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120" windowWidth="19320" windowHeight="12585"/>
  </bookViews>
  <sheets>
    <sheet name="Übersicht" sheetId="2" r:id="rId1"/>
    <sheet name="Gesamt 2014" sheetId="12" r:id="rId2"/>
    <sheet name="Gesamt 2010-2013" sheetId="8" r:id="rId3"/>
    <sheet name="Gesamt 2000-2009" sheetId="1" r:id="rId4"/>
    <sheet name="Geschichte 2010-2013" sheetId="7" r:id="rId5"/>
    <sheet name="Geschichte 2000-2009" sheetId="3" r:id="rId6"/>
    <sheet name="Kunst &amp; Architektur 2010-2013" sheetId="9" r:id="rId7"/>
    <sheet name="Kunst &amp; Architektur 2000-2009" sheetId="4" r:id="rId8"/>
    <sheet name="Literatur &amp; Kultur 2010-2013" sheetId="10" r:id="rId9"/>
    <sheet name="Literatur &amp; Kultur 2000-2009" sheetId="5" r:id="rId10"/>
    <sheet name="Sozialwissenschaften 2010-2013" sheetId="11" r:id="rId11"/>
    <sheet name="Sozialwissenschaften 2000-2009" sheetId="6" r:id="rId12"/>
  </sheets>
  <externalReferences>
    <externalReference r:id="rId13"/>
    <externalReference r:id="rId14"/>
    <externalReference r:id="rId15"/>
  </externalReferences>
  <definedNames>
    <definedName name="_xlnm._FilterDatabase" localSheetId="3" hidden="1">'Gesamt 2000-2009'!$B$6:$O$824</definedName>
    <definedName name="_xlnm._FilterDatabase" localSheetId="2" hidden="1">'Gesamt 2010-2013'!$A$6:$P$6</definedName>
    <definedName name="_xlnm._FilterDatabase" localSheetId="1" hidden="1">'Gesamt 2014'!$A$6:$P$312</definedName>
    <definedName name="_xlnm._FilterDatabase" localSheetId="4" hidden="1">'Geschichte 2010-2013'!$B$6:$S$6</definedName>
    <definedName name="_xlnm._FilterDatabase" localSheetId="6" hidden="1">'Kunst &amp; Architektur 2010-2013'!$B$6:$S$157</definedName>
    <definedName name="_xlnm._FilterDatabase" localSheetId="8" hidden="1">'Literatur &amp; Kultur 2010-2013'!$B$6:$S$6</definedName>
    <definedName name="_xlnm._FilterDatabase" localSheetId="10" hidden="1">'Sozialwissenschaften 2010-2013'!$B$6:$S$360</definedName>
  </definedNames>
  <calcPr calcId="101716"/>
</workbook>
</file>

<file path=xl/calcChain.xml><?xml version="1.0" encoding="utf-8"?>
<calcChain xmlns="http://schemas.openxmlformats.org/spreadsheetml/2006/main">
  <c r="L36" i="5"/>
  <c r="L48"/>
  <c r="L67"/>
  <c r="L94"/>
  <c r="L101"/>
  <c r="L126"/>
  <c r="L137"/>
  <c r="L156"/>
  <c r="L165"/>
  <c r="L211"/>
  <c r="L224"/>
  <c r="L242"/>
  <c r="L273"/>
  <c r="L276"/>
  <c r="L277"/>
  <c r="L278"/>
  <c r="L279"/>
  <c r="L280"/>
  <c r="L281"/>
  <c r="L282"/>
  <c r="L283"/>
  <c r="L284"/>
  <c r="L285"/>
  <c r="L286"/>
  <c r="L287"/>
  <c r="L288"/>
  <c r="L289"/>
  <c r="L290"/>
  <c r="L291"/>
  <c r="L292"/>
  <c r="L293"/>
  <c r="L294"/>
  <c r="L295"/>
  <c r="L296"/>
  <c r="L297"/>
  <c r="L298"/>
  <c r="L299"/>
  <c r="L300"/>
  <c r="L301"/>
  <c r="L302"/>
  <c r="L303"/>
  <c r="L304"/>
  <c r="L305"/>
  <c r="L306"/>
  <c r="L307"/>
  <c r="L308"/>
  <c r="L309"/>
  <c r="L310"/>
  <c r="L311"/>
  <c r="L312"/>
  <c r="L313"/>
  <c r="L314"/>
  <c r="L315"/>
  <c r="L316"/>
  <c r="L317"/>
  <c r="L318"/>
  <c r="L319"/>
  <c r="L320"/>
  <c r="L321"/>
  <c r="L322"/>
  <c r="L323"/>
  <c r="L324"/>
  <c r="L325"/>
  <c r="L326"/>
  <c r="L327"/>
  <c r="L328"/>
  <c r="L329"/>
  <c r="L330"/>
  <c r="L331"/>
  <c r="L332"/>
  <c r="L333"/>
  <c r="L334"/>
  <c r="L335"/>
  <c r="L336"/>
  <c r="L337"/>
  <c r="J276"/>
  <c r="J277"/>
  <c r="J278"/>
  <c r="J279"/>
  <c r="J280"/>
  <c r="J281"/>
  <c r="J282"/>
  <c r="J283"/>
  <c r="J284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310"/>
  <c r="J311"/>
  <c r="J312"/>
  <c r="J313"/>
  <c r="J314"/>
  <c r="J315"/>
  <c r="J316"/>
  <c r="J317"/>
  <c r="J318"/>
  <c r="J319"/>
  <c r="J320"/>
  <c r="J321"/>
  <c r="J322"/>
  <c r="J323"/>
  <c r="J324"/>
  <c r="J325"/>
  <c r="J326"/>
  <c r="J327"/>
  <c r="J328"/>
  <c r="J329"/>
  <c r="J330"/>
  <c r="J331"/>
  <c r="J332"/>
  <c r="J333"/>
  <c r="J334"/>
  <c r="J335"/>
  <c r="J336"/>
  <c r="J337"/>
  <c r="J59" i="3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8" i="1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40" i="3"/>
  <c r="J69" i="1"/>
  <c r="J41" i="3"/>
  <c r="J70" i="1"/>
  <c r="J42" i="3"/>
  <c r="J71" i="1"/>
  <c r="J43" i="3"/>
  <c r="J72" i="1"/>
  <c r="J44" i="3"/>
  <c r="J73" i="1"/>
  <c r="J45" i="3"/>
  <c r="J74" i="1"/>
  <c r="J46" i="3"/>
  <c r="J75" i="1"/>
  <c r="J47" i="3"/>
  <c r="J76" i="1"/>
  <c r="J48" i="3"/>
  <c r="J77" i="1"/>
  <c r="J49" i="3"/>
  <c r="J78" i="1"/>
  <c r="J50" i="3"/>
  <c r="J79" i="1"/>
  <c r="J51" i="3"/>
  <c r="J80" i="1"/>
  <c r="J52" i="3"/>
  <c r="J81" i="1"/>
  <c r="J53" i="3"/>
  <c r="J82" i="1"/>
  <c r="J54" i="3"/>
  <c r="J83" i="1"/>
  <c r="J55" i="3"/>
  <c r="J84" i="1"/>
  <c r="J56" i="3"/>
  <c r="J85" i="1"/>
  <c r="J57" i="3"/>
  <c r="J86" i="1"/>
  <c r="J58" i="3"/>
  <c r="J87" i="1"/>
  <c r="J19" i="3"/>
  <c r="J88" i="1"/>
  <c r="J20" i="3"/>
  <c r="J89" i="1"/>
  <c r="J21" i="3"/>
  <c r="J90" i="1"/>
  <c r="J22" i="3"/>
  <c r="J91" i="1"/>
  <c r="J23" i="3"/>
  <c r="J92" i="1"/>
  <c r="J24" i="3"/>
  <c r="J93" i="1"/>
  <c r="J25" i="3"/>
  <c r="J94" i="1"/>
  <c r="J26" i="3"/>
  <c r="J95" i="1"/>
  <c r="J27" i="3"/>
  <c r="J96" i="1"/>
  <c r="J28" i="3"/>
  <c r="J97" i="1"/>
  <c r="J29" i="3"/>
  <c r="J98" i="1"/>
  <c r="J30" i="3"/>
  <c r="J99" i="1"/>
  <c r="J31" i="3"/>
  <c r="J100" i="1"/>
  <c r="J32" i="3"/>
  <c r="J101" i="1"/>
  <c r="J33" i="3"/>
  <c r="J102" i="1"/>
  <c r="J34" i="3"/>
  <c r="J103" i="1"/>
  <c r="J35" i="3"/>
  <c r="J104" i="1"/>
  <c r="J36" i="3"/>
  <c r="J105" i="1"/>
  <c r="J37" i="3"/>
  <c r="J106" i="1"/>
  <c r="J38" i="3"/>
  <c r="J107" i="1"/>
  <c r="J39" i="3"/>
  <c r="J108" i="1"/>
  <c r="J10" i="3"/>
  <c r="J109" i="1"/>
  <c r="J11" i="3"/>
  <c r="J110" i="1"/>
  <c r="J12" i="3"/>
  <c r="J111" i="1"/>
  <c r="J13" i="3"/>
  <c r="J112" i="1"/>
  <c r="J14" i="3"/>
  <c r="J113" i="1"/>
  <c r="J15" i="3"/>
  <c r="J114" i="1"/>
  <c r="J16" i="3"/>
  <c r="J115" i="1"/>
  <c r="J17" i="3"/>
  <c r="J116" i="1"/>
  <c r="J18" i="3"/>
  <c r="J117" i="1"/>
  <c r="J8" i="3"/>
  <c r="J118" i="1"/>
  <c r="J9" i="3"/>
  <c r="J119" i="1"/>
  <c r="J7" i="3"/>
  <c r="J120" i="1"/>
  <c r="J81" i="4"/>
  <c r="J121" i="1"/>
  <c r="J80" i="4"/>
  <c r="J122" i="1"/>
  <c r="J77" i="4"/>
  <c r="J123" i="1"/>
  <c r="J78" i="4"/>
  <c r="J124" i="1"/>
  <c r="J79" i="4"/>
  <c r="J125" i="1"/>
  <c r="J76" i="4"/>
  <c r="J126" i="1"/>
  <c r="J67" i="4"/>
  <c r="J127" i="1"/>
  <c r="J68" i="4"/>
  <c r="J128" i="1"/>
  <c r="J69" i="4"/>
  <c r="J129" i="1"/>
  <c r="J70" i="4"/>
  <c r="J130" i="1"/>
  <c r="J71" i="4"/>
  <c r="J131" i="1"/>
  <c r="J72" i="4"/>
  <c r="J132" i="1"/>
  <c r="J73" i="4"/>
  <c r="J133" i="1"/>
  <c r="J74" i="4"/>
  <c r="J134" i="1"/>
  <c r="J75" i="4"/>
  <c r="J135" i="1"/>
  <c r="J58" i="4"/>
  <c r="J136" i="1"/>
  <c r="J59" i="4"/>
  <c r="J137" i="1"/>
  <c r="J60" i="4"/>
  <c r="J138" i="1"/>
  <c r="J61" i="4"/>
  <c r="J139" i="1"/>
  <c r="J62" i="4"/>
  <c r="J140" i="1"/>
  <c r="J63" i="4"/>
  <c r="J141" i="1"/>
  <c r="J64" i="4"/>
  <c r="J142" i="1"/>
  <c r="J65" i="4"/>
  <c r="J143" i="1"/>
  <c r="J66" i="4"/>
  <c r="J144" i="1"/>
  <c r="J48" i="4"/>
  <c r="J145" i="1"/>
  <c r="J49" i="4"/>
  <c r="J146" i="1"/>
  <c r="J50" i="4"/>
  <c r="J147" i="1"/>
  <c r="J51" i="4"/>
  <c r="J148" i="1"/>
  <c r="J52" i="4"/>
  <c r="J149" i="1"/>
  <c r="J53" i="4"/>
  <c r="J150" i="1"/>
  <c r="J54" i="4"/>
  <c r="J151" i="1"/>
  <c r="J55" i="4"/>
  <c r="J152" i="1"/>
  <c r="J56" i="4"/>
  <c r="J153" i="1"/>
  <c r="J57" i="4"/>
  <c r="J154" i="1"/>
  <c r="J36" i="4"/>
  <c r="J155" i="1"/>
  <c r="J37" i="4"/>
  <c r="J156" i="1"/>
  <c r="J38" i="4"/>
  <c r="J157" i="1"/>
  <c r="J39" i="4"/>
  <c r="J158" i="1"/>
  <c r="J40" i="4"/>
  <c r="J159" i="1"/>
  <c r="J41" i="4"/>
  <c r="J160" i="1"/>
  <c r="J42" i="4"/>
  <c r="J161" i="1"/>
  <c r="J43" i="4"/>
  <c r="J162" i="1"/>
  <c r="J44" i="4"/>
  <c r="J163" i="1"/>
  <c r="J45" i="4"/>
  <c r="J164" i="1"/>
  <c r="J46" i="4"/>
  <c r="J165" i="1"/>
  <c r="J47" i="4"/>
  <c r="J166" i="1"/>
  <c r="J20" i="4"/>
  <c r="J167" i="1"/>
  <c r="J21" i="4"/>
  <c r="J168" i="1"/>
  <c r="J22" i="4"/>
  <c r="J169" i="1"/>
  <c r="J23" i="4"/>
  <c r="J170" i="1"/>
  <c r="J24" i="4"/>
  <c r="J171" i="1"/>
  <c r="J25" i="4"/>
  <c r="J172" i="1"/>
  <c r="J26" i="4"/>
  <c r="J173" i="1"/>
  <c r="J27" i="4"/>
  <c r="J174" i="1"/>
  <c r="J28" i="4"/>
  <c r="J175" i="1"/>
  <c r="J29" i="4"/>
  <c r="J176" i="1"/>
  <c r="J30" i="4"/>
  <c r="J177" i="1"/>
  <c r="J31" i="4"/>
  <c r="J178" i="1"/>
  <c r="J32" i="4"/>
  <c r="J179" i="1"/>
  <c r="J33" i="4"/>
  <c r="J180" i="1"/>
  <c r="J34" i="4"/>
  <c r="J181" i="1"/>
  <c r="J35" i="4"/>
  <c r="J182" i="1"/>
  <c r="J8" i="4"/>
  <c r="J183" i="1"/>
  <c r="J9" i="4"/>
  <c r="J184" i="1"/>
  <c r="J10" i="4"/>
  <c r="J185" i="1"/>
  <c r="J11" i="4"/>
  <c r="J186" i="1"/>
  <c r="J12" i="4"/>
  <c r="J187" i="1"/>
  <c r="J13" i="4"/>
  <c r="J188" i="1"/>
  <c r="J14" i="4"/>
  <c r="J189" i="1"/>
  <c r="J15" i="4"/>
  <c r="J190" i="1"/>
  <c r="J16" i="4"/>
  <c r="J191" i="1"/>
  <c r="J17" i="4"/>
  <c r="J192" i="1"/>
  <c r="J18" i="4"/>
  <c r="J193" i="1"/>
  <c r="J19" i="4"/>
  <c r="J194" i="1"/>
  <c r="J7" i="4"/>
  <c r="J195" i="1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J213"/>
  <c r="J214"/>
  <c r="J215"/>
  <c r="J216"/>
  <c r="J217"/>
  <c r="J218"/>
  <c r="J219"/>
  <c r="J220"/>
  <c r="J221"/>
  <c r="J222"/>
  <c r="J223"/>
  <c r="J224"/>
  <c r="J225"/>
  <c r="J226"/>
  <c r="J227"/>
  <c r="J228"/>
  <c r="J229"/>
  <c r="J230"/>
  <c r="J231"/>
  <c r="J232"/>
  <c r="J233"/>
  <c r="J234"/>
  <c r="J235"/>
  <c r="J236"/>
  <c r="J237"/>
  <c r="J238"/>
  <c r="J239"/>
  <c r="J240"/>
  <c r="J241"/>
  <c r="J242"/>
  <c r="J243"/>
  <c r="J244"/>
  <c r="J245"/>
  <c r="J246"/>
  <c r="J247"/>
  <c r="J248"/>
  <c r="J249"/>
  <c r="J250"/>
  <c r="J251"/>
  <c r="J252"/>
  <c r="J253"/>
  <c r="J254"/>
  <c r="J255"/>
  <c r="J256"/>
  <c r="J257"/>
  <c r="J244" i="5"/>
  <c r="J258" i="1"/>
  <c r="J245" i="5"/>
  <c r="J259" i="1"/>
  <c r="J246" i="5"/>
  <c r="J260" i="1"/>
  <c r="J247" i="5"/>
  <c r="J261" i="1"/>
  <c r="J248" i="5"/>
  <c r="J262" i="1"/>
  <c r="J249" i="5"/>
  <c r="J263" i="1"/>
  <c r="J250" i="5"/>
  <c r="J264" i="1"/>
  <c r="J251" i="5"/>
  <c r="J265" i="1"/>
  <c r="J252" i="5"/>
  <c r="J266" i="1"/>
  <c r="J253" i="5"/>
  <c r="J267" i="1"/>
  <c r="J254" i="5"/>
  <c r="J268" i="1"/>
  <c r="J255" i="5"/>
  <c r="J269" i="1"/>
  <c r="J256" i="5"/>
  <c r="J270" i="1"/>
  <c r="J257" i="5"/>
  <c r="J271" i="1"/>
  <c r="J258" i="5"/>
  <c r="J272" i="1"/>
  <c r="J259" i="5"/>
  <c r="J273" i="1"/>
  <c r="J260" i="5"/>
  <c r="J274" i="1"/>
  <c r="J261" i="5"/>
  <c r="J275" i="1"/>
  <c r="J262" i="5"/>
  <c r="J276" i="1"/>
  <c r="J263" i="5"/>
  <c r="J277" i="1"/>
  <c r="J264" i="5"/>
  <c r="J278" i="1"/>
  <c r="J265" i="5"/>
  <c r="J279" i="1"/>
  <c r="J266" i="5"/>
  <c r="J280" i="1"/>
  <c r="J267" i="5"/>
  <c r="J281" i="1"/>
  <c r="J268" i="5"/>
  <c r="J282" i="1"/>
  <c r="J269" i="5"/>
  <c r="J283" i="1"/>
  <c r="J270" i="5"/>
  <c r="J284" i="1"/>
  <c r="J271" i="5"/>
  <c r="J285" i="1"/>
  <c r="J272" i="5"/>
  <c r="J286" i="1"/>
  <c r="J273" i="5"/>
  <c r="J287" i="1"/>
  <c r="J274" i="5"/>
  <c r="J288" i="1"/>
  <c r="J275" i="5"/>
  <c r="J289" i="1"/>
  <c r="J190" i="5"/>
  <c r="J290" i="1"/>
  <c r="J191" i="5"/>
  <c r="J291" i="1"/>
  <c r="J192" i="5"/>
  <c r="J292" i="1"/>
  <c r="J193" i="5"/>
  <c r="J293" i="1"/>
  <c r="J194" i="5"/>
  <c r="J294" i="1"/>
  <c r="J195" i="5"/>
  <c r="J295" i="1"/>
  <c r="J196" i="5"/>
  <c r="J296" i="1"/>
  <c r="J197" i="5"/>
  <c r="J297" i="1"/>
  <c r="J198" i="5"/>
  <c r="J298" i="1"/>
  <c r="J199" i="5"/>
  <c r="J299" i="1"/>
  <c r="J200" i="5"/>
  <c r="J300" i="1"/>
  <c r="J201" i="5"/>
  <c r="J301" i="1"/>
  <c r="J202" i="5"/>
  <c r="J302" i="1"/>
  <c r="J203" i="5"/>
  <c r="J303" i="1"/>
  <c r="J204" i="5"/>
  <c r="J304" i="1"/>
  <c r="J205" i="5"/>
  <c r="J305" i="1"/>
  <c r="J206" i="5"/>
  <c r="J306" i="1"/>
  <c r="J207" i="5"/>
  <c r="J307" i="1"/>
  <c r="J208" i="5"/>
  <c r="J308" i="1"/>
  <c r="J209" i="5"/>
  <c r="J309" i="1"/>
  <c r="J210" i="5"/>
  <c r="J310" i="1"/>
  <c r="J211" i="5"/>
  <c r="J311" i="1"/>
  <c r="J212" i="5"/>
  <c r="J312" i="1"/>
  <c r="J213" i="5"/>
  <c r="J313" i="1"/>
  <c r="J214" i="5"/>
  <c r="J314" i="1"/>
  <c r="J215" i="5"/>
  <c r="J315" i="1"/>
  <c r="J216" i="5"/>
  <c r="J316" i="1"/>
  <c r="J217" i="5"/>
  <c r="J317" i="1"/>
  <c r="J218" i="5"/>
  <c r="J318" i="1"/>
  <c r="J219" i="5"/>
  <c r="J319" i="1"/>
  <c r="J220" i="5"/>
  <c r="J320" i="1"/>
  <c r="J221" i="5"/>
  <c r="J321" i="1"/>
  <c r="J222" i="5"/>
  <c r="J322" i="1"/>
  <c r="J223" i="5"/>
  <c r="J323" i="1"/>
  <c r="J224" i="5"/>
  <c r="J324" i="1"/>
  <c r="J225" i="5"/>
  <c r="J325" i="1"/>
  <c r="J226" i="5"/>
  <c r="J326" i="1"/>
  <c r="J227" i="5"/>
  <c r="J327" i="1"/>
  <c r="J228" i="5"/>
  <c r="J328" i="1"/>
  <c r="J229" i="5"/>
  <c r="J329" i="1"/>
  <c r="J230" i="5"/>
  <c r="J330" i="1"/>
  <c r="J231" i="5"/>
  <c r="J331" i="1"/>
  <c r="J232" i="5"/>
  <c r="J332" i="1"/>
  <c r="J233" i="5"/>
  <c r="J333" i="1"/>
  <c r="J234" i="5"/>
  <c r="J334" i="1"/>
  <c r="J235" i="5"/>
  <c r="J335" i="1"/>
  <c r="J236" i="5"/>
  <c r="J336" i="1"/>
  <c r="J237" i="5"/>
  <c r="J337" i="1"/>
  <c r="J238" i="5"/>
  <c r="J338" i="1"/>
  <c r="J239" i="5"/>
  <c r="J339" i="1"/>
  <c r="J240" i="5"/>
  <c r="J340" i="1"/>
  <c r="J241" i="5"/>
  <c r="J341" i="1"/>
  <c r="J242" i="5"/>
  <c r="J342" i="1"/>
  <c r="J243" i="5"/>
  <c r="J343" i="1"/>
  <c r="J133" i="5"/>
  <c r="J344" i="1"/>
  <c r="J134" i="5"/>
  <c r="J345" i="1"/>
  <c r="J135" i="5"/>
  <c r="J346" i="1"/>
  <c r="J136" i="5"/>
  <c r="J347" i="1"/>
  <c r="J137" i="5"/>
  <c r="J348" i="1"/>
  <c r="J138" i="5"/>
  <c r="J349" i="1"/>
  <c r="J139" i="5"/>
  <c r="J350" i="1"/>
  <c r="J140" i="5"/>
  <c r="J351" i="1"/>
  <c r="J141" i="5"/>
  <c r="J352" i="1"/>
  <c r="J142" i="5"/>
  <c r="J353" i="1"/>
  <c r="J143" i="5"/>
  <c r="J354" i="1"/>
  <c r="J144" i="5"/>
  <c r="J355" i="1"/>
  <c r="J145" i="5"/>
  <c r="J356" i="1"/>
  <c r="J146" i="5"/>
  <c r="J357" i="1"/>
  <c r="J147" i="5"/>
  <c r="J358" i="1"/>
  <c r="J148" i="5"/>
  <c r="J359" i="1"/>
  <c r="J149" i="5"/>
  <c r="J360" i="1"/>
  <c r="J150" i="5"/>
  <c r="J361" i="1"/>
  <c r="J151" i="5"/>
  <c r="J362" i="1"/>
  <c r="J152" i="5"/>
  <c r="J363" i="1"/>
  <c r="J153" i="5"/>
  <c r="J364" i="1"/>
  <c r="J154" i="5"/>
  <c r="J365" i="1"/>
  <c r="J155" i="5"/>
  <c r="J366" i="1"/>
  <c r="J156" i="5"/>
  <c r="J367" i="1"/>
  <c r="J157" i="5"/>
  <c r="J368" i="1"/>
  <c r="J158" i="5"/>
  <c r="J369" i="1"/>
  <c r="J159" i="5"/>
  <c r="J370" i="1"/>
  <c r="J160" i="5"/>
  <c r="J371" i="1"/>
  <c r="J161" i="5"/>
  <c r="J372" i="1"/>
  <c r="J162" i="5"/>
  <c r="J373" i="1"/>
  <c r="J163" i="5"/>
  <c r="J374" i="1"/>
  <c r="J164" i="5"/>
  <c r="J375" i="1"/>
  <c r="J165" i="5"/>
  <c r="J376" i="1"/>
  <c r="J166" i="5"/>
  <c r="J377" i="1"/>
  <c r="J167" i="5"/>
  <c r="J378" i="1"/>
  <c r="J168" i="5"/>
  <c r="J379" i="1"/>
  <c r="J169" i="5"/>
  <c r="J380" i="1"/>
  <c r="J170" i="5"/>
  <c r="J381" i="1"/>
  <c r="J171" i="5"/>
  <c r="J382" i="1"/>
  <c r="J172" i="5"/>
  <c r="J383" i="1"/>
  <c r="J173" i="5"/>
  <c r="J384" i="1"/>
  <c r="J174" i="5"/>
  <c r="J385" i="1"/>
  <c r="J175" i="5"/>
  <c r="J386" i="1"/>
  <c r="J176" i="5"/>
  <c r="J387" i="1"/>
  <c r="J177" i="5"/>
  <c r="J388" i="1"/>
  <c r="J178" i="5"/>
  <c r="J389" i="1"/>
  <c r="J179" i="5"/>
  <c r="J390" i="1"/>
  <c r="J180" i="5"/>
  <c r="J391" i="1"/>
  <c r="J181" i="5"/>
  <c r="J392" i="1"/>
  <c r="J182" i="5"/>
  <c r="J393" i="1"/>
  <c r="J183" i="5"/>
  <c r="J394" i="1"/>
  <c r="J184" i="5"/>
  <c r="J395" i="1"/>
  <c r="J185" i="5"/>
  <c r="J396" i="1"/>
  <c r="J186" i="5"/>
  <c r="J397" i="1"/>
  <c r="J187" i="5"/>
  <c r="J398" i="1"/>
  <c r="J188" i="5"/>
  <c r="J399" i="1"/>
  <c r="J189" i="5"/>
  <c r="J400" i="1"/>
  <c r="J57" i="5"/>
  <c r="J401" i="1"/>
  <c r="J58" i="5"/>
  <c r="J402" i="1"/>
  <c r="J59" i="5"/>
  <c r="J403" i="1"/>
  <c r="J60" i="5"/>
  <c r="J404" i="1"/>
  <c r="J61" i="5"/>
  <c r="J405" i="1"/>
  <c r="J62" i="5"/>
  <c r="J406" i="1"/>
  <c r="J63" i="5"/>
  <c r="J407" i="1"/>
  <c r="J64" i="5"/>
  <c r="J408" i="1"/>
  <c r="J65" i="5"/>
  <c r="J409" i="1"/>
  <c r="J66" i="5"/>
  <c r="J410" i="1"/>
  <c r="J67" i="5"/>
  <c r="J411" i="1"/>
  <c r="J68" i="5"/>
  <c r="J412" i="1"/>
  <c r="J69" i="5"/>
  <c r="J413" i="1"/>
  <c r="J70" i="5"/>
  <c r="J414" i="1"/>
  <c r="J71" i="5"/>
  <c r="J415" i="1"/>
  <c r="J72" i="5"/>
  <c r="J416" i="1"/>
  <c r="J73" i="5"/>
  <c r="J417" i="1"/>
  <c r="J74" i="5"/>
  <c r="J418" i="1"/>
  <c r="J75" i="5"/>
  <c r="J419" i="1"/>
  <c r="J76" i="5"/>
  <c r="J420" i="1"/>
  <c r="J77" i="5"/>
  <c r="J421" i="1"/>
  <c r="J78" i="5"/>
  <c r="J422" i="1"/>
  <c r="J79" i="5"/>
  <c r="J423" i="1"/>
  <c r="J80" i="5"/>
  <c r="J424" i="1"/>
  <c r="J81" i="5"/>
  <c r="J425" i="1"/>
  <c r="J82" i="5"/>
  <c r="J426" i="1"/>
  <c r="J83" i="5"/>
  <c r="J427" i="1"/>
  <c r="J84" i="5"/>
  <c r="J428" i="1"/>
  <c r="J85" i="5"/>
  <c r="J429" i="1"/>
  <c r="J86" i="5"/>
  <c r="J430" i="1"/>
  <c r="J87" i="5"/>
  <c r="J431" i="1"/>
  <c r="J88" i="5"/>
  <c r="J432" i="1"/>
  <c r="J89" i="5"/>
  <c r="J433" i="1"/>
  <c r="J90" i="5"/>
  <c r="J434" i="1"/>
  <c r="J91" i="5"/>
  <c r="J435" i="1"/>
  <c r="J92" i="5"/>
  <c r="J436" i="1"/>
  <c r="J93" i="5"/>
  <c r="J437" i="1"/>
  <c r="J94" i="5"/>
  <c r="J438" i="1"/>
  <c r="J95" i="5"/>
  <c r="J439" i="1"/>
  <c r="J96" i="5"/>
  <c r="J440" i="1"/>
  <c r="J97" i="5"/>
  <c r="J441" i="1"/>
  <c r="J98" i="5"/>
  <c r="J442" i="1"/>
  <c r="J99" i="5"/>
  <c r="J443" i="1"/>
  <c r="J100" i="5"/>
  <c r="J444" i="1"/>
  <c r="J101" i="5"/>
  <c r="J445" i="1"/>
  <c r="J102" i="5"/>
  <c r="J446" i="1"/>
  <c r="J103" i="5"/>
  <c r="J447" i="1"/>
  <c r="J104" i="5"/>
  <c r="J448" i="1"/>
  <c r="J105" i="5"/>
  <c r="J449" i="1"/>
  <c r="J106" i="5"/>
  <c r="J450" i="1"/>
  <c r="J107" i="5"/>
  <c r="J451" i="1"/>
  <c r="J108" i="5"/>
  <c r="J452" i="1"/>
  <c r="J109" i="5"/>
  <c r="J453" i="1"/>
  <c r="J110" i="5"/>
  <c r="J454" i="1"/>
  <c r="J111" i="5"/>
  <c r="J455" i="1"/>
  <c r="J112" i="5"/>
  <c r="J456" i="1"/>
  <c r="J113" i="5"/>
  <c r="J457" i="1"/>
  <c r="J114" i="5"/>
  <c r="J458" i="1"/>
  <c r="J115" i="5"/>
  <c r="J459" i="1"/>
  <c r="J116" i="5"/>
  <c r="J460" i="1"/>
  <c r="J117" i="5"/>
  <c r="J461" i="1"/>
  <c r="J118" i="5"/>
  <c r="J462" i="1"/>
  <c r="J119" i="5"/>
  <c r="J463" i="1"/>
  <c r="J120" i="5"/>
  <c r="J464" i="1"/>
  <c r="J121" i="5"/>
  <c r="J465" i="1"/>
  <c r="J122" i="5"/>
  <c r="J466" i="1"/>
  <c r="J123" i="5"/>
  <c r="J467" i="1"/>
  <c r="J124" i="5"/>
  <c r="J468" i="1"/>
  <c r="J125" i="5"/>
  <c r="J469" i="1"/>
  <c r="J126" i="5"/>
  <c r="J470" i="1"/>
  <c r="J127" i="5"/>
  <c r="J471" i="1"/>
  <c r="J128" i="5"/>
  <c r="J472" i="1"/>
  <c r="J129" i="5"/>
  <c r="J473" i="1"/>
  <c r="J130" i="5"/>
  <c r="J474" i="1"/>
  <c r="J131" i="5"/>
  <c r="J475" i="1"/>
  <c r="J132" i="5"/>
  <c r="J476" i="1"/>
  <c r="J14" i="5"/>
  <c r="J477" i="1"/>
  <c r="J15" i="5"/>
  <c r="J478" i="1"/>
  <c r="J16" i="5"/>
  <c r="J479" i="1"/>
  <c r="J17" i="5"/>
  <c r="J480" i="1"/>
  <c r="J18" i="5"/>
  <c r="J481" i="1"/>
  <c r="J19" i="5"/>
  <c r="J482" i="1"/>
  <c r="J20" i="5"/>
  <c r="J483" i="1"/>
  <c r="J21" i="5"/>
  <c r="J484" i="1"/>
  <c r="J22" i="5"/>
  <c r="J485" i="1"/>
  <c r="J23" i="5"/>
  <c r="J486" i="1"/>
  <c r="J24" i="5"/>
  <c r="J487" i="1"/>
  <c r="J25" i="5"/>
  <c r="J488" i="1"/>
  <c r="J26" i="5"/>
  <c r="J489" i="1"/>
  <c r="J27" i="5"/>
  <c r="J490" i="1"/>
  <c r="J28" i="5"/>
  <c r="J491" i="1"/>
  <c r="J29" i="5"/>
  <c r="J492" i="1"/>
  <c r="J30" i="5"/>
  <c r="J493" i="1"/>
  <c r="J31" i="5"/>
  <c r="J494" i="1"/>
  <c r="J32" i="5"/>
  <c r="J495" i="1"/>
  <c r="J33" i="5"/>
  <c r="J496" i="1"/>
  <c r="J34" i="5"/>
  <c r="J497" i="1"/>
  <c r="J35" i="5"/>
  <c r="J498" i="1"/>
  <c r="J36" i="5"/>
  <c r="J499" i="1"/>
  <c r="J37" i="5"/>
  <c r="J500" i="1"/>
  <c r="J38" i="5"/>
  <c r="J501" i="1"/>
  <c r="J39" i="5"/>
  <c r="J502" i="1"/>
  <c r="J40" i="5"/>
  <c r="J503" i="1"/>
  <c r="J41" i="5"/>
  <c r="J504" i="1"/>
  <c r="J42" i="5"/>
  <c r="J505" i="1"/>
  <c r="J43" i="5"/>
  <c r="J506" i="1"/>
  <c r="J44" i="5"/>
  <c r="J507" i="1"/>
  <c r="J45" i="5"/>
  <c r="J508" i="1"/>
  <c r="J46" i="5"/>
  <c r="J509" i="1"/>
  <c r="J47" i="5"/>
  <c r="J510" i="1"/>
  <c r="J48" i="5"/>
  <c r="J511" i="1"/>
  <c r="J49" i="5"/>
  <c r="J512" i="1"/>
  <c r="J50" i="5"/>
  <c r="J513" i="1"/>
  <c r="J51" i="5"/>
  <c r="J514" i="1"/>
  <c r="J52" i="5"/>
  <c r="J515" i="1"/>
  <c r="J53" i="5"/>
  <c r="J516" i="1"/>
  <c r="J54" i="5"/>
  <c r="J517" i="1"/>
  <c r="J55" i="5"/>
  <c r="J518" i="1"/>
  <c r="J56" i="5"/>
  <c r="J519" i="1"/>
  <c r="J11" i="5"/>
  <c r="J520" i="1"/>
  <c r="J12" i="5"/>
  <c r="J521" i="1"/>
  <c r="J13" i="5"/>
  <c r="J522" i="1"/>
  <c r="J8" i="5"/>
  <c r="J523" i="1"/>
  <c r="J9" i="5"/>
  <c r="J524" i="1"/>
  <c r="J10" i="5"/>
  <c r="J525" i="1"/>
  <c r="J7" i="5"/>
  <c r="J526" i="1"/>
  <c r="J303" i="6"/>
  <c r="J527" i="1"/>
  <c r="J304" i="6"/>
  <c r="J528" i="1"/>
  <c r="J301" i="6"/>
  <c r="J529" i="1"/>
  <c r="J302" i="6"/>
  <c r="J530" i="1"/>
  <c r="J295" i="6"/>
  <c r="J531" i="1"/>
  <c r="J296" i="6"/>
  <c r="J532" i="1"/>
  <c r="J297" i="6"/>
  <c r="J533" i="1"/>
  <c r="J298" i="6"/>
  <c r="J534" i="1"/>
  <c r="J299" i="6"/>
  <c r="J535" i="1"/>
  <c r="J300" i="6"/>
  <c r="J536" i="1"/>
  <c r="J289" i="6"/>
  <c r="J537" i="1"/>
  <c r="J290" i="6"/>
  <c r="J538" i="1"/>
  <c r="J291" i="6"/>
  <c r="J539" i="1"/>
  <c r="J292" i="6"/>
  <c r="J540" i="1"/>
  <c r="J293" i="6"/>
  <c r="J541" i="1"/>
  <c r="J294" i="6"/>
  <c r="J542" i="1"/>
  <c r="J262" i="6"/>
  <c r="J543" i="1"/>
  <c r="J263" i="6"/>
  <c r="J544" i="1"/>
  <c r="J264" i="6"/>
  <c r="J545" i="1"/>
  <c r="J265" i="6"/>
  <c r="J546" i="1"/>
  <c r="J266" i="6"/>
  <c r="J547" i="1"/>
  <c r="J267" i="6"/>
  <c r="J548" i="1"/>
  <c r="J268" i="6"/>
  <c r="J549" i="1"/>
  <c r="J269" i="6"/>
  <c r="J550" i="1"/>
  <c r="J270" i="6"/>
  <c r="J551" i="1"/>
  <c r="J271" i="6"/>
  <c r="J552" i="1"/>
  <c r="J272" i="6"/>
  <c r="J553" i="1"/>
  <c r="J273" i="6"/>
  <c r="J554" i="1"/>
  <c r="J274" i="6"/>
  <c r="J555" i="1"/>
  <c r="J275" i="6"/>
  <c r="J556" i="1"/>
  <c r="J276" i="6"/>
  <c r="J557" i="1"/>
  <c r="J277" i="6"/>
  <c r="J558" i="1"/>
  <c r="J278" i="6"/>
  <c r="J559" i="1"/>
  <c r="J279" i="6"/>
  <c r="J560" i="1"/>
  <c r="J280" i="6"/>
  <c r="J561" i="1"/>
  <c r="J281" i="6"/>
  <c r="J562" i="1"/>
  <c r="J282" i="6"/>
  <c r="J563" i="1"/>
  <c r="J283" i="6"/>
  <c r="J564" i="1"/>
  <c r="J284" i="6"/>
  <c r="J565" i="1"/>
  <c r="J285" i="6"/>
  <c r="J566" i="1"/>
  <c r="J286" i="6"/>
  <c r="J567" i="1"/>
  <c r="J287" i="6"/>
  <c r="J568" i="1"/>
  <c r="J288" i="6"/>
  <c r="J569" i="1"/>
  <c r="J242" i="6"/>
  <c r="J570" i="1"/>
  <c r="J243" i="6"/>
  <c r="J571" i="1"/>
  <c r="J244" i="6"/>
  <c r="J572" i="1"/>
  <c r="J245" i="6"/>
  <c r="J573" i="1"/>
  <c r="J246" i="6"/>
  <c r="J574" i="1"/>
  <c r="J247" i="6"/>
  <c r="J575" i="1"/>
  <c r="J248" i="6"/>
  <c r="J576" i="1"/>
  <c r="J249" i="6"/>
  <c r="J577" i="1"/>
  <c r="J250" i="6"/>
  <c r="J578" i="1"/>
  <c r="J251" i="6"/>
  <c r="J579" i="1"/>
  <c r="J252" i="6"/>
  <c r="J580" i="1"/>
  <c r="J253" i="6"/>
  <c r="J581" i="1"/>
  <c r="J254" i="6"/>
  <c r="J582" i="1"/>
  <c r="J255" i="6"/>
  <c r="J583" i="1"/>
  <c r="J256" i="6"/>
  <c r="J584" i="1"/>
  <c r="J257" i="6"/>
  <c r="J585" i="1"/>
  <c r="J258" i="6"/>
  <c r="J586" i="1"/>
  <c r="J259" i="6"/>
  <c r="J587" i="1"/>
  <c r="J260" i="6"/>
  <c r="J588" i="1"/>
  <c r="J261" i="6"/>
  <c r="J589" i="1"/>
  <c r="J208" i="6"/>
  <c r="J590" i="1"/>
  <c r="J209" i="6"/>
  <c r="J591" i="1"/>
  <c r="J210" i="6"/>
  <c r="J592" i="1"/>
  <c r="J211" i="6"/>
  <c r="J593" i="1"/>
  <c r="J212" i="6"/>
  <c r="J594" i="1"/>
  <c r="J213" i="6"/>
  <c r="J595" i="1"/>
  <c r="J214" i="6"/>
  <c r="J596" i="1"/>
  <c r="J215" i="6"/>
  <c r="J597" i="1"/>
  <c r="J216" i="6"/>
  <c r="J598" i="1"/>
  <c r="J217" i="6"/>
  <c r="J599" i="1"/>
  <c r="J218" i="6"/>
  <c r="J600" i="1"/>
  <c r="J219" i="6"/>
  <c r="J601" i="1"/>
  <c r="J220" i="6"/>
  <c r="J602" i="1"/>
  <c r="J221" i="6"/>
  <c r="J603" i="1"/>
  <c r="J222" i="6"/>
  <c r="J604" i="1"/>
  <c r="J223" i="6"/>
  <c r="J605" i="1"/>
  <c r="J224" i="6"/>
  <c r="J606" i="1"/>
  <c r="J225" i="6"/>
  <c r="J607" i="1"/>
  <c r="J226" i="6"/>
  <c r="J608" i="1"/>
  <c r="J227" i="6"/>
  <c r="J609" i="1"/>
  <c r="J228" i="6"/>
  <c r="J610" i="1"/>
  <c r="J229" i="6"/>
  <c r="J611" i="1"/>
  <c r="J230" i="6"/>
  <c r="J612" i="1"/>
  <c r="J231" i="6"/>
  <c r="J613" i="1"/>
  <c r="J232" i="6"/>
  <c r="J614" i="1"/>
  <c r="J233" i="6"/>
  <c r="J615" i="1"/>
  <c r="J234" i="6"/>
  <c r="J616" i="1"/>
  <c r="J235" i="6"/>
  <c r="J617" i="1"/>
  <c r="J236" i="6"/>
  <c r="J618" i="1"/>
  <c r="J237" i="6"/>
  <c r="J619" i="1"/>
  <c r="J238" i="6"/>
  <c r="J620" i="1"/>
  <c r="J239" i="6"/>
  <c r="J621" i="1"/>
  <c r="J240" i="6"/>
  <c r="J622" i="1"/>
  <c r="J241" i="6"/>
  <c r="J623" i="1"/>
  <c r="J149" i="6"/>
  <c r="J624" i="1"/>
  <c r="J150" i="6"/>
  <c r="J625" i="1"/>
  <c r="J151" i="6"/>
  <c r="J626" i="1"/>
  <c r="J152" i="6"/>
  <c r="J627" i="1"/>
  <c r="J153" i="6"/>
  <c r="J628" i="1"/>
  <c r="J154" i="6"/>
  <c r="J629" i="1"/>
  <c r="J155" i="6"/>
  <c r="J630" i="1"/>
  <c r="J156" i="6"/>
  <c r="J631" i="1"/>
  <c r="J157" i="6"/>
  <c r="J632" i="1"/>
  <c r="J158" i="6"/>
  <c r="J633" i="1"/>
  <c r="J159" i="6"/>
  <c r="J634" i="1"/>
  <c r="J160" i="6"/>
  <c r="J635" i="1"/>
  <c r="J161" i="6"/>
  <c r="J636" i="1"/>
  <c r="J162" i="6"/>
  <c r="J637" i="1"/>
  <c r="J163" i="6"/>
  <c r="J638" i="1"/>
  <c r="J164" i="6"/>
  <c r="J639" i="1"/>
  <c r="J165" i="6"/>
  <c r="J640" i="1"/>
  <c r="J166" i="6"/>
  <c r="J641" i="1"/>
  <c r="J167" i="6"/>
  <c r="J642" i="1"/>
  <c r="J168" i="6"/>
  <c r="J643" i="1"/>
  <c r="J169" i="6"/>
  <c r="J644" i="1"/>
  <c r="J170" i="6"/>
  <c r="J645" i="1"/>
  <c r="J171" i="6"/>
  <c r="J646" i="1"/>
  <c r="J172" i="6"/>
  <c r="J647" i="1"/>
  <c r="J173" i="6"/>
  <c r="J648" i="1"/>
  <c r="J174" i="6"/>
  <c r="J649" i="1"/>
  <c r="J175" i="6"/>
  <c r="J650" i="1"/>
  <c r="J176" i="6"/>
  <c r="J651" i="1"/>
  <c r="J177" i="6"/>
  <c r="J652" i="1"/>
  <c r="J178" i="6"/>
  <c r="J653" i="1"/>
  <c r="J179" i="6"/>
  <c r="J654" i="1"/>
  <c r="J180" i="6"/>
  <c r="J655" i="1"/>
  <c r="J181" i="6"/>
  <c r="J656" i="1"/>
  <c r="J182" i="6"/>
  <c r="J657" i="1"/>
  <c r="J183" i="6"/>
  <c r="J658" i="1"/>
  <c r="J184" i="6"/>
  <c r="J659" i="1"/>
  <c r="J185" i="6"/>
  <c r="J660" i="1"/>
  <c r="J186" i="6"/>
  <c r="J661" i="1"/>
  <c r="J187" i="6"/>
  <c r="J662" i="1"/>
  <c r="J188" i="6"/>
  <c r="J663" i="1"/>
  <c r="J189" i="6"/>
  <c r="J664" i="1"/>
  <c r="J190" i="6"/>
  <c r="J665" i="1"/>
  <c r="J191" i="6"/>
  <c r="J666" i="1"/>
  <c r="J192" i="6"/>
  <c r="J667" i="1"/>
  <c r="J193" i="6"/>
  <c r="J668" i="1"/>
  <c r="J194" i="6"/>
  <c r="J669" i="1"/>
  <c r="J195" i="6"/>
  <c r="J670" i="1"/>
  <c r="J196" i="6"/>
  <c r="J671" i="1"/>
  <c r="J197" i="6"/>
  <c r="J672" i="1"/>
  <c r="J198" i="6"/>
  <c r="J673" i="1"/>
  <c r="J199" i="6"/>
  <c r="J674" i="1"/>
  <c r="J200" i="6"/>
  <c r="J675" i="1"/>
  <c r="J201" i="6"/>
  <c r="J676" i="1"/>
  <c r="J202" i="6"/>
  <c r="J677" i="1"/>
  <c r="J203" i="6"/>
  <c r="J678" i="1"/>
  <c r="J204" i="6"/>
  <c r="J679" i="1"/>
  <c r="J205" i="6"/>
  <c r="J680" i="1"/>
  <c r="J206" i="6"/>
  <c r="J681" i="1"/>
  <c r="J207" i="6"/>
  <c r="J682" i="1"/>
  <c r="J105" i="6"/>
  <c r="J683" i="1"/>
  <c r="J106" i="6"/>
  <c r="J684" i="1"/>
  <c r="J107" i="6"/>
  <c r="J685" i="1"/>
  <c r="J108" i="6"/>
  <c r="J686" i="1"/>
  <c r="J109" i="6"/>
  <c r="J687" i="1"/>
  <c r="J110" i="6"/>
  <c r="J688" i="1"/>
  <c r="J111" i="6"/>
  <c r="J689" i="1"/>
  <c r="J112" i="6"/>
  <c r="J690" i="1"/>
  <c r="J113" i="6"/>
  <c r="J691" i="1"/>
  <c r="J114" i="6"/>
  <c r="J692" i="1"/>
  <c r="J115" i="6"/>
  <c r="J693" i="1"/>
  <c r="J116" i="6"/>
  <c r="J694" i="1"/>
  <c r="J117" i="6"/>
  <c r="J695" i="1"/>
  <c r="J118" i="6"/>
  <c r="J696" i="1"/>
  <c r="J119" i="6"/>
  <c r="J697" i="1"/>
  <c r="J120" i="6"/>
  <c r="J698" i="1"/>
  <c r="J121" i="6"/>
  <c r="J699" i="1"/>
  <c r="J122" i="6"/>
  <c r="J700" i="1"/>
  <c r="J123" i="6"/>
  <c r="J701" i="1"/>
  <c r="J124" i="6"/>
  <c r="J702" i="1"/>
  <c r="J125" i="6"/>
  <c r="J703" i="1"/>
  <c r="J126" i="6"/>
  <c r="J704" i="1"/>
  <c r="J127" i="6"/>
  <c r="J705" i="1"/>
  <c r="J128" i="6"/>
  <c r="J706" i="1"/>
  <c r="J129" i="6"/>
  <c r="J707" i="1"/>
  <c r="J130" i="6"/>
  <c r="J708" i="1"/>
  <c r="J131" i="6"/>
  <c r="J709" i="1"/>
  <c r="J132" i="6"/>
  <c r="J710" i="1"/>
  <c r="J133" i="6"/>
  <c r="J711" i="1"/>
  <c r="J134" i="6"/>
  <c r="J712" i="1"/>
  <c r="J135" i="6"/>
  <c r="J713" i="1"/>
  <c r="J136" i="6"/>
  <c r="J714" i="1"/>
  <c r="J137" i="6"/>
  <c r="J715" i="1"/>
  <c r="J138" i="6"/>
  <c r="J716" i="1"/>
  <c r="J139" i="6"/>
  <c r="J717" i="1"/>
  <c r="J140" i="6"/>
  <c r="J718" i="1"/>
  <c r="J141" i="6"/>
  <c r="J719" i="1"/>
  <c r="J142" i="6"/>
  <c r="J720" i="1"/>
  <c r="J143" i="6"/>
  <c r="J721" i="1"/>
  <c r="J144" i="6"/>
  <c r="J722" i="1"/>
  <c r="J145" i="6"/>
  <c r="J723" i="1"/>
  <c r="J146" i="6"/>
  <c r="J724" i="1"/>
  <c r="J147" i="6"/>
  <c r="J725" i="1"/>
  <c r="J148" i="6"/>
  <c r="J726" i="1"/>
  <c r="J47" i="6"/>
  <c r="J727" i="1"/>
  <c r="J48" i="6"/>
  <c r="J728" i="1"/>
  <c r="J49" i="6"/>
  <c r="J729" i="1"/>
  <c r="J50" i="6"/>
  <c r="J730" i="1"/>
  <c r="J51" i="6"/>
  <c r="J731" i="1"/>
  <c r="J52" i="6"/>
  <c r="J732" i="1"/>
  <c r="J53" i="6"/>
  <c r="J733" i="1"/>
  <c r="J54" i="6"/>
  <c r="J734" i="1"/>
  <c r="J55" i="6"/>
  <c r="J735" i="1"/>
  <c r="J56" i="6"/>
  <c r="J736" i="1"/>
  <c r="J57" i="6"/>
  <c r="J737" i="1"/>
  <c r="J58" i="6"/>
  <c r="J738" i="1"/>
  <c r="J59" i="6"/>
  <c r="J739" i="1"/>
  <c r="J60" i="6"/>
  <c r="J740" i="1"/>
  <c r="J61" i="6"/>
  <c r="J741" i="1"/>
  <c r="J62" i="6"/>
  <c r="J742" i="1"/>
  <c r="J63" i="6"/>
  <c r="J743" i="1"/>
  <c r="J64" i="6"/>
  <c r="J744" i="1"/>
  <c r="J65" i="6"/>
  <c r="J745" i="1"/>
  <c r="J66" i="6"/>
  <c r="J746" i="1"/>
  <c r="J67" i="6"/>
  <c r="J747" i="1"/>
  <c r="J68" i="6"/>
  <c r="J748" i="1"/>
  <c r="J69" i="6"/>
  <c r="J749" i="1"/>
  <c r="J70" i="6"/>
  <c r="J750" i="1"/>
  <c r="J71" i="6"/>
  <c r="J751" i="1"/>
  <c r="J72" i="6"/>
  <c r="J752" i="1"/>
  <c r="J73" i="6"/>
  <c r="J753" i="1"/>
  <c r="J74" i="6"/>
  <c r="J754" i="1"/>
  <c r="J75" i="6"/>
  <c r="J755" i="1"/>
  <c r="J76" i="6"/>
  <c r="J756" i="1"/>
  <c r="J77" i="6"/>
  <c r="J757" i="1"/>
  <c r="J78" i="6"/>
  <c r="J758" i="1"/>
  <c r="J79" i="6"/>
  <c r="J759" i="1"/>
  <c r="J80" i="6"/>
  <c r="J760" i="1"/>
  <c r="J81" i="6"/>
  <c r="J761" i="1"/>
  <c r="J82" i="6"/>
  <c r="J762" i="1"/>
  <c r="J83" i="6"/>
  <c r="J763" i="1"/>
  <c r="J84" i="6"/>
  <c r="J764" i="1"/>
  <c r="J85" i="6"/>
  <c r="J765" i="1"/>
  <c r="J86" i="6"/>
  <c r="J766" i="1"/>
  <c r="J87" i="6"/>
  <c r="J767" i="1"/>
  <c r="J88" i="6"/>
  <c r="J768" i="1"/>
  <c r="J89" i="6"/>
  <c r="J769" i="1"/>
  <c r="J90" i="6"/>
  <c r="J770" i="1"/>
  <c r="J91" i="6"/>
  <c r="J771" i="1"/>
  <c r="J92" i="6"/>
  <c r="J772" i="1"/>
  <c r="J93" i="6"/>
  <c r="J773" i="1"/>
  <c r="J94" i="6"/>
  <c r="J774" i="1"/>
  <c r="J95" i="6"/>
  <c r="J775" i="1"/>
  <c r="J96" i="6"/>
  <c r="J776" i="1"/>
  <c r="J97" i="6"/>
  <c r="J777" i="1"/>
  <c r="J98" i="6"/>
  <c r="J778" i="1"/>
  <c r="J99" i="6"/>
  <c r="J779" i="1"/>
  <c r="J100" i="6"/>
  <c r="J780" i="1"/>
  <c r="J101" i="6"/>
  <c r="J781" i="1"/>
  <c r="J102" i="6"/>
  <c r="J782" i="1"/>
  <c r="J103" i="6"/>
  <c r="J783" i="1"/>
  <c r="J104" i="6"/>
  <c r="J784" i="1"/>
  <c r="J9" i="6"/>
  <c r="J785" i="1"/>
  <c r="J10" i="6"/>
  <c r="J786" i="1"/>
  <c r="J11" i="6"/>
  <c r="J787" i="1"/>
  <c r="J12" i="6"/>
  <c r="J788" i="1"/>
  <c r="J13" i="6"/>
  <c r="J789" i="1"/>
  <c r="J14" i="6"/>
  <c r="J790" i="1"/>
  <c r="J15" i="6"/>
  <c r="J791" i="1"/>
  <c r="J16" i="6"/>
  <c r="J792" i="1"/>
  <c r="J17" i="6"/>
  <c r="J793" i="1"/>
  <c r="J18" i="6"/>
  <c r="J794" i="1"/>
  <c r="J19" i="6"/>
  <c r="J795" i="1"/>
  <c r="J20" i="6"/>
  <c r="J796" i="1"/>
  <c r="J21" i="6"/>
  <c r="J797" i="1"/>
  <c r="J22" i="6"/>
  <c r="J798" i="1"/>
  <c r="J23" i="6"/>
  <c r="J799" i="1"/>
  <c r="J24" i="6"/>
  <c r="J800" i="1"/>
  <c r="J25" i="6"/>
  <c r="J801" i="1"/>
  <c r="J26" i="6"/>
  <c r="J802" i="1"/>
  <c r="J27" i="6"/>
  <c r="J803" i="1"/>
  <c r="J28" i="6"/>
  <c r="J804" i="1"/>
  <c r="J29" i="6"/>
  <c r="J805" i="1"/>
  <c r="J30" i="6"/>
  <c r="J806" i="1"/>
  <c r="J31" i="6"/>
  <c r="J807" i="1"/>
  <c r="J32" i="6"/>
  <c r="J808" i="1"/>
  <c r="J33" i="6"/>
  <c r="J809" i="1"/>
  <c r="J34" i="6"/>
  <c r="J810" i="1"/>
  <c r="J35" i="6"/>
  <c r="J811" i="1"/>
  <c r="J36" i="6"/>
  <c r="J812" i="1"/>
  <c r="J37" i="6"/>
  <c r="J813" i="1"/>
  <c r="J38" i="6"/>
  <c r="J814" i="1"/>
  <c r="J39" i="6"/>
  <c r="J815" i="1"/>
  <c r="J40" i="6"/>
  <c r="J816" i="1"/>
  <c r="J41" i="6"/>
  <c r="J817" i="1"/>
  <c r="J42" i="6"/>
  <c r="J818" i="1"/>
  <c r="J43" i="6"/>
  <c r="J819" i="1"/>
  <c r="J44" i="6"/>
  <c r="J820" i="1"/>
  <c r="J45" i="6"/>
  <c r="J821" i="1"/>
  <c r="J46" i="6"/>
  <c r="J822" i="1"/>
  <c r="J8" i="6"/>
  <c r="J823" i="1"/>
  <c r="J7" i="6"/>
  <c r="J7" i="1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71" i="4"/>
  <c r="L122" i="1"/>
  <c r="L123"/>
  <c r="L124"/>
  <c r="L126"/>
  <c r="L127"/>
  <c r="L128"/>
  <c r="L47" i="4"/>
  <c r="L129" i="1"/>
  <c r="L130"/>
  <c r="L131"/>
  <c r="L133"/>
  <c r="L134"/>
  <c r="L135"/>
  <c r="L136"/>
  <c r="L59" i="4"/>
  <c r="L137" i="1"/>
  <c r="L138"/>
  <c r="L139"/>
  <c r="L140"/>
  <c r="L63" i="4"/>
  <c r="L141" i="1"/>
  <c r="L142"/>
  <c r="L143"/>
  <c r="L144"/>
  <c r="L145"/>
  <c r="L49" i="4"/>
  <c r="L146" i="1"/>
  <c r="L147"/>
  <c r="L148"/>
  <c r="L23" i="4"/>
  <c r="L149" i="1"/>
  <c r="L53" i="4"/>
  <c r="L150" i="1"/>
  <c r="L151"/>
  <c r="L55" i="4"/>
  <c r="L152" i="1"/>
  <c r="L153"/>
  <c r="L154"/>
  <c r="L155"/>
  <c r="L156"/>
  <c r="L157"/>
  <c r="L39" i="4"/>
  <c r="L158" i="1"/>
  <c r="L159"/>
  <c r="L160"/>
  <c r="L161"/>
  <c r="L162"/>
  <c r="L163"/>
  <c r="L164"/>
  <c r="L165"/>
  <c r="L166"/>
  <c r="L167"/>
  <c r="L168"/>
  <c r="L169"/>
  <c r="L170"/>
  <c r="L171"/>
  <c r="L172"/>
  <c r="L27" i="4"/>
  <c r="L173" i="1"/>
  <c r="L174"/>
  <c r="L28" i="4"/>
  <c r="L175" i="1"/>
  <c r="L29" i="4"/>
  <c r="L176" i="1"/>
  <c r="L177"/>
  <c r="L178"/>
  <c r="L179"/>
  <c r="L180"/>
  <c r="L181"/>
  <c r="L182"/>
  <c r="L183"/>
  <c r="L184"/>
  <c r="L185"/>
  <c r="L186"/>
  <c r="L187"/>
  <c r="L188"/>
  <c r="L189"/>
  <c r="L190"/>
  <c r="L191"/>
  <c r="L192"/>
  <c r="L193"/>
  <c r="L194"/>
  <c r="L195"/>
  <c r="L196"/>
  <c r="L197"/>
  <c r="L199"/>
  <c r="L200"/>
  <c r="L201"/>
  <c r="L202"/>
  <c r="L203"/>
  <c r="L204"/>
  <c r="L205"/>
  <c r="L206"/>
  <c r="L208"/>
  <c r="L211"/>
  <c r="L212"/>
  <c r="L213"/>
  <c r="L214"/>
  <c r="L215"/>
  <c r="L216"/>
  <c r="L217"/>
  <c r="L218"/>
  <c r="L219"/>
  <c r="L220"/>
  <c r="L221"/>
  <c r="L222"/>
  <c r="L223"/>
  <c r="L225"/>
  <c r="L226"/>
  <c r="L227"/>
  <c r="L228"/>
  <c r="L229"/>
  <c r="L230"/>
  <c r="L231"/>
  <c r="L233"/>
  <c r="L234"/>
  <c r="L235"/>
  <c r="L236"/>
  <c r="L237"/>
  <c r="L238"/>
  <c r="L239"/>
  <c r="L240"/>
  <c r="L241"/>
  <c r="L242"/>
  <c r="L244"/>
  <c r="L246"/>
  <c r="L247"/>
  <c r="L248"/>
  <c r="L249"/>
  <c r="L250"/>
  <c r="L251"/>
  <c r="L252"/>
  <c r="L253"/>
  <c r="L254"/>
  <c r="L255"/>
  <c r="L257"/>
  <c r="L244" i="5"/>
  <c r="L258" i="1"/>
  <c r="L245" i="5"/>
  <c r="L259" i="1"/>
  <c r="L246" i="5"/>
  <c r="L260" i="1"/>
  <c r="L247" i="5"/>
  <c r="L261" i="1"/>
  <c r="L248" i="5"/>
  <c r="L262" i="1"/>
  <c r="L249" i="5"/>
  <c r="L263" i="1"/>
  <c r="L250" i="5"/>
  <c r="L264" i="1"/>
  <c r="L251" i="5"/>
  <c r="L265" i="1"/>
  <c r="L252" i="5"/>
  <c r="L266" i="1"/>
  <c r="L253" i="5"/>
  <c r="L267" i="1"/>
  <c r="L254" i="5"/>
  <c r="L268" i="1"/>
  <c r="L255" i="5"/>
  <c r="L269" i="1"/>
  <c r="L256" i="5"/>
  <c r="L270" i="1"/>
  <c r="L257" i="5"/>
  <c r="L271" i="1"/>
  <c r="L258" i="5"/>
  <c r="L272" i="1"/>
  <c r="L259" i="5"/>
  <c r="L273" i="1"/>
  <c r="L260" i="5"/>
  <c r="L274" i="1"/>
  <c r="L261" i="5"/>
  <c r="L275" i="1"/>
  <c r="L262" i="5"/>
  <c r="L276" i="1"/>
  <c r="L263" i="5"/>
  <c r="L277" i="1"/>
  <c r="L264" i="5"/>
  <c r="L278" i="1"/>
  <c r="L265" i="5"/>
  <c r="L279" i="1"/>
  <c r="L266" i="5"/>
  <c r="L280" i="1"/>
  <c r="L267" i="5"/>
  <c r="L281" i="1"/>
  <c r="L268" i="5"/>
  <c r="L282" i="1"/>
  <c r="L269" i="5"/>
  <c r="L283" i="1"/>
  <c r="L270" i="5"/>
  <c r="L284" i="1"/>
  <c r="L271" i="5"/>
  <c r="L285" i="1"/>
  <c r="L272" i="5"/>
  <c r="L287" i="1"/>
  <c r="L274" i="5"/>
  <c r="L288" i="1"/>
  <c r="L275" i="5"/>
  <c r="L289" i="1"/>
  <c r="L190" i="5"/>
  <c r="L290" i="1"/>
  <c r="L191" i="5"/>
  <c r="L291" i="1"/>
  <c r="L192" i="5"/>
  <c r="L292" i="1"/>
  <c r="L193" i="5"/>
  <c r="L293" i="1"/>
  <c r="L194" i="5"/>
  <c r="L294" i="1"/>
  <c r="L195" i="5"/>
  <c r="L295" i="1"/>
  <c r="L196" i="5"/>
  <c r="L296" i="1"/>
  <c r="L197" i="5"/>
  <c r="L297" i="1"/>
  <c r="L198" i="5"/>
  <c r="L298" i="1"/>
  <c r="L199" i="5"/>
  <c r="L299" i="1"/>
  <c r="L200" i="5"/>
  <c r="L300" i="1"/>
  <c r="L201" i="5"/>
  <c r="L301" i="1"/>
  <c r="L202" i="5"/>
  <c r="L302" i="1"/>
  <c r="L203" i="5"/>
  <c r="L303" i="1"/>
  <c r="L204" i="5"/>
  <c r="L304" i="1"/>
  <c r="L205" i="5"/>
  <c r="L305" i="1"/>
  <c r="L206" i="5"/>
  <c r="L306" i="1"/>
  <c r="L207" i="5"/>
  <c r="L307" i="1"/>
  <c r="L208" i="5"/>
  <c r="L308" i="1"/>
  <c r="L209" i="5"/>
  <c r="L309" i="1"/>
  <c r="L210" i="5"/>
  <c r="L311" i="1"/>
  <c r="L212" i="5"/>
  <c r="L312" i="1"/>
  <c r="L213" i="5"/>
  <c r="L313" i="1"/>
  <c r="L214" i="5"/>
  <c r="L314" i="1"/>
  <c r="L215" i="5"/>
  <c r="L315" i="1"/>
  <c r="L216" i="5"/>
  <c r="L316" i="1"/>
  <c r="L217" i="5"/>
  <c r="L317" i="1"/>
  <c r="L218" i="5"/>
  <c r="L318" i="1"/>
  <c r="L219" i="5"/>
  <c r="L319" i="1"/>
  <c r="L220" i="5"/>
  <c r="L320" i="1"/>
  <c r="L221" i="5"/>
  <c r="L321" i="1"/>
  <c r="L222" i="5"/>
  <c r="L322" i="1"/>
  <c r="L223" i="5"/>
  <c r="L324" i="1"/>
  <c r="L225" i="5"/>
  <c r="L325" i="1"/>
  <c r="L226" i="5"/>
  <c r="L326" i="1"/>
  <c r="L227" i="5"/>
  <c r="L327" i="1"/>
  <c r="L228" i="5"/>
  <c r="L328" i="1"/>
  <c r="L229" i="5"/>
  <c r="L329" i="1"/>
  <c r="L230" i="5"/>
  <c r="L330" i="1"/>
  <c r="L231" i="5"/>
  <c r="L331" i="1"/>
  <c r="L232" i="5"/>
  <c r="L332" i="1"/>
  <c r="L233" i="5"/>
  <c r="L333" i="1"/>
  <c r="L234" i="5"/>
  <c r="L334" i="1"/>
  <c r="L235" i="5"/>
  <c r="L335" i="1"/>
  <c r="L236" i="5"/>
  <c r="L336" i="1"/>
  <c r="L237" i="5"/>
  <c r="L337" i="1"/>
  <c r="L238" i="5"/>
  <c r="L338" i="1"/>
  <c r="L239" i="5"/>
  <c r="L339" i="1"/>
  <c r="L240" i="5"/>
  <c r="L340" i="1"/>
  <c r="L241" i="5"/>
  <c r="L342" i="1"/>
  <c r="L243" i="5"/>
  <c r="L343" i="1"/>
  <c r="L133" i="5"/>
  <c r="L344" i="1"/>
  <c r="L134" i="5"/>
  <c r="L345" i="1"/>
  <c r="L135" i="5"/>
  <c r="L346" i="1"/>
  <c r="L136" i="5"/>
  <c r="L348" i="1"/>
  <c r="L138" i="5"/>
  <c r="L349" i="1"/>
  <c r="L139" i="5"/>
  <c r="L350" i="1"/>
  <c r="L140" i="5"/>
  <c r="L351" i="1"/>
  <c r="L141" i="5"/>
  <c r="L352" i="1"/>
  <c r="L142" i="5"/>
  <c r="L353" i="1"/>
  <c r="L143" i="5"/>
  <c r="L354" i="1"/>
  <c r="L144" i="5"/>
  <c r="L355" i="1"/>
  <c r="L145" i="5"/>
  <c r="L356" i="1"/>
  <c r="L146" i="5"/>
  <c r="L357" i="1"/>
  <c r="L147" i="5"/>
  <c r="L358" i="1"/>
  <c r="L148" i="5"/>
  <c r="L359" i="1"/>
  <c r="L149" i="5"/>
  <c r="L360" i="1"/>
  <c r="L150" i="5"/>
  <c r="L361" i="1"/>
  <c r="L151" i="5"/>
  <c r="L362" i="1"/>
  <c r="L152" i="5"/>
  <c r="L363" i="1"/>
  <c r="L153" i="5"/>
  <c r="L364" i="1"/>
  <c r="L154" i="5"/>
  <c r="L365" i="1"/>
  <c r="L155" i="5"/>
  <c r="L367" i="1"/>
  <c r="L157" i="5"/>
  <c r="L368" i="1"/>
  <c r="L158" i="5"/>
  <c r="L369" i="1"/>
  <c r="L159" i="5"/>
  <c r="L370" i="1"/>
  <c r="L160" i="5"/>
  <c r="L371" i="1"/>
  <c r="L161" i="5"/>
  <c r="L372" i="1"/>
  <c r="L162" i="5"/>
  <c r="L373" i="1"/>
  <c r="L163" i="5"/>
  <c r="L374" i="1"/>
  <c r="L164" i="5"/>
  <c r="L376" i="1"/>
  <c r="L166" i="5"/>
  <c r="L377" i="1"/>
  <c r="L167" i="5"/>
  <c r="L378" i="1"/>
  <c r="L168" i="5"/>
  <c r="L379" i="1"/>
  <c r="L169" i="5"/>
  <c r="L380" i="1"/>
  <c r="L170" i="5"/>
  <c r="L381" i="1"/>
  <c r="L171" i="5"/>
  <c r="L382" i="1"/>
  <c r="L172" i="5"/>
  <c r="L383" i="1"/>
  <c r="L173" i="5"/>
  <c r="L384" i="1"/>
  <c r="L174" i="5"/>
  <c r="L385" i="1"/>
  <c r="L175" i="5"/>
  <c r="L386" i="1"/>
  <c r="L176" i="5"/>
  <c r="L387" i="1"/>
  <c r="L177" i="5"/>
  <c r="L388" i="1"/>
  <c r="L178" i="5"/>
  <c r="L389" i="1"/>
  <c r="L179" i="5"/>
  <c r="L390" i="1"/>
  <c r="L180" i="5"/>
  <c r="L391" i="1"/>
  <c r="L181" i="5"/>
  <c r="L392" i="1"/>
  <c r="L182" i="5"/>
  <c r="L393" i="1"/>
  <c r="L183" i="5"/>
  <c r="L394" i="1"/>
  <c r="L184" i="5"/>
  <c r="L395" i="1"/>
  <c r="L185" i="5"/>
  <c r="L396" i="1"/>
  <c r="L186" i="5"/>
  <c r="L397" i="1"/>
  <c r="L187" i="5"/>
  <c r="L398" i="1"/>
  <c r="L188" i="5"/>
  <c r="L399" i="1"/>
  <c r="L189" i="5"/>
  <c r="L400" i="1"/>
  <c r="L57" i="5"/>
  <c r="L401" i="1"/>
  <c r="L58" i="5"/>
  <c r="L402" i="1"/>
  <c r="L59" i="5"/>
  <c r="L403" i="1"/>
  <c r="L60" i="5"/>
  <c r="L404" i="1"/>
  <c r="L61" i="5"/>
  <c r="L405" i="1"/>
  <c r="L62" i="5"/>
  <c r="L406" i="1"/>
  <c r="L63" i="5"/>
  <c r="L407" i="1"/>
  <c r="L64" i="5"/>
  <c r="L408" i="1"/>
  <c r="L65" i="5"/>
  <c r="L409" i="1"/>
  <c r="L66" i="5"/>
  <c r="L411" i="1"/>
  <c r="L68" i="5"/>
  <c r="L412" i="1"/>
  <c r="L69" i="5"/>
  <c r="L413" i="1"/>
  <c r="L70" i="5"/>
  <c r="L414" i="1"/>
  <c r="L71" i="5"/>
  <c r="L415" i="1"/>
  <c r="L72" i="5"/>
  <c r="L416" i="1"/>
  <c r="L73" i="5"/>
  <c r="L417" i="1"/>
  <c r="L74" i="5"/>
  <c r="L418" i="1"/>
  <c r="L75" i="5"/>
  <c r="L419" i="1"/>
  <c r="L76" i="5"/>
  <c r="L420" i="1"/>
  <c r="L77" i="5"/>
  <c r="L421" i="1"/>
  <c r="L78" i="5"/>
  <c r="L422" i="1"/>
  <c r="L79" i="5"/>
  <c r="L423" i="1"/>
  <c r="L80" i="5"/>
  <c r="L424" i="1"/>
  <c r="L81" i="5"/>
  <c r="L425" i="1"/>
  <c r="L82" i="5"/>
  <c r="L426" i="1"/>
  <c r="L83" i="5"/>
  <c r="L427" i="1"/>
  <c r="L84" i="5"/>
  <c r="L428" i="1"/>
  <c r="L85" i="5"/>
  <c r="L429" i="1"/>
  <c r="L86" i="5"/>
  <c r="L430" i="1"/>
  <c r="L87" i="5"/>
  <c r="L431" i="1"/>
  <c r="L88" i="5"/>
  <c r="L432" i="1"/>
  <c r="L89" i="5"/>
  <c r="L433" i="1"/>
  <c r="L90" i="5"/>
  <c r="L434" i="1"/>
  <c r="L91" i="5"/>
  <c r="L435" i="1"/>
  <c r="L92" i="5"/>
  <c r="L436" i="1"/>
  <c r="L93" i="5"/>
  <c r="L438" i="1"/>
  <c r="L95" i="5"/>
  <c r="L439" i="1"/>
  <c r="L96" i="5"/>
  <c r="L440" i="1"/>
  <c r="L97" i="5"/>
  <c r="L441" i="1"/>
  <c r="L98" i="5"/>
  <c r="L442" i="1"/>
  <c r="L99" i="5"/>
  <c r="L443" i="1"/>
  <c r="L100" i="5"/>
  <c r="L445" i="1"/>
  <c r="L102" i="5"/>
  <c r="L446" i="1"/>
  <c r="L103" i="5"/>
  <c r="L447" i="1"/>
  <c r="L104" i="5"/>
  <c r="L448" i="1"/>
  <c r="L105" i="5"/>
  <c r="L449" i="1"/>
  <c r="L106" i="5"/>
  <c r="L450" i="1"/>
  <c r="L107" i="5"/>
  <c r="L451" i="1"/>
  <c r="L108" i="5"/>
  <c r="L452" i="1"/>
  <c r="L109" i="5"/>
  <c r="L453" i="1"/>
  <c r="L110" i="5"/>
  <c r="L454" i="1"/>
  <c r="L111" i="5"/>
  <c r="L455" i="1"/>
  <c r="L112" i="5"/>
  <c r="L456" i="1"/>
  <c r="L113" i="5"/>
  <c r="L457" i="1"/>
  <c r="L114" i="5"/>
  <c r="L458" i="1"/>
  <c r="L115" i="5"/>
  <c r="L459" i="1"/>
  <c r="L116" i="5"/>
  <c r="L460" i="1"/>
  <c r="L117" i="5"/>
  <c r="L461" i="1"/>
  <c r="L118" i="5"/>
  <c r="L462" i="1"/>
  <c r="L119" i="5"/>
  <c r="L463" i="1"/>
  <c r="L120" i="5"/>
  <c r="L464" i="1"/>
  <c r="L121" i="5"/>
  <c r="L465" i="1"/>
  <c r="L122" i="5"/>
  <c r="L466" i="1"/>
  <c r="L123" i="5"/>
  <c r="L467" i="1"/>
  <c r="L124" i="5"/>
  <c r="L468" i="1"/>
  <c r="L125" i="5"/>
  <c r="L470" i="1"/>
  <c r="L127" i="5"/>
  <c r="L471" i="1"/>
  <c r="L128" i="5"/>
  <c r="L472" i="1"/>
  <c r="L129" i="5"/>
  <c r="L473" i="1"/>
  <c r="L130" i="5"/>
  <c r="L474" i="1"/>
  <c r="L131" i="5"/>
  <c r="L475" i="1"/>
  <c r="L132" i="5"/>
  <c r="L476" i="1"/>
  <c r="L14" i="5"/>
  <c r="L477" i="1"/>
  <c r="L15" i="5"/>
  <c r="L478" i="1"/>
  <c r="L16" i="5"/>
  <c r="L479" i="1"/>
  <c r="L17" i="5"/>
  <c r="L480" i="1"/>
  <c r="L18" i="5"/>
  <c r="L481" i="1"/>
  <c r="L19" i="5"/>
  <c r="L482" i="1"/>
  <c r="L20" i="5"/>
  <c r="L483" i="1"/>
  <c r="L21" i="5"/>
  <c r="L484" i="1"/>
  <c r="L22" i="5"/>
  <c r="L485" i="1"/>
  <c r="L23" i="5"/>
  <c r="L486" i="1"/>
  <c r="L24" i="5"/>
  <c r="L487" i="1"/>
  <c r="L25" i="5"/>
  <c r="L488" i="1"/>
  <c r="L26" i="5"/>
  <c r="L489" i="1"/>
  <c r="L27" i="5"/>
  <c r="L490" i="1"/>
  <c r="L28" i="5"/>
  <c r="L491" i="1"/>
  <c r="L29" i="5"/>
  <c r="L492" i="1"/>
  <c r="L30" i="5"/>
  <c r="L493" i="1"/>
  <c r="L31" i="5"/>
  <c r="L494" i="1"/>
  <c r="L32" i="5"/>
  <c r="L495" i="1"/>
  <c r="L33" i="5"/>
  <c r="L496" i="1"/>
  <c r="L34" i="5"/>
  <c r="L497" i="1"/>
  <c r="L35" i="5"/>
  <c r="L499" i="1"/>
  <c r="L37" i="5"/>
  <c r="L500" i="1"/>
  <c r="L38" i="5"/>
  <c r="L501" i="1"/>
  <c r="L39" i="5"/>
  <c r="L502" i="1"/>
  <c r="L40" i="5"/>
  <c r="L503" i="1"/>
  <c r="L41" i="5"/>
  <c r="L504" i="1"/>
  <c r="L42" i="5"/>
  <c r="L505" i="1"/>
  <c r="L43" i="5"/>
  <c r="L506" i="1"/>
  <c r="L44" i="5"/>
  <c r="L507" i="1"/>
  <c r="L45" i="5"/>
  <c r="L508" i="1"/>
  <c r="L46" i="5"/>
  <c r="L509" i="1"/>
  <c r="L47" i="5"/>
  <c r="L511" i="1"/>
  <c r="L49" i="5"/>
  <c r="L512" i="1"/>
  <c r="L50" i="5"/>
  <c r="L513" i="1"/>
  <c r="L51" i="5"/>
  <c r="L514" i="1"/>
  <c r="L52" i="5"/>
  <c r="L515" i="1"/>
  <c r="L53" i="5"/>
  <c r="L516" i="1"/>
  <c r="L54" i="5"/>
  <c r="L517" i="1"/>
  <c r="L55" i="5"/>
  <c r="L518" i="1"/>
  <c r="L56" i="5"/>
  <c r="L519" i="1"/>
  <c r="L11" i="5"/>
  <c r="L520" i="1"/>
  <c r="L12" i="5"/>
  <c r="L521" i="1"/>
  <c r="L13" i="5"/>
  <c r="L522" i="1"/>
  <c r="L8" i="5"/>
  <c r="L523" i="1"/>
  <c r="L9" i="5"/>
  <c r="L524" i="1"/>
  <c r="L10" i="5"/>
  <c r="L525" i="1"/>
  <c r="L7" i="5"/>
  <c r="L526" i="1"/>
  <c r="L303" i="6"/>
  <c r="L527" i="1"/>
  <c r="L304" i="6"/>
  <c r="L528" i="1"/>
  <c r="L301" i="6"/>
  <c r="L529" i="1"/>
  <c r="L302" i="6"/>
  <c r="L530" i="1"/>
  <c r="L295" i="6"/>
  <c r="L531" i="1"/>
  <c r="L296" i="6"/>
  <c r="L532" i="1"/>
  <c r="L297" i="6"/>
  <c r="L533" i="1"/>
  <c r="L298" i="6"/>
  <c r="L534" i="1"/>
  <c r="L299" i="6"/>
  <c r="L535" i="1"/>
  <c r="L300" i="6"/>
  <c r="L536" i="1"/>
  <c r="L289" i="6"/>
  <c r="L537" i="1"/>
  <c r="L290" i="6"/>
  <c r="L538" i="1"/>
  <c r="L291" i="6"/>
  <c r="L539" i="1"/>
  <c r="L292" i="6"/>
  <c r="L540" i="1"/>
  <c r="L293" i="6"/>
  <c r="L541" i="1"/>
  <c r="L294" i="6"/>
  <c r="L542" i="1"/>
  <c r="L262" i="6"/>
  <c r="L543" i="1"/>
  <c r="L263" i="6"/>
  <c r="L544" i="1"/>
  <c r="L264" i="6"/>
  <c r="L545" i="1"/>
  <c r="L265" i="6"/>
  <c r="L546" i="1"/>
  <c r="L266" i="6"/>
  <c r="L547" i="1"/>
  <c r="L267" i="6"/>
  <c r="L548" i="1"/>
  <c r="L268" i="6"/>
  <c r="L549" i="1"/>
  <c r="L269" i="6"/>
  <c r="L550" i="1"/>
  <c r="L270" i="6"/>
  <c r="L551" i="1"/>
  <c r="L271" i="6"/>
  <c r="L552" i="1"/>
  <c r="L272" i="6"/>
  <c r="L553" i="1"/>
  <c r="L273" i="6"/>
  <c r="L554" i="1"/>
  <c r="L274" i="6"/>
  <c r="L555" i="1"/>
  <c r="L275" i="6"/>
  <c r="L556" i="1"/>
  <c r="L276" i="6"/>
  <c r="L557" i="1"/>
  <c r="L277" i="6"/>
  <c r="L558" i="1"/>
  <c r="L278" i="6"/>
  <c r="L559" i="1"/>
  <c r="L279" i="6"/>
  <c r="L560" i="1"/>
  <c r="L280" i="6"/>
  <c r="L561" i="1"/>
  <c r="L281" i="6"/>
  <c r="L562" i="1"/>
  <c r="L282" i="6"/>
  <c r="L563" i="1"/>
  <c r="L283" i="6"/>
  <c r="L564" i="1"/>
  <c r="L284" i="6"/>
  <c r="L565" i="1"/>
  <c r="L285" i="6"/>
  <c r="L566" i="1"/>
  <c r="L286" i="6"/>
  <c r="L567" i="1"/>
  <c r="L287" i="6"/>
  <c r="L568" i="1"/>
  <c r="L288" i="6"/>
  <c r="L569" i="1"/>
  <c r="L242" i="6"/>
  <c r="L570" i="1"/>
  <c r="L243" i="6"/>
  <c r="L571" i="1"/>
  <c r="L244" i="6"/>
  <c r="L572" i="1"/>
  <c r="L245" i="6"/>
  <c r="L573" i="1"/>
  <c r="L246" i="6"/>
  <c r="L574" i="1"/>
  <c r="L247" i="6"/>
  <c r="L575" i="1"/>
  <c r="L248" i="6"/>
  <c r="L576" i="1"/>
  <c r="L249" i="6"/>
  <c r="L577" i="1"/>
  <c r="L250" i="6"/>
  <c r="L578" i="1"/>
  <c r="L251" i="6"/>
  <c r="L579" i="1"/>
  <c r="L252" i="6"/>
  <c r="L580" i="1"/>
  <c r="L253" i="6"/>
  <c r="L581" i="1"/>
  <c r="L254" i="6"/>
  <c r="L582" i="1"/>
  <c r="L255" i="6"/>
  <c r="L583" i="1"/>
  <c r="L256" i="6"/>
  <c r="L584" i="1"/>
  <c r="L257" i="6"/>
  <c r="L585" i="1"/>
  <c r="L258" i="6"/>
  <c r="L586" i="1"/>
  <c r="L259" i="6"/>
  <c r="L587" i="1"/>
  <c r="L260" i="6"/>
  <c r="L588" i="1"/>
  <c r="L261" i="6"/>
  <c r="L589" i="1"/>
  <c r="L208" i="6"/>
  <c r="L590" i="1"/>
  <c r="L209" i="6"/>
  <c r="L591" i="1"/>
  <c r="L210" i="6"/>
  <c r="L592" i="1"/>
  <c r="L211" i="6"/>
  <c r="L593" i="1"/>
  <c r="L212" i="6"/>
  <c r="L594" i="1"/>
  <c r="L213" i="6"/>
  <c r="L595" i="1"/>
  <c r="L214" i="6"/>
  <c r="L596" i="1"/>
  <c r="L215" i="6"/>
  <c r="L597" i="1"/>
  <c r="L216" i="6"/>
  <c r="L598" i="1"/>
  <c r="L217" i="6"/>
  <c r="L599" i="1"/>
  <c r="L218" i="6"/>
  <c r="L600" i="1"/>
  <c r="L219" i="6"/>
  <c r="L601" i="1"/>
  <c r="L220" i="6"/>
  <c r="L602" i="1"/>
  <c r="L221" i="6"/>
  <c r="L603" i="1"/>
  <c r="L222" i="6"/>
  <c r="L604" i="1"/>
  <c r="L223" i="6"/>
  <c r="L605" i="1"/>
  <c r="L224" i="6"/>
  <c r="L606" i="1"/>
  <c r="L225" i="6"/>
  <c r="L607" i="1"/>
  <c r="L226" i="6"/>
  <c r="L608" i="1"/>
  <c r="L227" i="6"/>
  <c r="L609" i="1"/>
  <c r="L228" i="6"/>
  <c r="L610" i="1"/>
  <c r="L229" i="6"/>
  <c r="L611" i="1"/>
  <c r="L230" i="6"/>
  <c r="L612" i="1"/>
  <c r="L231" i="6"/>
  <c r="L613" i="1"/>
  <c r="L232" i="6"/>
  <c r="L614" i="1"/>
  <c r="L233" i="6"/>
  <c r="L615" i="1"/>
  <c r="L234" i="6"/>
  <c r="L616" i="1"/>
  <c r="L235" i="6"/>
  <c r="L617" i="1"/>
  <c r="L236" i="6"/>
  <c r="L618" i="1"/>
  <c r="L237" i="6"/>
  <c r="L619" i="1"/>
  <c r="L238" i="6"/>
  <c r="L620" i="1"/>
  <c r="L239" i="6"/>
  <c r="L621" i="1"/>
  <c r="L240" i="6"/>
  <c r="L622" i="1"/>
  <c r="L241" i="6"/>
  <c r="L623" i="1"/>
  <c r="L149" i="6"/>
  <c r="L624" i="1"/>
  <c r="L150" i="6"/>
  <c r="L625" i="1"/>
  <c r="L151" i="6"/>
  <c r="L626" i="1"/>
  <c r="L152" i="6"/>
  <c r="L627" i="1"/>
  <c r="L153" i="6"/>
  <c r="L628" i="1"/>
  <c r="L154" i="6"/>
  <c r="L629" i="1"/>
  <c r="L155" i="6"/>
  <c r="L630" i="1"/>
  <c r="L156" i="6"/>
  <c r="L631" i="1"/>
  <c r="L157" i="6"/>
  <c r="L632" i="1"/>
  <c r="L158" i="6"/>
  <c r="L633" i="1"/>
  <c r="L159" i="6"/>
  <c r="L634" i="1"/>
  <c r="L160" i="6"/>
  <c r="L635" i="1"/>
  <c r="L161" i="6"/>
  <c r="L636" i="1"/>
  <c r="L162" i="6"/>
  <c r="L637" i="1"/>
  <c r="L163" i="6"/>
  <c r="L638" i="1"/>
  <c r="L164" i="6"/>
  <c r="L639" i="1"/>
  <c r="L165" i="6"/>
  <c r="L640" i="1"/>
  <c r="L166" i="6"/>
  <c r="L641" i="1"/>
  <c r="L167" i="6"/>
  <c r="L642" i="1"/>
  <c r="L168" i="6"/>
  <c r="L643" i="1"/>
  <c r="L169" i="6"/>
  <c r="L644" i="1"/>
  <c r="L170" i="6"/>
  <c r="L645" i="1"/>
  <c r="L171" i="6"/>
  <c r="L646" i="1"/>
  <c r="L172" i="6"/>
  <c r="L647" i="1"/>
  <c r="L173" i="6"/>
  <c r="L648" i="1"/>
  <c r="L174" i="6"/>
  <c r="L649" i="1"/>
  <c r="L175" i="6"/>
  <c r="L650" i="1"/>
  <c r="L176" i="6"/>
  <c r="L651" i="1"/>
  <c r="L177" i="6"/>
  <c r="L652" i="1"/>
  <c r="L178" i="6"/>
  <c r="L653" i="1"/>
  <c r="L179" i="6"/>
  <c r="L654" i="1"/>
  <c r="L180" i="6"/>
  <c r="L655" i="1"/>
  <c r="L181" i="6"/>
  <c r="L656" i="1"/>
  <c r="L182" i="6"/>
  <c r="L657" i="1"/>
  <c r="L183" i="6"/>
  <c r="L658" i="1"/>
  <c r="L184" i="6"/>
  <c r="L659" i="1"/>
  <c r="L185" i="6"/>
  <c r="L660" i="1"/>
  <c r="L186" i="6"/>
  <c r="L661" i="1"/>
  <c r="L187" i="6"/>
  <c r="L662" i="1"/>
  <c r="L188" i="6"/>
  <c r="L663" i="1"/>
  <c r="L189" i="6"/>
  <c r="L664" i="1"/>
  <c r="L190" i="6"/>
  <c r="L665" i="1"/>
  <c r="L191" i="6"/>
  <c r="L666" i="1"/>
  <c r="L192" i="6"/>
  <c r="L667" i="1"/>
  <c r="L193" i="6"/>
  <c r="L668" i="1"/>
  <c r="L194" i="6"/>
  <c r="L669" i="1"/>
  <c r="L195" i="6"/>
  <c r="L670" i="1"/>
  <c r="L196" i="6"/>
  <c r="L671" i="1"/>
  <c r="L197" i="6"/>
  <c r="L672" i="1"/>
  <c r="L198" i="6"/>
  <c r="L673" i="1"/>
  <c r="L199" i="6"/>
  <c r="L674" i="1"/>
  <c r="L200" i="6"/>
  <c r="L675" i="1"/>
  <c r="L201" i="6"/>
  <c r="L676" i="1"/>
  <c r="L202" i="6"/>
  <c r="L677" i="1"/>
  <c r="L203" i="6"/>
  <c r="L678" i="1"/>
  <c r="L204" i="6"/>
  <c r="L679" i="1"/>
  <c r="L205" i="6"/>
  <c r="L680" i="1"/>
  <c r="L206" i="6"/>
  <c r="L681" i="1"/>
  <c r="L207" i="6"/>
  <c r="L682" i="1"/>
  <c r="L105" i="6"/>
  <c r="L683" i="1"/>
  <c r="L106" i="6"/>
  <c r="L684" i="1"/>
  <c r="L107" i="6"/>
  <c r="L685" i="1"/>
  <c r="L108" i="6"/>
  <c r="L686" i="1"/>
  <c r="L109" i="6"/>
  <c r="L687" i="1"/>
  <c r="L110" i="6"/>
  <c r="L688" i="1"/>
  <c r="L111" i="6"/>
  <c r="L689" i="1"/>
  <c r="L112" i="6"/>
  <c r="L690" i="1"/>
  <c r="L113" i="6"/>
  <c r="L691" i="1"/>
  <c r="L114" i="6"/>
  <c r="L692" i="1"/>
  <c r="L115" i="6"/>
  <c r="L693" i="1"/>
  <c r="L116" i="6"/>
  <c r="L694" i="1"/>
  <c r="L117" i="6"/>
  <c r="L695" i="1"/>
  <c r="L118" i="6"/>
  <c r="L696" i="1"/>
  <c r="L119" i="6"/>
  <c r="L697" i="1"/>
  <c r="L120" i="6"/>
  <c r="L698" i="1"/>
  <c r="L121" i="6"/>
  <c r="L699" i="1"/>
  <c r="L122" i="6"/>
  <c r="L700" i="1"/>
  <c r="L123" i="6"/>
  <c r="L701" i="1"/>
  <c r="L124" i="6"/>
  <c r="L702" i="1"/>
  <c r="L125" i="6"/>
  <c r="L703" i="1"/>
  <c r="L126" i="6"/>
  <c r="L704" i="1"/>
  <c r="L127" i="6"/>
  <c r="L705" i="1"/>
  <c r="L128" i="6"/>
  <c r="L706" i="1"/>
  <c r="L129" i="6"/>
  <c r="L707" i="1"/>
  <c r="L130" i="6"/>
  <c r="L708" i="1"/>
  <c r="L131" i="6"/>
  <c r="L709" i="1"/>
  <c r="L132" i="6"/>
  <c r="L710" i="1"/>
  <c r="L133" i="6"/>
  <c r="L711" i="1"/>
  <c r="L134" i="6"/>
  <c r="L712" i="1"/>
  <c r="L135" i="6"/>
  <c r="L713" i="1"/>
  <c r="L136" i="6"/>
  <c r="L714" i="1"/>
  <c r="L137" i="6"/>
  <c r="L715" i="1"/>
  <c r="L138" i="6"/>
  <c r="L716" i="1"/>
  <c r="L139" i="6"/>
  <c r="L717" i="1"/>
  <c r="L140" i="6"/>
  <c r="L718" i="1"/>
  <c r="L141" i="6"/>
  <c r="L719" i="1"/>
  <c r="L142" i="6"/>
  <c r="L720" i="1"/>
  <c r="L143" i="6"/>
  <c r="L721" i="1"/>
  <c r="L144" i="6"/>
  <c r="L722" i="1"/>
  <c r="L145" i="6"/>
  <c r="L723" i="1"/>
  <c r="L146" i="6"/>
  <c r="L724" i="1"/>
  <c r="L147" i="6"/>
  <c r="L725" i="1"/>
  <c r="L148" i="6"/>
  <c r="L726" i="1"/>
  <c r="L47" i="6"/>
  <c r="L727" i="1"/>
  <c r="L48" i="6"/>
  <c r="L728" i="1"/>
  <c r="L49" i="6"/>
  <c r="L729" i="1"/>
  <c r="L50" i="6"/>
  <c r="L730" i="1"/>
  <c r="L51" i="6"/>
  <c r="L731" i="1"/>
  <c r="L52" i="6"/>
  <c r="L732" i="1"/>
  <c r="L53" i="6"/>
  <c r="L733" i="1"/>
  <c r="L54" i="6"/>
  <c r="L734" i="1"/>
  <c r="L55" i="6"/>
  <c r="L735" i="1"/>
  <c r="L56" i="6"/>
  <c r="L736" i="1"/>
  <c r="L57" i="6"/>
  <c r="L737" i="1"/>
  <c r="L58" i="6"/>
  <c r="L738" i="1"/>
  <c r="L59" i="6"/>
  <c r="L739" i="1"/>
  <c r="L60" i="6"/>
  <c r="L740" i="1"/>
  <c r="L61" i="6"/>
  <c r="L741" i="1"/>
  <c r="L62" i="6"/>
  <c r="L742" i="1"/>
  <c r="L63" i="6"/>
  <c r="L743" i="1"/>
  <c r="L64" i="6"/>
  <c r="L744" i="1"/>
  <c r="L65" i="6"/>
  <c r="L745" i="1"/>
  <c r="L66" i="6"/>
  <c r="L746" i="1"/>
  <c r="L67" i="6"/>
  <c r="L747" i="1"/>
  <c r="L68" i="6"/>
  <c r="L748" i="1"/>
  <c r="L69" i="6"/>
  <c r="L749" i="1"/>
  <c r="L70" i="6"/>
  <c r="L750" i="1"/>
  <c r="L71" i="6"/>
  <c r="L751" i="1"/>
  <c r="L72" i="6"/>
  <c r="L752" i="1"/>
  <c r="L73" i="6"/>
  <c r="L753" i="1"/>
  <c r="L74" i="6"/>
  <c r="L754" i="1"/>
  <c r="L75" i="6"/>
  <c r="L755" i="1"/>
  <c r="L76" i="6"/>
  <c r="L756" i="1"/>
  <c r="L77" i="6"/>
  <c r="L757" i="1"/>
  <c r="L78" i="6"/>
  <c r="L758" i="1"/>
  <c r="L79" i="6"/>
  <c r="L759" i="1"/>
  <c r="L80" i="6"/>
  <c r="L760" i="1"/>
  <c r="L81" i="6"/>
  <c r="L761" i="1"/>
  <c r="L82" i="6"/>
  <c r="L762" i="1"/>
  <c r="L83" i="6"/>
  <c r="L763" i="1"/>
  <c r="L84" i="6"/>
  <c r="L764" i="1"/>
  <c r="L85" i="6"/>
  <c r="L765" i="1"/>
  <c r="L86" i="6"/>
  <c r="L766" i="1"/>
  <c r="L87" i="6"/>
  <c r="L767" i="1"/>
  <c r="L88" i="6"/>
  <c r="L768" i="1"/>
  <c r="L89" i="6"/>
  <c r="L769" i="1"/>
  <c r="L90" i="6"/>
  <c r="L770" i="1"/>
  <c r="L91" i="6"/>
  <c r="L771" i="1"/>
  <c r="L92" i="6"/>
  <c r="L772" i="1"/>
  <c r="L93" i="6"/>
  <c r="L773" i="1"/>
  <c r="L94" i="6"/>
  <c r="L774" i="1"/>
  <c r="L95" i="6"/>
  <c r="L775" i="1"/>
  <c r="L96" i="6"/>
  <c r="L776" i="1"/>
  <c r="L97" i="6"/>
  <c r="L777" i="1"/>
  <c r="L98" i="6"/>
  <c r="L778" i="1"/>
  <c r="L99" i="6"/>
  <c r="L779" i="1"/>
  <c r="L100" i="6"/>
  <c r="L780" i="1"/>
  <c r="L101" i="6"/>
  <c r="L781" i="1"/>
  <c r="L102" i="6"/>
  <c r="L782" i="1"/>
  <c r="L103" i="6"/>
  <c r="L783" i="1"/>
  <c r="L104" i="6"/>
  <c r="L784" i="1"/>
  <c r="L9" i="6"/>
  <c r="L785" i="1"/>
  <c r="L10" i="6"/>
  <c r="L786" i="1"/>
  <c r="L11" i="6"/>
  <c r="L787" i="1"/>
  <c r="L12" i="6"/>
  <c r="L788" i="1"/>
  <c r="L13" i="6"/>
  <c r="L789" i="1"/>
  <c r="L14" i="6"/>
  <c r="L790" i="1"/>
  <c r="L15" i="6"/>
  <c r="L791" i="1"/>
  <c r="L16" i="6"/>
  <c r="L792" i="1"/>
  <c r="L17" i="6"/>
  <c r="L793" i="1"/>
  <c r="L18" i="6"/>
  <c r="L794" i="1"/>
  <c r="L19" i="6"/>
  <c r="L795" i="1"/>
  <c r="L20" i="6"/>
  <c r="L796" i="1"/>
  <c r="L21" i="6"/>
  <c r="L797" i="1"/>
  <c r="L22" i="6"/>
  <c r="L798" i="1"/>
  <c r="L23" i="6"/>
  <c r="L799" i="1"/>
  <c r="L24" i="6"/>
  <c r="L800" i="1"/>
  <c r="L25" i="6"/>
  <c r="L801" i="1"/>
  <c r="L26" i="6"/>
  <c r="L802" i="1"/>
  <c r="L27" i="6"/>
  <c r="L803" i="1"/>
  <c r="L28" i="6"/>
  <c r="L804" i="1"/>
  <c r="L29" i="6"/>
  <c r="L805" i="1"/>
  <c r="L30" i="6"/>
  <c r="L806" i="1"/>
  <c r="L31" i="6"/>
  <c r="L807" i="1"/>
  <c r="L32" i="6"/>
  <c r="L808" i="1"/>
  <c r="L33" i="6"/>
  <c r="L809" i="1"/>
  <c r="L34" i="6"/>
  <c r="L810" i="1"/>
  <c r="L35" i="6"/>
  <c r="L811" i="1"/>
  <c r="L36" i="6"/>
  <c r="L812" i="1"/>
  <c r="L37" i="6"/>
  <c r="L813" i="1"/>
  <c r="L38" i="6"/>
  <c r="L814" i="1"/>
  <c r="L39" i="6"/>
  <c r="L815" i="1"/>
  <c r="L40" i="6"/>
  <c r="L816" i="1"/>
  <c r="L41" i="6"/>
  <c r="L817" i="1"/>
  <c r="L42" i="6"/>
  <c r="L818" i="1"/>
  <c r="L43" i="6"/>
  <c r="L819" i="1"/>
  <c r="L44" i="6"/>
  <c r="L820" i="1"/>
  <c r="L45" i="6"/>
  <c r="L821" i="1"/>
  <c r="L46" i="6"/>
  <c r="L822" i="1"/>
  <c r="L8" i="6"/>
  <c r="L823" i="1"/>
  <c r="L7" i="6"/>
  <c r="L7" i="1"/>
  <c r="P312" i="12"/>
  <c r="E38" i="2"/>
  <c r="L312" i="12"/>
  <c r="G38" i="2"/>
  <c r="H8" i="6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7"/>
  <c r="H8" i="5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7"/>
  <c r="H8" i="4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7"/>
  <c r="H8" i="3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7"/>
  <c r="E26" i="2"/>
  <c r="Q360" i="11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K203"/>
  <c r="K204"/>
  <c r="K205"/>
  <c r="K206"/>
  <c r="K207"/>
  <c r="K208"/>
  <c r="K209"/>
  <c r="K210"/>
  <c r="K211"/>
  <c r="K212"/>
  <c r="K213"/>
  <c r="K214"/>
  <c r="K215"/>
  <c r="K216"/>
  <c r="K217"/>
  <c r="K218"/>
  <c r="K219"/>
  <c r="K220"/>
  <c r="K221"/>
  <c r="K222"/>
  <c r="K223"/>
  <c r="K224"/>
  <c r="K225"/>
  <c r="K226"/>
  <c r="K227"/>
  <c r="K228"/>
  <c r="K229"/>
  <c r="K230"/>
  <c r="K231"/>
  <c r="K232"/>
  <c r="K233"/>
  <c r="K234"/>
  <c r="K235"/>
  <c r="K236"/>
  <c r="K237"/>
  <c r="K238"/>
  <c r="K239"/>
  <c r="K240"/>
  <c r="K241"/>
  <c r="K242"/>
  <c r="K243"/>
  <c r="K244"/>
  <c r="K245"/>
  <c r="K246"/>
  <c r="K247"/>
  <c r="K248"/>
  <c r="K249"/>
  <c r="K250"/>
  <c r="K251"/>
  <c r="K252"/>
  <c r="K253"/>
  <c r="K254"/>
  <c r="K255"/>
  <c r="K256"/>
  <c r="K257"/>
  <c r="K258"/>
  <c r="K259"/>
  <c r="K260"/>
  <c r="K261"/>
  <c r="K262"/>
  <c r="K263"/>
  <c r="K264"/>
  <c r="K265"/>
  <c r="K266"/>
  <c r="K267"/>
  <c r="K268"/>
  <c r="K269"/>
  <c r="K270"/>
  <c r="K271"/>
  <c r="K272"/>
  <c r="K273"/>
  <c r="K274"/>
  <c r="K275"/>
  <c r="K276"/>
  <c r="K277"/>
  <c r="K278"/>
  <c r="K279"/>
  <c r="K280"/>
  <c r="K281"/>
  <c r="K282"/>
  <c r="K283"/>
  <c r="K284"/>
  <c r="K285"/>
  <c r="K286"/>
  <c r="K287"/>
  <c r="K288"/>
  <c r="K289"/>
  <c r="K290"/>
  <c r="K291"/>
  <c r="K292"/>
  <c r="K293"/>
  <c r="K294"/>
  <c r="K295"/>
  <c r="K296"/>
  <c r="K297"/>
  <c r="K298"/>
  <c r="K299"/>
  <c r="K300"/>
  <c r="K301"/>
  <c r="K302"/>
  <c r="K303"/>
  <c r="K304"/>
  <c r="K305"/>
  <c r="K306"/>
  <c r="K307"/>
  <c r="K308"/>
  <c r="K309"/>
  <c r="K310"/>
  <c r="K311"/>
  <c r="K312"/>
  <c r="K313"/>
  <c r="K314"/>
  <c r="K315"/>
  <c r="K316"/>
  <c r="K317"/>
  <c r="K318"/>
  <c r="K319"/>
  <c r="K320"/>
  <c r="K321"/>
  <c r="K322"/>
  <c r="K323"/>
  <c r="K324"/>
  <c r="K325"/>
  <c r="K326"/>
  <c r="K327"/>
  <c r="K328"/>
  <c r="K329"/>
  <c r="K330"/>
  <c r="K331"/>
  <c r="K332"/>
  <c r="K333"/>
  <c r="K334"/>
  <c r="K335"/>
  <c r="K336"/>
  <c r="K337"/>
  <c r="K338"/>
  <c r="K339"/>
  <c r="K340"/>
  <c r="K341"/>
  <c r="K342"/>
  <c r="K343"/>
  <c r="K344"/>
  <c r="K345"/>
  <c r="K346"/>
  <c r="K347"/>
  <c r="K348"/>
  <c r="K349"/>
  <c r="K350"/>
  <c r="K351"/>
  <c r="K352"/>
  <c r="K353"/>
  <c r="K354"/>
  <c r="K355"/>
  <c r="K356"/>
  <c r="K357"/>
  <c r="K358"/>
  <c r="K359"/>
  <c r="K7"/>
  <c r="R328" i="10"/>
  <c r="E24" i="2"/>
  <c r="L8" i="10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6"/>
  <c r="L167"/>
  <c r="L168"/>
  <c r="L169"/>
  <c r="L170"/>
  <c r="L171"/>
  <c r="L172"/>
  <c r="L173"/>
  <c r="L174"/>
  <c r="L175"/>
  <c r="L176"/>
  <c r="L177"/>
  <c r="L178"/>
  <c r="L179"/>
  <c r="L180"/>
  <c r="L181"/>
  <c r="L182"/>
  <c r="L183"/>
  <c r="L184"/>
  <c r="L185"/>
  <c r="L186"/>
  <c r="L187"/>
  <c r="L188"/>
  <c r="L189"/>
  <c r="L190"/>
  <c r="L191"/>
  <c r="L192"/>
  <c r="L193"/>
  <c r="L194"/>
  <c r="L195"/>
  <c r="L196"/>
  <c r="L197"/>
  <c r="L198"/>
  <c r="L199"/>
  <c r="L200"/>
  <c r="L201"/>
  <c r="L202"/>
  <c r="L203"/>
  <c r="L204"/>
  <c r="L205"/>
  <c r="L206"/>
  <c r="L207"/>
  <c r="L208"/>
  <c r="L209"/>
  <c r="L210"/>
  <c r="L211"/>
  <c r="L212"/>
  <c r="L213"/>
  <c r="L214"/>
  <c r="L215"/>
  <c r="L216"/>
  <c r="L217"/>
  <c r="L218"/>
  <c r="L219"/>
  <c r="L220"/>
  <c r="L221"/>
  <c r="L222"/>
  <c r="L223"/>
  <c r="L224"/>
  <c r="L225"/>
  <c r="L226"/>
  <c r="L227"/>
  <c r="L228"/>
  <c r="L229"/>
  <c r="L230"/>
  <c r="L231"/>
  <c r="L232"/>
  <c r="L233"/>
  <c r="L234"/>
  <c r="L235"/>
  <c r="L236"/>
  <c r="L237"/>
  <c r="L238"/>
  <c r="L239"/>
  <c r="L240"/>
  <c r="L241"/>
  <c r="L242"/>
  <c r="L243"/>
  <c r="L244"/>
  <c r="L245"/>
  <c r="L246"/>
  <c r="L247"/>
  <c r="L248"/>
  <c r="L249"/>
  <c r="L250"/>
  <c r="L251"/>
  <c r="L252"/>
  <c r="L253"/>
  <c r="L254"/>
  <c r="L255"/>
  <c r="L256"/>
  <c r="L257"/>
  <c r="L258"/>
  <c r="L259"/>
  <c r="L260"/>
  <c r="L261"/>
  <c r="L262"/>
  <c r="L263"/>
  <c r="L264"/>
  <c r="L265"/>
  <c r="L266"/>
  <c r="L267"/>
  <c r="L268"/>
  <c r="L269"/>
  <c r="L270"/>
  <c r="L271"/>
  <c r="L272"/>
  <c r="L273"/>
  <c r="L274"/>
  <c r="L275"/>
  <c r="L276"/>
  <c r="L277"/>
  <c r="L278"/>
  <c r="L279"/>
  <c r="L280"/>
  <c r="L281"/>
  <c r="L282"/>
  <c r="L283"/>
  <c r="L284"/>
  <c r="L285"/>
  <c r="L286"/>
  <c r="L287"/>
  <c r="L288"/>
  <c r="L289"/>
  <c r="L290"/>
  <c r="L291"/>
  <c r="L292"/>
  <c r="L293"/>
  <c r="L294"/>
  <c r="L295"/>
  <c r="L296"/>
  <c r="L297"/>
  <c r="L298"/>
  <c r="L299"/>
  <c r="L300"/>
  <c r="L301"/>
  <c r="L302"/>
  <c r="L303"/>
  <c r="L304"/>
  <c r="L305"/>
  <c r="L306"/>
  <c r="L307"/>
  <c r="L308"/>
  <c r="L309"/>
  <c r="L310"/>
  <c r="L311"/>
  <c r="L312"/>
  <c r="L313"/>
  <c r="L314"/>
  <c r="L315"/>
  <c r="L316"/>
  <c r="L317"/>
  <c r="L318"/>
  <c r="L319"/>
  <c r="L320"/>
  <c r="L321"/>
  <c r="L322"/>
  <c r="L323"/>
  <c r="L324"/>
  <c r="L325"/>
  <c r="L326"/>
  <c r="L327"/>
  <c r="L7"/>
  <c r="E22" i="2"/>
  <c r="Q158" i="9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7"/>
  <c r="Q160" i="7"/>
  <c r="E20" i="2"/>
  <c r="K8" i="7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7"/>
  <c r="L8" i="8"/>
  <c r="L8" i="9"/>
  <c r="L9" i="8"/>
  <c r="L9" i="9"/>
  <c r="L10" i="8"/>
  <c r="L10" i="9"/>
  <c r="L11" i="8"/>
  <c r="L11" i="9"/>
  <c r="L12" i="8"/>
  <c r="L12" i="9"/>
  <c r="L13" i="8"/>
  <c r="L13" i="9"/>
  <c r="L14" i="8"/>
  <c r="L14" i="9"/>
  <c r="L15" i="8"/>
  <c r="L15" i="9"/>
  <c r="L16" i="8"/>
  <c r="L16" i="9"/>
  <c r="L17" i="8"/>
  <c r="L17" i="9"/>
  <c r="L18" i="8"/>
  <c r="L18" i="9"/>
  <c r="L19" i="8"/>
  <c r="L19" i="9"/>
  <c r="L20" i="8"/>
  <c r="L20" i="9"/>
  <c r="L21" i="8"/>
  <c r="L21" i="9"/>
  <c r="L22" i="8"/>
  <c r="L22" i="9"/>
  <c r="L23" i="8"/>
  <c r="L23" i="9"/>
  <c r="L24" i="8"/>
  <c r="L24" i="9"/>
  <c r="L25" i="8"/>
  <c r="L25" i="9"/>
  <c r="L26" i="8"/>
  <c r="L26" i="9"/>
  <c r="L27" i="8"/>
  <c r="L27" i="9"/>
  <c r="L28" i="8"/>
  <c r="L28" i="9"/>
  <c r="L29" i="8"/>
  <c r="L29" i="9"/>
  <c r="L30" i="8"/>
  <c r="L30" i="9"/>
  <c r="L31" i="8"/>
  <c r="L31" i="9"/>
  <c r="L32" i="8"/>
  <c r="L32" i="9"/>
  <c r="L33" i="8"/>
  <c r="L33" i="9"/>
  <c r="L34" i="8"/>
  <c r="L34" i="9"/>
  <c r="L35" i="8"/>
  <c r="L35" i="9"/>
  <c r="L36" i="8"/>
  <c r="L36" i="9"/>
  <c r="L37" i="8"/>
  <c r="L37" i="9"/>
  <c r="L38" i="8"/>
  <c r="L38" i="9"/>
  <c r="L39" i="8"/>
  <c r="L39" i="9"/>
  <c r="L40" i="8"/>
  <c r="L40" i="9"/>
  <c r="L41" i="8"/>
  <c r="L41" i="9"/>
  <c r="L42" i="8"/>
  <c r="L42" i="9"/>
  <c r="L43" i="8"/>
  <c r="L43" i="9"/>
  <c r="L44" i="8"/>
  <c r="L44" i="9"/>
  <c r="L45" i="8"/>
  <c r="L45" i="9"/>
  <c r="L46" i="8"/>
  <c r="L46" i="9"/>
  <c r="L47" i="8"/>
  <c r="L47" i="9"/>
  <c r="L48" i="8"/>
  <c r="L48" i="9"/>
  <c r="L49" i="8"/>
  <c r="L49" i="9"/>
  <c r="L50" i="8"/>
  <c r="L50" i="9"/>
  <c r="L51" i="8"/>
  <c r="L51" i="9"/>
  <c r="L52" i="8"/>
  <c r="L52" i="9"/>
  <c r="L53" i="8"/>
  <c r="L53" i="9"/>
  <c r="L54" i="8"/>
  <c r="L54" i="9"/>
  <c r="L55" i="8"/>
  <c r="L55" i="9"/>
  <c r="L56" i="8"/>
  <c r="L56" i="9"/>
  <c r="L57" i="8"/>
  <c r="L57" i="9"/>
  <c r="L58" i="8"/>
  <c r="L58" i="9"/>
  <c r="L59" i="8"/>
  <c r="L59" i="9"/>
  <c r="L60" i="8"/>
  <c r="L60" i="9"/>
  <c r="L61" i="8"/>
  <c r="L61" i="9"/>
  <c r="L62" i="8"/>
  <c r="L62" i="9"/>
  <c r="L63" i="8"/>
  <c r="L63" i="9"/>
  <c r="L64" i="8"/>
  <c r="L64" i="9"/>
  <c r="L65" i="8"/>
  <c r="L65" i="9"/>
  <c r="L66" i="8"/>
  <c r="L66" i="9"/>
  <c r="L67" i="8"/>
  <c r="L67" i="9"/>
  <c r="L68" i="8"/>
  <c r="L68" i="9"/>
  <c r="L69" i="8"/>
  <c r="L69" i="9"/>
  <c r="L70" i="8"/>
  <c r="L70" i="9"/>
  <c r="L71" i="8"/>
  <c r="L71" i="9"/>
  <c r="L72" i="8"/>
  <c r="L72" i="9"/>
  <c r="L73" i="8"/>
  <c r="L73" i="9"/>
  <c r="L74" i="8"/>
  <c r="L74" i="9"/>
  <c r="L75" i="8"/>
  <c r="L75" i="9"/>
  <c r="L76" i="8"/>
  <c r="L76" i="9"/>
  <c r="L77" i="8"/>
  <c r="L77" i="9"/>
  <c r="L78" i="8"/>
  <c r="L78" i="9"/>
  <c r="L79" i="8"/>
  <c r="L79" i="9"/>
  <c r="L80" i="8"/>
  <c r="L80" i="9"/>
  <c r="L81" i="8"/>
  <c r="L81" i="9"/>
  <c r="L82" i="8"/>
  <c r="L82" i="9"/>
  <c r="L83" i="8"/>
  <c r="L83" i="9"/>
  <c r="L84" i="8"/>
  <c r="L84" i="9"/>
  <c r="L85" i="8"/>
  <c r="L85" i="9"/>
  <c r="L86" i="8"/>
  <c r="L86" i="9"/>
  <c r="L87" i="8"/>
  <c r="L87" i="9"/>
  <c r="L88" i="8"/>
  <c r="L88" i="9"/>
  <c r="L89" i="8"/>
  <c r="L89" i="9"/>
  <c r="L90" i="8"/>
  <c r="L90" i="9"/>
  <c r="L91" i="8"/>
  <c r="L91" i="9"/>
  <c r="L92" i="8"/>
  <c r="L92" i="9"/>
  <c r="L93" i="8"/>
  <c r="L93" i="9"/>
  <c r="L94" i="8"/>
  <c r="L94" i="9"/>
  <c r="L95" i="8"/>
  <c r="L95" i="9"/>
  <c r="L96" i="8"/>
  <c r="L96" i="9"/>
  <c r="L97" i="8"/>
  <c r="L97" i="9"/>
  <c r="L98" i="8"/>
  <c r="L98" i="9"/>
  <c r="L99" i="8"/>
  <c r="L99" i="9"/>
  <c r="L100" i="8"/>
  <c r="L100" i="9"/>
  <c r="L101" i="8"/>
  <c r="L101" i="9"/>
  <c r="L102" i="8"/>
  <c r="L102" i="9"/>
  <c r="L103" i="8"/>
  <c r="L103" i="9"/>
  <c r="L104" i="8"/>
  <c r="L104" i="9"/>
  <c r="L105" i="8"/>
  <c r="L105" i="9"/>
  <c r="L106" i="8"/>
  <c r="L106" i="9"/>
  <c r="L107" i="8"/>
  <c r="L107" i="9"/>
  <c r="L108" i="8"/>
  <c r="L108" i="9"/>
  <c r="L109" i="8"/>
  <c r="L109" i="9"/>
  <c r="L110" i="8"/>
  <c r="L110" i="9"/>
  <c r="L111" i="8"/>
  <c r="L111" i="9"/>
  <c r="L112" i="8"/>
  <c r="L112" i="9"/>
  <c r="L113" i="8"/>
  <c r="L113" i="9"/>
  <c r="L114" i="8"/>
  <c r="L114" i="9"/>
  <c r="L115" i="8"/>
  <c r="L115" i="9"/>
  <c r="L116" i="8"/>
  <c r="L116" i="9"/>
  <c r="L117" i="8"/>
  <c r="L117" i="9"/>
  <c r="L118" i="8"/>
  <c r="L118" i="9"/>
  <c r="L119" i="8"/>
  <c r="L119" i="9"/>
  <c r="L120" i="8"/>
  <c r="L120" i="9"/>
  <c r="L121" i="8"/>
  <c r="L121" i="9"/>
  <c r="L122" i="8"/>
  <c r="L122" i="9"/>
  <c r="L123" i="8"/>
  <c r="L123" i="9"/>
  <c r="L124" i="8"/>
  <c r="L124" i="9"/>
  <c r="L125" i="8"/>
  <c r="L125" i="9"/>
  <c r="L126" i="8"/>
  <c r="L126" i="9"/>
  <c r="L127" i="8"/>
  <c r="L127" i="9"/>
  <c r="L128" i="8"/>
  <c r="L128" i="9"/>
  <c r="L129" i="8"/>
  <c r="L129" i="9"/>
  <c r="L130" i="8"/>
  <c r="L130" i="9"/>
  <c r="L131" i="8"/>
  <c r="L131" i="9"/>
  <c r="L132" i="8"/>
  <c r="L132" i="9"/>
  <c r="L133" i="8"/>
  <c r="L133" i="9"/>
  <c r="L134" i="8"/>
  <c r="L134" i="9"/>
  <c r="L135" i="8"/>
  <c r="L135" i="9"/>
  <c r="L136" i="8"/>
  <c r="L136" i="9"/>
  <c r="L137" i="8"/>
  <c r="L137" i="9"/>
  <c r="L138" i="8"/>
  <c r="L138" i="9"/>
  <c r="L139" i="8"/>
  <c r="L139" i="9"/>
  <c r="L140" i="8"/>
  <c r="L140" i="9"/>
  <c r="L141" i="8"/>
  <c r="L141" i="9"/>
  <c r="L142" i="8"/>
  <c r="L142" i="9"/>
  <c r="L143" i="8"/>
  <c r="L143" i="9"/>
  <c r="L144" i="8"/>
  <c r="L144" i="9"/>
  <c r="L145" i="8"/>
  <c r="L145" i="9"/>
  <c r="L146" i="8"/>
  <c r="L146" i="9"/>
  <c r="L147" i="8"/>
  <c r="L147" i="9"/>
  <c r="L148" i="8"/>
  <c r="L148" i="9"/>
  <c r="L149" i="8"/>
  <c r="L149" i="9"/>
  <c r="L150" i="8"/>
  <c r="L150" i="9"/>
  <c r="L151" i="8"/>
  <c r="L151" i="9"/>
  <c r="L152" i="8"/>
  <c r="L152" i="9"/>
  <c r="L153" i="8"/>
  <c r="L153" i="9"/>
  <c r="L154" i="8"/>
  <c r="L154" i="9"/>
  <c r="L155" i="8"/>
  <c r="L155" i="9"/>
  <c r="L156" i="8"/>
  <c r="L156" i="9"/>
  <c r="L157" i="8"/>
  <c r="L157" i="9"/>
  <c r="L158" i="8"/>
  <c r="L7" i="7"/>
  <c r="L159" i="8"/>
  <c r="L8" i="7"/>
  <c r="L160" i="8"/>
  <c r="L9" i="7"/>
  <c r="L161" i="8"/>
  <c r="L10" i="7"/>
  <c r="L162" i="8"/>
  <c r="L11" i="7"/>
  <c r="L163" i="8"/>
  <c r="L12" i="7"/>
  <c r="L164" i="8"/>
  <c r="L13" i="7"/>
  <c r="L165" i="8"/>
  <c r="L14" i="7"/>
  <c r="L166" i="8"/>
  <c r="L15" i="7"/>
  <c r="L167" i="8"/>
  <c r="L16" i="7"/>
  <c r="L168" i="8"/>
  <c r="L17" i="7"/>
  <c r="L169" i="8"/>
  <c r="L18" i="7"/>
  <c r="L170" i="8"/>
  <c r="L19" i="7"/>
  <c r="L171" i="8"/>
  <c r="L20" i="7"/>
  <c r="L172" i="8"/>
  <c r="L21" i="7"/>
  <c r="L173" i="8"/>
  <c r="L22" i="7"/>
  <c r="L174" i="8"/>
  <c r="L23" i="7"/>
  <c r="L175" i="8"/>
  <c r="L24" i="7"/>
  <c r="L176" i="8"/>
  <c r="L25" i="7"/>
  <c r="L177" i="8"/>
  <c r="L26" i="7"/>
  <c r="L178" i="8"/>
  <c r="L27" i="7"/>
  <c r="L179" i="8"/>
  <c r="L28" i="7"/>
  <c r="L180" i="8"/>
  <c r="L29" i="7"/>
  <c r="L181" i="8"/>
  <c r="L30" i="7"/>
  <c r="L182" i="8"/>
  <c r="L31" i="7"/>
  <c r="L183" i="8"/>
  <c r="L32" i="7"/>
  <c r="L184" i="8"/>
  <c r="L33" i="7"/>
  <c r="L185" i="8"/>
  <c r="L34" i="7"/>
  <c r="L186" i="8"/>
  <c r="L35" i="7"/>
  <c r="L187" i="8"/>
  <c r="L36" i="7"/>
  <c r="L188" i="8"/>
  <c r="L37" i="7"/>
  <c r="L189" i="8"/>
  <c r="L38" i="7"/>
  <c r="L190" i="8"/>
  <c r="L39" i="7"/>
  <c r="L191" i="8"/>
  <c r="L40" i="7"/>
  <c r="L192" i="8"/>
  <c r="L41" i="7"/>
  <c r="L193" i="8"/>
  <c r="L42" i="7"/>
  <c r="L194" i="8"/>
  <c r="L43" i="7"/>
  <c r="L195" i="8"/>
  <c r="L44" i="7"/>
  <c r="L196" i="8"/>
  <c r="L45" i="7"/>
  <c r="L197" i="8"/>
  <c r="L46" i="7"/>
  <c r="L198" i="8"/>
  <c r="L47" i="7"/>
  <c r="L199" i="8"/>
  <c r="L48" i="7"/>
  <c r="L200" i="8"/>
  <c r="L49" i="7"/>
  <c r="L201" i="8"/>
  <c r="L50" i="7"/>
  <c r="L202" i="8"/>
  <c r="L51" i="7"/>
  <c r="L203" i="8"/>
  <c r="L52" i="7"/>
  <c r="L204" i="8"/>
  <c r="L53" i="7"/>
  <c r="L205" i="8"/>
  <c r="L54" i="7"/>
  <c r="L206" i="8"/>
  <c r="L55" i="7"/>
  <c r="L207" i="8"/>
  <c r="L56" i="7"/>
  <c r="L208" i="8"/>
  <c r="L57" i="7"/>
  <c r="L209" i="8"/>
  <c r="L58" i="7"/>
  <c r="L210" i="8"/>
  <c r="L59" i="7"/>
  <c r="L211" i="8"/>
  <c r="L60" i="7"/>
  <c r="L212" i="8"/>
  <c r="L61" i="7"/>
  <c r="L213" i="8"/>
  <c r="L62" i="7"/>
  <c r="L214" i="8"/>
  <c r="L63" i="7"/>
  <c r="L215" i="8"/>
  <c r="L64" i="7"/>
  <c r="L216" i="8"/>
  <c r="L65" i="7"/>
  <c r="L217" i="8"/>
  <c r="L66" i="7"/>
  <c r="L218" i="8"/>
  <c r="L67" i="7"/>
  <c r="L219" i="8"/>
  <c r="L68" i="7"/>
  <c r="L220" i="8"/>
  <c r="L69" i="7"/>
  <c r="L221" i="8"/>
  <c r="L70" i="7"/>
  <c r="L222" i="8"/>
  <c r="L71" i="7"/>
  <c r="L223" i="8"/>
  <c r="L72" i="7"/>
  <c r="L224" i="8"/>
  <c r="L73" i="7"/>
  <c r="L225" i="8"/>
  <c r="L74" i="7"/>
  <c r="L226" i="8"/>
  <c r="L75" i="7"/>
  <c r="L227" i="8"/>
  <c r="L76" i="7"/>
  <c r="L228" i="8"/>
  <c r="L77" i="7"/>
  <c r="L229" i="8"/>
  <c r="L78" i="7"/>
  <c r="L230" i="8"/>
  <c r="L79" i="7"/>
  <c r="L231" i="8"/>
  <c r="L80" i="7"/>
  <c r="L232" i="8"/>
  <c r="L81" i="7"/>
  <c r="L233" i="8"/>
  <c r="L82" i="7"/>
  <c r="L234" i="8"/>
  <c r="L83" i="7"/>
  <c r="L235" i="8"/>
  <c r="L84" i="7"/>
  <c r="L236" i="8"/>
  <c r="L85" i="7"/>
  <c r="L237" i="8"/>
  <c r="L86" i="7"/>
  <c r="L238" i="8"/>
  <c r="L87" i="7"/>
  <c r="L239" i="8"/>
  <c r="L88" i="7"/>
  <c r="L240" i="8"/>
  <c r="L89" i="7"/>
  <c r="L241" i="8"/>
  <c r="L90" i="7"/>
  <c r="L242" i="8"/>
  <c r="L91" i="7"/>
  <c r="L243" i="8"/>
  <c r="L92" i="7"/>
  <c r="L244" i="8"/>
  <c r="L93" i="7"/>
  <c r="L245" i="8"/>
  <c r="L94" i="7"/>
  <c r="L246" i="8"/>
  <c r="L95" i="7"/>
  <c r="L247" i="8"/>
  <c r="L96" i="7"/>
  <c r="L248" i="8"/>
  <c r="L97" i="7"/>
  <c r="L249" i="8"/>
  <c r="L98" i="7"/>
  <c r="L250" i="8"/>
  <c r="L99" i="7"/>
  <c r="L251" i="8"/>
  <c r="L100" i="7"/>
  <c r="L252" i="8"/>
  <c r="L101" i="7"/>
  <c r="L253" i="8"/>
  <c r="L102" i="7"/>
  <c r="L254" i="8"/>
  <c r="L103" i="7"/>
  <c r="L255" i="8"/>
  <c r="L104" i="7"/>
  <c r="L256" i="8"/>
  <c r="L105" i="7"/>
  <c r="L257" i="8"/>
  <c r="L106" i="7"/>
  <c r="L258" i="8"/>
  <c r="L107" i="7"/>
  <c r="L259" i="8"/>
  <c r="L108" i="7"/>
  <c r="L260" i="8"/>
  <c r="L109" i="7"/>
  <c r="L261" i="8"/>
  <c r="L110" i="7"/>
  <c r="L262" i="8"/>
  <c r="L111" i="7"/>
  <c r="L263" i="8"/>
  <c r="L112" i="7"/>
  <c r="L264" i="8"/>
  <c r="L113" i="7"/>
  <c r="L265" i="8"/>
  <c r="L114" i="7"/>
  <c r="L266" i="8"/>
  <c r="L115" i="7"/>
  <c r="L267" i="8"/>
  <c r="L116" i="7"/>
  <c r="L268" i="8"/>
  <c r="L117" i="7"/>
  <c r="L269" i="8"/>
  <c r="L118" i="7"/>
  <c r="L270" i="8"/>
  <c r="L119" i="7"/>
  <c r="L271" i="8"/>
  <c r="L120" i="7"/>
  <c r="L272" i="8"/>
  <c r="L121" i="7"/>
  <c r="L273" i="8"/>
  <c r="L122" i="7"/>
  <c r="L274" i="8"/>
  <c r="L123" i="7"/>
  <c r="L275" i="8"/>
  <c r="L124" i="7"/>
  <c r="L276" i="8"/>
  <c r="L125" i="7"/>
  <c r="L277" i="8"/>
  <c r="L126" i="7"/>
  <c r="L278" i="8"/>
  <c r="L127" i="7"/>
  <c r="L279" i="8"/>
  <c r="L128" i="7"/>
  <c r="L280" i="8"/>
  <c r="L129" i="7"/>
  <c r="L281" i="8"/>
  <c r="L130" i="7"/>
  <c r="L282" i="8"/>
  <c r="L131" i="7"/>
  <c r="L283" i="8"/>
  <c r="L132" i="7"/>
  <c r="L284" i="8"/>
  <c r="L133" i="7"/>
  <c r="L285" i="8"/>
  <c r="L134" i="7"/>
  <c r="L286" i="8"/>
  <c r="L135" i="7"/>
  <c r="L287" i="8"/>
  <c r="L136" i="7"/>
  <c r="L288" i="8"/>
  <c r="L137" i="7"/>
  <c r="L289" i="8"/>
  <c r="L138" i="7"/>
  <c r="L290" i="8"/>
  <c r="L139" i="7"/>
  <c r="L291" i="8"/>
  <c r="L140" i="7"/>
  <c r="L292" i="8"/>
  <c r="L141" i="7"/>
  <c r="L293" i="8"/>
  <c r="L142" i="7"/>
  <c r="L294" i="8"/>
  <c r="L143" i="7"/>
  <c r="L295" i="8"/>
  <c r="L144" i="7"/>
  <c r="L296" i="8"/>
  <c r="L145" i="7"/>
  <c r="L297" i="8"/>
  <c r="L146" i="7"/>
  <c r="L298" i="8"/>
  <c r="L147" i="7"/>
  <c r="L299" i="8"/>
  <c r="L148" i="7"/>
  <c r="L300" i="8"/>
  <c r="L149" i="7"/>
  <c r="L301" i="8"/>
  <c r="L150" i="7"/>
  <c r="L302" i="8"/>
  <c r="L151" i="7"/>
  <c r="L303" i="8"/>
  <c r="L152" i="7"/>
  <c r="L304" i="8"/>
  <c r="L153" i="7"/>
  <c r="L305" i="8"/>
  <c r="L154" i="7"/>
  <c r="L306" i="8"/>
  <c r="L155" i="7"/>
  <c r="L307" i="8"/>
  <c r="L156" i="7"/>
  <c r="L308" i="8"/>
  <c r="L157" i="7"/>
  <c r="L309" i="8"/>
  <c r="L158" i="7"/>
  <c r="L310" i="8"/>
  <c r="L159" i="7"/>
  <c r="L311" i="8"/>
  <c r="M7" i="10"/>
  <c r="L312" i="8"/>
  <c r="M8" i="10"/>
  <c r="L313" i="8"/>
  <c r="M9" i="10"/>
  <c r="L314" i="8"/>
  <c r="M10" i="10"/>
  <c r="L315" i="8"/>
  <c r="M11" i="10"/>
  <c r="L316" i="8"/>
  <c r="M12" i="10"/>
  <c r="L317" i="8"/>
  <c r="M13" i="10"/>
  <c r="L318" i="8"/>
  <c r="M14" i="10"/>
  <c r="L319" i="8"/>
  <c r="M15" i="10"/>
  <c r="L320" i="8"/>
  <c r="M16" i="10"/>
  <c r="L321" i="8"/>
  <c r="M17" i="10"/>
  <c r="L322" i="8"/>
  <c r="M18" i="10"/>
  <c r="L323" i="8"/>
  <c r="M19" i="10"/>
  <c r="L324" i="8"/>
  <c r="M20" i="10"/>
  <c r="L325" i="8"/>
  <c r="M21" i="10"/>
  <c r="L326" i="8"/>
  <c r="M22" i="10"/>
  <c r="L327" i="8"/>
  <c r="M23" i="10"/>
  <c r="L328" i="8"/>
  <c r="M24" i="10"/>
  <c r="L329" i="8"/>
  <c r="M25" i="10"/>
  <c r="L330" i="8"/>
  <c r="M26" i="10"/>
  <c r="L331" i="8"/>
  <c r="M27" i="10"/>
  <c r="L332" i="8"/>
  <c r="M28" i="10"/>
  <c r="L333" i="8"/>
  <c r="M29" i="10"/>
  <c r="L334" i="8"/>
  <c r="M30" i="10"/>
  <c r="L335" i="8"/>
  <c r="M31" i="10"/>
  <c r="L336" i="8"/>
  <c r="M32" i="10"/>
  <c r="L337" i="8"/>
  <c r="M33" i="10"/>
  <c r="L338" i="8"/>
  <c r="M34" i="10"/>
  <c r="L339" i="8"/>
  <c r="M35" i="10"/>
  <c r="L340" i="8"/>
  <c r="M36" i="10"/>
  <c r="L341" i="8"/>
  <c r="M37" i="10"/>
  <c r="L342" i="8"/>
  <c r="M38" i="10"/>
  <c r="L343" i="8"/>
  <c r="M39" i="10"/>
  <c r="L344" i="8"/>
  <c r="M40" i="10"/>
  <c r="L345" i="8"/>
  <c r="M41" i="10"/>
  <c r="L346" i="8"/>
  <c r="M42" i="10"/>
  <c r="L347" i="8"/>
  <c r="M43" i="10"/>
  <c r="L348" i="8"/>
  <c r="M44" i="10"/>
  <c r="L349" i="8"/>
  <c r="M45" i="10"/>
  <c r="L350" i="8"/>
  <c r="M46" i="10"/>
  <c r="L351" i="8"/>
  <c r="M47" i="10"/>
  <c r="L352" i="8"/>
  <c r="M48" i="10"/>
  <c r="L353" i="8"/>
  <c r="M49" i="10"/>
  <c r="L354" i="8"/>
  <c r="M50" i="10"/>
  <c r="L355" i="8"/>
  <c r="M51" i="10"/>
  <c r="L356" i="8"/>
  <c r="M52" i="10"/>
  <c r="L357" i="8"/>
  <c r="M53" i="10"/>
  <c r="L358" i="8"/>
  <c r="M54" i="10"/>
  <c r="L359" i="8"/>
  <c r="M55" i="10"/>
  <c r="L360" i="8"/>
  <c r="M56" i="10"/>
  <c r="L361" i="8"/>
  <c r="M57" i="10"/>
  <c r="L362" i="8"/>
  <c r="M58" i="10"/>
  <c r="L363" i="8"/>
  <c r="M59" i="10"/>
  <c r="L364" i="8"/>
  <c r="M60" i="10"/>
  <c r="L365" i="8"/>
  <c r="M61" i="10"/>
  <c r="L366" i="8"/>
  <c r="M62" i="10"/>
  <c r="L367" i="8"/>
  <c r="M63" i="10"/>
  <c r="L368" i="8"/>
  <c r="M64" i="10"/>
  <c r="L369" i="8"/>
  <c r="M65" i="10"/>
  <c r="L370" i="8"/>
  <c r="M66" i="10"/>
  <c r="L371" i="8"/>
  <c r="M67" i="10"/>
  <c r="L372" i="8"/>
  <c r="M68" i="10"/>
  <c r="L373" i="8"/>
  <c r="M69" i="10"/>
  <c r="L374" i="8"/>
  <c r="M70" i="10"/>
  <c r="L375" i="8"/>
  <c r="M71" i="10"/>
  <c r="L376" i="8"/>
  <c r="M72" i="10"/>
  <c r="L377" i="8"/>
  <c r="M73" i="10"/>
  <c r="L378" i="8"/>
  <c r="M74" i="10"/>
  <c r="L379" i="8"/>
  <c r="M75" i="10"/>
  <c r="L380" i="8"/>
  <c r="M76" i="10"/>
  <c r="L381" i="8"/>
  <c r="M77" i="10"/>
  <c r="L382" i="8"/>
  <c r="M78" i="10"/>
  <c r="L383" i="8"/>
  <c r="M79" i="10"/>
  <c r="L384" i="8"/>
  <c r="M80" i="10"/>
  <c r="L385" i="8"/>
  <c r="M81" i="10"/>
  <c r="L386" i="8"/>
  <c r="M82" i="10"/>
  <c r="L387" i="8"/>
  <c r="M83" i="10"/>
  <c r="L388" i="8"/>
  <c r="M84" i="10"/>
  <c r="L389" i="8"/>
  <c r="M85" i="10"/>
  <c r="L390" i="8"/>
  <c r="M86" i="10"/>
  <c r="L391" i="8"/>
  <c r="M87" i="10"/>
  <c r="L392" i="8"/>
  <c r="M88" i="10"/>
  <c r="L393" i="8"/>
  <c r="M89" i="10"/>
  <c r="L394" i="8"/>
  <c r="M90" i="10"/>
  <c r="L395" i="8"/>
  <c r="M91" i="10"/>
  <c r="L396" i="8"/>
  <c r="M92" i="10"/>
  <c r="L397" i="8"/>
  <c r="M93" i="10"/>
  <c r="L398" i="8"/>
  <c r="M94" i="10"/>
  <c r="L399" i="8"/>
  <c r="M95" i="10"/>
  <c r="L400" i="8"/>
  <c r="M96" i="10"/>
  <c r="L401" i="8"/>
  <c r="M97" i="10"/>
  <c r="L402" i="8"/>
  <c r="M98" i="10"/>
  <c r="L403" i="8"/>
  <c r="M99" i="10"/>
  <c r="L404" i="8"/>
  <c r="M100" i="10"/>
  <c r="L405" i="8"/>
  <c r="M101" i="10"/>
  <c r="L406" i="8"/>
  <c r="M102" i="10"/>
  <c r="L407" i="8"/>
  <c r="M103" i="10"/>
  <c r="L408" i="8"/>
  <c r="M104" i="10"/>
  <c r="L409" i="8"/>
  <c r="M105" i="10"/>
  <c r="L410" i="8"/>
  <c r="M106" i="10"/>
  <c r="L411" i="8"/>
  <c r="M107" i="10"/>
  <c r="L412" i="8"/>
  <c r="M108" i="10"/>
  <c r="L413" i="8"/>
  <c r="M109" i="10"/>
  <c r="L414" i="8"/>
  <c r="M110" i="10"/>
  <c r="L415" i="8"/>
  <c r="M111" i="10"/>
  <c r="L416" i="8"/>
  <c r="M112" i="10"/>
  <c r="L417" i="8"/>
  <c r="M113" i="10"/>
  <c r="L418" i="8"/>
  <c r="M114" i="10"/>
  <c r="L419" i="8"/>
  <c r="M115" i="10"/>
  <c r="L420" i="8"/>
  <c r="M116" i="10"/>
  <c r="L421" i="8"/>
  <c r="M117" i="10"/>
  <c r="L422" i="8"/>
  <c r="M118" i="10"/>
  <c r="L423" i="8"/>
  <c r="M119" i="10"/>
  <c r="L424" i="8"/>
  <c r="M120" i="10"/>
  <c r="L425" i="8"/>
  <c r="M121" i="10"/>
  <c r="L426" i="8"/>
  <c r="M122" i="10"/>
  <c r="L427" i="8"/>
  <c r="M123" i="10"/>
  <c r="L428" i="8"/>
  <c r="M124" i="10"/>
  <c r="L429" i="8"/>
  <c r="M125" i="10"/>
  <c r="L430" i="8"/>
  <c r="M126" i="10"/>
  <c r="L431" i="8"/>
  <c r="M127" i="10"/>
  <c r="L432" i="8"/>
  <c r="M128" i="10"/>
  <c r="L433" i="8"/>
  <c r="M129" i="10"/>
  <c r="L434" i="8"/>
  <c r="M130" i="10"/>
  <c r="L435" i="8"/>
  <c r="M131" i="10"/>
  <c r="L436" i="8"/>
  <c r="M132" i="10"/>
  <c r="L437" i="8"/>
  <c r="M133" i="10"/>
  <c r="L438" i="8"/>
  <c r="M134" i="10"/>
  <c r="L439" i="8"/>
  <c r="M135" i="10"/>
  <c r="L440" i="8"/>
  <c r="M136" i="10"/>
  <c r="L441" i="8"/>
  <c r="M137" i="10"/>
  <c r="L442" i="8"/>
  <c r="M138" i="10"/>
  <c r="L443" i="8"/>
  <c r="M139" i="10"/>
  <c r="L444" i="8"/>
  <c r="M140" i="10"/>
  <c r="L445" i="8"/>
  <c r="M141" i="10"/>
  <c r="L446" i="8"/>
  <c r="M142" i="10"/>
  <c r="L447" i="8"/>
  <c r="M143" i="10"/>
  <c r="L448" i="8"/>
  <c r="M144" i="10"/>
  <c r="L449" i="8"/>
  <c r="M145" i="10"/>
  <c r="L450" i="8"/>
  <c r="M146" i="10"/>
  <c r="L451" i="8"/>
  <c r="M147" i="10"/>
  <c r="L452" i="8"/>
  <c r="M148" i="10"/>
  <c r="L453" i="8"/>
  <c r="M149" i="10"/>
  <c r="L454" i="8"/>
  <c r="M150" i="10"/>
  <c r="L455" i="8"/>
  <c r="M151" i="10"/>
  <c r="L456" i="8"/>
  <c r="M152" i="10"/>
  <c r="L457" i="8"/>
  <c r="M153" i="10"/>
  <c r="L458" i="8"/>
  <c r="M154" i="10"/>
  <c r="L459" i="8"/>
  <c r="M155" i="10"/>
  <c r="L460" i="8"/>
  <c r="M156" i="10"/>
  <c r="L461" i="8"/>
  <c r="M157" i="10"/>
  <c r="L462" i="8"/>
  <c r="M158" i="10"/>
  <c r="L463" i="8"/>
  <c r="M159" i="10"/>
  <c r="L464" i="8"/>
  <c r="M160" i="10"/>
  <c r="L465" i="8"/>
  <c r="M161" i="10"/>
  <c r="L466" i="8"/>
  <c r="M162" i="10"/>
  <c r="L467" i="8"/>
  <c r="M163" i="10"/>
  <c r="L468" i="8"/>
  <c r="M164" i="10"/>
  <c r="L469" i="8"/>
  <c r="M165" i="10"/>
  <c r="L470" i="8"/>
  <c r="M166" i="10"/>
  <c r="L471" i="8"/>
  <c r="M167" i="10"/>
  <c r="L472" i="8"/>
  <c r="M168" i="10"/>
  <c r="L473" i="8"/>
  <c r="M169" i="10"/>
  <c r="L474" i="8"/>
  <c r="M170" i="10"/>
  <c r="L475" i="8"/>
  <c r="M171" i="10"/>
  <c r="L476" i="8"/>
  <c r="M172" i="10"/>
  <c r="L477" i="8"/>
  <c r="M173" i="10"/>
  <c r="L478" i="8"/>
  <c r="M174" i="10"/>
  <c r="L479" i="8"/>
  <c r="M175" i="10"/>
  <c r="L480" i="8"/>
  <c r="M176" i="10"/>
  <c r="L481" i="8"/>
  <c r="M177" i="10"/>
  <c r="L482" i="8"/>
  <c r="M178" i="10"/>
  <c r="L483" i="8"/>
  <c r="M179" i="10"/>
  <c r="L484" i="8"/>
  <c r="M180" i="10"/>
  <c r="L485" i="8"/>
  <c r="M181" i="10"/>
  <c r="L486" i="8"/>
  <c r="M182" i="10"/>
  <c r="L487" i="8"/>
  <c r="M183" i="10"/>
  <c r="L488" i="8"/>
  <c r="M184" i="10"/>
  <c r="L489" i="8"/>
  <c r="M185" i="10"/>
  <c r="L490" i="8"/>
  <c r="M186" i="10"/>
  <c r="L491" i="8"/>
  <c r="M187" i="10"/>
  <c r="L492" i="8"/>
  <c r="M188" i="10"/>
  <c r="L493" i="8"/>
  <c r="M189" i="10"/>
  <c r="L494" i="8"/>
  <c r="M190" i="10"/>
  <c r="L495" i="8"/>
  <c r="M191" i="10"/>
  <c r="L496" i="8"/>
  <c r="M192" i="10"/>
  <c r="L497" i="8"/>
  <c r="M193" i="10"/>
  <c r="L498" i="8"/>
  <c r="M194" i="10"/>
  <c r="L499" i="8"/>
  <c r="M195" i="10"/>
  <c r="L500" i="8"/>
  <c r="M196" i="10"/>
  <c r="L501" i="8"/>
  <c r="M197" i="10"/>
  <c r="L502" i="8"/>
  <c r="M198" i="10"/>
  <c r="L503" i="8"/>
  <c r="M199" i="10"/>
  <c r="L504" i="8"/>
  <c r="M200" i="10"/>
  <c r="L505" i="8"/>
  <c r="M201" i="10"/>
  <c r="L506" i="8"/>
  <c r="M202" i="10"/>
  <c r="L507" i="8"/>
  <c r="M203" i="10"/>
  <c r="L508" i="8"/>
  <c r="M204" i="10"/>
  <c r="L509" i="8"/>
  <c r="M205" i="10"/>
  <c r="L510" i="8"/>
  <c r="M206" i="10"/>
  <c r="L511" i="8"/>
  <c r="M207" i="10"/>
  <c r="L512" i="8"/>
  <c r="M208" i="10"/>
  <c r="L513" i="8"/>
  <c r="M209" i="10"/>
  <c r="L514" i="8"/>
  <c r="M210" i="10"/>
  <c r="L515" i="8"/>
  <c r="M211" i="10"/>
  <c r="L516" i="8"/>
  <c r="M212" i="10"/>
  <c r="L517" i="8"/>
  <c r="M213" i="10"/>
  <c r="L518" i="8"/>
  <c r="M214" i="10"/>
  <c r="L519" i="8"/>
  <c r="M215" i="10"/>
  <c r="L520" i="8"/>
  <c r="M216" i="10"/>
  <c r="L521" i="8"/>
  <c r="M217" i="10"/>
  <c r="L522" i="8"/>
  <c r="M218" i="10"/>
  <c r="L523" i="8"/>
  <c r="M219" i="10"/>
  <c r="L524" i="8"/>
  <c r="M220" i="10"/>
  <c r="L525" i="8"/>
  <c r="M221" i="10"/>
  <c r="L526" i="8"/>
  <c r="M222" i="10"/>
  <c r="L527" i="8"/>
  <c r="M223" i="10"/>
  <c r="L528" i="8"/>
  <c r="M224" i="10"/>
  <c r="L529" i="8"/>
  <c r="M225" i="10"/>
  <c r="L530" i="8"/>
  <c r="M226" i="10"/>
  <c r="L531" i="8"/>
  <c r="M227" i="10"/>
  <c r="L532" i="8"/>
  <c r="M228" i="10"/>
  <c r="L533" i="8"/>
  <c r="M229" i="10"/>
  <c r="L534" i="8"/>
  <c r="M230" i="10"/>
  <c r="L535" i="8"/>
  <c r="M231" i="10"/>
  <c r="L536" i="8"/>
  <c r="M232" i="10"/>
  <c r="L537" i="8"/>
  <c r="M233" i="10"/>
  <c r="L538" i="8"/>
  <c r="M234" i="10"/>
  <c r="L539" i="8"/>
  <c r="M235" i="10"/>
  <c r="L540" i="8"/>
  <c r="M236" i="10"/>
  <c r="L541" i="8"/>
  <c r="M237" i="10"/>
  <c r="L542" i="8"/>
  <c r="M238" i="10"/>
  <c r="L543" i="8"/>
  <c r="M239" i="10"/>
  <c r="L544" i="8"/>
  <c r="M240" i="10"/>
  <c r="L545" i="8"/>
  <c r="M241" i="10"/>
  <c r="L546" i="8"/>
  <c r="M242" i="10"/>
  <c r="L547" i="8"/>
  <c r="M243" i="10"/>
  <c r="L548" i="8"/>
  <c r="M244" i="10"/>
  <c r="L549" i="8"/>
  <c r="M245" i="10"/>
  <c r="L550" i="8"/>
  <c r="M246" i="10"/>
  <c r="L551" i="8"/>
  <c r="M247" i="10"/>
  <c r="L552" i="8"/>
  <c r="M248" i="10"/>
  <c r="L553" i="8"/>
  <c r="M249" i="10"/>
  <c r="L554" i="8"/>
  <c r="M250" i="10"/>
  <c r="L555" i="8"/>
  <c r="M251" i="10"/>
  <c r="L556" i="8"/>
  <c r="M252" i="10"/>
  <c r="L557" i="8"/>
  <c r="M253" i="10"/>
  <c r="L558" i="8"/>
  <c r="M254" i="10"/>
  <c r="L559" i="8"/>
  <c r="M255" i="10"/>
  <c r="L560" i="8"/>
  <c r="M256" i="10"/>
  <c r="L561" i="8"/>
  <c r="M257" i="10"/>
  <c r="L562" i="8"/>
  <c r="M258" i="10"/>
  <c r="L563" i="8"/>
  <c r="M259" i="10"/>
  <c r="L564" i="8"/>
  <c r="M260" i="10"/>
  <c r="L565" i="8"/>
  <c r="M261" i="10"/>
  <c r="L566" i="8"/>
  <c r="M262" i="10"/>
  <c r="L567" i="8"/>
  <c r="M263" i="10"/>
  <c r="L568" i="8"/>
  <c r="M264" i="10"/>
  <c r="L569" i="8"/>
  <c r="M265" i="10"/>
  <c r="L570" i="8"/>
  <c r="M266" i="10"/>
  <c r="L571" i="8"/>
  <c r="M267" i="10"/>
  <c r="L572" i="8"/>
  <c r="M268" i="10"/>
  <c r="L573" i="8"/>
  <c r="M269" i="10"/>
  <c r="L574" i="8"/>
  <c r="M270" i="10"/>
  <c r="L575" i="8"/>
  <c r="M271" i="10"/>
  <c r="L576" i="8"/>
  <c r="M272" i="10"/>
  <c r="L577" i="8"/>
  <c r="M273" i="10"/>
  <c r="L578" i="8"/>
  <c r="M274" i="10"/>
  <c r="L579" i="8"/>
  <c r="M275" i="10"/>
  <c r="L580" i="8"/>
  <c r="M276" i="10"/>
  <c r="L581" i="8"/>
  <c r="M277" i="10"/>
  <c r="L582" i="8"/>
  <c r="M278" i="10"/>
  <c r="L583" i="8"/>
  <c r="M279" i="10"/>
  <c r="L584" i="8"/>
  <c r="M280" i="10"/>
  <c r="L585" i="8"/>
  <c r="M281" i="10"/>
  <c r="L586" i="8"/>
  <c r="M282" i="10"/>
  <c r="L587" i="8"/>
  <c r="M283" i="10"/>
  <c r="L588" i="8"/>
  <c r="M284" i="10"/>
  <c r="L589" i="8"/>
  <c r="M285" i="10"/>
  <c r="L590" i="8"/>
  <c r="M286" i="10"/>
  <c r="L591" i="8"/>
  <c r="M287" i="10"/>
  <c r="L592" i="8"/>
  <c r="M288" i="10"/>
  <c r="L593" i="8"/>
  <c r="M289" i="10"/>
  <c r="L594" i="8"/>
  <c r="M290" i="10"/>
  <c r="L595" i="8"/>
  <c r="M291" i="10"/>
  <c r="L596" i="8"/>
  <c r="M292" i="10"/>
  <c r="L597" i="8"/>
  <c r="M293" i="10"/>
  <c r="L598" i="8"/>
  <c r="M294" i="10"/>
  <c r="L599" i="8"/>
  <c r="M295" i="10"/>
  <c r="L600" i="8"/>
  <c r="M296" i="10"/>
  <c r="L601" i="8"/>
  <c r="M297" i="10"/>
  <c r="L602" i="8"/>
  <c r="M298" i="10"/>
  <c r="L603" i="8"/>
  <c r="M299" i="10"/>
  <c r="L604" i="8"/>
  <c r="M300" i="10"/>
  <c r="L605" i="8"/>
  <c r="M301" i="10"/>
  <c r="L606" i="8"/>
  <c r="M302" i="10"/>
  <c r="L607" i="8"/>
  <c r="M303" i="10"/>
  <c r="L608" i="8"/>
  <c r="M304" i="10"/>
  <c r="L609" i="8"/>
  <c r="M305" i="10"/>
  <c r="L610" i="8"/>
  <c r="M306" i="10"/>
  <c r="L611" i="8"/>
  <c r="M307" i="10"/>
  <c r="L612" i="8"/>
  <c r="M308" i="10"/>
  <c r="L613" i="8"/>
  <c r="M309" i="10"/>
  <c r="L614" i="8"/>
  <c r="M310" i="10"/>
  <c r="L615" i="8"/>
  <c r="M311" i="10"/>
  <c r="L616" i="8"/>
  <c r="M312" i="10"/>
  <c r="L617" i="8"/>
  <c r="M313" i="10"/>
  <c r="L618" i="8"/>
  <c r="M314" i="10"/>
  <c r="L619" i="8"/>
  <c r="M315" i="10"/>
  <c r="L620" i="8"/>
  <c r="M316" i="10"/>
  <c r="L621" i="8"/>
  <c r="M317" i="10"/>
  <c r="L622" i="8"/>
  <c r="M318" i="10"/>
  <c r="L623" i="8"/>
  <c r="M319" i="10"/>
  <c r="L624" i="8"/>
  <c r="M320" i="10"/>
  <c r="L625" i="8"/>
  <c r="M321" i="10"/>
  <c r="L626" i="8"/>
  <c r="M322" i="10"/>
  <c r="L627" i="8"/>
  <c r="M323" i="10"/>
  <c r="L628" i="8"/>
  <c r="M324" i="10"/>
  <c r="L629" i="8"/>
  <c r="M325" i="10"/>
  <c r="L630" i="8"/>
  <c r="M326" i="10"/>
  <c r="L631" i="8"/>
  <c r="M327" i="10"/>
  <c r="L632" i="8"/>
  <c r="L7" i="11"/>
  <c r="L633" i="8"/>
  <c r="L8" i="11"/>
  <c r="L634" i="8"/>
  <c r="L9" i="11"/>
  <c r="L635" i="8"/>
  <c r="L10" i="11"/>
  <c r="L636" i="8"/>
  <c r="L11" i="11"/>
  <c r="L637" i="8"/>
  <c r="L12" i="11"/>
  <c r="L638" i="8"/>
  <c r="L13" i="11"/>
  <c r="L639" i="8"/>
  <c r="L14" i="11"/>
  <c r="L640" i="8"/>
  <c r="L15" i="11"/>
  <c r="L641" i="8"/>
  <c r="L16" i="11"/>
  <c r="L642" i="8"/>
  <c r="L17" i="11"/>
  <c r="L643" i="8"/>
  <c r="L18" i="11"/>
  <c r="L644" i="8"/>
  <c r="L19" i="11"/>
  <c r="L645" i="8"/>
  <c r="L20" i="11"/>
  <c r="L646" i="8"/>
  <c r="L21" i="11"/>
  <c r="L647" i="8"/>
  <c r="L22" i="11"/>
  <c r="L648" i="8"/>
  <c r="L23" i="11"/>
  <c r="L649" i="8"/>
  <c r="L24" i="11"/>
  <c r="L650" i="8"/>
  <c r="L25" i="11"/>
  <c r="L651" i="8"/>
  <c r="L26" i="11"/>
  <c r="L652" i="8"/>
  <c r="L27" i="11"/>
  <c r="L653" i="8"/>
  <c r="L28" i="11"/>
  <c r="L654" i="8"/>
  <c r="L29" i="11"/>
  <c r="L655" i="8"/>
  <c r="L30" i="11"/>
  <c r="L656" i="8"/>
  <c r="L31" i="11"/>
  <c r="L657" i="8"/>
  <c r="L32" i="11"/>
  <c r="L658" i="8"/>
  <c r="L33" i="11"/>
  <c r="L659" i="8"/>
  <c r="L34" i="11"/>
  <c r="L660" i="8"/>
  <c r="L35" i="11"/>
  <c r="L661" i="8"/>
  <c r="L36" i="11"/>
  <c r="L662" i="8"/>
  <c r="L37" i="11"/>
  <c r="L663" i="8"/>
  <c r="L38" i="11"/>
  <c r="L664" i="8"/>
  <c r="L39" i="11"/>
  <c r="L665" i="8"/>
  <c r="L40" i="11"/>
  <c r="L666" i="8"/>
  <c r="L41" i="11"/>
  <c r="L667" i="8"/>
  <c r="L42" i="11"/>
  <c r="L668" i="8"/>
  <c r="L43" i="11"/>
  <c r="L669" i="8"/>
  <c r="L44" i="11"/>
  <c r="L670" i="8"/>
  <c r="L45" i="11"/>
  <c r="L671" i="8"/>
  <c r="L46" i="11"/>
  <c r="L672" i="8"/>
  <c r="L47" i="11"/>
  <c r="L673" i="8"/>
  <c r="L48" i="11"/>
  <c r="L674" i="8"/>
  <c r="L49" i="11"/>
  <c r="L675" i="8"/>
  <c r="L50" i="11"/>
  <c r="L676" i="8"/>
  <c r="L51" i="11"/>
  <c r="L677" i="8"/>
  <c r="L52" i="11"/>
  <c r="L678" i="8"/>
  <c r="L53" i="11"/>
  <c r="L679" i="8"/>
  <c r="L54" i="11"/>
  <c r="L680" i="8"/>
  <c r="L55" i="11"/>
  <c r="L681" i="8"/>
  <c r="L56" i="11"/>
  <c r="L682" i="8"/>
  <c r="L57" i="11"/>
  <c r="L683" i="8"/>
  <c r="L58" i="11"/>
  <c r="L684" i="8"/>
  <c r="L59" i="11"/>
  <c r="L685" i="8"/>
  <c r="L60" i="11"/>
  <c r="L686" i="8"/>
  <c r="L61" i="11"/>
  <c r="L687" i="8"/>
  <c r="L62" i="11"/>
  <c r="L688" i="8"/>
  <c r="L63" i="11"/>
  <c r="L689" i="8"/>
  <c r="L64" i="11"/>
  <c r="L690" i="8"/>
  <c r="L65" i="11"/>
  <c r="L691" i="8"/>
  <c r="L66" i="11"/>
  <c r="L692" i="8"/>
  <c r="L67" i="11"/>
  <c r="L693" i="8"/>
  <c r="L68" i="11"/>
  <c r="L694" i="8"/>
  <c r="L69" i="11"/>
  <c r="L695" i="8"/>
  <c r="L70" i="11"/>
  <c r="L696" i="8"/>
  <c r="L71" i="11"/>
  <c r="L697" i="8"/>
  <c r="L72" i="11"/>
  <c r="L698" i="8"/>
  <c r="L73" i="11"/>
  <c r="L699" i="8"/>
  <c r="L74" i="11"/>
  <c r="L700" i="8"/>
  <c r="L75" i="11"/>
  <c r="L701" i="8"/>
  <c r="L76" i="11"/>
  <c r="L702" i="8"/>
  <c r="L77" i="11"/>
  <c r="L703" i="8"/>
  <c r="L78" i="11"/>
  <c r="L704" i="8"/>
  <c r="L79" i="11"/>
  <c r="L705" i="8"/>
  <c r="L80" i="11"/>
  <c r="L706" i="8"/>
  <c r="L81" i="11"/>
  <c r="L707" i="8"/>
  <c r="L82" i="11"/>
  <c r="L708" i="8"/>
  <c r="L83" i="11"/>
  <c r="L709" i="8"/>
  <c r="L84" i="11"/>
  <c r="L710" i="8"/>
  <c r="L85" i="11"/>
  <c r="L711" i="8"/>
  <c r="L86" i="11"/>
  <c r="L712" i="8"/>
  <c r="L87" i="11"/>
  <c r="L713" i="8"/>
  <c r="L88" i="11"/>
  <c r="L714" i="8"/>
  <c r="L89" i="11"/>
  <c r="L715" i="8"/>
  <c r="L90" i="11"/>
  <c r="L716" i="8"/>
  <c r="L91" i="11"/>
  <c r="L717" i="8"/>
  <c r="L92" i="11"/>
  <c r="L718" i="8"/>
  <c r="L93" i="11"/>
  <c r="L719" i="8"/>
  <c r="L94" i="11"/>
  <c r="L720" i="8"/>
  <c r="L95" i="11"/>
  <c r="L721" i="8"/>
  <c r="L96" i="11"/>
  <c r="L722" i="8"/>
  <c r="L97" i="11"/>
  <c r="L723" i="8"/>
  <c r="L98" i="11"/>
  <c r="L724" i="8"/>
  <c r="L99" i="11"/>
  <c r="L725" i="8"/>
  <c r="L100" i="11"/>
  <c r="L726" i="8"/>
  <c r="L101" i="11"/>
  <c r="L727" i="8"/>
  <c r="L102" i="11"/>
  <c r="L728" i="8"/>
  <c r="L103" i="11"/>
  <c r="L729" i="8"/>
  <c r="L104" i="11"/>
  <c r="L730" i="8"/>
  <c r="L105" i="11"/>
  <c r="L731" i="8"/>
  <c r="L106" i="11"/>
  <c r="L732" i="8"/>
  <c r="L107" i="11"/>
  <c r="L733" i="8"/>
  <c r="L108" i="11"/>
  <c r="L734" i="8"/>
  <c r="L109" i="11"/>
  <c r="L735" i="8"/>
  <c r="L110" i="11"/>
  <c r="L736" i="8"/>
  <c r="L111" i="11"/>
  <c r="L737" i="8"/>
  <c r="L112" i="11"/>
  <c r="L738" i="8"/>
  <c r="L113" i="11"/>
  <c r="L739" i="8"/>
  <c r="L114" i="11"/>
  <c r="L740" i="8"/>
  <c r="L115" i="11"/>
  <c r="L741" i="8"/>
  <c r="L116" i="11"/>
  <c r="L742" i="8"/>
  <c r="L117" i="11"/>
  <c r="L743" i="8"/>
  <c r="L118" i="11"/>
  <c r="L744" i="8"/>
  <c r="L119" i="11"/>
  <c r="L745" i="8"/>
  <c r="L120" i="11"/>
  <c r="L746" i="8"/>
  <c r="L121" i="11"/>
  <c r="L747" i="8"/>
  <c r="L122" i="11"/>
  <c r="L748" i="8"/>
  <c r="L123" i="11"/>
  <c r="L749" i="8"/>
  <c r="L124" i="11"/>
  <c r="L750" i="8"/>
  <c r="L125" i="11"/>
  <c r="L751" i="8"/>
  <c r="L126" i="11"/>
  <c r="L752" i="8"/>
  <c r="L127" i="11"/>
  <c r="L753" i="8"/>
  <c r="L128" i="11"/>
  <c r="L754" i="8"/>
  <c r="L129" i="11"/>
  <c r="L755" i="8"/>
  <c r="L130" i="11"/>
  <c r="L756" i="8"/>
  <c r="L131" i="11"/>
  <c r="L757" i="8"/>
  <c r="L132" i="11"/>
  <c r="L758" i="8"/>
  <c r="L133" i="11"/>
  <c r="L759" i="8"/>
  <c r="L134" i="11"/>
  <c r="L760" i="8"/>
  <c r="L135" i="11"/>
  <c r="L761" i="8"/>
  <c r="L136" i="11"/>
  <c r="L762" i="8"/>
  <c r="L137" i="11"/>
  <c r="L763" i="8"/>
  <c r="L138" i="11"/>
  <c r="L764" i="8"/>
  <c r="L139" i="11"/>
  <c r="L765" i="8"/>
  <c r="L140" i="11"/>
  <c r="L766" i="8"/>
  <c r="L141" i="11"/>
  <c r="L767" i="8"/>
  <c r="L142" i="11"/>
  <c r="L768" i="8"/>
  <c r="L143" i="11"/>
  <c r="L769" i="8"/>
  <c r="L144" i="11"/>
  <c r="L770" i="8"/>
  <c r="L145" i="11"/>
  <c r="L771" i="8"/>
  <c r="L146" i="11"/>
  <c r="L772" i="8"/>
  <c r="L147" i="11"/>
  <c r="L773" i="8"/>
  <c r="L148" i="11"/>
  <c r="L774" i="8"/>
  <c r="L149" i="11"/>
  <c r="L775" i="8"/>
  <c r="L150" i="11"/>
  <c r="L776" i="8"/>
  <c r="L151" i="11"/>
  <c r="L777" i="8"/>
  <c r="L152" i="11"/>
  <c r="L778" i="8"/>
  <c r="L153" i="11"/>
  <c r="L779" i="8"/>
  <c r="L154" i="11"/>
  <c r="L780" i="8"/>
  <c r="L155" i="11"/>
  <c r="L781" i="8"/>
  <c r="L156" i="11"/>
  <c r="L782" i="8"/>
  <c r="L157" i="11"/>
  <c r="L783" i="8"/>
  <c r="L158" i="11"/>
  <c r="L784" i="8"/>
  <c r="L159" i="11"/>
  <c r="L785" i="8"/>
  <c r="L160" i="11"/>
  <c r="L786" i="8"/>
  <c r="L161" i="11"/>
  <c r="L787" i="8"/>
  <c r="L162" i="11"/>
  <c r="L788" i="8"/>
  <c r="L163" i="11"/>
  <c r="L789" i="8"/>
  <c r="L164" i="11"/>
  <c r="L790" i="8"/>
  <c r="L165" i="11"/>
  <c r="L791" i="8"/>
  <c r="L166" i="11"/>
  <c r="L792" i="8"/>
  <c r="L167" i="11"/>
  <c r="L793" i="8"/>
  <c r="L168" i="11"/>
  <c r="L794" i="8"/>
  <c r="L169" i="11"/>
  <c r="L795" i="8"/>
  <c r="L170" i="11"/>
  <c r="L796" i="8"/>
  <c r="L171" i="11"/>
  <c r="L797" i="8"/>
  <c r="L172" i="11"/>
  <c r="L798" i="8"/>
  <c r="L173" i="11"/>
  <c r="L799" i="8"/>
  <c r="L174" i="11"/>
  <c r="L800" i="8"/>
  <c r="L175" i="11"/>
  <c r="L801" i="8"/>
  <c r="L176" i="11"/>
  <c r="L802" i="8"/>
  <c r="L177" i="11"/>
  <c r="L803" i="8"/>
  <c r="L178" i="11"/>
  <c r="L804" i="8"/>
  <c r="L179" i="11"/>
  <c r="L805" i="8"/>
  <c r="L180" i="11"/>
  <c r="L806" i="8"/>
  <c r="L181" i="11"/>
  <c r="L807" i="8"/>
  <c r="L182" i="11"/>
  <c r="L808" i="8"/>
  <c r="L183" i="11"/>
  <c r="L809" i="8"/>
  <c r="L184" i="11"/>
  <c r="L810" i="8"/>
  <c r="L185" i="11"/>
  <c r="L811" i="8"/>
  <c r="L186" i="11"/>
  <c r="L812" i="8"/>
  <c r="L187" i="11"/>
  <c r="L813" i="8"/>
  <c r="L188" i="11"/>
  <c r="L814" i="8"/>
  <c r="L189" i="11"/>
  <c r="L815" i="8"/>
  <c r="L190" i="11"/>
  <c r="L816" i="8"/>
  <c r="L191" i="11"/>
  <c r="L817" i="8"/>
  <c r="L192" i="11"/>
  <c r="L818" i="8"/>
  <c r="L193" i="11"/>
  <c r="L819" i="8"/>
  <c r="L194" i="11"/>
  <c r="L820" i="8"/>
  <c r="L195" i="11"/>
  <c r="L821" i="8"/>
  <c r="L196" i="11"/>
  <c r="L822" i="8"/>
  <c r="L197" i="11"/>
  <c r="L823" i="8"/>
  <c r="L198" i="11"/>
  <c r="L824" i="8"/>
  <c r="L199" i="11"/>
  <c r="L825" i="8"/>
  <c r="L200" i="11"/>
  <c r="L826" i="8"/>
  <c r="L201" i="11"/>
  <c r="L827" i="8"/>
  <c r="L202" i="11"/>
  <c r="L828" i="8"/>
  <c r="L203" i="11"/>
  <c r="L829" i="8"/>
  <c r="L204" i="11"/>
  <c r="L830" i="8"/>
  <c r="L205" i="11"/>
  <c r="L831" i="8"/>
  <c r="L206" i="11"/>
  <c r="L832" i="8"/>
  <c r="L207" i="11"/>
  <c r="L833" i="8"/>
  <c r="L208" i="11"/>
  <c r="L834" i="8"/>
  <c r="L209" i="11"/>
  <c r="L835" i="8"/>
  <c r="L210" i="11"/>
  <c r="L836" i="8"/>
  <c r="L211" i="11"/>
  <c r="L837" i="8"/>
  <c r="L212" i="11"/>
  <c r="L838" i="8"/>
  <c r="L213" i="11"/>
  <c r="L839" i="8"/>
  <c r="L214" i="11"/>
  <c r="L840" i="8"/>
  <c r="L215" i="11"/>
  <c r="L841" i="8"/>
  <c r="L216" i="11"/>
  <c r="L842" i="8"/>
  <c r="L217" i="11"/>
  <c r="L843" i="8"/>
  <c r="L218" i="11"/>
  <c r="L844" i="8"/>
  <c r="L219" i="11"/>
  <c r="L845" i="8"/>
  <c r="L220" i="11"/>
  <c r="L846" i="8"/>
  <c r="L221" i="11"/>
  <c r="L847" i="8"/>
  <c r="L222" i="11"/>
  <c r="L848" i="8"/>
  <c r="L223" i="11"/>
  <c r="L849" i="8"/>
  <c r="L224" i="11"/>
  <c r="L850" i="8"/>
  <c r="L225" i="11"/>
  <c r="L851" i="8"/>
  <c r="L226" i="11"/>
  <c r="L852" i="8"/>
  <c r="L227" i="11"/>
  <c r="L853" i="8"/>
  <c r="L228" i="11"/>
  <c r="L854" i="8"/>
  <c r="L229" i="11"/>
  <c r="L855" i="8"/>
  <c r="L230" i="11"/>
  <c r="L856" i="8"/>
  <c r="L231" i="11"/>
  <c r="L857" i="8"/>
  <c r="L232" i="11"/>
  <c r="L858" i="8"/>
  <c r="L233" i="11"/>
  <c r="L859" i="8"/>
  <c r="L234" i="11"/>
  <c r="L860" i="8"/>
  <c r="L235" i="11"/>
  <c r="L861" i="8"/>
  <c r="L236" i="11"/>
  <c r="L862" i="8"/>
  <c r="L237" i="11"/>
  <c r="L863" i="8"/>
  <c r="L238" i="11"/>
  <c r="L864" i="8"/>
  <c r="L239" i="11"/>
  <c r="L865" i="8"/>
  <c r="L240" i="11"/>
  <c r="L866" i="8"/>
  <c r="L241" i="11"/>
  <c r="L867" i="8"/>
  <c r="L242" i="11"/>
  <c r="L868" i="8"/>
  <c r="L243" i="11"/>
  <c r="L869" i="8"/>
  <c r="L244" i="11"/>
  <c r="L870" i="8"/>
  <c r="L245" i="11"/>
  <c r="L871" i="8"/>
  <c r="L246" i="11"/>
  <c r="L872" i="8"/>
  <c r="L247" i="11"/>
  <c r="L873" i="8"/>
  <c r="L248" i="11"/>
  <c r="L874" i="8"/>
  <c r="L249" i="11"/>
  <c r="L875" i="8"/>
  <c r="L250" i="11"/>
  <c r="L876" i="8"/>
  <c r="L251" i="11"/>
  <c r="L877" i="8"/>
  <c r="L252" i="11"/>
  <c r="L878" i="8"/>
  <c r="L253" i="11"/>
  <c r="L879" i="8"/>
  <c r="L254" i="11"/>
  <c r="L880" i="8"/>
  <c r="L255" i="11"/>
  <c r="L881" i="8"/>
  <c r="L256" i="11"/>
  <c r="L882" i="8"/>
  <c r="L257" i="11"/>
  <c r="L883" i="8"/>
  <c r="L258" i="11"/>
  <c r="L884" i="8"/>
  <c r="L259" i="11"/>
  <c r="L885" i="8"/>
  <c r="L260" i="11"/>
  <c r="L886" i="8"/>
  <c r="L261" i="11"/>
  <c r="L887" i="8"/>
  <c r="L262" i="11"/>
  <c r="L888" i="8"/>
  <c r="L263" i="11"/>
  <c r="L889" i="8"/>
  <c r="L264" i="11"/>
  <c r="L890" i="8"/>
  <c r="L265" i="11"/>
  <c r="L891" i="8"/>
  <c r="L266" i="11"/>
  <c r="L892" i="8"/>
  <c r="L267" i="11"/>
  <c r="L893" i="8"/>
  <c r="L268" i="11"/>
  <c r="L894" i="8"/>
  <c r="L269" i="11"/>
  <c r="L895" i="8"/>
  <c r="L270" i="11"/>
  <c r="L896" i="8"/>
  <c r="L271" i="11"/>
  <c r="L897" i="8"/>
  <c r="L272" i="11"/>
  <c r="L898" i="8"/>
  <c r="L273" i="11"/>
  <c r="L899" i="8"/>
  <c r="L274" i="11"/>
  <c r="L900" i="8"/>
  <c r="L275" i="11"/>
  <c r="L901" i="8"/>
  <c r="L276" i="11"/>
  <c r="L902" i="8"/>
  <c r="L277" i="11"/>
  <c r="L903" i="8"/>
  <c r="L278" i="11"/>
  <c r="L904" i="8"/>
  <c r="L279" i="11"/>
  <c r="L905" i="8"/>
  <c r="L280" i="11"/>
  <c r="L906" i="8"/>
  <c r="L281" i="11"/>
  <c r="L907" i="8"/>
  <c r="L282" i="11"/>
  <c r="L908" i="8"/>
  <c r="L283" i="11"/>
  <c r="L909" i="8"/>
  <c r="L284" i="11"/>
  <c r="L910" i="8"/>
  <c r="L285" i="11"/>
  <c r="L911" i="8"/>
  <c r="L286" i="11"/>
  <c r="L912" i="8"/>
  <c r="L287" i="11"/>
  <c r="L913" i="8"/>
  <c r="L288" i="11"/>
  <c r="L914" i="8"/>
  <c r="L289" i="11"/>
  <c r="L915" i="8"/>
  <c r="L290" i="11"/>
  <c r="L916" i="8"/>
  <c r="L291" i="11"/>
  <c r="L917" i="8"/>
  <c r="L292" i="11"/>
  <c r="L918" i="8"/>
  <c r="L293" i="11"/>
  <c r="L919" i="8"/>
  <c r="L294" i="11"/>
  <c r="L920" i="8"/>
  <c r="L295" i="11"/>
  <c r="L921" i="8"/>
  <c r="L296" i="11"/>
  <c r="L922" i="8"/>
  <c r="L297" i="11"/>
  <c r="L923" i="8"/>
  <c r="L298" i="11"/>
  <c r="L924" i="8"/>
  <c r="L299" i="11"/>
  <c r="L925" i="8"/>
  <c r="L300" i="11"/>
  <c r="L926" i="8"/>
  <c r="L301" i="11"/>
  <c r="L927" i="8"/>
  <c r="L302" i="11"/>
  <c r="L928" i="8"/>
  <c r="L303" i="11"/>
  <c r="L929" i="8"/>
  <c r="L304" i="11"/>
  <c r="L930" i="8"/>
  <c r="L305" i="11"/>
  <c r="L931" i="8"/>
  <c r="L306" i="11"/>
  <c r="L932" i="8"/>
  <c r="L307" i="11"/>
  <c r="L933" i="8"/>
  <c r="L308" i="11"/>
  <c r="L934" i="8"/>
  <c r="L309" i="11"/>
  <c r="L935" i="8"/>
  <c r="L310" i="11"/>
  <c r="L936" i="8"/>
  <c r="L311" i="11"/>
  <c r="L937" i="8"/>
  <c r="L312" i="11"/>
  <c r="L938" i="8"/>
  <c r="L313" i="11"/>
  <c r="L939" i="8"/>
  <c r="L314" i="11"/>
  <c r="L940" i="8"/>
  <c r="L315" i="11"/>
  <c r="L941" i="8"/>
  <c r="L316" i="11"/>
  <c r="L942" i="8"/>
  <c r="L317" i="11"/>
  <c r="L943" i="8"/>
  <c r="L318" i="11"/>
  <c r="L944" i="8"/>
  <c r="L319" i="11"/>
  <c r="L945" i="8"/>
  <c r="L320" i="11"/>
  <c r="L946" i="8"/>
  <c r="L321" i="11"/>
  <c r="L947" i="8"/>
  <c r="L322" i="11"/>
  <c r="L948" i="8"/>
  <c r="L323" i="11"/>
  <c r="L949" i="8"/>
  <c r="L324" i="11"/>
  <c r="L950" i="8"/>
  <c r="L325" i="11"/>
  <c r="L951" i="8"/>
  <c r="L326" i="11"/>
  <c r="L952" i="8"/>
  <c r="L327" i="11"/>
  <c r="L953" i="8"/>
  <c r="L328" i="11"/>
  <c r="L954" i="8"/>
  <c r="L329" i="11"/>
  <c r="L955" i="8"/>
  <c r="L330" i="11"/>
  <c r="L956" i="8"/>
  <c r="L331" i="11"/>
  <c r="L957" i="8"/>
  <c r="L332" i="11"/>
  <c r="L958" i="8"/>
  <c r="L333" i="11"/>
  <c r="L959" i="8"/>
  <c r="L334" i="11"/>
  <c r="L960" i="8"/>
  <c r="L335" i="11"/>
  <c r="L961" i="8"/>
  <c r="L336" i="11"/>
  <c r="L962" i="8"/>
  <c r="L337" i="11"/>
  <c r="L963" i="8"/>
  <c r="L338" i="11"/>
  <c r="L964" i="8"/>
  <c r="L339" i="11"/>
  <c r="L965" i="8"/>
  <c r="L340" i="11"/>
  <c r="L966" i="8"/>
  <c r="L341" i="11"/>
  <c r="L967" i="8"/>
  <c r="L342" i="11"/>
  <c r="L968" i="8"/>
  <c r="L343" i="11"/>
  <c r="L969" i="8"/>
  <c r="L344" i="11"/>
  <c r="L970" i="8"/>
  <c r="L345" i="11"/>
  <c r="L971" i="8"/>
  <c r="L346" i="11"/>
  <c r="L972" i="8"/>
  <c r="L347" i="11"/>
  <c r="L973" i="8"/>
  <c r="L348" i="11"/>
  <c r="L974" i="8"/>
  <c r="L349" i="11"/>
  <c r="L975" i="8"/>
  <c r="L350" i="11"/>
  <c r="L976" i="8"/>
  <c r="L351" i="11"/>
  <c r="L977" i="8"/>
  <c r="L352" i="11"/>
  <c r="L978" i="8"/>
  <c r="L353" i="11"/>
  <c r="L979" i="8"/>
  <c r="L354" i="11"/>
  <c r="L980" i="8"/>
  <c r="L355" i="11"/>
  <c r="L981" i="8"/>
  <c r="L356" i="11"/>
  <c r="L982" i="8"/>
  <c r="L357" i="11"/>
  <c r="L983" i="8"/>
  <c r="L358" i="11"/>
  <c r="L984" i="8"/>
  <c r="L359" i="11"/>
  <c r="L7" i="8"/>
  <c r="L7" i="9"/>
  <c r="L158"/>
  <c r="G22" i="2"/>
  <c r="I22"/>
  <c r="E10"/>
  <c r="O305" i="6"/>
  <c r="E12" i="2"/>
  <c r="O338" i="5"/>
  <c r="O82" i="4"/>
  <c r="E8" i="2"/>
  <c r="E6"/>
  <c r="O120" i="3"/>
  <c r="I305" i="6"/>
  <c r="G12" i="2"/>
  <c r="I12"/>
  <c r="I338" i="5"/>
  <c r="G10" i="2"/>
  <c r="I10"/>
  <c r="I82" i="4"/>
  <c r="G8" i="2"/>
  <c r="I8"/>
  <c r="I120" i="3"/>
  <c r="G6" i="2"/>
  <c r="I6"/>
  <c r="I824" i="1"/>
  <c r="L160" i="7"/>
  <c r="G20" i="2"/>
  <c r="I20"/>
  <c r="K6"/>
  <c r="K12"/>
  <c r="L360" i="11"/>
  <c r="G26" i="2"/>
  <c r="I26"/>
  <c r="K8"/>
  <c r="E14"/>
  <c r="E34"/>
  <c r="L985" i="8"/>
  <c r="M328" i="10"/>
  <c r="G24" i="2"/>
  <c r="I24"/>
  <c r="E28"/>
  <c r="E36"/>
  <c r="L9" i="4"/>
  <c r="L41"/>
  <c r="L45"/>
  <c r="L40"/>
  <c r="L54"/>
  <c r="L77"/>
  <c r="L81"/>
  <c r="L17"/>
  <c r="L16"/>
  <c r="L18"/>
  <c r="L37"/>
  <c r="L14"/>
  <c r="L34"/>
  <c r="L62"/>
  <c r="L25"/>
  <c r="L24"/>
  <c r="L60"/>
  <c r="L64"/>
  <c r="L10"/>
  <c r="L30"/>
  <c r="L50"/>
  <c r="L74"/>
  <c r="L78"/>
  <c r="L13"/>
  <c r="L33"/>
  <c r="L61"/>
  <c r="L73"/>
  <c r="L12"/>
  <c r="L32"/>
  <c r="L36"/>
  <c r="L48"/>
  <c r="L68"/>
  <c r="L76"/>
  <c r="L80"/>
  <c r="L75"/>
  <c r="L43"/>
  <c r="L11"/>
  <c r="L26"/>
  <c r="L7"/>
  <c r="L38"/>
  <c r="L8"/>
  <c r="L52"/>
  <c r="L56"/>
  <c r="L79"/>
  <c r="L31"/>
  <c r="L15"/>
  <c r="L57"/>
  <c r="L44"/>
  <c r="L22"/>
  <c r="L42"/>
  <c r="L46"/>
  <c r="L58"/>
  <c r="L66"/>
  <c r="L70"/>
  <c r="L21"/>
  <c r="L65"/>
  <c r="L69"/>
  <c r="L20"/>
  <c r="L72"/>
  <c r="L67"/>
  <c r="L51"/>
  <c r="L35"/>
  <c r="L19"/>
  <c r="K22" i="2"/>
  <c r="K10"/>
  <c r="G14"/>
  <c r="I14"/>
  <c r="E42"/>
  <c r="K26"/>
  <c r="K20"/>
  <c r="K24"/>
  <c r="G28"/>
  <c r="I28"/>
  <c r="G34"/>
  <c r="K14"/>
  <c r="G36"/>
  <c r="K28"/>
  <c r="G42"/>
  <c r="I42"/>
  <c r="K42"/>
</calcChain>
</file>

<file path=xl/sharedStrings.xml><?xml version="1.0" encoding="utf-8"?>
<sst xmlns="http://schemas.openxmlformats.org/spreadsheetml/2006/main" count="36406" uniqueCount="7794">
  <si>
    <t>HISTORY / Europe / Germany; EDU016000 EDUCATION / History; HIS037060 HISTORY / Modern / 19th Century</t>
  </si>
  <si>
    <t>SOCIAL SCIENCE / General; SOC012000 SOCIAL SCIENCE / Gay Studies; POL010000 POLITICAL SCIENCE / History &amp;</t>
  </si>
  <si>
    <t>SOCIAL SCIENCE / Emigration &amp; Immigration; SOC052000 SOCIAL SCIENCE / Media Studies *; SOC002010 SOCIAL S</t>
  </si>
  <si>
    <t>SOCIAL SCIENCE / Gay Studies; SOC032000 SOCIAL SCIENCE / Gender Studies; SOC022000 SOCIAL SCIENCE / Popul</t>
  </si>
  <si>
    <t>SOCIAL SCIENCE / Anthropology / Cultural; POL034000 POLITICAL SCIENCE / Peace</t>
  </si>
  <si>
    <t>SOCIAL SCIENCE / Popular Culture; HIS054000 HISTORY / Social History; POL010000 POLITICAL SCIENCE / Histo</t>
  </si>
  <si>
    <t>SCIENCE / History; MED051000 MEDICAL / Medical History &amp; Records; HIS037070 HISTORY / Modern / 20th Centu</t>
  </si>
  <si>
    <t>SOCIAL SCIENCE / Media Studies *; SOC026000 SOCIAL SCIENCE / Sociology / General</t>
  </si>
  <si>
    <t>SOCIAL SCIENCE / Gender Studies; HIS054000 HISTORY / Social History; LIT000000 LITERARY CRITICISM / Gener</t>
  </si>
  <si>
    <t>HISTORY / Social History; HIS010000 HISTORY / Europe / General</t>
  </si>
  <si>
    <t>HISTORY / Social History; HIS037070 HISTORY / Modern / 20th Century</t>
  </si>
  <si>
    <t>SOCIAL SCIENCE / Media Studies *; MED058200 MEDICAL / Nursing / Research &amp; Theory; MED000000 MEDICAL / Ge</t>
  </si>
  <si>
    <t>SOCIAL SCIENCE / Essays; PHI005000 PHILOSOPHY / Ethics &amp; Moral Philosophy; PHI013000 PHILOSOPHY / Metaphy</t>
  </si>
  <si>
    <t>SCIENCE / History; MED051000 MEDICAL / Medical History &amp; Records; LIT004170 LITERARY CRITICISM / European</t>
  </si>
  <si>
    <t>SOCIAL SCIENCE / Jewish Studies; POL003000 POLITICAL SCIENCE / Civics &amp; Citizenship; POL042000 POLITICAL</t>
  </si>
  <si>
    <t>EDUCATION / General; EDU036000 EDUCATION / Organizations &amp; Institutions</t>
  </si>
  <si>
    <t>SOCIAL SCIENCE / Media Studies *; SOC022000 SOCIAL SCIENCE / Popular Culture; SOC002010 SOCIAL SCIENCE /</t>
  </si>
  <si>
    <t>SOCIAL SCIENCE / Emigration &amp; Immigration; SOC032000 SOCIAL SCIENCE / Gender Studies; SOC002010 SOCIAL SC</t>
  </si>
  <si>
    <t>SOCIAL SCIENCE / Gay Studies; SOC026000 SOCIAL SCIENCE / Sociology / General; SOC002010 SOCIAL SCIENCE /</t>
  </si>
  <si>
    <t>SOCIAL SCIENCE / General; HIS054000 HISTORY / Social History; NAT039000 NATURE / Animal Rights; HIS000000</t>
  </si>
  <si>
    <t>SOCIAL SCIENCE / Media Studies *; POL010000 POLITICAL SCIENCE / History &amp; Theory</t>
  </si>
  <si>
    <t>SOCIAL SCIENCE / Sociology / General; POL033000 POLITICAL SCIENCE / Globalization; MUS020000 MUSIC / Hist</t>
  </si>
  <si>
    <t>SOCIAL SCIENCE / Sociology / Marriage &amp; Family; SOC002010 SOCIAL SCIENCE / Anthropology / Cultural; SOC04</t>
  </si>
  <si>
    <t>SOCIAL SCIENCE / Popular Culture; POL038000 POLITICAL SCIENCE / Public Policy / Cultural Policy; EDU03400</t>
  </si>
  <si>
    <t>SOCIAL SCIENCE / Emigration &amp; Immigration; SOC050000 SOCIAL SCIENCE / Social Classes; SOC002010 SOCIAL SC</t>
  </si>
  <si>
    <t>SOCIAL SCIENCE / Popular Culture; HIS054000 HISTORY / Social History</t>
  </si>
  <si>
    <t>SOCIAL SCIENCE / Criminology; SOC026030 SOCIAL SCIENCE / Sociology / Urban; SOC051000 SOCIAL SCIENCE / Vi</t>
  </si>
  <si>
    <t>SOCIAL SCIENCE / Popular Culture; PHI015000 PHILOSOPHY / Mind &amp; Body</t>
  </si>
  <si>
    <t>SOCIAL SCIENCE / Sociology / General; POL003000 POLITICAL SCIENCE / Civics &amp; Citizenship; POL010000 POLIT</t>
  </si>
  <si>
    <t>SOCIAL SCIENCE / Social Work; SOC026010 SOCIAL SCIENCE / Sociology / Marriage &amp; Family</t>
  </si>
  <si>
    <t>SOCIAL SCIENCE / Popular Culture; PSY026000 PSYCHOLOGY / Movements / Psychoanalysis</t>
  </si>
  <si>
    <t>SOCIAL SCIENCE / Social Work; EDU040000 EDUCATION / Philosophy &amp; Social Aspects</t>
  </si>
  <si>
    <t>transcript Gesamtpaket 2000-2009</t>
  </si>
  <si>
    <t>NEU!
Exklusiv bei 
De Gruyter</t>
  </si>
  <si>
    <t>35% Rabatt
auf das 
komplette Archiv</t>
  </si>
  <si>
    <t>Durchkreuzte Helden</t>
  </si>
  <si>
    <t>... dem Gehirn beim Denken zusehen?</t>
  </si>
  <si>
    <t>Räume und Identitäten in Grenzregionen</t>
  </si>
  <si>
    <t>50 Jahre Elysée-Vertrag (1963-2013) / Les 50 ans du traité de l'Elysée (1963-2013)</t>
  </si>
  <si>
    <t>Szenen der Gewalt</t>
  </si>
  <si>
    <t>Subjekt mit Körper</t>
  </si>
  <si>
    <t>Symbolische Grenzen</t>
  </si>
  <si>
    <t>Rendezvous mit dem Realen</t>
  </si>
  <si>
    <t>Über den Körper hinaus</t>
  </si>
  <si>
    <t>Sozialkritik und soziale Steuerung</t>
  </si>
  <si>
    <t>Islamfeindlichkeit</t>
  </si>
  <si>
    <t>Mauricio Kagels Buenos Aires (1946-1957)</t>
  </si>
  <si>
    <t>Behinderung - Geschlecht - Soziale Ungleichheit</t>
  </si>
  <si>
    <t>Kino der Unordnung</t>
  </si>
  <si>
    <t>Die Erben des Malcolm X</t>
  </si>
  <si>
    <t>Merkwürdige Alte</t>
  </si>
  <si>
    <t>z.B. Humboldt-Box</t>
  </si>
  <si>
    <t>The Intelligible Metropolis</t>
  </si>
  <si>
    <t>Feminismen heute</t>
  </si>
  <si>
    <t>Formelkino</t>
  </si>
  <si>
    <t>Indigene Völker in der Weltgesellschaft</t>
  </si>
  <si>
    <t>Keywork4</t>
  </si>
  <si>
    <t>Grundeinkommen statt Urheberrecht?</t>
  </si>
  <si>
    <t>Versammlung und Teilhabe</t>
  </si>
  <si>
    <t>Künstlerschamanen</t>
  </si>
  <si>
    <t>Imaginäre Dörfer</t>
  </si>
  <si>
    <t>Aufzeichnungen eines Storm Squatters</t>
  </si>
  <si>
    <t>Solidarität in der Migrationsgesellschaft</t>
  </si>
  <si>
    <t>Wissen wir, was ein Körper vermag?</t>
  </si>
  <si>
    <t>»Ein Stück normale Beziehung«</t>
  </si>
  <si>
    <t>Caribbean Food Cultures</t>
  </si>
  <si>
    <t>Unter Uns!</t>
  </si>
  <si>
    <t>Die Praxis der Kreativität</t>
  </si>
  <si>
    <t>Orientalismen in Ostmitteleuropa</t>
  </si>
  <si>
    <t>Visuelle Stile</t>
  </si>
  <si>
    <t>Produktive Differenzen</t>
  </si>
  <si>
    <t>Vom Versuch, Kreativität in der Stadt zu planen</t>
  </si>
  <si>
    <t>Forschung im Queerformat</t>
  </si>
  <si>
    <t>Neugierige Strukturvorschläge im maschinellen Lernen</t>
  </si>
  <si>
    <t>Harte Männer</t>
  </si>
  <si>
    <t>Salafismus in Deutschland</t>
  </si>
  <si>
    <t>Das Kulturhaus in Russland</t>
  </si>
  <si>
    <t>Risikokontrolle in der Mikrofinanzierung</t>
  </si>
  <si>
    <t>Dramaturgie in der Ausstellung</t>
  </si>
  <si>
    <t>Teilnahme an Weiterbildung in der Migrationsgesellschaft</t>
  </si>
  <si>
    <t>Ästhetik des Tanzes</t>
  </si>
  <si>
    <t>Diskursforschung</t>
  </si>
  <si>
    <t>Warum Hits Hits werden</t>
  </si>
  <si>
    <t>Kultur zwischen Nationalstaatlichkeit und Migration</t>
  </si>
  <si>
    <t>Im Bann der Identität</t>
  </si>
  <si>
    <t>Mitte in Deutschland</t>
  </si>
  <si>
    <t>Wer organisiert die »Entbehrlichen«?</t>
  </si>
  <si>
    <t>»Goldene 50er« oder »Bleierne Zeit«?</t>
  </si>
  <si>
    <t>Grenzenlos guter Geschmack</t>
  </si>
  <si>
    <t>Kolumbus in den USA</t>
  </si>
  <si>
    <t>Ästhetische Impulse der Netzkommunikation</t>
  </si>
  <si>
    <t>Grenzwerte im Spiel</t>
  </si>
  <si>
    <t>Die ortlose Stadt</t>
  </si>
  <si>
    <t>Das Individuum im transkulturellen Raum</t>
  </si>
  <si>
    <t>Hillarys Hand</t>
  </si>
  <si>
    <t>Kunst am Ursprung</t>
  </si>
  <si>
    <t>Altern ist Zukunft!</t>
  </si>
  <si>
    <t>Verkörperungen der Musik</t>
  </si>
  <si>
    <t>Ethnographien der Sinne</t>
  </si>
  <si>
    <t>Humane Rationalisierung?</t>
  </si>
  <si>
    <t>Der öffentliche Autor</t>
  </si>
  <si>
    <t>Tragik der Freiheit</t>
  </si>
  <si>
    <t>Politische Kultur in Zeiten des Neoliberalismus</t>
  </si>
  <si>
    <t>Cool Istanbul</t>
  </si>
  <si>
    <t>Kunstpädagogik in der Praxis</t>
  </si>
  <si>
    <t>Für eine Konfliktkultur in Familie und Gesellschaft</t>
  </si>
  <si>
    <t>Im öffentlichen Dienst</t>
  </si>
  <si>
    <t>Tanz erben</t>
  </si>
  <si>
    <t>Kritik des Anthropozäns</t>
  </si>
  <si>
    <t>Soziologie der Weltraumfahrt</t>
  </si>
  <si>
    <t>Mehr oder weniger?</t>
  </si>
  <si>
    <t>Bildungswege zu »1968«</t>
  </si>
  <si>
    <t>Produktsprachen</t>
  </si>
  <si>
    <t>Skateboarding</t>
  </si>
  <si>
    <t>Kunst Unternehmen Kunst</t>
  </si>
  <si>
    <t>Interdisziplinarität und Transdisziplinarität als Herausforderung akademischer Bildung</t>
  </si>
  <si>
    <t>Inheriting Dance</t>
  </si>
  <si>
    <t>Gravitationsfeld Pop</t>
  </si>
  <si>
    <t>Innovation in Kulturorganisationen</t>
  </si>
  <si>
    <t>Jenseits des konventionellen Kultursponsorings</t>
  </si>
  <si>
    <t>Lerndebatten</t>
  </si>
  <si>
    <t>Stigma »Indio«</t>
  </si>
  <si>
    <t>Dichtungsmaschine aus Bestandteilen</t>
  </si>
  <si>
    <t>Die Shoah in Geschichte und Erinnerung</t>
  </si>
  <si>
    <t>Behindert sein - behindert werden</t>
  </si>
  <si>
    <t>Medizinische Gewalt</t>
  </si>
  <si>
    <t>Mediale Reflexivität</t>
  </si>
  <si>
    <t>Climate Justice vs. Klimaneoliberalismus?</t>
  </si>
  <si>
    <t>Performances zur Sprache bringen</t>
  </si>
  <si>
    <t>Unterwegs zum guten Leben?</t>
  </si>
  <si>
    <t>Ästhetische Bildung in der Erinnerungskultur</t>
  </si>
  <si>
    <t>Landschaft und Gestaltung</t>
  </si>
  <si>
    <t>Deutsche Frauen in den Südsee-Kolonien des Kaiserreichs</t>
  </si>
  <si>
    <t>Haneke</t>
  </si>
  <si>
    <t>Handel, Handlung, Verhandlung</t>
  </si>
  <si>
    <t>Warum werden Autoren vergessen?</t>
  </si>
  <si>
    <t>The Sounding Museum: Box of Treasures</t>
  </si>
  <si>
    <t>Geräusch - das Andere der Musik</t>
  </si>
  <si>
    <t>Grenzbewusster Sadomasochismus</t>
  </si>
  <si>
    <t>Küche, Kühlschrank, Kilowatt</t>
  </si>
  <si>
    <t>Risiken des Widerstandes</t>
  </si>
  <si>
    <t>Rosa Zeiten?</t>
  </si>
  <si>
    <t>Experimentelles Nichtwissen</t>
  </si>
  <si>
    <t>Der Pädagogenstaat</t>
  </si>
  <si>
    <t>Typisch Deutsch</t>
  </si>
  <si>
    <t>»Hauptsache ein Job später«</t>
  </si>
  <si>
    <t>Die phantastische Gabe des Gegen-Gedächtnisses</t>
  </si>
  <si>
    <t>Sexualität und Biomacht</t>
  </si>
  <si>
    <t>Digitale Integration von Migranten?</t>
  </si>
  <si>
    <t>Bewegung in der Musik</t>
  </si>
  <si>
    <t>Schöne, queere Zeiten?</t>
  </si>
  <si>
    <t>Fractal Narrative</t>
  </si>
  <si>
    <t>Kampf um Rehumanisierung</t>
  </si>
  <si>
    <t>Kunstwerk Computerspiel - Digitale Spiele als künstlerisches Material</t>
  </si>
  <si>
    <t>Ästhetische Erfahrung in der Literatur der 1970er Jahre</t>
  </si>
  <si>
    <t>Politische Landschaften</t>
  </si>
  <si>
    <t>Erlesene Erlebnisse</t>
  </si>
  <si>
    <t>Postnaturalism</t>
  </si>
  <si>
    <t>In der Gesellschaft der Gene</t>
  </si>
  <si>
    <t>Interpreting Networks</t>
  </si>
  <si>
    <t>Der verfasste Mann</t>
  </si>
  <si>
    <t>Das Nichts und der Schmerz</t>
  </si>
  <si>
    <t>Oper als Aufführung</t>
  </si>
  <si>
    <t>Memory Boxes</t>
  </si>
  <si>
    <t>Das Jahr 1913</t>
  </si>
  <si>
    <t>Gesundheit 2.0</t>
  </si>
  <si>
    <t>Transplantierte Alltage</t>
  </si>
  <si>
    <t>Duft der Zeit</t>
  </si>
  <si>
    <t>Schreiben am Rand</t>
  </si>
  <si>
    <t>Securitization of Islam: A Vicious Circle</t>
  </si>
  <si>
    <t>Wie Lehrer_innen und Schüler_innen im Unterricht miteinander umgehen</t>
  </si>
  <si>
    <t>Computerspiel und Lebenswelt</t>
  </si>
  <si>
    <t>Kinetische Bühnen</t>
  </si>
  <si>
    <t>Menschen am Brunnen</t>
  </si>
  <si>
    <t>Geschlecht und Bildungsmigration</t>
  </si>
  <si>
    <t>Visual Kei</t>
  </si>
  <si>
    <t>Mensch und Schwan</t>
  </si>
  <si>
    <t>Volkseigene Körper</t>
  </si>
  <si>
    <t>Architects and Post-Disaster Housing</t>
  </si>
  <si>
    <t>Gebrauch als Design</t>
  </si>
  <si>
    <t>Macht und Medien</t>
  </si>
  <si>
    <t>New Game Plus</t>
  </si>
  <si>
    <t>Die Kultur des Neoevolutionismus</t>
  </si>
  <si>
    <t>Musik im Zeitalter der Globalisierung</t>
  </si>
  <si>
    <t>Geschlecht im Zeitalter der Reproduktionstechnologien</t>
  </si>
  <si>
    <t>Mitspielfähigkeit</t>
  </si>
  <si>
    <t>Afrikanische Kindheiten</t>
  </si>
  <si>
    <t>Der deutsche »Dialog mit der islamischen Welt«</t>
  </si>
  <si>
    <t>Theaterpädagogisches Schauspieltraining</t>
  </si>
  <si>
    <t>Sprachgemeinschaft im Streit</t>
  </si>
  <si>
    <t>Entangled Inequalities in Transnational Care Chains</t>
  </si>
  <si>
    <t>Humour and Laughter in History</t>
  </si>
  <si>
    <t>»... weil ihre Kultur so ist«</t>
  </si>
  <si>
    <t>(Re-)Framing the Arab/Muslim</t>
  </si>
  <si>
    <t>Community-Based Urban Violence Prevention</t>
  </si>
  <si>
    <t>Zeit, Dauer und Veränderung</t>
  </si>
  <si>
    <t>Metageschichte der Architektur</t>
  </si>
  <si>
    <t>Occupy in Deutschland</t>
  </si>
  <si>
    <t>Die pädagogische Konstruktion von Elternautorität</t>
  </si>
  <si>
    <t>Bilder des Menschen</t>
  </si>
  <si>
    <t>Lebensgeschichte als Bildungsprozess?</t>
  </si>
  <si>
    <t>SzenoTest</t>
  </si>
  <si>
    <t>Freispieler</t>
  </si>
  <si>
    <t>Vögele, Sophie; Hostettler, Karin</t>
  </si>
  <si>
    <t>Bleicher, Joan Kristin; Kannengießer, Sigrid; Loist, Skadi</t>
  </si>
  <si>
    <t>Deck, Jan; Primavesi, Patrick</t>
  </si>
  <si>
    <t>Ernst, Thomas</t>
  </si>
  <si>
    <t>Paul, Heike</t>
  </si>
  <si>
    <t>Schultheis, Franz; Keller, Carsten; Bittlingmayer, Uwe H.</t>
  </si>
  <si>
    <t>Schappach, Beate; Käser, Rudolf</t>
  </si>
  <si>
    <t>Helduser, Urte; Geier, Andrea; Birkner, Nina</t>
  </si>
  <si>
    <t>Kirchberg, Volker; Barber-Kersovan, Alenka; Kuchar, Robin</t>
  </si>
  <si>
    <t>Klapeer, Christine M.</t>
  </si>
  <si>
    <t>Müller, Martin</t>
  </si>
  <si>
    <t>Thomsen, Martina; Stachel, Peter</t>
  </si>
  <si>
    <t>Sippel, Sarah Ruth</t>
  </si>
  <si>
    <t>Gadebusch Bondio, Mariacarla; Katsari, Elpiniki</t>
  </si>
  <si>
    <t>Stenzel, Julia; Hille, Christiane</t>
  </si>
  <si>
    <t>Palenga-Möllenbeck, Ewa</t>
  </si>
  <si>
    <t>Vonderau, Asta; Schmitt, Caroline</t>
  </si>
  <si>
    <t>Borsò, Vittoria</t>
  </si>
  <si>
    <t>Nexö, Tue Andersen; Dahl, Christian</t>
  </si>
  <si>
    <t>Mieszkowski, Sylvia</t>
  </si>
  <si>
    <t>Axster, Felix</t>
  </si>
  <si>
    <t>Tippner, Anja; Laferl, Christopher F.</t>
  </si>
  <si>
    <t>Pisani, Salvatore; Oy-Marra, Elisabeth</t>
  </si>
  <si>
    <t>Reh, Sabine; Miethe, Ingrid; Göhlich, Michael; Tervooren, Anja</t>
  </si>
  <si>
    <t>Weise, Katja; Kühl, Alicia; Lehnert, Gertrud</t>
  </si>
  <si>
    <t>Vonderau, Asta; Adam, Jens</t>
  </si>
  <si>
    <t>Lessenich, Stephan; van Dyk, Silke; Denninger, Tina; Richter, Anna</t>
  </si>
  <si>
    <t>Hausmann, Andrea</t>
  </si>
  <si>
    <t>Poerschke, Ute</t>
  </si>
  <si>
    <t>Rössner, Michael; Sommer-Mathis, Andrea; Großegger, Elisabeth</t>
  </si>
  <si>
    <t>Prinz, Sophia</t>
  </si>
  <si>
    <t>Wöhrer, Renate; Döhl, Frédéric</t>
  </si>
  <si>
    <t>Klein, Eva; Flath, Beate</t>
  </si>
  <si>
    <t>Peeters, Wim; Niehaus, Michael</t>
  </si>
  <si>
    <t>Wolff, Reinhart; Biesel, Kay</t>
  </si>
  <si>
    <t>Roßbach, Nikola; Habermas, Rebekka; Förschler, Silke</t>
  </si>
  <si>
    <t>Forschungsgruppe »Staatsprojekt Europa«</t>
  </si>
  <si>
    <t>Richterich, Annika</t>
  </si>
  <si>
    <t>Müller, Winfried; Steinberg, Swen</t>
  </si>
  <si>
    <t>Salzbrunn, Monika</t>
  </si>
  <si>
    <t>Thomä, Dieter; Schmid, Ulrich; Kaufmann, Vincent</t>
  </si>
  <si>
    <t>Stercken, Angela; Genge, Gabriele</t>
  </si>
  <si>
    <t>Horz, Christine</t>
  </si>
  <si>
    <t>Baltes-Löhr, Christel; Schneider, Erik</t>
  </si>
  <si>
    <t>Schönhagen, Astrid Silvia; Eck, Katharina</t>
  </si>
  <si>
    <t>Probst, Dagmar; Schwabl, Katharina; Lerch, Stefanie</t>
  </si>
  <si>
    <t>Tecklenburg, Nina</t>
  </si>
  <si>
    <t>Kramer, Ursula</t>
  </si>
  <si>
    <t>Gruber, Carola</t>
  </si>
  <si>
    <t>Kreuzenbeck, Nora</t>
  </si>
  <si>
    <t>Winter, Renée</t>
  </si>
  <si>
    <t>Wyss, Eva Lia</t>
  </si>
  <si>
    <t>Friese, Heidrun</t>
  </si>
  <si>
    <t>Nierhaus, Andreas; Nierhaus, Irene</t>
  </si>
  <si>
    <t>Stockinger, Claudia; Scherer, Stefan; Hißnauer, Christian</t>
  </si>
  <si>
    <t>Klein, Inga; Windmüller, Sonja</t>
  </si>
  <si>
    <t>Heidel, Marlene; Bisanz, Elize</t>
  </si>
  <si>
    <t>Pooth, Alexia</t>
  </si>
  <si>
    <t>Hinz, Melanie</t>
  </si>
  <si>
    <t>Renn, Joachim</t>
  </si>
  <si>
    <t>Richtmeyer, Ulrich; Goppelsröder, Fabian; Hildebrandt, Toni</t>
  </si>
  <si>
    <t>Tams, Nicola; Hobuß, Steffi</t>
  </si>
  <si>
    <t>Hahn, Henrike</t>
  </si>
  <si>
    <t>Wohlmann, Anita</t>
  </si>
  <si>
    <t>Winiwarter, Verena; Heimerl, Katharina; Berger, Wilhelm</t>
  </si>
  <si>
    <t>Schimany, Peter; Luft, Stefan</t>
  </si>
  <si>
    <t>Schütte, Uwe; Fleming, Paul</t>
  </si>
  <si>
    <t>Palm, Anna; Elpers, Sophie</t>
  </si>
  <si>
    <t>Incesu, Günal</t>
  </si>
  <si>
    <t>Sieburg, Heinz</t>
  </si>
  <si>
    <t>Herwig, Jana; Friesinger, Günther</t>
  </si>
  <si>
    <t>Hill, Marc; Yildiz, Erol</t>
  </si>
  <si>
    <t>Ueckmann, Natascha</t>
  </si>
  <si>
    <t>Phleps, Thomas; Helms, Dietrich</t>
  </si>
  <si>
    <t>Kaus, Rainer J.; Liebrand, Claudia</t>
  </si>
  <si>
    <t>Große Kracht, Hermann-Josef</t>
  </si>
  <si>
    <t>Hoenes, Josch</t>
  </si>
  <si>
    <t>Schmidt, Mario</t>
  </si>
  <si>
    <t>Scholl, Steffen</t>
  </si>
  <si>
    <t>Mrozek, Bodo; Geisthövel, Alexa</t>
  </si>
  <si>
    <t>Danyel, Jürgen; Geisthövel, Alexa; Mrozek, Bodo</t>
  </si>
  <si>
    <t>Eckert, Martin</t>
  </si>
  <si>
    <t>Nanni, Matteo; Grüny, Christian</t>
  </si>
  <si>
    <t>Winnerling, Tobias; Kerschbaumer, Florian</t>
  </si>
  <si>
    <t>Schachtner, Christina</t>
  </si>
  <si>
    <t>Noack, Karoline; Kleinfeld, Susanne; Bens, Jonas</t>
  </si>
  <si>
    <t>Thelen, Tatjana</t>
  </si>
  <si>
    <t>Ernst, Jutta; Freitag, Florian</t>
  </si>
  <si>
    <t>Roeder, Caroline</t>
  </si>
  <si>
    <t>Schuh, Dominik; Bothe, Alina</t>
  </si>
  <si>
    <t>Fowler, Michael D.</t>
  </si>
  <si>
    <t>Kyora, Sabine</t>
  </si>
  <si>
    <t>Schmidl, Stefan; Zapke, Susana</t>
  </si>
  <si>
    <t>Kallweit, Hilmar</t>
  </si>
  <si>
    <t>Walter, Franz; Lorenz, Robert</t>
  </si>
  <si>
    <t>Romero, José M.</t>
  </si>
  <si>
    <t>Ratzenböck, Barbara; Maierhofer, Roberta; Kriebernegg, Ulla</t>
  </si>
  <si>
    <t>Mayer, Matthias</t>
  </si>
  <si>
    <t>Ulrich, Anne; Knape, Joachim</t>
  </si>
  <si>
    <t>Poya, Abbas</t>
  </si>
  <si>
    <t>Grätz, Tilo</t>
  </si>
  <si>
    <t>Clemens, Lukas; Bauerfeld, Daniel</t>
  </si>
  <si>
    <t>Reiher, Cornelia</t>
  </si>
  <si>
    <t>Distelhorst, Lars</t>
  </si>
  <si>
    <t>Waitz, Thomas</t>
  </si>
  <si>
    <t>Thurnheer, Katharina</t>
  </si>
  <si>
    <t>Hahn, Daphne; Busch, Ulrike</t>
  </si>
  <si>
    <t>Feminismus Seminar</t>
  </si>
  <si>
    <t>Bogner, Daniel</t>
  </si>
  <si>
    <t>Lörincz, Csongor; Kulcsár-Szabó, Zoltán</t>
  </si>
  <si>
    <t>Rinke, Stefan; Rauhut, Claudia; Kummels, Ingrid</t>
  </si>
  <si>
    <t>Reiche, Martin; Gehmann, Ulrich</t>
  </si>
  <si>
    <t>Sturm, Jules</t>
  </si>
  <si>
    <t>Nocke, Thomas; Schneider, Birgit</t>
  </si>
  <si>
    <t>Zentrum für Ethik und Nachhaltigkeit (ZEN-FHS)</t>
  </si>
  <si>
    <t>Sandkühler, Evamaria; Schlehe, Judith</t>
  </si>
  <si>
    <t>Padberg, Britta; Weingart, Peter</t>
  </si>
  <si>
    <t>Terhart, Henrike</t>
  </si>
  <si>
    <t>Slowinska, Maria A.</t>
  </si>
  <si>
    <t>Kouroshi, Yahya</t>
  </si>
  <si>
    <t>Didero, Maike</t>
  </si>
  <si>
    <t>Streckeisen, Peter</t>
  </si>
  <si>
    <t>Frieden, Kirstin</t>
  </si>
  <si>
    <t>Haupts, Tobias</t>
  </si>
  <si>
    <t>Grothaus, Christian J.</t>
  </si>
  <si>
    <t>Markom, Christa</t>
  </si>
  <si>
    <t>Klingenböck, Ursula; Hochreiter, Susanne</t>
  </si>
  <si>
    <t>Brenner, Carena</t>
  </si>
  <si>
    <t>Otto, Marcus</t>
  </si>
  <si>
    <t>Uhl, Bärbel Heide</t>
  </si>
  <si>
    <t>Griesse, Malte</t>
  </si>
  <si>
    <t>Schlögl, Peter</t>
  </si>
  <si>
    <t>Schlitte, Annika; Romic, Daniel; Hünefeldt, Thomas</t>
  </si>
  <si>
    <t>Cheung, Tobias</t>
  </si>
  <si>
    <t>Lembke, Astrid; Kraß, Andreas; Bedekovic, Natasa</t>
  </si>
  <si>
    <t>Fitsch, Hannah</t>
  </si>
  <si>
    <t>Hesse, Markus; Kmec, Sonja; Wille, Christian</t>
  </si>
  <si>
    <t>Gilzmer, Mechthild; Vatter, Christoph; Lüsebrink, Hans-Jürgen</t>
  </si>
  <si>
    <t>Görling, Reinhold</t>
  </si>
  <si>
    <t>Läubli, Martina</t>
  </si>
  <si>
    <t>Duemmler, Kerstin</t>
  </si>
  <si>
    <t>Wappler, Friederike; Jeftic, Karolina; Assmann, Aleida</t>
  </si>
  <si>
    <t>Xue, Yuan</t>
  </si>
  <si>
    <t>Hagendorff, Thilo</t>
  </si>
  <si>
    <t>Cakir, Naime</t>
  </si>
  <si>
    <t>Richter-Ibáñez, Christina</t>
  </si>
  <si>
    <t>Windisch, Monika</t>
  </si>
  <si>
    <t>Sarkhosh, Keyvan</t>
  </si>
  <si>
    <t>Simon, Katrin</t>
  </si>
  <si>
    <t>Herwig, Henriette</t>
  </si>
  <si>
    <t>Netzwerk Architekturwissenschaft; Petrow, Constanze A.; Gill, Julia; Ammon, Sabine</t>
  </si>
  <si>
    <t>Pleßke, Nora</t>
  </si>
  <si>
    <t>Mozygemba, Kati; Franke, Yvonne; Ritter, Bettina; Venohr, Dagmar</t>
  </si>
  <si>
    <t>Scheinpflug, Peter</t>
  </si>
  <si>
    <t>Sowa, Frank</t>
  </si>
  <si>
    <t>Nell, Karin; Knopp, Reinhold</t>
  </si>
  <si>
    <t>Braun, Ilja</t>
  </si>
  <si>
    <t>Evert, Kerstin; Peters, Sibylle; Pilkington, Esther; Burri, Regula Valérie</t>
  </si>
  <si>
    <t>Riedl, Karin</t>
  </si>
  <si>
    <t>Weiland, Marc; Nell, Werner</t>
  </si>
  <si>
    <t>Ziemons, Ulrich</t>
  </si>
  <si>
    <t>Mecheril, Paul; Broden, Anne</t>
  </si>
  <si>
    <t>Granzer, Susanne Valerie; Kruschkova, Krassimira; Böhler, Arno</t>
  </si>
  <si>
    <t>Behrisch, Birgit</t>
  </si>
  <si>
    <t>Kloß, Sinah; Helber, Patrick; Commichau, Ana-Sofia; Beushausen, Wiebke</t>
  </si>
  <si>
    <t>Z., Silke</t>
  </si>
  <si>
    <t>Krämer, Hannes</t>
  </si>
  <si>
    <t>Lemmen, Sarah; Born, Robert</t>
  </si>
  <si>
    <t>Meier, Stefan</t>
  </si>
  <si>
    <t>Müller, Felix C.; Stein, Axel; Ibert, Oliver</t>
  </si>
  <si>
    <t>Klotz, Constanze</t>
  </si>
  <si>
    <t>Bundesstiftung Magnus Hirschfeld</t>
  </si>
  <si>
    <t>Harrach, Sebastian</t>
  </si>
  <si>
    <t>Kutzelmann, Philipp</t>
  </si>
  <si>
    <t>Schneiders, Thorsten Gerald</t>
  </si>
  <si>
    <t>Habeck, Joachim Otto</t>
  </si>
  <si>
    <t>Steinhöfel, Jan</t>
  </si>
  <si>
    <t>Vögeli, Detlef; Minder, Aline; Lichtensteiger, Sibylle</t>
  </si>
  <si>
    <t>Heinemann, Alisha M.B.</t>
  </si>
  <si>
    <t>Denana, Malda</t>
  </si>
  <si>
    <t>Reisigl, Martin; Macgilchrist, Felicitas; Herschinger, Eva; Angermuller, Johannes; Wrana, Daniel; Wedl, Juliette; Ziem, Alexander</t>
  </si>
  <si>
    <t>Kramarz, Volkmar</t>
  </si>
  <si>
    <t>Yildirim-Krannig, Yeliz</t>
  </si>
  <si>
    <t>Hidas, Zoltán</t>
  </si>
  <si>
    <t>Marg, Stine</t>
  </si>
  <si>
    <t>Klimmeck, Annike; Klatt, Johanna; Hoeft, Christoph; Walter, Franz; Rugenstein, Jonas; Messinger, Sören; Kopp, Julia</t>
  </si>
  <si>
    <t>Rüdiger, Mark</t>
  </si>
  <si>
    <t>Berli, Oliver</t>
  </si>
  <si>
    <t>Loock, Kathleen</t>
  </si>
  <si>
    <t>Ibach, Jörg</t>
  </si>
  <si>
    <t>Husel, Stefanie</t>
  </si>
  <si>
    <t>Wood, Andrew; Eckardt, Frank; Bourdin, Alain</t>
  </si>
  <si>
    <t>Lahl, Kristina</t>
  </si>
  <si>
    <t>Leser, Irene; Kauppert, Michael</t>
  </si>
  <si>
    <t>Hönes, Hans Christian</t>
  </si>
  <si>
    <t>Isenbort, Gregor; Kaudelka, Karin</t>
  </si>
  <si>
    <t>Lessing, Wolfgang; Hiekel, Jörn Peter</t>
  </si>
  <si>
    <t>Rieger, Elisa; Arantes, Lydia Maria</t>
  </si>
  <si>
    <t>Uhl, Karsten</t>
  </si>
  <si>
    <t>John-Wenndorf, Carolin</t>
  </si>
  <si>
    <t>Assheuer, Thomas</t>
  </si>
  <si>
    <t>Maiolino, Angelo</t>
  </si>
  <si>
    <t>Özkan, Derya</t>
  </si>
  <si>
    <t>Marr, Stefanie</t>
  </si>
  <si>
    <t>Institut für Kulturanalyse e.V.</t>
  </si>
  <si>
    <t>Mau, Kristina; Vogel, Berthold; Schultheis, Franz</t>
  </si>
  <si>
    <t>Pina Bausch Foundation; Wagenbach, Marc</t>
  </si>
  <si>
    <t>Manemann, Jürgen</t>
  </si>
  <si>
    <t>Spreen, Dierk; Fischer, Joachim</t>
  </si>
  <si>
    <t>Wienhaus, Andrea</t>
  </si>
  <si>
    <t>Schwer, Thilo</t>
  </si>
  <si>
    <t>Schweer, Sebastian</t>
  </si>
  <si>
    <t>Mir, Emmanuel</t>
  </si>
  <si>
    <t>Schwinger, Elke; Schier, Carmen</t>
  </si>
  <si>
    <t>Birke, Sören; Düllo, Thomas; Breitenborn, Uwe</t>
  </si>
  <si>
    <t>Koch, Klaus Georg</t>
  </si>
  <si>
    <t>Haltern, Nina Johanna</t>
  </si>
  <si>
    <t>Faulstich, Peter</t>
  </si>
  <si>
    <t>Alcántara Granados, Enrique</t>
  </si>
  <si>
    <t>Boatin, Janet</t>
  </si>
  <si>
    <t>Rehberg, Karl-Siegbert; Ostermann, Patrick; Müller, Claudia</t>
  </si>
  <si>
    <t>Rösner, Hans-Uwe</t>
  </si>
  <si>
    <t>Hedrich, Markus</t>
  </si>
  <si>
    <t>Möller, Jan-H.</t>
  </si>
  <si>
    <t>Bedall, Philip</t>
  </si>
  <si>
    <t>Leifeld, Denis</t>
  </si>
  <si>
    <t>Rössel, Julia</t>
  </si>
  <si>
    <t>Dickel, Hans; Bubmann, Peter</t>
  </si>
  <si>
    <t>Hauck, Thomas</t>
  </si>
  <si>
    <t>Loosen, Livia</t>
  </si>
  <si>
    <t>Müller, Katharina</t>
  </si>
  <si>
    <t>Urban, Urs; Schuchardt, Beatrice</t>
  </si>
  <si>
    <t>Grube, Christoph</t>
  </si>
  <si>
    <t>Schoer, Hein</t>
  </si>
  <si>
    <t>Moosmüller, Silvan; Haffter, Christoph; Hongler, Camille</t>
  </si>
  <si>
    <t>Wagner, Elisabeth</t>
  </si>
  <si>
    <t>Gerber, Sophie</t>
  </si>
  <si>
    <t>Scharathow, Wiebke</t>
  </si>
  <si>
    <t>Beljan, Magdalena</t>
  </si>
  <si>
    <t>Groß, Matthias</t>
  </si>
  <si>
    <t>Geiss, Michael</t>
  </si>
  <si>
    <t>Kölzer, Carolin</t>
  </si>
  <si>
    <t>Meyer, Thomas</t>
  </si>
  <si>
    <t>Laufenberg, Mike</t>
  </si>
  <si>
    <t>Hinkelbein, Oliver</t>
  </si>
  <si>
    <t>Leonhardmair, Teresa</t>
  </si>
  <si>
    <t>Gössl, Martin J.</t>
  </si>
  <si>
    <t>Duarte, German A.</t>
  </si>
  <si>
    <t>Karl, Sylvia</t>
  </si>
  <si>
    <t>Schwingeler, Stephan</t>
  </si>
  <si>
    <t>Bandeili, Angela</t>
  </si>
  <si>
    <t>Guldin, Rainer</t>
  </si>
  <si>
    <t>Hiergeist, Teresa</t>
  </si>
  <si>
    <t>Denson, Shane</t>
  </si>
  <si>
    <t>Thomaschke, Dirk</t>
  </si>
  <si>
    <t>Belliger, Andréa; Krieger, David J.</t>
  </si>
  <si>
    <t>Schuhen, Gregor</t>
  </si>
  <si>
    <t>Schnatwinkel, Sarina</t>
  </si>
  <si>
    <t>Daude, Daniele</t>
  </si>
  <si>
    <t>Sarti, Cathleen; Perämäki, Anna-Leena; Aali, Heta</t>
  </si>
  <si>
    <t>Schott, Dieter; Mares, Detlev</t>
  </si>
  <si>
    <t>Krieger, David J.; Belliger, Andréa</t>
  </si>
  <si>
    <t>Amelang, Katrin</t>
  </si>
  <si>
    <t>Han, Byung-Chul</t>
  </si>
  <si>
    <t>Wernli, Martina</t>
  </si>
  <si>
    <t>Lenz-Raymann, Kathrin</t>
  </si>
  <si>
    <t>Schlickum, Christine; Leonhard, Tobias</t>
  </si>
  <si>
    <t>Lackner, Thomas</t>
  </si>
  <si>
    <t>Tabacki, Nebojsa</t>
  </si>
  <si>
    <t>Cless, Karlheinz</t>
  </si>
  <si>
    <t>Thimm, Viola</t>
  </si>
  <si>
    <t>Heymann, Nadine</t>
  </si>
  <si>
    <t>Bei der Wieden, Brage</t>
  </si>
  <si>
    <t>Giersdorf, Jens Richard</t>
  </si>
  <si>
    <t>Tauber, Gertrud</t>
  </si>
  <si>
    <t>Bredies, Katharina</t>
  </si>
  <si>
    <t>Sieber, Samuel</t>
  </si>
  <si>
    <t>Beil, Benjamin; Gotto, Lisa; Freyermuth, Gundolf S.</t>
  </si>
  <si>
    <t>Deus, Fabian; Knobloch, Clemens; Fischer, Luisa</t>
  </si>
  <si>
    <t>Siebert, Daniel</t>
  </si>
  <si>
    <t>Rödel, Malaika</t>
  </si>
  <si>
    <t>Brümmer, Kristina</t>
  </si>
  <si>
    <t>Gronemeyer, Reimer; Fink, Michaela</t>
  </si>
  <si>
    <t>Ernst, Marcel</t>
  </si>
  <si>
    <t>Hofmann, Fu Li</t>
  </si>
  <si>
    <t>Reitz, Tilman</t>
  </si>
  <si>
    <t>Skornia, Anna Katharina</t>
  </si>
  <si>
    <t>Cheauré, Elisabeth; Nohejl, Regine</t>
  </si>
  <si>
    <t>Shooman, Yasemin</t>
  </si>
  <si>
    <t>Schmidt, Silke</t>
  </si>
  <si>
    <t>Mathéy, Kosta; Matuk, Silvia</t>
  </si>
  <si>
    <t>Bockrath, Franz</t>
  </si>
  <si>
    <t>Gerber, Andri</t>
  </si>
  <si>
    <t>Geiges, Lars</t>
  </si>
  <si>
    <t>König, Diemut</t>
  </si>
  <si>
    <t>Wulf, Christoph</t>
  </si>
  <si>
    <t>Wulftange, Gereon; Koller, Hans-Christoph</t>
  </si>
  <si>
    <t>Kaiser, Céline</t>
  </si>
  <si>
    <t>Montag Stiftung Kunst und Gesellschaft</t>
  </si>
  <si>
    <t>Dynamiken von Raum und Geschlecht</t>
  </si>
  <si>
    <t>Musik und Klangkultur</t>
  </si>
  <si>
    <t>Band 1</t>
  </si>
  <si>
    <t>Band 2</t>
  </si>
  <si>
    <t>Sozial- und Kulturgeographie</t>
  </si>
  <si>
    <t>DiskursNetz</t>
  </si>
  <si>
    <t>Kunst- und Designwissenschaft</t>
  </si>
  <si>
    <t>Bild und Bit</t>
  </si>
  <si>
    <t>BISACSOC022000</t>
  </si>
  <si>
    <t>BISACSCI075000</t>
  </si>
  <si>
    <t>BISACLIT004170</t>
  </si>
  <si>
    <t>BISACMUS020000</t>
  </si>
  <si>
    <t>BISACSOC052000</t>
  </si>
  <si>
    <t>BISACLIT000000</t>
  </si>
  <si>
    <t>BISACSOC026000</t>
  </si>
  <si>
    <t>BISACARC010000</t>
  </si>
  <si>
    <t>BISACPER004030</t>
  </si>
  <si>
    <t>BISACSOC026030</t>
  </si>
  <si>
    <t>BISACDES008000</t>
  </si>
  <si>
    <t>BISACEDU036000</t>
  </si>
  <si>
    <t>BISACLIT004020</t>
  </si>
  <si>
    <t>BISACPER011020</t>
  </si>
  <si>
    <t>Literary Studies</t>
  </si>
  <si>
    <t>Architecture, Art, Music</t>
  </si>
  <si>
    <t>Philosophy</t>
  </si>
  <si>
    <t>Linguistics, Communication Studies</t>
  </si>
  <si>
    <t>Medicine</t>
  </si>
  <si>
    <t>Religion, Jewish Studies, Theology</t>
  </si>
  <si>
    <t>BISACPOL045000</t>
  </si>
  <si>
    <t>BISACSOC032000</t>
  </si>
  <si>
    <t>BISACSOC012000</t>
  </si>
  <si>
    <t>BISACPHI019000</t>
  </si>
  <si>
    <t>BISACHIS054000</t>
  </si>
  <si>
    <t>BISACSOC015000</t>
  </si>
  <si>
    <t>BISACSOC057000</t>
  </si>
  <si>
    <t>BISACART057000</t>
  </si>
  <si>
    <t>BISACSOC007000</t>
  </si>
  <si>
    <t>BISACPOL033000</t>
  </si>
  <si>
    <t>BISACPOL010000</t>
  </si>
  <si>
    <t>BISACLIT004120</t>
  </si>
  <si>
    <t>BISACHIS037000</t>
  </si>
  <si>
    <t>BISACEDU040000</t>
  </si>
  <si>
    <t>BISACPOL028000</t>
  </si>
  <si>
    <t>BISACSOC013000</t>
  </si>
  <si>
    <t>BISACART043000</t>
  </si>
  <si>
    <t>BISACART009000</t>
  </si>
  <si>
    <t>BISACSOC025000</t>
  </si>
  <si>
    <t>BISACPOL011000</t>
  </si>
  <si>
    <t>BISACBUS023000</t>
  </si>
  <si>
    <t>BISACART015000</t>
  </si>
  <si>
    <t>BISACPER010030</t>
  </si>
  <si>
    <t>BISACHIS036000</t>
  </si>
  <si>
    <t>BISACHIS010000</t>
  </si>
  <si>
    <t>BISACART015020</t>
  </si>
  <si>
    <t>BISACPHI034000</t>
  </si>
  <si>
    <t>BISACART059000</t>
  </si>
  <si>
    <t>BISACLIT004150</t>
  </si>
  <si>
    <t>BISACLIT006000</t>
  </si>
  <si>
    <t>BISACSOC039000</t>
  </si>
  <si>
    <t>BISACART015110</t>
  </si>
  <si>
    <t>BISACSOC002010</t>
  </si>
  <si>
    <t>BISACSPO066000</t>
  </si>
  <si>
    <t>BISACHIS014000</t>
  </si>
  <si>
    <t>BISACPHI016000</t>
  </si>
  <si>
    <t>BISACSOC049000</t>
  </si>
  <si>
    <t>BISACREL000000</t>
  </si>
  <si>
    <t>BISACPOL035010</t>
  </si>
  <si>
    <t>BISACSOC031000</t>
  </si>
  <si>
    <t>BISACLIT017000</t>
  </si>
  <si>
    <t>BISACHIS013000</t>
  </si>
  <si>
    <t>BISACSCI034000</t>
  </si>
  <si>
    <t>BISACTEC052000</t>
  </si>
  <si>
    <t>BISACSOC029000</t>
  </si>
  <si>
    <t>BISACPOL029000</t>
  </si>
  <si>
    <t>BISACPER003000</t>
  </si>
  <si>
    <t>BISACHIS010010</t>
  </si>
  <si>
    <t>BISACPHI000000</t>
  </si>
  <si>
    <t>BISACPOL003000</t>
  </si>
  <si>
    <t>BISACPHI013000</t>
  </si>
  <si>
    <t>BISACBUS041000</t>
  </si>
  <si>
    <t>BISACMED051000</t>
  </si>
  <si>
    <t>BISACSOC000000</t>
  </si>
  <si>
    <t>BISACEDU016000</t>
  </si>
  <si>
    <t>BISACHIS037070</t>
  </si>
  <si>
    <t>BISACMED000000</t>
  </si>
  <si>
    <t>BISACPHI005000</t>
  </si>
  <si>
    <t>BISACPOL042000</t>
  </si>
  <si>
    <t>BISACEDU000000</t>
  </si>
  <si>
    <t>BISACPOL038000</t>
  </si>
  <si>
    <t>BISACPHI038000</t>
  </si>
  <si>
    <t>BISACPHI015000</t>
  </si>
  <si>
    <t>BISAC DESCRIPTION</t>
  </si>
  <si>
    <t>http://www.degruyter.com/view/product/468261</t>
  </si>
  <si>
    <t>http://www.degruyter.com/view/product/468263</t>
  </si>
  <si>
    <t>http://www.degruyter.com/view/product/468265</t>
  </si>
  <si>
    <t>http://www.degruyter.com/view/product/468264</t>
  </si>
  <si>
    <t>http://www.degruyter.com/view/product/468266</t>
  </si>
  <si>
    <t>Paket-ISBN</t>
  </si>
  <si>
    <t>transcript eBook Archiv komplett 2000-2014</t>
  </si>
  <si>
    <t>transcript Gesamtpaket 2010-2013</t>
  </si>
  <si>
    <t>SOCIAL SCIENCE / Gay Studies; SOC032000 SOCIAL SCIENCE / Gender Studies</t>
  </si>
  <si>
    <t>SOCIAL SCIENCE / Gay Studies; SOC032000 SOCIAL SCIENCE / Gender Studies; SOC052000 SOCIAL SCIENCE / Media</t>
  </si>
  <si>
    <t>SOCIAL SCIENCE / Popular Culture; LIT000000 LITERARY CRITICISM / General; LIT004170 LITERARY CRITICISM /</t>
  </si>
  <si>
    <t>SOCIAL SCIENCE / Popular Culture; HIS036000 HISTORY / United States / General; LIT004020 LITERARY CRITICI</t>
  </si>
  <si>
    <t>SOCIAL SCIENCE / Gender Studies; SOC022000 SOCIAL SCIENCE / Popular Culture; LIT000000 LITERARY CRITICISM</t>
  </si>
  <si>
    <t>SOCIAL SCIENCE / Gender Studies; LIT000000 LITERARY CRITICISM / General</t>
  </si>
  <si>
    <t>MUSIC / History &amp; Criticism; SOC026030 SOCIAL SCIENCE / Sociology / Urban</t>
  </si>
  <si>
    <t>PHILOSOPHY / History &amp; Surveys / Modern; PHI020000 PHILOSOPHY / Movements / Pragmatism; PHI019000 PHILOSO</t>
  </si>
  <si>
    <t>SOCIAL SCIENCE / Popular Culture; SOC026000 SOCIAL SCIENCE / Sociology / General; POL033000 POLITICAL SCI</t>
  </si>
  <si>
    <t>SOCIAL SCIENCE / Sociology / General; HIS054000 HISTORY / Social History; BUS023000 BUSINESS &amp; ECONOMICS</t>
  </si>
  <si>
    <t>SOCIAL SCIENCE / Human Geography; SOC026000 SOCIAL SCIENCE / Sociology / General; POL033000 POLITICAL SCI</t>
  </si>
  <si>
    <t>SOCIAL SCIENCE / Emigration &amp; Immigration; HIS037070 HISTORY / Modern / 20th Century</t>
  </si>
  <si>
    <t>SOCIAL SCIENCE / Sociology / General; POL033000 POLITICAL SCIENCE / Globalization; SOC002010 SOCIAL SCIEN</t>
  </si>
  <si>
    <t>PHILOSOPHY / Political; POL010000 POLITICAL SCIENCE / History &amp; Theory</t>
  </si>
  <si>
    <t>PHILOSOPHY / Political; POL010000 POLITICAL SCIENCE / History &amp; Theory; POL042000 POLITICAL SCIENCE / Pol</t>
  </si>
  <si>
    <t>LITERARY CRITICISM / American / General; LIT004120 LITERARY CRITICISM / European / English, Irish, Scotti</t>
  </si>
  <si>
    <t>HISTORY / Europe / Germany; HIS037000 HISTORY / World</t>
  </si>
  <si>
    <t>SOCIAL SCIENCE / Media Studies *; ART009000 ART / Criticism; LIT000000 LITERARY CRITICISM / General</t>
  </si>
  <si>
    <t>ART / History / General; ARC010000 ARCHITECTURE / Urban &amp; Land Use Planning</t>
  </si>
  <si>
    <t>SOCIAL SCIENCE / Social Work; SOC026000 SOCIAL SCIENCE / Sociology / General; EDU040000 EDUCATION / Philo</t>
  </si>
  <si>
    <t>SOCIAL SCIENCE / Sociology / General; SOC002010 SOCIAL SCIENCE / Anthropology / Cultural; POL010000 POLIT</t>
  </si>
  <si>
    <t>SOCIAL SCIENCE / Demography; SOC013000 SOCIAL SCIENCE / Gerontology; SOC026000 SOCIAL SCIENCE / Sociology</t>
  </si>
  <si>
    <t>BUSINESS &amp; ECONOMICS / Management; ART000000 ART / General; ART043000 ART / Business Aspects</t>
  </si>
  <si>
    <t>SOCIAL SCIENCE / Media Studies *; SOC022000 SOCIAL SCIENCE / Popular Culture</t>
  </si>
  <si>
    <t>SOCIAL SCIENCE / Popular Culture; SOC026000 SOCIAL SCIENCE / Sociology / General</t>
  </si>
  <si>
    <t>SOCIAL SCIENCE / Media Studies *; SOC022000 SOCIAL SCIENCE / Popular Culture; ART009000 ART / Criticism</t>
  </si>
  <si>
    <t>SOCIAL SCIENCE / Popular Culture; LIT000000 LITERARY CRITICISM / General; LIT006000 LITERARY CRITICISM /</t>
  </si>
  <si>
    <t>SOCIAL SCIENCE / Social Work; SOC026000 SOCIAL SCIENCE / Sociology / General; POL017000 POLITICAL SCIENCE</t>
  </si>
  <si>
    <t>SOCIAL SCIENCE / Gender Studies; SOC026000 SOCIAL SCIENCE / Sociology / General; LIT000000 LITERARY CRITI</t>
  </si>
  <si>
    <t>SOCIAL SCIENCE / Emigration &amp; Immigration; POL011000 POLITICAL SCIENCE / International Relations / Genera</t>
  </si>
  <si>
    <t>SOCIAL SCIENCE / Media Studies *; LIT000000 LITERARY CRITICISM / General</t>
  </si>
  <si>
    <t>HISTORY / Social History; BUS023000 BUSINESS &amp; ECONOMICS / Economic History; HIS037060 HISTORY / Modern /</t>
  </si>
  <si>
    <t>ART / History / General; HIS054000 HISTORY / Social History</t>
  </si>
  <si>
    <t>SOCIAL SCIENCE / Emigration &amp; Immigration; SOC022000 SOCIAL SCIENCE / Popular Culture</t>
  </si>
  <si>
    <t>SOCIAL SCIENCE / Gender Studies; SOC026000 SOCIAL SCIENCE / Sociology / General; EDU036000 EDUCATION / Or</t>
  </si>
  <si>
    <t>SOCIAL SCIENCE / Media Studies *; HIS054000 HISTORY / Social History; ART009000 ART / Criticism</t>
  </si>
  <si>
    <t>LITERARY CRITICISM / General; LIT006000 LITERARY CRITICISM / Semiotics &amp; Theory</t>
  </si>
  <si>
    <t>LITERARY CRITICISM / General; LIT004170 LITERARY CRITICISM / European / German</t>
  </si>
  <si>
    <t>HISTORY / Social History; HIS036000 HISTORY / United States / General; HIS037060 HISTORY / Modern / 19th</t>
  </si>
  <si>
    <t>SOCIAL SCIENCE / Media Studies *; HIS054000 HISTORY / Social History; HIS010000 HISTORY / Europe / Genera</t>
  </si>
  <si>
    <t>SOCIAL SCIENCE / Emigration &amp; Immigration; SOC002010 SOCIAL SCIENCE / Anthropology / Cultural; POL028000</t>
  </si>
  <si>
    <t>SOCIAL SCIENCE / Media Studies *; HIS054000 HISTORY / Social History; ART009000 ART / Criticism; ARC01000</t>
  </si>
  <si>
    <t>SOCIAL SCIENCE / Popular Culture; SOC026000 SOCIAL SCIENCE / Sociology / General; HIS054000 HISTORY / Soc</t>
  </si>
  <si>
    <t>SOCIAL SCIENCE / Popular Culture; ART037000 ART / Art &amp; Politics; HIS014000 HISTORY / Europe / Germany</t>
  </si>
  <si>
    <t>ART / History / Contemporary (1945-); ART015020 ART / American / General</t>
  </si>
  <si>
    <t>SOCIAL SCIENCE / Gender Studies; SOC022000 SOCIAL SCIENCE / Popular Culture</t>
  </si>
  <si>
    <t>SOCIAL SCIENCE / Media Studies *; SOC022000 SOCIAL SCIENCE / Popular Culture; ART009000 ART / Criticism;</t>
  </si>
  <si>
    <t>SOCIAL SCIENCE / Popular Culture; PHI018000 PHILOSOPHY / Movements / Phenomenology</t>
  </si>
  <si>
    <t>SOCIAL SCIENCE / Gerontology; LIT004020 LITERARY CRITICISM / American / General</t>
  </si>
  <si>
    <t>SOCIAL SCIENCE / Emigration &amp; Immigration; POL028000 POLITICAL SCIENCE / Public Policy / General</t>
  </si>
  <si>
    <t>HISTORY / Social History; SOC002010 SOCIAL SCIENCE / Anthropology / Cultural</t>
  </si>
  <si>
    <t>HISTORY / Europe / General; HIS037070 HISTORY / Modern / 20th Century</t>
  </si>
  <si>
    <t>LITERARY CRITICISM / General; LIT004150 LITERARY CRITICISM / European / French; LIT004280 LITERARY CRITIC</t>
  </si>
  <si>
    <t>SOCIAL SCIENCE / Popular Culture; MUS020000 MUSIC / History &amp; Criticism</t>
  </si>
  <si>
    <t>RELIGION / General; PHI005000 PHILOSOPHY / Ethics &amp; Moral Philosophy; SOC039000 SOCIAL SCIENCE / Sociolog</t>
  </si>
  <si>
    <t>SOCIAL SCIENCE / Gay Studies; ART015110 ART / History / Contemporary (1945-)</t>
  </si>
  <si>
    <t>SOCIAL SCIENCE / Anthropology / Cultural; HIS036000 HISTORY / United States / General; BUS023000 BUSINESS</t>
  </si>
  <si>
    <t>SOCIAL SCIENCE / Popular Culture; HIS054000 HISTORY / Social History; HIS037070 HISTORY / Modern / 20th C</t>
  </si>
  <si>
    <t>SOCIAL SCIENCE / Handicapped; SOC052000 SOCIAL SCIENCE / Media Studies *; SOC022000 SOCIAL SCIENCE / Popu</t>
  </si>
  <si>
    <t>SOCIAL SCIENCE / Media Studies *; ART009000 ART / Criticism; MUS020000 MUSIC / History &amp; Criticism</t>
  </si>
  <si>
    <t>SOCIAL SCIENCE / Media Studies *; SOC022000 SOCIAL SCIENCE / Popular Culture; HIS054000 HISTORY / Social</t>
  </si>
  <si>
    <t>SOCIAL SCIENCE / Popular Culture; EDU037000 EDUCATION / Research</t>
  </si>
  <si>
    <t>SOCIAL SCIENCE / Anthropology / Cultural; MED058200 MEDICAL / Nursing / Research &amp; Theory</t>
  </si>
  <si>
    <t>HISTORY / Social History; SCI034000 SCIENCE / History; HIS000000 HISTORY / General</t>
  </si>
  <si>
    <t>SOCIAL SCIENCE / Sociology / General; MUS020000 MUSIC / History &amp; Criticism</t>
  </si>
  <si>
    <t>LITERARY CRITICISM / General; LIT004170 LITERARY CRITICISM / European / German; LIT006000 LITERARY CRITIC</t>
  </si>
  <si>
    <t>SOCIAL SCIENCE / Popular Culture; PHI005000 PHILOSOPHY / Ethics &amp; Moral Philosophy; PHI009000 PHILOSOPHY</t>
  </si>
  <si>
    <t>POLITICAL SCIENCE / Civics &amp; Citizenship; HIS014000 HISTORY / Europe / Germany; HIS037070 HISTORY / Moder</t>
  </si>
  <si>
    <t>SOCIAL SCIENCE / Gerontology; SOC022000 SOCIAL SCIENCE / Popular Culture</t>
  </si>
  <si>
    <t>PHILOSOPHY / History &amp; Surveys / Modern; PHI013000 PHILOSOPHY / Metaphysics</t>
  </si>
  <si>
    <t>SOCIAL SCIENCE / Media Studies *; SOC002010 SOCIAL SCIENCE / Anthropology / Cultural</t>
  </si>
  <si>
    <t>HISTORY / Social History; REL000000 RELIGION / General; SOC039000 SOCIAL SCIENCE / Sociology of Religion</t>
  </si>
  <si>
    <t>POLITICAL SCIENCE / Essays; POL010000 POLITICAL SCIENCE / History &amp; Theory; POL042000 POLITICAL SCIENCE /</t>
  </si>
  <si>
    <t>SOCIAL SCIENCE / Media Studies *; ART009000 ART / Criticism</t>
  </si>
  <si>
    <t>SOCIAL SCIENCE / Sociology / General; SOC002010 SOCIAL SCIENCE / Anthropology / Cultural; POL034000 POLIT</t>
  </si>
  <si>
    <t>SOCIAL SCIENCE / Gender Studies; SOC022000 SOCIAL SCIENCE / Popular Culture; PHI005000 PHILOSOPHY / Ethic</t>
  </si>
  <si>
    <t>SOCIAL SCIENCE / Gender Studies; HIS054000 HISTORY / Social History</t>
  </si>
  <si>
    <t>SOCIAL SCIENCE / Media Studies *; SOC022000 SOCIAL SCIENCE / Popular Culture; SOC026000 SOCIAL SCIENCE /</t>
  </si>
  <si>
    <t>SOCIAL SCIENCE / Popular Culture; ART009000 ART / Criticism</t>
  </si>
  <si>
    <t>SOCIAL SCIENCE / Media Studies *; SOC026000 SOCIAL SCIENCE / Sociology / General; POL044000 POLITICAL SCI</t>
  </si>
  <si>
    <t>PHILOSOPHY / Ethics &amp; Moral Philosophy; PHI019000 PHILOSOPHY / Political; POL010000 POLITICAL SCIENCE / H</t>
  </si>
  <si>
    <t>SOCIAL SCIENCE / Popular Culture; REL000000 RELIGION / General; SOC039000 SOCIAL SCIENCE / Sociology of R</t>
  </si>
  <si>
    <t>SCIENCE / Philosophy &amp; Social Aspects; EDU036000 EDUCATION / Organizations &amp; Institutions</t>
  </si>
  <si>
    <t>SOCIAL SCIENCE / Emigration &amp; Immigration; SOC032000 SOCIAL SCIENCE / Gender Studies; SOC022000 SOCIAL SC</t>
  </si>
  <si>
    <t>SOCIAL SCIENCE / Popular Culture; SOC026000 SOCIAL SCIENCE / Sociology / General; ART009000 ART / Critici</t>
  </si>
  <si>
    <t>SOCIAL SCIENCE / Emigration &amp; Immigration; SOC015000 SOCIAL SCIENCE / Human Geography; SOC026000 SOCIAL S</t>
  </si>
  <si>
    <t>SOCIAL SCIENCE / Media Studies *; HIS054000 HISTORY / Social History</t>
  </si>
  <si>
    <t>SOCIAL SCIENCE / Discrimination &amp; Race Relations; SOC002010 SOCIAL SCIENCE / Anthropology / Cultural</t>
  </si>
  <si>
    <t>SOCIAL SCIENCE / Sociology / General; POL010000 POLITICAL SCIENCE / History &amp; Theory; HIS013000 HISTORY /</t>
  </si>
  <si>
    <t>HISTORY / Social History; HIS037040 HISTORY / Modern / 17th Century</t>
  </si>
  <si>
    <t>EDUCATION / History; EDU036000 EDUCATION / Organizations &amp; Institutions; EDU040000 EDUCATION / Philosophy</t>
  </si>
  <si>
    <t>SCIENCE / History; PHI009000 PHILOSOPHY / History &amp; Surveys / General; HIS037060 HISTORY / Modern / 19th</t>
  </si>
  <si>
    <t>SOCIAL SCIENCE / Media Studies *; ART009000 ART / Criticism; TEC052000 TECHNOLOGY / Social Aspects</t>
  </si>
  <si>
    <t>SOCIAL SCIENCE / Popular Culture; SOC002010 SOCIAL SCIENCE / Anthropology / Cultural</t>
  </si>
  <si>
    <t>HISTORY / Europe / France; HIS014000 HISTORY / Europe / Germany; HIS037070 HISTORY / Modern / 20th Centur</t>
  </si>
  <si>
    <t>SOCIAL SCIENCE / Emigration &amp; Immigration; SOC002010 SOCIAL SCIENCE / Anthropology / Cultural</t>
  </si>
  <si>
    <t>SOCIAL SCIENCE / Popular Culture; ART015000 ART / History / General; ART009000 ART / Criticism</t>
  </si>
  <si>
    <t>SOCIAL SCIENCE / Discrimination &amp; Race Relations; SOC007000 SOCIAL SCIENCE / Emigration &amp; Immigration; SO</t>
  </si>
  <si>
    <t>SOCIAL SCIENCE / Gender Studies; SOC029000 SOCIAL SCIENCE / Handicapped; SOC050000 SOCIAL SCIENCE / Socia</t>
  </si>
  <si>
    <t>SOCIAL SCIENCE / Discrimination &amp; Race Relations; SOC049000 SOCIAL SCIENCE / Jewish Studies; SOC039000 SO</t>
  </si>
  <si>
    <t>SOCIAL SCIENCE / Gerontology; ART015000 ART / History / General; LIT000000 LITERARY CRITICISM / General</t>
  </si>
  <si>
    <t>ARCHITECTURE / Urban &amp; Land Use Planning; POL002000 POLITICAL SCIENCE / Public Policy / City Planning &amp; U</t>
  </si>
  <si>
    <t>LITERARY CRITICISM / General; LIT004120 LITERARY CRITICISM / European / English, Irish, Scottish, Welsh</t>
  </si>
  <si>
    <t>SOCIAL SCIENCE / Gender Studies; POL003000 POLITICAL SCIENCE / Civics &amp; Citizenship</t>
  </si>
  <si>
    <t>SOCIAL SCIENCE / Sociology / General; SOC002010 SOCIAL SCIENCE / Anthropology / Cultural</t>
  </si>
  <si>
    <t>BUSINESS &amp; ECONOMICS / Management; EDU040000 EDUCATION / Philosophy &amp; Social Aspects</t>
  </si>
  <si>
    <t>SOCIAL SCIENCE / Essays; SOC026000 SOCIAL SCIENCE / Sociology / General; POL029000 POLITICAL SCIENCE / Pu</t>
  </si>
  <si>
    <t>SOCIAL SCIENCE / Popular Culture; ART037000 ART / Art &amp; Politics; SOC026030 SOCIAL SCIENCE / Sociology /</t>
  </si>
  <si>
    <t>ART / History / General; SOC002010 SOCIAL SCIENCE / Anthropology / Cultural</t>
  </si>
  <si>
    <t>SOCIAL SCIENCE / Human Geography; LIT000000 LITERARY CRITICISM / General</t>
  </si>
  <si>
    <t>SOCIAL SCIENCE / Emigration &amp; Immigration; SOC025000 SOCIAL SCIENCE / Social Work; EDU040000 EDUCATION /</t>
  </si>
  <si>
    <t>SOCIAL SCIENCE / Popular Culture; ART009000 ART / Criticism; PHI015000 PHILOSOPHY / Mind &amp; Body</t>
  </si>
  <si>
    <t>SOCIAL SCIENCE / Handicapped; SOC022000 SOCIAL SCIENCE / Popular Culture; SOC026010 SOCIAL SCIENCE / Soci</t>
  </si>
  <si>
    <t>HISTORY / Social History; HIS037000 HISTORY / World; HIS010010 HISTORY / Europe / Eastern</t>
  </si>
  <si>
    <t>SOCIAL SCIENCE / Human Geography; SOC026000 SOCIAL SCIENCE / Sociology / General</t>
  </si>
  <si>
    <t>SOCIAL SCIENCE / Sociology / General; POL002000 POLITICAL SCIENCE / Public Policy / City Planning &amp; Urban</t>
  </si>
  <si>
    <t>SOCIAL SCIENCE / General; SOC012000 SOCIAL SCIENCE / Gay Studies; SOC032000 SOCIAL SCIENCE / Gender Studi</t>
  </si>
  <si>
    <t>SOCIAL SCIENCE / Media Studies *; COM079000 COMPUTERS / Social Aspects / General; PHI000000 PHILOSOPHY /</t>
  </si>
  <si>
    <t>SOCIAL SCIENCE / Popular Culture; HIS054000 HISTORY / Social History; HIS036000 HISTORY / United States /</t>
  </si>
  <si>
    <t>SOCIAL SCIENCE / Jewish Studies; REL000000 RELIGION / General; REL078000 RELIGION / Fundamentalism</t>
  </si>
  <si>
    <t>SOCIAL SCIENCE / Social Classes; SOC026000 SOCIAL SCIENCE / Sociology / General; SOC002010 SOCIAL SCIENCE</t>
  </si>
  <si>
    <t>SOCIAL SCIENCE / Emigration &amp; Immigration; SOC026000 SOCIAL SCIENCE / Sociology / General; EDU034000 EDUC</t>
  </si>
  <si>
    <t>PHILOSOPHY / Mind &amp; Body</t>
  </si>
  <si>
    <t>LANGUAGE ARTS &amp; DISCIPLINES / Linguistics; SOC019000 SOCIAL SCIENCE / Methodology; SOC026000 SOCIAL SCIEN</t>
  </si>
  <si>
    <t>SOCIAL SCIENCE / Emigration &amp; Immigration; SOC022000 SOCIAL SCIENCE / Popular Culture; POL028000 POLITICA</t>
  </si>
  <si>
    <t>SOCIAL SCIENCE / Sociology / General; POL010000 POLITICAL SCIENCE / History &amp; Theory; POL015000 POLITICAL</t>
  </si>
  <si>
    <t>SOCIAL SCIENCE / Social Classes; POL003000 POLITICAL SCIENCE / Civics &amp; Citizenship; SOC026030 SOCIAL SCI</t>
  </si>
  <si>
    <t>SOCIAL SCIENCE / Popular Culture; SOC050000 SOCIAL SCIENCE / Social Classes; SOC026000 SOCIAL SCIENCE / S</t>
  </si>
  <si>
    <t>SOCIAL SCIENCE / Media Studies *; ART015000 ART / History / General; ART009000 ART / Criticism; ART015100</t>
  </si>
  <si>
    <t>SOCIAL SCIENCE / Sociology / General; BUS085000 BUSINESS &amp; ECONOMICS / Organizational Behavior</t>
  </si>
  <si>
    <t>HISTORY / Social History; BUS023000 BUSINESS &amp; ECONOMICS / Economic History; TEC056000 TECHNOLOGY / Histo</t>
  </si>
  <si>
    <t>SOCIAL SCIENCE / Popular Culture; SOC026030 SOCIAL SCIENCE / Sociology / Urban</t>
  </si>
  <si>
    <t>ART / Criticism; EDU040000 EDUCATION / Philosophy &amp; Social Aspects</t>
  </si>
  <si>
    <t>SOCIAL SCIENCE / Sociology / Marriage &amp; Family; SOC002010 SOCIAL SCIENCE / Anthropology / Cultural</t>
  </si>
  <si>
    <t>SOCIAL SCIENCE / Sociology / General; MED058200 MEDICAL / Nursing / Research &amp; Theory</t>
  </si>
  <si>
    <t>PHILOSOPHY / Ethics &amp; Moral Philosophy; PHI013000 PHILOSOPHY / Metaphysics; PHI000000 PHILOSOPHY / Genera</t>
  </si>
  <si>
    <t>SOCIAL SCIENCE / Popular Culture; PHI000000 PHILOSOPHY / General; TEC052000 TECHNOLOGY / Social Aspects</t>
  </si>
  <si>
    <t>SOCIAL SCIENCE / Sociology / General; BUS072000 BUSINESS &amp; ECONOMICS / Development / Sustainable Developm</t>
  </si>
  <si>
    <t>HISTORY / Social History; HIS014000 HISTORY / Europe / Germany; HIS037070 HISTORY / Modern / 20th Century</t>
  </si>
  <si>
    <t>SOCIAL SCIENCE / Popular Culture; SOC026000 SOCIAL SCIENCE / Sociology / General; SOC026030 SOCIAL SCIENC</t>
  </si>
  <si>
    <t>SOCIAL SCIENCE / Sociology / General; ART009000 ART / Criticism</t>
  </si>
  <si>
    <t>SOCIAL SCIENCE / Popular Culture; BUS070000 BUSINESS &amp; ECONOMICS / Industries / General</t>
  </si>
  <si>
    <t>BUSINESS &amp; ECONOMICS / Industries / General; BUS041000 BUSINESS &amp; ECONOMICS / Management; MUS004000 MUSIC</t>
  </si>
  <si>
    <t>BUSINESS &amp; ECONOMICS / Industries / General; BUS041000 BUSINESS &amp; ECONOMICS / Management; ART043000 ART /</t>
  </si>
  <si>
    <t>SOCIAL SCIENCE / Sociology / General; EDU036000 EDUCATION / Organizations &amp; Institutions; EDU040000 EDUCA</t>
  </si>
  <si>
    <t>SOCIAL SCIENCE / Social Classes; SOC002010 SOCIAL SCIENCE / Anthropology / Cultural</t>
  </si>
  <si>
    <t>SOCIAL SCIENCE / Jewish Studies; HIS054000 HISTORY / Social History</t>
  </si>
  <si>
    <t>SOCIAL SCIENCE / Handicapped; SOC025000 SOCIAL SCIENCE / Social Work; PHI005000 PHILOSOPHY / Ethics &amp; Mor</t>
  </si>
  <si>
    <t>SCIENCE / History; HIS036000 HISTORY / United States / General; MED051000 MEDICAL / Medical History &amp; Rec</t>
  </si>
  <si>
    <t>SOCIAL SCIENCE / Sociology / General; POL044000 POLITICAL SCIENCE / Public Policy / Environmental Policy;</t>
  </si>
  <si>
    <t>ART / Criticism; ART015110 ART / History / Contemporary (1945-)</t>
  </si>
  <si>
    <t>SOCIAL SCIENCE / Human Geography; ARC010000 ARCHITECTURE / Urban &amp; Land Use Planning</t>
  </si>
  <si>
    <t>HISTORY / Social History; HIS014000 HISTORY / Europe / Germany; HIS037000 HISTORY / World</t>
  </si>
  <si>
    <t>HISTORY / Modern / 17th Century</t>
  </si>
  <si>
    <t>SOCIAL SCIENCE / General; SOC032000 SOCIAL SCIENCE / Gender Studies; SOC022000 SOCIAL SCIENCE / Popular C</t>
  </si>
  <si>
    <t>BUSINESS &amp; ECONOMICS / Economic History; HIS014000 HISTORY / Europe / Germany; TEC056000 TECHNOLOGY / His</t>
  </si>
  <si>
    <t>SOCIAL SCIENCE / Gay Studies; HIS054000 HISTORY / Social History; HIS037070 HISTORY / Modern / 20th Centu</t>
  </si>
  <si>
    <t>SOCIAL SCIENCE / Sociology / General; TEC052000 TECHNOLOGY / Social Aspects</t>
  </si>
  <si>
    <t>978-3-8394-2387-5</t>
  </si>
  <si>
    <t>Demokratie morgen</t>
  </si>
  <si>
    <t>Lenzen, Manuela; Davy, Ulrike (Ed.)</t>
  </si>
  <si>
    <t>978-3-8394-2278-6</t>
  </si>
  <si>
    <t>Demokratie und Transzendenz</t>
  </si>
  <si>
    <t>Vorländer, Hans (Ed.)</t>
  </si>
  <si>
    <t>978-3-8394-2247-2</t>
  </si>
  <si>
    <t>Die Machbarkeit politischer Ordnung</t>
  </si>
  <si>
    <t>Patzelt, Werner J. (Ed.)</t>
  </si>
  <si>
    <t>978-3-8394-1928-1</t>
  </si>
  <si>
    <t>Diskurs und Hegemonie</t>
  </si>
  <si>
    <t>Wullweber, Joscha; Kunze, Caren; Dzudzek, Iris (Ed.)</t>
  </si>
  <si>
    <t>Soziologie|Soziologische Theorie</t>
  </si>
  <si>
    <t>978-3-8394-1640-2</t>
  </si>
  <si>
    <t>Bioökonomie</t>
  </si>
  <si>
    <t>Lettow, Susanne (Ed.)</t>
  </si>
  <si>
    <t>978-3-8394-1425-5</t>
  </si>
  <si>
    <t>Leben mit den Lebenswissenschaften</t>
  </si>
  <si>
    <t>Manz, Ulrike; Liebsch, Katharina (Ed.)</t>
  </si>
  <si>
    <t>978-3-8394-1575-7</t>
  </si>
  <si>
    <t>Die soziale Magie politischer Repräsentation</t>
  </si>
  <si>
    <t>Jentges, Erik</t>
  </si>
  <si>
    <t>978-3-8394-1435-4</t>
  </si>
  <si>
    <t>Zivile Sicherheit</t>
  </si>
  <si>
    <t>Haverkamp, Rita; Kaufmann, Stefan; Zoche, Peter (Ed.)</t>
  </si>
  <si>
    <t>978-3-8394-1626-6</t>
  </si>
  <si>
    <t>Das Europa der Europäer</t>
  </si>
  <si>
    <t>Rowell, Jay; de Lassalle, Marine; Hubé, Nicolas; Gaxie, Daniel (Ed.)</t>
  </si>
  <si>
    <t>978-3-8394-1975-5</t>
  </si>
  <si>
    <t>Generation und Geltung</t>
  </si>
  <si>
    <t>Bebnowski, David</t>
  </si>
  <si>
    <t>978-3-8394-1772-0</t>
  </si>
  <si>
    <t>Aufbruch ins Unversicherbare</t>
  </si>
  <si>
    <t>Markwart, Thomas; Bartels, Marie; Hempel, Leon (Ed.)</t>
  </si>
  <si>
    <t>978-3-8394-1420-0</t>
  </si>
  <si>
    <t>Europa zwischen Fiktion und Realpolitik/L'Europe – fictions et réalités politiques</t>
  </si>
  <si>
    <t>Vogt, Henri; Marti, Roland (Ed.)</t>
  </si>
  <si>
    <t>978-3-8394-1647-1</t>
  </si>
  <si>
    <t>Außenkulturpolitik</t>
  </si>
  <si>
    <t>Schreiner, Patrick</t>
  </si>
  <si>
    <t>978-3-8394-1722-5</t>
  </si>
  <si>
    <t>Europa zwischen Grenzkontrolle und Flüchtlingsschutz</t>
  </si>
  <si>
    <t>Klepp, Silja</t>
  </si>
  <si>
    <t>978-3-8394-1707-2</t>
  </si>
  <si>
    <t>Glaubensfragen in Europa</t>
  </si>
  <si>
    <t>Sicking, Manfred; König, Helmut; Ariëns, Elke (Ed.)</t>
  </si>
  <si>
    <t>978-3-8394-1831-4</t>
  </si>
  <si>
    <t>Medien – Diskurs – Weltpolitik</t>
  </si>
  <si>
    <t>Brand, Alexander</t>
  </si>
  <si>
    <t>978-3-8394-2105-5</t>
  </si>
  <si>
    <t>Hegemonie und Populismus in Putins Russland</t>
  </si>
  <si>
    <t>Casula, Philipp</t>
  </si>
  <si>
    <t>978-3-8394-2096-6</t>
  </si>
  <si>
    <t>Multikulturalität in Europa</t>
  </si>
  <si>
    <t>Sicking, Manfred; Richter, Emanuel; Ariëns, Elke (Ed.)</t>
  </si>
  <si>
    <t>978-3-8394-2344-8</t>
  </si>
  <si>
    <t>Fragmentierte Nation – globalisierte Region?</t>
  </si>
  <si>
    <t>Eser, Patrick</t>
  </si>
  <si>
    <t>978-3-8394-2486-5</t>
  </si>
  <si>
    <t>»Welcome to Europe« – Die Grenzen des europäischen Migrationsrechts</t>
  </si>
  <si>
    <t>Buckel, Sonja</t>
  </si>
  <si>
    <t>978-3-8394-1505-4</t>
  </si>
  <si>
    <t>Gelb oder Grün?</t>
  </si>
  <si>
    <t>POLITICAL SCIENCE / Political Process / Political Parties</t>
  </si>
  <si>
    <t>978-3-8394-2071-3</t>
  </si>
  <si>
    <t>Unter Piraten</t>
  </si>
  <si>
    <t>Leggewie, Claus; Bieber, Christoph (Ed.)</t>
  </si>
  <si>
    <t>978-3-8394-2211-3</t>
  </si>
  <si>
    <t>Alternde Volksparteien</t>
  </si>
  <si>
    <t>Munimus, Bettina</t>
  </si>
  <si>
    <t>978-3-8394-1412-5</t>
  </si>
  <si>
    <t>Prostitution und Menschenhandel als Verwaltungsproblem</t>
  </si>
  <si>
    <t>Vorheyer, Claudia</t>
  </si>
  <si>
    <t>POL017000</t>
  </si>
  <si>
    <t>POLITICAL SCIENCE / Public Affairs &amp; Administration</t>
  </si>
  <si>
    <t>978-3-8394-1812-3</t>
  </si>
  <si>
    <t>Fraktale Sicherheiten</t>
  </si>
  <si>
    <t>Schreiber, Verena</t>
  </si>
  <si>
    <t>POL020000</t>
  </si>
  <si>
    <t>POLITICAL SCIENCE / Government / State &amp; Provincial</t>
  </si>
  <si>
    <t>978-3-8394-1531-3</t>
  </si>
  <si>
    <t>Die Ökonomen der SPD</t>
  </si>
  <si>
    <t>Engelhard, Peter</t>
  </si>
  <si>
    <t>POLITICAL SCIENCE / Public Policy / Economic Policy</t>
  </si>
  <si>
    <t>978-3-8394-2442-1</t>
  </si>
  <si>
    <t>Borders and Border Regions in Europe</t>
  </si>
  <si>
    <t>Wielgohs, Jan; Lechevalier, Arnaud (Ed.)</t>
  </si>
  <si>
    <t>POLITICAL SCIENCE / Public Policy / General</t>
  </si>
  <si>
    <t>978-3-8394-1378-4</t>
  </si>
  <si>
    <t>Die politische Ordnung des Flüchtlingslagers</t>
  </si>
  <si>
    <t>Inhetveen, Katharina</t>
  </si>
  <si>
    <t>978-3-8394-1504-7</t>
  </si>
  <si>
    <t>TafelGesellschaft</t>
  </si>
  <si>
    <t>Lorenz, Stephan (Ed.)</t>
  </si>
  <si>
    <t>POLITICAL SCIENCE / Public Policy / Social Policy</t>
  </si>
  <si>
    <t>978-3-8394-1509-2</t>
  </si>
  <si>
    <t>Workfare als Mindestsicherung</t>
  </si>
  <si>
    <t>Brütt, Christian</t>
  </si>
  <si>
    <t>978-3-8394-2031-7</t>
  </si>
  <si>
    <t>Tafeln im flexiblen Überfluss</t>
  </si>
  <si>
    <t>Lorenz, Stephan</t>
  </si>
  <si>
    <t>978-3-8394-2312-7</t>
  </si>
  <si>
    <t>Was kann der Staat?</t>
  </si>
  <si>
    <t>Meyer, Hendrik</t>
  </si>
  <si>
    <t>978-3-8394-1822-2</t>
  </si>
  <si>
    <t>Lexikon der Globalisierung</t>
  </si>
  <si>
    <t>Gingrich, Andre; Knoll, Eva-Maria; Kreff, Fernand (Ed.)</t>
  </si>
  <si>
    <t>POLITICAL SCIENCE / Globalization</t>
  </si>
  <si>
    <t>978-3-8394-1913-7</t>
  </si>
  <si>
    <t>Vergleich in der Weltgesellschaft</t>
  </si>
  <si>
    <t>Thelen, Philip</t>
  </si>
  <si>
    <t>978-3-8394-2219-9</t>
  </si>
  <si>
    <t>Heimatdiskurs</t>
  </si>
  <si>
    <t>Neumann, Hannah; Daxner, Michael (Ed.)</t>
  </si>
  <si>
    <t>POLITICAL SCIENCE / Peace</t>
  </si>
  <si>
    <t>978-3-8394-1604-4</t>
  </si>
  <si>
    <t>Sakrale Geographie</t>
  </si>
  <si>
    <t>Heidenreich, Elisabeth</t>
  </si>
  <si>
    <t>POL037000</t>
  </si>
  <si>
    <t>POLITICAL SCIENCE / Political Freedom &amp; Security / Terrorism</t>
  </si>
  <si>
    <t>978-3-8394-1590-0</t>
  </si>
  <si>
    <t>Kritik und Leidenschaft</t>
  </si>
  <si>
    <t>Sicking, Manfred; Otten, Henrique Ricardo (Ed.)</t>
  </si>
  <si>
    <t>POLITICAL SCIENCE / Political Ideologies / General</t>
  </si>
  <si>
    <t>978-3-8394-2394-3</t>
  </si>
  <si>
    <t>NSU-Terror</t>
  </si>
  <si>
    <t>Siri, Jasmin; Schmincke, Imke (Ed.)</t>
  </si>
  <si>
    <t>POL042030</t>
  </si>
  <si>
    <t>POLITICAL SCIENCE / Political Ideologies / Fascism &amp; Totalitarianism</t>
  </si>
  <si>
    <t>978-3-8394-2085-0</t>
  </si>
  <si>
    <t>Ethik und Qualität in der Politikberatung</t>
  </si>
  <si>
    <t>Rafat, Shamim</t>
  </si>
  <si>
    <t>POLITICAL SCIENCE / Political Process / Political Advocacy</t>
  </si>
  <si>
    <t>978-3-8394-1556-6</t>
  </si>
  <si>
    <t>Erschöpfende Arbeit</t>
  </si>
  <si>
    <t>Dill, Helga; Keupp, Heiner (Ed.)</t>
  </si>
  <si>
    <t>PSYCHOLOGY / Social Psychology</t>
  </si>
  <si>
    <t>Soziologie|Sozialpsychologie</t>
  </si>
  <si>
    <t>978-3-8394-1736-2</t>
  </si>
  <si>
    <t>Wie wir dieselben bleiben</t>
  </si>
  <si>
    <t>Keddi, Barbara</t>
  </si>
  <si>
    <t>978-3-8394-1690-7</t>
  </si>
  <si>
    <t>Kulturen der Gesundheit</t>
  </si>
  <si>
    <t>Wiencke, Markus</t>
  </si>
  <si>
    <t>978-3-8394-1627-3</t>
  </si>
  <si>
    <t>Esoterik – die Suche nach dem Selbst</t>
  </si>
  <si>
    <t>Barth, Claudia</t>
  </si>
  <si>
    <t>978-3-8394-1699-0</t>
  </si>
  <si>
    <t>Der sich selbst verwirklichende Mensch</t>
  </si>
  <si>
    <t>Straub, Jürgen (Ed.)</t>
  </si>
  <si>
    <t>978-3-8394-1895-6</t>
  </si>
  <si>
    <t>Ganzheitliches Leben</t>
  </si>
  <si>
    <t>Tripold, Thomas; Höllinger, Franz</t>
  </si>
  <si>
    <t>Kulturen der Gesellschaft</t>
  </si>
  <si>
    <t>978-3-8394-1401-9</t>
  </si>
  <si>
    <t>Unternehmen Wissenschaft</t>
  </si>
  <si>
    <t>Simon, Dagmar; Knie, Andreas; Braun-Thürmann, Holger</t>
  </si>
  <si>
    <t>SCIENCE / Philosophy &amp; Social Aspects</t>
  </si>
  <si>
    <t>978-3-8394-1480-4</t>
  </si>
  <si>
    <t>The Diversification of Health</t>
  </si>
  <si>
    <t>Penders, Bart</t>
  </si>
  <si>
    <t>978-3-8394-1566-5</t>
  </si>
  <si>
    <t>Interdisziplinierung?</t>
  </si>
  <si>
    <t>Weber, Jutta (Ed.)</t>
  </si>
  <si>
    <t>978-3-8394-1774-4</t>
  </si>
  <si>
    <t>Der Vortrag als Performance</t>
  </si>
  <si>
    <t>Peters, Sibylle</t>
  </si>
  <si>
    <t>978-3-8394-1603-7</t>
  </si>
  <si>
    <t>Jenseits des Labors</t>
  </si>
  <si>
    <t>Salaschek, Ulrich; Jung, Eva-Maria; Hoof, Florian (Ed.)</t>
  </si>
  <si>
    <t>978-3-8394-1946-5</t>
  </si>
  <si>
    <t>Herausforderung Biomedizin</t>
  </si>
  <si>
    <t>Kehl, Christoph; Franzen, Martina; Dickel, Sascha (Ed.)</t>
  </si>
  <si>
    <t>978-3-8394-1920-5</t>
  </si>
  <si>
    <t>Biosecurity</t>
  </si>
  <si>
    <t>Dickmann, Petra</t>
  </si>
  <si>
    <t>978-3-8394-2033-1</t>
  </si>
  <si>
    <t>Der Mensch als neuronale Maschine?</t>
  </si>
  <si>
    <t>Salaschek, Ulrich</t>
  </si>
  <si>
    <t>978-3-8394-2082-9</t>
  </si>
  <si>
    <t>Alice im Spiegelland</t>
  </si>
  <si>
    <t>Mangelsdorf, Marion; Brown, Celia (Ed.)</t>
  </si>
  <si>
    <t>978-3-8394-2106-2</t>
  </si>
  <si>
    <t>Science and Technology Studies</t>
  </si>
  <si>
    <t>Beck, Stefan; Niewöhner, Jörg; Sörensen, Estrid</t>
  </si>
  <si>
    <t>978-3-8394-1700-3</t>
  </si>
  <si>
    <t>Menschen machen</t>
  </si>
  <si>
    <t>Straub, Jürgen; Sabisch, Katja; Sieben, Anna (Ed.)</t>
  </si>
  <si>
    <t>978-3-8394-2113-0</t>
  </si>
  <si>
    <t>Zwischen Geist und Gehirn</t>
  </si>
  <si>
    <t>Kehl, Christoph</t>
  </si>
  <si>
    <t>978-3-8394-2073-7</t>
  </si>
  <si>
    <t>Die Disziplin der Neugierde</t>
  </si>
  <si>
    <t>Franzmann, Andreas</t>
  </si>
  <si>
    <t>978-3-8394-1580-1</t>
  </si>
  <si>
    <t>Neuromythologie</t>
  </si>
  <si>
    <t>Hasler, Felix</t>
  </si>
  <si>
    <t>978-3-8394-2300-4</t>
  </si>
  <si>
    <t>Wissenschaft, Universität, Professionen</t>
  </si>
  <si>
    <t>Stichweh, Rudolf</t>
  </si>
  <si>
    <t>978-3-8394-2172-7</t>
  </si>
  <si>
    <t>Das Forschen aller</t>
  </si>
  <si>
    <t>Peters, Sibylle (Ed.)</t>
  </si>
  <si>
    <t>978-3-8394-2340-0</t>
  </si>
  <si>
    <t>Wissenschaft als Bricolage</t>
  </si>
  <si>
    <t>Biniok, Peter</t>
  </si>
  <si>
    <t>978-3-8394-2145-1</t>
  </si>
  <si>
    <t>Rasse in der Ära der Genetik</t>
  </si>
  <si>
    <t>Plümecke, Tino</t>
  </si>
  <si>
    <t>978-3-8394-2272-4</t>
  </si>
  <si>
    <t>Neue Governance der Wissenschaft</t>
  </si>
  <si>
    <t>Weingart, Peter; Schimank, Uwe; Rip, Arie; Jarren, Otfried; Jansen, Dorothea; Grande, Edgar (Ed.)</t>
  </si>
  <si>
    <t>978-3-8394-2565-7</t>
  </si>
  <si>
    <t>Wahrheit und Nützlichkeit</t>
  </si>
  <si>
    <t>Kaldewey, David</t>
  </si>
  <si>
    <t>978-3-8394-2134-5</t>
  </si>
  <si>
    <t>Die Pornographie der Gesellschaft</t>
  </si>
  <si>
    <t>Lewandowski, Sven</t>
  </si>
  <si>
    <t>978-3-8394-1854-3</t>
  </si>
  <si>
    <t>Online-Sex</t>
  </si>
  <si>
    <t>Dekker, Arne</t>
  </si>
  <si>
    <t>978-3-8394-2352-3</t>
  </si>
  <si>
    <t>Drogenprostitution</t>
  </si>
  <si>
    <t>Schrader, Kathrin</t>
  </si>
  <si>
    <t>978-3-8394-2495-7</t>
  </si>
  <si>
    <t>Transnational Organized Crime</t>
  </si>
  <si>
    <t>Schönenberg, Regine; Heinrich-Böll-Stiftung (Ed.)</t>
  </si>
  <si>
    <t>SOCIAL SCIENCE / Criminology</t>
  </si>
  <si>
    <t>978-3-8394-1545-0</t>
  </si>
  <si>
    <t>Andere Räume</t>
  </si>
  <si>
    <t>Schuster, Nina</t>
  </si>
  <si>
    <t>978-3-8394-1606-8</t>
  </si>
  <si>
    <t>Normalität auf Bewährung</t>
  </si>
  <si>
    <t>Heilmann, Andreas</t>
  </si>
  <si>
    <t>978-3-8394-2108-6</t>
  </si>
  <si>
    <t>Der postethnische Homosexuelle</t>
  </si>
  <si>
    <t>Bilger, Wenzel</t>
  </si>
  <si>
    <t>978-3-8394-1506-1</t>
  </si>
  <si>
    <t>Alter: unbekannt</t>
  </si>
  <si>
    <t>Schenkel, Elmar; Kollewe, Carolin (Ed.)</t>
  </si>
  <si>
    <t>978-3-8394-1646-4</t>
  </si>
  <si>
    <t>Jenseits vom »Kampf der Kulturen«</t>
  </si>
  <si>
    <t>Husseini de Araújo, Shadia</t>
  </si>
  <si>
    <t>Soziologie|Sozialgeographie</t>
  </si>
  <si>
    <t>978-3-8394-1829-1</t>
  </si>
  <si>
    <t>Der »Zwischenstadt«-Diskurs</t>
  </si>
  <si>
    <t>Vicenzotti, Vera</t>
  </si>
  <si>
    <t>978-3-8394-0928-2</t>
  </si>
  <si>
    <t>Alltagsmobilitäten</t>
  </si>
  <si>
    <t>Breuer, Ingo; Gertel, Jörg (Ed.)</t>
  </si>
  <si>
    <t>978-3-8394-1697-6</t>
  </si>
  <si>
    <t>Nomaden in unserer Welt</t>
  </si>
  <si>
    <t>Calkins, Sandra; Gertel, Jörg (Ed.)</t>
  </si>
  <si>
    <t>978-3-8394-2063-8</t>
  </si>
  <si>
    <t>verorten – verkörpern – verunsichern</t>
  </si>
  <si>
    <t>Fredrich, Bettina</t>
  </si>
  <si>
    <t>978-3-8394-1968-7</t>
  </si>
  <si>
    <t>Ortsregister</t>
  </si>
  <si>
    <t>Schreiber, Verena; Marquardt, Nadine (Ed.)</t>
  </si>
  <si>
    <t>978-3-8394-1994-6</t>
  </si>
  <si>
    <t>Wie werden Landschaften gemacht?</t>
  </si>
  <si>
    <t>Tzschaschel, Sabine; Kilper, Heiderose; Heiland, Stefan; Leibenath, Markus (Ed.)</t>
  </si>
  <si>
    <t>978-3-8394-1232-9</t>
  </si>
  <si>
    <t>Politische Räume</t>
  </si>
  <si>
    <t>Glasze, Georg</t>
  </si>
  <si>
    <t>978-3-8394-2470-4</t>
  </si>
  <si>
    <t>Thematisierte Welten</t>
  </si>
  <si>
    <t>Steinkrüger, Jan-Erik</t>
  </si>
  <si>
    <t>978-3-8394-1910-6</t>
  </si>
  <si>
    <t>Frieden stiften durch Theater</t>
  </si>
  <si>
    <t>Reich, Hannah</t>
  </si>
  <si>
    <t>978-3-8394-2498-8</t>
  </si>
  <si>
    <t>Alternative Economies and Spaces</t>
  </si>
  <si>
    <t>Hillebrand, Sebastian; Zademach, Hans-Martin (Ed.)</t>
  </si>
  <si>
    <t>978-3-8394-1429-3</t>
  </si>
  <si>
    <t>Zwischen Sprachspiel und Methode</t>
  </si>
  <si>
    <t>Schochow, Maximilian; Feustel, Robert (Ed.)</t>
  </si>
  <si>
    <t>SOC019000</t>
  </si>
  <si>
    <t>SOCIAL SCIENCE / Methodology</t>
  </si>
  <si>
    <t>978-3-8394-2257-1</t>
  </si>
  <si>
    <t>Visuelle Netzwerkforschung</t>
  </si>
  <si>
    <t>Stark, Martin; Kronenwett, Michael; Gamper, Markus; Schönhuth, Michael (Ed.)</t>
  </si>
  <si>
    <t>978-3-8394-1609-9</t>
  </si>
  <si>
    <t>Die Erfindung der Erinnerung</t>
  </si>
  <si>
    <t>Heinlein, Michael</t>
  </si>
  <si>
    <t>978-3-8394-1563-4</t>
  </si>
  <si>
    <t>Bratwurst oder Lachsmousse?</t>
  </si>
  <si>
    <t>Schirrmeister, Claudia</t>
  </si>
  <si>
    <t>978-3-8394-1748-5</t>
  </si>
  <si>
    <t>Situationistische Internationale</t>
  </si>
  <si>
    <t>Orlich, Max Jakob</t>
  </si>
  <si>
    <t>978-3-8394-1494-1</t>
  </si>
  <si>
    <t>Intersektionalität und Kulturindustrie</t>
  </si>
  <si>
    <t>Seeliger, Martin; Knüttel, Katharina (Ed.)</t>
  </si>
  <si>
    <t>978-3-8394-1706-5</t>
  </si>
  <si>
    <t>Fahrzeuge auf Zelluloid</t>
  </si>
  <si>
    <t>Bauernschmidt, Stefan</t>
  </si>
  <si>
    <t>978-3-8394-1677-8</t>
  </si>
  <si>
    <t>Islamischer Feminismus in Deutschland?</t>
  </si>
  <si>
    <t>Gamper, Markus</t>
  </si>
  <si>
    <t>978-3-8394-1996-0</t>
  </si>
  <si>
    <t>Die Kontinuität romantischer Ideen</t>
  </si>
  <si>
    <t>Tripold, Thomas</t>
  </si>
  <si>
    <t>978-3-8394-1961-8</t>
  </si>
  <si>
    <t>Generation 1989?</t>
  </si>
  <si>
    <t>Gloger, Martin</t>
  </si>
  <si>
    <t>978-3-8394-2244-1</t>
  </si>
  <si>
    <t>Was machen Marker?</t>
  </si>
  <si>
    <t>Souza, Miguel; Knöppler, Christian; Bonn, Eva (Ed.)</t>
  </si>
  <si>
    <t>978-3-8394-2310-3</t>
  </si>
  <si>
    <t>The Cop and the Sociologist</t>
  </si>
  <si>
    <t>Thériault, Barbara</t>
  </si>
  <si>
    <t>978-3-8394-1992-2</t>
  </si>
  <si>
    <t>Selbst-Bildungen</t>
  </si>
  <si>
    <t>Freist, Dagmar; Budde, Gunilla; Alkemeyer, Thomas (Ed.)</t>
  </si>
  <si>
    <t>Praktiken der Subjektivierung</t>
  </si>
  <si>
    <t>978-3-8394-2335-6</t>
  </si>
  <si>
    <t>Warum wir mögen, was wir essen</t>
  </si>
  <si>
    <t>Reitmeier, Simon</t>
  </si>
  <si>
    <t>978-3-8394-2555-8</t>
  </si>
  <si>
    <t>Im Dispositiv interkultureller Kommunikation</t>
  </si>
  <si>
    <t>Busch, Dominic</t>
  </si>
  <si>
    <t>978-3-8394-2452-0</t>
  </si>
  <si>
    <t>Gesundheit, Genuss und gutes Gewissen</t>
  </si>
  <si>
    <t>Grauel, Jonas</t>
  </si>
  <si>
    <t>978-3-8394-2511-4</t>
  </si>
  <si>
    <t>Inventing the Muslim Cool</t>
  </si>
  <si>
    <t>Herding, Maruta</t>
  </si>
  <si>
    <t>978-3-8394-2554-1</t>
  </si>
  <si>
    <t>Die Fabrikation europäischer Kultur</t>
  </si>
  <si>
    <t>Alberth, Lars</t>
  </si>
  <si>
    <t>978-3-8394-2550-3</t>
  </si>
  <si>
    <t>Abu Ghraib und die Folgen</t>
  </si>
  <si>
    <t>Binder, Werner</t>
  </si>
  <si>
    <t>978-3-8394-2101-7</t>
  </si>
  <si>
    <t>Die vergnügte Gesellschaft</t>
  </si>
  <si>
    <t>Seßler, Katharina; Heinlein, Michael (Ed.)</t>
  </si>
  <si>
    <t>978-3-8394-1599-3</t>
  </si>
  <si>
    <t>Das Selbst als Netzwerk</t>
  </si>
  <si>
    <t>Niewöhner, Jörg; Kontopodis, Michalis (Ed.)</t>
  </si>
  <si>
    <t>978-3-8394-1908-3</t>
  </si>
  <si>
    <t>Verkörperungen des Sozialen</t>
  </si>
  <si>
    <t>Gugutzer, Robert</t>
  </si>
  <si>
    <t>978-3-8394-2084-3</t>
  </si>
  <si>
    <t>Medien – Körper – Geschlecht</t>
  </si>
  <si>
    <t>Mehlmann, Sabine; Spreen, Dierk; Riegraf, Birgit (Ed.)</t>
  </si>
  <si>
    <t>978-3-8394-1468-2</t>
  </si>
  <si>
    <t>Jung – rechts – unpolitisch?</t>
  </si>
  <si>
    <t>Dierbach, Stefan</t>
  </si>
  <si>
    <t>SOCIAL SCIENCE / Social Work</t>
  </si>
  <si>
    <t>978-3-8394-1680-8</t>
  </si>
  <si>
    <t>Alter, Migration und Soziale Arbeit</t>
  </si>
  <si>
    <t>Hahn, Kathrin</t>
  </si>
  <si>
    <t>978-3-8394-1762-1</t>
  </si>
  <si>
    <t>Zwischen Sicherheitserwartung und Risikoerfahrung</t>
  </si>
  <si>
    <t>Meier Kressig, Marcel; Lindenau, Mathias (Ed.)</t>
  </si>
  <si>
    <t>978-3-8394-1693-8</t>
  </si>
  <si>
    <t>Gesellschaftsbilder Sozialer Arbeit</t>
  </si>
  <si>
    <t>Sandermann, Philipp; Neumann, Sascha; Kessl, Fabian; Dollinger, Bernd (Ed.)</t>
  </si>
  <si>
    <t>978-3-8394-2135-2</t>
  </si>
  <si>
    <t>Migration als Bildungsherausforderung</t>
  </si>
  <si>
    <t>Rose, Nadine</t>
  </si>
  <si>
    <t>978-3-8394-1628-0</t>
  </si>
  <si>
    <t>Zwischen Überhöhung und Kritik</t>
  </si>
  <si>
    <t>Danko, Dagmar</t>
  </si>
  <si>
    <t>978-3-8394-1382-1</t>
  </si>
  <si>
    <t>Konsum und Modernisierung</t>
  </si>
  <si>
    <t>Lenz, Thomas</t>
  </si>
  <si>
    <t>978-3-8394-1483-5</t>
  </si>
  <si>
    <t>Das Design der Gesellschaft</t>
  </si>
  <si>
    <t>Prinz, Sophia; Moebius, Stephan (Ed.)</t>
  </si>
  <si>
    <t>978-3-8394-2147-5</t>
  </si>
  <si>
    <t>Die Genese der autonomen Kunst</t>
  </si>
  <si>
    <t>Krauss, Sebastian W.D.</t>
  </si>
  <si>
    <t>978-3-8394-1487-3</t>
  </si>
  <si>
    <t>Kunstsoziologie</t>
  </si>
  <si>
    <t>978-3-8394-2331-8</t>
  </si>
  <si>
    <t>Bildende Kunst als soziales Feld</t>
  </si>
  <si>
    <t>Moser, Valerie</t>
  </si>
  <si>
    <t>978-3-8394-2185-7</t>
  </si>
  <si>
    <t>Das Bild zum Sprechen bringen</t>
  </si>
  <si>
    <t>Popp, Kathrin</t>
  </si>
  <si>
    <t>978-3-8394-1446-0</t>
  </si>
  <si>
    <t>Gesellschaftstheorie zwischen Autologie und Ontologie</t>
  </si>
  <si>
    <t>Beetz, Michael</t>
  </si>
  <si>
    <t>978-3-8394-1535-1</t>
  </si>
  <si>
    <t>»Soziale Innovation« im Fokus</t>
  </si>
  <si>
    <t>Schwarz, Michael; Howaldt, Jürgen</t>
  </si>
  <si>
    <t>978-3-8394-1473-6</t>
  </si>
  <si>
    <t>Im Dazwischen von Individuum und Gesellschaft</t>
  </si>
  <si>
    <t>Bertschi, Stefan</t>
  </si>
  <si>
    <t>978-3-8394-1381-4</t>
  </si>
  <si>
    <t>Jenseits des autonomen Subjekts</t>
  </si>
  <si>
    <t>Meißner, Hanna</t>
  </si>
  <si>
    <t>978-3-8394-1560-3</t>
  </si>
  <si>
    <t>Soziale Formen</t>
  </si>
  <si>
    <t>Karafillidis, Athanasios</t>
  </si>
  <si>
    <t>978-3-8394-1311-1</t>
  </si>
  <si>
    <t>Knoten und Kanten</t>
  </si>
  <si>
    <t>Reschke, Linda; Gamper, Markus (Ed.)</t>
  </si>
  <si>
    <t>978-3-8394-1569-6</t>
  </si>
  <si>
    <t>Das Handeln der Systeme</t>
  </si>
  <si>
    <t>Klemm, Matthias</t>
  </si>
  <si>
    <t>978-3-8394-1656-3</t>
  </si>
  <si>
    <t>Die Diagnosegesellschaft</t>
  </si>
  <si>
    <t>Osrecki, Fran</t>
  </si>
  <si>
    <t>978-3-8394-1830-7</t>
  </si>
  <si>
    <t>Unbehagen als Widerstand</t>
  </si>
  <si>
    <t>Teigeler, Mareike</t>
  </si>
  <si>
    <t>978-3-8394-1696-9</t>
  </si>
  <si>
    <t>Moderne als Weltbewusstsein</t>
  </si>
  <si>
    <t>Kozlarek, Oliver</t>
  </si>
  <si>
    <t>978-3-8394-1877-2</t>
  </si>
  <si>
    <t>Georg Simmels große »Soziologie«</t>
  </si>
  <si>
    <t>Meyer, Ingo; Rammstedt, Otthein; Tyrell, Hartmann (Ed.)</t>
  </si>
  <si>
    <t>978-3-8394-1437-8</t>
  </si>
  <si>
    <t>Intersektionalität revisited</t>
  </si>
  <si>
    <t>Timm, Elisabeth; Langreiter, Nikola; Hess, Sabine (Ed.)</t>
  </si>
  <si>
    <t>978-3-8394-1292-3</t>
  </si>
  <si>
    <t>Das Vertraute und das Fremde</t>
  </si>
  <si>
    <t>Immel, Oliver; Bartmann, Sylke (Ed.)</t>
  </si>
  <si>
    <t>978-3-8394-1476-7</t>
  </si>
  <si>
    <t>Sinn</t>
  </si>
  <si>
    <t>Bongaerts, Gregor</t>
  </si>
  <si>
    <t>978-3-8394-2054-6</t>
  </si>
  <si>
    <t>Das Netzwerk von Bruno Latour</t>
  </si>
  <si>
    <t>Wieser, Matthias</t>
  </si>
  <si>
    <t>978-3-8394-2076-8</t>
  </si>
  <si>
    <t>Futures of Modernity</t>
  </si>
  <si>
    <t>Römhild, Regina; Poferl, Angelika; Neumer, Judith; Kropp, Cordula; Heinlein, Michael (Ed.)</t>
  </si>
  <si>
    <t>978-3-8394-2412-4</t>
  </si>
  <si>
    <t>Kritische Systemtheorie</t>
  </si>
  <si>
    <t>Fischer-Lescano, Andreas; Amstutz, Marc (Ed.)</t>
  </si>
  <si>
    <t>978-3-8394-2401-8</t>
  </si>
  <si>
    <t>Metamorphosen des Kapitals</t>
  </si>
  <si>
    <t>Heim, Tino</t>
  </si>
  <si>
    <t>978-3-8394-1629-7</t>
  </si>
  <si>
    <t>Gesellschaft</t>
  </si>
  <si>
    <t>Schimank, Uwe</t>
  </si>
  <si>
    <t>978-3-8394-2291-5</t>
  </si>
  <si>
    <t>Demokratie des Wissens</t>
  </si>
  <si>
    <t>Innerarity, Daniel</t>
  </si>
  <si>
    <t>978-3-8394-2507-7</t>
  </si>
  <si>
    <t>Sichtbare Soziologie</t>
  </si>
  <si>
    <t>Beck, Gerald</t>
  </si>
  <si>
    <t>978-3-8394-1708-9</t>
  </si>
  <si>
    <t>Handlungstheorie</t>
  </si>
  <si>
    <t>Maurer, Andrea; Dimbath, Oliver; Bonß, Wolfgang; Schmid, Michael; Nieder, Ludwig; Pelizäus-Hoffmeister, Helga</t>
  </si>
  <si>
    <t>978-3-8394-1653-2</t>
  </si>
  <si>
    <t>Nachbarschaft, Räume, Emotionen</t>
  </si>
  <si>
    <t>Schahadat, Schamma; Evans, Sandra (Ed.)</t>
  </si>
  <si>
    <t>978-3-8394-1889-5</t>
  </si>
  <si>
    <t>Universitätskulturen – L'Université en perspective – The Future of the University</t>
  </si>
  <si>
    <t>El Gammal, Jean; Hayes, Peter (Ed.)</t>
  </si>
  <si>
    <t>978-3-8394-1430-9</t>
  </si>
  <si>
    <t>Mythos New Economy</t>
  </si>
  <si>
    <t>Stuhr, Mathias</t>
  </si>
  <si>
    <t>978-3-8394-1418-7</t>
  </si>
  <si>
    <t>kreativ prekär</t>
  </si>
  <si>
    <t>Loacker, Bernadette</t>
  </si>
  <si>
    <t>978-3-8394-1608-2</t>
  </si>
  <si>
    <t>Ökonomie sichtbar machen</t>
  </si>
  <si>
    <t>Grimpe, Barbara</t>
  </si>
  <si>
    <t>978-3-8394-1492-7</t>
  </si>
  <si>
    <t>Paradoxien der Arbeit</t>
  </si>
  <si>
    <t>Krempl, Sophie-Thérèse</t>
  </si>
  <si>
    <t>978-3-8394-1424-8</t>
  </si>
  <si>
    <t>Entgrenzter Alltag – Arbeiten ohne Grenzen?</t>
  </si>
  <si>
    <t>Streit, Anne von</t>
  </si>
  <si>
    <t>978-3-8394-1978-6</t>
  </si>
  <si>
    <t>Gefühlsarbeit im Polizeidienst</t>
  </si>
  <si>
    <t>Szymenderski, Peggy</t>
  </si>
  <si>
    <t>978-3-8394-1984-7</t>
  </si>
  <si>
    <t>Arbeit als Ware</t>
  </si>
  <si>
    <t>Köhler, Christoph; Krause, Alexandra (Ed.)</t>
  </si>
  <si>
    <t>978-3-8394-1806-2</t>
  </si>
  <si>
    <t>Soziologie der Finanzmärkte</t>
  </si>
  <si>
    <t>Vormbusch, Uwe; Kalthoff, Herbert (Ed.)</t>
  </si>
  <si>
    <t>978-3-8394-2159-8</t>
  </si>
  <si>
    <t>Das Glück bei der Arbeit</t>
  </si>
  <si>
    <t>Kilger, Gerhard; Kaudelka, Karin (Ed.)</t>
  </si>
  <si>
    <t>978-3-8394-2056-0</t>
  </si>
  <si>
    <t>Die Welt der Patente</t>
  </si>
  <si>
    <t>Mersch, Christian</t>
  </si>
  <si>
    <t>978-3-8394-2240-3</t>
  </si>
  <si>
    <t>»Könige der Alpen«</t>
  </si>
  <si>
    <t>Hungerbühler, Andrea</t>
  </si>
  <si>
    <t>978-3-8394-2323-3</t>
  </si>
  <si>
    <t>Die Do-it-yourself-Karrieren der DJs</t>
  </si>
  <si>
    <t>Reitsamer, Rosa</t>
  </si>
  <si>
    <t>978-3-8394-2334-9</t>
  </si>
  <si>
    <t>Gewerkschaften und Leiharbeit</t>
  </si>
  <si>
    <t>Meyer, Dorit</t>
  </si>
  <si>
    <t>978-3-8394-2382-0</t>
  </si>
  <si>
    <t>FabLab</t>
  </si>
  <si>
    <t>Büching, Corinne; Walter-Herrmann, Julia (Ed.)</t>
  </si>
  <si>
    <t>978-3-8394-2213-7</t>
  </si>
  <si>
    <t>System und Selbst</t>
  </si>
  <si>
    <t>Eichler, Lutz</t>
  </si>
  <si>
    <t>978-3-8394-2588-6</t>
  </si>
  <si>
    <t>Eigenverantwortlich und leistungsfähig</t>
  </si>
  <si>
    <t>Kaudelka, Karin; Kilger, Gerhard (Ed.)</t>
  </si>
  <si>
    <t>978-3-8394-2427-8</t>
  </si>
  <si>
    <t>Mobile Arbeitsplätze als kreative Räume</t>
  </si>
  <si>
    <t>Bender, Désirée</t>
  </si>
  <si>
    <t>978-3-8394-2242-7</t>
  </si>
  <si>
    <t>Repräsentationen von Arbeit</t>
  </si>
  <si>
    <t>Hartosch, Katja; Freier-Otten, Ulf; Freier, Carolin; Brogi, Susanna (Ed.)</t>
  </si>
  <si>
    <t>978-3-8394-2275-5</t>
  </si>
  <si>
    <t>Vater, Mutter, Kind werden</t>
  </si>
  <si>
    <t>Schadler, Cornelia</t>
  </si>
  <si>
    <t>SOCIAL SCIENCE / Sociology / Marriage &amp; Family</t>
  </si>
  <si>
    <t>978-3-8394-2369-1</t>
  </si>
  <si>
    <t>Familiäre Räume</t>
  </si>
  <si>
    <t>Schinkel, Sebastian</t>
  </si>
  <si>
    <t>978-3-8394-2319-6</t>
  </si>
  <si>
    <t>In Liebe verbunden</t>
  </si>
  <si>
    <t>Dreßler, Sabine; Lenz, Karl; Scholz, Sylka (Ed.)</t>
  </si>
  <si>
    <t>978-3-8394-2664-7</t>
  </si>
  <si>
    <t>Neue Partner für die Quartiersentwicklung</t>
  </si>
  <si>
    <t>Montag Stiftung Urbane Räume (Ed.)</t>
  </si>
  <si>
    <t>978-3-8394-1353-1</t>
  </si>
  <si>
    <t>Entwicklungsfaktor Kultur</t>
  </si>
  <si>
    <t>Quenzel, Gudrun (Ed.)</t>
  </si>
  <si>
    <t>978-3-8394-1374-6</t>
  </si>
  <si>
    <t>Creative Networks and the City</t>
  </si>
  <si>
    <t>van Heur, Bas</t>
  </si>
  <si>
    <t>978-3-8394-1871-0</t>
  </si>
  <si>
    <t>Dichte</t>
  </si>
  <si>
    <t>Roskamm, Nikolai</t>
  </si>
  <si>
    <t>978-3-8394-1846-8</t>
  </si>
  <si>
    <t>Stadt denken</t>
  </si>
  <si>
    <t>Hausknotz, Florentina</t>
  </si>
  <si>
    <t>978-3-8394-1865-9</t>
  </si>
  <si>
    <t>Stadt und Kontrolle</t>
  </si>
  <si>
    <t>Lauen, Guido</t>
  </si>
  <si>
    <t>978-3-8394-1938-0</t>
  </si>
  <si>
    <t>Marginale Urbanität: Migrantisches Unternehmertum und Stadtentwicklung</t>
  </si>
  <si>
    <t>Hillmann, Felicitas (Ed.)</t>
  </si>
  <si>
    <t>978-3-8394-2034-8</t>
  </si>
  <si>
    <t>Inszenierung der Stadt</t>
  </si>
  <si>
    <t>978-3-8394-1979-3</t>
  </si>
  <si>
    <t>Die Straße, die Dinge und die Zeichen</t>
  </si>
  <si>
    <t>Reblin, Eva</t>
  </si>
  <si>
    <t>978-3-8394-2043-0</t>
  </si>
  <si>
    <t>Thick Space</t>
  </si>
  <si>
    <t>Wagner-Kyora, Georg; Disko, Sasha; Brantz, Dorothee (Ed.)</t>
  </si>
  <si>
    <t>978-3-8394-1704-1</t>
  </si>
  <si>
    <t>Vom Häuserkampf zu neuen urbanen Lebensformen</t>
  </si>
  <si>
    <t>Bieri, Sabin</t>
  </si>
  <si>
    <t>978-3-8394-2282-3</t>
  </si>
  <si>
    <t>»München wird moderner«</t>
  </si>
  <si>
    <t>Egger, Simone</t>
  </si>
  <si>
    <t>978-3-8394-2350-9</t>
  </si>
  <si>
    <t>Regieren in der Sozialen Stadt</t>
  </si>
  <si>
    <t>Nitsch, Daniel</t>
  </si>
  <si>
    <t>978-3-8394-2313-4</t>
  </si>
  <si>
    <t>Stadtforschung aus Lateinamerika</t>
  </si>
  <si>
    <t>Wildner, Kathrin; Huffschmid, Anne (Ed.)</t>
  </si>
  <si>
    <t>978-3-8394-2448-3</t>
  </si>
  <si>
    <t>Doing Urban Space</t>
  </si>
  <si>
    <t>Geschke, Sandra Maria</t>
  </si>
  <si>
    <t>978-3-8394-2478-0</t>
  </si>
  <si>
    <t>The Berlin Reader</t>
  </si>
  <si>
    <t>Holm, Andrej; Grell, Britta; Bernt, Matthias (Ed.)</t>
  </si>
  <si>
    <t>978-3-8394-2473-5</t>
  </si>
  <si>
    <t>Spaces of the Poor</t>
  </si>
  <si>
    <t>Petersen, Hans-Christian (Ed.)</t>
  </si>
  <si>
    <t>978-3-8394-2615-9</t>
  </si>
  <si>
    <t>Cairo: Images of Transition</t>
  </si>
  <si>
    <t>Dal, Mikala Hyldig (Ed.)</t>
  </si>
  <si>
    <t>978-3-8394-2429-2</t>
  </si>
  <si>
    <t>Sehnsuchtsstädte</t>
  </si>
  <si>
    <t>Pellnitz, Alexander; Münter, Angelika; Motakef, Mona; Janisch, Rebecca; Döhling, Jan-Dirk; Bosshard, Marco Thomas (Ed.)</t>
  </si>
  <si>
    <t>978-3-8394-2092-8</t>
  </si>
  <si>
    <t>Infrastrukturen des Urbanen</t>
  </si>
  <si>
    <t>Dähne, Chris; Bredella, Nathalie (Ed.)</t>
  </si>
  <si>
    <t>978-3-8394-2521-3</t>
  </si>
  <si>
    <t>Der Geschmack der Gentrifizierung</t>
  </si>
  <si>
    <t>Stock, Miriam</t>
  </si>
  <si>
    <t>978-3-8394-2499-5</t>
  </si>
  <si>
    <t>Mehrwert Metropolregion</t>
  </si>
  <si>
    <t>Matern, Antje</t>
  </si>
  <si>
    <t>978-3-8394-2016-4</t>
  </si>
  <si>
    <t>Exklusion im Zentrum</t>
  </si>
  <si>
    <t>Rothfuß, Eberhard</t>
  </si>
  <si>
    <t>978-3-8394-1439-2</t>
  </si>
  <si>
    <t>Bedrohung, Gastrecht, Integrationspflicht</t>
  </si>
  <si>
    <t>Schwarz, Tobias</t>
  </si>
  <si>
    <t>978-3-8394-1456-9</t>
  </si>
  <si>
    <t>Rassismus bildet</t>
  </si>
  <si>
    <t>Mecheril, Paul; Broden, Anne (Ed.)</t>
  </si>
  <si>
    <t>978-3-8394-2293-9</t>
  </si>
  <si>
    <t>Antisemitismus im Kontext</t>
  </si>
  <si>
    <t>Seidenschnur, Tim</t>
  </si>
  <si>
    <t>978-3-8394-1461-3</t>
  </si>
  <si>
    <t>Frauengesundheit in Theorie und Praxis</t>
  </si>
  <si>
    <t>Mauerer, Gerlinde (Ed.)</t>
  </si>
  <si>
    <t>978-3-8394-1643-3</t>
  </si>
  <si>
    <t>Grenzenlos normal?</t>
  </si>
  <si>
    <t>Bronner, Kerstin</t>
  </si>
  <si>
    <t>978-3-8394-1526-9</t>
  </si>
  <si>
    <t>Geschlecht und Körper</t>
  </si>
  <si>
    <t>Reuter, Julia</t>
  </si>
  <si>
    <t>978-3-8394-1758-4</t>
  </si>
  <si>
    <t>Die Produktion des Freiers</t>
  </si>
  <si>
    <t>Gerheim, Udo</t>
  </si>
  <si>
    <t>978-3-8394-2111-6</t>
  </si>
  <si>
    <t>Gendering 9/11</t>
  </si>
  <si>
    <t>Nachtigall, Andrea</t>
  </si>
  <si>
    <t>978-3-8394-2208-3</t>
  </si>
  <si>
    <t>Das Geschlechterregime</t>
  </si>
  <si>
    <t>Paulus, Stefan</t>
  </si>
  <si>
    <t>978-3-8394-2266-3</t>
  </si>
  <si>
    <t>Gender Turn</t>
  </si>
  <si>
    <t>Schmelzer, Christian (Ed.)</t>
  </si>
  <si>
    <t>978-3-8394-2226-7</t>
  </si>
  <si>
    <t>Geschlecht als Artefakt</t>
  </si>
  <si>
    <t>Wagels, Karen</t>
  </si>
  <si>
    <t>978-3-8394-2173-4</t>
  </si>
  <si>
    <t>Geschlechtergerechtigkeit durch Demokratisierung?</t>
  </si>
  <si>
    <t>Schröter, Susanne (Ed.)</t>
  </si>
  <si>
    <t>978-3-8394-2471-1</t>
  </si>
  <si>
    <t>Ausgänge aus der »Frauen-Falle«?</t>
  </si>
  <si>
    <t>Kreutzer, Florian</t>
  </si>
  <si>
    <t>978-3-8394-1971-7</t>
  </si>
  <si>
    <t>Die Moderne Lateinamerikas</t>
  </si>
  <si>
    <t>Mascareño, Aldo</t>
  </si>
  <si>
    <t>SOC042000</t>
  </si>
  <si>
    <t>SOCIAL SCIENCE / Third World Development</t>
  </si>
  <si>
    <t>978-3-8394-2545-9</t>
  </si>
  <si>
    <t>Generation »koscher light«</t>
  </si>
  <si>
    <t>Gromova, Alina</t>
  </si>
  <si>
    <t>978-3-8394-2193-2</t>
  </si>
  <si>
    <t>Facetten der Prekarisierungsgesellschaft</t>
  </si>
  <si>
    <t>Marchart, Oliver (Ed.)</t>
  </si>
  <si>
    <t>SOCIAL SCIENCE / Social Classes</t>
  </si>
  <si>
    <t>978-3-8394-2192-5</t>
  </si>
  <si>
    <t>Die Prekarisierungsgesellschaft</t>
  </si>
  <si>
    <t>Marchart, Oliver</t>
  </si>
  <si>
    <t>978-3-8394-2053-9</t>
  </si>
  <si>
    <t>Hauptschüler</t>
  </si>
  <si>
    <t>Wellgraf, Stefan</t>
  </si>
  <si>
    <t>978-3-8394-2233-5</t>
  </si>
  <si>
    <t>Jenseits des Leistungsprinzips</t>
  </si>
  <si>
    <t>Itschert, Adrian</t>
  </si>
  <si>
    <t>978-3-8394-1562-7</t>
  </si>
  <si>
    <t>Morde ohne Ehre</t>
  </si>
  <si>
    <t>Yazgan, Ayfer</t>
  </si>
  <si>
    <t>978-3-8394-1937-3</t>
  </si>
  <si>
    <t>Homo militaris</t>
  </si>
  <si>
    <t>vom Hagen, Ulrich</t>
  </si>
  <si>
    <t>978-3-8394-2311-0</t>
  </si>
  <si>
    <t>Wir sind die Medien</t>
  </si>
  <si>
    <t>Michaelsen, Marcus</t>
  </si>
  <si>
    <t>978-3-8394-1371-5</t>
  </si>
  <si>
    <t>Im Beichtstuhl der Medien</t>
  </si>
  <si>
    <t>Bublitz, Hannelore</t>
  </si>
  <si>
    <t>978-3-8394-1393-7</t>
  </si>
  <si>
    <t>Totalitarian Communication</t>
  </si>
  <si>
    <t>Postoutenko, Kirill (Ed.)</t>
  </si>
  <si>
    <t>978-3-8394-1533-7</t>
  </si>
  <si>
    <t>Neue Demokratie im Netz?</t>
  </si>
  <si>
    <t>Schrape, Jan-Felix</t>
  </si>
  <si>
    <t>978-3-8394-1927-4</t>
  </si>
  <si>
    <t>Knoten und Kanten 2.0</t>
  </si>
  <si>
    <t>Schönhuth, Michael; Reschke, Linda; Gamper, Markus (Ed.)</t>
  </si>
  <si>
    <t>978-3-8394-2271-7</t>
  </si>
  <si>
    <t>Soziologie der Medien</t>
  </si>
  <si>
    <t>Ziemann, Andreas</t>
  </si>
  <si>
    <t>978-3-8394-2003-4</t>
  </si>
  <si>
    <t>Jenseits von 1984</t>
  </si>
  <si>
    <t>Gaycken, Sandro (Ed.)</t>
  </si>
  <si>
    <t>978-3-8394-2443-8</t>
  </si>
  <si>
    <t>9/11 als Bildereignis</t>
  </si>
  <si>
    <t>Becker, Anne</t>
  </si>
  <si>
    <t>978-3-8394-1930-4</t>
  </si>
  <si>
    <t>Depression und Gesellschaft</t>
  </si>
  <si>
    <t>Ingenkamp, Konstantin</t>
  </si>
  <si>
    <t>978-3-8394-2048-5</t>
  </si>
  <si>
    <t>Medikalisierte Hoffnung?</t>
  </si>
  <si>
    <t>Ullrich, Charlotte</t>
  </si>
  <si>
    <t>978-3-8394-2225-0</t>
  </si>
  <si>
    <t>Doing Health in der Gemeinschaft</t>
  </si>
  <si>
    <t>Pelters, Britta</t>
  </si>
  <si>
    <t>978-3-8394-2283-0</t>
  </si>
  <si>
    <t>Zum Subjekt der Gene werden</t>
  </si>
  <si>
    <t>zur Nieden, Andrea</t>
  </si>
  <si>
    <t>978-3-8394-2551-0</t>
  </si>
  <si>
    <t>Die Ultraschallsprechstunde</t>
  </si>
  <si>
    <t>Heimerl, Birgit</t>
  </si>
  <si>
    <t>978-3-8394-1747-8</t>
  </si>
  <si>
    <t>Between Self-Determination and Social Technology</t>
  </si>
  <si>
    <t>Braun, Kathrin (Ed.)</t>
  </si>
  <si>
    <t>978-3-8394-1744-7</t>
  </si>
  <si>
    <t>Leben in Gesellschaft</t>
  </si>
  <si>
    <t>Vailly, Joëlle; Kehr, Janina; Niewöhner, Jörg (Ed.)</t>
  </si>
  <si>
    <t>978-3-8394-1811-6</t>
  </si>
  <si>
    <t>Reproduziertes Leben</t>
  </si>
  <si>
    <t>Diekämper, Julia</t>
  </si>
  <si>
    <t>978-3-8394-1611-2</t>
  </si>
  <si>
    <t>Doping im Fitness-Studio</t>
  </si>
  <si>
    <t>Kläber, Mischa</t>
  </si>
  <si>
    <t>978-3-8394-1725-6</t>
  </si>
  <si>
    <t>Sportsoziologische Aufklärung</t>
  </si>
  <si>
    <t>Bette, Karl-Heinrich</t>
  </si>
  <si>
    <t>978-3-8394-1868-0</t>
  </si>
  <si>
    <t>Anthropotechniken im Sport</t>
  </si>
  <si>
    <t>Bockrath, Franz (Ed.)</t>
  </si>
  <si>
    <t>978-3-8394-2042-3</t>
  </si>
  <si>
    <t>Dopingprävention</t>
  </si>
  <si>
    <t>Thiel, Ansgar; Kühnle, Felix; Bette, Karl-Heinrich</t>
  </si>
  <si>
    <t>978-3-8394-1657-0</t>
  </si>
  <si>
    <t>Die Möglichkeit des Sports</t>
  </si>
  <si>
    <t>Frei, Peter; Körner, Swen (Ed.)</t>
  </si>
  <si>
    <t>978-3-8394-2376-9</t>
  </si>
  <si>
    <t>Moderner Muskelkult</t>
  </si>
  <si>
    <t>978-3-8394-1444-6</t>
  </si>
  <si>
    <t>Was ist Doping?</t>
  </si>
  <si>
    <t>Asmuth, Christoph (Ed.)</t>
  </si>
  <si>
    <t>978-3-8394-2015-7</t>
  </si>
  <si>
    <t>Das modellierte Individuum</t>
  </si>
  <si>
    <t>Grüneberg, Patrick (Ed.)</t>
  </si>
  <si>
    <t>978-3-8394-1502-3</t>
  </si>
  <si>
    <t>Der Streit um die Agrar-Gentechnik</t>
  </si>
  <si>
    <t>Peuker, Birgit</t>
  </si>
  <si>
    <t>TECHNOLOGY / Social Aspects</t>
  </si>
  <si>
    <t>978-3-8394-1573-3</t>
  </si>
  <si>
    <t>Neue Technologien in der Gesellschaft</t>
  </si>
  <si>
    <t>Weitze, Marc-Denis; Schüßler, Peter; Kehrt, Christian (Ed.)</t>
  </si>
  <si>
    <t>978-3-8394-1804-8</t>
  </si>
  <si>
    <t>Mann und Maschine</t>
  </si>
  <si>
    <t>Paulitz, Tanja</t>
  </si>
  <si>
    <t>978-3-8394-2165-9</t>
  </si>
  <si>
    <t>Operationsroboter in Aktion</t>
  </si>
  <si>
    <t>Caetano da Rosa, Catarina</t>
  </si>
  <si>
    <t>TRANSCRIPT GESAMTPAKET 2010-2013</t>
  </si>
  <si>
    <t>verfügbar</t>
  </si>
  <si>
    <t>TRANSCRIPT GESCHICHTE 2010-2013</t>
  </si>
  <si>
    <t>TRANSCRIPT KUNST &amp; ARCHITEKTUR 2010-2013</t>
  </si>
  <si>
    <t>TRANSCRIPT Literatur- und Kulturwissenschaften, Area Studies 2010-2013</t>
  </si>
  <si>
    <t>Gesamtpaket 2000-2009</t>
  </si>
  <si>
    <t>Gesamtpaket 2010-2013</t>
  </si>
  <si>
    <t>transcript Open Access Archiv</t>
  </si>
  <si>
    <t>2000-2013</t>
  </si>
  <si>
    <t>-</t>
  </si>
  <si>
    <t>2003-2015</t>
  </si>
  <si>
    <t>TRANSCRIPT GESAMTPAKET 2014</t>
  </si>
  <si>
    <t>Gesamtpaket 2014</t>
  </si>
  <si>
    <t>978-3-8394-1408-8</t>
  </si>
  <si>
    <t>978-3-8394-1484-2</t>
  </si>
  <si>
    <t>978-3-8394-1485-9</t>
  </si>
  <si>
    <t>978-3-8394-1717-1</t>
  </si>
  <si>
    <t>978-3-8394-1760-7</t>
  </si>
  <si>
    <t>978-3-8394-1839-0</t>
  </si>
  <si>
    <t>978-3-8394-1965-6</t>
  </si>
  <si>
    <t>978-3-8394-2000-3</t>
  </si>
  <si>
    <t>978-3-8394-2041-6</t>
  </si>
  <si>
    <t>978-3-8394-2052-2</t>
  </si>
  <si>
    <t>978-3-8394-2097-3</t>
  </si>
  <si>
    <t>978-3-8394-2115-4</t>
  </si>
  <si>
    <t>978-3-8394-2131-4</t>
  </si>
  <si>
    <t>978-3-8394-2132-1</t>
  </si>
  <si>
    <t>978-3-8394-2133-8</t>
  </si>
  <si>
    <t>978-3-8394-2154-3</t>
  </si>
  <si>
    <t>978-3-8394-2160-4</t>
  </si>
  <si>
    <t>978-3-8394-2174-1</t>
  </si>
  <si>
    <t>978-3-8394-2202-1</t>
  </si>
  <si>
    <t>978-3-8394-2209-0</t>
  </si>
  <si>
    <t>978-3-8394-2215-1</t>
  </si>
  <si>
    <t>978-3-8394-2222-9</t>
  </si>
  <si>
    <t>978-3-8394-2245-8</t>
  </si>
  <si>
    <t>978-3-8394-2250-2</t>
  </si>
  <si>
    <t>978-3-8394-2263-2</t>
  </si>
  <si>
    <t>978-3-8394-2268-7</t>
  </si>
  <si>
    <t>978-3-8394-2277-9</t>
  </si>
  <si>
    <t>978-3-8394-2297-7</t>
  </si>
  <si>
    <t>978-3-8394-2315-8</t>
  </si>
  <si>
    <t>978-3-8394-2320-2</t>
  </si>
  <si>
    <t>978-3-8394-2326-4</t>
  </si>
  <si>
    <t>978-3-8394-2330-1</t>
  </si>
  <si>
    <t>978-3-8394-2348-6</t>
  </si>
  <si>
    <t>978-3-8394-2359-2</t>
  </si>
  <si>
    <t>978-3-8394-2386-8</t>
  </si>
  <si>
    <t>978-3-8394-2399-8</t>
  </si>
  <si>
    <t>978-3-8394-2402-5</t>
  </si>
  <si>
    <t>978-3-8394-2405-6</t>
  </si>
  <si>
    <t>978-3-8394-2406-3</t>
  </si>
  <si>
    <t>978-3-8394-2407-0</t>
  </si>
  <si>
    <t>978-3-8394-2409-4</t>
  </si>
  <si>
    <t>978-3-8394-2411-7</t>
  </si>
  <si>
    <t>978-3-8394-2415-5</t>
  </si>
  <si>
    <t>978-3-8394-2417-9</t>
  </si>
  <si>
    <t>978-3-8394-2418-6</t>
  </si>
  <si>
    <t>978-3-8394-2420-9</t>
  </si>
  <si>
    <t>978-3-8394-2431-5</t>
  </si>
  <si>
    <t>978-3-8394-2432-2</t>
  </si>
  <si>
    <t>978-3-8394-2433-9</t>
  </si>
  <si>
    <t>978-3-8394-2435-3</t>
  </si>
  <si>
    <t>978-3-8394-2441-4</t>
  </si>
  <si>
    <t>978-3-8394-2444-5</t>
  </si>
  <si>
    <t>978-3-8394-2447-6</t>
  </si>
  <si>
    <t>978-3-8394-2455-1</t>
  </si>
  <si>
    <t>978-3-8394-2459-9</t>
  </si>
  <si>
    <t>978-3-8394-2460-5</t>
  </si>
  <si>
    <t>978-3-8394-2461-2</t>
  </si>
  <si>
    <t>978-3-8394-2465-0</t>
  </si>
  <si>
    <t>978-3-8394-2467-4</t>
  </si>
  <si>
    <t>978-3-8394-2469-8</t>
  </si>
  <si>
    <t>978-3-8394-2474-2</t>
  </si>
  <si>
    <t>978-3-8394-2475-9</t>
  </si>
  <si>
    <t>978-3-8394-2481-0</t>
  </si>
  <si>
    <t>978-3-8394-2483-4</t>
  </si>
  <si>
    <t>978-3-8394-2484-1</t>
  </si>
  <si>
    <t>978-3-8394-2487-2</t>
  </si>
  <si>
    <t>978-3-8394-2489-6</t>
  </si>
  <si>
    <t>978-3-8394-2494-0</t>
  </si>
  <si>
    <t>978-3-8394-2500-8</t>
  </si>
  <si>
    <t>978-3-8394-2502-2</t>
  </si>
  <si>
    <t>978-3-8394-2503-9</t>
  </si>
  <si>
    <t>978-3-8394-2504-6</t>
  </si>
  <si>
    <t>978-3-8394-2508-4</t>
  </si>
  <si>
    <t>978-3-8394-2510-7</t>
  </si>
  <si>
    <t>978-3-8394-2514-5</t>
  </si>
  <si>
    <t>978-3-8394-2519-0</t>
  </si>
  <si>
    <t>978-3-8394-2524-4</t>
  </si>
  <si>
    <t>978-3-8394-2526-8</t>
  </si>
  <si>
    <t>978-3-8394-2527-5</t>
  </si>
  <si>
    <t>978-3-8394-2528-2</t>
  </si>
  <si>
    <t>978-3-8394-2529-9</t>
  </si>
  <si>
    <t>978-3-8394-2537-4</t>
  </si>
  <si>
    <t>978-3-8394-2546-6</t>
  </si>
  <si>
    <t>978-3-8394-2548-0</t>
  </si>
  <si>
    <t>978-3-8394-2553-4</t>
  </si>
  <si>
    <t>978-3-8394-2558-9</t>
  </si>
  <si>
    <t>978-3-8394-2562-6</t>
  </si>
  <si>
    <t>978-3-8394-2563-3</t>
  </si>
  <si>
    <t>978-3-8394-2564-0</t>
  </si>
  <si>
    <t>978-3-8394-2567-1</t>
  </si>
  <si>
    <t>978-3-8394-2568-8</t>
  </si>
  <si>
    <t>978-3-8394-2573-2</t>
  </si>
  <si>
    <t>978-3-8394-2577-0</t>
  </si>
  <si>
    <t>978-3-8394-2579-4</t>
  </si>
  <si>
    <t>978-3-8394-2580-0</t>
  </si>
  <si>
    <t>978-3-8394-2581-7</t>
  </si>
  <si>
    <t>978-3-8394-2582-4</t>
  </si>
  <si>
    <t>978-3-8394-2586-2</t>
  </si>
  <si>
    <t>978-3-8394-2587-9</t>
  </si>
  <si>
    <t>978-3-8394-2590-9</t>
  </si>
  <si>
    <t>978-3-8394-2591-6</t>
  </si>
  <si>
    <t>978-3-8394-2592-3</t>
  </si>
  <si>
    <t>978-3-8394-2595-4</t>
  </si>
  <si>
    <t>978-3-8394-2596-1</t>
  </si>
  <si>
    <t>978-3-8394-2597-8</t>
  </si>
  <si>
    <t>978-3-8394-2599-2</t>
  </si>
  <si>
    <t>978-3-8394-2601-2</t>
  </si>
  <si>
    <t>978-3-8394-2602-9</t>
  </si>
  <si>
    <t>978-3-8394-2604-3</t>
  </si>
  <si>
    <t>978-3-8394-2605-0</t>
  </si>
  <si>
    <t>978-3-8394-2606-7</t>
  </si>
  <si>
    <t>978-3-8394-2607-4</t>
  </si>
  <si>
    <t>978-3-8394-2608-1</t>
  </si>
  <si>
    <t>978-3-8394-2609-8</t>
  </si>
  <si>
    <t>978-3-8394-2610-4</t>
  </si>
  <si>
    <t>978-3-8394-2612-8</t>
  </si>
  <si>
    <t>978-3-8394-2613-5</t>
  </si>
  <si>
    <t>978-3-8394-2616-6</t>
  </si>
  <si>
    <t>978-3-8394-2618-0</t>
  </si>
  <si>
    <t>978-3-8394-2619-7</t>
  </si>
  <si>
    <t>978-3-8394-2622-7</t>
  </si>
  <si>
    <t>978-3-8394-2623-4</t>
  </si>
  <si>
    <t>978-3-8394-2624-1</t>
  </si>
  <si>
    <t>978-3-8394-2627-2</t>
  </si>
  <si>
    <t>978-3-8394-2628-9</t>
  </si>
  <si>
    <t>978-3-8394-2631-9</t>
  </si>
  <si>
    <t>978-3-8394-2634-0</t>
  </si>
  <si>
    <t>978-3-8394-2636-4</t>
  </si>
  <si>
    <t>978-3-8394-2637-1</t>
  </si>
  <si>
    <t>978-3-8394-2639-5</t>
  </si>
  <si>
    <t>978-3-8394-2640-1</t>
  </si>
  <si>
    <t>978-3-8394-2642-5</t>
  </si>
  <si>
    <t>978-3-8394-2643-2</t>
  </si>
  <si>
    <t>978-3-8394-2644-9</t>
  </si>
  <si>
    <t>978-3-8394-2646-3</t>
  </si>
  <si>
    <t>978-3-8394-2647-0</t>
  </si>
  <si>
    <t>978-3-8394-2648-7</t>
  </si>
  <si>
    <t>978-3-8394-2649-4</t>
  </si>
  <si>
    <t>978-3-8394-2653-1</t>
  </si>
  <si>
    <t>978-3-8394-2654-8</t>
  </si>
  <si>
    <t>978-3-8394-2655-5</t>
  </si>
  <si>
    <t>978-3-8394-2657-9</t>
  </si>
  <si>
    <t>978-3-8394-2658-6</t>
  </si>
  <si>
    <t>978-3-8394-2659-3</t>
  </si>
  <si>
    <t>978-3-8394-2660-9</t>
  </si>
  <si>
    <t>978-3-8394-2661-6</t>
  </si>
  <si>
    <t>978-3-8394-2662-3</t>
  </si>
  <si>
    <t>978-3-8394-2663-0</t>
  </si>
  <si>
    <t>978-3-8394-2667-8</t>
  </si>
  <si>
    <t>978-3-8394-2668-5</t>
  </si>
  <si>
    <t>978-3-8394-2669-2</t>
  </si>
  <si>
    <t>978-3-8394-2671-5</t>
  </si>
  <si>
    <t>978-3-8394-2672-2</t>
  </si>
  <si>
    <t>978-3-8394-2673-9</t>
  </si>
  <si>
    <t>978-3-8394-2674-6</t>
  </si>
  <si>
    <t>978-3-8394-2678-4</t>
  </si>
  <si>
    <t>978-3-8394-2679-1</t>
  </si>
  <si>
    <t>978-3-8394-2680-7</t>
  </si>
  <si>
    <t>978-3-8394-2681-4</t>
  </si>
  <si>
    <t>978-3-8394-2683-8</t>
  </si>
  <si>
    <t>978-3-8394-2684-5</t>
  </si>
  <si>
    <t>978-3-8394-2685-2</t>
  </si>
  <si>
    <t>978-3-8394-2686-9</t>
  </si>
  <si>
    <t>978-3-8394-2687-6</t>
  </si>
  <si>
    <t>978-3-8394-2691-3</t>
  </si>
  <si>
    <t>978-3-8394-2692-0</t>
  </si>
  <si>
    <t>978-3-8394-2695-1</t>
  </si>
  <si>
    <t>978-3-8394-2696-8</t>
  </si>
  <si>
    <t>978-3-8394-2697-5</t>
  </si>
  <si>
    <t>978-3-8394-2698-2</t>
  </si>
  <si>
    <t>978-3-8394-2699-9</t>
  </si>
  <si>
    <t>978-3-8394-2701-9</t>
  </si>
  <si>
    <t>978-3-8394-2702-6</t>
  </si>
  <si>
    <t>978-3-8394-2705-7</t>
  </si>
  <si>
    <t>978-3-8394-2708-8</t>
  </si>
  <si>
    <t>978-3-8394-2711-8</t>
  </si>
  <si>
    <t>978-3-8394-2712-5</t>
  </si>
  <si>
    <t>978-3-8394-2713-2</t>
  </si>
  <si>
    <t>978-3-8394-2714-9</t>
  </si>
  <si>
    <t>978-3-8394-2718-7</t>
  </si>
  <si>
    <t>978-3-8394-2719-4</t>
  </si>
  <si>
    <t>978-3-8394-2722-4</t>
  </si>
  <si>
    <t>978-3-8394-2723-1</t>
  </si>
  <si>
    <t>978-3-8394-2726-2</t>
  </si>
  <si>
    <t>978-3-8394-2727-9</t>
  </si>
  <si>
    <t>978-3-8394-2728-6</t>
  </si>
  <si>
    <t>978-3-8394-2731-6</t>
  </si>
  <si>
    <t>978-3-8394-2735-4</t>
  </si>
  <si>
    <t>978-3-8394-2736-1</t>
  </si>
  <si>
    <t>978-3-8394-2740-8</t>
  </si>
  <si>
    <t>978-3-8394-2743-9</t>
  </si>
  <si>
    <t>978-3-8394-2745-3</t>
  </si>
  <si>
    <t>978-3-8394-2746-0</t>
  </si>
  <si>
    <t>978-3-8394-2748-4</t>
  </si>
  <si>
    <t>978-3-8394-2749-1</t>
  </si>
  <si>
    <t>978-3-8394-2750-7</t>
  </si>
  <si>
    <t>978-3-8394-2752-1</t>
  </si>
  <si>
    <t>978-3-8394-2753-8</t>
  </si>
  <si>
    <t>978-3-8394-2755-2</t>
  </si>
  <si>
    <t>978-3-8394-2756-9</t>
  </si>
  <si>
    <t>978-3-8394-2757-6</t>
  </si>
  <si>
    <t>978-3-8394-2759-0</t>
  </si>
  <si>
    <t>978-3-8394-2760-6</t>
  </si>
  <si>
    <t>978-3-8394-2763-7</t>
  </si>
  <si>
    <t>978-3-8394-2768-2</t>
  </si>
  <si>
    <t>978-3-8394-2769-9</t>
  </si>
  <si>
    <t>978-3-8394-2770-5</t>
  </si>
  <si>
    <t>978-3-8394-2771-2</t>
  </si>
  <si>
    <t>978-3-8394-2773-6</t>
  </si>
  <si>
    <t>978-3-8394-2775-0</t>
  </si>
  <si>
    <t>978-3-8394-2776-7</t>
  </si>
  <si>
    <t>978-3-8394-2777-4</t>
  </si>
  <si>
    <t>978-3-8394-2778-1</t>
  </si>
  <si>
    <t>978-3-8394-2780-4</t>
  </si>
  <si>
    <t>978-3-8394-2783-5</t>
  </si>
  <si>
    <t>978-3-8394-2784-2</t>
  </si>
  <si>
    <t>978-3-8394-2785-9</t>
  </si>
  <si>
    <t>978-3-8394-2451-3</t>
  </si>
  <si>
    <t>978-3-8394-2621-0</t>
  </si>
  <si>
    <t>978-3-8394-2641-8</t>
  </si>
  <si>
    <t>978-3-8394-2789-7</t>
  </si>
  <si>
    <t>978-3-8394-2790-3</t>
  </si>
  <si>
    <t>978-3-8394-2792-7</t>
  </si>
  <si>
    <t>978-3-8394-2794-1</t>
  </si>
  <si>
    <t>978-3-8394-2800-9</t>
  </si>
  <si>
    <t>978-3-8394-2802-3</t>
  </si>
  <si>
    <t>978-3-8394-2804-7</t>
  </si>
  <si>
    <t>978-3-8394-2806-1</t>
  </si>
  <si>
    <t>978-3-8394-2805-4</t>
  </si>
  <si>
    <t>978-3-8394-2808-5</t>
  </si>
  <si>
    <t>978-3-8394-2816-0</t>
  </si>
  <si>
    <t>978-3-8394-2834-4</t>
  </si>
  <si>
    <t>978-3-8394-2836-8</t>
  </si>
  <si>
    <t>978-3-8394-2838-2</t>
  </si>
  <si>
    <t>978-3-8394-2840-5</t>
  </si>
  <si>
    <t>978-3-8394-2852-8</t>
  </si>
  <si>
    <t>978-3-8394-2856-6</t>
  </si>
  <si>
    <t>978-3-8394-2868-9</t>
  </si>
  <si>
    <t>978-3-8394-2870-2</t>
  </si>
  <si>
    <t>978-3-8394-2867-2</t>
  </si>
  <si>
    <t>978-3-8394-2795-8</t>
  </si>
  <si>
    <t>978-3-8394-2857-3</t>
  </si>
  <si>
    <t>978-3-8394-2855-9</t>
  </si>
  <si>
    <t>978-3-8394-2853-5</t>
  </si>
  <si>
    <t>978-3-8394-2846-7</t>
  </si>
  <si>
    <t>978-3-8394-2848-1</t>
  </si>
  <si>
    <t>978-3-8394-2849-8</t>
  </si>
  <si>
    <t>978-3-8394-2841-2</t>
  </si>
  <si>
    <t>978-3-8394-2837-5</t>
  </si>
  <si>
    <t>978-3-8394-2833-7</t>
  </si>
  <si>
    <t>978-3-8394-2831-3</t>
  </si>
  <si>
    <t>978-3-8394-2829-0</t>
  </si>
  <si>
    <t>978-3-8394-2827-6</t>
  </si>
  <si>
    <t>978-3-8394-2824-5</t>
  </si>
  <si>
    <t>978-3-8394-2823-8</t>
  </si>
  <si>
    <t>978-3-8394-2818-4</t>
  </si>
  <si>
    <t>978-3-8394-2820-7</t>
  </si>
  <si>
    <t>978-3-8394-2817-7</t>
  </si>
  <si>
    <t>978-3-8394-2813-9</t>
  </si>
  <si>
    <t>978-3-8394-2811-5</t>
  </si>
  <si>
    <t>978-3-8394-2793-4</t>
  </si>
  <si>
    <t>978-3-8394-2791-0</t>
  </si>
  <si>
    <t>978-3-8394-2493-3</t>
  </si>
  <si>
    <t>978-3-8394-2786-6</t>
  </si>
  <si>
    <t>978-3-8394-2787-3</t>
  </si>
  <si>
    <t>978-3-8394-2807-8</t>
  </si>
  <si>
    <t>978-3-8394-2480-3</t>
  </si>
  <si>
    <t>978-3-8394-1157-5</t>
  </si>
  <si>
    <t>978-3-8394-2878-8</t>
  </si>
  <si>
    <t>978-3-8394-2904-4</t>
  </si>
  <si>
    <t>978-3-8394-2909-9</t>
  </si>
  <si>
    <t>978-3-8394-2881-8</t>
  </si>
  <si>
    <t>978-3-8394-2876-4</t>
  </si>
  <si>
    <t>978-3-8394-2902-0</t>
  </si>
  <si>
    <t>978-3-8394-2923-5</t>
  </si>
  <si>
    <t>978-3-8394-2883-2</t>
  </si>
  <si>
    <t>978-3-8394-2877-1</t>
  </si>
  <si>
    <t>978-3-8394-2892-4</t>
  </si>
  <si>
    <t>978-3-8394-2862-7</t>
  </si>
  <si>
    <t>978-3-8394-2880-1</t>
  </si>
  <si>
    <t>978-3-8394-2879-5</t>
  </si>
  <si>
    <t>978-3-8394-2809-2</t>
  </si>
  <si>
    <t>978-3-8394-2891-7</t>
  </si>
  <si>
    <t>978-3-8394-2905-1</t>
  </si>
  <si>
    <t>978-3-8394-2921-1</t>
  </si>
  <si>
    <t>978-3-8394-2932-7</t>
  </si>
  <si>
    <t>978-3-8394-2938-9</t>
  </si>
  <si>
    <t>978-3-8394-2960-0</t>
  </si>
  <si>
    <t>978-3-8394-3009-5</t>
  </si>
  <si>
    <t>978-3-8394-2889-4</t>
  </si>
  <si>
    <t>978-3-8394-2886-3</t>
  </si>
  <si>
    <t>978-3-8394-2858-0</t>
  </si>
  <si>
    <t>978-3-8394-2866-5</t>
  </si>
  <si>
    <t>978-3-8394-2915-0</t>
  </si>
  <si>
    <t>978-3-8394-2990-7</t>
  </si>
  <si>
    <t>978-3-8394-2911-2</t>
  </si>
  <si>
    <t>978-3-8394-2944-0</t>
  </si>
  <si>
    <t>978-3-8394-2946-4</t>
  </si>
  <si>
    <t>978-3-8394-2925-9</t>
  </si>
  <si>
    <t>978-3-8394-2949-5</t>
  </si>
  <si>
    <t>978-3-8394-2970-9</t>
  </si>
  <si>
    <t>978-3-8394-3016-3</t>
  </si>
  <si>
    <t>978-3-8394-2349-3</t>
  </si>
  <si>
    <t>Stop Teaching!</t>
  </si>
  <si>
    <t>Literatur und Subversion</t>
  </si>
  <si>
    <t>The Myths That Made America</t>
  </si>
  <si>
    <t>Bourdieu und die Frankfurter Schule</t>
  </si>
  <si>
    <t>Krank geschrieben</t>
  </si>
  <si>
    <t>Spielräume des Anderen</t>
  </si>
  <si>
    <t>Music City</t>
  </si>
  <si>
    <t>Perverse Bürgerinnen</t>
  </si>
  <si>
    <t>Private Romantik, öffentlicher Pragmatismus?</t>
  </si>
  <si>
    <t>Die Welt der Liebe</t>
  </si>
  <si>
    <t>Zwischen Exotik und Vertrautem</t>
  </si>
  <si>
    <t>Export(t)räume</t>
  </si>
  <si>
    <t>'Gender-Medizin'</t>
  </si>
  <si>
    <t>CREMASTER ANATOMIES</t>
  </si>
  <si>
    <t>Pendelmigration aus Oberschlesien</t>
  </si>
  <si>
    <t>Transnationalität und Öffentlichkeit</t>
  </si>
  <si>
    <t>Wissen und Leben - Wissen für das Leben</t>
  </si>
  <si>
    <t>To Be Unfree</t>
  </si>
  <si>
    <t>Resonant Alterities</t>
  </si>
  <si>
    <t>Koloniales Spektakel in 9 x 14</t>
  </si>
  <si>
    <t>Künstlerinszenierungen</t>
  </si>
  <si>
    <t>Ein Haus wie Ich</t>
  </si>
  <si>
    <t>Ethnographie und Differenz in pädagogischen Feldern</t>
  </si>
  <si>
    <t>Modetheorie</t>
  </si>
  <si>
    <t>Formationen des Politischen</t>
  </si>
  <si>
    <t>Symptom Design</t>
  </si>
  <si>
    <t>Leben im Ruhestand</t>
  </si>
  <si>
    <t>Handbuch Kunstmarkt</t>
  </si>
  <si>
    <t>Funktionen und Formen</t>
  </si>
  <si>
    <t>Inszenierung und Gedächtnis</t>
  </si>
  <si>
    <t>Die Praxis des Sehens</t>
  </si>
  <si>
    <t>Zitieren, appropriieren, sampeln</t>
  </si>
  <si>
    <t>Advertising and Design</t>
  </si>
  <si>
    <t>Rat geben</t>
  </si>
  <si>
    <t>Aus Kinderschutzfehlern lernen</t>
  </si>
  <si>
    <t>Verorten - Verhandeln - Verkörpern</t>
  </si>
  <si>
    <t>Kämpfe um Migrationspolitik</t>
  </si>
  <si>
    <t>Geomediale Fiktionen</t>
  </si>
  <si>
    <t>Wirtschaft und Gemeinschaft</t>
  </si>
  <si>
    <t>Vielfalt / Diversität</t>
  </si>
  <si>
    <t>Das öffentliche Ich</t>
  </si>
  <si>
    <t>Art History and Fetishism Abroad</t>
  </si>
  <si>
    <t>Medien - Migration - Partizipation</t>
  </si>
  <si>
    <t>Normierte Kinder</t>
  </si>
  <si>
    <t>Interieur und Bildtapete</t>
  </si>
  <si>
    <t>Räume und Dinge</t>
  </si>
  <si>
    <t>Performing Stories</t>
  </si>
  <si>
    <t>Theater mit Musik</t>
  </si>
  <si>
    <t>Ereignisse in aller Kürze</t>
  </si>
  <si>
    <t>Hoffnung auf Freiheit</t>
  </si>
  <si>
    <t>Geschichtspolitiken und Fernsehen</t>
  </si>
  <si>
    <t>Communication of Love</t>
  </si>
  <si>
    <t>Grenzen der Gastfreundschaft</t>
  </si>
  <si>
    <t>Wohnen Zeigen</t>
  </si>
  <si>
    <t>Zwischen Serie und Werk</t>
  </si>
  <si>
    <t>Kultur der Ökonomie</t>
  </si>
  <si>
    <t>Bildgespenster</t>
  </si>
  <si>
    <t>Kunst, Raum, Autorschaft</t>
  </si>
  <si>
    <t>Das Theater der Prostitution</t>
  </si>
  <si>
    <t>Performative Kultur und multiple Differenzierung</t>
  </si>
  <si>
    <t>Bild und Geste</t>
  </si>
  <si>
    <t>Lassen und Tun</t>
  </si>
  <si>
    <t>Verfilmte Gefühle</t>
  </si>
  <si>
    <t>Aged Young Adults</t>
  </si>
  <si>
    <t>Interdisziplinär und transdisziplinär forschen</t>
  </si>
  <si>
    <t>20 Jahre Asylkompromiss</t>
  </si>
  <si>
    <t>Die Gegenwart erzählen</t>
  </si>
  <si>
    <t>Die Musealisierung der Gegenwart</t>
  </si>
  <si>
    <t>Ankara - Bonn - Brüssel</t>
  </si>
  <si>
    <t>'Geschlecht' in Literatur und Geschichte</t>
  </si>
  <si>
    <t>The Art of Reverse Engineering</t>
  </si>
  <si>
    <t>Nach der Migration</t>
  </si>
  <si>
    <t>Ästhetik des Chaos in der Karibik</t>
  </si>
  <si>
    <t>Geschichte wird gemacht</t>
  </si>
  <si>
    <t>Interpretieren nach den »turns«</t>
  </si>
  <si>
    <t>Der moderne Glaube an die Menschenwürde</t>
  </si>
  <si>
    <t>Nicht Frosch - nicht Laborratte: Transmännlichkeiten im Bild</t>
  </si>
  <si>
    <t>Wampum und Biber: Fetischgeld im kolonialen Nordamerika</t>
  </si>
  <si>
    <t>Musik - Raum - Technik</t>
  </si>
  <si>
    <t>Popgeschichte</t>
  </si>
  <si>
    <t>Werbung mit Behinderung</t>
  </si>
  <si>
    <t>Rhythmus - Balance - Metrum</t>
  </si>
  <si>
    <t>Frühe Neuzeit im Videospiel</t>
  </si>
  <si>
    <t>Kinder und Dinge</t>
  </si>
  <si>
    <t>Fußball. Macht. Politik.</t>
  </si>
  <si>
    <t>Care/Sorge</t>
  </si>
  <si>
    <t>Transkulturelle Dynamiken</t>
  </si>
  <si>
    <t>Topographien der Kindheit</t>
  </si>
  <si>
    <t>Geschlecht in der Geschichte</t>
  </si>
  <si>
    <t>Sound Worlds of Japanese Gardens</t>
  </si>
  <si>
    <t>Subjektform Autor</t>
  </si>
  <si>
    <t>Partituren der Städte</t>
  </si>
  <si>
    <t>Zukunftsfähiger Humanismus</t>
  </si>
  <si>
    <t>1964 - das Jahr, mit dem »68« begann</t>
  </si>
  <si>
    <t>Immanente Kritik heute</t>
  </si>
  <si>
    <t>Alive and Kicking at All Ages</t>
  </si>
  <si>
    <t>Objekt-Subjekt</t>
  </si>
  <si>
    <t>Medienrhetorik des Fernsehens</t>
  </si>
  <si>
    <t>Denken jenseits von Dichotomien</t>
  </si>
  <si>
    <t>Technologische Dramen</t>
  </si>
  <si>
    <t>Big Data</t>
  </si>
  <si>
    <t>Gesellschaftliche Umbrüche und religiöse Netzwerke</t>
  </si>
  <si>
    <t>Lokale Identität und ländliche Revitalisierung</t>
  </si>
  <si>
    <t>Leistung</t>
  </si>
  <si>
    <t>Bilder des Verkehrs</t>
  </si>
  <si>
    <t>Life Beyond Survival</t>
  </si>
  <si>
    <t>Abtreibung</t>
  </si>
  <si>
    <t>Feminismus in historischer Perspektive</t>
  </si>
  <si>
    <t>Das Recht des Politischen</t>
  </si>
  <si>
    <t>Signaturen des Geschehens</t>
  </si>
  <si>
    <t>Transatlantic Caribbean</t>
  </si>
  <si>
    <t>Real Virtuality</t>
  </si>
  <si>
    <t>Bodies We Fail</t>
  </si>
  <si>
    <t>Image Politics of Climate Change</t>
  </si>
  <si>
    <t>Herausforderungen für die Politik und die Ethik</t>
  </si>
  <si>
    <t>Religion, Tradition and the Popular</t>
  </si>
  <si>
    <t>University Experiments in Interdisciplinarity</t>
  </si>
  <si>
    <t>Körper und Migration</t>
  </si>
  <si>
    <t>Art/Commerce</t>
  </si>
  <si>
    <t>Alternative Modernen</t>
  </si>
  <si>
    <t>Islambild und Identität</t>
  </si>
  <si>
    <t>Soziologische Kapitaltheorie</t>
  </si>
  <si>
    <t>Neuverhandlungen des Holocaust</t>
  </si>
  <si>
    <t>Die Videothek</t>
  </si>
  <si>
    <t>Baukunst als unmögliche Möglichkeit</t>
  </si>
  <si>
    <t>Rassismus aus der Mitte</t>
  </si>
  <si>
    <t>Bild ist Text ist Bild</t>
  </si>
  <si>
    <t>Die Ethnologie und die Politik des Raums</t>
  </si>
  <si>
    <t>Der Wille zum Subjekt</t>
  </si>
  <si>
    <t>Die Sicherheit der Menschenrechte</t>
  </si>
  <si>
    <t>From Mutual Observation to Propaganda War</t>
  </si>
  <si>
    <t>Ästhetik der Unabgeschlossenheit</t>
  </si>
  <si>
    <t>Philosophie des Ortes</t>
  </si>
  <si>
    <t>Organismen. Agenten zwischen Innen- und Außenwelten 1780-1860</t>
  </si>
  <si>
    <t>Erzähltes Wohnen</t>
  </si>
  <si>
    <t>Wichard, Norbert</t>
  </si>
  <si>
    <t>978-3-8394-2010-2</t>
  </si>
  <si>
    <t>Entwurf und Ordnung</t>
  </si>
  <si>
    <t>Reinhard, Miriam N.</t>
  </si>
  <si>
    <t>978-3-8394-2103-1</t>
  </si>
  <si>
    <t>Minotaurus im Zeitkristall</t>
  </si>
  <si>
    <t>Lischeid, Thomas</t>
  </si>
  <si>
    <t>978-3-8394-2077-5</t>
  </si>
  <si>
    <t>Zur Ästhetik der Provokation</t>
  </si>
  <si>
    <t>Ruf, Oliver</t>
  </si>
  <si>
    <t>978-3-8394-2224-3</t>
  </si>
  <si>
    <t>Intermedialität bei Rolf Dieter Brinkmann</t>
  </si>
  <si>
    <t>Schmitt, Stephanie</t>
  </si>
  <si>
    <t>978-3-8394-1598-6</t>
  </si>
  <si>
    <t>Poetik im technischen Zeitalter</t>
  </si>
  <si>
    <t>Hehl, Michael Peter; Geisenhanslüke, Achim (Ed.)</t>
  </si>
  <si>
    <t>978-3-8394-2075-1</t>
  </si>
  <si>
    <t>Allerhand Übergänge</t>
  </si>
  <si>
    <t>Krappmann, Jörg</t>
  </si>
  <si>
    <t>978-3-8394-1929-8</t>
  </si>
  <si>
    <t>Stille Wasser – tiefe Texte?</t>
  </si>
  <si>
    <t>Bachmann, Vera</t>
  </si>
  <si>
    <t>978-3-8394-2436-0</t>
  </si>
  <si>
    <t>Welt schreiben</t>
  </si>
  <si>
    <t>König, Annette</t>
  </si>
  <si>
    <t>978-3-8394-2341-7</t>
  </si>
  <si>
    <t>Nah am Tabu</t>
  </si>
  <si>
    <t>Moser, Petra</t>
  </si>
  <si>
    <t>978-3-8394-2188-8</t>
  </si>
  <si>
    <t>»Schloss«-Topographien</t>
  </si>
  <si>
    <t>Vogl, Joseph; Kleinwort, Malte (Ed.)</t>
  </si>
  <si>
    <t>978-3-8394-2497-1</t>
  </si>
  <si>
    <t>Komplexe Medienordnungen</t>
  </si>
  <si>
    <t>Podewski, Madleen</t>
  </si>
  <si>
    <t>978-3-8394-1427-9</t>
  </si>
  <si>
    <t>Paolo Volponi – Literatur als Spiegel der Geschichte</t>
  </si>
  <si>
    <t>Knapp, Lothar</t>
  </si>
  <si>
    <t>LITERARY CRITICISM / European / Italian</t>
  </si>
  <si>
    <t>978-3-8394-2069-0</t>
  </si>
  <si>
    <t>Das intermediale Gemäldezitat</t>
  </si>
  <si>
    <t>Berger, Andrea Ch.</t>
  </si>
  <si>
    <t>978-3-8394-1493-4</t>
  </si>
  <si>
    <t>Das Schreiben des Abenteuers – das Abenteuer des Schreibens</t>
  </si>
  <si>
    <t>Söllner-Fürst, Ulrike</t>
  </si>
  <si>
    <t>LITERARY CRITICISM / European / Spanish &amp; Portuguese</t>
  </si>
  <si>
    <t>978-3-8394-1714-0</t>
  </si>
  <si>
    <t>Der Golem-Effekt</t>
  </si>
  <si>
    <t>Chihaia, Matei</t>
  </si>
  <si>
    <t>978-3-8394-1759-1</t>
  </si>
  <si>
    <t>Raum-Zeiten im Umbruch</t>
  </si>
  <si>
    <t>Lay Brander, Miriam</t>
  </si>
  <si>
    <t>978-3-8394-1766-9</t>
  </si>
  <si>
    <t>Schamhafte Geschichte</t>
  </si>
  <si>
    <t>Rath, Christine</t>
  </si>
  <si>
    <t>978-3-8394-1718-8</t>
  </si>
  <si>
    <t>Photographie und Roman</t>
  </si>
  <si>
    <t>Hertrampf, Marina Ortrud M.</t>
  </si>
  <si>
    <t>978-3-8394-1960-1</t>
  </si>
  <si>
    <t>Barcelona als lyrischer Interferenzraum</t>
  </si>
  <si>
    <t>Bode, Frauke</t>
  </si>
  <si>
    <t>978-3-8394-2281-6</t>
  </si>
  <si>
    <t>Literatur des Desasters von Annual</t>
  </si>
  <si>
    <t>Fleischmann, Stephanie</t>
  </si>
  <si>
    <t>978-3-8394-1894-9</t>
  </si>
  <si>
    <t>Ereignis Literatur</t>
  </si>
  <si>
    <t>Lörincz, Csongor (Ed.)</t>
  </si>
  <si>
    <t>LITERARY CRITICISM / Semiotics &amp; Theory</t>
  </si>
  <si>
    <t>978-3-8394-1701-0</t>
  </si>
  <si>
    <t>Cyberpunk Science Fiction</t>
  </si>
  <si>
    <t>Gözen, Jiré Emine</t>
  </si>
  <si>
    <t>978-3-8394-2265-6</t>
  </si>
  <si>
    <t>Pflege als Performance</t>
  </si>
  <si>
    <t>Hoops, Wolfgang</t>
  </si>
  <si>
    <t>MED058200</t>
  </si>
  <si>
    <t>MEDICAL / Nursing / Research &amp; Theory</t>
  </si>
  <si>
    <t>Kulturwissenschaft|Kulturtheorie</t>
  </si>
  <si>
    <t>978-3-8394-2321-9</t>
  </si>
  <si>
    <t>»Tief in Neukölln«</t>
  </si>
  <si>
    <t>Heinen, Christina M.</t>
  </si>
  <si>
    <t>978-3-8394-1440-8</t>
  </si>
  <si>
    <t>Konzepte der Tanzkultur</t>
  </si>
  <si>
    <t>Rosiny, Claudia; Bischof, Margrit (Ed.)</t>
  </si>
  <si>
    <t>PERFORMING ARTS / Dance / General</t>
  </si>
  <si>
    <t>Tanzwissenschaft</t>
  </si>
  <si>
    <t>978-3-8394-1596-2</t>
  </si>
  <si>
    <t>Emerging Bodies</t>
  </si>
  <si>
    <t>Noeth, Sandra; Klein, Gabriele (Ed.)</t>
  </si>
  <si>
    <t>978-3-8394-1923-6</t>
  </si>
  <si>
    <t>Choreographie und Institution</t>
  </si>
  <si>
    <t>Stern, Martin; Hardt, Yvonne (Ed.)</t>
  </si>
  <si>
    <t>978-3-8394-1794-2</t>
  </si>
  <si>
    <t>Politischer Tango</t>
  </si>
  <si>
    <t>Barrionuevo Anzaldi, Franco</t>
  </si>
  <si>
    <t>978-3-8394-2151-2</t>
  </si>
  <si>
    <t>Dance [and] Theory</t>
  </si>
  <si>
    <t>Klein, Gabriele; Brandstetter, Gabriele (Ed.)</t>
  </si>
  <si>
    <t>978-3-8394-2214-4</t>
  </si>
  <si>
    <t>Bewegung erinnern</t>
  </si>
  <si>
    <t>Brinkmann, Stephan</t>
  </si>
  <si>
    <t>978-3-8394-2329-5</t>
  </si>
  <si>
    <t>Tanz Film</t>
  </si>
  <si>
    <t>Rosiny, Claudia</t>
  </si>
  <si>
    <t>978-3-8394-2479-7</t>
  </si>
  <si>
    <t>Dancing Archives – Archive Dances</t>
  </si>
  <si>
    <t>Hecht, Thom</t>
  </si>
  <si>
    <t>978-3-8394-2523-7</t>
  </si>
  <si>
    <t>Abstimmung in Bewegung</t>
  </si>
  <si>
    <t>Haller, Melanie</t>
  </si>
  <si>
    <t>978-3-8394-1514-6</t>
  </si>
  <si>
    <t>System und Mythos</t>
  </si>
  <si>
    <t>Werner, Axel Roderich</t>
  </si>
  <si>
    <t>PERFORMING ARTS / Film &amp; Video / History &amp; Criticism</t>
  </si>
  <si>
    <t>Film- und Fernsehwissenschaft</t>
  </si>
  <si>
    <t>978-3-8394-1364-7</t>
  </si>
  <si>
    <t>Cinéma Indochina</t>
  </si>
  <si>
    <t>Weghofer, Beate</t>
  </si>
  <si>
    <t>978-3-8394-1520-7</t>
  </si>
  <si>
    <t>Intermediales Spiel im Film</t>
  </si>
  <si>
    <t>Simonis, Annette</t>
  </si>
  <si>
    <t>978-3-8394-1546-7</t>
  </si>
  <si>
    <t>Filmgeschichte als Krisengeschichte</t>
  </si>
  <si>
    <t>Wedel, Michael</t>
  </si>
  <si>
    <t>978-3-8394-1671-6</t>
  </si>
  <si>
    <t>Geschichtsbilder im medialen Gedächtnis</t>
  </si>
  <si>
    <t>Ebbrecht, Tobias</t>
  </si>
  <si>
    <t>978-3-8394-1716-4</t>
  </si>
  <si>
    <t>Der Weg in den Film</t>
  </si>
  <si>
    <t>Dech, Uwe Christian</t>
  </si>
  <si>
    <t>978-3-8394-1462-0</t>
  </si>
  <si>
    <t>Screening Nostalgia</t>
  </si>
  <si>
    <t>Ludewig, Alexandra</t>
  </si>
  <si>
    <t>978-3-8394-1797-3</t>
  </si>
  <si>
    <t>Präödipale Helden</t>
  </si>
  <si>
    <t>Mennenga, Hans-Christian</t>
  </si>
  <si>
    <t>978-3-8394-1740-9</t>
  </si>
  <si>
    <t>Das neue Fleisch</t>
  </si>
  <si>
    <t>Papenburg, Bettina</t>
  </si>
  <si>
    <t>978-3-8394-1525-2</t>
  </si>
  <si>
    <t>Spuk der Frauenseele</t>
  </si>
  <si>
    <t>Scherer, Elisabeth</t>
  </si>
  <si>
    <t>978-3-8394-1815-4</t>
  </si>
  <si>
    <t>Raumdeutung</t>
  </si>
  <si>
    <t>Werdich, Nora Johanna; Distelmeyer, Jan; Andergassen, Lisa (Ed.)</t>
  </si>
  <si>
    <t>978-3-8394-1916-8</t>
  </si>
  <si>
    <t>Realismus nach den europäischen Avantgarden</t>
  </si>
  <si>
    <t>Borsò, Vittoria; Perrone Capano, Lucia; Öhlschläger, Claudia (Ed.)</t>
  </si>
  <si>
    <t>978-3-8394-2081-2</t>
  </si>
  <si>
    <t>Übersetzung und Film</t>
  </si>
  <si>
    <t>Oikonomou, Maria; Meurer, Ulrich (Ed.)</t>
  </si>
  <si>
    <t>978-3-8394-1882-6</t>
  </si>
  <si>
    <t>Wenn die Musik spielt ...</t>
  </si>
  <si>
    <t>Schulz, Daniela</t>
  </si>
  <si>
    <t>978-3-8394-2118-5</t>
  </si>
  <si>
    <t>Leerstellen transmedial</t>
  </si>
  <si>
    <t>Dablé, Nadine</t>
  </si>
  <si>
    <t>978-3-8394-2142-0</t>
  </si>
  <si>
    <t>Schwarz besetzt</t>
  </si>
  <si>
    <t>Kilian, Cassis</t>
  </si>
  <si>
    <t>978-3-8394-2123-9</t>
  </si>
  <si>
    <t>In Figuren erzählen</t>
  </si>
  <si>
    <t>Braun, Micha</t>
  </si>
  <si>
    <t>978-3-8394-2086-7</t>
  </si>
  <si>
    <t>Kino der Blinden</t>
  </si>
  <si>
    <t>Overthun, Rasmus; Geisenhanslüke, Achim (Ed.)</t>
  </si>
  <si>
    <t>978-3-8394-1623-5</t>
  </si>
  <si>
    <t>Prekäre Obsession</t>
  </si>
  <si>
    <t>Thurn, Nike; Schößler, Franziska; Colin, Nicole (Ed.)</t>
  </si>
  <si>
    <t>978-3-8394-2070-6</t>
  </si>
  <si>
    <t>Tarkowskijs Gehirn</t>
  </si>
  <si>
    <t>Mayer, Michael</t>
  </si>
  <si>
    <t>978-3-8394-2001-0</t>
  </si>
  <si>
    <t>Der skandinavische Horrorfilm</t>
  </si>
  <si>
    <t>Penke, Niels (Ed.)</t>
  </si>
  <si>
    <t>978-3-8394-2217-5</t>
  </si>
  <si>
    <t>Kulinarisches Kino</t>
  </si>
  <si>
    <t>Alberth, Lars; Fröhlich, Gerrit; Kofahl, Daniel (Ed.)</t>
  </si>
  <si>
    <t>978-3-8394-2426-1</t>
  </si>
  <si>
    <t>Die Orchestrierung der Empfindungen</t>
  </si>
  <si>
    <t>Pischel, Christian</t>
  </si>
  <si>
    <t>978-3-8394-2196-3</t>
  </si>
  <si>
    <t>Im Netz der Eindeutigkeiten</t>
  </si>
  <si>
    <t>Frankenberg, Natascha; Andreas, Michael (Ed.)</t>
  </si>
  <si>
    <t>978-3-8394-2061-4</t>
  </si>
  <si>
    <t>Spuren eines Dritten Kinos</t>
  </si>
  <si>
    <t>Valenti, Cecilia; Tietke, Fabian; Perneczky, Nikolaus; Foerster, Lukas (Ed.)</t>
  </si>
  <si>
    <t>978-3-8394-1995-3</t>
  </si>
  <si>
    <t>Das Undenkbare filmen</t>
  </si>
  <si>
    <t>Pause, Johannes; Nanz, Tobias (Ed.)</t>
  </si>
  <si>
    <t>978-3-8394-2124-6</t>
  </si>
  <si>
    <t>Die Stadtsinfonien der 1920er Jahre</t>
  </si>
  <si>
    <t>Dähne, Chris</t>
  </si>
  <si>
    <t>978-3-8394-2183-3</t>
  </si>
  <si>
    <t>Rubble, Ruins and Romanticism</t>
  </si>
  <si>
    <t>Moeller, Martina</t>
  </si>
  <si>
    <t>978-3-8394-1648-8</t>
  </si>
  <si>
    <t>Acting and Performance in Moving Image Culture</t>
  </si>
  <si>
    <t>Mersch, Dieter; Levitt, Deborah; Sternagel, Jörg (Ed.)</t>
  </si>
  <si>
    <t>978-3-8394-1387-6</t>
  </si>
  <si>
    <t>Telenovelas und kulturelle Zäsur</t>
  </si>
  <si>
    <t>Michael, Joachim</t>
  </si>
  <si>
    <t>PERFORMING ARTS / Television / History &amp; Criticism</t>
  </si>
  <si>
    <t>978-3-8394-1843-7</t>
  </si>
  <si>
    <t>Gangster Melodrama</t>
  </si>
  <si>
    <t>Nirmalarajah, Asokan</t>
  </si>
  <si>
    <t>978-3-8394-2018-8</t>
  </si>
  <si>
    <t>Tatort Deutsche Einheit</t>
  </si>
  <si>
    <t>Welke, Tina</t>
  </si>
  <si>
    <t>978-3-8394-2141-3</t>
  </si>
  <si>
    <t>Populäre Serialität: Narration – Evolution – Distinktion</t>
  </si>
  <si>
    <t>Kelleter, Frank (Ed.)</t>
  </si>
  <si>
    <t>978-3-8394-1399-9</t>
  </si>
  <si>
    <t>Theater und Fiktion</t>
  </si>
  <si>
    <t>Metzger, Stephanie</t>
  </si>
  <si>
    <t>PERFORMING ARTS / Theater / History &amp; Criticism</t>
  </si>
  <si>
    <t>978-3-8394-1585-6</t>
  </si>
  <si>
    <t>Der Schnitt durch den Raum</t>
  </si>
  <si>
    <t>Rodatz, Christoph</t>
  </si>
  <si>
    <t>978-3-8394-1610-5</t>
  </si>
  <si>
    <t>Theater der Nacktheit</t>
  </si>
  <si>
    <t>Traub, Ulrike</t>
  </si>
  <si>
    <t>978-3-8394-1413-2</t>
  </si>
  <si>
    <t>Tragödie als Bühnenform</t>
  </si>
  <si>
    <t>Schmidt, Christina</t>
  </si>
  <si>
    <t>978-3-8394-1676-1</t>
  </si>
  <si>
    <t>Schauspieler außer sich</t>
  </si>
  <si>
    <t>Granzer, Susanne Valerie</t>
  </si>
  <si>
    <t>978-3-8394-1289-3</t>
  </si>
  <si>
    <t>Schauspielen heute</t>
  </si>
  <si>
    <t>Weiler, Christel; Roselt, Jens (Ed.)</t>
  </si>
  <si>
    <t>978-3-8394-1780-5</t>
  </si>
  <si>
    <t>Laientheater</t>
  </si>
  <si>
    <t>Wagner, Silvan (Ed.)</t>
  </si>
  <si>
    <t>978-3-8394-1684-6</t>
  </si>
  <si>
    <t>spielend denken</t>
  </si>
  <si>
    <t>Sack, Mira</t>
  </si>
  <si>
    <t>978-3-8394-1649-5</t>
  </si>
  <si>
    <t>Theater der Identität</t>
  </si>
  <si>
    <t>Wessely, Katharina</t>
  </si>
  <si>
    <t>978-3-8394-1844-4</t>
  </si>
  <si>
    <t>Theater und Migration</t>
  </si>
  <si>
    <t>978-3-8394-1731-7</t>
  </si>
  <si>
    <t>Autorenregie</t>
  </si>
  <si>
    <t>Nissen-Rizvani, Karin</t>
  </si>
  <si>
    <t>978-3-8394-1886-4</t>
  </si>
  <si>
    <t>Mit Leib und Körper</t>
  </si>
  <si>
    <t>Petrovic-Ziemer, Ljubinka</t>
  </si>
  <si>
    <t>978-3-8394-1786-7</t>
  </si>
  <si>
    <t>Legitimierte Gewalt</t>
  </si>
  <si>
    <t>Bloch, Natalie</t>
  </si>
  <si>
    <t>978-3-8394-1821-5</t>
  </si>
  <si>
    <t>Walking Artists</t>
  </si>
  <si>
    <t>Fischer, Ralph</t>
  </si>
  <si>
    <t>978-3-8394-1838-3</t>
  </si>
  <si>
    <t>Kunst als Aufführungserfahrung</t>
  </si>
  <si>
    <t>Umathum, Sandra</t>
  </si>
  <si>
    <t>978-3-8394-1488-0</t>
  </si>
  <si>
    <t>Das Drama nach dem Drama</t>
  </si>
  <si>
    <t>Tigges, Stefan; Pelka, Artur (Ed.)</t>
  </si>
  <si>
    <t>978-3-8394-1409-5</t>
  </si>
  <si>
    <t>Politisch Theater machen</t>
  </si>
  <si>
    <t>Sieburg, Angelika; Deck, Jan (Ed.)</t>
  </si>
  <si>
    <t>978-3-8394-1565-8</t>
  </si>
  <si>
    <t>Mythos Tragödie</t>
  </si>
  <si>
    <t>Canaris, Johanna</t>
  </si>
  <si>
    <t>978-3-8394-1837-6</t>
  </si>
  <si>
    <t>Kriegsbühnen</t>
  </si>
  <si>
    <t>Krivanec, Eva</t>
  </si>
  <si>
    <t>978-3-8394-1922-9</t>
  </si>
  <si>
    <t>Theatraler Protest und der Weg Polens zu 1989</t>
  </si>
  <si>
    <t>Szymanski, Berenika</t>
  </si>
  <si>
    <t>978-3-8394-1956-4</t>
  </si>
  <si>
    <t>Partizipation der Blicke</t>
  </si>
  <si>
    <t>Czirak, Adam</t>
  </si>
  <si>
    <t>978-3-8394-1972-4</t>
  </si>
  <si>
    <t>Stimmen auf der Spur</t>
  </si>
  <si>
    <t>Pinto, Vito</t>
  </si>
  <si>
    <t>978-3-8394-2045-4</t>
  </si>
  <si>
    <t>Arbeit am Theater</t>
  </si>
  <si>
    <t>Matzke, Annemarie</t>
  </si>
  <si>
    <t>978-3-8394-1976-2</t>
  </si>
  <si>
    <t>Theater als Zeitmaschine</t>
  </si>
  <si>
    <t>Otto, Ulf; Roselt, Jens (Ed.)</t>
  </si>
  <si>
    <t>978-3-8394-2094-2</t>
  </si>
  <si>
    <t>Neues Landschaftstheater</t>
  </si>
  <si>
    <t>Bieri, Martin</t>
  </si>
  <si>
    <t>978-3-8394-1557-3</t>
  </si>
  <si>
    <t>Der flexible Mensch auf der Bühne</t>
  </si>
  <si>
    <t>Bähr, Christine</t>
  </si>
  <si>
    <t>978-3-8394-1809-3</t>
  </si>
  <si>
    <t>Theater und Subjektkonstitution</t>
  </si>
  <si>
    <t>Volz, Dorothea; Pfahl, Julia; Bachmann, Michael; Kreuder, Friedemann (Ed.)</t>
  </si>
  <si>
    <t>978-3-8394-2234-2</t>
  </si>
  <si>
    <t>SchattenOrt: Theater auf dem Nürnberger Reichsparteitagsgelände</t>
  </si>
  <si>
    <t>Schweneker, Claudia; Studt, André (Ed.)</t>
  </si>
  <si>
    <t>978-3-8394-2270-0</t>
  </si>
  <si>
    <t>Subjektermächtigung und Naturunterwerfung</t>
  </si>
  <si>
    <t>Brucher, Rosemarie</t>
  </si>
  <si>
    <t>978-3-8394-2013-3</t>
  </si>
  <si>
    <t>Internetauftritte</t>
  </si>
  <si>
    <t>Otto, Ulf</t>
  </si>
  <si>
    <t>978-3-8394-2316-5</t>
  </si>
  <si>
    <t>Körper – Grenzen – Räume</t>
  </si>
  <si>
    <t>Schulz, Daniela A.M.</t>
  </si>
  <si>
    <t>978-3-8394-2342-4</t>
  </si>
  <si>
    <t>Die Ordnung des Theaters</t>
  </si>
  <si>
    <t>Hänzi, Denis</t>
  </si>
  <si>
    <t>978-3-8394-2398-1</t>
  </si>
  <si>
    <t>Das Spiel mit dem Chaos</t>
  </si>
  <si>
    <t>Lösel, Gunter</t>
  </si>
  <si>
    <t>978-3-8394-1853-6</t>
  </si>
  <si>
    <t>Die Freien Darstellenden Künste in Deutschland</t>
  </si>
  <si>
    <t>Pinto, Alexander; Mittelstädt, Eckhard (Ed.)</t>
  </si>
  <si>
    <t>978-3-8394-2288-5</t>
  </si>
  <si>
    <t>Ästhetik der Wiederholung</t>
  </si>
  <si>
    <t>Kalu, Joy Kristin</t>
  </si>
  <si>
    <t>978-3-8394-1890-1</t>
  </si>
  <si>
    <t>Schneller als der Schein</t>
  </si>
  <si>
    <t>Imhof, Maria</t>
  </si>
  <si>
    <t>978-3-8394-2572-5</t>
  </si>
  <si>
    <t>Theater entwickeln und planen</t>
  </si>
  <si>
    <t>978-3-8394-1536-8</t>
  </si>
  <si>
    <t>Urban Hacking</t>
  </si>
  <si>
    <t>Ballhausen, Thomas; Grenzfurthner, Johannes; Friesinger, Günther (Ed.)</t>
  </si>
  <si>
    <t>POLITICAL SCIENCE / Civics &amp; Citizenship</t>
  </si>
  <si>
    <t>978-3-8394-1756-0</t>
  </si>
  <si>
    <t>Die Kunst, das Leben zu »bewirtschaften«</t>
  </si>
  <si>
    <t>Cometa, Michele; Borsò, Vittoria (Ed.)</t>
  </si>
  <si>
    <t>POLITICAL SCIENCE / History &amp; Theory</t>
  </si>
  <si>
    <t>978-3-8394-1458-3</t>
  </si>
  <si>
    <t>Bilder von Europa</t>
  </si>
  <si>
    <t>Leggewie, Claus; Lang, Anne-Katrin; König, Helmut; Jaeger, Friedrich; Drechsel, Benjamin (Ed.)</t>
  </si>
  <si>
    <t>978-3-8394-1013-4</t>
  </si>
  <si>
    <t>Epistemologie und Differenz</t>
  </si>
  <si>
    <t>Frietsch, Ute; Bock von Wülfingen, Bettina (Ed.)</t>
  </si>
  <si>
    <t>978-3-8394-1414-9</t>
  </si>
  <si>
    <t>Perspektiven der Humanität</t>
  </si>
  <si>
    <t>Rüsen, Jörn (Ed.)</t>
  </si>
  <si>
    <t>978-3-8394-1450-7</t>
  </si>
  <si>
    <t>Kultur im Konflikt</t>
  </si>
  <si>
    <t>Lang, Anne-Katrin; Drechsel, Benjamin; Bieber, Christoph (Ed.)</t>
  </si>
  <si>
    <t>978-3-8394-1634-1</t>
  </si>
  <si>
    <t>Mensch und Weltkultur</t>
  </si>
  <si>
    <t>Antweiler, Christoph</t>
  </si>
  <si>
    <t>978-3-8394-1404-0</t>
  </si>
  <si>
    <t>Raum und Gefühl</t>
  </si>
  <si>
    <t>Lehnert, Gertrud (Ed.)</t>
  </si>
  <si>
    <t>978-3-8394-1279-4</t>
  </si>
  <si>
    <t>Kultur als Transformation</t>
  </si>
  <si>
    <t>Düllo, Thomas</t>
  </si>
  <si>
    <t>978-3-8394-1691-4</t>
  </si>
  <si>
    <t>Theorien des Performativen</t>
  </si>
  <si>
    <t>Volbers, Jörg; Hempfer, Klaus W. (Ed.)</t>
  </si>
  <si>
    <t>978-3-8394-1513-9</t>
  </si>
  <si>
    <t>Historico-genetic Theory of Culture</t>
  </si>
  <si>
    <t>Dux, Günter</t>
  </si>
  <si>
    <t>978-3-8394-1664-8</t>
  </si>
  <si>
    <t>Fiktionen von Wirklichkeit</t>
  </si>
  <si>
    <t>Krämer, Lucia; Funk, Wolfgang (Ed.)</t>
  </si>
  <si>
    <t>978-3-8394-1863-5</t>
  </si>
  <si>
    <t>Was ist Kulturwissenschaft?</t>
  </si>
  <si>
    <t>Conermann, Stephan (Ed.)</t>
  </si>
  <si>
    <t>978-3-8394-1785-0</t>
  </si>
  <si>
    <t>Explosion und Peripherie</t>
  </si>
  <si>
    <t>Frank, Susi K.; Ruhe, Cornelia; Schmitz, Alexander (Ed.)</t>
  </si>
  <si>
    <t>978-3-8394-1941-0</t>
  </si>
  <si>
    <t>Shaping a Humane World</t>
  </si>
  <si>
    <t>Kozlarek, Oliver; Wolff, Ernst; Rüsen, Jörn (Ed.)</t>
  </si>
  <si>
    <t>978-3-8394-1861-1</t>
  </si>
  <si>
    <t>Renaissance der Authentizität?</t>
  </si>
  <si>
    <t>Uhl, Heidemarie; Rössner, Michael (Ed.)</t>
  </si>
  <si>
    <t>978-3-8394-2238-0</t>
  </si>
  <si>
    <t>Humanismus in der Diskussion</t>
  </si>
  <si>
    <t>Straub, Jürgen; Gieselmann, Martin (Ed.)</t>
  </si>
  <si>
    <t>978-3-8394-1416-3</t>
  </si>
  <si>
    <t>Spielformen des Selbst</t>
  </si>
  <si>
    <t>Strätling, Regine (Ed.)</t>
  </si>
  <si>
    <t>978-3-8394-2194-9</t>
  </si>
  <si>
    <t>Kultur. Von den Cultural Studies bis zu den Visual Studies</t>
  </si>
  <si>
    <t>Moebius, Stephan (Ed.)</t>
  </si>
  <si>
    <t>978-3-8394-1924-3</t>
  </si>
  <si>
    <t>Authentizität und Wiederholung</t>
  </si>
  <si>
    <t>Daur, Uta (Ed.)</t>
  </si>
  <si>
    <t>978-3-8394-1835-2</t>
  </si>
  <si>
    <t>Die Krise als Erzählung</t>
  </si>
  <si>
    <t>Schuhen, Gregor; Hülk, Walburga; Fenske, Uta (Ed.)</t>
  </si>
  <si>
    <t>978-3-8394-1939-7</t>
  </si>
  <si>
    <t>Präsenz und implizites Wissen</t>
  </si>
  <si>
    <t>Paul, Heike; Ernst, Christoph (Ed.)</t>
  </si>
  <si>
    <t>978-3-8394-2025-6</t>
  </si>
  <si>
    <t>Körper-Ästhetiken</t>
  </si>
  <si>
    <t>Rüthemann, Julia; Oesterreich, Miriam; Logemann, Cornelia (Ed.)</t>
  </si>
  <si>
    <t>978-3-8394-2260-1</t>
  </si>
  <si>
    <t>Grenzüberschreitungen</t>
  </si>
  <si>
    <t>Antoni, Klaus; Nordheim, Alfred (Ed.)</t>
  </si>
  <si>
    <t>978-3-8394-2248-9</t>
  </si>
  <si>
    <t>Über die Praxis des kulturwissenschaftlichen Arbeitens</t>
  </si>
  <si>
    <t>Rogge, Jörg; Frietsch, Ute (Ed.)</t>
  </si>
  <si>
    <t>978-3-8394-2532-9</t>
  </si>
  <si>
    <t>Ritual and Narrative</t>
  </si>
  <si>
    <t>Ahn, Gregor; Rupp, Jan; Nünning, Vera (Ed.)</t>
  </si>
  <si>
    <t>978-3-8394-2477-3</t>
  </si>
  <si>
    <t>Korporale Performanz</t>
  </si>
  <si>
    <t>Pechriggl, Alice; Herzog, Christian; Böhler, Arno (Ed.)</t>
  </si>
  <si>
    <t>978-3-8394-2453-7</t>
  </si>
  <si>
    <t>Innovation – Konvention</t>
  </si>
  <si>
    <t>Kindermann, Martin; Kadenbach, Stefanie; Büscher-Ulbrich, Dennis (Ed.)</t>
  </si>
  <si>
    <t>978-3-8394-2351-6</t>
  </si>
  <si>
    <t>Körper 2.0</t>
  </si>
  <si>
    <t>Harrasser, Karin</t>
  </si>
  <si>
    <t>978-3-8394-1395-1</t>
  </si>
  <si>
    <t>Fremde vor Ort</t>
  </si>
  <si>
    <t>Zinn-Thomas, Sabine</t>
  </si>
  <si>
    <t>978-3-8394-0555-0</t>
  </si>
  <si>
    <t>Widerstand im Netz</t>
  </si>
  <si>
    <t>Winter, Rainer</t>
  </si>
  <si>
    <t>978-3-8394-1187-2</t>
  </si>
  <si>
    <t>Interkulturelle Handlungskompetenz</t>
  </si>
  <si>
    <t>Schondelmayer, Anne-Christin</t>
  </si>
  <si>
    <t>978-3-8394-1402-6</t>
  </si>
  <si>
    <t>Von Zäsuren und Ereignissen</t>
  </si>
  <si>
    <t>Seiler, Sascha; Schüller, Thorsten (Ed.)</t>
  </si>
  <si>
    <t>978-3-8394-1367-8</t>
  </si>
  <si>
    <t>Kulturelle Dimensionen von Konflikten</t>
  </si>
  <si>
    <t>Ratkovic, Viktorija; Mertlitsch, Kirstin; Hipfl, Brigitte; Berger, Wilhelm (Ed.)</t>
  </si>
  <si>
    <t>978-3-8394-1730-0</t>
  </si>
  <si>
    <t>Migrantinnen in den Medien</t>
  </si>
  <si>
    <t>Bach, Annika; Fritsche, Katharina; Lünenborg, Margreth</t>
  </si>
  <si>
    <t>978-3-8394-1510-8</t>
  </si>
  <si>
    <t>Topos Tatort</t>
  </si>
  <si>
    <t>Henschen, Jan; Häusler, Anna (Ed.)</t>
  </si>
  <si>
    <t>978-3-8394-1667-9</t>
  </si>
  <si>
    <t>Doing Identity in Luxembourg</t>
  </si>
  <si>
    <t>978-3-8394-0985-5</t>
  </si>
  <si>
    <t>Die Zukunft der Cultural Studies</t>
  </si>
  <si>
    <t>Winter, Rainer (Ed.)</t>
  </si>
  <si>
    <t>978-3-8394-1891-8</t>
  </si>
  <si>
    <t>Performative Kritik</t>
  </si>
  <si>
    <t>Nestler, Sebastian</t>
  </si>
  <si>
    <t>978-3-8394-1819-2</t>
  </si>
  <si>
    <t>Paradoxes of Authenticity</t>
  </si>
  <si>
    <t>Straub, Julia (Ed.)</t>
  </si>
  <si>
    <t>978-3-8394-1763-8</t>
  </si>
  <si>
    <t>Getürkte Türken</t>
  </si>
  <si>
    <t>El Hissy, Maha</t>
  </si>
  <si>
    <t>978-3-8394-1866-6</t>
  </si>
  <si>
    <t>Sehnsucht nach Natur</t>
  </si>
  <si>
    <t>Voigt, Annette; Vicenzotti, Vera; Kirchhoff, Thomas (Ed.)</t>
  </si>
  <si>
    <t>978-3-8394-2114-7</t>
  </si>
  <si>
    <t>Translation</t>
  </si>
  <si>
    <t>Rössner, Michael; Italiano, Federico (Ed.)</t>
  </si>
  <si>
    <t>978-3-8394-1896-3</t>
  </si>
  <si>
    <t>Active Audience</t>
  </si>
  <si>
    <t>Jin, Huimin</t>
  </si>
  <si>
    <t>978-3-8394-2251-9</t>
  </si>
  <si>
    <t>Rap in Deutschland</t>
  </si>
  <si>
    <t>Güler Saied, Ayla</t>
  </si>
  <si>
    <t>978-3-8394-2273-1</t>
  </si>
  <si>
    <t>Transatlantic Cultural Exchange</t>
  </si>
  <si>
    <t>Gerund, Katharina</t>
  </si>
  <si>
    <t>978-3-8394-2600-5</t>
  </si>
  <si>
    <t>Embracing Differences</t>
  </si>
  <si>
    <t>Laemmerhirt, Iris-Aya</t>
  </si>
  <si>
    <t>978-3-8394-2422-3</t>
  </si>
  <si>
    <t>Werkbegriff Nachhaltigkeit</t>
  </si>
  <si>
    <t>Scharff, Sabine; Mitschele, Kai (Ed.)</t>
  </si>
  <si>
    <t>978-3-8394-2162-8</t>
  </si>
  <si>
    <t>Punk in Deutschland</t>
  </si>
  <si>
    <t>Seeliger, Martin; Meinert, Philipp (Ed.)</t>
  </si>
  <si>
    <t>978-3-8394-1728-7</t>
  </si>
  <si>
    <t>Facetten der Popkultur</t>
  </si>
  <si>
    <t>Niedlich, Florian (Ed.)</t>
  </si>
  <si>
    <t>978-3-8394-2047-8</t>
  </si>
  <si>
    <t>Judentum und Popkultur</t>
  </si>
  <si>
    <t>Battegay, Caspar</t>
  </si>
  <si>
    <t>978-3-8394-1990-8</t>
  </si>
  <si>
    <t>Deutscher Gangsta-Rap</t>
  </si>
  <si>
    <t>Seeliger, Martin; Dietrich, Marc (Ed.)</t>
  </si>
  <si>
    <t>978-3-8394-2122-2</t>
  </si>
  <si>
    <t>Grinding California</t>
  </si>
  <si>
    <t>Butz, Konstantin</t>
  </si>
  <si>
    <t>978-3-8394-2148-2</t>
  </si>
  <si>
    <t>Ambiguity in »Star Wars« and »Harry Potter«</t>
  </si>
  <si>
    <t>Flotmann, Christina</t>
  </si>
  <si>
    <t>978-3-8394-2210-6</t>
  </si>
  <si>
    <t>SABOTAGE!</t>
  </si>
  <si>
    <t>Schulze, Holger; Kleiner, Marcus S. (Ed.)</t>
  </si>
  <si>
    <t>978-3-8394-1481-1</t>
  </si>
  <si>
    <t>Staging the Past</t>
  </si>
  <si>
    <t>Hochbruck, Wolfgang; Uike-Bormann, Michiko; Schlehe, Judith; Oesterle, Carolyn (Ed.)</t>
  </si>
  <si>
    <t>Kulturwissenschaft|Erinnerungskulturen</t>
  </si>
  <si>
    <t>978-3-8394-1621-1</t>
  </si>
  <si>
    <t>Geschichte, Archäologie, Öffentlichkeit</t>
  </si>
  <si>
    <t>Gehrke, Hans-Joachim; Sénécheau, Miriam (Ed.)</t>
  </si>
  <si>
    <t>978-3-8394-1179-7</t>
  </si>
  <si>
    <t>Die Transformation der Lager</t>
  </si>
  <si>
    <t>Wienert, Annika; Stoll, Katrin; Klei, Alexandra (Ed.)</t>
  </si>
  <si>
    <t>978-3-8394-1813-0</t>
  </si>
  <si>
    <t>Das Familiengedächtnis der Wittgensteins</t>
  </si>
  <si>
    <t>Immler, Nicole L.</t>
  </si>
  <si>
    <t>978-3-8394-1325-8</t>
  </si>
  <si>
    <t>Historicizing the Uses of the Past</t>
  </si>
  <si>
    <t>Thorstensen, Erik; Lenz, Claudia; Bjerg, Helle (Ed.)</t>
  </si>
  <si>
    <t>978-3-8394-1742-3</t>
  </si>
  <si>
    <t>Die traumatisierte Nation?</t>
  </si>
  <si>
    <t>Hartwig, Marcel</t>
  </si>
  <si>
    <t>978-3-8394-1935-9</t>
  </si>
  <si>
    <t>Black History – White History</t>
  </si>
  <si>
    <t>Pirker, Eva Ulrike; Korte, Barbara</t>
  </si>
  <si>
    <t>978-3-8394-2007-2</t>
  </si>
  <si>
    <t>Popular History Now and Then</t>
  </si>
  <si>
    <t>Paletschek, Sylvia; Korte, Barbara (Ed.)</t>
  </si>
  <si>
    <t>978-3-8394-1858-1</t>
  </si>
  <si>
    <t>Die erinnerte Gewalt</t>
  </si>
  <si>
    <t>Karl, Sylvia; Halbmayer, Ernst (Ed.)</t>
  </si>
  <si>
    <t>978-3-8394-2037-9</t>
  </si>
  <si>
    <t>Wa(h)re Archäologie</t>
  </si>
  <si>
    <t>Kircher, Marco</t>
  </si>
  <si>
    <t>978-3-8394-2062-1</t>
  </si>
  <si>
    <t>Juden und Zigeuner im europäischen Geschichtstheater</t>
  </si>
  <si>
    <t>Rüthers, Monica</t>
  </si>
  <si>
    <t>978-3-8394-2104-8</t>
  </si>
  <si>
    <t>Mittelalter Computer Spiele</t>
  </si>
  <si>
    <t>Heinze, Carl</t>
  </si>
  <si>
    <t>978-3-8394-1712-6</t>
  </si>
  <si>
    <t>Balkan Memories</t>
  </si>
  <si>
    <t>Zimmermann, Tanja (Ed.)</t>
  </si>
  <si>
    <t>978-3-8394-1931-1</t>
  </si>
  <si>
    <t>Reconciliation, Civil Society, and the Politics of Memory</t>
  </si>
  <si>
    <t>Schwelling, Birgit (Ed.)</t>
  </si>
  <si>
    <t>Erinnerungskulturen / Memory Cultures</t>
  </si>
  <si>
    <t>978-3-8394-1672-3</t>
  </si>
  <si>
    <t>Opfer – Beute – Boten der Humanisierung?</t>
  </si>
  <si>
    <t>Künkel, Britta; Kabic, Slavija; Erstic, Marijana (Ed.)</t>
  </si>
  <si>
    <t>978-3-8394-1787-4</t>
  </si>
  <si>
    <t>Europäische Erinnerungspolitik</t>
  </si>
  <si>
    <t>Kübler, Elisabeth</t>
  </si>
  <si>
    <t>978-3-8394-2091-1</t>
  </si>
  <si>
    <t>Kulturerbe und Denkmalpflege transkulturell</t>
  </si>
  <si>
    <t>Juneja, Monica; Falser, Michael (Ed.)</t>
  </si>
  <si>
    <t>978-3-8394-2446-9</t>
  </si>
  <si>
    <t>Geschichtstheater</t>
  </si>
  <si>
    <t>Hochbruck, Wolfgang</t>
  </si>
  <si>
    <t>978-3-8394-2593-0</t>
  </si>
  <si>
    <t>History and Humour</t>
  </si>
  <si>
    <t>Lechner, Doris; Korte, Barbara (Ed.)</t>
  </si>
  <si>
    <t>978-3-8394-1825-3</t>
  </si>
  <si>
    <t>Körper von Wert</t>
  </si>
  <si>
    <t>Kalender, Ute</t>
  </si>
  <si>
    <t>Kulturwissenschaft|Gender Studies und Queer Studies</t>
  </si>
  <si>
    <t>978-3-8394-2051-5</t>
  </si>
  <si>
    <t>Kreolisierung revisited</t>
  </si>
  <si>
    <t>Ueckmann, Natascha; Müller, Gesine (Ed.)</t>
  </si>
  <si>
    <t>978-3-8394-1368-5</t>
  </si>
  <si>
    <t>Glück paradox</t>
  </si>
  <si>
    <t>Gerigk, Anja (Ed.)</t>
  </si>
  <si>
    <t>978-3-8394-1478-1</t>
  </si>
  <si>
    <t>Der Google-Komplex</t>
  </si>
  <si>
    <t>Röhle, Theo</t>
  </si>
  <si>
    <t>978-3-8394-1561-0</t>
  </si>
  <si>
    <t>Das Wikipedia-Universum</t>
  </si>
  <si>
    <t>Pscheida, Daniela</t>
  </si>
  <si>
    <t>978-3-8394-1743-0</t>
  </si>
  <si>
    <t>Ästhetische Erfahrung der Intermedialität</t>
  </si>
  <si>
    <t>Becker, Thomas (Ed.)</t>
  </si>
  <si>
    <t>978-3-8394-1906-9</t>
  </si>
  <si>
    <t>Vergessene Zukunft</t>
  </si>
  <si>
    <t>Stalder, Felix; Apprich, Clemens (Ed.)</t>
  </si>
  <si>
    <t>978-3-8394-2005-8</t>
  </si>
  <si>
    <t>Be-greifbare Interaktionen</t>
  </si>
  <si>
    <t>Schelhowe, Heidi; Robben, Bernard (Ed.)</t>
  </si>
  <si>
    <t>978-3-8394-1957-1</t>
  </si>
  <si>
    <t>Das halbwegs Soziale</t>
  </si>
  <si>
    <t>Lovink, Geert</t>
  </si>
  <si>
    <t>Digitale Gesellschaft</t>
  </si>
  <si>
    <t>978-3-8394-2004-1</t>
  </si>
  <si>
    <t>Krieg bloggen</t>
  </si>
  <si>
    <t>Roering, Johanna</t>
  </si>
  <si>
    <t>978-3-8394-2338-7</t>
  </si>
  <si>
    <t>(Dis)Orienting Media and Narrative Mazes</t>
  </si>
  <si>
    <t>Piepiorka, Christine; Olek, Daniela; Leiendecker, Bernd; Eckel, Julia (Ed.)</t>
  </si>
  <si>
    <t>978-3-8394-2332-5</t>
  </si>
  <si>
    <t>Understanding YouTube</t>
  </si>
  <si>
    <t>Marek, Roman</t>
  </si>
  <si>
    <t>978-3-8394-2261-8</t>
  </si>
  <si>
    <t>Simultaneität</t>
  </si>
  <si>
    <t>Huss, Till Julian; Hubmann, Philipp (Ed.)</t>
  </si>
  <si>
    <t>978-3-8394-2458-2</t>
  </si>
  <si>
    <t>Politische Kommunikationsräume im Internet</t>
  </si>
  <si>
    <t>Drüeke, Ricarda</t>
  </si>
  <si>
    <t>978-3-8394-2127-7</t>
  </si>
  <si>
    <t>Die Macht der Vielen</t>
  </si>
  <si>
    <t>Reichert, Ramón</t>
  </si>
  <si>
    <t>Edition Medienwissenschaft</t>
  </si>
  <si>
    <t>978-3-8394-2513-8</t>
  </si>
  <si>
    <t>Geobrowsing</t>
  </si>
  <si>
    <t>Abend, Pablo</t>
  </si>
  <si>
    <t>978-3-8394-2252-6</t>
  </si>
  <si>
    <t>Digitale Subjekte</t>
  </si>
  <si>
    <t>Beer, Raphael; Schelhowe, Heidi; Schachtner, Christina; Carstensen, Tanja (Ed.)</t>
  </si>
  <si>
    <t>978-3-8394-1776-8</t>
  </si>
  <si>
    <t>Mobilkommunikation in Japan</t>
  </si>
  <si>
    <t>Peil, Corinna</t>
  </si>
  <si>
    <t>978-3-8394-1885-7</t>
  </si>
  <si>
    <t>»Love it or Loathe it«</t>
  </si>
  <si>
    <t>Brichta, Mascha K.</t>
  </si>
  <si>
    <t>978-3-8394-1372-2</t>
  </si>
  <si>
    <t>Mobile Medien</t>
  </si>
  <si>
    <t>Völker, Clara</t>
  </si>
  <si>
    <t>978-3-8394-1625-9</t>
  </si>
  <si>
    <t>Read me!</t>
  </si>
  <si>
    <t>Meerhoff, Jasmin</t>
  </si>
  <si>
    <t>978-3-8394-1555-9</t>
  </si>
  <si>
    <t>Black Box Computer</t>
  </si>
  <si>
    <t>Becker, Rainer C.</t>
  </si>
  <si>
    <t>978-3-8394-1333-3</t>
  </si>
  <si>
    <t>Textverarbeitung</t>
  </si>
  <si>
    <t>Heilmann, Till A.</t>
  </si>
  <si>
    <t>978-3-8394-1225-1</t>
  </si>
  <si>
    <t>Bildtelegraphie</t>
  </si>
  <si>
    <t>Kassung, Christian; Kümmel-Schnur, Albert (Ed.)</t>
  </si>
  <si>
    <t>978-3-8394-1875-8</t>
  </si>
  <si>
    <t>Vor Google</t>
  </si>
  <si>
    <t>Tantner, Anton; Hübel, Thomas; Brandstetter, Thomas (Ed.)</t>
  </si>
  <si>
    <t>978-3-8394-2390-5</t>
  </si>
  <si>
    <t>Die RAF-Erzählung</t>
  </si>
  <si>
    <t>Henschen, Jan</t>
  </si>
  <si>
    <t>978-3-8394-1376-0</t>
  </si>
  <si>
    <t>Media, Culture, and Mediality</t>
  </si>
  <si>
    <t>Schneider, Irmela; Linz, Erika; Jäger, Ludwig (Ed.)</t>
  </si>
  <si>
    <t>978-3-8394-1779-9</t>
  </si>
  <si>
    <t>Blickregime und Dispositive audiovisueller Medien</t>
  </si>
  <si>
    <t>Tholen, Georg Christoph; Sieber, Samuel; Elia-Borer, Nadja (Ed.)</t>
  </si>
  <si>
    <t>978-3-8394-1800-0</t>
  </si>
  <si>
    <t>Mind and Matter</t>
  </si>
  <si>
    <t>978-3-8394-1181-0</t>
  </si>
  <si>
    <t>medias in res</t>
  </si>
  <si>
    <t>von der Heiden, Anne; Tuschling, Anna; Heilmann, Till A. (Ed.)</t>
  </si>
  <si>
    <t>978-3-8394-1644-0</t>
  </si>
  <si>
    <t>Medialität der Nähe</t>
  </si>
  <si>
    <t>Abend, Pablo; Haupts, Tobias; Müller, Claudia (Ed.)</t>
  </si>
  <si>
    <t>978-3-8394-1558-0</t>
  </si>
  <si>
    <t>Raum Wissen Medien</t>
  </si>
  <si>
    <t>Scholz, Sebastian; Müller, Dorit (Ed.)</t>
  </si>
  <si>
    <t>978-3-8394-1947-2</t>
  </si>
  <si>
    <t>Locative Media</t>
  </si>
  <si>
    <t>Buschauer, Regine; (Hg.|eds.); Willis, Katharine S.</t>
  </si>
  <si>
    <t>978-3-8394-2439-1</t>
  </si>
  <si>
    <t>Anything goes? Postmoderne Medientheorien im Vergleich</t>
  </si>
  <si>
    <t>Yeh, Sonja</t>
  </si>
  <si>
    <t>978-3-8394-1749-2</t>
  </si>
  <si>
    <t>Kunst, Code und Maschine</t>
  </si>
  <si>
    <t>Botz, Daniel</t>
  </si>
  <si>
    <t>978-3-8394-1808-6</t>
  </si>
  <si>
    <t>Vorführen und Verführen</t>
  </si>
  <si>
    <t>Ellrich, Lutz</t>
  </si>
  <si>
    <t>978-3-8394-0779-0</t>
  </si>
  <si>
    <t>Medien des Wissens</t>
  </si>
  <si>
    <t>Sieburg, Heinz; Mein, Georg (Ed.)</t>
  </si>
  <si>
    <t>978-3-8394-0728-8</t>
  </si>
  <si>
    <t>Video thrills the Radio Star</t>
  </si>
  <si>
    <t>Keazor, Henry; Wübbena, Thorsten</t>
  </si>
  <si>
    <t>978-3-8394-1836-9</t>
  </si>
  <si>
    <t>Doing Generation</t>
  </si>
  <si>
    <t>Bohnenkamp, Björn</t>
  </si>
  <si>
    <t>978-3-8394-1988-5</t>
  </si>
  <si>
    <t>Werbung und Identität im multikulturellen Raum</t>
  </si>
  <si>
    <t>Reddeker, Sebastian</t>
  </si>
  <si>
    <t>978-3-8394-1757-7</t>
  </si>
  <si>
    <t>The Aesthetics of Authenticity</t>
  </si>
  <si>
    <t>Huber, Irmtraud; Groß, Florian; Funk, Wolfgang (Ed.)</t>
  </si>
  <si>
    <t>978-3-8394-2098-0</t>
  </si>
  <si>
    <t>Experimente in den Künsten</t>
  </si>
  <si>
    <t>Kreuzer, Stefanie (Ed.)</t>
  </si>
  <si>
    <t>978-3-8394-2155-0</t>
  </si>
  <si>
    <t>Avatarbilder</t>
  </si>
  <si>
    <t>Beil, Benjamin</t>
  </si>
  <si>
    <t>978-3-8394-1980-9</t>
  </si>
  <si>
    <t>Unreine Bilder</t>
  </si>
  <si>
    <t>Grzeszyk, André</t>
  </si>
  <si>
    <t>978-3-8394-2157-4</t>
  </si>
  <si>
    <t>Feminist Media</t>
  </si>
  <si>
    <t>Drüeke, Ricarda; Zobl, Elke (Ed.)</t>
  </si>
  <si>
    <t>978-3-8394-2235-9</t>
  </si>
  <si>
    <t>Guerillakommunikation</t>
  </si>
  <si>
    <t>Schölzel, Hagen</t>
  </si>
  <si>
    <t>978-3-8394-2149-9</t>
  </si>
  <si>
    <t>Japanische Blickwelten</t>
  </si>
  <si>
    <t>Heinze, Ulrich</t>
  </si>
  <si>
    <t>978-3-8394-2370-7</t>
  </si>
  <si>
    <t>»Wir haben freier gelebt«</t>
  </si>
  <si>
    <t>Meyen, Michael</t>
  </si>
  <si>
    <t>978-3-8394-2482-7</t>
  </si>
  <si>
    <t>Heterotopien</t>
  </si>
  <si>
    <t>Wodianka, Bettina; Schimmel, Nina; Schellow, Constanze; Elia-Borer, Nadja (Ed.)</t>
  </si>
  <si>
    <t>978-3-8394-2506-0</t>
  </si>
  <si>
    <t>Medien und psychische Prozesse</t>
  </si>
  <si>
    <t>Steinmann, Christina L.</t>
  </si>
  <si>
    <t>978-3-8394-2346-2</t>
  </si>
  <si>
    <t>Musik/Medien/Kunst</t>
  </si>
  <si>
    <t>Flath, Beate (Ed.)</t>
  </si>
  <si>
    <t>978-3-8394-1438-5</t>
  </si>
  <si>
    <t>Integration von Zuwanderern</t>
  </si>
  <si>
    <t>Schimany, Peter; Luft, Stefan (Ed.)</t>
  </si>
  <si>
    <t>SOCIAL SCIENCE / Emigration &amp; Immigration</t>
  </si>
  <si>
    <t>Social Sciences</t>
  </si>
  <si>
    <t>Soziologie|Migrations- und Religionssoziologie</t>
  </si>
  <si>
    <t>978-3-8394-1519-1</t>
  </si>
  <si>
    <t>Migration und Männlichkeit</t>
  </si>
  <si>
    <t>Spies, Tina</t>
  </si>
  <si>
    <t>978-3-8394-1668-6</t>
  </si>
  <si>
    <t>Ein Leben hier gemacht</t>
  </si>
  <si>
    <t>Soom Ammann, Eva</t>
  </si>
  <si>
    <t>978-3-8394-1765-2</t>
  </si>
  <si>
    <t>Transnationalität als Ressource?</t>
  </si>
  <si>
    <t>Schmiz, Antonie</t>
  </si>
  <si>
    <t>978-3-8394-1876-5</t>
  </si>
  <si>
    <t>»Unsichtbare« Migration?</t>
  </si>
  <si>
    <t>Ruokonen-Engler, Minna-Kristiina</t>
  </si>
  <si>
    <t>978-3-8394-2144-4</t>
  </si>
  <si>
    <t>Unsichtbare Spracharbeit</t>
  </si>
  <si>
    <t>Ahamer, Vera</t>
  </si>
  <si>
    <t>978-3-8394-2230-4</t>
  </si>
  <si>
    <t>Diesseits der Parallelgesellschaft</t>
  </si>
  <si>
    <t>Nagel, Alexander-Kenneth (Ed.)</t>
  </si>
  <si>
    <t>978-3-8394-2218-2</t>
  </si>
  <si>
    <t>Arrangement und Zwang</t>
  </si>
  <si>
    <t>Müller, Gundula</t>
  </si>
  <si>
    <t>978-3-8394-2296-0</t>
  </si>
  <si>
    <t>Über-Leben nach Folter und Flucht</t>
  </si>
  <si>
    <t>Busche, Gesa Anne</t>
  </si>
  <si>
    <t>978-3-8394-2006-5</t>
  </si>
  <si>
    <t>Transnationale Biographien</t>
  </si>
  <si>
    <t>Siouti, Irini</t>
  </si>
  <si>
    <t>978-3-8394-2428-5</t>
  </si>
  <si>
    <t>Ethnomarketing und Integration</t>
  </si>
  <si>
    <t>Schammann, Hannes</t>
  </si>
  <si>
    <t>978-3-8394-1674-7</t>
  </si>
  <si>
    <t>Die weltoffene Stadt</t>
  </si>
  <si>
    <t>Yildiz, Erol</t>
  </si>
  <si>
    <t>978-3-8394-1888-8</t>
  </si>
  <si>
    <t>Die Integrationsdebatte zwischen Assimilation und Diversität</t>
  </si>
  <si>
    <t>Voigtmann, Claudia Marion; Rauer, Valentin; Langenohl, Andreas; Ezli, Özkan (Ed.)</t>
  </si>
  <si>
    <t>978-3-8394-2328-8</t>
  </si>
  <si>
    <t>Transnational leben</t>
  </si>
  <si>
    <t>Schmitz, Anett</t>
  </si>
  <si>
    <t>978-3-8394-2578-7</t>
  </si>
  <si>
    <t>Vielfalt plus Zusammenhalt</t>
  </si>
  <si>
    <t>Kiepenheuer-Drechsler, Barbara</t>
  </si>
  <si>
    <t>978-3-8394-2333-2</t>
  </si>
  <si>
    <t>Deutsches Waschpulver und polnische Wirtschaft</t>
  </si>
  <si>
    <t>Piechowska, Maria; Fialkowska, Kamila; Wagner, Mathias; Lukowski, Wojciech</t>
  </si>
  <si>
    <t>978-3-8394-2336-3</t>
  </si>
  <si>
    <t>Ethnische Sphären</t>
  </si>
  <si>
    <t>Boos, Tobias</t>
  </si>
  <si>
    <t>978-3-8394-1845-1</t>
  </si>
  <si>
    <t>Politik des Essens</t>
  </si>
  <si>
    <t>Lemke, Harald</t>
  </si>
  <si>
    <t>978-3-8394-1511-5</t>
  </si>
  <si>
    <t>Die urbane Revolution</t>
  </si>
  <si>
    <t>Guelf, Fernand Mathias</t>
  </si>
  <si>
    <t>978-3-8394-2152-9</t>
  </si>
  <si>
    <t>Philosophie und die Potenziale der Gender Studies</t>
  </si>
  <si>
    <t>Miller, Simone; Kley, Christine; Newmark, Catherine; Landweer, Hilge (Ed.)</t>
  </si>
  <si>
    <t>SOCIAL SCIENCE / Gender Studies</t>
  </si>
  <si>
    <t>978-3-8394-1850-5</t>
  </si>
  <si>
    <t>Wo bleibt die Religion?</t>
  </si>
  <si>
    <t>Krech, Volkhard</t>
  </si>
  <si>
    <t>SOCIAL SCIENCE / Sociology of Religion</t>
  </si>
  <si>
    <t>978-3-8394-1874-1</t>
  </si>
  <si>
    <t>Die mediale Religion</t>
  </si>
  <si>
    <t>Krüger, Oliver</t>
  </si>
  <si>
    <t>Religion und Medien</t>
  </si>
  <si>
    <t>978-3-8394-1940-3</t>
  </si>
  <si>
    <t>Biographie, Ritual und Medien</t>
  </si>
  <si>
    <t>Miczek, Nadja</t>
  </si>
  <si>
    <t>978-3-8394-1966-3</t>
  </si>
  <si>
    <t>Moderne und Religion</t>
  </si>
  <si>
    <t>Spohn, Ulrike; Gutmann, Thomas; Basu, Helene; Pollack, Detlef; Willems, Ulrich (Ed.)</t>
  </si>
  <si>
    <t>978-3-8394-2241-0</t>
  </si>
  <si>
    <t>Weltbekehrungen</t>
  </si>
  <si>
    <t>Petzke, Martin</t>
  </si>
  <si>
    <t>978-3-8394-2249-6</t>
  </si>
  <si>
    <t>Debating Islam</t>
  </si>
  <si>
    <t>Tunger-Zanetti, Andreas; Leuenberger, Susanne; Behloul, Samuel M. (Ed.)</t>
  </si>
  <si>
    <t>978-3-8394-1328-9</t>
  </si>
  <si>
    <t>Türkische Presse in Deutschland</t>
  </si>
  <si>
    <t>Calagan, Nesrin Z.</t>
  </si>
  <si>
    <t>SOCIAL SCIENCE / Jewish Studies</t>
  </si>
  <si>
    <t>978-3-8394-2176-5</t>
  </si>
  <si>
    <t>Islam and the Politics of Culture in Europe</t>
  </si>
  <si>
    <t>Arigita, Elena; Dornhof, Sarah; Peter, Frank (Ed.)</t>
  </si>
  <si>
    <t>978-3-8394-1951-9</t>
  </si>
  <si>
    <t>Das Ding namens Computer</t>
  </si>
  <si>
    <t>Alpsancar, Suzana</t>
  </si>
  <si>
    <t>978-3-8394-2454-4</t>
  </si>
  <si>
    <t>Diagrammatik des Denkens</t>
  </si>
  <si>
    <t>Reichert, André</t>
  </si>
  <si>
    <t>978-3-8394-2490-2</t>
  </si>
  <si>
    <t>»Wie soll man gesund sein, wenn man keine Arbeit hat?«</t>
  </si>
  <si>
    <t>Baier, Andrea</t>
  </si>
  <si>
    <t>978-3-8394-1936-6</t>
  </si>
  <si>
    <t>Entgrenzungen des Machbaren?</t>
  </si>
  <si>
    <t>Binkelmann, Christoph; Asmuth, Christoph (Ed.)</t>
  </si>
  <si>
    <t>Brennpunkt Doping. Die Macht des Machbaren und der moderne Mensch</t>
  </si>
  <si>
    <t>SPORTS &amp; RECREATION / Sociology of Sports</t>
  </si>
  <si>
    <t>978-3-8394-1784-3</t>
  </si>
  <si>
    <t>Globalismus und New Labour</t>
  </si>
  <si>
    <t>Rossow, Holger</t>
  </si>
  <si>
    <t>POLITICAL SCIENCE / International Relations / General</t>
  </si>
  <si>
    <t>978-3-8394-1911-3</t>
  </si>
  <si>
    <t>Begründungsmuster weiblicher Genitalverstümmelung</t>
  </si>
  <si>
    <t>Mende, Janne</t>
  </si>
  <si>
    <t>POLITICAL SCIENCE / Human Rights</t>
  </si>
  <si>
    <t>978-3-8394-1732-4</t>
  </si>
  <si>
    <t>Kunst als Brücke zwischen den Kulturen</t>
  </si>
  <si>
    <t>Meili, Jürg Martin</t>
  </si>
  <si>
    <t>POLITICAL SCIENCE / Colonialism &amp; Post-Colonialism</t>
  </si>
  <si>
    <t>978-3-8394-1018-9</t>
  </si>
  <si>
    <t>Taiwans unvergänglicher Antikolonialismus</t>
  </si>
  <si>
    <t>Liu, Yishan; Fröhlich, Thomas (Ed.)</t>
  </si>
  <si>
    <t>978-3-8394-1799-7</t>
  </si>
  <si>
    <t>Postkoloniale Schweiz</t>
  </si>
  <si>
    <t>Falk, Francesca; Lüthi, Barbara; Purtschert, Patricia (Ed.)</t>
  </si>
  <si>
    <t>978-3-8394-2343-1</t>
  </si>
  <si>
    <t>Diesseits der imperialen Geschlechterordnung</t>
  </si>
  <si>
    <t>Vögele, Sophie; Hostettler, Karin (Ed.)</t>
  </si>
  <si>
    <t>978-3-8394-1642-6</t>
  </si>
  <si>
    <t>Vom Frosch</t>
  </si>
  <si>
    <t>SOCIAL SCIENCE / General</t>
  </si>
  <si>
    <t>978-3-8394-1824-6</t>
  </si>
  <si>
    <t>Human-Animal Studies</t>
  </si>
  <si>
    <t>Chimaira - Arbeitskreis für Human-Animal Studies (Ed.)</t>
  </si>
  <si>
    <t>978-3-8394-2462-9</t>
  </si>
  <si>
    <t>Animal Minds &amp; Animal Ethics</t>
  </si>
  <si>
    <t>Wild, Markus; Petrus, Klaus (Ed.)</t>
  </si>
  <si>
    <t>978-3-8394-2557-2</t>
  </si>
  <si>
    <t>Tiere Bilder Ökonomien</t>
  </si>
  <si>
    <t>978-3-8394-1933-5</t>
  </si>
  <si>
    <t>Zwischenräume der Migration</t>
  </si>
  <si>
    <t>Preisinger, Alexander; Marinelli-König, Gertraud (Ed.)</t>
  </si>
  <si>
    <t>978-3-8394-1386-9</t>
  </si>
  <si>
    <t>Kultur als Ereignis</t>
  </si>
  <si>
    <t>Ezli, Özkan (Ed.)</t>
  </si>
  <si>
    <t>978-3-8394-1872-7</t>
  </si>
  <si>
    <t>Lebensmodell Diaspora</t>
  </si>
  <si>
    <t>Auer Borea, Gertraud; Charim, Isolde (Ed.)</t>
  </si>
  <si>
    <t>978-3-8394-1472-9</t>
  </si>
  <si>
    <t>Identitäten in Bewegung</t>
  </si>
  <si>
    <t>Frietsch, Elke; Dennerlein, Bettina (Ed.)</t>
  </si>
  <si>
    <t>978-3-8394-1398-2</t>
  </si>
  <si>
    <t>Zwitter beim Namen nennen</t>
  </si>
  <si>
    <t>Zehnder, Kathrin</t>
  </si>
  <si>
    <t>SOCIAL SCIENCE / Gay Studies</t>
  </si>
  <si>
    <t>978-3-8394-1685-3</t>
  </si>
  <si>
    <t>Queer Art</t>
  </si>
  <si>
    <t>Lorenz, Renate</t>
  </si>
  <si>
    <t>Queer Studies</t>
  </si>
  <si>
    <t>978-3-8394-1986-1</t>
  </si>
  <si>
    <t>Homophobie und Islamophobie</t>
  </si>
  <si>
    <t>Cetin, Zülfukar</t>
  </si>
  <si>
    <t>978-3-8394-2212-0</t>
  </si>
  <si>
    <t>The Ages of Life</t>
  </si>
  <si>
    <t>Maierhofer, Roberta; Kriebernegg, Ulla (Ed.)</t>
  </si>
  <si>
    <t>Aging Studies</t>
  </si>
  <si>
    <t>SOCIAL SCIENCE / Gerontology</t>
  </si>
  <si>
    <t>978-3-8394-2520-6</t>
  </si>
  <si>
    <t>Methoden der Alter(n)sforschung</t>
  </si>
  <si>
    <t>Tagsold, Christian; Seidler, Miriam; Hülsen-Esch, Andrea von (Ed.)</t>
  </si>
  <si>
    <t>Alter(n)skulturen</t>
  </si>
  <si>
    <t>978-3-8394-1943-4</t>
  </si>
  <si>
    <t>Die Idee der Landschaft</t>
  </si>
  <si>
    <t>Trepl, Ludwig</t>
  </si>
  <si>
    <t>SOCIAL SCIENCE / Human Geography</t>
  </si>
  <si>
    <t>978-3-8394-2255-7</t>
  </si>
  <si>
    <t>Couchsurfing Cosmopolitanisms</t>
  </si>
  <si>
    <t>Buchberger, Sonja; Picard, David (Ed.)</t>
  </si>
  <si>
    <t>SOCIAL SCIENCE / Sociology / General</t>
  </si>
  <si>
    <t>978-3-8394-1495-8</t>
  </si>
  <si>
    <t>Das Versagen der Intellektuellen</t>
  </si>
  <si>
    <t>Hecken, Thomas</t>
  </si>
  <si>
    <t>978-3-8394-1361-6</t>
  </si>
  <si>
    <t>Disability History</t>
  </si>
  <si>
    <t>Waldschmidt, Anne; Klein, Anne; Bösl, Elsbeth (Ed.)</t>
  </si>
  <si>
    <t>Disability Studies. Körper - Macht - Differenz</t>
  </si>
  <si>
    <t>SOCIAL SCIENCE / Handicapped</t>
  </si>
  <si>
    <t>978-3-8394-1532-0</t>
  </si>
  <si>
    <t>Techniken der Behinderung</t>
  </si>
  <si>
    <t>Pfahl, Lisa</t>
  </si>
  <si>
    <t>978-3-8394-2119-2</t>
  </si>
  <si>
    <t>From Pathology to Public Sphere</t>
  </si>
  <si>
    <t>Söderfeldt, Ylva</t>
  </si>
  <si>
    <t>978-3-8394-2059-1</t>
  </si>
  <si>
    <t>Andere Bilder</t>
  </si>
  <si>
    <t>Grebe, Anna; Ochsner, Beate (Ed.)</t>
  </si>
  <si>
    <t>978-3-8394-1682-2</t>
  </si>
  <si>
    <t>Undoing Irishness</t>
  </si>
  <si>
    <t>Verse, Julia</t>
  </si>
  <si>
    <t>SOCIAL SCIENCE / Discrimination &amp; Race Relations</t>
  </si>
  <si>
    <t>978-3-8394-2197-0</t>
  </si>
  <si>
    <t>Wissenschaft, Kunst und Gender</t>
  </si>
  <si>
    <t>Ingrisch, Doris</t>
  </si>
  <si>
    <t>978-3-8394-1397-5</t>
  </si>
  <si>
    <t>Gendering Disability</t>
  </si>
  <si>
    <t>Wollrad, Eske; Köbsell, Swantje; Jacob, Jutta (Ed.)</t>
  </si>
  <si>
    <t>978-3-8394-1384-5</t>
  </si>
  <si>
    <t>Hat Strafrecht ein Geschlecht?</t>
  </si>
  <si>
    <t>Künzel, Christine; Temme, Gaby (Ed.)</t>
  </si>
  <si>
    <t>978-3-8394-1383-8</t>
  </si>
  <si>
    <t>Feministische Mädchenarbeit weiterdenken</t>
  </si>
  <si>
    <t>Wesemüller, Ellen; Pohlkamp, Ines; Maikowski, Laura; Busche, Mart (Ed.)</t>
  </si>
  <si>
    <t>978-3-8394-1528-3</t>
  </si>
  <si>
    <t>Differenzen leben</t>
  </si>
  <si>
    <t>Ratkovic, Viktorija; Isop, Utta (Ed.)</t>
  </si>
  <si>
    <t>978-3-8394-1753-9</t>
  </si>
  <si>
    <t>Das Geschlecht der Depression</t>
  </si>
  <si>
    <t>Teuber, Nadine</t>
  </si>
  <si>
    <t>978-3-8394-1624-2</t>
  </si>
  <si>
    <t>Krieg im Frieden</t>
  </si>
  <si>
    <t>Sieber Egger, Anja</t>
  </si>
  <si>
    <t>978-3-8394-1572-6</t>
  </si>
  <si>
    <t>Dämonen, Vamps und Hysterikerinnen</t>
  </si>
  <si>
    <t>Jähnert, Gabriele; Dornhof, Dorothea; Bruns, Claudia; Auga, Ulrike (Ed.)</t>
  </si>
  <si>
    <t>978-3-8394-1592-4</t>
  </si>
  <si>
    <t>Das Geschlecht der Anderen</t>
  </si>
  <si>
    <t>Stähr, Anne; Könemann, Sophia (Ed.)</t>
  </si>
  <si>
    <t>978-3-8394-1720-1</t>
  </si>
  <si>
    <t>Männlichkeiten denken</t>
  </si>
  <si>
    <t>Sahli, Sabrina; Läubli, Martina (Ed.)</t>
  </si>
  <si>
    <t>978-3-8394-1802-4</t>
  </si>
  <si>
    <t>Staat in Unordnung?</t>
  </si>
  <si>
    <t>Weidinger, Martin; Löffler, Marion; Krammer, Stefan (Ed.)</t>
  </si>
  <si>
    <t>978-3-8394-1767-6</t>
  </si>
  <si>
    <t>Gefährliche Maskulinitäten</t>
  </si>
  <si>
    <t>Poole, Ralph J.</t>
  </si>
  <si>
    <t>978-3-8394-1415-6</t>
  </si>
  <si>
    <t>Die intersektionelle Stadt</t>
  </si>
  <si>
    <t>Zimmer, Fränk; Scambor, Elli (Ed.)</t>
  </si>
  <si>
    <t>978-3-8394-1692-1</t>
  </si>
  <si>
    <t>Ungleich mächtig</t>
  </si>
  <si>
    <t>Röser, Jutta; Lünenborg, Margreth (Ed.)</t>
  </si>
  <si>
    <t>978-3-8394-1948-9</t>
  </si>
  <si>
    <t>Fotografische Inszenierungen von Weiblichkeit</t>
  </si>
  <si>
    <t>Gozalbez Cantó, Patricia</t>
  </si>
  <si>
    <t>978-3-8394-1917-5</t>
  </si>
  <si>
    <t>Medien, Öffentlichkeit und Geschlecht in Bewegung</t>
  </si>
  <si>
    <t>Linke, Christine; Thiele, Martina; Maier, Tanja (Ed.)</t>
  </si>
  <si>
    <t>978-3-8394-2169-7</t>
  </si>
  <si>
    <t>Kleine Mädchen und High Heels</t>
  </si>
  <si>
    <t>Dangendorf, Sarah</t>
  </si>
  <si>
    <t>978-3-8394-0517-8</t>
  </si>
  <si>
    <t>Weiße Frauen in Bewegung</t>
  </si>
  <si>
    <t>Dietze, Gabriele</t>
  </si>
  <si>
    <t>978-3-8394-2220-5</t>
  </si>
  <si>
    <t>Wanderungen</t>
  </si>
  <si>
    <t>Unseld, Melanie; Wenk, Silke; Pritsch, Sylvia; Paul, Barbara; McPherson, Annika (Ed.)</t>
  </si>
  <si>
    <t>978-3-8394-2314-1</t>
  </si>
  <si>
    <t>Bühnenbildnerinnen</t>
  </si>
  <si>
    <t>Behr, Bettina</t>
  </si>
  <si>
    <t>978-3-8394-2397-4</t>
  </si>
  <si>
    <t>»When we were gender...« – Geschlechter erinnern und vergessen</t>
  </si>
  <si>
    <t>Mertlitsch, Kirstin; Leibetseder, Doris; Isop, Utta; Guggenheimer, Jacob (Ed.)</t>
  </si>
  <si>
    <t>978-3-8394-2354-7</t>
  </si>
  <si>
    <t>Kollektivität nach der Subjektkritik</t>
  </si>
  <si>
    <t>Kriszio, Marianne; Aleksander, Karin; Jähnert, Gabriele (Ed.)</t>
  </si>
  <si>
    <t>978-3-8394-2525-1</t>
  </si>
  <si>
    <t>Der weiße Mann</t>
  </si>
  <si>
    <t>Di Blasi, Luca</t>
  </si>
  <si>
    <t>978-3-8394-2269-4</t>
  </si>
  <si>
    <t>Gender in Bewegung</t>
  </si>
  <si>
    <t>Völker, Susanne; Schulz, Dirk; Kleinau, Elke (Ed.)</t>
  </si>
  <si>
    <t>978-3-8394-2358-5</t>
  </si>
  <si>
    <t>Mörderinnen</t>
  </si>
  <si>
    <t>Maurer Queipo, Isabel; Lee, Hyunseon (Ed.)</t>
  </si>
  <si>
    <t>978-3-8394-2434-6</t>
  </si>
  <si>
    <t>Gender in Science and Technology</t>
  </si>
  <si>
    <t>Horwath, Ilona; Ernst, Waltraud (Ed.)</t>
  </si>
  <si>
    <t>978-3-8394-1171-1</t>
  </si>
  <si>
    <t>Sexy Media?</t>
  </si>
  <si>
    <t>Bleicher, Joan Kristin; Kannengießer, Sigrid; Loist, Skadi (Ed.)</t>
  </si>
  <si>
    <t>978-3-8394-1987-8</t>
  </si>
  <si>
    <t>Kausalität der Gewalt</t>
  </si>
  <si>
    <t>Rippitsch, Daniela; Guggenheimer, Jacob; Gruber, Bettina; Gronold, Daniela (Ed.)</t>
  </si>
  <si>
    <t>SOCIAL SCIENCE / Violence in Society</t>
  </si>
  <si>
    <t>978-3-8394-1977-9</t>
  </si>
  <si>
    <t>Rating-Agenturen</t>
  </si>
  <si>
    <t>Rügemer, Werner</t>
  </si>
  <si>
    <t>BUS027000</t>
  </si>
  <si>
    <t>BUSINESS &amp; ECONOMICS / Finance</t>
  </si>
  <si>
    <t>Soziologie|Wirtschafts-, Organisations- und Arbeitssoziologie</t>
  </si>
  <si>
    <t>978-3-8394-2286-1</t>
  </si>
  <si>
    <t>Gewerkschaftsdämmerung</t>
  </si>
  <si>
    <t>Lorenz, Robert</t>
  </si>
  <si>
    <t>BUS038000</t>
  </si>
  <si>
    <t>BUSINESS &amp; ECONOMICS / Labor</t>
  </si>
  <si>
    <t>Politikwissenschaft</t>
  </si>
  <si>
    <t>978-3-8394-1741-6</t>
  </si>
  <si>
    <t>»Heuschrecken« im öffentlichen Raum</t>
  </si>
  <si>
    <t>BUS051000</t>
  </si>
  <si>
    <t>BUSINESS &amp; ECONOMICS / Public Finance</t>
  </si>
  <si>
    <t>978-3-8394-1723-2</t>
  </si>
  <si>
    <t>Management von Ungewissheit</t>
  </si>
  <si>
    <t>Busch, Sigrid; Böhle, Fritz (Ed.)</t>
  </si>
  <si>
    <t>BUSINESS &amp; ECONOMICS / Organizational Behavior</t>
  </si>
  <si>
    <t>978-3-8394-2259-5</t>
  </si>
  <si>
    <t>Die improvisierende Organisation</t>
  </si>
  <si>
    <t>Dell, Christopher</t>
  </si>
  <si>
    <t>978-3-8394-2363-9</t>
  </si>
  <si>
    <t>Organisation, Macht, Subjekt</t>
  </si>
  <si>
    <t>Richter, Nancy</t>
  </si>
  <si>
    <t>Gesellschaft der Unterschiede</t>
  </si>
  <si>
    <t>978-3-8394-2171-0</t>
  </si>
  <si>
    <t>Organisationsforschung nach Foucault</t>
  </si>
  <si>
    <t>Rätzer, Matthias; Hartz, Ronald (Ed.)</t>
  </si>
  <si>
    <t>978-3-8394-2396-7</t>
  </si>
  <si>
    <t>Grenzen der Grenzüberschreitung</t>
  </si>
  <si>
    <t>Höhne, Thomas; Göhlich, Michael; Engel, Nicolas; Renn, Joachim; Nekula, Marek; Marx, Christoph; Kraetsch, Clemens; Klemm, Matthias</t>
  </si>
  <si>
    <t>Soziologie|Politische Soziologie und Soziale Ungleichheit</t>
  </si>
  <si>
    <t>978-3-8394-1942-7</t>
  </si>
  <si>
    <t>Integrative Inszenierungen</t>
  </si>
  <si>
    <t>Divjak, Paul</t>
  </si>
  <si>
    <t>Soziologie|Stadt- und Raumsoziologie</t>
  </si>
  <si>
    <t>978-3-8394-1958-8</t>
  </si>
  <si>
    <t>Der Sudoku-Effekt</t>
  </si>
  <si>
    <t>Kühl, Stefan</t>
  </si>
  <si>
    <t>EDUCATION / Organizations &amp; Institutions</t>
  </si>
  <si>
    <t>Soziologie|Wissenschafts-, Technik- und Umweltsoziologie</t>
  </si>
  <si>
    <t>978-3-8394-2158-1</t>
  </si>
  <si>
    <t>Das lernende Selbst in der Hochschulreform: »Ich« ist eine Schnittstelle</t>
  </si>
  <si>
    <t>Draheim, Susanne</t>
  </si>
  <si>
    <t>978-3-8394-2156-7</t>
  </si>
  <si>
    <t>Studium und Beruf: Studienstrategien – Praxiskonzepte – Professionsverständnis</t>
  </si>
  <si>
    <t>Scharlau, Ingrid; Oechsle, Mechtild; Hessler, Gudrun (Ed.)</t>
  </si>
  <si>
    <t>978-3-8394-1879-6</t>
  </si>
  <si>
    <t>Soziale Gedächtnisse</t>
  </si>
  <si>
    <t>Malinowska, Monika; Lehmann, René; Sebald, Gerd; Frohnhöfer, Johanna; Brunnert, Christian; Öchsner, Florian</t>
  </si>
  <si>
    <t>Soziologie|Kultur- und Mediensoziologie</t>
  </si>
  <si>
    <t>978-3-8394-1570-2</t>
  </si>
  <si>
    <t>Die Debatte um geistiges Eigentum</t>
  </si>
  <si>
    <t>Völzmann-Stickelbrock, Barbara; Röttgers, Kurt; Eimer, Thomas R. (Ed.)</t>
  </si>
  <si>
    <t>LAW000000</t>
  </si>
  <si>
    <t>LAW / General</t>
  </si>
  <si>
    <t>978-3-8394-2290-8</t>
  </si>
  <si>
    <t>Zuteilungskriterien im GesundheitswesenÚ Grenzen und Alternativen</t>
  </si>
  <si>
    <t>Fangerau, Heiner; Dengler, Kathrin (Ed.)</t>
  </si>
  <si>
    <t>MEDICAL / General</t>
  </si>
  <si>
    <t>978-3-8394-1631-0</t>
  </si>
  <si>
    <t>Körper Gabe</t>
  </si>
  <si>
    <t>Motakef, Mona</t>
  </si>
  <si>
    <t>Soziologie|Soziologie des Geschlechts und des Körpers</t>
  </si>
  <si>
    <t>978-3-8394-1433-0</t>
  </si>
  <si>
    <t>Implanted Minds</t>
  </si>
  <si>
    <t>Trapp, Thorsten; Fegert, Jörg M.; Fangerau, Heiner (Ed.)</t>
  </si>
  <si>
    <t>978-3-8394-1752-2</t>
  </si>
  <si>
    <t>Wer entwickelt die Stadt?</t>
  </si>
  <si>
    <t>Bertram, Grischa; Altrock, Uwe (Ed.)</t>
  </si>
  <si>
    <t>978-3-8394-2204-5</t>
  </si>
  <si>
    <t>Neue Städte für einen neuen Staat</t>
  </si>
  <si>
    <t>Gust, Kerstin; Wilhelm, Karin (Ed.)</t>
  </si>
  <si>
    <t>978-3-8394-1679-2</t>
  </si>
  <si>
    <t>Manifeste</t>
  </si>
  <si>
    <t>Lorenz, Robert; Klatt, Johanna (Ed.)</t>
  </si>
  <si>
    <t>978-3-8394-1789-8</t>
  </si>
  <si>
    <t>Entbehrliche der Bürgergesellschaft?</t>
  </si>
  <si>
    <t>Walter, Franz; Klatt, Johanna</t>
  </si>
  <si>
    <t>978-3-8394-1852-9</t>
  </si>
  <si>
    <t>Protest der Physiker</t>
  </si>
  <si>
    <t>978-3-8394-2163-5</t>
  </si>
  <si>
    <t>Occupy</t>
  </si>
  <si>
    <t>Mooshammer, Helge; Mörtenböck, Peter</t>
  </si>
  <si>
    <t>978-3-8394-2267-0</t>
  </si>
  <si>
    <t>Lernen in Bewegung(en)</t>
  </si>
  <si>
    <t>Trumann, Jana</t>
  </si>
  <si>
    <t>978-3-8394-1770-6</t>
  </si>
  <si>
    <t>Das Ringen um die Zivilgesellschaft in der Türkei</t>
  </si>
  <si>
    <t>Al-Rebholz, Anil</t>
  </si>
  <si>
    <t>978-3-8394-2570-1</t>
  </si>
  <si>
    <t>Die Indigenenbewegung in Ecuador</t>
  </si>
  <si>
    <t>Altmann, Philipp</t>
  </si>
  <si>
    <t>978-3-8394-1622-8</t>
  </si>
  <si>
    <t>Räume kollektiver Identität</t>
  </si>
  <si>
    <t>Golova, Tatiana</t>
  </si>
  <si>
    <t>978-3-8394-2109-3</t>
  </si>
  <si>
    <t>Multikulturalismus auf Türkisch?</t>
  </si>
  <si>
    <t>Gündüz, Eran</t>
  </si>
  <si>
    <t>POL007000</t>
  </si>
  <si>
    <t>POLITICAL SCIENCE / Political ideologies / Democracy</t>
  </si>
  <si>
    <t>978-3-8394-1522-1</t>
  </si>
  <si>
    <t>Reflexionsspiele</t>
  </si>
  <si>
    <t>Albrecht, Steffen</t>
  </si>
  <si>
    <t>978-3-8394-2292-2</t>
  </si>
  <si>
    <t>Freiheit, Gleichheit und Intoleranz</t>
  </si>
  <si>
    <t>Hafez, Kai</t>
  </si>
  <si>
    <t>978-3-8394-1915-1</t>
  </si>
  <si>
    <t>Die Verwandlung der Dinge</t>
  </si>
  <si>
    <t>Perdomo Daniels, Alejandro</t>
  </si>
  <si>
    <t>978-3-8394-2040-9</t>
  </si>
  <si>
    <t>Kunst und Religion im Zeitalter des Postsäkularen</t>
  </si>
  <si>
    <t>Zürcher, Isabel; Spalinger, Nika; Henke, Silvia (Ed.)</t>
  </si>
  <si>
    <t>978-3-8394-2139-0</t>
  </si>
  <si>
    <t>Konsumkunst</t>
  </si>
  <si>
    <t>Blanché, Ulrich</t>
  </si>
  <si>
    <t>978-3-8394-2438-4</t>
  </si>
  <si>
    <t>Wortreiche Bilder</t>
  </si>
  <si>
    <t>Ströbel, Katrin</t>
  </si>
  <si>
    <t>978-3-8394-1665-5</t>
  </si>
  <si>
    <t>A New Thoughtfulness in Contemporary China</t>
  </si>
  <si>
    <t>Chuan, Zhao; Huber, Jörg (Ed.)</t>
  </si>
  <si>
    <t>ART019000</t>
  </si>
  <si>
    <t>ART / Asian</t>
  </si>
  <si>
    <t>978-3-8394-2309-7</t>
  </si>
  <si>
    <t>The Body at Stake</t>
  </si>
  <si>
    <t>978-3-8394-2201-4</t>
  </si>
  <si>
    <t>Installationskunst in China</t>
  </si>
  <si>
    <t>Hopfener, Birgit</t>
  </si>
  <si>
    <t>978-3-8394-1550-4</t>
  </si>
  <si>
    <t>Körper in Form</t>
  </si>
  <si>
    <t>Weiss, Philipp</t>
  </si>
  <si>
    <t>ART023000</t>
  </si>
  <si>
    <t>ART / Popular Culture</t>
  </si>
  <si>
    <t>978-3-8394-1594-8</t>
  </si>
  <si>
    <t>Die Kunst der Migration</t>
  </si>
  <si>
    <t>Gutberlet, Marie-Hélène; Helff, Sissy (Ed.)</t>
  </si>
  <si>
    <t>ART / Art &amp; Politics</t>
  </si>
  <si>
    <t>978-3-8394-1962-5</t>
  </si>
  <si>
    <t>Kunst, Krise, Subversion</t>
  </si>
  <si>
    <t>Lasinger, Sebastian; Kraft, Michael G.; Bandi, Nina (Ed.)</t>
  </si>
  <si>
    <t>978-3-8394-1673-0</t>
  </si>
  <si>
    <t>Vom Publicum</t>
  </si>
  <si>
    <t>Kammerer, Dietmar (Ed.)</t>
  </si>
  <si>
    <t>978-3-8394-2688-3</t>
  </si>
  <si>
    <t>Die Kunst des Möglichen – Management mit Kunst</t>
  </si>
  <si>
    <t>Tröndle, Martin; Mandel, Birgit; Keller, Rolf; Höhne, Steffen; Berg, Karen van den; Bekmeier-Feuerhahn, Sigrid; Zembylas, Tasos (Ed.)</t>
  </si>
  <si>
    <t>ART043000</t>
  </si>
  <si>
    <t>ART / Business Aspects</t>
  </si>
  <si>
    <t>Kulturmanagement</t>
  </si>
  <si>
    <t>978-3-8394-1503-0</t>
  </si>
  <si>
    <t>Moderne Kunst in Mexiko</t>
  </si>
  <si>
    <t>Einfeldt, Kirsten</t>
  </si>
  <si>
    <t>ART / Caribbean &amp; Latin American</t>
  </si>
  <si>
    <t>978-3-8394-1768-3</t>
  </si>
  <si>
    <t>Nur der Kannibalismus eint uns</t>
  </si>
  <si>
    <t>Sperling, Katrin H.</t>
  </si>
  <si>
    <t>978-3-8394-0976-3</t>
  </si>
  <si>
    <t>Textmaschinen – Kinetische Poesie – Interaktive Installation</t>
  </si>
  <si>
    <t>Simanowski, Roberto</t>
  </si>
  <si>
    <t>ART / Film &amp; Video</t>
  </si>
  <si>
    <t>978-3-8394-2039-3</t>
  </si>
  <si>
    <t>Andere Subjekte</t>
  </si>
  <si>
    <t>Bartl, Angelika</t>
  </si>
  <si>
    <t>978-3-8394-0759-2</t>
  </si>
  <si>
    <t>Street-Art</t>
  </si>
  <si>
    <t>Reinecke, Julia</t>
  </si>
  <si>
    <t>ART058000</t>
  </si>
  <si>
    <t>ART / Graffiti &amp; Street Art</t>
  </si>
  <si>
    <t>978-3-8394-2421-6</t>
  </si>
  <si>
    <t>Interkulturelles Audience Development</t>
  </si>
  <si>
    <t>Mandel, Birgit</t>
  </si>
  <si>
    <t>ART / Museum Studies</t>
  </si>
  <si>
    <t>978-3-8394-1508-5</t>
  </si>
  <si>
    <t>Kybernetische Szenografie</t>
  </si>
  <si>
    <t>Schramke, Sandra</t>
  </si>
  <si>
    <t>Museumswissenschaft</t>
  </si>
  <si>
    <t>978-3-8394-1616-7</t>
  </si>
  <si>
    <t>Das Schaudepot</t>
  </si>
  <si>
    <t>Habsburg-Lothringen, Bettina; Fehr, Michael; Natter, Tobias G. (Ed.)</t>
  </si>
  <si>
    <t>978-3-8394-1392-0</t>
  </si>
  <si>
    <t>Kuratoren und Besucher</t>
  </si>
  <si>
    <t>Ziese, Maren</t>
  </si>
  <si>
    <t>978-3-8394-1597-9</t>
  </si>
  <si>
    <t>Die Stadt und ihr Gedächtnis</t>
  </si>
  <si>
    <t>Nentwig, Franziska; Gemmeke, Claudia (Ed.)</t>
  </si>
  <si>
    <t>978-3-8394-1726-3</t>
  </si>
  <si>
    <t>Das partizipative Museum</t>
  </si>
  <si>
    <t>Handschin, Martin; Jannelli, Angela; Lichtensteiger, Sibylle; Gesser, Susanne (Ed.)</t>
  </si>
  <si>
    <t>978-3-8394-2078-2</t>
  </si>
  <si>
    <t>Kindermuseen</t>
  </si>
  <si>
    <t>Leonard, Yvonne (Ed.)</t>
  </si>
  <si>
    <t>978-3-8394-2361-5</t>
  </si>
  <si>
    <t>Partizipative Erinnerungsräume</t>
  </si>
  <si>
    <t>Lersch, Gregor H.; Boroffka, Anna; Ackermann, Felix (Ed.)</t>
  </si>
  <si>
    <t>978-3-8394-2161-1</t>
  </si>
  <si>
    <t>Moderieren im Museum</t>
  </si>
  <si>
    <t>Schrübbers, Christiane (Ed.)</t>
  </si>
  <si>
    <t>978-3-8394-2258-8</t>
  </si>
  <si>
    <t>Kafkas Gabel</t>
  </si>
  <si>
    <t>Schaff, Barbara; Kroucheva, Katerina (Ed.)</t>
  </si>
  <si>
    <t>978-3-8394-1377-7</t>
  </si>
  <si>
    <t>Museum revisited</t>
  </si>
  <si>
    <t>Hoffmann, Detlef; Dröge, Kurt (Ed.)</t>
  </si>
  <si>
    <t>978-3-8394-1600-6</t>
  </si>
  <si>
    <t>Die Ausstellung als Drama</t>
  </si>
  <si>
    <t>Hanak-Lettner, Werner</t>
  </si>
  <si>
    <t>978-3-8394-1497-2</t>
  </si>
  <si>
    <t>Museum, Photographie und Reproduktion</t>
  </si>
  <si>
    <t>Tschirner, Ulfert</t>
  </si>
  <si>
    <t>978-3-8394-1862-8</t>
  </si>
  <si>
    <t>Die Praxis der Ausstellung</t>
  </si>
  <si>
    <t>978-3-8394-1985-4</t>
  </si>
  <si>
    <t>Wilde Museen</t>
  </si>
  <si>
    <t>Jannelli, Angela</t>
  </si>
  <si>
    <t>978-3-8394-1873-4</t>
  </si>
  <si>
    <t>Dauerausstellungen</t>
  </si>
  <si>
    <t>Habsburg-Lothringen, Bettina (Ed.)</t>
  </si>
  <si>
    <t>978-3-8394-1801-7</t>
  </si>
  <si>
    <t>Museum und Migration</t>
  </si>
  <si>
    <t>Hübel, Thomas; Wonisch, Regina (Ed.)</t>
  </si>
  <si>
    <t>978-3-8394-2227-4</t>
  </si>
  <si>
    <t>Privat gesammelt – öffentlich präsentiert</t>
  </si>
  <si>
    <t>Ridler, Gerda</t>
  </si>
  <si>
    <t>978-3-8394-2306-6</t>
  </si>
  <si>
    <t>Does War Belong in Museums?</t>
  </si>
  <si>
    <t>Muchitsch, Wolfgang (Ed.)</t>
  </si>
  <si>
    <t>978-3-8394-2020-1</t>
  </si>
  <si>
    <t>Ausstellungen als Wissensordnungen</t>
  </si>
  <si>
    <t>Hoffmann, Katja</t>
  </si>
  <si>
    <t>978-3-8394-2381-3</t>
  </si>
  <si>
    <t>NeuZugänge</t>
  </si>
  <si>
    <t>Lanwerd, Susanne; Kamel, Susan; Gerbich, Christine; Bluche, Lorraine; Miera, Frauke (Ed.)</t>
  </si>
  <si>
    <t>978-3-8394-2074-4</t>
  </si>
  <si>
    <t>Geschichte ausstellen – Geschichte verstehen</t>
  </si>
  <si>
    <t>Schröder, Vanessa</t>
  </si>
  <si>
    <t>978-3-8394-2549-7</t>
  </si>
  <si>
    <t>Museen kultureller Vielfalt</t>
  </si>
  <si>
    <t>Pippel, Nadine</t>
  </si>
  <si>
    <t>978-3-8394-1390-6</t>
  </si>
  <si>
    <t>Die Ideenmacher</t>
  </si>
  <si>
    <t>Schug, Alexander; Rohrberg, Andrea</t>
  </si>
  <si>
    <t>BUSINESS &amp; ECONOMICS / Management</t>
  </si>
  <si>
    <t>978-3-8394-1641-9</t>
  </si>
  <si>
    <t>Theorien für den Kultursektor</t>
  </si>
  <si>
    <t>Zembylas, Tasos; Tröndle, Martin; Mandel, Birgit; Keller, Rolf; Höhne, Steffen; Berg, Karen van den; Bekmeier-Feuerhahn, Sigrid (Ed.)</t>
  </si>
  <si>
    <t>978-3-8394-1617-4</t>
  </si>
  <si>
    <t>Das Konzert</t>
  </si>
  <si>
    <t>Tröndle, Martin (Ed.)</t>
  </si>
  <si>
    <t>978-3-8394-1660-0</t>
  </si>
  <si>
    <t>Selbstmanagement im Musikbetrieb</t>
  </si>
  <si>
    <t>Tröndle, Martin; Schneidewind, Petra (Ed.)</t>
  </si>
  <si>
    <t>978-3-8394-1790-4</t>
  </si>
  <si>
    <t>Aktivierendes Kulturmanagement</t>
  </si>
  <si>
    <t>Zulauf, Jochen</t>
  </si>
  <si>
    <t>978-3-8394-1781-2</t>
  </si>
  <si>
    <t>Kulturmanagement und Europäische Kulturarbeit</t>
  </si>
  <si>
    <t>Wolfram, Gernot (Ed.)</t>
  </si>
  <si>
    <t>978-3-8394-2285-4</t>
  </si>
  <si>
    <t>Zukunft Publikum</t>
  </si>
  <si>
    <t>978-3-8394-2304-2</t>
  </si>
  <si>
    <t>Wie überlebe ich als Künstler?</t>
  </si>
  <si>
    <t>Roß, Ina</t>
  </si>
  <si>
    <t>978-3-8394-2547-3</t>
  </si>
  <si>
    <t>Kulturveranstaltung Festival</t>
  </si>
  <si>
    <t>Teissl, Verena</t>
  </si>
  <si>
    <t>978-3-8394-1963-2</t>
  </si>
  <si>
    <t>Kulturmanagement und Kulturpolitik</t>
  </si>
  <si>
    <t>978-3-8394-1489-7</t>
  </si>
  <si>
    <t>Die perfekte Ausstellung</t>
  </si>
  <si>
    <t>den Brok, Barbara; Alder, Barbara</t>
  </si>
  <si>
    <t>BUSINESS &amp; ECONOMICS / Museum Administration &amp; Museology</t>
  </si>
  <si>
    <t>978-3-8394-1463-7</t>
  </si>
  <si>
    <t>Entwerfen – Wissen – Produzieren</t>
  </si>
  <si>
    <t>Kimpel, Kora; Joost, Gesche; Mareis, Claudia (Ed.)</t>
  </si>
  <si>
    <t>DESIGN / History &amp; Criticism</t>
  </si>
  <si>
    <t>978-3-8394-1588-7</t>
  </si>
  <si>
    <t>Design als Wissenskultur</t>
  </si>
  <si>
    <t>Mareis, Claudia</t>
  </si>
  <si>
    <t>978-3-8394-1950-2</t>
  </si>
  <si>
    <t>Konsumgut Nachhaltigkeit</t>
  </si>
  <si>
    <t>Gekeler, Moritz</t>
  </si>
  <si>
    <t>978-3-8394-2170-3</t>
  </si>
  <si>
    <t>Vielen Dank für Ihren Einkauf</t>
  </si>
  <si>
    <t>Kurz, Melanie; Fabo, Sabine (Ed.)</t>
  </si>
  <si>
    <t>978-3-8394-2303-5</t>
  </si>
  <si>
    <t>Inszenierung und Effekte</t>
  </si>
  <si>
    <t>Wilharm, Heiner; Bohn, Ralf (Ed.)</t>
  </si>
  <si>
    <t>978-3-8394-2038-6</t>
  </si>
  <si>
    <t>Wer gestaltet die Gestaltung?</t>
  </si>
  <si>
    <t>Mareis, Claudia; Held, Matthias; Joost, Gesche (Ed.)</t>
  </si>
  <si>
    <t>Design</t>
  </si>
  <si>
    <t>978-3-8394-1436-1</t>
  </si>
  <si>
    <t>Dramen der Moderne</t>
  </si>
  <si>
    <t>Zirfas, Jörg; Liebau, Eckart (Ed.)</t>
  </si>
  <si>
    <t>EDUCATION / Philosophy &amp; Social Aspects</t>
  </si>
  <si>
    <t>978-3-8394-2264-9</t>
  </si>
  <si>
    <t>Das Zusammenspiel der Materialien in den Künsten</t>
  </si>
  <si>
    <t>Mohs, Johanne; Kleinschmidt, Christoph; Strässle, Thomas (Ed.)</t>
  </si>
  <si>
    <t>LITERARY CRITICISM / General</t>
  </si>
  <si>
    <t>978-3-8394-2256-4</t>
  </si>
  <si>
    <t>Akustisches Kapital</t>
  </si>
  <si>
    <t>Schüßler, Elke; Bürkner, Hans-Joachim; Lange, Bastian (Ed.)</t>
  </si>
  <si>
    <t>MUS004000</t>
  </si>
  <si>
    <t>MUSIC / Business Aspects</t>
  </si>
  <si>
    <t>978-3-8394-1396-8</t>
  </si>
  <si>
    <t>Der Sinn des Augenblicks</t>
  </si>
  <si>
    <t>Seibt, Oliver</t>
  </si>
  <si>
    <t>MUSIC / History &amp; Criticism</t>
  </si>
  <si>
    <t>Musikwissenschaft</t>
  </si>
  <si>
    <t>978-3-8394-1655-6</t>
  </si>
  <si>
    <t>Paradestück Militärmusik</t>
  </si>
  <si>
    <t>Wolf, Rebecca; Riethmüller, Albrecht; Moormann, Peter (Ed.)</t>
  </si>
  <si>
    <t>978-3-8394-2049-2</t>
  </si>
  <si>
    <t>Das geschulte Ohr</t>
  </si>
  <si>
    <t>Volmar, Axel; Schoon, Andi (Ed.)</t>
  </si>
  <si>
    <t>978-3-8394-1358-6</t>
  </si>
  <si>
    <t>Böse Macht Musik</t>
  </si>
  <si>
    <t>Falke, Sara R.; Wisotzki, Katharina (Ed.)</t>
  </si>
  <si>
    <t>978-3-8394-2175-8</t>
  </si>
  <si>
    <t>Virtuelle Instrumente im akustischen Cyberspace</t>
  </si>
  <si>
    <t>Harenberg, Michael</t>
  </si>
  <si>
    <t>978-3-8394-1686-0</t>
  </si>
  <si>
    <t>Auditive Medienkulturen</t>
  </si>
  <si>
    <t>Schröter, Jens; Volmar, Axel (Ed.)</t>
  </si>
  <si>
    <t>978-3-8394-2179-6</t>
  </si>
  <si>
    <t>Soundscapes of the Urban Past</t>
  </si>
  <si>
    <t>Bijsterveld, Karin (Ed.)</t>
  </si>
  <si>
    <t>978-3-8394-2317-2</t>
  </si>
  <si>
    <t>Stimmklang und Freiheit</t>
  </si>
  <si>
    <t>Sowodniok, Ulrike</t>
  </si>
  <si>
    <t>978-3-8394-1385-2</t>
  </si>
  <si>
    <t>Urbane Klänge</t>
  </si>
  <si>
    <t>Friedrich, Malte</t>
  </si>
  <si>
    <t>978-3-8394-1459-0</t>
  </si>
  <si>
    <t>Klänge im Zeitalter ihrer medialen Verfügbarkeit</t>
  </si>
  <si>
    <t>Binas-Preisendörfer, Susanne</t>
  </si>
  <si>
    <t>978-3-8394-1567-2</t>
  </si>
  <si>
    <t>»Deutschland Katastrophenstaat«</t>
  </si>
  <si>
    <t>Löding, Ole</t>
  </si>
  <si>
    <t>978-3-8394-1576-4</t>
  </si>
  <si>
    <t>Schwermetallanalysen</t>
  </si>
  <si>
    <t>Elflein, Dietmar</t>
  </si>
  <si>
    <t>978-3-8394-1571-9</t>
  </si>
  <si>
    <t>Thema Nr. 1</t>
  </si>
  <si>
    <t>Phleps, Thomas; Helms, Dietrich (Ed.)</t>
  </si>
  <si>
    <t>978-3-8394-1898-7</t>
  </si>
  <si>
    <t>Musikkommunikatoren</t>
  </si>
  <si>
    <t>Doehring, André</t>
  </si>
  <si>
    <t>978-3-8394-1658-7</t>
  </si>
  <si>
    <t>Wie Popmusik bedeutet</t>
  </si>
  <si>
    <t>Petras, Ole</t>
  </si>
  <si>
    <t>978-3-8394-1878-9</t>
  </si>
  <si>
    <t>Black Box Pop</t>
  </si>
  <si>
    <t>978-3-8394-2298-4</t>
  </si>
  <si>
    <t>Ware Inszenierungen</t>
  </si>
  <si>
    <t>978-3-8394-2419-3</t>
  </si>
  <si>
    <t>Komponieren für Events</t>
  </si>
  <si>
    <t>Sigmund, Martin</t>
  </si>
  <si>
    <t>978-3-8394-1369-2</t>
  </si>
  <si>
    <t>Die fotografische Wirklichkeit</t>
  </si>
  <si>
    <t>Blunck, Lars (Ed.)</t>
  </si>
  <si>
    <t>PHOTOGRAPHY / Criticism</t>
  </si>
  <si>
    <t>978-3-8394-1586-3</t>
  </si>
  <si>
    <t>Fotografie und »Identität«</t>
  </si>
  <si>
    <t>Brandes, Kerstin</t>
  </si>
  <si>
    <t>978-3-8394-1491-0</t>
  </si>
  <si>
    <t>Undisziplinierte Bilder</t>
  </si>
  <si>
    <t>Abel, Thomas; Deppner, Martin Roman (Ed.)</t>
  </si>
  <si>
    <t>978-3-8394-2203-8</t>
  </si>
  <si>
    <t>Bilder des Wandels in Schwarz und Weiß</t>
  </si>
  <si>
    <t>Edema, Patricia Stella</t>
  </si>
  <si>
    <t>978-3-8394-1778-2</t>
  </si>
  <si>
    <t>Bilder des Privaten</t>
  </si>
  <si>
    <t>Spengler, Lars</t>
  </si>
  <si>
    <t>978-3-8394-2100-0</t>
  </si>
  <si>
    <t>Erlebnislandschaft – Erlebnis Landschaft?</t>
  </si>
  <si>
    <t>Hahn, Achim (Ed.)</t>
  </si>
  <si>
    <t>POLITICAL SCIENCE / Public Policy / City Planning &amp; Urban Development</t>
  </si>
  <si>
    <t>978-3-8394-1826-0</t>
  </si>
  <si>
    <t>Verortungen der Interkulturalität</t>
  </si>
  <si>
    <t>Ernst, Thomas; Heimböckel, Dieter (Ed.)</t>
  </si>
  <si>
    <t>Interkulturalität. Studien zu Sprache, Literatur und Gesellschaft</t>
  </si>
  <si>
    <t>POLITICAL SCIENCE / Public Policy / Cultural Policy</t>
  </si>
  <si>
    <t>978-3-8394-2287-8</t>
  </si>
  <si>
    <t>Künstler. Ein Report</t>
  </si>
  <si>
    <t>Schneider, Wolfgang (Ed.)</t>
  </si>
  <si>
    <t>978-3-8394-1733-1</t>
  </si>
  <si>
    <t>Der erinnerte Ort</t>
  </si>
  <si>
    <t>Klei, Alexandra</t>
  </si>
  <si>
    <t>SOCIAL SCIENCE / Popular Culture</t>
  </si>
  <si>
    <t>978-3-8394-2198-7</t>
  </si>
  <si>
    <t>Gelebter Raum Stadtlandschaft</t>
  </si>
  <si>
    <t>Heiler, Jörg</t>
  </si>
  <si>
    <t>SOCIAL SCIENCE / Sociology / Urban</t>
  </si>
  <si>
    <t>978-3-8394-1443-9</t>
  </si>
  <si>
    <t>Der neue Wettstreit der Künste</t>
  </si>
  <si>
    <t>Wolf, Norbert Christian; Degner, Uta (Ed.)</t>
  </si>
  <si>
    <t>SOCIAL SCIENCE / Media Studies *</t>
  </si>
  <si>
    <t>978-3-8394-2019-5</t>
  </si>
  <si>
    <t>Ein Wissenschaftsmuseum geht unter die Haut</t>
  </si>
  <si>
    <t>Schmitt, Susanne B.</t>
  </si>
  <si>
    <t>History</t>
  </si>
  <si>
    <t>Ethnologie und Kulturanthropologie</t>
  </si>
  <si>
    <t>978-3-8394-1727-0</t>
  </si>
  <si>
    <t>Ethnographie nach der »Krise der Repräsentation«</t>
  </si>
  <si>
    <t>Lemke, Claudia</t>
  </si>
  <si>
    <t>978-3-8394-1547-4</t>
  </si>
  <si>
    <t>Von der Arbeit des Historikers</t>
  </si>
  <si>
    <t>Wimmer, Mario; Kwaschik, Anne (Ed.)</t>
  </si>
  <si>
    <t>HISTORY / General</t>
  </si>
  <si>
    <t>Geschichtswissenschaft|Kultur- und Sozialgeschichte</t>
  </si>
  <si>
    <t>978-3-8394-1589-4</t>
  </si>
  <si>
    <t>Asymmetrical Concepts after Reinhart Koselleck</t>
  </si>
  <si>
    <t>Postoutenko, Kirill; Junge, Kay (Ed.)</t>
  </si>
  <si>
    <t>978-3-8394-2356-1</t>
  </si>
  <si>
    <t>Die Natur der menschlichen Welt</t>
  </si>
  <si>
    <t>Knoll, Martin</t>
  </si>
  <si>
    <t>Geschichtswissenschaft|Wissenschafts- und Technikgeschichte</t>
  </si>
  <si>
    <t>978-3-8394-1389-0</t>
  </si>
  <si>
    <t>Europa – Antike – Humanismus</t>
  </si>
  <si>
    <t>Cancik, Hubert</t>
  </si>
  <si>
    <t>Der Mensch im Netz der Kulturen - Humanismus in der Epoche der Globalisierung / Being Human: Caught in the Web of Cultures - Humanism in the Age of Globalization</t>
  </si>
  <si>
    <t>HIS002000</t>
  </si>
  <si>
    <t>HISTORY / Ancient / General</t>
  </si>
  <si>
    <t>978-3-8394-1007-3</t>
  </si>
  <si>
    <t>Sprachvollzug im Amt</t>
  </si>
  <si>
    <t>Becker, Peter (Ed.)</t>
  </si>
  <si>
    <t>HISTORY / Europe / General</t>
  </si>
  <si>
    <t>978-3-8394-2066-9</t>
  </si>
  <si>
    <t>Der Grenzraum als Erinnerungsort</t>
  </si>
  <si>
    <t>Rehberg, Karl-Siegbert; Müller, Claudia; Ostermann, Patrick (Ed.)</t>
  </si>
  <si>
    <t>978-3-8394-2221-2</t>
  </si>
  <si>
    <t>Räume der Macht</t>
  </si>
  <si>
    <t>Steyer, Kristina; Morlang-Schardon, Bettina; Leis, Daniel; Bauer, Alexander; Ananieva, Anna (Ed.)</t>
  </si>
  <si>
    <t>Mainzer Historische Kulturwissenschaften</t>
  </si>
  <si>
    <t>978-3-8394-1422-4</t>
  </si>
  <si>
    <t>Doing Anthropology in Wartime and War Zones</t>
  </si>
  <si>
    <t>Scheer, Monique; Marchetti, Christian; Johler, Reinhard (Ed.)</t>
  </si>
  <si>
    <t>978-3-8394-1783-6</t>
  </si>
  <si>
    <t>Widerstand und Biografie</t>
  </si>
  <si>
    <t>Darowska, Lucyna</t>
  </si>
  <si>
    <t>Edition Politik</t>
  </si>
  <si>
    <t>Geschichtswissenschaft|Geschichte des 20. Jahrhunderts</t>
  </si>
  <si>
    <t>978-3-8394-1479-8</t>
  </si>
  <si>
    <t>Russisch Grün</t>
  </si>
  <si>
    <t>Ananieva, Anna</t>
  </si>
  <si>
    <t>HIS010010</t>
  </si>
  <si>
    <t>HISTORY / Europe / Eastern</t>
  </si>
  <si>
    <t>978-3-8394-1564-1</t>
  </si>
  <si>
    <t>Das Prinzip »Osten«</t>
  </si>
  <si>
    <t>Schröter, Steffen; Geisler, Oliver; Gebhard, Gunther (Ed.)</t>
  </si>
  <si>
    <t>978-3-8394-1897-0</t>
  </si>
  <si>
    <t>Ein weißer Fleck in Europa ...</t>
  </si>
  <si>
    <t>Shadurski, Victor; Bohn, Thomas M. (Ed.)</t>
  </si>
  <si>
    <t>978-3-8394-2136-9</t>
  </si>
  <si>
    <t>Gegenarchive</t>
  </si>
  <si>
    <t>Herzberg, Julia</t>
  </si>
  <si>
    <t>978-3-8394-2410-0</t>
  </si>
  <si>
    <t>Das politisierte Geschlecht</t>
  </si>
  <si>
    <t>Dehnavi, Morvarid</t>
  </si>
  <si>
    <t>HISTORY / Europe / Germany</t>
  </si>
  <si>
    <t>978-3-8394-1670-9</t>
  </si>
  <si>
    <t>Amerika als Argument</t>
  </si>
  <si>
    <t>Lerg, Charlotte A.</t>
  </si>
  <si>
    <t>Amerika: Kultur - Geschichte - Politik</t>
  </si>
  <si>
    <t>978-3-8394-1449-1</t>
  </si>
  <si>
    <t>Turkestan-Expeditionen</t>
  </si>
  <si>
    <t>Torma, Franziska</t>
  </si>
  <si>
    <t>978-3-8394-1773-7</t>
  </si>
  <si>
    <t>Die andere Hälfte der Erinnerung</t>
  </si>
  <si>
    <t>Rudnick, Carola S.</t>
  </si>
  <si>
    <t>978-3-8394-2228-1</t>
  </si>
  <si>
    <t>Unterhaltung, aber sicher!</t>
  </si>
  <si>
    <t>Hilgert, Nora</t>
  </si>
  <si>
    <t>978-3-8394-2324-0</t>
  </si>
  <si>
    <t>Die Titanic und die Deutschen</t>
  </si>
  <si>
    <t>Rösler, Ute</t>
  </si>
  <si>
    <t>978-3-8394-2585-5</t>
  </si>
  <si>
    <t>Zukunft am Ende</t>
  </si>
  <si>
    <t>Lahusen, Christiane</t>
  </si>
  <si>
    <t>978-3-8394-1614-3</t>
  </si>
  <si>
    <t>Vermessung des Verbrechers</t>
  </si>
  <si>
    <t>Kailer, Thomas</t>
  </si>
  <si>
    <t>978-3-8394-1828-4</t>
  </si>
  <si>
    <t>Ordnungen des Verkehrs</t>
  </si>
  <si>
    <t>Schlimm, Anette</t>
  </si>
  <si>
    <t>978-3-8394-1434-7</t>
  </si>
  <si>
    <t>Feindliches Fernsehen</t>
  </si>
  <si>
    <t>Dittmar, Claudia</t>
  </si>
  <si>
    <t>978-3-8394-1832-1</t>
  </si>
  <si>
    <t>»Republik, das ist nicht viel«</t>
  </si>
  <si>
    <t>Walter, Franz</t>
  </si>
  <si>
    <t>Studien des Göttinger Instituts für Demokratieforschung zur Geschichte politischer und gesellschaftlicher Kontroversen</t>
  </si>
  <si>
    <t>978-3-8394-2014-0</t>
  </si>
  <si>
    <t>Linker Protest nach dem Deutschen Herbst</t>
  </si>
  <si>
    <t>März, Michael</t>
  </si>
  <si>
    <t>978-3-8394-1771-3</t>
  </si>
  <si>
    <t>Barocke Bekehrungen</t>
  </si>
  <si>
    <t>Pietschmann, Klaus; Oy-Marra, Elisabeth; Matheus, Ricarda (Ed.)</t>
  </si>
  <si>
    <t>HIS020000</t>
  </si>
  <si>
    <t>HISTORY / Europe / Italy</t>
  </si>
  <si>
    <t>978-3-8394-2391-2</t>
  </si>
  <si>
    <t>Brasilien</t>
  </si>
  <si>
    <t>Rodrigues-Moura, Enrique; Prutsch, Ursula</t>
  </si>
  <si>
    <t>HIS033000</t>
  </si>
  <si>
    <t>HISTORY / Latin America / South America</t>
  </si>
  <si>
    <t>978-3-8394-2216-8</t>
  </si>
  <si>
    <t>The Transatlantic Sixties</t>
  </si>
  <si>
    <t>Waldschmidt-Nelson, Britta; Monteith, Sharon; Juncker, Clara; Kosc, Grzegorz (Ed.)</t>
  </si>
  <si>
    <t>HISTORY / United States / General</t>
  </si>
  <si>
    <t>978-3-8394-2050-8</t>
  </si>
  <si>
    <t>Rock &amp; Religion</t>
  </si>
  <si>
    <t>Harju, Bärbel</t>
  </si>
  <si>
    <t>978-3-8394-2083-6</t>
  </si>
  <si>
    <t>Die Balkone von New Orleans</t>
  </si>
  <si>
    <t>Klopfer, Nadine</t>
  </si>
  <si>
    <t>978-3-8394-1469-9</t>
  </si>
  <si>
    <t>Kannibale-Werden</t>
  </si>
  <si>
    <t>Bischoff, Eva</t>
  </si>
  <si>
    <t>HISTORY / World</t>
  </si>
  <si>
    <t>978-3-8394-1796-6</t>
  </si>
  <si>
    <t>Koloniale Schweiz</t>
  </si>
  <si>
    <t>Zangger, Andreas</t>
  </si>
  <si>
    <t>978-3-8394-2060-7</t>
  </si>
  <si>
    <t>Körper in Schieflage</t>
  </si>
  <si>
    <t>Kusser, Astrid</t>
  </si>
  <si>
    <t>Post_koloniale Medienwissenschaft</t>
  </si>
  <si>
    <t>978-3-8394-2284-7</t>
  </si>
  <si>
    <t>Francos Tänzerinnen auf Auslandstournee</t>
  </si>
  <si>
    <t>Stehrenberger, Cécile Stephanie</t>
  </si>
  <si>
    <t>978-3-8394-2029-4</t>
  </si>
  <si>
    <t>Weltgeschichte in Göttingen</t>
  </si>
  <si>
    <t>Araújo, André de Melo</t>
  </si>
  <si>
    <t>978-3-8394-1454-5</t>
  </si>
  <si>
    <t>Das präventive Selbst</t>
  </si>
  <si>
    <t>Madarász, Jeannette; Lengwiler, Martin (Ed.)</t>
  </si>
  <si>
    <t>VerKörperungen/MatteRealities - Perspektiven empirischer Wissenschaftsforschung</t>
  </si>
  <si>
    <t>HISTORY / Social History</t>
  </si>
  <si>
    <t>978-3-8394-1411-8</t>
  </si>
  <si>
    <t>Die tausend Freuden der Metropole</t>
  </si>
  <si>
    <t>Niedbalski, Johanna; Littmann, Anna; Becker, Tobias (Ed.)</t>
  </si>
  <si>
    <t>978-3-8394-1840-6</t>
  </si>
  <si>
    <t>Religion, Moral und liberaler Markt</t>
  </si>
  <si>
    <t>Löffler, Bernhard; Hochgeschwender, Michael (Ed.)</t>
  </si>
  <si>
    <t>978-3-8394-1724-9</t>
  </si>
  <si>
    <t>Cultural History in Europe</t>
  </si>
  <si>
    <t>Rogge, Jörg (Ed.)</t>
  </si>
  <si>
    <t>978-3-8394-1881-9</t>
  </si>
  <si>
    <t>Laut und Leise</t>
  </si>
  <si>
    <t>Meyer-Dietrich, Erika (Ed.)</t>
  </si>
  <si>
    <t>978-3-8394-2044-7</t>
  </si>
  <si>
    <t>Zonen der Begrenzung</t>
  </si>
  <si>
    <t>Zettelbauer, Heidrun; Mindler, Ursula; Lamprecht, Gerald (Ed.)</t>
  </si>
  <si>
    <t>978-3-8394-1954-0</t>
  </si>
  <si>
    <t>Konsum und Nation</t>
  </si>
  <si>
    <t>Siegrist, Hannes; Eder, Franz X.; Kühschelm, Oliver (Ed.)</t>
  </si>
  <si>
    <t>978-3-8394-2150-5</t>
  </si>
  <si>
    <t>Vergangenheiten auf der Spur</t>
  </si>
  <si>
    <t>Weber, Sascha; Linsenmann, Andreas; Frings, Andreas (Ed.)</t>
  </si>
  <si>
    <t>978-3-8394-2164-2</t>
  </si>
  <si>
    <t>Frühe Neue Zeiten</t>
  </si>
  <si>
    <t>Landwehr, Achim (Ed.)</t>
  </si>
  <si>
    <t>978-3-8394-1912-0</t>
  </si>
  <si>
    <t>Besatzungsmacht Musik</t>
  </si>
  <si>
    <t>Müller, Sven Oliver; Zalfen, Sarah (Ed.)</t>
  </si>
  <si>
    <t>978-3-8394-2116-1</t>
  </si>
  <si>
    <t>Peripheral Memories</t>
  </si>
  <si>
    <t>Wagener, Renée; Scuto, Denis; Margue, Michel; Lentz, Fabienne; Boesen, Elisabeth (Ed.)</t>
  </si>
  <si>
    <t>978-3-8394-2327-1</t>
  </si>
  <si>
    <t>Die Erfindung der Gefühle</t>
  </si>
  <si>
    <t>Stalfort, Jutta</t>
  </si>
  <si>
    <t>978-3-8394-2180-2</t>
  </si>
  <si>
    <t>Was ist Krieg?</t>
  </si>
  <si>
    <t>Hüppauf, Bernd</t>
  </si>
  <si>
    <t>978-3-8394-2531-2</t>
  </si>
  <si>
    <t>Making Sense as a Cultural Practice</t>
  </si>
  <si>
    <t>978-3-8394-1426-2</t>
  </si>
  <si>
    <t>Geordnete Gemeinschaft</t>
  </si>
  <si>
    <t>Kuchenbuch, David</t>
  </si>
  <si>
    <t>978-3-8394-1428-6</t>
  </si>
  <si>
    <t>Der Betrieb als Ort der Moderne</t>
  </si>
  <si>
    <t>Luks, Timo</t>
  </si>
  <si>
    <t>978-3-8394-1737-9</t>
  </si>
  <si>
    <t>Der erzählte Zögling</t>
  </si>
  <si>
    <t>Zaft, Matthias</t>
  </si>
  <si>
    <t>978-3-8394-1834-5</t>
  </si>
  <si>
    <t>Kontrollierte Arbeit – disziplinierte Körper?</t>
  </si>
  <si>
    <t>Uhl, Karsten; Bluma, Lars (Ed.)</t>
  </si>
  <si>
    <t>978-3-8394-2186-4</t>
  </si>
  <si>
    <t>Virtuelles Erinnern</t>
  </si>
  <si>
    <t>Bender, Steffen</t>
  </si>
  <si>
    <t>978-3-8394-1541-2</t>
  </si>
  <si>
    <t>Das beratene Selbst</t>
  </si>
  <si>
    <t>Tändler, Maik; Eitler, Pascal; Elberfeld, Jens; Maasen, Sabine (Ed.)</t>
  </si>
  <si>
    <t>MEDICAL / Medical History &amp; Records</t>
  </si>
  <si>
    <t>978-3-8394-2035-5</t>
  </si>
  <si>
    <t>Institutionalisierte Geburt</t>
  </si>
  <si>
    <t>Hilber, Marina</t>
  </si>
  <si>
    <t>978-3-8394-1452-1</t>
  </si>
  <si>
    <t>Zwischen Wirkung und Erfahrung – eine Geschichte der Psychopharmaka</t>
  </si>
  <si>
    <t>Balz, Viola</t>
  </si>
  <si>
    <t>978-3-8394-1269-5</t>
  </si>
  <si>
    <t>Verordnete Lust</t>
  </si>
  <si>
    <t>Putz, Christa</t>
  </si>
  <si>
    <t>978-3-8394-1934-2</t>
  </si>
  <si>
    <t>Wissen und Nicht-Wissen in der Klinik</t>
  </si>
  <si>
    <t>Wernli, Martina (Ed.)</t>
  </si>
  <si>
    <t>978-3-8394-2140-6</t>
  </si>
  <si>
    <t>Abweichung und Normalität</t>
  </si>
  <si>
    <t>Lohff, Brigitte; Beyer, Christof; Wolters, Christine (Ed.)</t>
  </si>
  <si>
    <t>978-3-8394-1538-2</t>
  </si>
  <si>
    <t>Was heißt historische Verantwortung?</t>
  </si>
  <si>
    <t>Tillmanns, Jenny</t>
  </si>
  <si>
    <t>PHILOSOPHY / General</t>
  </si>
  <si>
    <t>978-3-8394-1517-7</t>
  </si>
  <si>
    <t>Eine Disziplin und ihre Verleger</t>
  </si>
  <si>
    <t>Schneider, Ute; Remmert, Volker R.</t>
  </si>
  <si>
    <t>SCIENCE / History</t>
  </si>
  <si>
    <t>978-3-8394-1523-8</t>
  </si>
  <si>
    <t>Wissenschaft als reflexives Projekt</t>
  </si>
  <si>
    <t>Feichtinger, Johannes</t>
  </si>
  <si>
    <t>978-3-8394-1306-7</t>
  </si>
  <si>
    <t>Weibliche Arbeitswelten in der Wissenschaft</t>
  </si>
  <si>
    <t>Hoffmann, Petra</t>
  </si>
  <si>
    <t>978-3-8394-1637-2</t>
  </si>
  <si>
    <t>Inszenierte Wissenschaft</t>
  </si>
  <si>
    <t>Samida, Stefanie (Ed.)</t>
  </si>
  <si>
    <t>978-3-8394-1083-7</t>
  </si>
  <si>
    <t>Bildpraxis</t>
  </si>
  <si>
    <t>Hennig, Jochen</t>
  </si>
  <si>
    <t>978-3-8394-2065-2</t>
  </si>
  <si>
    <t>Hirnzirkel</t>
  </si>
  <si>
    <t>Schmidt-Brücken, Katharina</t>
  </si>
  <si>
    <t>978-3-8394-1864-2</t>
  </si>
  <si>
    <t>Reines und gemischtes Blut</t>
  </si>
  <si>
    <t>Spörri, Myriam</t>
  </si>
  <si>
    <t>978-3-8394-2468-1</t>
  </si>
  <si>
    <t>Psychopathologie und »Rasse«</t>
  </si>
  <si>
    <t>Adams, Andrea</t>
  </si>
  <si>
    <t>978-3-8394-2560-2</t>
  </si>
  <si>
    <t>Intelligenz und Rasse</t>
  </si>
  <si>
    <t>Geisthövel, Alexa</t>
  </si>
  <si>
    <t>978-3-8394-0751-6</t>
  </si>
  <si>
    <t>Goldene Tropen</t>
  </si>
  <si>
    <t>Grimmig, Martina</t>
  </si>
  <si>
    <t>SOCIAL SCIENCE / Anthropology / Cultural</t>
  </si>
  <si>
    <t>978-3-8394-1903-8</t>
  </si>
  <si>
    <t>Eine Zeitlandschaft in der Globalisierung</t>
  </si>
  <si>
    <t>Loimeier, Roman</t>
  </si>
  <si>
    <t>978-3-8394-1945-8</t>
  </si>
  <si>
    <t>Prayer in the City</t>
  </si>
  <si>
    <t>Desplat, Patrick A.; Schulz, Dorothea E. (Ed.)</t>
  </si>
  <si>
    <t>978-3-8394-1982-3</t>
  </si>
  <si>
    <t>»Shopping for Freedom« in der Islamischen Republik</t>
  </si>
  <si>
    <t>Sadjed, Ariane</t>
  </si>
  <si>
    <t>978-3-8394-1739-3</t>
  </si>
  <si>
    <t>Ritualdesign</t>
  </si>
  <si>
    <t>Zotter, Christof; Miczek, Nadja; Karolewski, Janina (Ed.)</t>
  </si>
  <si>
    <t>978-3-8394-1959-5</t>
  </si>
  <si>
    <t>Environmental Uncertainty and Local Knowledge</t>
  </si>
  <si>
    <t>Antweiler, Christoph; Hornidge, Anna-Katharina (Ed.)</t>
  </si>
  <si>
    <t>978-3-8394-1678-5</t>
  </si>
  <si>
    <t>Romantische Liebe aus dem Fernsehen</t>
  </si>
  <si>
    <t>Lau, Janna</t>
  </si>
  <si>
    <t>978-3-8394-2126-0</t>
  </si>
  <si>
    <t>Krankheit und Ehre</t>
  </si>
  <si>
    <t>Steuer, Noemi</t>
  </si>
  <si>
    <t>978-3-8394-2184-0</t>
  </si>
  <si>
    <t>Narrative islamischer Konversion</t>
  </si>
  <si>
    <t>Scharrer, Tabea</t>
  </si>
  <si>
    <t>978-3-8394-2384-4</t>
  </si>
  <si>
    <t>Die Rückkehr der Könige von Uganda</t>
  </si>
  <si>
    <t>Weichs, Raphaela von</t>
  </si>
  <si>
    <t>978-3-8394-2456-8</t>
  </si>
  <si>
    <t>Contesting Visibility</t>
  </si>
  <si>
    <t>Behrend, Heike</t>
  </si>
  <si>
    <t>978-3-8394-1170-4</t>
  </si>
  <si>
    <t>Die Trance, das Blut, die Kamera</t>
  </si>
  <si>
    <t>Zillinger, Martin</t>
  </si>
  <si>
    <t>Locating Media/Situierte Medien</t>
  </si>
  <si>
    <t>978-3-8394-1448-4</t>
  </si>
  <si>
    <t>Doing Identity in Luxemburg</t>
  </si>
  <si>
    <t>IPSE - Identités Politiques Sociétés Espaces (Ed.)</t>
  </si>
  <si>
    <t>978-3-8394-1455-2</t>
  </si>
  <si>
    <t>Die Suche nach der Liebe im Netz</t>
  </si>
  <si>
    <t>Dombrowski, Julia</t>
  </si>
  <si>
    <t>978-3-8394-1775-1</t>
  </si>
  <si>
    <t>Die Schmugglergesellschaft</t>
  </si>
  <si>
    <t>Wagner, Mathias</t>
  </si>
  <si>
    <t>978-3-8394-1798-0</t>
  </si>
  <si>
    <t>Wanderer zwischen den Kulturen</t>
  </si>
  <si>
    <t>Berchem, David Johannes</t>
  </si>
  <si>
    <t>978-3-8394-2057-7</t>
  </si>
  <si>
    <t>Das Figurativ der Vagabondage</t>
  </si>
  <si>
    <t>Maierhofer, Maria; Rolshoven, Johanna (Ed.)</t>
  </si>
  <si>
    <t>978-3-8394-2110-9</t>
  </si>
  <si>
    <t>Kulturtechnik Aberglaube</t>
  </si>
  <si>
    <t>Kreissl, Eva (Ed.)</t>
  </si>
  <si>
    <t>978-3-8394-1465-1</t>
  </si>
  <si>
    <t>Fit für Studium und Praktikum in China</t>
  </si>
  <si>
    <t>Tan, Jinfu; Weidemann, Doris</t>
  </si>
  <si>
    <t>978-3-8394-1394-4</t>
  </si>
  <si>
    <t>Essen in Europa</t>
  </si>
  <si>
    <t>Bischof, Christine; Bauer, Susanne; Haufe, Stephan Gabriel; Beck, Stefan; Scholze-Irrlitz, Leonore (Ed.)</t>
  </si>
  <si>
    <t>978-3-8394-2089-8</t>
  </si>
  <si>
    <t>Kultur all inclusive</t>
  </si>
  <si>
    <t>Knoll, Eva-Maria; Girke, Felix; Schnepel, Burkhard (Ed.)</t>
  </si>
  <si>
    <t>978-3-8394-2373-8</t>
  </si>
  <si>
    <t>Geschlecht und Geschichte in populären Medien</t>
  </si>
  <si>
    <t>Reusch, Nina; Paletschek, Sylvia; Cheauré, Elisabeth (Ed.)</t>
  </si>
  <si>
    <t>978-3-8394-1441-5</t>
  </si>
  <si>
    <t>Historische Kulturwissenschaften</t>
  </si>
  <si>
    <t>Kusber, Jan; Hütig, Andreas; Rogge, Jörg; Dreyer, Mechthild (Ed.)</t>
  </si>
  <si>
    <t>978-3-8394-2022-5</t>
  </si>
  <si>
    <t>Urban Life-Worlds in Motion</t>
  </si>
  <si>
    <t>Kastner, Kristin; Hahn, Hans Peter (Ed.)</t>
  </si>
  <si>
    <t>978-3-8394-2028-7</t>
  </si>
  <si>
    <t>Rethinking Biomedicine and Governance in Africa</t>
  </si>
  <si>
    <t>Zenker, Julia; Rottenburg, Richard; Geissler, Paul Wenzel (Ed.)</t>
  </si>
  <si>
    <t>SOCIAL SCIENCE / Disease &amp; Health Issues</t>
  </si>
  <si>
    <t>978-3-8394-2393-6</t>
  </si>
  <si>
    <t>Kranksein in der Illegalität</t>
  </si>
  <si>
    <t>Huschke, Susann</t>
  </si>
  <si>
    <t>978-3-8394-1964-9</t>
  </si>
  <si>
    <t>Past and Present Energy Societies</t>
  </si>
  <si>
    <t>Zachmann, Karin; Möllers, Nina (Ed.)</t>
  </si>
  <si>
    <t>TECHNOLOGY / History</t>
  </si>
  <si>
    <t>978-3-8394-2072-0</t>
  </si>
  <si>
    <t>Technology Fiction</t>
  </si>
  <si>
    <t>Woschech, Anke; Fraunholz, Uwe (Ed.)</t>
  </si>
  <si>
    <t>978-3-8394-1092-9</t>
  </si>
  <si>
    <t>Verkehrsgeschichte und Kulturwissenschaft</t>
  </si>
  <si>
    <t>Schabacher, Gabriele; Neubert, Christoph (Ed.)</t>
  </si>
  <si>
    <t>978-3-8394-1855-0</t>
  </si>
  <si>
    <t>Takt und Taktlosigkeit</t>
  </si>
  <si>
    <t>Zirfas, Jörg; Gödde, Günter (Ed.)</t>
  </si>
  <si>
    <t>Philosophie</t>
  </si>
  <si>
    <t>978-3-8394-2308-0</t>
  </si>
  <si>
    <t>Lust, Rausch und Ekstase</t>
  </si>
  <si>
    <t>978-3-8394-2543-5</t>
  </si>
  <si>
    <t>Jenseits der Therapie</t>
  </si>
  <si>
    <t>Eichinger, Tobias</t>
  </si>
  <si>
    <t>MEDICAL / Ethics</t>
  </si>
  <si>
    <t>978-3-8394-1761-4</t>
  </si>
  <si>
    <t>Die andere Natur des Menschen</t>
  </si>
  <si>
    <t>Haarmann, Anke</t>
  </si>
  <si>
    <t>978-3-8394-1453-8</t>
  </si>
  <si>
    <t>Methoden Philosophischer Praxis</t>
  </si>
  <si>
    <t>Staude, Detlef (Ed.)</t>
  </si>
  <si>
    <t>978-3-8394-1470-5</t>
  </si>
  <si>
    <t>Technik als Erwartung</t>
  </si>
  <si>
    <t>Kaminski, Andreas</t>
  </si>
  <si>
    <t>978-3-8394-1901-4</t>
  </si>
  <si>
    <t>Das Subjekt der Kunst: Schrei, Klage und Darstellung</t>
  </si>
  <si>
    <t>König, Diana</t>
  </si>
  <si>
    <t>PHILOSOPHY / Aesthetics</t>
  </si>
  <si>
    <t>978-3-8394-2027-0</t>
  </si>
  <si>
    <t>Die besondere Atmosphäre</t>
  </si>
  <si>
    <t>Rauh, Andreas</t>
  </si>
  <si>
    <t>978-3-8394-1410-1</t>
  </si>
  <si>
    <t>Die Zerbrechlichkeit des Wahren</t>
  </si>
  <si>
    <t>Kronenberg, Bernd</t>
  </si>
  <si>
    <t>PHILOSOPHY / Epistemology</t>
  </si>
  <si>
    <t>978-3-8394-1601-3</t>
  </si>
  <si>
    <t>Jenseits von Glauben und Wissen</t>
  </si>
  <si>
    <t>Flügel-Martinsen, Oliver</t>
  </si>
  <si>
    <t>978-3-8394-1552-8</t>
  </si>
  <si>
    <t>Politik der Zeugenschaft</t>
  </si>
  <si>
    <t>Voges, Ramon; Krämer, Sybille; Schmidt, Sibylle (Ed.)</t>
  </si>
  <si>
    <t>978-3-8394-1998-4</t>
  </si>
  <si>
    <t>Jenseits der Ordnung</t>
  </si>
  <si>
    <t>Lavagno, Christian</t>
  </si>
  <si>
    <t>978-3-8394-1681-5</t>
  </si>
  <si>
    <t>Philosophie in Experimenten</t>
  </si>
  <si>
    <t>Kertscher, Jens; Gamm, Gerhard (Ed.)</t>
  </si>
  <si>
    <t>978-3-8394-1974-8</t>
  </si>
  <si>
    <t>Die Glaubwürdigkeit der Wissenschaft</t>
  </si>
  <si>
    <t>Leuschner, Anna</t>
  </si>
  <si>
    <t>978-3-8394-2583-1</t>
  </si>
  <si>
    <t>Was sind Gene nicht?</t>
  </si>
  <si>
    <t>Schmidt, Kirsten</t>
  </si>
  <si>
    <t>978-3-8394-2239-7</t>
  </si>
  <si>
    <t>Synthesis</t>
  </si>
  <si>
    <t>Kogge, Werner; Bexte, Peter; Gramelsberger, Gabriele (Ed.)</t>
  </si>
  <si>
    <t>978-3-8394-2307-3</t>
  </si>
  <si>
    <t>Persönlichkeit im Zeitalter der Neurowissenschaften</t>
  </si>
  <si>
    <t>Friedrich, Orsolya</t>
  </si>
  <si>
    <t>PHILOSOPHY / Ethics &amp; Moral Philosophy</t>
  </si>
  <si>
    <t>978-3-8394-1366-1</t>
  </si>
  <si>
    <t>Freiheit als Norm?</t>
  </si>
  <si>
    <t>Schönwälder-Kuntze, Tatjana</t>
  </si>
  <si>
    <t>978-3-8394-2167-3</t>
  </si>
  <si>
    <t>Die Modernitäten des Nikolaus von Kues</t>
  </si>
  <si>
    <t>Vollet, Matthias; Müller, Tom (Ed.)</t>
  </si>
  <si>
    <t>PHI012000</t>
  </si>
  <si>
    <t>PHILOSOPHY / History &amp; Surveys / Medieval</t>
  </si>
  <si>
    <t>978-3-8394-1904-5</t>
  </si>
  <si>
    <t>Zeit und Bild</t>
  </si>
  <si>
    <t>Nyíri, Kristóf</t>
  </si>
  <si>
    <t>Sozialphilosophische Studien</t>
  </si>
  <si>
    <t>PHI013000</t>
  </si>
  <si>
    <t>PHILOSOPHY / Metaphysics</t>
  </si>
  <si>
    <t>978-3-8394-1360-9</t>
  </si>
  <si>
    <t>Freud gegen Kant?</t>
  </si>
  <si>
    <t>Vollmann, Morris</t>
  </si>
  <si>
    <t>PHILOSOPHY / History &amp; Surveys / Modern</t>
  </si>
  <si>
    <t>978-3-8394-1782-9</t>
  </si>
  <si>
    <t>Adornos Kritik der politischen Ökonomie</t>
  </si>
  <si>
    <t>Braunstein, Dirk</t>
  </si>
  <si>
    <t>978-3-8394-1905-2</t>
  </si>
  <si>
    <t>Die Unergründlichkeit des Lebens</t>
  </si>
  <si>
    <t>Schürmann, Volker</t>
  </si>
  <si>
    <t>978-3-8394-2146-8</t>
  </si>
  <si>
    <t>»Aufzeichnungen eines Vielfachen«</t>
  </si>
  <si>
    <t>Sanchiño Martínez, Roberto</t>
  </si>
  <si>
    <t>978-3-8394-2229-8</t>
  </si>
  <si>
    <t>Kleists »Über das Marionettentheater«</t>
  </si>
  <si>
    <t>Nerurkar, Michael (Ed.)</t>
  </si>
  <si>
    <t>978-3-8394-1445-3</t>
  </si>
  <si>
    <t>Partei ergreifen im Interesse der Welt</t>
  </si>
  <si>
    <t>Meints, Waltraud</t>
  </si>
  <si>
    <t>PHILOSOPHY / Political</t>
  </si>
  <si>
    <t>978-3-8394-1694-5</t>
  </si>
  <si>
    <t>Political Responsibility for a Globalised World</t>
  </si>
  <si>
    <t>Wolff, Ernst</t>
  </si>
  <si>
    <t>978-3-8394-2021-8</t>
  </si>
  <si>
    <t>Die Geschichte von der guten Stadt</t>
  </si>
  <si>
    <t>Cojocaru, Mara-Daria</t>
  </si>
  <si>
    <t>978-3-8394-2236-6</t>
  </si>
  <si>
    <t>Gemeinschaft jenseits von Identität?</t>
  </si>
  <si>
    <t>Spitta, Juliane</t>
  </si>
  <si>
    <t>978-3-8394-2368-4</t>
  </si>
  <si>
    <t>Unbehagen im modernen Staat</t>
  </si>
  <si>
    <t>Lakitsch, Maximilian</t>
  </si>
  <si>
    <t>978-3-8394-2389-9</t>
  </si>
  <si>
    <t>Politische Theorie und das Denken Heideggers</t>
  </si>
  <si>
    <t>Münch, Nikolai; Sörensen, Paul (Ed.)</t>
  </si>
  <si>
    <t>978-3-8394-2541-1</t>
  </si>
  <si>
    <t>Gewaltbefragungen</t>
  </si>
  <si>
    <t>Flügel-Martinsen, Oliver; Martinsen, Franziska (Ed.)</t>
  </si>
  <si>
    <t>978-3-8394-1540-5</t>
  </si>
  <si>
    <t>Über uns Menschen</t>
  </si>
  <si>
    <t>Hofer, Michael (Ed.)</t>
  </si>
  <si>
    <t>PHILOSOPHY / Social</t>
  </si>
  <si>
    <t>978-3-8394-1955-7</t>
  </si>
  <si>
    <t>Foucaults ethnologischer Blick</t>
  </si>
  <si>
    <t>Birkhan, Barbara</t>
  </si>
  <si>
    <t>978-3-8394-1870-3</t>
  </si>
  <si>
    <t>Formen kulturellen Wandels</t>
  </si>
  <si>
    <t>Seel, Martin; Feige, Daniel Martin; Deines, Stefan (Ed.)</t>
  </si>
  <si>
    <t>978-3-8394-2515-2</t>
  </si>
  <si>
    <t>Konfuzianischer Humanismus</t>
  </si>
  <si>
    <t>Lee, Ming-huei</t>
  </si>
  <si>
    <t>978-3-8394-2414-8</t>
  </si>
  <si>
    <t>Der Begriff der Kultur</t>
  </si>
  <si>
    <t>Arbeitskreis Kultur- und Sozialphilosophie (Ed.)</t>
  </si>
  <si>
    <t>978-3-8394-1705-8</t>
  </si>
  <si>
    <t>Der asymmetrische Westen</t>
  </si>
  <si>
    <t>Pirni, Alberto; Henry, Barbara (Ed.)</t>
  </si>
  <si>
    <t>978-3-8394-1769-0</t>
  </si>
  <si>
    <t>Freiheit und Macht</t>
  </si>
  <si>
    <t>Richter, Mathias</t>
  </si>
  <si>
    <t>978-3-8394-1710-2</t>
  </si>
  <si>
    <t>Andere</t>
  </si>
  <si>
    <t>Bedorf, Thomas</t>
  </si>
  <si>
    <t>978-3-8394-1719-5</t>
  </si>
  <si>
    <t>Radikale Individualität</t>
  </si>
  <si>
    <t>Schuhmann, Maurice</t>
  </si>
  <si>
    <t>978-3-8394-1949-6</t>
  </si>
  <si>
    <t>Die Welt als Vernichtungslager</t>
  </si>
  <si>
    <t>Dries, Christian</t>
  </si>
  <si>
    <t>978-3-8394-2199-4</t>
  </si>
  <si>
    <t>Das Soziale als kommunikativer Text</t>
  </si>
  <si>
    <t>Röttgers, Kurt</t>
  </si>
  <si>
    <t>978-3-8394-2424-7</t>
  </si>
  <si>
    <t>Kritik des Habitus</t>
  </si>
  <si>
    <t>Guthoff, Heike</t>
  </si>
  <si>
    <t>978-3-8394-2371-4</t>
  </si>
  <si>
    <t>Symbolische Verletzbarkeit</t>
  </si>
  <si>
    <t>Herrmann, Steffen</t>
  </si>
  <si>
    <t>978-3-8394-1645-7</t>
  </si>
  <si>
    <t>Zeichen und Freiheit</t>
  </si>
  <si>
    <t>Leeten, Lars</t>
  </si>
  <si>
    <t>PHILOSOPHY / Language</t>
  </si>
  <si>
    <t>978-3-8394-1543-6</t>
  </si>
  <si>
    <t>Die Wirksamkeit der Rede</t>
  </si>
  <si>
    <t>Hetzel, Andreas</t>
  </si>
  <si>
    <t>978-3-8394-0295-5</t>
  </si>
  <si>
    <t>Der Logos des Spiegels</t>
  </si>
  <si>
    <t>Holz, Hans (Ed.)</t>
  </si>
  <si>
    <t>978-3-8394-2430-8</t>
  </si>
  <si>
    <t>Die Stimme zwischen Immanenz und Transzendenz</t>
  </si>
  <si>
    <t>Till, Sabine</t>
  </si>
  <si>
    <t>978-3-8394-1554-2</t>
  </si>
  <si>
    <t>Humanism in East Asian Confucian Contexts</t>
  </si>
  <si>
    <t>Huang, Chun-chieh</t>
  </si>
  <si>
    <t>RELIGION / General</t>
  </si>
  <si>
    <t>Religions- und Islamwissenschaft</t>
  </si>
  <si>
    <t>978-3-8394-1638-9</t>
  </si>
  <si>
    <t>Diesseits, Jenseits und Dazwischen?</t>
  </si>
  <si>
    <t>Rakow, Katja; Miczek, Nadja; Ahn, Gregor (Ed.)</t>
  </si>
  <si>
    <t>978-3-8394-2046-1</t>
  </si>
  <si>
    <t>Schamanismus zwischen Sibirien und Deutschland</t>
  </si>
  <si>
    <t>Grünwedel, Heiko</t>
  </si>
  <si>
    <t>978-3-8394-2276-2</t>
  </si>
  <si>
    <t>Ornamenting the »Cold Roast«</t>
  </si>
  <si>
    <t>Wagner von Hoff, Dorothee</t>
  </si>
  <si>
    <t>American Culture Studies</t>
  </si>
  <si>
    <t>Literature &amp; Culture</t>
  </si>
  <si>
    <t>Kulturwissenschaft|Cultural Studies und Popkultur</t>
  </si>
  <si>
    <t>978-3-8394-2345-5</t>
  </si>
  <si>
    <t>Signaturen der Alterität</t>
  </si>
  <si>
    <t>Fliescher, Mira</t>
  </si>
  <si>
    <t>Medienwissenschaft</t>
  </si>
  <si>
    <t>978-3-8394-2423-0</t>
  </si>
  <si>
    <t>Street Art-Karrieren</t>
  </si>
  <si>
    <t>Derwanz, Heike</t>
  </si>
  <si>
    <t>978-3-8394-1451-4</t>
  </si>
  <si>
    <t>medium macht mode</t>
  </si>
  <si>
    <t>Venohr, Dagmar</t>
  </si>
  <si>
    <t>Kulturwissenschaft|Aging Studies - Disability Studies - Fashion Studies - Human-Animal Studies - Postcolonial Studies</t>
  </si>
  <si>
    <t>978-3-8394-2437-7</t>
  </si>
  <si>
    <t>Fashion Myths</t>
  </si>
  <si>
    <t>Meinhold, Roman</t>
  </si>
  <si>
    <t>978-3-8394-2195-6</t>
  </si>
  <si>
    <t>Mode</t>
  </si>
  <si>
    <t>Lehnert, Gertrud</t>
  </si>
  <si>
    <t>Fashion Studies</t>
  </si>
  <si>
    <t>978-3-8394-2121-5</t>
  </si>
  <si>
    <t>Ästhetische Film-Bildung</t>
  </si>
  <si>
    <t>Zahn, Manuel</t>
  </si>
  <si>
    <t>EDUCATION / Research</t>
  </si>
  <si>
    <t>978-3-8394-2505-3</t>
  </si>
  <si>
    <t>Selbstkultur und mediale Körper</t>
  </si>
  <si>
    <t>Ferrin, Nino</t>
  </si>
  <si>
    <t>978-3-8394-1983-0</t>
  </si>
  <si>
    <t>Wissen durch Bilder</t>
  </si>
  <si>
    <t>Oechslin, Dorothea; Keller, Felix; Hangartner, Urs (Ed.)</t>
  </si>
  <si>
    <t>978-3-8394-1820-8</t>
  </si>
  <si>
    <t>Film-Bildung im Zeichen des Fremden</t>
  </si>
  <si>
    <t>Walberg, Hanne</t>
  </si>
  <si>
    <t>978-3-8394-2125-3</t>
  </si>
  <si>
    <t>Style Politics</t>
  </si>
  <si>
    <t>Dorestal, Philipp</t>
  </si>
  <si>
    <t>978-3-8394-1400-2</t>
  </si>
  <si>
    <t>Fragmentierte Familien</t>
  </si>
  <si>
    <t>Löhnig, Martin; Kroppenberg, Inge (Ed.)</t>
  </si>
  <si>
    <t>978-3-8394-1406-4</t>
  </si>
  <si>
    <t>Unorte</t>
  </si>
  <si>
    <t>Kreuder, Friedemann; Gerok-Reiter, Annette; Däumer, Matthias (Ed.)</t>
  </si>
  <si>
    <t>978-3-8394-1607-5</t>
  </si>
  <si>
    <t>Monster und Freaks</t>
  </si>
  <si>
    <t>Stammberger, Birgit</t>
  </si>
  <si>
    <t>978-3-8394-1698-3</t>
  </si>
  <si>
    <t>Selbstzwang und Selbstverwirklichung</t>
  </si>
  <si>
    <t>Rathmayr, Bernhard</t>
  </si>
  <si>
    <t>Konglomerationen - Studien zu Alltagspraktiken subjektiver Absicherung</t>
  </si>
  <si>
    <t>978-3-8394-1477-4</t>
  </si>
  <si>
    <t>Möbel als Medien</t>
  </si>
  <si>
    <t>Engelhorn, Klaus; Hackenschmidt, Sebastian (Ed.)</t>
  </si>
  <si>
    <t>978-3-8394-1242-8</t>
  </si>
  <si>
    <t>Inseln und Archipele</t>
  </si>
  <si>
    <t>Wendt, Helge; Ramponi, Patrick; Wilkens, Anna E. (Ed.)</t>
  </si>
  <si>
    <t>978-3-8394-1584-9</t>
  </si>
  <si>
    <t>Fetisch als heuristische Kategorie</t>
  </si>
  <si>
    <t>Antenhofer, Christina (Ed.)</t>
  </si>
  <si>
    <t>978-3-8394-1689-1</t>
  </si>
  <si>
    <t>Szenarien der Energie</t>
  </si>
  <si>
    <t>Gronau, Barbara (Ed.)</t>
  </si>
  <si>
    <t>978-3-8394-2120-8</t>
  </si>
  <si>
    <t>Das Ganze im Blick</t>
  </si>
  <si>
    <t>Reiffers, Moritz</t>
  </si>
  <si>
    <t>978-3-8394-1795-9</t>
  </si>
  <si>
    <t>Die Zukunft der Kartographie</t>
  </si>
  <si>
    <t>Gabaude, Florent; Maleval, Véronique; Picker, Marion (Ed.)</t>
  </si>
  <si>
    <t>978-3-8394-2168-0</t>
  </si>
  <si>
    <t>Medialität urbaner Infrastrukturen</t>
  </si>
  <si>
    <t>Porombka, Wiebke</t>
  </si>
  <si>
    <t>978-3-8394-2262-5</t>
  </si>
  <si>
    <t>Natur und Moderne um 1900</t>
  </si>
  <si>
    <t>Sandberg, Anna; Paulsen, Adam (Ed.)</t>
  </si>
  <si>
    <t>978-3-8394-1675-4</t>
  </si>
  <si>
    <t>Medien der Literatur</t>
  </si>
  <si>
    <t>Mecke, Jochen (Ed.)</t>
  </si>
  <si>
    <t>machina</t>
  </si>
  <si>
    <t>Literaturwissenschaft|Allgemeine Literaturwissenschaft</t>
  </si>
  <si>
    <t>978-3-8394-1211-4</t>
  </si>
  <si>
    <t>Leben als Kunstwerk</t>
  </si>
  <si>
    <t>Tippner, Anja; Laferl, Christopher F. (Ed.)</t>
  </si>
  <si>
    <t>978-3-8394-1474-3</t>
  </si>
  <si>
    <t>Das Mögliche regieren</t>
  </si>
  <si>
    <t>Harrasser, Karin; Rothe, Katja; Innerhofer, Roland (Ed.)</t>
  </si>
  <si>
    <t>978-3-8394-1602-0</t>
  </si>
  <si>
    <t>Ethik im Gespräch</t>
  </si>
  <si>
    <t>Waldow, Stephanie (Ed.)</t>
  </si>
  <si>
    <t>978-3-8394-1636-5</t>
  </si>
  <si>
    <t>Wertvolle Werke</t>
  </si>
  <si>
    <t>Berlemann, Dominic</t>
  </si>
  <si>
    <t>978-3-8394-1466-8</t>
  </si>
  <si>
    <t>Der Gast als Fremder</t>
  </si>
  <si>
    <t>Previsic, Boris; Fountoulakis, Evi (Ed.)</t>
  </si>
  <si>
    <t>978-3-8394-1666-2</t>
  </si>
  <si>
    <t>Sprache und Sprachbewusstsein in Europa / Langues et conscience linguistique en Europe</t>
  </si>
  <si>
    <t>Osthus, Dietmar; Polzin-Haumann, Claudia (Ed.)</t>
  </si>
  <si>
    <t>978-3-8394-1764-5</t>
  </si>
  <si>
    <t>Autobiographie und Photographie nach 1900</t>
  </si>
  <si>
    <t>Kawashima, Kentaro</t>
  </si>
  <si>
    <t>978-3-8394-1902-1</t>
  </si>
  <si>
    <t>Textprofile stilistisch</t>
  </si>
  <si>
    <t>Spies, Bernhard; Breuer, Ulrich (Ed.)</t>
  </si>
  <si>
    <t>978-3-8394-1833-8</t>
  </si>
  <si>
    <t>Kommunikation im Populären</t>
  </si>
  <si>
    <t>Lüdeke, Roger (Ed.)</t>
  </si>
  <si>
    <t>978-3-8394-1884-0</t>
  </si>
  <si>
    <t>Whiteout</t>
  </si>
  <si>
    <t>Frost, Sabine</t>
  </si>
  <si>
    <t>978-3-8394-1967-0</t>
  </si>
  <si>
    <t>Intermaterialität</t>
  </si>
  <si>
    <t>Kleinschmidt, Christoph</t>
  </si>
  <si>
    <t>978-3-8394-2068-3</t>
  </si>
  <si>
    <t>Literatur als Lebensgeschichte</t>
  </si>
  <si>
    <t>Stiegler, Bernd; Braun, Peter (Ed.)</t>
  </si>
  <si>
    <t>978-3-8394-1970-0</t>
  </si>
  <si>
    <t>Literatur und Fotografie</t>
  </si>
  <si>
    <t>Hillenbach, Anne-Kathrin</t>
  </si>
  <si>
    <t>978-3-8394-1880-2</t>
  </si>
  <si>
    <t>Die interkulturelle Familie</t>
  </si>
  <si>
    <t>Willms, Weertje; Holdenried, Michaela (Ed.)</t>
  </si>
  <si>
    <t>978-3-8394-1582-5</t>
  </si>
  <si>
    <t>»Höllenmaschine/Wunschapparat«</t>
  </si>
  <si>
    <t>Kretschmann, Tabea</t>
  </si>
  <si>
    <t>978-3-8394-1981-6</t>
  </si>
  <si>
    <t>Das Imaginäre der Nation</t>
  </si>
  <si>
    <t>Köhler, Sigrid G.; Grabbe, Katharina; Wagner-Egelhaaf, Martina (Ed.)</t>
  </si>
  <si>
    <t>978-3-8394-2117-8</t>
  </si>
  <si>
    <t>Nach der Ironie</t>
  </si>
  <si>
    <t>Halfmann, Roman</t>
  </si>
  <si>
    <t>978-3-8394-1991-5</t>
  </si>
  <si>
    <t>Wiederaufgelegt</t>
  </si>
  <si>
    <t>Gilbert, Annette (Ed.)</t>
  </si>
  <si>
    <t>978-3-8394-2207-6</t>
  </si>
  <si>
    <t>Weltliteratur und Welttheater</t>
  </si>
  <si>
    <t>Huang, Alexander C.Y.</t>
  </si>
  <si>
    <t>978-3-8394-1729-4</t>
  </si>
  <si>
    <t>Kulturen in Bewegung</t>
  </si>
  <si>
    <t>Schahadat, Schamma; Kimmich, Dorothee (Ed.)</t>
  </si>
  <si>
    <t>978-3-8394-2058-4</t>
  </si>
  <si>
    <t>Queere Ritter</t>
  </si>
  <si>
    <t>Hornung, Annabelle</t>
  </si>
  <si>
    <t>978-3-8394-2280-9</t>
  </si>
  <si>
    <t>Das andere Gedächtnis</t>
  </si>
  <si>
    <t>Gerstner, Jan</t>
  </si>
  <si>
    <t>978-3-8394-1999-1</t>
  </si>
  <si>
    <t>Populäre Musik und Pop-Literatur</t>
  </si>
  <si>
    <t>Tillmann, Markus</t>
  </si>
  <si>
    <t>978-3-8394-2137-6</t>
  </si>
  <si>
    <t>Stimme im Raum und Bühne im Kopf</t>
  </si>
  <si>
    <t>Däumer, Matthias</t>
  </si>
  <si>
    <t>978-3-8394-2030-0</t>
  </si>
  <si>
    <t>Vielfalt der Sprachen – Varianz der Perspektiven</t>
  </si>
  <si>
    <t>Sieburg, Heinz (Ed.)</t>
  </si>
  <si>
    <t>978-3-8394-1650-1</t>
  </si>
  <si>
    <t>Kultur – Wissen – Narration</t>
  </si>
  <si>
    <t>Strohmaier, Alexandra (Ed.)</t>
  </si>
  <si>
    <t>978-3-8394-2099-7</t>
  </si>
  <si>
    <t>Raumlektüren</t>
  </si>
  <si>
    <t>Corkhill, Alan; Mehigan, Tim (Ed.)</t>
  </si>
  <si>
    <t>978-3-8394-1893-2</t>
  </si>
  <si>
    <t>Japanizität aus dem Geist der europäischen Romantik</t>
  </si>
  <si>
    <t>Morikawa, Takemitsu</t>
  </si>
  <si>
    <t>978-3-8394-2253-3</t>
  </si>
  <si>
    <t>Ästhetischer Heroismus</t>
  </si>
  <si>
    <t>van Marwyck, Mareen; Immer, Nikolas (Ed.)</t>
  </si>
  <si>
    <t>978-3-8394-2231-1</t>
  </si>
  <si>
    <t>Gender im Gedicht</t>
  </si>
  <si>
    <t>Schukowski, Stefan</t>
  </si>
  <si>
    <t>978-3-8394-2246-5</t>
  </si>
  <si>
    <t>Das Stereotyp als Metapher</t>
  </si>
  <si>
    <t>Wojcik, Paula</t>
  </si>
  <si>
    <t>978-3-8394-2067-6</t>
  </si>
  <si>
    <t>Samuel Beckett und die deutsche Literatur</t>
  </si>
  <si>
    <t>Nixon, Mark; Wilm, Jan (Ed.)</t>
  </si>
  <si>
    <t>978-3-8394-2187-1</t>
  </si>
  <si>
    <t>Das Heilige (in) der Moderne</t>
  </si>
  <si>
    <t>Schott, Hans-Joachim; Sauter, Caroline; Neumann, Maik; Canal, Héctor (Ed.)</t>
  </si>
  <si>
    <t>978-3-8394-2530-5</t>
  </si>
  <si>
    <t>Mythos und Kulturtransfer</t>
  </si>
  <si>
    <t>Stillmark, Hans-Christian; Krüger, Brigitte (Ed.)</t>
  </si>
  <si>
    <t>978-3-8394-2374-5</t>
  </si>
  <si>
    <t>Kulinarische Lektüren</t>
  </si>
  <si>
    <t>Rudtke, Tanja</t>
  </si>
  <si>
    <t>978-3-8394-2395-0</t>
  </si>
  <si>
    <t>»The Power of Love«</t>
  </si>
  <si>
    <t>Coffey, Judith</t>
  </si>
  <si>
    <t>Literaturwissenschaft|Deutsche, Englische, Romanische und Slawische Literaturwissenschaft</t>
  </si>
  <si>
    <t>978-3-8394-1651-8</t>
  </si>
  <si>
    <t>Das Drama des Prekären</t>
  </si>
  <si>
    <t>Pewny, Katharina</t>
  </si>
  <si>
    <t>Theaterwissenschaft</t>
  </si>
  <si>
    <t>978-3-8394-1841-3</t>
  </si>
  <si>
    <t>Chronotopes of the Uncanny</t>
  </si>
  <si>
    <t>Eckhard, Petra</t>
  </si>
  <si>
    <t>LIT004020</t>
  </si>
  <si>
    <t>LITERARY CRITICISM / American / General</t>
  </si>
  <si>
    <t>978-3-8394-2080-5</t>
  </si>
  <si>
    <t>Placing America</t>
  </si>
  <si>
    <t>Fuchs, Michael; Holub, Maria-Theresia (Ed.)</t>
  </si>
  <si>
    <t>978-3-8394-2362-2</t>
  </si>
  <si>
    <t>Das Zwischen schreiben</t>
  </si>
  <si>
    <t>Zappe, Florian</t>
  </si>
  <si>
    <t>978-3-8394-2488-9</t>
  </si>
  <si>
    <t>Beware of the Other Side(s)</t>
  </si>
  <si>
    <t>Schwarz, Heike</t>
  </si>
  <si>
    <t>978-3-8394-2416-2</t>
  </si>
  <si>
    <t>Restless Subjects in Rigid Systems</t>
  </si>
  <si>
    <t>Wegener, Susanne</t>
  </si>
  <si>
    <t>978-3-8394-1738-6</t>
  </si>
  <si>
    <t>Russische Literatur im Internet</t>
  </si>
  <si>
    <t>Schmidt, Henrike</t>
  </si>
  <si>
    <t>LITERARY CRITICISM / European / Eastern (see also Russian &amp; Former Soviet Union)</t>
  </si>
  <si>
    <t>978-3-8394-1662-4</t>
  </si>
  <si>
    <t>Sowjetisch wohnen</t>
  </si>
  <si>
    <t>Evans, Sandra</t>
  </si>
  <si>
    <t>978-3-8394-1918-2</t>
  </si>
  <si>
    <t>Stadt – Mord – Ordnung</t>
  </si>
  <si>
    <t>Colombi, Matteo (Ed.)</t>
  </si>
  <si>
    <t>978-3-8394-2295-3</t>
  </si>
  <si>
    <t>Mit Herz und Auge</t>
  </si>
  <si>
    <t>Borisova, Natalia</t>
  </si>
  <si>
    <t>978-3-8394-1777-5</t>
  </si>
  <si>
    <t>Kulturgrenzen in postimperialen Räumen</t>
  </si>
  <si>
    <t>Werberger, Annette; Schwitin, Katharina; Makarska, Renata; Kratochvil, Alexander (Ed.)</t>
  </si>
  <si>
    <t>978-3-8394-2032-4</t>
  </si>
  <si>
    <t>Polnische Literatur in Bewegung</t>
  </si>
  <si>
    <t>Henseler, Daniel; Makarska, Renata (Ed.)</t>
  </si>
  <si>
    <t>978-3-8394-1515-3</t>
  </si>
  <si>
    <t>Raum und Objekt im Werk von Samuel Beckett</t>
  </si>
  <si>
    <t>Sick, Franziska (Ed.)</t>
  </si>
  <si>
    <t>LITERARY CRITICISM / European / English, Irish, Scottish, Welsh</t>
  </si>
  <si>
    <t>978-3-8394-1814-7</t>
  </si>
  <si>
    <t>Camp Comforts</t>
  </si>
  <si>
    <t>Lassen, Christian</t>
  </si>
  <si>
    <t>978-3-8394-1745-4</t>
  </si>
  <si>
    <t>Setting the Record Queer</t>
  </si>
  <si>
    <t>Schulz, Dirk</t>
  </si>
  <si>
    <t>978-3-8394-2378-3</t>
  </si>
  <si>
    <t>Wounds and Words</t>
  </si>
  <si>
    <t>Schönfelder, Christa</t>
  </si>
  <si>
    <t>978-3-8394-1952-6</t>
  </si>
  <si>
    <t>Meta-Romane</t>
  </si>
  <si>
    <t>Kühn, Marion</t>
  </si>
  <si>
    <t>LITERARY CRITICISM / European / French</t>
  </si>
  <si>
    <t>978-3-8394-1630-3</t>
  </si>
  <si>
    <t>Die Erfindung des Raums</t>
  </si>
  <si>
    <t>Lestringant, Frank</t>
  </si>
  <si>
    <t>978-3-8394-2008-9</t>
  </si>
  <si>
    <t>Bewegung als Mythologie der Moderne</t>
  </si>
  <si>
    <t>Hülk, Walburga</t>
  </si>
  <si>
    <t>978-3-8394-1750-8</t>
  </si>
  <si>
    <t>Nicht nur Paris</t>
  </si>
  <si>
    <t>Hennigfeld, Ursula (Ed.)</t>
  </si>
  <si>
    <t>978-3-8394-2357-8</t>
  </si>
  <si>
    <t>Europa zwischen Text und Ort  / Interkulturalität in Kriegszeiten (1914–1954)</t>
  </si>
  <si>
    <t>Vatter, Christoph; Lüsebrink, Hans-Jürgen; Deshoulières, Valérie (Ed.)</t>
  </si>
  <si>
    <t>978-3-8394-2491-9</t>
  </si>
  <si>
    <t>Aufnahmen und Zuschreibungen</t>
  </si>
  <si>
    <t>Mohs, Johanne</t>
  </si>
  <si>
    <t>978-3-8394-1501-6</t>
  </si>
  <si>
    <t>»Ich« und »Jetzt«</t>
  </si>
  <si>
    <t>Fisch, Michael</t>
  </si>
  <si>
    <t>LITERARY CRITICISM / European / German</t>
  </si>
  <si>
    <t>978-3-8394-1548-1</t>
  </si>
  <si>
    <t>Mikropoetik</t>
  </si>
  <si>
    <t>Scheffler, Kirsten</t>
  </si>
  <si>
    <t>978-3-8394-1615-0</t>
  </si>
  <si>
    <t>Schreiben ein Leben lang</t>
  </si>
  <si>
    <t>Rüttinger, Denise</t>
  </si>
  <si>
    <t>978-3-8394-1417-0</t>
  </si>
  <si>
    <t>Organismus und Gesellschaft</t>
  </si>
  <si>
    <t>Brodersen, Silke; Arndt, Christiane (Ed.)</t>
  </si>
  <si>
    <t>978-3-8394-1559-7</t>
  </si>
  <si>
    <t>Medialität der Kunst</t>
  </si>
  <si>
    <t>Fauser, Markus (Ed.)</t>
  </si>
  <si>
    <t>978-3-8394-1721-8</t>
  </si>
  <si>
    <t>Negative Poetik</t>
  </si>
  <si>
    <t>Schönthaler, Philipp</t>
  </si>
  <si>
    <t>978-3-8394-1498-9</t>
  </si>
  <si>
    <t>Poetik des Privatraums</t>
  </si>
  <si>
    <t>Lauffer, Ines</t>
  </si>
  <si>
    <t>978-3-8394-1860-4</t>
  </si>
  <si>
    <t>Die erlesene Nation</t>
  </si>
  <si>
    <t>Henning, Astrid</t>
  </si>
  <si>
    <t>978-3-8394-1605-1</t>
  </si>
  <si>
    <t>Genre, Gender und Lustmord</t>
  </si>
  <si>
    <t>Gradinari, Irina</t>
  </si>
  <si>
    <t>978-3-8394-1953-3</t>
  </si>
  <si>
    <t>Traumatische Texturen</t>
  </si>
  <si>
    <t>Reinhäckel, Heide</t>
  </si>
  <si>
    <t>978-3-8394-1899-4</t>
  </si>
  <si>
    <t>Die »westliche Kultur« und ihr Anderes</t>
  </si>
  <si>
    <t>978-3-8376-1099-4</t>
  </si>
  <si>
    <t>978-3-8394-1099-8</t>
  </si>
  <si>
    <t>Marijana Erstic, Walburga Hülk, Gregor Schuhen (Hg.)</t>
  </si>
  <si>
    <t>Körper in Bewegung</t>
  </si>
  <si>
    <t>LIT004200</t>
  </si>
  <si>
    <t>978-3-8376-1107-6</t>
  </si>
  <si>
    <t>978-3-8394-1107-0</t>
  </si>
  <si>
    <t>Barbara Korte, Sylvia Paletschek (Hg.)</t>
  </si>
  <si>
    <t>History Goes Pop</t>
  </si>
  <si>
    <t>Historische Lebenswelten in populären Wissenskulturen/History in Popular Cultures</t>
  </si>
  <si>
    <t>978-3-8376-1142-7</t>
  </si>
  <si>
    <t>978-3-8394-1142-1</t>
  </si>
  <si>
    <t>Thomas Alkemeyer, Kristina Brümmer, Rea Kodalle, Thomas Pille (Hg.)</t>
  </si>
  <si>
    <t>Ordnung in Bewegung</t>
  </si>
  <si>
    <t>978-3-8376-1149-6</t>
  </si>
  <si>
    <t>978-3-8394-1149-0</t>
  </si>
  <si>
    <t>Gabriele Winker, Nina Degele</t>
  </si>
  <si>
    <t>Intersektionalität</t>
  </si>
  <si>
    <t>978-3-8376-1173-1</t>
  </si>
  <si>
    <t>978-3-8394-1173-5</t>
  </si>
  <si>
    <t>Andrea Sick, Katharina Hinsberg, Dorothea Mink (Hg.)</t>
  </si>
  <si>
    <t>Raster und Fadenkreuz. Zur Musterung von Verbrechen</t>
  </si>
  <si>
    <t>978-3-8376-1175-5</t>
  </si>
  <si>
    <t>978-3-8394-1175-9</t>
  </si>
  <si>
    <t>Utta Isop, Viktorija Ratkovic, Werner Wintersteiner (Hg.)</t>
  </si>
  <si>
    <t>Spielregeln der Gewalt</t>
  </si>
  <si>
    <t>Kultur &amp; Konflikt</t>
  </si>
  <si>
    <t>978-3-8376-1196-0</t>
  </si>
  <si>
    <t>978-3-8394-1196-4</t>
  </si>
  <si>
    <t>Renate Lorenz</t>
  </si>
  <si>
    <t>Aufwändige Durchquerungen</t>
  </si>
  <si>
    <t>978-3-8376-1197-7</t>
  </si>
  <si>
    <t>978-3-8394-1197-1</t>
  </si>
  <si>
    <t>Eckart Goebel</t>
  </si>
  <si>
    <t>Jenseits des Unbehagens</t>
  </si>
  <si>
    <t>978-3-8376-1204-2</t>
  </si>
  <si>
    <t>978-3-8394-1204-6</t>
  </si>
  <si>
    <t>Gabriele Klein (Hg.)</t>
  </si>
  <si>
    <t>Tango in Translation</t>
  </si>
  <si>
    <t>978-3-8376-1207-3</t>
  </si>
  <si>
    <t>978-3-8394-1207-7</t>
  </si>
  <si>
    <t>Ute Luise Fischer</t>
  </si>
  <si>
    <t>Anerkennung, Integration und Geschlecht</t>
  </si>
  <si>
    <t>978-3-8376-1214-1</t>
  </si>
  <si>
    <t>978-3-8394-1214-5</t>
  </si>
  <si>
    <t>Sonja Palfner</t>
  </si>
  <si>
    <t>Gen-Passagen</t>
  </si>
  <si>
    <t>VerKörperungen/MatteRealities – Perspektiven empirischer Wissenschaftsforschung</t>
  </si>
  <si>
    <t>978-3-8376-1236-3</t>
  </si>
  <si>
    <t>978-3-8394-1236-7</t>
  </si>
  <si>
    <t>Jutta Aumüller</t>
  </si>
  <si>
    <t>Assimilation</t>
  </si>
  <si>
    <t>978-3-89942-721-9</t>
  </si>
  <si>
    <t>978-3-8394-0721-9</t>
  </si>
  <si>
    <t>Christian Kassung (Hg.)</t>
  </si>
  <si>
    <t>Die Unordnung der Dinge</t>
  </si>
  <si>
    <t>978-3-89942-905-3</t>
  </si>
  <si>
    <t>978-3-8394-0905-3</t>
  </si>
  <si>
    <t>Achim Hölter, Volker Pantenburg, Susanne Stemmler (Hg.)</t>
  </si>
  <si>
    <t>Metropolen im Maßstab</t>
  </si>
  <si>
    <t>Urbane Welten - Texte zur kulturwissenschaftlichen Stadtforschung</t>
  </si>
  <si>
    <t>978-3-8376-1060-4</t>
  </si>
  <si>
    <t>978-3-8394-1060-8</t>
  </si>
  <si>
    <t>Franziska Schößler, Christine Bähr (Hg.)</t>
  </si>
  <si>
    <t>Ökonomie im Theater der Gegenwart</t>
  </si>
  <si>
    <t>978-3-8376-1068-0</t>
  </si>
  <si>
    <t>978-3-8394-1068-4</t>
  </si>
  <si>
    <t>Laurence Louppe</t>
  </si>
  <si>
    <t>Poetik des zeitgenössischen Tanzes</t>
  </si>
  <si>
    <t>978-3-8376-1072-7</t>
  </si>
  <si>
    <t>978-3-8394-1072-1</t>
  </si>
  <si>
    <t>Wolfgang Schneider (Hg.)</t>
  </si>
  <si>
    <t>Theater und Schule</t>
  </si>
  <si>
    <t>978-3-8376-1077-2</t>
  </si>
  <si>
    <t>978-3-8394-1077-6</t>
  </si>
  <si>
    <t>Jan Pospisil</t>
  </si>
  <si>
    <t>Die Entwicklung von Sicherheit</t>
  </si>
  <si>
    <t>978-3-8376-1143-4</t>
  </si>
  <si>
    <t>978-3-8394-1143-8</t>
  </si>
  <si>
    <t>Waltraud Meints, Michael Daxner, Gerhard Kraiker (Hg.)</t>
  </si>
  <si>
    <t>Raum der Freiheit</t>
  </si>
  <si>
    <t>978-3-8376-1162-5</t>
  </si>
  <si>
    <t>978-3-8394-1162-9</t>
  </si>
  <si>
    <t>Ulla Klingovsky</t>
  </si>
  <si>
    <t>Schöne Neue Lernkultur</t>
  </si>
  <si>
    <t>978-3-8376-1183-0</t>
  </si>
  <si>
    <t>978-3-8394-1183-4</t>
  </si>
  <si>
    <t>Robert Stölner</t>
  </si>
  <si>
    <t>Erziehung als Wertsphäre</t>
  </si>
  <si>
    <t>978-3-8376-1209-7</t>
  </si>
  <si>
    <t>978-3-8394-1209-1</t>
  </si>
  <si>
    <t>Guy van Kerckhoven</t>
  </si>
  <si>
    <t>Epiphanie</t>
  </si>
  <si>
    <t>978-3-8376-1233-2</t>
  </si>
  <si>
    <t>978-3-8394-1233-6</t>
  </si>
  <si>
    <t>Albrecht Fritzsche</t>
  </si>
  <si>
    <t>Schatten des Unbestimmten</t>
  </si>
  <si>
    <t>978-3-8376-1249-3</t>
  </si>
  <si>
    <t>978-3-8394-1249-7</t>
  </si>
  <si>
    <t>Michael Custodis</t>
  </si>
  <si>
    <t>Klassische Musik heute</t>
  </si>
  <si>
    <t>978-3-8376-1253-0</t>
  </si>
  <si>
    <t>978-3-8394-1253-4</t>
  </si>
  <si>
    <t>Malwine Seemann</t>
  </si>
  <si>
    <t>Geschlechtergerechtigkeit in der Schule</t>
  </si>
  <si>
    <t>978-3-8376-1257-8</t>
  </si>
  <si>
    <t>978-3-8394-1257-2</t>
  </si>
  <si>
    <t>Monströse Ordnungen</t>
  </si>
  <si>
    <t>978-3-8376-1273-8</t>
  </si>
  <si>
    <t>978-3-8394-1273-2</t>
  </si>
  <si>
    <t>Charlotte Misselwitz, Cornelia Siebeck (eds.)</t>
  </si>
  <si>
    <t>Dissonant Memories – Fragmented Present</t>
  </si>
  <si>
    <t>978-3-89942-712-7</t>
  </si>
  <si>
    <t>978-3-8394-0712-7</t>
  </si>
  <si>
    <t>Christian Filk</t>
  </si>
  <si>
    <t>Episteme der Medienwissenschaft</t>
  </si>
  <si>
    <t>978-3-89942-989-3</t>
  </si>
  <si>
    <t>978-3-8394-0989-3</t>
  </si>
  <si>
    <t>Christine Bähr, Suse Bauschmid, Thomas Lenz, Oliver Ruf (Hg.)</t>
  </si>
  <si>
    <t>Überfluss und Überschreitung</t>
  </si>
  <si>
    <t>978-3-89942-998-5</t>
  </si>
  <si>
    <t>978-3-8394-0998-5</t>
  </si>
  <si>
    <t>Fernand Hörner, Oliver Kautny (Hg.)</t>
  </si>
  <si>
    <t>Die Stimme im HipHop</t>
  </si>
  <si>
    <t>978-3-8376-1108-3</t>
  </si>
  <si>
    <t>978-3-8394-1108-7</t>
  </si>
  <si>
    <t>Achim Saupe</t>
  </si>
  <si>
    <t>Der Historiker als Detektiv – der Detektiv als Historiker</t>
  </si>
  <si>
    <t>978-3-8376-1113-7</t>
  </si>
  <si>
    <t>978-3-8394-1113-1</t>
  </si>
  <si>
    <t>Wladimir Velminski (Hg.)</t>
  </si>
  <si>
    <t>Sendungen</t>
  </si>
  <si>
    <t>978-3-8376-1119-9</t>
  </si>
  <si>
    <t>978-3-8394-1119-3</t>
  </si>
  <si>
    <t>Stephan Ditschke, Katerina Kroucheva, Daniel Stein (Hg.)</t>
  </si>
  <si>
    <t>Comics</t>
  </si>
  <si>
    <t>LIT017000</t>
  </si>
  <si>
    <t>978-3-8376-1133-5</t>
  </si>
  <si>
    <t>978-3-8394-1133-9</t>
  </si>
  <si>
    <t>Eva Horn, Lucas Marco Gisi (Hg.)</t>
  </si>
  <si>
    <t>Schwärme – Kollektive ohne Zentrum</t>
  </si>
  <si>
    <t>978-3-8376-1153-3</t>
  </si>
  <si>
    <t>978-3-8394-1153-7</t>
  </si>
  <si>
    <t>Thomas Etzemüller (Hg.)</t>
  </si>
  <si>
    <t>Die Ordnung der Moderne</t>
  </si>
  <si>
    <t>978-3-8376-1159-5</t>
  </si>
  <si>
    <t>978-3-8394-1159-9</t>
  </si>
  <si>
    <t>Stefan Münker</t>
  </si>
  <si>
    <t>Philosophie nach dem »Medial Turn«</t>
  </si>
  <si>
    <t>MedienAnalysen</t>
  </si>
  <si>
    <t>978-3-8376-1169-4</t>
  </si>
  <si>
    <t>978-3-8394-1169-8</t>
  </si>
  <si>
    <t>Katarzyna Leszczynska</t>
  </si>
  <si>
    <t>Hexen und Germanen</t>
  </si>
  <si>
    <t>978-3-8376-1231-8</t>
  </si>
  <si>
    <t>978-3-8394-1231-2</t>
  </si>
  <si>
    <t>Adrian Steiner</t>
  </si>
  <si>
    <t>System Beratung</t>
  </si>
  <si>
    <t>978-3-8376-1255-4</t>
  </si>
  <si>
    <t>978-3-8394-1255-8</t>
  </si>
  <si>
    <t>Matthias Uhl</t>
  </si>
  <si>
    <t>Medien – Gehirn – Evolution</t>
  </si>
  <si>
    <t>978-3-89942-980-0</t>
  </si>
  <si>
    <t>978-3-8394-0980-0</t>
  </si>
  <si>
    <t>Heiner Fangerau, Thorsten Halling (Hg.)</t>
  </si>
  <si>
    <t>978-3-8376-1103-8</t>
  </si>
  <si>
    <t>978-3-8394-1103-2</t>
  </si>
  <si>
    <t>Maik Bozza, Michael Herrmann (Hg.)</t>
  </si>
  <si>
    <t>Schattenbilder – Lichtgestalten</t>
  </si>
  <si>
    <t>978-3-8376-1124-3</t>
  </si>
  <si>
    <t>978-3-8394-1124-7</t>
  </si>
  <si>
    <t>Gabriele Dietze, Claudia Brunner, Edith Wenzel (Hg.)</t>
  </si>
  <si>
    <t>Kritik des Okzidentalismus</t>
  </si>
  <si>
    <t>978-3-8376-1136-6</t>
  </si>
  <si>
    <t>978-3-8394-1136-0</t>
  </si>
  <si>
    <t>Wolfgang Hallet, Birgit Neumann (Hg.)</t>
  </si>
  <si>
    <t>Raum und Bewegung in der Literatur</t>
  </si>
  <si>
    <t>978-3-8376-1145-8</t>
  </si>
  <si>
    <t>978-3-8394-1145-2</t>
  </si>
  <si>
    <t>Christina von Braun, Dorothea Dornhof, Eva Johach (Hg.)</t>
  </si>
  <si>
    <t>Das Unbewusste. Krisis und Kapital der Wissenschaften</t>
  </si>
  <si>
    <t>978-3-8376-1155-7</t>
  </si>
  <si>
    <t>978-3-8394-1155-1</t>
  </si>
  <si>
    <t>Georg Glasze, Annika Mattissek (Hg.)</t>
  </si>
  <si>
    <t>Handbuch Diskurs und Raum</t>
  </si>
  <si>
    <t>978-3-8376-1161-8</t>
  </si>
  <si>
    <t>978-3-8394-1161-2</t>
  </si>
  <si>
    <t>Andrea Ochsner</t>
  </si>
  <si>
    <t>Lad Trouble</t>
  </si>
  <si>
    <t>978-3-8376-1172-4</t>
  </si>
  <si>
    <t>978-3-8394-1172-8</t>
  </si>
  <si>
    <t>Gala Rebane, Katja Bendels, Nina Riedler (Hg.)</t>
  </si>
  <si>
    <t>Humanismus polyphon</t>
  </si>
  <si>
    <t>Der Mensch im Netz der Kulturen – Humanismus in der Epoche der Globalisierung / Being Human: Caught in the Web of Cultures – Humanism in the Age of Globalization</t>
  </si>
  <si>
    <t>978-3-8376-1174-8</t>
  </si>
  <si>
    <t>978-3-8394-1174-2</t>
  </si>
  <si>
    <t>J. Seipel</t>
  </si>
  <si>
    <t>Film und Multikulturalismus</t>
  </si>
  <si>
    <t>978-3-8376-1192-2</t>
  </si>
  <si>
    <t>978-3-8394-1192-6</t>
  </si>
  <si>
    <t>Edeltraud Koller, Barbara Schrödl, Anita Schwantner (Hg.)</t>
  </si>
  <si>
    <t>Exzess</t>
  </si>
  <si>
    <t>978-3-8376-1195-3</t>
  </si>
  <si>
    <t>978-3-8394-1195-7</t>
  </si>
  <si>
    <t>Birgit Schneider</t>
  </si>
  <si>
    <t>Narrative Kunsttherapie</t>
  </si>
  <si>
    <t>978-3-8376-1205-9</t>
  </si>
  <si>
    <t>978-3-8394-1205-3</t>
  </si>
  <si>
    <t>Lilli Weissweiler</t>
  </si>
  <si>
    <t>Futuristen auf Europa-Tournee</t>
  </si>
  <si>
    <t>ART015100</t>
  </si>
  <si>
    <t>Image</t>
  </si>
  <si>
    <t>978-3-8376-1243-1</t>
  </si>
  <si>
    <t>978-3-8394-1243-5</t>
  </si>
  <si>
    <t>Nathalie Bredella</t>
  </si>
  <si>
    <t>Architekturen des Zuschauens</t>
  </si>
  <si>
    <t>978-3-8376-1256-1</t>
  </si>
  <si>
    <t>978-3-8394-1256-5</t>
  </si>
  <si>
    <t>Kai Hafez</t>
  </si>
  <si>
    <t>Heiliger Krieg und Demokratie</t>
  </si>
  <si>
    <t>POL042000</t>
  </si>
  <si>
    <t>978-3-8376-1271-4</t>
  </si>
  <si>
    <t>978-3-8394-1271-8</t>
  </si>
  <si>
    <t>Gerrit Kamphausen</t>
  </si>
  <si>
    <t>Unwerter Genuss</t>
  </si>
  <si>
    <t>978-3-8376-1287-5</t>
  </si>
  <si>
    <t>978-3-8394-1287-9</t>
  </si>
  <si>
    <t>Dominik Krinninger</t>
  </si>
  <si>
    <t>Freundschaft, Intersubjektivität und Erfahrung</t>
  </si>
  <si>
    <t>978-3-8376-1298-1</t>
  </si>
  <si>
    <t>978-3-8394-1298-5</t>
  </si>
  <si>
    <t>Cordula Dittmer</t>
  </si>
  <si>
    <t>Gender Trouble in der Bundeswehr</t>
  </si>
  <si>
    <t>978-3-89942-551-2</t>
  </si>
  <si>
    <t>978-3-8394-0551-2</t>
  </si>
  <si>
    <t>Thomas Kron, Martin Horácek</t>
  </si>
  <si>
    <t>Individualisierung</t>
  </si>
  <si>
    <t>978-3-89942-876-6</t>
  </si>
  <si>
    <t>978-3-8394-0876-6</t>
  </si>
  <si>
    <t>Claus Pias (Hg.)</t>
  </si>
  <si>
    <t>Abwehr</t>
  </si>
  <si>
    <t>978-3-89942-952-7</t>
  </si>
  <si>
    <t>978-3-8394-0952-7</t>
  </si>
  <si>
    <t>Anna Tuschling</t>
  </si>
  <si>
    <t>Klatsch im Chat</t>
  </si>
  <si>
    <t>978-3-89942-982-4</t>
  </si>
  <si>
    <t>978-3-8394-0982-4</t>
  </si>
  <si>
    <t>Pop</t>
  </si>
  <si>
    <t>978-3-8376-1031-4</t>
  </si>
  <si>
    <t>978-3-8394-1031-8</t>
  </si>
  <si>
    <t>Heike Delitz</t>
  </si>
  <si>
    <t>Architektursoziologie</t>
  </si>
  <si>
    <t>978-3-8376-1056-7</t>
  </si>
  <si>
    <t>978-3-8394-1056-1</t>
  </si>
  <si>
    <t>Wiltrud Gieseke, Steffi Robak, Ming-Lieh Wu (Hg.)</t>
  </si>
  <si>
    <t>Transkulturelle Perspektiven auf Kulturen des Lernens</t>
  </si>
  <si>
    <t>978-3-8376-1070-3</t>
  </si>
  <si>
    <t>978-3-8394-1070-7</t>
  </si>
  <si>
    <t>Sacha Szabo (Hg.)</t>
  </si>
  <si>
    <t>Kultur des Vergnügens</t>
  </si>
  <si>
    <t>978-3-8376-1084-0</t>
  </si>
  <si>
    <t>978-3-8394-1084-4</t>
  </si>
  <si>
    <t>Hannelore Kunz-Ott, Susanne Kudorfer, Traudel Weber (Hg.)</t>
  </si>
  <si>
    <t>Kulturelle Bildung im Museum</t>
  </si>
  <si>
    <t>978-3-8376-1125-0</t>
  </si>
  <si>
    <t>978-3-8394-1125-4</t>
  </si>
  <si>
    <t>Nicholas Eschenbruch, Viola Balz, Ulrike Klöppel, Marion Hulverscheidt (Hg.)</t>
  </si>
  <si>
    <t>Arzneimittel des 20. Jahrhunderts</t>
  </si>
  <si>
    <t>978-3-8376-1131-1</t>
  </si>
  <si>
    <t>978-3-8394-1131-5</t>
  </si>
  <si>
    <t>Miriam Strube</t>
  </si>
  <si>
    <t>Subjekte des Begehrens</t>
  </si>
  <si>
    <t>978-3-8376-1140-3</t>
  </si>
  <si>
    <t>978-3-8394-1140-7</t>
  </si>
  <si>
    <t>Das Wissen der Börse</t>
  </si>
  <si>
    <t>978-3-8376-1144-1</t>
  </si>
  <si>
    <t>978-3-8394-1144-5</t>
  </si>
  <si>
    <t>Wilfried Heinzelmann</t>
  </si>
  <si>
    <t>Sozialhygiene als Gesundheitswissenschaft</t>
  </si>
  <si>
    <t>978-3-8376-1146-5</t>
  </si>
  <si>
    <t>978-3-8394-1146-9</t>
  </si>
  <si>
    <t>Martin Gessmann</t>
  </si>
  <si>
    <t>Wittgenstein als Moralist</t>
  </si>
  <si>
    <t>978-3-8376-1156-4</t>
  </si>
  <si>
    <t>978-3-8394-1156-8</t>
  </si>
  <si>
    <t>Margrid Bircken, Dieter Mersch, Hans-Christian Stillmark (Hg.)</t>
  </si>
  <si>
    <t>Ein Riss geht durch den Autor</t>
  </si>
  <si>
    <t>978-3-8376-1198-4</t>
  </si>
  <si>
    <t>978-3-8394-1198-8</t>
  </si>
  <si>
    <t>Ghodsi Hejazi</t>
  </si>
  <si>
    <t>Pluralismus und Zivilgesellschaft</t>
  </si>
  <si>
    <t>978-3-8376-1202-8</t>
  </si>
  <si>
    <t>978-3-8394-1202-2</t>
  </si>
  <si>
    <t>Anne von Oswald, Andrea Schmelz, Tanja Lenuweit (Hg.)</t>
  </si>
  <si>
    <t>Erinnerungen in Kultur und Kunst</t>
  </si>
  <si>
    <t>978-3-8376-1208-0</t>
  </si>
  <si>
    <t>978-3-8394-1208-4</t>
  </si>
  <si>
    <t>Hajo Kurzenberger</t>
  </si>
  <si>
    <t>Der kollektive Prozess des Theaters</t>
  </si>
  <si>
    <t>978-3-8376-1210-3</t>
  </si>
  <si>
    <t>978-3-8394-1210-7</t>
  </si>
  <si>
    <t>Sabine Flick, Annabelle Hornung (Hg.)</t>
  </si>
  <si>
    <t>Emotionen in Geschlechterverhältnissen</t>
  </si>
  <si>
    <t>978-3-8376-1219-6</t>
  </si>
  <si>
    <t>978-3-8394-1219-0</t>
  </si>
  <si>
    <t>André Eiermann</t>
  </si>
  <si>
    <t>Postspektakuläres Theater</t>
  </si>
  <si>
    <t>978-3-8376-1221-9</t>
  </si>
  <si>
    <t>978-3-8394-1221-3</t>
  </si>
  <si>
    <t>Debora Weber-Wulff, Christina Class, Wolfgang Coy, Constanze Kurz, David Zellhöfer</t>
  </si>
  <si>
    <t>Gewissensbisse</t>
  </si>
  <si>
    <t>978-3-8376-1240-0</t>
  </si>
  <si>
    <t>978-3-8394-1240-4</t>
  </si>
  <si>
    <t>Stefan Werning</t>
  </si>
  <si>
    <t>Real Wars on Virtual Battlefields</t>
  </si>
  <si>
    <t>978-3-8376-1241-7</t>
  </si>
  <si>
    <t>978-3-8394-1241-1</t>
  </si>
  <si>
    <t>Holger Knothe</t>
  </si>
  <si>
    <t>Eine andere Welt ist möglich – ohne Antisemitismus?</t>
  </si>
  <si>
    <t>978-3-8376-1252-3</t>
  </si>
  <si>
    <t>978-3-8394-1252-7</t>
  </si>
  <si>
    <t>Sigrid Bekmeier-Feuerhahn, Karen van den Berg, Steffen Höhne, Rolf Keller, Angela Koch, Birgit Mandel, Martin Tröndle, Tasos Zembylas (Hg.)</t>
  </si>
  <si>
    <t>Forschen im Kulturmanagement</t>
  </si>
  <si>
    <t>Jahrbuch für Kulturmanagement</t>
  </si>
  <si>
    <t>978-3-8376-1264-6</t>
  </si>
  <si>
    <t>978-3-8394-1264-0</t>
  </si>
  <si>
    <t>Joachim Baur</t>
  </si>
  <si>
    <t>Die Musealisierung der Migration</t>
  </si>
  <si>
    <t>978-3-8376-1281-3</t>
  </si>
  <si>
    <t>978-3-8394-1281-7</t>
  </si>
  <si>
    <t>Mirjam Schaub (Hg.)</t>
  </si>
  <si>
    <t>Grausamkeit und Metaphysik</t>
  </si>
  <si>
    <t>978-3-8376-1283-7</t>
  </si>
  <si>
    <t>978-3-8394-1283-1</t>
  </si>
  <si>
    <t>Susanne Claußen</t>
  </si>
  <si>
    <t>Anschauungssache Religion</t>
  </si>
  <si>
    <t>978-3-8376-1285-1</t>
  </si>
  <si>
    <t>978-3-8394-1285-5</t>
  </si>
  <si>
    <t>Devi Dumbadze, Johannes Geffers, Jan Haut, Arne Klöpper, Vanessa Lux, Irene Pimminger (Hg.)</t>
  </si>
  <si>
    <t>Erkenntnis und Kritik</t>
  </si>
  <si>
    <t>978-3-8376-1288-2</t>
  </si>
  <si>
    <t>978-3-8394-1288-6</t>
  </si>
  <si>
    <t>Claas Christophersen</t>
  </si>
  <si>
    <t>Kritik der transnationalen Gewalt</t>
  </si>
  <si>
    <t>978-3-8376-1308-7</t>
  </si>
  <si>
    <t>978-3-8394-1308-1</t>
  </si>
  <si>
    <t>Ulrike Wohler</t>
  </si>
  <si>
    <t>Weiblicher Exhibitionismus</t>
  </si>
  <si>
    <t>978-3-8376-1315-5</t>
  </si>
  <si>
    <t>978-3-8394-1315-9</t>
  </si>
  <si>
    <t>Daniel Fritsch</t>
  </si>
  <si>
    <t>Georg Simmel im Kino</t>
  </si>
  <si>
    <t>978-3-8376-1346-9</t>
  </si>
  <si>
    <t>978-3-8394-1346-3</t>
  </si>
  <si>
    <t>Sebastian Dullien, Hansjörg Herr, Christian Kellermann</t>
  </si>
  <si>
    <t>Der gute Kapitalismus</t>
  </si>
  <si>
    <t>978-3-89942-701-1</t>
  </si>
  <si>
    <t>978-3-8394-0701-1</t>
  </si>
  <si>
    <t>Matthias Junge</t>
  </si>
  <si>
    <t>Georg Simmel kompakt</t>
  </si>
  <si>
    <t>transcript Klassiker</t>
  </si>
  <si>
    <t>978-3-8376-1028-4</t>
  </si>
  <si>
    <t>978-3-8394-1028-8</t>
  </si>
  <si>
    <t>Daniel Müller, Annemone Ligensa, Peter Gendolla (Hg.)</t>
  </si>
  <si>
    <t>Leitmedien</t>
  </si>
  <si>
    <t>978-3-8376-1029-1</t>
  </si>
  <si>
    <t>978-3-8394-1029-5</t>
  </si>
  <si>
    <t>978-3-8376-1045-1</t>
  </si>
  <si>
    <t>978-3-8394-1045-5</t>
  </si>
  <si>
    <t>Natalia Borisova, Susi K. Frank, Andreas Kraft (Hg.)</t>
  </si>
  <si>
    <t>Zwischen Apokalypse und Alltag</t>
  </si>
  <si>
    <t>978-3-8376-1251-6</t>
  </si>
  <si>
    <t>978-3-8394-1251-0</t>
  </si>
  <si>
    <t>Julia Ahrens</t>
  </si>
  <si>
    <t>Going Online, Doing Gender</t>
  </si>
  <si>
    <t>978-3-8376-1275-2</t>
  </si>
  <si>
    <t>978-3-8394-1275-6</t>
  </si>
  <si>
    <t>Claudia Gottwald</t>
  </si>
  <si>
    <t>Lachen über das Andere</t>
  </si>
  <si>
    <t>978-3-8376-1277-6</t>
  </si>
  <si>
    <t>978-3-8394-1277-0</t>
  </si>
  <si>
    <t>Regina Brunnett</t>
  </si>
  <si>
    <t>Die Hegemonie symbolischer Gesundheit</t>
  </si>
  <si>
    <t>978-3-8376-1294-3</t>
  </si>
  <si>
    <t>978-3-8394-1294-7</t>
  </si>
  <si>
    <t>Helmut Johach</t>
  </si>
  <si>
    <t>Von Freud zur Humanistischen Psychologie</t>
  </si>
  <si>
    <t>978-3-8376-1304-9</t>
  </si>
  <si>
    <t>978-3-8394-1304-3</t>
  </si>
  <si>
    <t>Oliver Kozlarek (ed.)</t>
  </si>
  <si>
    <t>Octavio Paz</t>
  </si>
  <si>
    <t>LIT004280</t>
  </si>
  <si>
    <t>978-3-8376-1340-7</t>
  </si>
  <si>
    <t>978-3-8394-1340-1</t>
  </si>
  <si>
    <t>Esther Baumgärtner</t>
  </si>
  <si>
    <t>Lokalität und kulturelle Heterogenität</t>
  </si>
  <si>
    <t>978-3-8376-1344-5</t>
  </si>
  <si>
    <t>978-3-8394-1344-9</t>
  </si>
  <si>
    <t>Jörn Rüsen, Henner Laass (eds.)</t>
  </si>
  <si>
    <t>Humanism in Intercultural Perspective</t>
  </si>
  <si>
    <t>978-3-89942-906-0</t>
  </si>
  <si>
    <t>978-3-8394-0906-0</t>
  </si>
  <si>
    <t>Julia Reuter, Paula-Irene Villa (Hg.)</t>
  </si>
  <si>
    <t>Postkoloniale Soziologie</t>
  </si>
  <si>
    <t>978-3-89942-969-5</t>
  </si>
  <si>
    <t>978-3-8394-0969-5</t>
  </si>
  <si>
    <t>Lutz Ellrich, Harun Maye, Arno Meteling</t>
  </si>
  <si>
    <t>Die Unsichtbarkeit des Politischen</t>
  </si>
  <si>
    <t>978-3-89942-999-2</t>
  </si>
  <si>
    <t>978-3-8394-0999-2</t>
  </si>
  <si>
    <t>Anton Bierl, Gerald Siegmund, Christoph Meneghetti, Clemens Schuster (Hg.)</t>
  </si>
  <si>
    <t>Theater des Fragments</t>
  </si>
  <si>
    <t>978-3-8376-1050-5</t>
  </si>
  <si>
    <t>978-3-8394-1050-9</t>
  </si>
  <si>
    <t>Patrick S. Föhl, Iken Neisener (Hg.)</t>
  </si>
  <si>
    <t>Regionale Kooperationen im Kulturbereich</t>
  </si>
  <si>
    <t>978-3-8376-1223-3</t>
  </si>
  <si>
    <t>978-3-8394-1223-7</t>
  </si>
  <si>
    <t>Friedemann Kreuder, Michael Bachmann (Hg.)</t>
  </si>
  <si>
    <t>Politik mit dem Körper</t>
  </si>
  <si>
    <t>978-3-8376-1254-7</t>
  </si>
  <si>
    <t>978-3-8394-1254-1</t>
  </si>
  <si>
    <t>Luise Althanns</t>
  </si>
  <si>
    <t>McLenin</t>
  </si>
  <si>
    <t>978-3-8376-1261-5</t>
  </si>
  <si>
    <t>978-3-8394-1261-9</t>
  </si>
  <si>
    <t>Jürgen Kramer, Anette Pankratz, Claus-Ulrich Viol (Hg.)</t>
  </si>
  <si>
    <t>Mini &amp; Mini</t>
  </si>
  <si>
    <t>978-3-8376-1262-2</t>
  </si>
  <si>
    <t>978-3-8394-1262-6</t>
  </si>
  <si>
    <t>Ralf Bohn</t>
  </si>
  <si>
    <t>Inszenierung als Widerstand</t>
  </si>
  <si>
    <t>978-3-8376-1267-7</t>
  </si>
  <si>
    <t>978-3-8394-1267-1</t>
  </si>
  <si>
    <t>Elsbeth Bösl</t>
  </si>
  <si>
    <t>Politiken der Normalisierung</t>
  </si>
  <si>
    <t>978-3-8376-1305-6</t>
  </si>
  <si>
    <t>978-3-8394-1305-0</t>
  </si>
  <si>
    <t>André Scharmanski</t>
  </si>
  <si>
    <t>Globalisierung der Immobilienwirtschaft</t>
  </si>
  <si>
    <t>978-3-8376-1314-8</t>
  </si>
  <si>
    <t>978-3-8394-1314-2</t>
  </si>
  <si>
    <t>Jennifer Elfert</t>
  </si>
  <si>
    <t>Theaterfestivals</t>
  </si>
  <si>
    <t>978-3-8376-1318-6</t>
  </si>
  <si>
    <t>978-3-8394-1318-0</t>
  </si>
  <si>
    <t>Sebastian Ziegaus</t>
  </si>
  <si>
    <t>Die Abhängigkeit der Sozialwissenschaften von ihren Medien</t>
  </si>
  <si>
    <t>978-3-8376-1323-0</t>
  </si>
  <si>
    <t>978-3-8394-1323-4</t>
  </si>
  <si>
    <t>Elisabeth Sattler</t>
  </si>
  <si>
    <t>Die riskierte Souveränität</t>
  </si>
  <si>
    <t>978-3-8376-1335-3</t>
  </si>
  <si>
    <t>978-3-8394-1335-7</t>
  </si>
  <si>
    <t>Peter Fey</t>
  </si>
  <si>
    <t>Kommunizierende Automaten</t>
  </si>
  <si>
    <t>978-3-8376-1001-7</t>
  </si>
  <si>
    <t>978-3-8394-1001-1</t>
  </si>
  <si>
    <t>Martin Stern</t>
  </si>
  <si>
    <t>Stil-Kulturen</t>
  </si>
  <si>
    <t>978-3-8376-1130-4</t>
  </si>
  <si>
    <t>978-3-8394-1130-8</t>
  </si>
  <si>
    <t>Roberto Simanowski, Jörgen Schäfer, Peter Gendolla (eds.)</t>
  </si>
  <si>
    <t>Reading Moving Letters</t>
  </si>
  <si>
    <t>978-3-8376-1160-1</t>
  </si>
  <si>
    <t>978-3-8394-1160-5</t>
  </si>
  <si>
    <t>Ulrich Bröckling, Robert Feustel (Hg.)</t>
  </si>
  <si>
    <t>Das Politische denken</t>
  </si>
  <si>
    <t>978-3-8376-1182-3</t>
  </si>
  <si>
    <t>978-3-8394-1182-7</t>
  </si>
  <si>
    <t>Cristian Alvarado Leyton, Philipp Erchinger (Hg.)</t>
  </si>
  <si>
    <t>Identität und Unterschied</t>
  </si>
  <si>
    <t>978-3-8376-1188-5</t>
  </si>
  <si>
    <t>978-3-8394-1188-9</t>
  </si>
  <si>
    <t>Kathrin Düsener</t>
  </si>
  <si>
    <t>Integration durch Engagement?</t>
  </si>
  <si>
    <t>978-3-8376-1193-9</t>
  </si>
  <si>
    <t>978-3-8394-1193-3</t>
  </si>
  <si>
    <t>Doris Leibetseder</t>
  </si>
  <si>
    <t>Queere Tracks</t>
  </si>
  <si>
    <t>978-3-8376-1203-5</t>
  </si>
  <si>
    <t>978-3-8394-1203-9</t>
  </si>
  <si>
    <t>Michael Busch, Jan Jeskow, Rüdiger Stutz (Hg.)</t>
  </si>
  <si>
    <t>Zwischen Prekarisierung und Protest</t>
  </si>
  <si>
    <t>978-3-8376-1237-0</t>
  </si>
  <si>
    <t>978-3-8394-1237-4</t>
  </si>
  <si>
    <t>Miriam Voß</t>
  </si>
  <si>
    <t>Gesunde Gene</t>
  </si>
  <si>
    <t>978-3-8376-1238-7</t>
  </si>
  <si>
    <t>978-3-8394-1238-1</t>
  </si>
  <si>
    <t>Nanette Rißler-Pipka, Michael Lommel, Justyna Cempel (Hg.)</t>
  </si>
  <si>
    <t>Der Surrealismus in der Mediengesellschaft – zwischen Kunst und Kommerz</t>
  </si>
  <si>
    <t>978-3-8376-1247-9</t>
  </si>
  <si>
    <t>978-3-8394-1247-3</t>
  </si>
  <si>
    <t>Jörn Köppler</t>
  </si>
  <si>
    <t>Sinn und Krise moderner Architektur</t>
  </si>
  <si>
    <t>978-3-8376-1250-9</t>
  </si>
  <si>
    <t>978-3-8394-1250-3</t>
  </si>
  <si>
    <t>Dorothea Lüddeckens, Rafael Walthert (Hg.)</t>
  </si>
  <si>
    <t>Fluide Religion</t>
  </si>
  <si>
    <t>978-3-8376-1268-4</t>
  </si>
  <si>
    <t>978-3-8394-1268-8</t>
  </si>
  <si>
    <t>Peter Nickl, Georgios Terizakis (Hg.)</t>
  </si>
  <si>
    <t>Die Seele: Metapher oder Wirklichkeit?</t>
  </si>
  <si>
    <t>978-3-8376-1274-5</t>
  </si>
  <si>
    <t>978-3-8394-1274-9</t>
  </si>
  <si>
    <t>Hans-Friedrich Bormann, Gabriele Brandstetter, Annemarie Matzke (Hg.)</t>
  </si>
  <si>
    <t>Improvisieren</t>
  </si>
  <si>
    <t>978-3-8376-1302-5</t>
  </si>
  <si>
    <t>978-3-8394-1302-9</t>
  </si>
  <si>
    <t>Thomas Mathar, Yvonne J.F.M. Jansen (eds.)</t>
  </si>
  <si>
    <t>Health Promotion and Prevention Programmes in Practice</t>
  </si>
  <si>
    <t>978-3-8376-1307-0</t>
  </si>
  <si>
    <t>978-3-8394-1307-4</t>
  </si>
  <si>
    <t>Michael Kuhn, Doris Weidemann (eds.)</t>
  </si>
  <si>
    <t>Internationalization of the Social Sciences</t>
  </si>
  <si>
    <t>978-3-8376-1310-0</t>
  </si>
  <si>
    <t>978-3-8394-1310-4</t>
  </si>
  <si>
    <t>Margarete Misselwitz, Klaus Schlichte (Hg.)</t>
  </si>
  <si>
    <t>Politik der Unentschiedenheit</t>
  </si>
  <si>
    <t>978-3-8376-1326-1</t>
  </si>
  <si>
    <t>978-3-8394-1326-5</t>
  </si>
  <si>
    <t>Aida Bosch</t>
  </si>
  <si>
    <t>Konsum und Exklusion</t>
  </si>
  <si>
    <t>978-3-8376-1329-2</t>
  </si>
  <si>
    <t>978-3-8394-1329-6</t>
  </si>
  <si>
    <t>Heinz-Jürgen Voß</t>
  </si>
  <si>
    <t>Making Sex Revisited</t>
  </si>
  <si>
    <t>978-3-8376-1330-8</t>
  </si>
  <si>
    <t>978-3-8394-1330-2</t>
  </si>
  <si>
    <t>Susanne Burren</t>
  </si>
  <si>
    <t>Die Wissenskultur der Betriebswirtschaftslehre</t>
  </si>
  <si>
    <t>978-3-8376-1339-1</t>
  </si>
  <si>
    <t>978-3-8394-1339-5</t>
  </si>
  <si>
    <t>Anna Souksengphet-Dachlauer</t>
  </si>
  <si>
    <t>Text als Klangmaterial</t>
  </si>
  <si>
    <t>978-3-8376-1347-6</t>
  </si>
  <si>
    <t>978-3-8394-1347-0</t>
  </si>
  <si>
    <t>Eva M. Reussner</t>
  </si>
  <si>
    <t>Publikumsforschung für Museen</t>
  </si>
  <si>
    <t>978-3-8376-1354-4</t>
  </si>
  <si>
    <t>978-3-8394-1354-8</t>
  </si>
  <si>
    <t>Heinrich Klingmann</t>
  </si>
  <si>
    <t>Groove – Kultur – Unterricht</t>
  </si>
  <si>
    <t>978-3-8376-1363-6</t>
  </si>
  <si>
    <t>978-3-8394-1363-0</t>
  </si>
  <si>
    <t>Stefanie Diekmann, Winfried Gerling (Hg.)</t>
  </si>
  <si>
    <t>Freeze Frames</t>
  </si>
  <si>
    <t>978-3-89942-814-8</t>
  </si>
  <si>
    <t>978-3-8394-0814-8</t>
  </si>
  <si>
    <t>Joachim Baur (Hg.)</t>
  </si>
  <si>
    <t>Museumsanalyse</t>
  </si>
  <si>
    <t>978-3-8376-1126-7</t>
  </si>
  <si>
    <t>978-3-8394-1126-1</t>
  </si>
  <si>
    <t>Hartmut John, Hans-Helmut Schild, Katrin Hieke (Hg.)</t>
  </si>
  <si>
    <t>Museen und Tourismus</t>
  </si>
  <si>
    <t>978-3-8376-1246-2</t>
  </si>
  <si>
    <t>978-3-8394-1246-6</t>
  </si>
  <si>
    <t>Regine Buschauer</t>
  </si>
  <si>
    <t>Mobile Räume</t>
  </si>
  <si>
    <t>978-3-8376-1258-5</t>
  </si>
  <si>
    <t>978-3-8394-1258-9</t>
  </si>
  <si>
    <t>Jörgen Schäfer, Peter Gendolla (eds.)</t>
  </si>
  <si>
    <t>Beyond the Screen</t>
  </si>
  <si>
    <t>978-3-8376-1272-1</t>
  </si>
  <si>
    <t>978-3-8394-1272-5</t>
  </si>
  <si>
    <t>Christian Kohlross</t>
  </si>
  <si>
    <t>Die poetische Erkundung der wirklichen Welt</t>
  </si>
  <si>
    <t>978-3-8376-1278-3</t>
  </si>
  <si>
    <t>978-3-8394-1278-7</t>
  </si>
  <si>
    <t>Mareen van Marwyck</t>
  </si>
  <si>
    <t>Gewalt und Anmut</t>
  </si>
  <si>
    <t>978-3-8376-1322-3</t>
  </si>
  <si>
    <t>978-3-8394-1322-7</t>
  </si>
  <si>
    <t>Jens Maeße</t>
  </si>
  <si>
    <t>Die vielen Stimmen des Bologna-Prozesses</t>
  </si>
  <si>
    <t>978-3-8376-1342-1</t>
  </si>
  <si>
    <t>978-3-8394-1342-5</t>
  </si>
  <si>
    <t>Stephan S. W. Müller</t>
  </si>
  <si>
    <t>Theorien sozialer Evolution</t>
  </si>
  <si>
    <t>978-3-8376-1343-8</t>
  </si>
  <si>
    <t>978-3-8394-1343-2</t>
  </si>
  <si>
    <t>Ulrike Klöppel</t>
  </si>
  <si>
    <t>XX0XY ungelöst</t>
  </si>
  <si>
    <t>978-3-8376-1229-5</t>
  </si>
  <si>
    <t>978-3-8394-1229-9</t>
  </si>
  <si>
    <t>Herfried Münkler, Matthias Bohlender, Sabine Meurer (Hg.)</t>
  </si>
  <si>
    <t>Sicherheit und Risiko</t>
  </si>
  <si>
    <t>978-3-8376-1334-6</t>
  </si>
  <si>
    <t>978-3-8394-1334-0</t>
  </si>
  <si>
    <t>Boris Michel</t>
  </si>
  <si>
    <t>Global City als Projekt</t>
  </si>
  <si>
    <t>978-3-8376-1341-4</t>
  </si>
  <si>
    <t>978-3-8394-1341-8</t>
  </si>
  <si>
    <t>Schirin Fathi (Hg.)</t>
  </si>
  <si>
    <t>Komplotte, Ketzer und Konspirationen</t>
  </si>
  <si>
    <t>978-3-8376-1407-7</t>
  </si>
  <si>
    <t>978-3-8394-1407-1</t>
  </si>
  <si>
    <t>Sportsoziologie</t>
  </si>
  <si>
    <t>978-3-8376-1015-4</t>
  </si>
  <si>
    <t>978-3-8394-1015-8</t>
  </si>
  <si>
    <t>Stefan Tigges, Katharina Pewny, Evelyn Deutsch-Schreiner (Hg.)</t>
  </si>
  <si>
    <t>Zwischenspiele</t>
  </si>
  <si>
    <t>978-3-8376-1121-2</t>
  </si>
  <si>
    <t>978-3-8394-1121-6</t>
  </si>
  <si>
    <t>Laura Frahm</t>
  </si>
  <si>
    <t>Jenseits des Raums</t>
  </si>
  <si>
    <t>978-3-8376-1276-9</t>
  </si>
  <si>
    <t>978-3-8394-1276-3</t>
  </si>
  <si>
    <t>Barbara Schütze</t>
  </si>
  <si>
    <t>Neo-Essentialismus in der Gender-Debatte</t>
  </si>
  <si>
    <t>978-3-8376-1286-8</t>
  </si>
  <si>
    <t>978-3-8394-1286-2</t>
  </si>
  <si>
    <t>Kathrin Friederike Müller</t>
  </si>
  <si>
    <t>Frauenzeitschriften aus der Sicht ihrer Leserinnen</t>
  </si>
  <si>
    <t>978-3-8376-1336-0</t>
  </si>
  <si>
    <t>978-3-8394-1336-4</t>
  </si>
  <si>
    <t>Aubrey de Grey, Michael Rae</t>
  </si>
  <si>
    <t>Niemals alt!</t>
  </si>
  <si>
    <t>978-3-8376-1348-3</t>
  </si>
  <si>
    <t>978-3-8394-1348-7</t>
  </si>
  <si>
    <t>Valeria Sterzi</t>
  </si>
  <si>
    <t>Deconstructing Gender in Carnival</t>
  </si>
  <si>
    <t>978-3-8376-1356-8</t>
  </si>
  <si>
    <t>978-3-8394-1356-2</t>
  </si>
  <si>
    <t>Peter Mörtenböck, Helge Mooshammer</t>
  </si>
  <si>
    <t>Netzwerk Kultur</t>
  </si>
  <si>
    <t>978-3-8376-1150-2</t>
  </si>
  <si>
    <t>978-3-8394-1150-6</t>
  </si>
  <si>
    <t>Arne Weidemann, Jürgen Straub, Steffi Nothnagel (Hg.)</t>
  </si>
  <si>
    <t>Wie lehrt man interkulturelle Kompetenz?</t>
  </si>
  <si>
    <t>978-3-8376-1158-8</t>
  </si>
  <si>
    <t>978-3-8394-1158-2</t>
  </si>
  <si>
    <t>Annette Geiger, Gerald Schröder, Änne Söll (Hg.)</t>
  </si>
  <si>
    <t>Coolness</t>
  </si>
  <si>
    <t>978-3-8376-1206-6</t>
  </si>
  <si>
    <t>978-3-8394-1206-0</t>
  </si>
  <si>
    <t>Miriam Drewes</t>
  </si>
  <si>
    <t>Theater als Ort der Utopie</t>
  </si>
  <si>
    <t>978-3-8376-1303-2</t>
  </si>
  <si>
    <t>978-3-8394-1303-6</t>
  </si>
  <si>
    <t>Daniel Cermak-Sassenrath</t>
  </si>
  <si>
    <t>Interaktivität als Spiel</t>
  </si>
  <si>
    <t>978-3-8376-1331-5</t>
  </si>
  <si>
    <t>978-3-8394-1331-9</t>
  </si>
  <si>
    <t>Unrein und vermischt</t>
  </si>
  <si>
    <t>978-3-8376-1379-7</t>
  </si>
  <si>
    <t>978-3-8394-1379-1</t>
  </si>
  <si>
    <t>Nicholas Eschenbruch, Dagmar Hänel, Alois Unterkircher (Hg.)</t>
  </si>
  <si>
    <t>Medikale Räume</t>
  </si>
  <si>
    <t>978-3-8376-1516-6</t>
  </si>
  <si>
    <t>978-3-8394-1516-0</t>
  </si>
  <si>
    <t>Eva Ulrike Pirker, Mark Rüdiger, Christa Klein, Thorsten Leiendecker, Carolyn Oesterle, Miriam Sénécheau, Michiko Uike-Bormann (Hg.)</t>
  </si>
  <si>
    <t>Echte Geschichte</t>
  </si>
  <si>
    <t>978-3-8376-1135-9</t>
  </si>
  <si>
    <t>978-3-8394-1135-3</t>
  </si>
  <si>
    <t>Waltraud »Wara« Wende, Lars Koch (Hg.)</t>
  </si>
  <si>
    <t>Krisenkino</t>
  </si>
  <si>
    <t>978-3-8376-1166-3</t>
  </si>
  <si>
    <t>978-3-8394-1166-7</t>
  </si>
  <si>
    <t>Michael Harenberg, Daniel Weissberg (Hg.)</t>
  </si>
  <si>
    <t>Klang (ohne) Körper</t>
  </si>
  <si>
    <t>978-3-8376-1191-5</t>
  </si>
  <si>
    <t>978-3-8394-1191-9</t>
  </si>
  <si>
    <t>Andy Blättler, Doris Gassert, Susanna Parikka-Hug, Miriam Ronsdorf (Hg.)</t>
  </si>
  <si>
    <t>Intermediale Inszenierungen im Zeitalter der Digitalisierung</t>
  </si>
  <si>
    <t>978-3-8376-1226-4</t>
  </si>
  <si>
    <t>978-3-8394-1226-8</t>
  </si>
  <si>
    <t>Cornelia Temesvári, Roberto Sanchiño Martínez (Hg.)</t>
  </si>
  <si>
    <t>»Wovon man nicht sprechen kann...«</t>
  </si>
  <si>
    <t>978-3-8376-1234-9</t>
  </si>
  <si>
    <t>978-3-8394-1234-3</t>
  </si>
  <si>
    <t>Vittoria Borsò, Christiane Liermann, Patrick Merziger (Hg.)</t>
  </si>
  <si>
    <t>Die Macht des Populären</t>
  </si>
  <si>
    <t>978-3-8376-1248-6</t>
  </si>
  <si>
    <t>978-3-8394-1248-0</t>
  </si>
  <si>
    <t>Gottfried Fliedl, Gabriele Rath, Oskar Wörz (Hg.)</t>
  </si>
  <si>
    <t>Der Berg im Zimmer</t>
  </si>
  <si>
    <t>Edition Museumsakademie Joanneum</t>
  </si>
  <si>
    <t>978-3-8376-1266-0</t>
  </si>
  <si>
    <t>978-3-8394-1266-4</t>
  </si>
  <si>
    <t>Christian Steltz</t>
  </si>
  <si>
    <t>Zwischen Leinwand und Bühne</t>
  </si>
  <si>
    <t>978-3-8376-1270-7</t>
  </si>
  <si>
    <t>978-3-8394-1270-1</t>
  </si>
  <si>
    <t>Die Romantik der Rationalität</t>
  </si>
  <si>
    <t>978-3-8376-1313-1</t>
  </si>
  <si>
    <t>978-3-8394-1313-5</t>
  </si>
  <si>
    <t>Marcus Maeder (Hg.)</t>
  </si>
  <si>
    <t>Milieux Sonores/Klangliche Milieus</t>
  </si>
  <si>
    <t>978-3-8376-1317-9</t>
  </si>
  <si>
    <t>978-3-8394-1317-3</t>
  </si>
  <si>
    <t>Rüdiger von Krosigk</t>
  </si>
  <si>
    <t>Bürger in die Verwaltung!</t>
  </si>
  <si>
    <t>1800 | 2000. Kulturgeschichten der Moderne</t>
  </si>
  <si>
    <t>978-3-8376-1320-9</t>
  </si>
  <si>
    <t>978-3-8394-1320-3</t>
  </si>
  <si>
    <t>Nikolaus Urbanek</t>
  </si>
  <si>
    <t>Auf der Suche nach einer zeitgemäßen Musikästhetik</t>
  </si>
  <si>
    <t>978-3-8376-1321-6</t>
  </si>
  <si>
    <t>978-3-8394-1321-0</t>
  </si>
  <si>
    <t>Sabine Mehlmann, Sigrid Ruby (Hg.)</t>
  </si>
  <si>
    <t>»Für Dein Alter siehst Du gut aus!«</t>
  </si>
  <si>
    <t>978-3-8376-1351-3</t>
  </si>
  <si>
    <t>978-3-8394-1351-7</t>
  </si>
  <si>
    <t>Carmen Meinert (ed.)</t>
  </si>
  <si>
    <t>Traces of Humanism in China</t>
  </si>
  <si>
    <t>978-3-89942-634-2</t>
  </si>
  <si>
    <t>978-3-8394-0634-2</t>
  </si>
  <si>
    <t>Bettine Menke</t>
  </si>
  <si>
    <t>Das Trauerspiel-Buch</t>
  </si>
  <si>
    <t>978-3-89942-793-6</t>
  </si>
  <si>
    <t>978-3-8394-0793-6</t>
  </si>
  <si>
    <t>Gabriele Cappai, Shingo Shimada, Jürgen Straub (Hg.)</t>
  </si>
  <si>
    <t>Interpretative Sozialforschung und Kulturanalyse</t>
  </si>
  <si>
    <t>978-3-8376-1114-4</t>
  </si>
  <si>
    <t>978-3-8394-1114-8</t>
  </si>
  <si>
    <t>Jörg Gertel</t>
  </si>
  <si>
    <t>Globalisierte Nahrungskrisen</t>
  </si>
  <si>
    <t>978-3-8376-1138-0</t>
  </si>
  <si>
    <t>978-3-8394-1138-4</t>
  </si>
  <si>
    <t>Stefan Tigges</t>
  </si>
  <si>
    <t>Von der Weltseele zur Über-Marionette</t>
  </si>
  <si>
    <t>978-3-8376-1228-8</t>
  </si>
  <si>
    <t>978-3-8394-1228-2</t>
  </si>
  <si>
    <t>Handeln unter Risiko</t>
  </si>
  <si>
    <t>978-3-8376-1260-8</t>
  </si>
  <si>
    <t>978-3-8394-1260-2</t>
  </si>
  <si>
    <t>Barbara Gronau, Alice Lagaay (Hg.)</t>
  </si>
  <si>
    <t>Ökonomien der Zurückhaltung</t>
  </si>
  <si>
    <t>978-3-8376-1290-5</t>
  </si>
  <si>
    <t>978-3-8394-1290-9</t>
  </si>
  <si>
    <t>Christopher Coenen, Stefan Gammel, Reinhard Heil, Andreas Woyke (Hg.)</t>
  </si>
  <si>
    <t>Die Debatte über »Human Enhancement«</t>
  </si>
  <si>
    <t>978-3-8376-1338-4</t>
  </si>
  <si>
    <t>978-3-8394-1338-8</t>
  </si>
  <si>
    <t>Fernand Hörner, Harald Neumeyer, Bernd Stiegler (Hg.)</t>
  </si>
  <si>
    <t>Praktizierte Intermedialität</t>
  </si>
  <si>
    <t>978-3-8376-1345-2</t>
  </si>
  <si>
    <t>978-3-8394-1345-6</t>
  </si>
  <si>
    <t>Uta Schirmer</t>
  </si>
  <si>
    <t>Geschlecht anders gestalten</t>
  </si>
  <si>
    <t>978-3-8376-1352-0</t>
  </si>
  <si>
    <t>978-3-8394-1352-4</t>
  </si>
  <si>
    <t>Hans Scheurer, Ralf Spiller (Hg.)</t>
  </si>
  <si>
    <t>Kultur 2.0</t>
  </si>
  <si>
    <t>978-3-8376-1200-4</t>
  </si>
  <si>
    <t>978-3-8394-1200-8</t>
  </si>
  <si>
    <t>Ägyptische heilige Orte III: Der Manzala-See bei Port Said und der Heilige der Fischer. Konstruktionen, Inszenierungen und Landschaften der Heiligen im Nildelta: Abû al-Wafâ`</t>
  </si>
  <si>
    <t>978-3-8376-1213-4</t>
  </si>
  <si>
    <t>978-3-8394-1213-8</t>
  </si>
  <si>
    <t>Dagmar Hoffmann (Hg.)</t>
  </si>
  <si>
    <t>Körperästhetiken</t>
  </si>
  <si>
    <t>978-3-8376-1309-4</t>
  </si>
  <si>
    <t>978-3-8394-1309-8</t>
  </si>
  <si>
    <t>Fritz Böhle, Margit Weihrich (Hg.)</t>
  </si>
  <si>
    <t>Die Körperlichkeit sozialen Handelns</t>
  </si>
  <si>
    <t>978-3-8376-1350-6</t>
  </si>
  <si>
    <t>978-3-8394-1350-0</t>
  </si>
  <si>
    <t>Kuan-wu Lin</t>
  </si>
  <si>
    <t>Westlicher Geist im östlichen Körper?</t>
  </si>
  <si>
    <t>978-3-8376-1419-0</t>
  </si>
  <si>
    <t>978-3-8394-1419-4</t>
  </si>
  <si>
    <t>Daniel Gethmann (Hg.)</t>
  </si>
  <si>
    <t>Klangmaschinen zwischen Experiment und Medientechnik</t>
  </si>
  <si>
    <t>978-3-8376-1507-4</t>
  </si>
  <si>
    <t>978-3-8394-1507-8</t>
  </si>
  <si>
    <t>Michael Müller</t>
  </si>
  <si>
    <t>Kultur der Stadt</t>
  </si>
  <si>
    <t>978-3-8376-1009-3</t>
  </si>
  <si>
    <t>978-3-8394-1009-7</t>
  </si>
  <si>
    <t>Thomas Weitin (Hg.)</t>
  </si>
  <si>
    <t>Wahrheit und Gewalt</t>
  </si>
  <si>
    <t>978-3-8376-1139-7</t>
  </si>
  <si>
    <t>978-3-8394-1139-1</t>
  </si>
  <si>
    <t>Susanne Kirchhoff</t>
  </si>
  <si>
    <t>Krieg mit Metaphern</t>
  </si>
  <si>
    <t>978-3-8376-1186-1</t>
  </si>
  <si>
    <t>978-3-8394-1186-5</t>
  </si>
  <si>
    <t>Erika Fischer-Lichte, Kristiane Hasselmann, Markus Rautzenberg (Hg.)</t>
  </si>
  <si>
    <t>Ausweitung der Kunstzone</t>
  </si>
  <si>
    <t>978-3-8376-1194-6</t>
  </si>
  <si>
    <t>978-3-8394-1194-0</t>
  </si>
  <si>
    <t>Karlheinz Wöhler, Andreas Pott, Vera Denzer (Hg.)</t>
  </si>
  <si>
    <t>Tourismusräume</t>
  </si>
  <si>
    <t>978-3-8376-1297-4</t>
  </si>
  <si>
    <t>978-3-8394-1297-8</t>
  </si>
  <si>
    <t>Matthias Bauer, Christoph Ernst</t>
  </si>
  <si>
    <t>Diagrammatik</t>
  </si>
  <si>
    <t>978-3-8376-1521-0</t>
  </si>
  <si>
    <t>978-3-8394-1521-4</t>
  </si>
  <si>
    <t>Bettina Hitzer, Thomas Welskopp (Hg.)</t>
  </si>
  <si>
    <t>Die Bielefelder Sozialgeschichte</t>
  </si>
  <si>
    <t>978-3-8376-1185-4</t>
  </si>
  <si>
    <t>978-3-8394-1185-8</t>
  </si>
  <si>
    <t>Henry Keazor, Thorsten Wübbena (eds.)</t>
  </si>
  <si>
    <t>Rewind, Play, Fast Forward</t>
  </si>
  <si>
    <t>978-3-8376-1216-5</t>
  </si>
  <si>
    <t>978-3-8394-1216-9</t>
  </si>
  <si>
    <t>Matilda Felix</t>
  </si>
  <si>
    <t>Nadelstiche</t>
  </si>
  <si>
    <t>978-3-8376-1245-5</t>
  </si>
  <si>
    <t>978-3-8394-1245-9</t>
  </si>
  <si>
    <t>Maja Figge, Konstanze Hanitzsch, Nadine Teuber (Hg.)</t>
  </si>
  <si>
    <t>Scham und Schuld</t>
  </si>
  <si>
    <t>978-3-8376-1295-0</t>
  </si>
  <si>
    <t>978-3-8394-1295-4</t>
  </si>
  <si>
    <t>Thomas Dörfler</t>
  </si>
  <si>
    <t>Gentrification in Prenzlauer Berg?</t>
  </si>
  <si>
    <t>978-3-8376-1300-1</t>
  </si>
  <si>
    <t>978-3-8394-1300-5</t>
  </si>
  <si>
    <t>Boris Traue</t>
  </si>
  <si>
    <t>Das Subjekt der Beratung</t>
  </si>
  <si>
    <t>978-3-8376-1324-7</t>
  </si>
  <si>
    <t>978-3-8394-1324-1</t>
  </si>
  <si>
    <t>Anina Engelhardt, Laura Kajetzke (Hg.)</t>
  </si>
  <si>
    <t>Handbuch Wissensgesellschaft</t>
  </si>
  <si>
    <t>978-3-8376-1423-7</t>
  </si>
  <si>
    <t>978-3-8394-1423-1</t>
  </si>
  <si>
    <t>Karin Kaudelka, Gerhard Kilger (Hg.)</t>
  </si>
  <si>
    <t>Die Arbeitswelt von morgen</t>
  </si>
  <si>
    <t>978-3-8376-1524-1</t>
  </si>
  <si>
    <t>978-3-8394-1524-5</t>
  </si>
  <si>
    <t>Ralph Buchenhorst, Miguel Vedda (Hg.)</t>
  </si>
  <si>
    <t>Urbane Beobachtungen</t>
  </si>
  <si>
    <t>978-3-8376-1529-6</t>
  </si>
  <si>
    <t>978-3-8394-1529-0</t>
  </si>
  <si>
    <t>Thomas Mathar</t>
  </si>
  <si>
    <t>Der digitale Patient</t>
  </si>
  <si>
    <t>978-3-8376-1583-8</t>
  </si>
  <si>
    <t>978-3-8394-1583-2</t>
  </si>
  <si>
    <t>Dirk Verdicchio</t>
  </si>
  <si>
    <t>Das Publikum des Lebens</t>
  </si>
  <si>
    <t>978-3-8376-1034-5</t>
  </si>
  <si>
    <t>978-3-8394-1034-9</t>
  </si>
  <si>
    <t>Rainer Geißler, Horst Pöttker (Hg.)</t>
  </si>
  <si>
    <t>Medien und Integration in Nordamerika</t>
  </si>
  <si>
    <t>978-3-8376-1043-7</t>
  </si>
  <si>
    <t>978-3-8394-1043-1</t>
  </si>
  <si>
    <t>Christof Decker (Hg.)</t>
  </si>
  <si>
    <t>Visuelle Kulturen der USA</t>
  </si>
  <si>
    <t>978-3-8376-1073-4</t>
  </si>
  <si>
    <t>978-3-8394-1073-8</t>
  </si>
  <si>
    <t>Dorett Funcke, Petra Thorn (Hg.)</t>
  </si>
  <si>
    <t>Die gleichgeschlechtliche Familie mit Kindern</t>
  </si>
  <si>
    <t>978-3-8376-1349-0</t>
  </si>
  <si>
    <t>978-3-8394-1349-4</t>
  </si>
  <si>
    <t>Jana Husmann</t>
  </si>
  <si>
    <t>Schwarz-Weiß-Symbolik</t>
  </si>
  <si>
    <t>978-3-8376-1101-4</t>
  </si>
  <si>
    <t>978-3-8394-1101-8</t>
  </si>
  <si>
    <t>Martina Padberg, Martin Schmidt (Hg.)</t>
  </si>
  <si>
    <t>Die Magie der Geschichte</t>
  </si>
  <si>
    <t>978-3-8376-1201-1</t>
  </si>
  <si>
    <t>978-3-8394-1201-5</t>
  </si>
  <si>
    <t>Herausforderung Ägypten</t>
  </si>
  <si>
    <t>978-3-8376-1282-0</t>
  </si>
  <si>
    <t>978-3-8394-1282-4</t>
  </si>
  <si>
    <t>Roswitha Breckner</t>
  </si>
  <si>
    <t>Sozialtheorie des Bildes</t>
  </si>
  <si>
    <t>978-3-8376-1337-7</t>
  </si>
  <si>
    <t>978-3-8394-1337-1</t>
  </si>
  <si>
    <t>Jörg Türschmann, Birgit Wagner (Hg.)</t>
  </si>
  <si>
    <t>TV global</t>
  </si>
  <si>
    <t>978-3-8376-1293-6</t>
  </si>
  <si>
    <t>978-3-8394-1293-0</t>
  </si>
  <si>
    <t>Burkhard Schnepel, Gunnar Brands, Hanne Schönig (Hg.)</t>
  </si>
  <si>
    <t>Orient – Orientalistik – Orientalismus</t>
  </si>
  <si>
    <t>978-3-8376-1102-1</t>
  </si>
  <si>
    <t>978-3-8394-1102-5</t>
  </si>
  <si>
    <t>Cora Bender</t>
  </si>
  <si>
    <t>Die Entdeckung der indigenen Moderne</t>
  </si>
  <si>
    <t>978-3-8376-1319-3</t>
  </si>
  <si>
    <t>978-3-8394-1319-7</t>
  </si>
  <si>
    <t>Willy Viehöver, Peter Wehling (Hg.)</t>
  </si>
  <si>
    <t>Entgrenzung der Medizin</t>
  </si>
  <si>
    <t>MED050000</t>
  </si>
  <si>
    <t>978-3-8376-1702-3</t>
  </si>
  <si>
    <t>978-3-8394-1702-7</t>
  </si>
  <si>
    <t>Inszenierung und Vertrauen</t>
  </si>
  <si>
    <t>978-3-8376-1085-7</t>
  </si>
  <si>
    <t>978-3-8394-1085-1</t>
  </si>
  <si>
    <t>Friedrich Balke, Marc Rölli (Hg.)</t>
  </si>
  <si>
    <t>Philosophie und Nicht-Philosophie</t>
  </si>
  <si>
    <t>978-3-8376-1147-2</t>
  </si>
  <si>
    <t>978-3-8394-1147-6</t>
  </si>
  <si>
    <t>Barbara Eder, Elisabeth Klar, Ramón Reichert (Hg.)</t>
  </si>
  <si>
    <t>Theorien des Comics</t>
  </si>
  <si>
    <t>978-3-8376-1359-9</t>
  </si>
  <si>
    <t>978-3-8394-1359-3</t>
  </si>
  <si>
    <t>Oliver Kohns, Claudia Liebrand (Hg.)</t>
  </si>
  <si>
    <t>Gattung und Geschichte</t>
  </si>
  <si>
    <t>978-3-8376-1178-6</t>
  </si>
  <si>
    <t>978-3-8394-1178-0</t>
  </si>
  <si>
    <t>Erika Fischer-Lichte</t>
  </si>
  <si>
    <t>Performativität</t>
  </si>
  <si>
    <t>Edition Kulturwissenschaft</t>
  </si>
  <si>
    <t>978-3-8376-1464-0</t>
  </si>
  <si>
    <t>978-3-8394-1464-4</t>
  </si>
  <si>
    <t>Peter Fischer</t>
  </si>
  <si>
    <t>Phänomenologische Soziologie</t>
  </si>
  <si>
    <t>978-3-8376-1327-8</t>
  </si>
  <si>
    <t>978-3-8394-1327-2</t>
  </si>
  <si>
    <t>Claus Leggewie, Darius Zifonun, Anne Lang, Marcel Siepmann, Johanna Hoppen (Hg.)</t>
  </si>
  <si>
    <t>Schlüsselwerke der Kulturwissenschaften</t>
  </si>
  <si>
    <t>978-3-8376-1069-7</t>
  </si>
  <si>
    <t>978-3-8394-1069-1</t>
  </si>
  <si>
    <t>Miriam Mesquita Sampaio de Madureira</t>
  </si>
  <si>
    <t>Kommunikative Gleichheit</t>
  </si>
  <si>
    <t>978-3-8376-1091-8</t>
  </si>
  <si>
    <t>978-3-8394-1091-2</t>
  </si>
  <si>
    <t>Kay Kirchmann, Jens Ruchatz (Hg.)</t>
  </si>
  <si>
    <t>Medienreflexion im Film</t>
  </si>
  <si>
    <t>Verfügbarkeit</t>
  </si>
  <si>
    <t>Erscheinungsjahr</t>
  </si>
  <si>
    <t>Urheber</t>
  </si>
  <si>
    <t>Preis [EUR]</t>
  </si>
  <si>
    <t>Reihe</t>
  </si>
  <si>
    <t>BISAC Description</t>
  </si>
  <si>
    <t>Fachgebiet</t>
  </si>
  <si>
    <t>eBook-Paket</t>
  </si>
  <si>
    <t>Sozialwissenschaften (Backlist 2000-2009)</t>
  </si>
  <si>
    <t>Literatur- und Kulturwissenschaften, Area Studies (Backlist 2001-2009)</t>
  </si>
  <si>
    <t>Kunst und Architektur (Backlist 2001-2009)</t>
  </si>
  <si>
    <t>Geschichte (Backlist 2001-2009)</t>
  </si>
  <si>
    <t>TRANSCRIPT GESCHICHTE 2000-2009</t>
  </si>
  <si>
    <t>TRANSCRIPT KUNST &amp; ARCHITEKTUR 2000-2009</t>
  </si>
  <si>
    <t>TRANSCRIPT SOZIALWISSENSCHAFTEN 2000-2009</t>
  </si>
  <si>
    <t>TRANSCRIPT Literatur- und Kulturwissenschaften, Area Studies 2000-2009</t>
  </si>
  <si>
    <t>TRANSCRIPT GESAMTPAKET 2000-2009</t>
  </si>
  <si>
    <t>URL</t>
  </si>
  <si>
    <t>EUR</t>
  </si>
  <si>
    <t>Geschichte</t>
  </si>
  <si>
    <t>2000-2009</t>
  </si>
  <si>
    <t>Kunst &amp; Architektur</t>
  </si>
  <si>
    <t>Sozialwissenschaften</t>
  </si>
  <si>
    <t>Literatur- und Kuturwissenschaften, Area Studies</t>
  </si>
  <si>
    <t>Gesamtpaket</t>
  </si>
  <si>
    <t>2010-2013</t>
  </si>
  <si>
    <t>http://www.degruyter.com/view/product/431017</t>
  </si>
  <si>
    <t>http://www.degruyter.com/view/product/431018</t>
  </si>
  <si>
    <t>http://www.degruyter.com/view/product/431016</t>
  </si>
  <si>
    <t>http://www.degruyter.com/view/product/431014</t>
  </si>
  <si>
    <t>Anzahl</t>
  </si>
  <si>
    <t>Währung</t>
  </si>
  <si>
    <t>Ladenpreis</t>
  </si>
  <si>
    <t>Rabatt</t>
  </si>
  <si>
    <t>Einsparung</t>
  </si>
  <si>
    <t>Sonderpreis</t>
  </si>
  <si>
    <t>eISBN_short</t>
  </si>
  <si>
    <t>BINDING</t>
  </si>
  <si>
    <t>STATUS</t>
  </si>
  <si>
    <t>TITLE</t>
  </si>
  <si>
    <t>CONTRIBUTOR</t>
  </si>
  <si>
    <t>SERIES</t>
  </si>
  <si>
    <t>SERIES NUMBER</t>
  </si>
  <si>
    <t>COPYRIGHT YEAR</t>
  </si>
  <si>
    <t>LANGUAGE</t>
  </si>
  <si>
    <t>PRICE EUR</t>
  </si>
  <si>
    <t>BISAC TITLE</t>
  </si>
  <si>
    <t>SUBJECT PACKAGE</t>
  </si>
  <si>
    <t>SUBJECT AREA</t>
  </si>
  <si>
    <t>978-3-8394-1460-6</t>
  </si>
  <si>
    <t>eBook</t>
  </si>
  <si>
    <t>available</t>
  </si>
  <si>
    <t>Individualisierung als Standard</t>
  </si>
  <si>
    <t>Gill, Julia</t>
  </si>
  <si>
    <t>Architekturen</t>
  </si>
  <si>
    <t>German</t>
  </si>
  <si>
    <t>ARCHITECTURE / Urban &amp; Land Use Planning</t>
  </si>
  <si>
    <t>Arts &amp; Architecture</t>
  </si>
  <si>
    <t>Architektur und Design</t>
  </si>
  <si>
    <t>978-3-8394-1534-4</t>
  </si>
  <si>
    <t>Urgeschichte der Moderne</t>
  </si>
  <si>
    <t>Gleiter, Jörg H.</t>
  </si>
  <si>
    <t>978-3-8394-1618-1</t>
  </si>
  <si>
    <t>Vernakulare Moderne</t>
  </si>
  <si>
    <t>Aigner, Anita (Ed.)</t>
  </si>
  <si>
    <t>978-3-8394-1587-0</t>
  </si>
  <si>
    <t>Zur Identität von Architektur</t>
  </si>
  <si>
    <t>Schoper, Tom</t>
  </si>
  <si>
    <t>978-3-8394-1553-5</t>
  </si>
  <si>
    <t>Das Wissen der Architektur</t>
  </si>
  <si>
    <t>Reuter, Wolf; de Bruyn, Gerd</t>
  </si>
  <si>
    <t>978-3-8394-1539-9</t>
  </si>
  <si>
    <t>Die Gestaltung der Leere</t>
  </si>
  <si>
    <t>Dissmann, Christine</t>
  </si>
  <si>
    <t>978-3-8394-1499-6</t>
  </si>
  <si>
    <t>Vernetzte Räume</t>
  </si>
  <si>
    <t>Hilger, Christina</t>
  </si>
  <si>
    <t>978-3-8394-1116-2</t>
  </si>
  <si>
    <t>Welten und Gegenwelten. Essays zur Architektur</t>
  </si>
  <si>
    <t>Isozaki, Arata</t>
  </si>
  <si>
    <t>978-3-8394-1475-0</t>
  </si>
  <si>
    <t>Die vorgestellte Stadt</t>
  </si>
  <si>
    <t>Grubbauer, Monika</t>
  </si>
  <si>
    <t>978-3-8394-1527-6</t>
  </si>
  <si>
    <t>Mythos Monument</t>
  </si>
  <si>
    <t>Ruhl, Carsten (Ed.)</t>
  </si>
  <si>
    <t>978-3-8394-1847-5</t>
  </si>
  <si>
    <t>Space (Re)Solutions</t>
  </si>
  <si>
    <t>Mooshammer, Helge; Mörtenböck, Peter (Ed.)</t>
  </si>
  <si>
    <t>English</t>
  </si>
  <si>
    <t>978-3-8394-1805-5</t>
  </si>
  <si>
    <t>Die Medialisierung der Stadt</t>
  </si>
  <si>
    <t>Kuroczynski, Piotr</t>
  </si>
  <si>
    <t>978-3-8394-1823-9</t>
  </si>
  <si>
    <t>Stadtlandschaften Entwerfen?</t>
  </si>
  <si>
    <t>Kurath, Stefan</t>
  </si>
  <si>
    <t>978-3-8394-1921-2</t>
  </si>
  <si>
    <t>Rückkehr der Wohnmaschinen</t>
  </si>
  <si>
    <t>Harnack, Maren</t>
  </si>
  <si>
    <t>978-3-8394-1817-8</t>
  </si>
  <si>
    <t>Strukturelle Architektur</t>
  </si>
  <si>
    <t>Medina Warmburg, Joaquín; Leopold, Cornelie (Ed.)</t>
  </si>
  <si>
    <t>978-3-8394-2002-7</t>
  </si>
  <si>
    <t>Architektur und Geometrie</t>
  </si>
  <si>
    <t>Drach, Ekkehard</t>
  </si>
  <si>
    <t>978-3-8394-1997-7</t>
  </si>
  <si>
    <t>Möglichkeitsräume gestalten</t>
  </si>
  <si>
    <t>Krug, Hermann-Josef</t>
  </si>
  <si>
    <t>978-3-8394-2254-0</t>
  </si>
  <si>
    <t>Architektur zwischen »Drinnen« und »Draußen«</t>
  </si>
  <si>
    <t>Schnabl, Gerhard</t>
  </si>
  <si>
    <t>978-3-8394-2191-8</t>
  </si>
  <si>
    <t>Metaphern für die Stadt</t>
  </si>
  <si>
    <t>Hnilica, Sonja</t>
  </si>
  <si>
    <t>978-3-8394-2305-9</t>
  </si>
  <si>
    <t>Mies van der Rohe im Diskurs</t>
  </si>
  <si>
    <t>Plüm, Kerstin (Ed.)</t>
  </si>
  <si>
    <t>978-3-8394-2372-1</t>
  </si>
  <si>
    <t>Metaphors in Architecture and Urbanism</t>
  </si>
  <si>
    <t>Patterson, Brent; Gerber, Andri (Ed.)</t>
  </si>
  <si>
    <t>978-3-8394-1362-3</t>
  </si>
  <si>
    <t>Die Überwindung des Ikonischen</t>
  </si>
  <si>
    <t>Bisanz, Elize</t>
  </si>
  <si>
    <t>ART / Criticism</t>
  </si>
  <si>
    <t>Kunst- und Bildwissenschaft</t>
  </si>
  <si>
    <t>978-3-8394-1486-6</t>
  </si>
  <si>
    <t>Medien denken</t>
  </si>
  <si>
    <t>Krtilova, Katerina; Bystricky, Jiri; Engell, Lorenz (Ed.)</t>
  </si>
  <si>
    <t>978-3-8394-1537-5</t>
  </si>
  <si>
    <t>Images of Illegalized Immigration</t>
  </si>
  <si>
    <t>Kafehsy, Sylvia; Falk, Francesca; Bischoff, Christine (Ed.)</t>
  </si>
  <si>
    <t>978-3-8394-1687-7</t>
  </si>
  <si>
    <t>Global Images</t>
  </si>
  <si>
    <t>Engelbert, Arthur</t>
  </si>
  <si>
    <t>978-3-8394-1713-3</t>
  </si>
  <si>
    <t>Digitale Körper, geschlechtlicher Raum</t>
  </si>
  <si>
    <t>Reiche, Claudia</t>
  </si>
  <si>
    <t>978-3-8394-1467-5</t>
  </si>
  <si>
    <t>Sehen – Macht – Wissen</t>
  </si>
  <si>
    <t>Wienand, Kea; Mühr, Patricia; Hoenes, Josch; Bartl, Angelika (Ed.)</t>
  </si>
  <si>
    <t>978-3-8394-1591-7</t>
  </si>
  <si>
    <t>Ästhetisierung des Sozialen</t>
  </si>
  <si>
    <t>Moebius, Stephan; Hieber, Lutz (Ed.)</t>
  </si>
  <si>
    <t>978-3-8394-1365-4</t>
  </si>
  <si>
    <t>Das Bild zwischen Kognition und Kreativität</t>
  </si>
  <si>
    <t>Bisanz, Elize (Ed.)</t>
  </si>
  <si>
    <t>978-3-8394-0990-9</t>
  </si>
  <si>
    <t>Wenk, Silke; Schade, Sigrid</t>
  </si>
  <si>
    <t>978-3-8394-1887-1</t>
  </si>
  <si>
    <t>Die Kunst der Diagrammatik</t>
  </si>
  <si>
    <t>Schmidt-Burkhardt, Astrit</t>
  </si>
  <si>
    <t>978-3-8394-2190-1</t>
  </si>
  <si>
    <t>Bildkompetenz</t>
  </si>
  <si>
    <t>Schaper, Florian</t>
  </si>
  <si>
    <t>978-3-8394-2440-7</t>
  </si>
  <si>
    <t>Visuelle Semiotik</t>
  </si>
  <si>
    <t>Wolfgang Wildgen</t>
  </si>
  <si>
    <t>978-3-8394-2189-5</t>
  </si>
  <si>
    <t>Interpiktorialität</t>
  </si>
  <si>
    <t>Isekenmeier, Guido (Ed.)</t>
  </si>
  <si>
    <t>978-3-8394-1403-3</t>
  </si>
  <si>
    <t>Auch Theorien haben ihre Schicksale</t>
  </si>
  <si>
    <t>Stöhr, Jürgen</t>
  </si>
  <si>
    <t>978-3-8394-1595-5</t>
  </si>
  <si>
    <t>Räume in der Kunst</t>
  </si>
  <si>
    <t>Hornäk, Sara; Autsch, Sabiene (Ed.)</t>
  </si>
  <si>
    <t>978-3-8394-1496-5</t>
  </si>
  <si>
    <t>Was spricht das Bild?</t>
  </si>
  <si>
    <t>Schwanberg, Johanna; Leisch-Kiesl, Monika (Ed.)</t>
  </si>
  <si>
    <t>978-3-8394-1919-9</t>
  </si>
  <si>
    <t>Transformationen in den Künsten</t>
  </si>
  <si>
    <t>Jogler, Saskia; Szymanski, Berenika; Romanos, Iris; Reiche, Ruth (Ed.)</t>
  </si>
  <si>
    <t>978-3-8394-1688-4</t>
  </si>
  <si>
    <t>Kunstforschung als ästhetische Wissenschaft</t>
  </si>
  <si>
    <t>Warmers, Julia; Tröndle, Martin (Ed.)</t>
  </si>
  <si>
    <t>978-3-8394-2102-4</t>
  </si>
  <si>
    <t>Kunst fördert Wirtschaft</t>
  </si>
  <si>
    <t>Bertram, Ursula (Ed.)</t>
  </si>
  <si>
    <t>978-3-8394-2107-9</t>
  </si>
  <si>
    <t>Werkzeug – Denkzeug</t>
  </si>
  <si>
    <t>Groninger, Hannah; Schmitz, Thomas H. (Ed.)</t>
  </si>
  <si>
    <t>978-3-8394-2337-0</t>
  </si>
  <si>
    <t>Die Kunst und ihre Folgen</t>
  </si>
  <si>
    <t>Puffert, Rahel</t>
  </si>
  <si>
    <t>978-3-8394-2379-0</t>
  </si>
  <si>
    <t>Kunstkommentare im Spiegel der Fotografie</t>
  </si>
  <si>
    <t>Ziethen, Rahel</t>
  </si>
  <si>
    <t>978-3-8394-2388-2</t>
  </si>
  <si>
    <t>Bildwelten remixed</t>
  </si>
  <si>
    <t>Lutz-Sterzenbach, Barbara; Wagner, Ernst; Schnurr, Ansgar (Ed.)</t>
  </si>
  <si>
    <t>978-3-8394-1544-3</t>
  </si>
  <si>
    <t>Die Körper verweben</t>
  </si>
  <si>
    <t>Büttner, Silke</t>
  </si>
  <si>
    <t>ART / History / General</t>
  </si>
  <si>
    <t>Kunstgeschichte</t>
  </si>
  <si>
    <t>978-3-8394-1683-9</t>
  </si>
  <si>
    <t>Kunst baut Stadt</t>
  </si>
  <si>
    <t>Nippe, Christine</t>
  </si>
  <si>
    <t>978-3-8394-1803-1</t>
  </si>
  <si>
    <t>Art and Sustainability</t>
  </si>
  <si>
    <t>Kagan, Sacha</t>
  </si>
  <si>
    <t>978-3-8394-2011-9</t>
  </si>
  <si>
    <t>Wenn Kunst behindert wird</t>
  </si>
  <si>
    <t>Luz, Viola</t>
  </si>
  <si>
    <t>978-3-8394-2026-3</t>
  </si>
  <si>
    <t>Fusing Lab and Gallery</t>
  </si>
  <si>
    <t>Schlachetzki, Sarah M.</t>
  </si>
  <si>
    <t>978-3-8394-2325-7</t>
  </si>
  <si>
    <t>Ästhetik der Begegnung</t>
  </si>
  <si>
    <t>Huber, Thomas R.</t>
  </si>
  <si>
    <t>978-3-8394-2279-3</t>
  </si>
  <si>
    <t>Die Biennale Sao Paulo</t>
  </si>
  <si>
    <t>Merklinger, Martina</t>
  </si>
  <si>
    <t>978-3-8394-2365-3</t>
  </si>
  <si>
    <t>Migration und künstlerische Produktion</t>
  </si>
  <si>
    <t>Dogramaci, Burcu (Ed.)</t>
  </si>
  <si>
    <t>978-3-8394-2090-4</t>
  </si>
  <si>
    <t>Die Mobilisierung der Dinge</t>
  </si>
  <si>
    <t>Schankweiler, Kerstin</t>
  </si>
  <si>
    <t>ART015010</t>
  </si>
  <si>
    <t>ART / African</t>
  </si>
  <si>
    <t>978-3-8394-2093-5</t>
  </si>
  <si>
    <t>Badende Männer</t>
  </si>
  <si>
    <t>Körber, Lill-Ann</t>
  </si>
  <si>
    <t>ART015030</t>
  </si>
  <si>
    <t>ART / European</t>
  </si>
  <si>
    <t>978-3-8394-1869-7</t>
  </si>
  <si>
    <t>Bilder der Liebe</t>
  </si>
  <si>
    <t>Priedl, Elisabeth; Guth, Doris (Ed.)</t>
  </si>
  <si>
    <t>ART015070</t>
  </si>
  <si>
    <t>ART / History / Medieval</t>
  </si>
  <si>
    <t>978-3-8394-2408-7</t>
  </si>
  <si>
    <t>Neubesetzungen des Kunst-Raumes</t>
  </si>
  <si>
    <t>Kaiser, Monika</t>
  </si>
  <si>
    <t>Edition Museum</t>
  </si>
  <si>
    <t>ART / History / Contemporary (1945-)</t>
  </si>
  <si>
    <t>978-3-8394-1635-8</t>
  </si>
  <si>
    <t>Die verborgene Präsenz des Künstlers</t>
  </si>
  <si>
    <t>Neußer, Sebastian</t>
  </si>
  <si>
    <t>978-3-8394-1659-4</t>
  </si>
  <si>
    <t>Ökonomische Ästhetik und Markenkult</t>
  </si>
  <si>
    <t>Neustadt, Jeannette</t>
  </si>
  <si>
    <t>978-3-8394-1810-9</t>
  </si>
  <si>
    <t>Grenzüberschreitungen in der Gegenwartskunst</t>
  </si>
  <si>
    <t>Wenzel, Anna-Lena</t>
  </si>
  <si>
    <t>978-3-8394-1663-1</t>
  </si>
  <si>
    <t>Die Kunst der Grenzüberschreitung</t>
  </si>
  <si>
    <t>Moser, Anita</t>
  </si>
  <si>
    <t>978-3-8394-1907-6</t>
  </si>
  <si>
    <t>Die »Night Sky«-Gemälde von Vija Celmins</t>
  </si>
  <si>
    <t>Reifert, Eva</t>
  </si>
  <si>
    <t>978-3-8394-1827-7</t>
  </si>
  <si>
    <t>Die Konstitution der Dinge</t>
  </si>
  <si>
    <t>Witzel, Eva</t>
  </si>
  <si>
    <t>978-3-8394-0393-8</t>
  </si>
  <si>
    <t>Michael Opielka</t>
  </si>
  <si>
    <t>Kultur versus Religion?</t>
  </si>
  <si>
    <t>978-3-89942-397-6</t>
  </si>
  <si>
    <t>978-3-8394-0397-6</t>
  </si>
  <si>
    <t>Thomas Etzemüller</t>
  </si>
  <si>
    <t>Ein ewigwährender Untergang</t>
  </si>
  <si>
    <t>SOC006000</t>
  </si>
  <si>
    <t>978-3-89942-410-2</t>
  </si>
  <si>
    <t>978-3-8394-0410-2</t>
  </si>
  <si>
    <t>Schirin Amir-Moazami</t>
  </si>
  <si>
    <t>Politisierte Religion</t>
  </si>
  <si>
    <t>978-3-89942-519-2</t>
  </si>
  <si>
    <t>978-3-8394-0519-2</t>
  </si>
  <si>
    <t>Tatjana Zimenkova</t>
  </si>
  <si>
    <t>Die Praxis der SoziologieÚ Ausbildung, Wissenschaft, Beratung</t>
  </si>
  <si>
    <t>978-3-89942-601-4</t>
  </si>
  <si>
    <t>978-3-8394-0601-4</t>
  </si>
  <si>
    <t>Michael Charlton, Tilmann Sutter</t>
  </si>
  <si>
    <t>Lese-Kommunikation</t>
  </si>
  <si>
    <t>978-3-89942-622-9</t>
  </si>
  <si>
    <t>978-3-8394-0622-9</t>
  </si>
  <si>
    <t>Simon Güntner</t>
  </si>
  <si>
    <t>Soziale Stadtpolitik</t>
  </si>
  <si>
    <t>POL002000</t>
  </si>
  <si>
    <t>978-3-89942-633-5</t>
  </si>
  <si>
    <t>978-3-8394-0633-5</t>
  </si>
  <si>
    <t>Marion Hövelmeyer</t>
  </si>
  <si>
    <t>Pandoras Büchse</t>
  </si>
  <si>
    <t>ART015110</t>
  </si>
  <si>
    <t>978-3-89942-645-8</t>
  </si>
  <si>
    <t>978-3-8394-0645-8</t>
  </si>
  <si>
    <t>Sonia Schoon</t>
  </si>
  <si>
    <t>Shanghai XXL</t>
  </si>
  <si>
    <t>978-3-89942-650-2</t>
  </si>
  <si>
    <t>978-3-8394-0650-2</t>
  </si>
  <si>
    <t>Carsten von Wissel</t>
  </si>
  <si>
    <t>Hochschule als Organisationsproblem</t>
  </si>
  <si>
    <t>978-3-89942-662-5</t>
  </si>
  <si>
    <t>978-3-8394-0662-5</t>
  </si>
  <si>
    <t>Fabian Lamp</t>
  </si>
  <si>
    <t>Soziale Arbeit zwischen Umverteilung und Anerkennung</t>
  </si>
  <si>
    <t>978-3-89942-688-5</t>
  </si>
  <si>
    <t>978-3-8394-0688-5</t>
  </si>
  <si>
    <t>Katharina Willems</t>
  </si>
  <si>
    <t>Schulische Fachkulturen und Geschlecht</t>
  </si>
  <si>
    <t>978-3-89942-720-2</t>
  </si>
  <si>
    <t>978-3-8394-0720-2</t>
  </si>
  <si>
    <t>Heiner Bielefeldt</t>
  </si>
  <si>
    <t>Menschenrechte in der Einwanderungsgesellschaft</t>
  </si>
  <si>
    <t>978-3-89942-730-1</t>
  </si>
  <si>
    <t>978-3-8394-0730-1</t>
  </si>
  <si>
    <t>Thomas Krettenauer, Michael Ahlers (Hg.)</t>
  </si>
  <si>
    <t>Pop Insights</t>
  </si>
  <si>
    <t>Studien zur Popularmusik</t>
  </si>
  <si>
    <t>978-3-89942-310-5</t>
  </si>
  <si>
    <t>978-3-8394-0310-5</t>
  </si>
  <si>
    <t>Wulf D. Hund</t>
  </si>
  <si>
    <t>Rassismus</t>
  </si>
  <si>
    <t>SOC031000</t>
  </si>
  <si>
    <t>978-3-89942-486-7</t>
  </si>
  <si>
    <t>978-3-8394-0486-7</t>
  </si>
  <si>
    <t>Anne Waldschmidt, Werner Schneider (Hg.)</t>
  </si>
  <si>
    <t>Disability Studies, Kultursoziologie und Soziologie der Behinderung</t>
  </si>
  <si>
    <t>SOC029000</t>
  </si>
  <si>
    <t>Disability Studies. Körper – Macht – Differenz</t>
  </si>
  <si>
    <t>978-3-89942-530-7</t>
  </si>
  <si>
    <t>978-3-8394-0530-7</t>
  </si>
  <si>
    <t>Rainer Winter, Peter V. Zima (Hg.)</t>
  </si>
  <si>
    <t>Kritische Theorie heute</t>
  </si>
  <si>
    <t>978-3-89942-594-9</t>
  </si>
  <si>
    <t>978-3-8394-0594-9</t>
  </si>
  <si>
    <t>Klaus Müller-Richter, Ramona Uritescu-Lombard (Hg.)</t>
  </si>
  <si>
    <t>Imaginäre Topografien</t>
  </si>
  <si>
    <t>978-3-89942-595-6</t>
  </si>
  <si>
    <t>978-3-8394-0595-6</t>
  </si>
  <si>
    <t>Ingrid Hotz-Davies, Schamma Schahadat (Hg.)</t>
  </si>
  <si>
    <t>Ins Wort gesetzt, ins Bild gesetzt</t>
  </si>
  <si>
    <t>978-3-89942-596-3</t>
  </si>
  <si>
    <t>978-3-8394-0596-3</t>
  </si>
  <si>
    <t>Nic Leonhardt</t>
  </si>
  <si>
    <t>Piktoral-Dramaturgie</t>
  </si>
  <si>
    <t>978-3-89942-641-0</t>
  </si>
  <si>
    <t>978-3-8394-0641-0</t>
  </si>
  <si>
    <t>Markus Dederich</t>
  </si>
  <si>
    <t>Körper, Kultur und Behinderung</t>
  </si>
  <si>
    <t>978-3-89942-655-7</t>
  </si>
  <si>
    <t>978-3-8394-0655-7</t>
  </si>
  <si>
    <t>Anne Peters</t>
  </si>
  <si>
    <t>Politikverlust?</t>
  </si>
  <si>
    <t>978-3-89942-659-5</t>
  </si>
  <si>
    <t>978-3-8394-0659-5</t>
  </si>
  <si>
    <t>Sandra Strigl</t>
  </si>
  <si>
    <t>Traumreisende</t>
  </si>
  <si>
    <t>978-3-89942-679-3</t>
  </si>
  <si>
    <t>978-3-8394-0679-3</t>
  </si>
  <si>
    <t>Bastian Lange</t>
  </si>
  <si>
    <t>Die Räume der Kreativszenen</t>
  </si>
  <si>
    <t>978-3-89942-704-2</t>
  </si>
  <si>
    <t>978-3-8394-0704-2</t>
  </si>
  <si>
    <t>Marc Calmbach</t>
  </si>
  <si>
    <t>More than Music</t>
  </si>
  <si>
    <t>978-3-89942-781-3</t>
  </si>
  <si>
    <t>978-3-8394-0781-3</t>
  </si>
  <si>
    <t>TRANSIT MIGRATION Forschungsgruppe (Hg.)</t>
  </si>
  <si>
    <t>Turbulente Ränder</t>
  </si>
  <si>
    <t>978-3-89942-488-1</t>
  </si>
  <si>
    <t>978-3-8394-0488-1</t>
  </si>
  <si>
    <t>Susanne Krasmann, Michael Volkmer (Hg.)</t>
  </si>
  <si>
    <t>Michel Foucaults »Geschichte der Gouvernementalität« in den Sozialwissenschaften</t>
  </si>
  <si>
    <t>978-3-89942-497-3</t>
  </si>
  <si>
    <t>978-3-8394-0497-3</t>
  </si>
  <si>
    <t>Ulrike Gerhard</t>
  </si>
  <si>
    <t>Global City Washington, D.C.</t>
  </si>
  <si>
    <t>978-3-89942-544-4</t>
  </si>
  <si>
    <t>978-3-8394-0544-4</t>
  </si>
  <si>
    <t>Theorien der Populärkultur</t>
  </si>
  <si>
    <t>978-3-89942-560-4</t>
  </si>
  <si>
    <t>978-3-8394-0560-4</t>
  </si>
  <si>
    <t>Sibel Vurgun</t>
  </si>
  <si>
    <t>Voyages sans retour</t>
  </si>
  <si>
    <t>978-3-89942-584-0</t>
  </si>
  <si>
    <t>978-3-8394-0584-0</t>
  </si>
  <si>
    <t>Martin Carrier, Johannes Roggenhofer (Hg.)</t>
  </si>
  <si>
    <t>Wandel oder Niedergang?</t>
  </si>
  <si>
    <t>978-3-89942-617-5</t>
  </si>
  <si>
    <t>978-3-8394-0617-5</t>
  </si>
  <si>
    <t>Kathrin Audehm</t>
  </si>
  <si>
    <t>Erziehung bei Tisch</t>
  </si>
  <si>
    <t>978-3-89942-628-1</t>
  </si>
  <si>
    <t>978-3-8394-0628-1</t>
  </si>
  <si>
    <t>Christina Bartz</t>
  </si>
  <si>
    <t>MassenMedium Fernsehen</t>
  </si>
  <si>
    <t>978-3-89942-690-8</t>
  </si>
  <si>
    <t>978-3-8394-0690-8</t>
  </si>
  <si>
    <t>Ulrike Joras</t>
  </si>
  <si>
    <t>Companies in Peace Processes</t>
  </si>
  <si>
    <t>POL034000</t>
  </si>
  <si>
    <t>978-3-89942-729-5</t>
  </si>
  <si>
    <t>978-3-8394-0729-5</t>
  </si>
  <si>
    <t>Marc Grellert</t>
  </si>
  <si>
    <t>Immaterielle Zeugnisse</t>
  </si>
  <si>
    <t>978-3-89942-737-0</t>
  </si>
  <si>
    <t>978-3-8394-0737-0</t>
  </si>
  <si>
    <t>Fabian Scholtes</t>
  </si>
  <si>
    <t>Umweltherrschaft und Freiheit</t>
  </si>
  <si>
    <t>BUS008000</t>
  </si>
  <si>
    <t>978-3-89942-743-1</t>
  </si>
  <si>
    <t>978-3-8394-0743-1</t>
  </si>
  <si>
    <t>Friederike Lampert</t>
  </si>
  <si>
    <t>Tanzimprovisation</t>
  </si>
  <si>
    <t>978-3-89942-368-6</t>
  </si>
  <si>
    <t>978-3-8394-0368-6</t>
  </si>
  <si>
    <t>Reinhard Johler, Ansgar Thiel, Josef Schmid, Rainer Treptow (Hg.)</t>
  </si>
  <si>
    <t>Europa und seine Fremden</t>
  </si>
  <si>
    <t>978-3-89942-538-3</t>
  </si>
  <si>
    <t>978-3-8394-0538-3</t>
  </si>
  <si>
    <t>Daniel Münster</t>
  </si>
  <si>
    <t>Postkoloniale Traditionen</t>
  </si>
  <si>
    <t>978-3-89942-563-5</t>
  </si>
  <si>
    <t>978-3-8394-0563-5</t>
  </si>
  <si>
    <t>Hedwig Wagner</t>
  </si>
  <si>
    <t>Die Prostituierte im Film</t>
  </si>
  <si>
    <t>978-3-89942-565-9</t>
  </si>
  <si>
    <t>978-3-8394-0565-9</t>
  </si>
  <si>
    <t>Steffen K. Herrmann, Sybille Krämer, Hannes Kuch (Hg.)</t>
  </si>
  <si>
    <t>Verletzende Worte</t>
  </si>
  <si>
    <t>978-3-89942-611-3</t>
  </si>
  <si>
    <t>978-3-8394-0611-3</t>
  </si>
  <si>
    <t>Marc Ries, Hildegard Fraueneder, Karin Mairitsch (Hg.)</t>
  </si>
  <si>
    <t>dating.21</t>
  </si>
  <si>
    <t>978-3-89942-726-4</t>
  </si>
  <si>
    <t>978-3-8394-0726-4</t>
  </si>
  <si>
    <t>Felicitas Lowinski</t>
  </si>
  <si>
    <t>Bewegung im Dazwischen</t>
  </si>
  <si>
    <t>978-3-89942-734-9</t>
  </si>
  <si>
    <t>978-3-8394-0734-9</t>
  </si>
  <si>
    <t>Ralf von Appen</t>
  </si>
  <si>
    <t>Der Wert der Musik</t>
  </si>
  <si>
    <t>978-3-89942-735-6</t>
  </si>
  <si>
    <t>978-3-8394-0735-6</t>
  </si>
  <si>
    <t>Marion Mangelsdorf</t>
  </si>
  <si>
    <t>WolfsprojektionenÚ Wer säugt wen?</t>
  </si>
  <si>
    <t>978-3-89942-795-0</t>
  </si>
  <si>
    <t>978-3-8394-0795-0</t>
  </si>
  <si>
    <t>Johannes Giesinger</t>
  </si>
  <si>
    <t>Autonomie und Verletzlichkeit</t>
  </si>
  <si>
    <t>978-3-89942-477-5</t>
  </si>
  <si>
    <t>978-3-8394-0477-5</t>
  </si>
  <si>
    <t>Jochen Dreher, Peter Stegmaier (Hg.)</t>
  </si>
  <si>
    <t>Zur Unüberwindbarkeit kultureller Differenz</t>
  </si>
  <si>
    <t>978-3-89942-520-8</t>
  </si>
  <si>
    <t>978-3-8394-0520-8</t>
  </si>
  <si>
    <t>Vittoria Borsò, Heike Brohm (Hg.)</t>
  </si>
  <si>
    <t>Transkulturation</t>
  </si>
  <si>
    <t>978-3-89942-576-5</t>
  </si>
  <si>
    <t>978-3-8394-0576-5</t>
  </si>
  <si>
    <t>Patrick S. Föhl, Stefanie Erdrich, Hartmut John, Karin Maaß (Hg.)</t>
  </si>
  <si>
    <t>Das barrierefreie Museum</t>
  </si>
  <si>
    <t>978-3-89942-630-4</t>
  </si>
  <si>
    <t>978-3-8394-0630-4</t>
  </si>
  <si>
    <t>Marit Cremer</t>
  </si>
  <si>
    <t>Fremdbestimmtes Leben</t>
  </si>
  <si>
    <t>978-3-89942-667-0</t>
  </si>
  <si>
    <t>978-3-8394-0667-0</t>
  </si>
  <si>
    <t>Rainer Leschke, Jochen Venus (Hg.)</t>
  </si>
  <si>
    <t>Spielformen im Spielfilm</t>
  </si>
  <si>
    <t>978-3-89942-670-0</t>
  </si>
  <si>
    <t>978-3-8394-0670-0</t>
  </si>
  <si>
    <t>Katharina Zoll</t>
  </si>
  <si>
    <t>Stabile Gemeinschaften</t>
  </si>
  <si>
    <t>978-3-89942-672-4</t>
  </si>
  <si>
    <t>978-3-8394-0672-4</t>
  </si>
  <si>
    <t>Céline Kaiser</t>
  </si>
  <si>
    <t>Rhetorik der Entartung</t>
  </si>
  <si>
    <t>978-3-89942-709-7</t>
  </si>
  <si>
    <t>978-3-8394-0709-7</t>
  </si>
  <si>
    <t>Jens Szczepanski</t>
  </si>
  <si>
    <t>Subjektivität und Ästhetik</t>
  </si>
  <si>
    <t>PHI001000</t>
  </si>
  <si>
    <t>978-3-89942-710-3</t>
  </si>
  <si>
    <t>978-3-8394-0710-3</t>
  </si>
  <si>
    <t>Stephan Günzel (Hg.)</t>
  </si>
  <si>
    <t>Topologie.</t>
  </si>
  <si>
    <t>978-3-89942-711-0</t>
  </si>
  <si>
    <t>978-3-8394-0711-0</t>
  </si>
  <si>
    <t>Gunther Gebhard, Oliver Geisler, Steffen Schröter (Hg.)</t>
  </si>
  <si>
    <t>Heimat</t>
  </si>
  <si>
    <t>978-3-89942-717-2</t>
  </si>
  <si>
    <t>978-3-8394-0717-2</t>
  </si>
  <si>
    <t>Christian Schütte-Bäumner</t>
  </si>
  <si>
    <t>Que(e)r durch die Soziale Arbeit</t>
  </si>
  <si>
    <t>978-3-89942-750-9</t>
  </si>
  <si>
    <t>978-3-8394-0750-9</t>
  </si>
  <si>
    <t>Sandra Petermann</t>
  </si>
  <si>
    <t>Rituale machen Räume</t>
  </si>
  <si>
    <t>978-3-89942-758-5</t>
  </si>
  <si>
    <t>978-3-8394-0758-5</t>
  </si>
  <si>
    <t>Peter Kreuzer, Mirjam Weiberg</t>
  </si>
  <si>
    <t>Zwischen Bürgerkrieg und friedlicher Koexistenz</t>
  </si>
  <si>
    <t>978-3-89942-775-2</t>
  </si>
  <si>
    <t>978-3-8394-0775-2</t>
  </si>
  <si>
    <t>Jürgen Hasse</t>
  </si>
  <si>
    <t>Übersehene Räume</t>
  </si>
  <si>
    <t>978-3-89942-831-5</t>
  </si>
  <si>
    <t>978-3-8394-0831-5</t>
  </si>
  <si>
    <t>Eckart Liebau, Jörg Zirfas (Hg.)</t>
  </si>
  <si>
    <t>Schönheit</t>
  </si>
  <si>
    <t>Ästhetik und Bildung</t>
  </si>
  <si>
    <t>978-3-89942-543-7</t>
  </si>
  <si>
    <t>978-3-8394-0543-7</t>
  </si>
  <si>
    <t>Markus Holzinger</t>
  </si>
  <si>
    <t>Kontingenz in der Gegenwartsgesellschaft</t>
  </si>
  <si>
    <t>978-3-89942-606-9</t>
  </si>
  <si>
    <t>978-3-8394-0606-9</t>
  </si>
  <si>
    <t>Ulrike Bergermann, Elisabeth Strowick (Hg.)</t>
  </si>
  <si>
    <t>Weiterlesen</t>
  </si>
  <si>
    <t>978-3-89942-629-8</t>
  </si>
  <si>
    <t>978-3-8394-0629-8</t>
  </si>
  <si>
    <t>Dalís Medienspiele</t>
  </si>
  <si>
    <t>ART015000</t>
  </si>
  <si>
    <t>978-3-89942-646-5</t>
  </si>
  <si>
    <t>978-3-8394-0646-5</t>
  </si>
  <si>
    <t>Christoph Lischka, Andrea Sick (eds.)</t>
  </si>
  <si>
    <t>Machines as Agency</t>
  </si>
  <si>
    <t>978-3-89942-680-9</t>
  </si>
  <si>
    <t>978-3-8394-0680-9</t>
  </si>
  <si>
    <t>Susanne Krasmann, Jürgen Martschukat (Hg.)</t>
  </si>
  <si>
    <t>Rationalitäten der Gewalt</t>
  </si>
  <si>
    <t>978-3-89942-686-1</t>
  </si>
  <si>
    <t>978-3-8394-0686-1</t>
  </si>
  <si>
    <t>Harald Lemke</t>
  </si>
  <si>
    <t>Die Kunst des Essens</t>
  </si>
  <si>
    <t>978-3-89942-691-5</t>
  </si>
  <si>
    <t>978-3-8394-0691-5</t>
  </si>
  <si>
    <t>Christoph Asmuth (Hg.)</t>
  </si>
  <si>
    <t>Transzendentalphilosophie und Person</t>
  </si>
  <si>
    <t>978-3-89942-695-3</t>
  </si>
  <si>
    <t>978-3-8394-0695-3</t>
  </si>
  <si>
    <t>Elfriede Müller, Alexander Ruoff</t>
  </si>
  <si>
    <t>Histoire noire</t>
  </si>
  <si>
    <t>HIS013000</t>
  </si>
  <si>
    <t>Zeit - Sinn - Kultur</t>
  </si>
  <si>
    <t>978-3-89942-718-9</t>
  </si>
  <si>
    <t>978-3-8394-0718-9</t>
  </si>
  <si>
    <t>Katrin Großmann</t>
  </si>
  <si>
    <t>Am Ende des Wachstumsparadigmas?</t>
  </si>
  <si>
    <t>978-3-89942-727-1</t>
  </si>
  <si>
    <t>978-3-8394-0727-1</t>
  </si>
  <si>
    <t>Daniel Suber</t>
  </si>
  <si>
    <t>Die soziologische Kritik der philosophischen Vernunft</t>
  </si>
  <si>
    <t>978-3-89942-733-2</t>
  </si>
  <si>
    <t>978-3-8394-0733-2</t>
  </si>
  <si>
    <t>Sven Glawion, Elahe Haschemi Yekani, Jana Husmann-Kastein (Hg.)</t>
  </si>
  <si>
    <t>Erlöser</t>
  </si>
  <si>
    <t>978-3-89942-770-7</t>
  </si>
  <si>
    <t>978-3-8394-0770-7</t>
  </si>
  <si>
    <t>Christina Burbaum</t>
  </si>
  <si>
    <t>Vom Nutzen der Poesie</t>
  </si>
  <si>
    <t>978-3-89942-771-4</t>
  </si>
  <si>
    <t>978-3-8394-0771-4</t>
  </si>
  <si>
    <t>Constanze Pfeiffer</t>
  </si>
  <si>
    <t>Die Erfolgskontrolle der Entwicklungszusammenarbeit und ihre Realitäten</t>
  </si>
  <si>
    <t>978-3-89942-786-8</t>
  </si>
  <si>
    <t>978-3-8394-0786-8</t>
  </si>
  <si>
    <t>Karsten Kumoll</t>
  </si>
  <si>
    <t>Kultur, Geschichte und die Indigenisierung der Moderne</t>
  </si>
  <si>
    <t>978-3-89942-796-7</t>
  </si>
  <si>
    <t>978-3-8394-0796-7</t>
  </si>
  <si>
    <t>Sound and the City</t>
  </si>
  <si>
    <t>978-3-89942-808-7</t>
  </si>
  <si>
    <t>978-3-8394-0808-7</t>
  </si>
  <si>
    <t>Sabine Gehm, Pirkko Husemann, Katharina von Wilcke (Hg.)</t>
  </si>
  <si>
    <t>Wissen in Bewegung</t>
  </si>
  <si>
    <t>978-3-89942-510-9</t>
  </si>
  <si>
    <t>978-3-8394-0510-9</t>
  </si>
  <si>
    <t>Hans-Joachim Lenger, Georg Christoph Tholen (Hg.)</t>
  </si>
  <si>
    <t>Mnema</t>
  </si>
  <si>
    <t>PHI027000</t>
  </si>
  <si>
    <t>978-3-89942-531-4</t>
  </si>
  <si>
    <t>978-3-8394-0531-4</t>
  </si>
  <si>
    <t>Die Kunst des Möglichen II</t>
  </si>
  <si>
    <t>978-3-89942-575-8</t>
  </si>
  <si>
    <t>978-3-8394-0575-8</t>
  </si>
  <si>
    <t>Wahn – Wissen – Institution II</t>
  </si>
  <si>
    <t>978-3-89942-592-5</t>
  </si>
  <si>
    <t>978-3-8394-0592-5</t>
  </si>
  <si>
    <t>Thomas Schwinn</t>
  </si>
  <si>
    <t>Soziale Ungleichheit</t>
  </si>
  <si>
    <t>978-3-89942-607-6</t>
  </si>
  <si>
    <t>978-3-8394-0607-6</t>
  </si>
  <si>
    <t>Alexander Böhnke</t>
  </si>
  <si>
    <t>Paratexte des Films</t>
  </si>
  <si>
    <t>978-3-89942-640-3</t>
  </si>
  <si>
    <t>978-3-8394-0640-3</t>
  </si>
  <si>
    <t>Marcus Krause, Nicolas Pethes (Hg.)</t>
  </si>
  <si>
    <t>Mr. Münsterberg und Dr. Hyde</t>
  </si>
  <si>
    <t>978-3-89942-648-9</t>
  </si>
  <si>
    <t>978-3-8394-0648-9</t>
  </si>
  <si>
    <t>Sigrid Baringhorst, Veronika Kneip, Annegret März, Johanna Niesyto (Hg.)</t>
  </si>
  <si>
    <t>Politik mit dem Einkaufswagen</t>
  </si>
  <si>
    <t>978-3-89942-676-2</t>
  </si>
  <si>
    <t>978-3-8394-0676-2</t>
  </si>
  <si>
    <t>Volker Eick, Jens Sambale, Eric Töpfer (Hg.)</t>
  </si>
  <si>
    <t>Kontrollierte Urbanität</t>
  </si>
  <si>
    <t>978-3-89942-724-0</t>
  </si>
  <si>
    <t>978-3-8394-0724-0</t>
  </si>
  <si>
    <t>Christian Berndt, Robert Pütz (Hg.)</t>
  </si>
  <si>
    <t>Kulturelle Geographien</t>
  </si>
  <si>
    <t>978-3-89942-760-8</t>
  </si>
  <si>
    <t>978-3-8394-0760-8</t>
  </si>
  <si>
    <t>Monika Ehlers</t>
  </si>
  <si>
    <t>Grenzwahrnehmungen</t>
  </si>
  <si>
    <t>978-3-89942-782-0</t>
  </si>
  <si>
    <t>978-3-8394-0782-0</t>
  </si>
  <si>
    <t>Tanja Bogusz</t>
  </si>
  <si>
    <t>Institution und Utopie</t>
  </si>
  <si>
    <t>978-3-89942-785-1</t>
  </si>
  <si>
    <t>978-3-8394-0785-1</t>
  </si>
  <si>
    <t>Moritz Csáky, Johannes Feichtinger (Hg.)</t>
  </si>
  <si>
    <t>Europa – geeint durch Werte?</t>
  </si>
  <si>
    <t>978-3-89942-788-2</t>
  </si>
  <si>
    <t>978-3-8394-0788-2</t>
  </si>
  <si>
    <t>Judith Siegmund</t>
  </si>
  <si>
    <t>Die Evidenz der Kunst</t>
  </si>
  <si>
    <t>978-3-89942-799-8</t>
  </si>
  <si>
    <t>978-3-8394-0799-8</t>
  </si>
  <si>
    <t>Thomas Friedrich-Hett (Hg.)</t>
  </si>
  <si>
    <t>Positives Altern</t>
  </si>
  <si>
    <t>SOC013000</t>
  </si>
  <si>
    <t>978-3-89942-800-1</t>
  </si>
  <si>
    <t>978-3-8394-0800-1</t>
  </si>
  <si>
    <t>Gunnar Schmidt</t>
  </si>
  <si>
    <t>Ästhetik des Fadens</t>
  </si>
  <si>
    <t>978-3-89942-807-0</t>
  </si>
  <si>
    <t>978-3-8394-0807-0</t>
  </si>
  <si>
    <t>Anette Dietrich</t>
  </si>
  <si>
    <t>Weiße Weiblichkeiten</t>
  </si>
  <si>
    <t>HIS037000</t>
  </si>
  <si>
    <t>978-3-89942-809-4</t>
  </si>
  <si>
    <t>978-3-8394-0809-4</t>
  </si>
  <si>
    <t>Sabine Gehm, Pirkko Husemann, Katharina von Wilcke (eds.)</t>
  </si>
  <si>
    <t>Knowledge in Motion</t>
  </si>
  <si>
    <t>978-3-89942-810-0</t>
  </si>
  <si>
    <t>978-3-8394-0810-0</t>
  </si>
  <si>
    <t>Johannes Angermuller</t>
  </si>
  <si>
    <t>Nach dem Strukturalismus</t>
  </si>
  <si>
    <t>978-3-89942-588-8</t>
  </si>
  <si>
    <t>978-3-8394-0588-8</t>
  </si>
  <si>
    <t>Hans-Christoph Koller, Winfried Marotzki, Olaf Sanders (Hg.)</t>
  </si>
  <si>
    <t>Bildungsprozesse und Fremdheitserfahrung</t>
  </si>
  <si>
    <t>978-3-89942-615-1</t>
  </si>
  <si>
    <t>978-3-8394-0615-1</t>
  </si>
  <si>
    <t>Lars Koch (Hg.)</t>
  </si>
  <si>
    <t>Modernisierung als Amerikanisierung?</t>
  </si>
  <si>
    <t>978-3-89942-619-9</t>
  </si>
  <si>
    <t>978-3-8394-0619-9</t>
  </si>
  <si>
    <t>Thomas Knubben, Petra Schneidewind (Hg.)</t>
  </si>
  <si>
    <t>Zukunft für Musikschulen</t>
  </si>
  <si>
    <t>POL038000</t>
  </si>
  <si>
    <t>978-3-89942-725-7</t>
  </si>
  <si>
    <t>978-3-8394-0725-7</t>
  </si>
  <si>
    <t>Martina Heßler</t>
  </si>
  <si>
    <t>Die kreative Stadt</t>
  </si>
  <si>
    <t>978-3-89942-742-4</t>
  </si>
  <si>
    <t>978-3-8394-0742-4</t>
  </si>
  <si>
    <t>Irmela Schneider, Isabell Otto (Hg.)</t>
  </si>
  <si>
    <t>Formationen der Mediennutzung II</t>
  </si>
  <si>
    <t>978-3-89942-747-9</t>
  </si>
  <si>
    <t>978-3-8394-0747-9</t>
  </si>
  <si>
    <t>Frank Wittmann</t>
  </si>
  <si>
    <t>Medienkultur und Ethnographie</t>
  </si>
  <si>
    <t>978-3-89942-773-8</t>
  </si>
  <si>
    <t>978-3-8394-0773-8</t>
  </si>
  <si>
    <t>Torben Fischer, Matthias N. Lorenz (Hg.)</t>
  </si>
  <si>
    <t>Lexikon der »Vergangenheitsbewältigung« in Deutschland</t>
  </si>
  <si>
    <t>HIS014000</t>
  </si>
  <si>
    <t>978-3-89942-806-3</t>
  </si>
  <si>
    <t>978-3-8394-0806-3</t>
  </si>
  <si>
    <t>Lars Frers</t>
  </si>
  <si>
    <t>Einhüllende Materialitäten</t>
  </si>
  <si>
    <t>978-3-89942-811-7</t>
  </si>
  <si>
    <t>978-3-8394-0811-7</t>
  </si>
  <si>
    <t>Alexander Jungmann</t>
  </si>
  <si>
    <t>Jüdisches Leben in Berlin</t>
  </si>
  <si>
    <t>978-3-89942-813-1</t>
  </si>
  <si>
    <t>978-3-8394-0813-1</t>
  </si>
  <si>
    <t>Daniel Devoucoux</t>
  </si>
  <si>
    <t>Mode im Film</t>
  </si>
  <si>
    <t>978-3-89942-841-4</t>
  </si>
  <si>
    <t>978-3-8394-0841-4</t>
  </si>
  <si>
    <t>Franz Kasper Krönig</t>
  </si>
  <si>
    <t>Die Ökonomisierung der Gesellschaft</t>
  </si>
  <si>
    <t>978-3-89942-494-2</t>
  </si>
  <si>
    <t>978-3-8394-0494-2</t>
  </si>
  <si>
    <t>Martin Nonhoff (Hg.)</t>
  </si>
  <si>
    <t>Diskurs – radikale Demokratie – Hegemonie</t>
  </si>
  <si>
    <t>978-3-89942-772-1</t>
  </si>
  <si>
    <t>978-3-8394-0772-1</t>
  </si>
  <si>
    <t>Silke Borgstedt</t>
  </si>
  <si>
    <t>Der Musik-Star</t>
  </si>
  <si>
    <t>978-3-89942-801-8</t>
  </si>
  <si>
    <t>978-3-8394-0801-8</t>
  </si>
  <si>
    <t>Valentin Rauer</t>
  </si>
  <si>
    <t>Die öffentliche Dimension der Integration</t>
  </si>
  <si>
    <t>978-3-89942-419-5</t>
  </si>
  <si>
    <t>978-3-8394-0419-5</t>
  </si>
  <si>
    <t>Annett Zinsmeister (Hg.)</t>
  </si>
  <si>
    <t>welt[stadt]raum</t>
  </si>
  <si>
    <t>978-3-89942-570-3</t>
  </si>
  <si>
    <t>978-3-8394-0570-3</t>
  </si>
  <si>
    <t>Andreas Reckwitz</t>
  </si>
  <si>
    <t>Subjekt</t>
  </si>
  <si>
    <t>978-3-89942-682-3</t>
  </si>
  <si>
    <t>978-3-8394-0682-3</t>
  </si>
  <si>
    <t>Frank Dirkopf, Insa Härtel, Christine Kirchhoff, Lars Lippmann, Katharina Rothe (Hg.)</t>
  </si>
  <si>
    <t>Aktualität der Anfänge</t>
  </si>
  <si>
    <t>978-3-89942-741-7</t>
  </si>
  <si>
    <t>978-3-8394-0741-7</t>
  </si>
  <si>
    <t>978-3-89942-766-0</t>
  </si>
  <si>
    <t>978-3-8394-0766-0</t>
  </si>
  <si>
    <t>Sandro Gaycken, Constanze Kurz (Hg.)</t>
  </si>
  <si>
    <t>1984.exe</t>
  </si>
  <si>
    <t>978-3-89942-783-7</t>
  </si>
  <si>
    <t>978-3-8394-0783-7</t>
  </si>
  <si>
    <t>Friedrich Arndt, Carmen Dege, Christian Ellermann, Maximilian Mayer, David Teller, Lisbeth Zimmermann (Hg.)</t>
  </si>
  <si>
    <t>Ordnungen im Wandel</t>
  </si>
  <si>
    <t>978-3-89942-802-5</t>
  </si>
  <si>
    <t>978-3-8394-0802-5</t>
  </si>
  <si>
    <t>Hartmut John, Anja Dauschek (Hg.)</t>
  </si>
  <si>
    <t>Museen neu denken</t>
  </si>
  <si>
    <t>978-3-89942-815-5</t>
  </si>
  <si>
    <t>978-3-8394-0815-5</t>
  </si>
  <si>
    <t>Ursula Màhçàyazgan</t>
  </si>
  <si>
    <t>Der Irrtum im Geschlecht</t>
  </si>
  <si>
    <t>978-3-89942-868-1</t>
  </si>
  <si>
    <t>978-3-8394-0868-1</t>
  </si>
  <si>
    <t>Helge Meyer</t>
  </si>
  <si>
    <t>Schmerz als Bild</t>
  </si>
  <si>
    <t>978-3-89942-902-2</t>
  </si>
  <si>
    <t>978-3-8394-0902-2</t>
  </si>
  <si>
    <t>Peter Gross</t>
  </si>
  <si>
    <t>Jenseits der Erlösung</t>
  </si>
  <si>
    <t>978-3-89942-512-3</t>
  </si>
  <si>
    <t>978-3-8394-0512-3</t>
  </si>
  <si>
    <t>Stefan Tigges (Hg.)</t>
  </si>
  <si>
    <t>Dramatische Transformationen</t>
  </si>
  <si>
    <t>978-3-89942-603-8</t>
  </si>
  <si>
    <t>978-3-8394-0603-8</t>
  </si>
  <si>
    <t>Christian Bielefeldt, Udo Dahmen, Rolf Großmann (Hg.)</t>
  </si>
  <si>
    <t>PopMusicology</t>
  </si>
  <si>
    <t>978-3-89942-668-7</t>
  </si>
  <si>
    <t>978-3-8394-0668-7</t>
  </si>
  <si>
    <t>Patricia Oster, Hans-Jürgen Lüsebrink (Hg.)</t>
  </si>
  <si>
    <t>Am Wendepunkt</t>
  </si>
  <si>
    <t>978-3-89942-694-6</t>
  </si>
  <si>
    <t>978-3-8394-0694-6</t>
  </si>
  <si>
    <t>Iris Därmann, Harald Lemke (Hg.)</t>
  </si>
  <si>
    <t>Die Tischgesellschaft</t>
  </si>
  <si>
    <t>978-3-89942-700-4</t>
  </si>
  <si>
    <t>978-3-8394-0700-4</t>
  </si>
  <si>
    <t>Katrin Oltmann</t>
  </si>
  <si>
    <t>Remake | Premake</t>
  </si>
  <si>
    <t>978-3-89942-748-6</t>
  </si>
  <si>
    <t>978-3-8394-0748-6</t>
  </si>
  <si>
    <t>Rita Casale, Barbara Rendtorff (Hg.)</t>
  </si>
  <si>
    <t>Was kommt nach der Genderforschung?</t>
  </si>
  <si>
    <t>978-3-89942-823-0</t>
  </si>
  <si>
    <t>978-3-8394-0823-0</t>
  </si>
  <si>
    <t>Thomas Weber</t>
  </si>
  <si>
    <t>Medialität als Grenzerfahrung</t>
  </si>
  <si>
    <t>978-3-89942-825-4</t>
  </si>
  <si>
    <t>978-3-8394-0825-4</t>
  </si>
  <si>
    <t>Cora von Pape</t>
  </si>
  <si>
    <t>Kunstkleider</t>
  </si>
  <si>
    <t>978-3-89942-840-7</t>
  </si>
  <si>
    <t>978-3-8394-0840-7</t>
  </si>
  <si>
    <t>Andreas Luckner</t>
  </si>
  <si>
    <t>Heidegger und das Denken der Technik</t>
  </si>
  <si>
    <t>978-3-89942-852-0</t>
  </si>
  <si>
    <t>978-3-8394-0852-0</t>
  </si>
  <si>
    <t>Jens Warburg</t>
  </si>
  <si>
    <t>Das Militär und seine Subjekte</t>
  </si>
  <si>
    <t>978-3-89942-869-8</t>
  </si>
  <si>
    <t>978-3-8394-0869-8</t>
  </si>
  <si>
    <t>Ekaterina Svetlova</t>
  </si>
  <si>
    <t>Sinnstiftung in der Ökonomik</t>
  </si>
  <si>
    <t>BUS069030</t>
  </si>
  <si>
    <t>978-3-89942-432-4</t>
  </si>
  <si>
    <t>978-3-8394-0432-4</t>
  </si>
  <si>
    <t>Ägyptische heilige Orte IIÚ Zwischen den Steinen des Pharao und islamischer Moderne. Konstruktionen, Inszenierungen und Landschaften der Heiligen im NildeltaÚ Fuwa – Sa al-Hagar (Sais)</t>
  </si>
  <si>
    <t>978-3-89942-677-9</t>
  </si>
  <si>
    <t>978-3-8394-0677-9</t>
  </si>
  <si>
    <t>Thomas Ernst, Patricia Gozalbez Cantó, Sebastian Richter, Nadja Sennewald, Julia Tieke (Hg.)</t>
  </si>
  <si>
    <t>SUBversionen</t>
  </si>
  <si>
    <t>ART037000</t>
  </si>
  <si>
    <t>978-3-89942-683-0</t>
  </si>
  <si>
    <t>978-3-8394-0683-0</t>
  </si>
  <si>
    <t>Jörg Döring, Tristan Thielmann (Hg.)</t>
  </si>
  <si>
    <t>Spatial Turn</t>
  </si>
  <si>
    <t>978-3-89942-784-4</t>
  </si>
  <si>
    <t>978-3-8394-0784-4</t>
  </si>
  <si>
    <t>Peter Lindner</t>
  </si>
  <si>
    <t>Der Kolchoz-Archipel im Privatisierungsprozess</t>
  </si>
  <si>
    <t>978-3-89942-790-5</t>
  </si>
  <si>
    <t>978-3-8394-0790-5</t>
  </si>
  <si>
    <t>Jan Distelmeyer, Christine Hanke, Dieter Mersch (Hg.)</t>
  </si>
  <si>
    <t>Game over!?</t>
  </si>
  <si>
    <t>Metabasis - Transkriptionen zwischen Literaturen, Künsten und Medien</t>
  </si>
  <si>
    <t>978-3-89942-816-2</t>
  </si>
  <si>
    <t>978-3-8394-0816-2</t>
  </si>
  <si>
    <t>Michael Lommel, Volker Roloff (Hg.)</t>
  </si>
  <si>
    <t>Sartre und die Medien</t>
  </si>
  <si>
    <t>978-3-89942-830-8</t>
  </si>
  <si>
    <t>978-3-8394-0830-8</t>
  </si>
  <si>
    <t>Daniel Hechler, Axel Philipps (Hg.)</t>
  </si>
  <si>
    <t>Widerstand denken</t>
  </si>
  <si>
    <t>978-3-89942-839-1</t>
  </si>
  <si>
    <t>978-3-8394-0839-1</t>
  </si>
  <si>
    <t>Christine Hunner-Kreisel</t>
  </si>
  <si>
    <t>Erziehung zum »wahren« Muslim</t>
  </si>
  <si>
    <t>978-3-89942-849-0</t>
  </si>
  <si>
    <t>978-3-8394-0849-0</t>
  </si>
  <si>
    <t>Uta Fenske</t>
  </si>
  <si>
    <t>Mannsbilder</t>
  </si>
  <si>
    <t>978-3-89942-856-8</t>
  </si>
  <si>
    <t>978-3-8394-0856-8</t>
  </si>
  <si>
    <t>Gerlind Rüve</t>
  </si>
  <si>
    <t>Scheintod</t>
  </si>
  <si>
    <t>MED051000</t>
  </si>
  <si>
    <t>978-3-89942-874-2</t>
  </si>
  <si>
    <t>978-3-8394-0874-2</t>
  </si>
  <si>
    <t>Manfred Füllsack (Hg.)</t>
  </si>
  <si>
    <t>Verwerfungen moderner Arbeit</t>
  </si>
  <si>
    <t>978-3-89942-878-0</t>
  </si>
  <si>
    <t>978-3-8394-0878-0</t>
  </si>
  <si>
    <t>Peter Faulstich</t>
  </si>
  <si>
    <t>Vermittler wissenschaftlichen Wissens</t>
  </si>
  <si>
    <t>978-3-89942-879-7</t>
  </si>
  <si>
    <t>978-3-8394-0879-7</t>
  </si>
  <si>
    <t>Jörg H. Gleiter</t>
  </si>
  <si>
    <t>Architekturtheorie heute</t>
  </si>
  <si>
    <t>ARC010000</t>
  </si>
  <si>
    <t>ArchitekturDenken</t>
  </si>
  <si>
    <t>978-3-89942-886-5</t>
  </si>
  <si>
    <t>978-3-8394-0886-5</t>
  </si>
  <si>
    <t>René John</t>
  </si>
  <si>
    <t>Die Modernität der Gemeinschaft</t>
  </si>
  <si>
    <t>978-3-89942-896-4</t>
  </si>
  <si>
    <t>978-3-8394-0896-4</t>
  </si>
  <si>
    <t>Paul Ferdinand Siegert</t>
  </si>
  <si>
    <t>Die Geschichte der E-Mail</t>
  </si>
  <si>
    <t>Technik - Körper - Gesellschaft</t>
  </si>
  <si>
    <t>978-3-89942-908-4</t>
  </si>
  <si>
    <t>978-3-8394-0908-4</t>
  </si>
  <si>
    <t>Anja K. Johannsen</t>
  </si>
  <si>
    <t>Kisten, Krypten, Labyrinthe</t>
  </si>
  <si>
    <t>978-3-89942-913-8</t>
  </si>
  <si>
    <t>978-3-8394-0913-8</t>
  </si>
  <si>
    <t>Fernand Hörner</t>
  </si>
  <si>
    <t>Die Behauptung des Dandys</t>
  </si>
  <si>
    <t>978-3-89942-610-6</t>
  </si>
  <si>
    <t>978-3-8394-0610-6</t>
  </si>
  <si>
    <t>Albert Kümmel-Schnur, Jens Schröter (Hg.)</t>
  </si>
  <si>
    <t>Äther</t>
  </si>
  <si>
    <t>978-3-89942-692-2</t>
  </si>
  <si>
    <t>978-3-8394-0692-2</t>
  </si>
  <si>
    <t>Natan Sznaider</t>
  </si>
  <si>
    <t>Gedächtnisraum Europa</t>
  </si>
  <si>
    <t>978-3-89942-768-4</t>
  </si>
  <si>
    <t>978-3-8394-0768-4</t>
  </si>
  <si>
    <t>Helmut König, Emanuel Richter, Sabine Schielke (Hg.)</t>
  </si>
  <si>
    <t>Gerechtigkeit in Europa</t>
  </si>
  <si>
    <t>978-3-89942-778-3</t>
  </si>
  <si>
    <t>978-3-8394-0778-3</t>
  </si>
  <si>
    <t>Achim Geisenhanslüke, Hans Rott (Hg.)</t>
  </si>
  <si>
    <t>Ignoranz</t>
  </si>
  <si>
    <t>Literalität und Liminalität</t>
  </si>
  <si>
    <t>978-3-89942-877-3</t>
  </si>
  <si>
    <t>978-3-8394-0877-3</t>
  </si>
  <si>
    <t>Achim Geisenhanslüke</t>
  </si>
  <si>
    <t>Das Schibboleth der Psychoanalyse</t>
  </si>
  <si>
    <t>978-3-89942-776-9</t>
  </si>
  <si>
    <t>978-3-8394-0776-9</t>
  </si>
  <si>
    <t>Achim Geisenhanslüke, Georg Mein (Hg.)</t>
  </si>
  <si>
    <t>Schriftkultur und Schwellenkunde</t>
  </si>
  <si>
    <t>978-3-89942-777-6</t>
  </si>
  <si>
    <t>978-3-8394-0777-6</t>
  </si>
  <si>
    <t>Grenzräume der Schrift</t>
  </si>
  <si>
    <t>978-3-89942-798-1</t>
  </si>
  <si>
    <t>978-3-8394-0798-1</t>
  </si>
  <si>
    <t>Simone Tosana</t>
  </si>
  <si>
    <t>Bildungsgang, Habitus und Feld</t>
  </si>
  <si>
    <t>978-3-89942-822-3</t>
  </si>
  <si>
    <t>978-3-8394-0822-3</t>
  </si>
  <si>
    <t>Martin Sökefeld (Hg.)</t>
  </si>
  <si>
    <t>Aleviten in Deutschland</t>
  </si>
  <si>
    <t>978-3-89942-834-6</t>
  </si>
  <si>
    <t>978-3-8394-0834-6</t>
  </si>
  <si>
    <t>Renate Mayntz, Friedhelm Neidhardt, Peter Weingart, Ulrich Wengenroth (Hg.)</t>
  </si>
  <si>
    <t>Wissensproduktion und Wissenstransfer</t>
  </si>
  <si>
    <t>978-3-89942-843-8</t>
  </si>
  <si>
    <t>978-3-8394-0843-8</t>
  </si>
  <si>
    <t>Peter Seibert (Hg.)</t>
  </si>
  <si>
    <t>Samuel Beckett und die Medien</t>
  </si>
  <si>
    <t>978-3-89942-898-8</t>
  </si>
  <si>
    <t>978-3-8394-0898-8</t>
  </si>
  <si>
    <t>Michael Dürfeld</t>
  </si>
  <si>
    <t>Das Ornamentale und die architektonische Form</t>
  </si>
  <si>
    <t>978-3-89942-912-1</t>
  </si>
  <si>
    <t>978-3-8394-0912-1</t>
  </si>
  <si>
    <t>Matthias Bruhn, Kai-Uwe Hemken (Hg.)</t>
  </si>
  <si>
    <t>Modernisierung des Sehens</t>
  </si>
  <si>
    <t>978-3-89942-923-7</t>
  </si>
  <si>
    <t>978-3-8394-0923-7</t>
  </si>
  <si>
    <t>Gesche Joost</t>
  </si>
  <si>
    <t>Bild-Sprache</t>
  </si>
  <si>
    <t>978-3-89942-948-0</t>
  </si>
  <si>
    <t>978-3-8394-0948-0</t>
  </si>
  <si>
    <t>Constance Ohms</t>
  </si>
  <si>
    <t>Das Fremde in mir</t>
  </si>
  <si>
    <t>Studien interdisziplinäre Geschlechterforschung</t>
  </si>
  <si>
    <t>978-3-89942-977-0</t>
  </si>
  <si>
    <t>978-3-8394-0977-0</t>
  </si>
  <si>
    <t>Gabriele Klein, Michael Meuser (Hg.)</t>
  </si>
  <si>
    <t>Ernste Spiele</t>
  </si>
  <si>
    <t>978-3-8376-1006-2</t>
  </si>
  <si>
    <t>978-3-8394-1006-6</t>
  </si>
  <si>
    <t>Monika Leipelt-Tsai</t>
  </si>
  <si>
    <t>Aggression in lyrischer Dichtung</t>
  </si>
  <si>
    <t>978-3-89942-746-2</t>
  </si>
  <si>
    <t>978-3-8394-0746-2</t>
  </si>
  <si>
    <t>Stephan Lessenich</t>
  </si>
  <si>
    <t>Die Neuerfindung des Sozialen</t>
  </si>
  <si>
    <t>978-3-89942-821-6</t>
  </si>
  <si>
    <t>978-3-8394-0821-6</t>
  </si>
  <si>
    <t>Vittoria Borsò</t>
  </si>
  <si>
    <t>das andere denken, schreiben, sehen</t>
  </si>
  <si>
    <t>978-3-89942-863-6</t>
  </si>
  <si>
    <t>978-3-8394-0863-6</t>
  </si>
  <si>
    <t>Michael Lommel, Isabel Maurer Queipo, Volker Roloff (Hg.)</t>
  </si>
  <si>
    <t>Surrealismus und Film</t>
  </si>
  <si>
    <t>978-3-89942-899-5</t>
  </si>
  <si>
    <t>978-3-8394-0899-5</t>
  </si>
  <si>
    <t>Ingo Rollwagen</t>
  </si>
  <si>
    <t>Zeit und Innovation</t>
  </si>
  <si>
    <t>978-3-89942-909-1</t>
  </si>
  <si>
    <t>978-3-8394-0909-1</t>
  </si>
  <si>
    <t>Julia Pfahl</t>
  </si>
  <si>
    <t>Zwischen den Kulturen – zwischen den Künsten</t>
  </si>
  <si>
    <t>978-3-89942-910-7</t>
  </si>
  <si>
    <t>978-3-8394-0910-7</t>
  </si>
  <si>
    <t>Die Sinne und die Künste</t>
  </si>
  <si>
    <t>978-3-89942-935-0</t>
  </si>
  <si>
    <t>978-3-8394-0935-0</t>
  </si>
  <si>
    <t>Katja Patzwaldt</t>
  </si>
  <si>
    <t>Die sanfte Macht</t>
  </si>
  <si>
    <t>POL043000</t>
  </si>
  <si>
    <t>978-3-89942-666-3</t>
  </si>
  <si>
    <t>978-3-8394-0666-3</t>
  </si>
  <si>
    <t>Simone Loleit</t>
  </si>
  <si>
    <t>Wahrheit, Lüge, FiktionÚ Das Bad in der deutschsprachigen Literatur des 16. Jahrhunderts</t>
  </si>
  <si>
    <t>978-3-89942-824-7</t>
  </si>
  <si>
    <t>978-3-8394-0824-7</t>
  </si>
  <si>
    <t>Manuela Günter</t>
  </si>
  <si>
    <t>Im Vorhof der Kunst</t>
  </si>
  <si>
    <t>978-3-89942-903-9</t>
  </si>
  <si>
    <t>978-3-8394-0903-9</t>
  </si>
  <si>
    <t>Rainer Winter, Elisabeth Niederer (Hg.)</t>
  </si>
  <si>
    <t>Ethnographie, Kino und Interpretation – die performative Wende der Sozialwissenschaften</t>
  </si>
  <si>
    <t>978-3-89942-937-4</t>
  </si>
  <si>
    <t>978-3-8394-0937-4</t>
  </si>
  <si>
    <t>Antonia Wunderlich</t>
  </si>
  <si>
    <t>Der Philosoph im Museum</t>
  </si>
  <si>
    <t>978-3-89942-951-0</t>
  </si>
  <si>
    <t>978-3-8394-0951-0</t>
  </si>
  <si>
    <t>Heinwig Lang</t>
  </si>
  <si>
    <t>Die Individualität der Dinge</t>
  </si>
  <si>
    <t>978-3-89942-954-1</t>
  </si>
  <si>
    <t>978-3-8394-0954-1</t>
  </si>
  <si>
    <t>Swen Körner</t>
  </si>
  <si>
    <t>Dicke Kinder – revisited</t>
  </si>
  <si>
    <t>978-3-89942-978-7</t>
  </si>
  <si>
    <t>978-3-8394-0978-7</t>
  </si>
  <si>
    <t>Shahrsad Amiri</t>
  </si>
  <si>
    <t>Narzißmus im Zivilisationsprozeß</t>
  </si>
  <si>
    <t>978-3-89942-643-4</t>
  </si>
  <si>
    <t>978-3-8394-0643-4</t>
  </si>
  <si>
    <t>Werner Schiffauer</t>
  </si>
  <si>
    <t>Parallelgesellschaften</t>
  </si>
  <si>
    <t>978-3-89942-740-0</t>
  </si>
  <si>
    <t>978-3-8394-0740-0</t>
  </si>
  <si>
    <t>Alexander García Düttmann</t>
  </si>
  <si>
    <t>Derrida und ich</t>
  </si>
  <si>
    <t>978-3-89942-804-9</t>
  </si>
  <si>
    <t>978-3-8394-0804-9</t>
  </si>
  <si>
    <t>Geert Lovink</t>
  </si>
  <si>
    <t>Zero Comments</t>
  </si>
  <si>
    <t>978-3-89942-855-1</t>
  </si>
  <si>
    <t>978-3-8394-0855-1</t>
  </si>
  <si>
    <t>Michael Schetsche, Martin Engelbrecht (Hg.)</t>
  </si>
  <si>
    <t>Von Menschen und Außerirdischen</t>
  </si>
  <si>
    <t>978-3-89942-866-7</t>
  </si>
  <si>
    <t>978-3-8394-0866-7</t>
  </si>
  <si>
    <t>Jonathan Everts</t>
  </si>
  <si>
    <t>Konsum und Multikulturalität im Stadtteil</t>
  </si>
  <si>
    <t>978-3-89942-880-3</t>
  </si>
  <si>
    <t>978-3-8394-0880-3</t>
  </si>
  <si>
    <t>Tom Karasek</t>
  </si>
  <si>
    <t>Generation GolfÚ Die Diagnose als Symptom</t>
  </si>
  <si>
    <t>978-3-89942-884-1</t>
  </si>
  <si>
    <t>978-3-8394-0884-1</t>
  </si>
  <si>
    <t>Christa Sommerer, Laurent Mignonneau, Dorothée King (eds.)</t>
  </si>
  <si>
    <t>Interface Cultures</t>
  </si>
  <si>
    <t>978-3-89942-895-7</t>
  </si>
  <si>
    <t>978-3-8394-0895-7</t>
  </si>
  <si>
    <t>Serhat Karakayali</t>
  </si>
  <si>
    <t>Gespenster der Migration</t>
  </si>
  <si>
    <t>978-3-89942-917-6</t>
  </si>
  <si>
    <t>978-3-8394-0917-6</t>
  </si>
  <si>
    <t>Unscharfe Grenzen</t>
  </si>
  <si>
    <t>978-3-89942-931-2</t>
  </si>
  <si>
    <t>978-3-8394-0931-2</t>
  </si>
  <si>
    <t>Tina Hedwig Kaiser</t>
  </si>
  <si>
    <t>Aufnahmen der Durchquerung</t>
  </si>
  <si>
    <t>978-3-89942-961-9</t>
  </si>
  <si>
    <t>978-3-8394-0961-9</t>
  </si>
  <si>
    <t>Angela Dreßler</t>
  </si>
  <si>
    <t>Nachrichtenwelten</t>
  </si>
  <si>
    <t>978-3-89942-991-6</t>
  </si>
  <si>
    <t>978-3-8394-0991-6</t>
  </si>
  <si>
    <t>Thomas Cohnen</t>
  </si>
  <si>
    <t>Fotografischer Kosmos</t>
  </si>
  <si>
    <t>PHO005000</t>
  </si>
  <si>
    <t>978-3-8376-1012-3</t>
  </si>
  <si>
    <t>978-3-8394-1012-7</t>
  </si>
  <si>
    <t>Bülent Küçük</t>
  </si>
  <si>
    <t>Die Türkei und das andere Europa</t>
  </si>
  <si>
    <t>978-3-8376-1017-8</t>
  </si>
  <si>
    <t>978-3-8394-1017-2</t>
  </si>
  <si>
    <t>Elisabeth Summer</t>
  </si>
  <si>
    <t>Macht die Gesellschaft depressiv?</t>
  </si>
  <si>
    <t>978-3-8376-1019-2</t>
  </si>
  <si>
    <t>978-3-8394-1019-6</t>
  </si>
  <si>
    <t>Philippe Weber</t>
  </si>
  <si>
    <t>Der Trieb zum Erzählen</t>
  </si>
  <si>
    <t>978-3-8376-1021-5</t>
  </si>
  <si>
    <t>978-3-8394-1021-9</t>
  </si>
  <si>
    <t>Jürgen Funke-Wieneke, Gabriele Klein (Hg.)</t>
  </si>
  <si>
    <t>Bewegungsraum und Stadtkultur</t>
  </si>
  <si>
    <t>978-3-8376-1059-8</t>
  </si>
  <si>
    <t>978-3-8394-1059-2</t>
  </si>
  <si>
    <t>Landschaftsverband Rheinland. Rheinische Archivberatung – Fortbildungszentrum Brauweiler (Hg.)</t>
  </si>
  <si>
    <t>Eine Gesellschaft von Migranten</t>
  </si>
  <si>
    <t>978-3-89942-400-3</t>
  </si>
  <si>
    <t>978-3-8394-0400-3</t>
  </si>
  <si>
    <t>Oliver Scheytt</t>
  </si>
  <si>
    <t>Kulturstaat Deutschland</t>
  </si>
  <si>
    <t>978-3-89942-838-4</t>
  </si>
  <si>
    <t>978-3-8394-0838-4</t>
  </si>
  <si>
    <t>Wiebke Keim</t>
  </si>
  <si>
    <t>Vermessene Disziplin</t>
  </si>
  <si>
    <t>978-3-89942-848-3</t>
  </si>
  <si>
    <t>978-3-8394-0848-3</t>
  </si>
  <si>
    <t>Ralf Krause, Marc Rölli (Hg.)</t>
  </si>
  <si>
    <t>Macht</t>
  </si>
  <si>
    <t>978-3-89942-853-7</t>
  </si>
  <si>
    <t>978-3-8394-0853-7</t>
  </si>
  <si>
    <t>Jan Deck, Angelika Sieburg (Hg.)</t>
  </si>
  <si>
    <t>Paradoxien des Zuschauens</t>
  </si>
  <si>
    <t>978-3-89942-891-9</t>
  </si>
  <si>
    <t>978-3-8394-0891-9</t>
  </si>
  <si>
    <t>Natascha Siouzouli</t>
  </si>
  <si>
    <t>Wie Absenz zur Präsenz entsteht</t>
  </si>
  <si>
    <t>978-3-89942-894-0</t>
  </si>
  <si>
    <t>978-3-8394-0894-0</t>
  </si>
  <si>
    <t>Holger Schulze (Hg.)</t>
  </si>
  <si>
    <t>Sound Studies: Traditionen – Methoden – Desiderate</t>
  </si>
  <si>
    <t>Sound Studies</t>
  </si>
  <si>
    <t>978-3-89942-919-0</t>
  </si>
  <si>
    <t>978-3-8394-0919-0</t>
  </si>
  <si>
    <t>StreitKulturen</t>
  </si>
  <si>
    <t>978-3-89942-941-1</t>
  </si>
  <si>
    <t>978-3-8394-0941-1</t>
  </si>
  <si>
    <t>Isolde Albrecht</t>
  </si>
  <si>
    <t>Sprache, Arbeit und geschlechtliche Identität</t>
  </si>
  <si>
    <t>978-3-89942-955-8</t>
  </si>
  <si>
    <t>978-3-8394-0955-8</t>
  </si>
  <si>
    <t>Alexander Meschnig</t>
  </si>
  <si>
    <t>Der Wille zur Bewegung</t>
  </si>
  <si>
    <t>978-3-89942-963-3</t>
  </si>
  <si>
    <t>978-3-8394-0963-3</t>
  </si>
  <si>
    <t>Nicole Colin, Beatrice de Graaf, Jacco Pekelder, Joachim Umlauf (Hg.)</t>
  </si>
  <si>
    <t>Der »Deutsche Herbst« und die RAF in Politik, Medien und Kunst</t>
  </si>
  <si>
    <t>HIS037070</t>
  </si>
  <si>
    <t>978-3-89942-970-1</t>
  </si>
  <si>
    <t>978-3-8394-0970-1</t>
  </si>
  <si>
    <t>Alexandra Schwell</t>
  </si>
  <si>
    <t>Europa an der Oder</t>
  </si>
  <si>
    <t>978-3-89942-971-8</t>
  </si>
  <si>
    <t>978-3-8394-0971-8</t>
  </si>
  <si>
    <t>Ines Braune</t>
  </si>
  <si>
    <t>Aneignungen des Globalen</t>
  </si>
  <si>
    <t>978-3-89942-974-9</t>
  </si>
  <si>
    <t>978-3-8394-0974-9</t>
  </si>
  <si>
    <t>Cedric Janowicz</t>
  </si>
  <si>
    <t>Zur Sozialen Ökologie urbaner Räume</t>
  </si>
  <si>
    <t>978-3-89942-975-6</t>
  </si>
  <si>
    <t>978-3-8394-0975-6</t>
  </si>
  <si>
    <t>Markus Schmitz</t>
  </si>
  <si>
    <t>Kulturkritik ohne Zentrum</t>
  </si>
  <si>
    <t>978-3-89942-997-8</t>
  </si>
  <si>
    <t>978-3-8394-0997-8</t>
  </si>
  <si>
    <t>Dunja Brötz</t>
  </si>
  <si>
    <t>Dostojewskis »Der Idiot« im Spielfilm</t>
  </si>
  <si>
    <t>LIT004110</t>
  </si>
  <si>
    <t>978-3-8376-1011-6</t>
  </si>
  <si>
    <t>978-3-8394-1011-0</t>
  </si>
  <si>
    <t>Anika Keinz</t>
  </si>
  <si>
    <t>Polens Andere</t>
  </si>
  <si>
    <t>978-3-8376-1036-9</t>
  </si>
  <si>
    <t>978-3-8394-1036-3</t>
  </si>
  <si>
    <t>Nina Möllers</t>
  </si>
  <si>
    <t>Kreolische Identität</t>
  </si>
  <si>
    <t>978-3-89942-818-6</t>
  </si>
  <si>
    <t>978-3-8394-0818-6</t>
  </si>
  <si>
    <t>Andrea D. Bührmann, Werner Schneider</t>
  </si>
  <si>
    <t>Vom Diskurs zum Dispositiv</t>
  </si>
  <si>
    <t>978-3-89942-820-9</t>
  </si>
  <si>
    <t>978-3-8394-0820-9</t>
  </si>
  <si>
    <t>Dorothee Kimmich, Wolfgang Matzat (Hg.)</t>
  </si>
  <si>
    <t>Der gepflegte Umgang</t>
  </si>
  <si>
    <t>978-3-89942-832-2</t>
  </si>
  <si>
    <t>978-3-8394-0832-2</t>
  </si>
  <si>
    <t>Marie-Luise Angerer, Christiane König (Hg.)</t>
  </si>
  <si>
    <t>Gender goes Life</t>
  </si>
  <si>
    <t>978-3-89942-847-6</t>
  </si>
  <si>
    <t>978-3-8394-0847-6</t>
  </si>
  <si>
    <t>Pravu Mazumdar</t>
  </si>
  <si>
    <t>Der archäologische Zirkel</t>
  </si>
  <si>
    <t>PHI043000</t>
  </si>
  <si>
    <t>978-3-89942-861-2</t>
  </si>
  <si>
    <t>978-3-8394-0861-2</t>
  </si>
  <si>
    <t>Ramón Reichert</t>
  </si>
  <si>
    <t>Amateure im Netz</t>
  </si>
  <si>
    <t>978-3-89942-864-3</t>
  </si>
  <si>
    <t>978-3-8394-0864-3</t>
  </si>
  <si>
    <t>Julio Mendívil</t>
  </si>
  <si>
    <t>Ein musikalisches Stück Heimat</t>
  </si>
  <si>
    <t>978-3-89942-867-4</t>
  </si>
  <si>
    <t>978-3-8394-0867-4</t>
  </si>
  <si>
    <t>Irmela Schneider, Cornelia Epping-Jäger (Hg.)</t>
  </si>
  <si>
    <t>Formationen der Mediennutzung III</t>
  </si>
  <si>
    <t>978-3-89942-871-1</t>
  </si>
  <si>
    <t>978-3-8394-0871-1</t>
  </si>
  <si>
    <t>Heike Weber</t>
  </si>
  <si>
    <t>Das Versprechen mobiler Freiheit</t>
  </si>
  <si>
    <t>TEC056000</t>
  </si>
  <si>
    <t>978-3-89942-889-6</t>
  </si>
  <si>
    <t>978-3-8394-0889-6</t>
  </si>
  <si>
    <t>Paula-Irene Villa (Hg.)</t>
  </si>
  <si>
    <t>schön normal</t>
  </si>
  <si>
    <t>978-3-89942-924-4</t>
  </si>
  <si>
    <t>978-3-8394-0924-4</t>
  </si>
  <si>
    <t>Evi Zemanek, Susanne Krones (Hg.)</t>
  </si>
  <si>
    <t>Literatur der Jahrtausendwende</t>
  </si>
  <si>
    <t>978-3-89942-936-7</t>
  </si>
  <si>
    <t>978-3-8394-0936-7</t>
  </si>
  <si>
    <t>Kai Buchholz</t>
  </si>
  <si>
    <t>Professionalisierung der wissenschaftlichen Politikberatung?</t>
  </si>
  <si>
    <t>978-3-89942-945-9</t>
  </si>
  <si>
    <t>978-3-8394-0945-9</t>
  </si>
  <si>
    <t>Susanne von Falkenhausen</t>
  </si>
  <si>
    <t>KugelbauVisionen</t>
  </si>
  <si>
    <t>978-3-89942-965-7</t>
  </si>
  <si>
    <t>978-3-8394-0965-7</t>
  </si>
  <si>
    <t>Dirk Baecker, Matthias Kettner, Dirk Rustemeyer (Hg.)</t>
  </si>
  <si>
    <t>Über Kultur</t>
  </si>
  <si>
    <t>978-3-89942-992-3</t>
  </si>
  <si>
    <t>978-3-8394-0992-3</t>
  </si>
  <si>
    <t>Lydia Potts, Jan Kühnemund (Hg.)</t>
  </si>
  <si>
    <t>Mann wird man</t>
  </si>
  <si>
    <t>978-3-8376-1003-1</t>
  </si>
  <si>
    <t>978-3-8394-1003-5</t>
  </si>
  <si>
    <t>Michael Hofer, Monika Leisch-Kiesl (Hg.)</t>
  </si>
  <si>
    <t>Evidenz und Täuschung</t>
  </si>
  <si>
    <t>Linzer Beiträge zur Kunstwissenschaft und Philosophie</t>
  </si>
  <si>
    <t>978-3-8376-1008-6</t>
  </si>
  <si>
    <t>978-3-8394-1008-0</t>
  </si>
  <si>
    <t>Falk Schützenmeister</t>
  </si>
  <si>
    <t>Zwischen Problemorientierung und Disziplin</t>
  </si>
  <si>
    <t>978-3-8376-1010-9</t>
  </si>
  <si>
    <t>978-3-8394-1010-3</t>
  </si>
  <si>
    <t>Franziska Weber</t>
  </si>
  <si>
    <t>Dimensionen des Denkens</t>
  </si>
  <si>
    <t>978-3-8376-1024-6</t>
  </si>
  <si>
    <t>978-3-8394-1024-0</t>
  </si>
  <si>
    <t>K. Ludwig Pfeiffer, Ralf Schnell (Hg.)</t>
  </si>
  <si>
    <t>Schwellen der Medialisierung</t>
  </si>
  <si>
    <t>978-3-8376-1038-3</t>
  </si>
  <si>
    <t>978-3-8394-1038-7</t>
  </si>
  <si>
    <t>Britta Grell</t>
  </si>
  <si>
    <t>Workfare in den USA</t>
  </si>
  <si>
    <t>978-3-8376-1046-8</t>
  </si>
  <si>
    <t>978-3-8394-1046-2</t>
  </si>
  <si>
    <t>Margret Westerwinter</t>
  </si>
  <si>
    <t>Museen erzählen</t>
  </si>
  <si>
    <t>978-3-89942-993-0</t>
  </si>
  <si>
    <t>978-3-8394-0993-0</t>
  </si>
  <si>
    <t>Johanna Schaffer</t>
  </si>
  <si>
    <t>Ambivalenzen der Sichtbarkeit</t>
  </si>
  <si>
    <t>978-3-89942-994-7</t>
  </si>
  <si>
    <t>978-3-8394-0994-7</t>
  </si>
  <si>
    <t>Christian Pundt</t>
  </si>
  <si>
    <t>Medien und Diskurs</t>
  </si>
  <si>
    <t>978-3-8376-1055-0</t>
  </si>
  <si>
    <t>978-3-8394-1055-4</t>
  </si>
  <si>
    <t>Christine Regus</t>
  </si>
  <si>
    <t>Interkulturelles Theater zu Beginn des 21. Jahrhunderts</t>
  </si>
  <si>
    <t>978-3-8376-1062-8</t>
  </si>
  <si>
    <t>978-3-8394-1062-2</t>
  </si>
  <si>
    <t>Barbara Korte</t>
  </si>
  <si>
    <t>Represented Reporters</t>
  </si>
  <si>
    <t>978-3-8376-1096-3</t>
  </si>
  <si>
    <t>978-3-8394-1096-7</t>
  </si>
  <si>
    <t>Annika Mattissek</t>
  </si>
  <si>
    <t>Die neoliberale Stadt</t>
  </si>
  <si>
    <t>978-3-89942-697-7</t>
  </si>
  <si>
    <t>978-3-8394-0697-7</t>
  </si>
  <si>
    <t>Stephan Moebius</t>
  </si>
  <si>
    <t>Kultur</t>
  </si>
  <si>
    <t>978-3-89942-958-9</t>
  </si>
  <si>
    <t>978-3-8394-0958-9</t>
  </si>
  <si>
    <t>Annette Bitsch</t>
  </si>
  <si>
    <t>Diskrete Gespenster</t>
  </si>
  <si>
    <t>978-3-89942-962-6</t>
  </si>
  <si>
    <t>978-3-8394-0962-6</t>
  </si>
  <si>
    <t>Ladina Bezzola Lambert, Andrea Ochsner (eds.)</t>
  </si>
  <si>
    <t>Moment to Monument</t>
  </si>
  <si>
    <t>978-3-89942-966-4</t>
  </si>
  <si>
    <t>978-3-8394-0966-4</t>
  </si>
  <si>
    <t>Christof Hamann, Ute Gerhard, Walter Grünzweig (Hg.)</t>
  </si>
  <si>
    <t>Amerika und die deutschsprachige Literatur nach 1848</t>
  </si>
  <si>
    <t>978-3-8376-1002-4</t>
  </si>
  <si>
    <t>978-3-8394-1002-8</t>
  </si>
  <si>
    <t>Arlena Jung</t>
  </si>
  <si>
    <t>Identität und Differenz</t>
  </si>
  <si>
    <t>978-3-8376-1030-7</t>
  </si>
  <si>
    <t>978-3-8394-1030-1</t>
  </si>
  <si>
    <t>Stephanie Maxim</t>
  </si>
  <si>
    <t>Wissen und Geschlecht</t>
  </si>
  <si>
    <t>978-3-8376-1051-2</t>
  </si>
  <si>
    <t>978-3-8394-1051-6</t>
  </si>
  <si>
    <t>Martina Heßler, Dieter Mersch (Hg.)</t>
  </si>
  <si>
    <t>Logik des Bildlichen</t>
  </si>
  <si>
    <t>978-3-8376-1063-5</t>
  </si>
  <si>
    <t>978-3-8394-1063-9</t>
  </si>
  <si>
    <t>Anne Ebert, Maria Lidola, Karoline Bahrs, Karoline Noack (Hg.)</t>
  </si>
  <si>
    <t>Differenz und Herrschaft in den Amerikas</t>
  </si>
  <si>
    <t>978-3-8376-1066-6</t>
  </si>
  <si>
    <t>978-3-8394-1066-0</t>
  </si>
  <si>
    <t>Christina Thurner</t>
  </si>
  <si>
    <t>Beredte Körper – bewegte Seelen</t>
  </si>
  <si>
    <t>978-3-8376-1067-3</t>
  </si>
  <si>
    <t>978-3-8394-1067-7</t>
  </si>
  <si>
    <t>Anne Karrass</t>
  </si>
  <si>
    <t>Die EU und der Rückzug des Staates</t>
  </si>
  <si>
    <t>978-3-8376-1080-2</t>
  </si>
  <si>
    <t>978-3-8394-1080-6</t>
  </si>
  <si>
    <t>Sabine Wettig</t>
  </si>
  <si>
    <t>Imagination im Erkenntnisprozess</t>
  </si>
  <si>
    <t>978-3-8376-1105-2</t>
  </si>
  <si>
    <t>978-3-8394-1105-6</t>
  </si>
  <si>
    <t>Elena Stepanova</t>
  </si>
  <si>
    <t>Den Krieg beschreiben</t>
  </si>
  <si>
    <t>978-3-8376-1106-9</t>
  </si>
  <si>
    <t>978-3-8394-1106-3</t>
  </si>
  <si>
    <t>Thomas Wieland</t>
  </si>
  <si>
    <t>Neue Technik auf alten Pfaden?</t>
  </si>
  <si>
    <t>978-3-89942-872-8</t>
  </si>
  <si>
    <t>978-3-8394-0872-8</t>
  </si>
  <si>
    <t>Alma-Elisa Kittner</t>
  </si>
  <si>
    <t>Visuelle Autobiographien</t>
  </si>
  <si>
    <t>978-3-8376-1025-3</t>
  </si>
  <si>
    <t>978-3-8394-1025-7</t>
  </si>
  <si>
    <t>Hans-Christoph Koller, Markus Rieger-Ladich (Hg.)</t>
  </si>
  <si>
    <t>Figurationen von Adoleszenz</t>
  </si>
  <si>
    <t>978-3-8376-1048-2</t>
  </si>
  <si>
    <t>978-3-8394-1048-6</t>
  </si>
  <si>
    <t>Chun-chieh Huang</t>
  </si>
  <si>
    <t>Konfuzianismus: Kontinuität und Entwicklung</t>
  </si>
  <si>
    <t>HIS003000</t>
  </si>
  <si>
    <t>978-3-8376-1049-9</t>
  </si>
  <si>
    <t>978-3-8394-1049-3</t>
  </si>
  <si>
    <t>Eliane Fernandes Ferreira</t>
  </si>
  <si>
    <t>Von Pfeil und Bogen zum »Digitalen Bogen«</t>
  </si>
  <si>
    <t>978-3-8376-1079-6</t>
  </si>
  <si>
    <t>978-3-8394-1079-0</t>
  </si>
  <si>
    <t>Ulrich Richtmeyer</t>
  </si>
  <si>
    <t>Kants Ästhetik im Zeitalter der Photographie</t>
  </si>
  <si>
    <t>978-3-8376-1082-6</t>
  </si>
  <si>
    <t>978-3-8394-1082-0</t>
  </si>
  <si>
    <t>Doris Berger</t>
  </si>
  <si>
    <t>Projizierte Kunstgeschichte</t>
  </si>
  <si>
    <t>978-3-8376-1098-7</t>
  </si>
  <si>
    <t>978-3-8394-1098-1</t>
  </si>
  <si>
    <t>Marcus Hahn, Erhard Schüttpelz (Hg.)</t>
  </si>
  <si>
    <t>Trancemedien und Neue Medien um 1900</t>
  </si>
  <si>
    <t>978-3-8376-1120-5</t>
  </si>
  <si>
    <t>978-3-8394-1120-9</t>
  </si>
  <si>
    <t>Moritz Csáky, Christoph Leitgeb (Hg.)</t>
  </si>
  <si>
    <t>Kommunikation – Gedächtnis – Raum</t>
  </si>
  <si>
    <t>978-3-8376-1129-8</t>
  </si>
  <si>
    <t>978-3-8394-1129-2</t>
  </si>
  <si>
    <t>Lars Meier</t>
  </si>
  <si>
    <t>Das Einpassen in den Ort</t>
  </si>
  <si>
    <t>978-3-8376-1141-0</t>
  </si>
  <si>
    <t>978-3-8394-1141-4</t>
  </si>
  <si>
    <t>Franz Walter</t>
  </si>
  <si>
    <t>Im Herbst der Volksparteien?</t>
  </si>
  <si>
    <t>POL015000</t>
  </si>
  <si>
    <t>978-3-89942-939-8</t>
  </si>
  <si>
    <t>978-3-8394-0939-8</t>
  </si>
  <si>
    <t>Margreth Lünenborg (Hg.)</t>
  </si>
  <si>
    <t>Politik auf dem Boulevard?</t>
  </si>
  <si>
    <t>Critical Media Studies</t>
  </si>
  <si>
    <t>978-3-89942-956-5</t>
  </si>
  <si>
    <t>978-3-8394-0956-5</t>
  </si>
  <si>
    <t>Andreas Hetzel (Hg.)</t>
  </si>
  <si>
    <t>Negativität und Unbestimmtheit</t>
  </si>
  <si>
    <t>978-3-8376-1094-9</t>
  </si>
  <si>
    <t>978-3-8394-1094-3</t>
  </si>
  <si>
    <t>Ruprecht Mattig</t>
  </si>
  <si>
    <t>Rock und Pop als Ritual</t>
  </si>
  <si>
    <t>EDU037000</t>
  </si>
  <si>
    <t>978-3-89942-933-6</t>
  </si>
  <si>
    <t>978-3-8394-0933-6</t>
  </si>
  <si>
    <t>Jutta Jacob, Heino Stöver (Hg.)</t>
  </si>
  <si>
    <t>Männer im Rausch</t>
  </si>
  <si>
    <t>978-3-89942-938-1</t>
  </si>
  <si>
    <t>978-3-8394-0938-1</t>
  </si>
  <si>
    <t>Kathrin Ackermann, Christopher F. Laferl (Hg.)</t>
  </si>
  <si>
    <t>Transpositionen des Televisiven</t>
  </si>
  <si>
    <t>978-3-89942-944-2</t>
  </si>
  <si>
    <t>978-3-8394-0944-2</t>
  </si>
  <si>
    <t>Thomas Kirchhoff, Ludwig Trepl (Hg.)</t>
  </si>
  <si>
    <t>Vieldeutige Natur</t>
  </si>
  <si>
    <t>978-3-8376-1042-0</t>
  </si>
  <si>
    <t>978-3-8394-1042-4</t>
  </si>
  <si>
    <t>Insa Härtel</t>
  </si>
  <si>
    <t>Symbolische Ordnungen umschreiben</t>
  </si>
  <si>
    <t>978-3-8376-1078-9</t>
  </si>
  <si>
    <t>978-3-8394-1078-3</t>
  </si>
  <si>
    <t>Daniela Manger</t>
  </si>
  <si>
    <t>Innovation und Kooperation</t>
  </si>
  <si>
    <t>978-3-8376-1090-1</t>
  </si>
  <si>
    <t>978-3-8394-1090-5</t>
  </si>
  <si>
    <t>Florian Hartling</t>
  </si>
  <si>
    <t>Der digitale Autor</t>
  </si>
  <si>
    <t>978-3-8376-1093-2</t>
  </si>
  <si>
    <t>978-3-8394-1093-6</t>
  </si>
  <si>
    <t>Maria A. Wolf, Bernhard Rathmayr, Helga Peskoller (Hg.)</t>
  </si>
  <si>
    <t>Konglomerationen – Produktion von Sicherheiten im Alltag</t>
  </si>
  <si>
    <t>Konglomerationen – Studien zu Alltagspraktiken subjektiver Absicherung</t>
  </si>
  <si>
    <t>978-3-8376-1095-6</t>
  </si>
  <si>
    <t>978-3-8394-1095-0</t>
  </si>
  <si>
    <t>Britta Hoffarth</t>
  </si>
  <si>
    <t>Performativität als medienpädagogische Perspektive</t>
  </si>
  <si>
    <t>978-3-8376-1100-7</t>
  </si>
  <si>
    <t>978-3-8394-1100-1</t>
  </si>
  <si>
    <t>Annette Simonis (Hg.)</t>
  </si>
  <si>
    <t>Intermedialität und Kulturaustausch</t>
  </si>
  <si>
    <t>978-3-8376-1109-0</t>
  </si>
  <si>
    <t>978-3-8394-1109-4</t>
  </si>
  <si>
    <t>Christian Steiner</t>
  </si>
  <si>
    <t>Tourismuskrisen und organisationales Lernen</t>
  </si>
  <si>
    <t>978-3-8376-1112-0</t>
  </si>
  <si>
    <t>978-3-8394-1112-4</t>
  </si>
  <si>
    <t>Thomas Müller</t>
  </si>
  <si>
    <t>Imaginierter Westen</t>
  </si>
  <si>
    <t>978-3-8376-1115-1</t>
  </si>
  <si>
    <t>978-3-8394-1115-5</t>
  </si>
  <si>
    <t>Imke Schmincke</t>
  </si>
  <si>
    <t>Gefährliche Körper an gefährlichen Orten</t>
  </si>
  <si>
    <t>978-3-8376-1118-2</t>
  </si>
  <si>
    <t>978-3-8394-1118-6</t>
  </si>
  <si>
    <t>Thomas Pohl</t>
  </si>
  <si>
    <t>Entgrenzte Stadt</t>
  </si>
  <si>
    <t>978-3-8376-1122-9</t>
  </si>
  <si>
    <t>978-3-8394-1122-3</t>
  </si>
  <si>
    <t>Ulrich Meurer, Maria Oikonomou (Hg.)</t>
  </si>
  <si>
    <t>Fremdbilder</t>
  </si>
  <si>
    <t>978-3-8376-1127-4</t>
  </si>
  <si>
    <t>978-3-8394-1127-8</t>
  </si>
  <si>
    <t>Peter Dirksmeier</t>
  </si>
  <si>
    <t>Urbanität als Habitus</t>
  </si>
  <si>
    <t>978-3-8376-1134-2</t>
  </si>
  <si>
    <t>978-3-8394-1134-6</t>
  </si>
  <si>
    <t>Susanne Kaul, Jean-Pierre Palmier, Timo Skrandies (Hg.)</t>
  </si>
  <si>
    <t>Erzählen im Film</t>
  </si>
  <si>
    <t>978-3-8376-1163-2</t>
  </si>
  <si>
    <t>978-3-8394-1163-6</t>
  </si>
  <si>
    <t>Eckard Rolf</t>
  </si>
  <si>
    <t>Der andere Austin</t>
  </si>
  <si>
    <t>978-3-89942-890-2</t>
  </si>
  <si>
    <t>978-3-8394-0890-2</t>
  </si>
  <si>
    <t>Sabine Hess, Jana Binder, Johannes Moser (Hg.)</t>
  </si>
  <si>
    <t>No integration?!</t>
  </si>
  <si>
    <t>978-3-89942-981-7</t>
  </si>
  <si>
    <t>978-3-8394-0981-7</t>
  </si>
  <si>
    <t>Herbert Grüner, Helene Kleine, Dieter Puchta, Klaus-P. Schulze (Hg.)</t>
  </si>
  <si>
    <t>Kreative gründen anders!</t>
  </si>
  <si>
    <t>978-3-8376-1058-1</t>
  </si>
  <si>
    <t>978-3-8394-1058-5</t>
  </si>
  <si>
    <t>Torsten Meyer, Andrea Sabisch (Hg.)</t>
  </si>
  <si>
    <t>Kunst Pädagogik Forschung</t>
  </si>
  <si>
    <t>978-3-8376-1086-4</t>
  </si>
  <si>
    <t>978-3-8394-1086-8</t>
  </si>
  <si>
    <t>PR für Kunst und Kultur</t>
  </si>
  <si>
    <t>978-3-8376-1137-3</t>
  </si>
  <si>
    <t>978-3-8394-1137-7</t>
  </si>
  <si>
    <t>Joachim Fischer, Heike Delitz (Hg.)</t>
  </si>
  <si>
    <t>Die Architektur der Gesellschaft</t>
  </si>
  <si>
    <t>978-3-8376-1152-6</t>
  </si>
  <si>
    <t>978-3-8394-1152-0</t>
  </si>
  <si>
    <t>Ralf Bohn, Heiner Wilharm (Hg.)</t>
  </si>
  <si>
    <t>Inszenierung und Ereignis</t>
  </si>
  <si>
    <t>DES008000</t>
  </si>
  <si>
    <t>Szenografie &amp; Szenologie</t>
  </si>
  <si>
    <t>978-3-8376-1168-7</t>
  </si>
  <si>
    <t>978-3-8394-1168-1</t>
  </si>
  <si>
    <t>Georg Spehr (Hg.)</t>
  </si>
  <si>
    <t>Funktionale Klänge</t>
  </si>
  <si>
    <t>978-3-8376-1184-7</t>
  </si>
  <si>
    <t>978-3-8394-1184-1</t>
  </si>
  <si>
    <t>Michael Eggers, Matthias Rothe (Hg.)</t>
  </si>
  <si>
    <t>Wissenschaftsgeschichte als Begriffsgeschichte</t>
  </si>
  <si>
    <t>978-3-8376-1215-8</t>
  </si>
  <si>
    <t>978-3-8394-1215-2</t>
  </si>
  <si>
    <t>Kritik der kulinarischen Vernunft</t>
  </si>
  <si>
    <t>978-3-8376-1224-0</t>
  </si>
  <si>
    <t>978-3-8394-1224-4</t>
  </si>
  <si>
    <t>Ingrid Biermann</t>
  </si>
  <si>
    <t>Von Differenz zu Gleichheit</t>
  </si>
  <si>
    <t>978-3-89942-421-8</t>
  </si>
  <si>
    <t>978-3-8394-0421-8</t>
  </si>
  <si>
    <t>Sabine Maasen</t>
  </si>
  <si>
    <t>Wissenssoziologie</t>
  </si>
  <si>
    <t>978-3-89942-671-7</t>
  </si>
  <si>
    <t>978-3-8394-0671-7</t>
  </si>
  <si>
    <t>Uwe Schmidt, Marie-Theres Moritz</t>
  </si>
  <si>
    <t>Familiensoziologie</t>
  </si>
  <si>
    <t>SOC026010</t>
  </si>
  <si>
    <t>978-3-89942-901-5</t>
  </si>
  <si>
    <t>978-3-8394-0901-5</t>
  </si>
  <si>
    <t>Daniel Gethmann, Susanne Hauser (Hg.)</t>
  </si>
  <si>
    <t>Kulturtechnik Entwerfen</t>
  </si>
  <si>
    <t>978-3-89942-915-2</t>
  </si>
  <si>
    <t>978-3-8394-0915-2</t>
  </si>
  <si>
    <t>Antke Engel</t>
  </si>
  <si>
    <t>Bilder von Sexualität und Ökonomie</t>
  </si>
  <si>
    <t>SOC012000</t>
  </si>
  <si>
    <t>978-3-89942-922-0</t>
  </si>
  <si>
    <t>978-3-8394-0922-0</t>
  </si>
  <si>
    <t>Bernd Schröder, Wolfgang Kraus (Hg.)</t>
  </si>
  <si>
    <t>Religion im öffentlichen Raum / La Religion dans l'espace public</t>
  </si>
  <si>
    <t>REL000000</t>
  </si>
  <si>
    <t>978-3-89942-987-9</t>
  </si>
  <si>
    <t>978-3-8394-0987-9</t>
  </si>
  <si>
    <t>Özkan Ezli, Dorothee Kimmich, Annette Werberger (Hg.)</t>
  </si>
  <si>
    <t>Wider den Kulturenzwang</t>
  </si>
  <si>
    <t>978-3-89942-996-1</t>
  </si>
  <si>
    <t>978-3-8394-0996-1</t>
  </si>
  <si>
    <t>Bastian Lange, Ares Kalandides, Birgit Stöber, Inga Wellmann (Hg.)</t>
  </si>
  <si>
    <t>Governance der Kreativwirtschaft</t>
  </si>
  <si>
    <t>POL024000</t>
  </si>
  <si>
    <t>978-3-8376-1005-5</t>
  </si>
  <si>
    <t>978-3-8394-1005-9</t>
  </si>
  <si>
    <t>Unbedachtes Wohnen</t>
  </si>
  <si>
    <t>978-3-8376-1041-3</t>
  </si>
  <si>
    <t>978-3-8394-1041-7</t>
  </si>
  <si>
    <t>Ralf Adelmann, Jan Frercks, Martina Heßler, Jochen Hennig</t>
  </si>
  <si>
    <t>Datenbilder</t>
  </si>
  <si>
    <t>978-3-8376-1081-9</t>
  </si>
  <si>
    <t>978-3-8394-1081-3</t>
  </si>
  <si>
    <t>Iman Attia</t>
  </si>
  <si>
    <t>pISBN</t>
  </si>
  <si>
    <t>eISBN</t>
  </si>
  <si>
    <t>Titel</t>
  </si>
  <si>
    <t>BISAC</t>
  </si>
  <si>
    <t>978-3-933127-11-2</t>
  </si>
  <si>
    <t>978-3-8394-0011-1</t>
  </si>
  <si>
    <t>Urs Stäheli</t>
  </si>
  <si>
    <t>Poststrukturalistische Soziologien</t>
  </si>
  <si>
    <t>SOC026000</t>
  </si>
  <si>
    <t>Einsichten. Themen der Soziologie</t>
  </si>
  <si>
    <t>978-3-933127-46-4</t>
  </si>
  <si>
    <t>978-3-8394-0046-3</t>
  </si>
  <si>
    <t>Margaret Rausch</t>
  </si>
  <si>
    <t>Bodies, Boundaries and Spirit Possession</t>
  </si>
  <si>
    <t>SOC049000</t>
  </si>
  <si>
    <t>Globaler lokaler Islam</t>
  </si>
  <si>
    <t>978-3-933127-27-3</t>
  </si>
  <si>
    <t>978-3-8394-0027-2</t>
  </si>
  <si>
    <t>Ludger Pries</t>
  </si>
  <si>
    <t>Internationale Migration</t>
  </si>
  <si>
    <t>SOC007000</t>
  </si>
  <si>
    <t>978-3-933127-52-5</t>
  </si>
  <si>
    <t>978-3-8394-0052-4</t>
  </si>
  <si>
    <t>Alexander Horstmann, Günther Schlee (Hg.)</t>
  </si>
  <si>
    <t>Integration durch Verschiedenheit</t>
  </si>
  <si>
    <t>SOC022000</t>
  </si>
  <si>
    <t>Kultur und soziale Praxis</t>
  </si>
  <si>
    <t>978-3-933127-68-6</t>
  </si>
  <si>
    <t>978-3-8394-0068-5</t>
  </si>
  <si>
    <t>Hartmut John, Susanne Kopp-Sievers (Hg.)</t>
  </si>
  <si>
    <t>Sicherheit für Kulturgut</t>
  </si>
  <si>
    <t>BUS100000</t>
  </si>
  <si>
    <t>Schriften zum Kultur- und Museumsmanagement</t>
  </si>
  <si>
    <t>978-3-933127-74-7</t>
  </si>
  <si>
    <t>978-3-8394-0074-6</t>
  </si>
  <si>
    <t>Georg Christoph Tholen, Gerhard Schmitz, Manfred Riepe (Hg.)</t>
  </si>
  <si>
    <t>Übertragung – Übersetzung – Überlieferung</t>
  </si>
  <si>
    <t>PSY026000</t>
  </si>
  <si>
    <t>Psychoanalyse</t>
  </si>
  <si>
    <t>978-3-933127-75-4</t>
  </si>
  <si>
    <t>978-3-8394-0075-3</t>
  </si>
  <si>
    <t>Hans-Joachim Lenger</t>
  </si>
  <si>
    <t>Vom Abschied</t>
  </si>
  <si>
    <t>PHI009000</t>
  </si>
  <si>
    <t>Kultur- und Medientheorie</t>
  </si>
  <si>
    <t>978-3-933127-78-5</t>
  </si>
  <si>
    <t>978-3-8394-0078-4</t>
  </si>
  <si>
    <t>Martin Endreß</t>
  </si>
  <si>
    <t>Vertrauen</t>
  </si>
  <si>
    <t>978-3-933127-81-5</t>
  </si>
  <si>
    <t>978-3-8394-0081-4</t>
  </si>
  <si>
    <t>Georg Stauth</t>
  </si>
  <si>
    <t>Politics and Cultures of Islamization in Southeast Asia</t>
  </si>
  <si>
    <t>978-3-89942-101-9</t>
  </si>
  <si>
    <t>978-3-8394-0101-9</t>
  </si>
  <si>
    <t>Sibylle Niekisch</t>
  </si>
  <si>
    <t>Kolonisation und Konsum</t>
  </si>
  <si>
    <t>SOC002010</t>
  </si>
  <si>
    <t>978-3-89942-103-3</t>
  </si>
  <si>
    <t>978-3-8394-0103-3</t>
  </si>
  <si>
    <t>Cosima Peißker-Meyer</t>
  </si>
  <si>
    <t>Heimat auf Zeit</t>
  </si>
  <si>
    <t>978-3-89942-108-8</t>
  </si>
  <si>
    <t>978-3-8394-0108-8</t>
  </si>
  <si>
    <t>Andreas Ackermann, Klaus E. Müller (Hg.)</t>
  </si>
  <si>
    <t>PatchworkÚ Dimensionen multikultureller Gesellschaften</t>
  </si>
  <si>
    <t>HIS054000</t>
  </si>
  <si>
    <t>978-3-933127-17-4</t>
  </si>
  <si>
    <t>978-3-8394-0017-3</t>
  </si>
  <si>
    <t>Beate Krais, Gunter Gebauer</t>
  </si>
  <si>
    <t>Habitus</t>
  </si>
  <si>
    <t>978-3-933127-88-4</t>
  </si>
  <si>
    <t>978-3-8394-0088-3</t>
  </si>
  <si>
    <t>Volker Heins</t>
  </si>
  <si>
    <t>Das Andere der Zivilgesellschaft</t>
  </si>
  <si>
    <t>POL003000</t>
  </si>
  <si>
    <t>X-Texte zu Kultur und Gesellschaft</t>
  </si>
  <si>
    <t>978-3-89942-107-1</t>
  </si>
  <si>
    <t>978-3-8394-0107-1</t>
  </si>
  <si>
    <t>Evelyn Dawid, Robert Schlesinger (Hg.)</t>
  </si>
  <si>
    <t>Texte in Museen und Ausstellungen</t>
  </si>
  <si>
    <t>ART059000</t>
  </si>
  <si>
    <t>978-3-89942-109-5</t>
  </si>
  <si>
    <t>978-3-8394-0109-5</t>
  </si>
  <si>
    <t>Sylvia Sasse, Stefanie Wenner (Hg.)</t>
  </si>
  <si>
    <t>Kollektivkörper</t>
  </si>
  <si>
    <t>Masse und Medium</t>
  </si>
  <si>
    <t>978-3-933127-92-1</t>
  </si>
  <si>
    <t>978-3-8394-0092-0</t>
  </si>
  <si>
    <t>Werner Rügemer</t>
  </si>
  <si>
    <t>arm und reich</t>
  </si>
  <si>
    <t>SOC045000</t>
  </si>
  <si>
    <t>Bibliothek dialektischer Grundbegriffe</t>
  </si>
  <si>
    <t>978-3-89942-112-5</t>
  </si>
  <si>
    <t>978-3-8394-0112-5</t>
  </si>
  <si>
    <t>Markus Kaiser (Hg.)</t>
  </si>
  <si>
    <t>WeltWissen</t>
  </si>
  <si>
    <t>POL011000</t>
  </si>
  <si>
    <t>978-3-89942-123-1</t>
  </si>
  <si>
    <t>978-3-8394-0123-1</t>
  </si>
  <si>
    <t>Jörg Zimmer</t>
  </si>
  <si>
    <t>Metapher</t>
  </si>
  <si>
    <t>PHI038000</t>
  </si>
  <si>
    <t>978-3-89942-116-3</t>
  </si>
  <si>
    <t>978-3-8394-0116-3</t>
  </si>
  <si>
    <t>Wolfgang Kabatek</t>
  </si>
  <si>
    <t>Imagerie des Anderen im Weimarer Kino</t>
  </si>
  <si>
    <t>PER004030</t>
  </si>
  <si>
    <t>Film</t>
  </si>
  <si>
    <t>978-3-89942-117-0</t>
  </si>
  <si>
    <t>978-3-8394-0117-0</t>
  </si>
  <si>
    <t>Klaus E. Müller (Hg.)</t>
  </si>
  <si>
    <t>Phänomen Kultur</t>
  </si>
  <si>
    <t>978-3-89942-118-7</t>
  </si>
  <si>
    <t>978-3-8394-0118-7</t>
  </si>
  <si>
    <t>Theresa Wobbe (Hg.)</t>
  </si>
  <si>
    <t>Zwischen Vorderbühne und Hinterbühne</t>
  </si>
  <si>
    <t>SCI075000</t>
  </si>
  <si>
    <t>Sozialtheorie</t>
  </si>
  <si>
    <t>978-3-89942-121-7</t>
  </si>
  <si>
    <t>978-3-8394-0121-7</t>
  </si>
  <si>
    <t>Angelica Nuzzo</t>
  </si>
  <si>
    <t>System</t>
  </si>
  <si>
    <t>PHI004000</t>
  </si>
  <si>
    <t>978-3-89942-124-8</t>
  </si>
  <si>
    <t>978-3-8394-0124-8</t>
  </si>
  <si>
    <t>Volker Schürmann</t>
  </si>
  <si>
    <t>Muße</t>
  </si>
  <si>
    <t>PHI034000</t>
  </si>
  <si>
    <t>978-3-89942-135-4</t>
  </si>
  <si>
    <t>978-3-8394-0135-4</t>
  </si>
  <si>
    <t>Hartmut John (Hg.)</t>
  </si>
  <si>
    <t>»Vergleichen lohnt sich!«</t>
  </si>
  <si>
    <t>978-3-933127-37-2</t>
  </si>
  <si>
    <t>978-3-8394-0037-1</t>
  </si>
  <si>
    <t>Peter Weingart</t>
  </si>
  <si>
    <t>Wissenschaftssoziologie</t>
  </si>
  <si>
    <t>978-3-933127-96-9</t>
  </si>
  <si>
    <t>978-3-8394-0096-8</t>
  </si>
  <si>
    <t>Michael Weingarten</t>
  </si>
  <si>
    <t>Leben (bio-ethisch)</t>
  </si>
  <si>
    <t>PHI005000</t>
  </si>
  <si>
    <t>978-3-933127-45-7</t>
  </si>
  <si>
    <t>978-3-8394-0045-6</t>
  </si>
  <si>
    <t>Anja Peleikis</t>
  </si>
  <si>
    <t>Lebanese in Motion</t>
  </si>
  <si>
    <t>978-3-89942-162-0</t>
  </si>
  <si>
    <t>978-3-8394-0162-0</t>
  </si>
  <si>
    <t>Georg Jongmanns</t>
  </si>
  <si>
    <t>Bildkommunikation</t>
  </si>
  <si>
    <t>978-3-89942-170-5</t>
  </si>
  <si>
    <t>978-3-8394-0170-5</t>
  </si>
  <si>
    <t>Martin Ludwig Hofmann</t>
  </si>
  <si>
    <t>Monopole der Gewalt</t>
  </si>
  <si>
    <t>SOC004000</t>
  </si>
  <si>
    <t>978-3-89942-140-8</t>
  </si>
  <si>
    <t>978-3-8394-0140-8</t>
  </si>
  <si>
    <t>Joachim Huber, Karin von Lerber</t>
  </si>
  <si>
    <t>Handhabung und Lagerung von mobilem Kulturgut</t>
  </si>
  <si>
    <t>978-3-89942-143-9</t>
  </si>
  <si>
    <t>978-3-8394-0143-9</t>
  </si>
  <si>
    <t>Stiftungen &amp; Museen</t>
  </si>
  <si>
    <t>978-3-89942-149-1</t>
  </si>
  <si>
    <t>978-3-8394-0149-1</t>
  </si>
  <si>
    <t>Jörn Rüsen (Hg.)</t>
  </si>
  <si>
    <t>Zeit deuten</t>
  </si>
  <si>
    <t>978-3-89942-151-4</t>
  </si>
  <si>
    <t>978-3-8394-0151-4</t>
  </si>
  <si>
    <t>Timo Skrandies</t>
  </si>
  <si>
    <t>Echtzeit – Text – Archiv – Simulation</t>
  </si>
  <si>
    <t>SOC052000</t>
  </si>
  <si>
    <t>978-3-89942-154-5</t>
  </si>
  <si>
    <t>978-3-8394-0154-5</t>
  </si>
  <si>
    <t>Tanja Nusser, Elisabeth Strowick (Hg.)</t>
  </si>
  <si>
    <t>Rasterfahndungen</t>
  </si>
  <si>
    <t>978-3-89942-115-6</t>
  </si>
  <si>
    <t>978-3-8394-0115-6</t>
  </si>
  <si>
    <t>Roger Behrens</t>
  </si>
  <si>
    <t>Die Diktatur der Angepassten</t>
  </si>
  <si>
    <t>978-3-89942-147-7</t>
  </si>
  <si>
    <t>978-3-8394-0147-7</t>
  </si>
  <si>
    <t>Christoph Engemann</t>
  </si>
  <si>
    <t>Electronic Government – vom User zum Bürger</t>
  </si>
  <si>
    <t>978-3-89942-159-0</t>
  </si>
  <si>
    <t>978-3-8394-0159-0</t>
  </si>
  <si>
    <t>Christoph Ernst, Petra Gropp, Karl Anton Sprengard (Hg.)</t>
  </si>
  <si>
    <t>Perspektiven interdisziplinärer Medienphilosophie</t>
  </si>
  <si>
    <t>978-3-89942-160-6</t>
  </si>
  <si>
    <t>978-3-8394-0160-6</t>
  </si>
  <si>
    <t>Saskia Reither</t>
  </si>
  <si>
    <t>Computerpoesie</t>
  </si>
  <si>
    <t>LIT000000</t>
  </si>
  <si>
    <t>978-3-89942-171-2</t>
  </si>
  <si>
    <t>978-3-8394-0171-2</t>
  </si>
  <si>
    <t>Harald Hillgärtner, Thomas Küpper (Hg.)</t>
  </si>
  <si>
    <t>Medien und Ästhetik</t>
  </si>
  <si>
    <t>978-3-89942-172-9</t>
  </si>
  <si>
    <t>978-3-8394-0172-9</t>
  </si>
  <si>
    <t>Ulrich Beck, Natan Sznaider, Rainer Winter (Hg.)</t>
  </si>
  <si>
    <t>Globales Amerika?</t>
  </si>
  <si>
    <t>Cultural Studies</t>
  </si>
  <si>
    <t>978-3-89942-131-6</t>
  </si>
  <si>
    <t>978-3-8394-0131-6</t>
  </si>
  <si>
    <t>Auf der Suche nach Eurasien</t>
  </si>
  <si>
    <t>bibliotheca eurasica</t>
  </si>
  <si>
    <t>978-3-89942-202-3</t>
  </si>
  <si>
    <t>978-3-8394-0202-3</t>
  </si>
  <si>
    <t>Thomas Lemke</t>
  </si>
  <si>
    <t>Veranlagung und Verantwortung</t>
  </si>
  <si>
    <t>SOC057000</t>
  </si>
  <si>
    <t>978-3-89942-204-7</t>
  </si>
  <si>
    <t>978-3-8394-0204-7</t>
  </si>
  <si>
    <t>Karl-Heinrich Bette</t>
  </si>
  <si>
    <t>X-treme</t>
  </si>
  <si>
    <t>SPO066000</t>
  </si>
  <si>
    <t>978-3-89942-209-2</t>
  </si>
  <si>
    <t>978-3-8394-0209-2</t>
  </si>
  <si>
    <t>Helmut König, Manfred Sicking (Hg.)</t>
  </si>
  <si>
    <t>Der Irak-Krieg und die Zukunft Europas</t>
  </si>
  <si>
    <t>Europäische Horizonte</t>
  </si>
  <si>
    <t>978-3-89942-220-7</t>
  </si>
  <si>
    <t>978-3-8394-0220-7</t>
  </si>
  <si>
    <t>Wilhelm Hofmeister, H.C.F. Mansilla (Hg.)</t>
  </si>
  <si>
    <t>Die Entzauberung des kritischen Geistes</t>
  </si>
  <si>
    <t>978-3-89942-191-0</t>
  </si>
  <si>
    <t>978-3-8394-0191-0</t>
  </si>
  <si>
    <t>Stephan May</t>
  </si>
  <si>
    <t>Faust trifft Auge</t>
  </si>
  <si>
    <t>978-3-89942-210-8</t>
  </si>
  <si>
    <t>978-3-8394-0210-8</t>
  </si>
  <si>
    <t>Sven Lewandowski</t>
  </si>
  <si>
    <t>Sexualität in den Zeiten funktionaler Differenzierung</t>
  </si>
  <si>
    <t>SOC000000</t>
  </si>
  <si>
    <t>978-3-89942-219-1</t>
  </si>
  <si>
    <t>978-3-8394-0219-1</t>
  </si>
  <si>
    <t>Irina Yurkova</t>
  </si>
  <si>
    <t>Der Alltag der Transformation</t>
  </si>
  <si>
    <t>978-3-89942-181-1</t>
  </si>
  <si>
    <t>978-3-8394-0181-1</t>
  </si>
  <si>
    <t>Michael Lommel, Isabel Maurer Queipo, Nanette Rißler-Pipka (Hg.)</t>
  </si>
  <si>
    <t>Theater und Schaulust im aktuellen Film</t>
  </si>
  <si>
    <t>Medienumbrüche</t>
  </si>
  <si>
    <t>978-3-89942-192-7</t>
  </si>
  <si>
    <t>978-3-8394-0192-7</t>
  </si>
  <si>
    <t>Jana Scholze</t>
  </si>
  <si>
    <t>Medium Ausstellung</t>
  </si>
  <si>
    <t>978-3-89942-198-9</t>
  </si>
  <si>
    <t>978-3-8394-0198-9</t>
  </si>
  <si>
    <t>Barbara Zielke</t>
  </si>
  <si>
    <t>Kognition und soziale Praxis</t>
  </si>
  <si>
    <t>PSY031000</t>
  </si>
  <si>
    <t>978-3-89942-201-6</t>
  </si>
  <si>
    <t>978-3-8394-0201-6</t>
  </si>
  <si>
    <t>Gabriele Klocke</t>
  </si>
  <si>
    <t>Über die Gleichheit vor dem Wort</t>
  </si>
  <si>
    <t>978-3-89942-206-1</t>
  </si>
  <si>
    <t>978-3-8394-0206-1</t>
  </si>
  <si>
    <t>Ellen Schwitalski</t>
  </si>
  <si>
    <t>»Werde, die du bist«</t>
  </si>
  <si>
    <t>EDU016000</t>
  </si>
  <si>
    <t>Pädagogik</t>
  </si>
  <si>
    <t>978-3-89942-207-8</t>
  </si>
  <si>
    <t>978-3-8394-0207-8</t>
  </si>
  <si>
    <t>Landesverband der Kunstschulen Niedersachsen (Hg.)</t>
  </si>
  <si>
    <t>bilden mit kunst</t>
  </si>
  <si>
    <t>ART009000</t>
  </si>
  <si>
    <t>978-3-89942-208-5</t>
  </si>
  <si>
    <t>978-3-8394-0208-5</t>
  </si>
  <si>
    <t>Stefan Kramer</t>
  </si>
  <si>
    <t>Vom Eigenen und Fremden</t>
  </si>
  <si>
    <t>POL045000</t>
  </si>
  <si>
    <t>978-3-89942-211-5</t>
  </si>
  <si>
    <t>978-3-8394-0211-5</t>
  </si>
  <si>
    <t>Marx zufolge</t>
  </si>
  <si>
    <t>PHI019000</t>
  </si>
  <si>
    <t>978-3-89942-214-6</t>
  </si>
  <si>
    <t>978-3-8394-0214-6</t>
  </si>
  <si>
    <t>Peter Widmer</t>
  </si>
  <si>
    <t>Angst</t>
  </si>
  <si>
    <t>978-3-89942-141-5</t>
  </si>
  <si>
    <t>978-3-8394-0141-5</t>
  </si>
  <si>
    <t>Georg Stauth (ed.)</t>
  </si>
  <si>
    <t>On Archaeology of Sainthood and Local Spirituality in Islam</t>
  </si>
  <si>
    <t>SOC039000</t>
  </si>
  <si>
    <t>978-3-89942-186-6</t>
  </si>
  <si>
    <t>978-3-8394-0186-6</t>
  </si>
  <si>
    <t>Sterben (bio-ethisch)</t>
  </si>
  <si>
    <t>978-3-89942-197-2</t>
  </si>
  <si>
    <t>978-3-8394-0197-2</t>
  </si>
  <si>
    <t>Sabine Kampmann, Alexandra Karentzos, Thomas Küpper (Hg.)</t>
  </si>
  <si>
    <t>Gender Studies und Systemtheorie</t>
  </si>
  <si>
    <t>SOC032000</t>
  </si>
  <si>
    <t>978-3-89942-215-3</t>
  </si>
  <si>
    <t>978-3-8394-0215-3</t>
  </si>
  <si>
    <t>Christine Rospert</t>
  </si>
  <si>
    <t>Poetik einer Sprache der Toten</t>
  </si>
  <si>
    <t>LIT004170</t>
  </si>
  <si>
    <t>Lettre</t>
  </si>
  <si>
    <t>978-3-89942-222-1</t>
  </si>
  <si>
    <t>978-3-8394-0222-1</t>
  </si>
  <si>
    <t>Robert Frank</t>
  </si>
  <si>
    <t>Globalisierung »alternativer« Medizin</t>
  </si>
  <si>
    <t>978-3-89942-188-0</t>
  </si>
  <si>
    <t>978-3-8394-0188-0</t>
  </si>
  <si>
    <t>Gabriele Abels, Alfons Bora</t>
  </si>
  <si>
    <t>Demokratische Technikbewertung</t>
  </si>
  <si>
    <t>TEC052000</t>
  </si>
  <si>
    <t>978-3-89942-200-9</t>
  </si>
  <si>
    <t>978-3-8394-0200-9</t>
  </si>
  <si>
    <t>Peter Fuchs</t>
  </si>
  <si>
    <t>Theorie als Lehrgedicht</t>
  </si>
  <si>
    <t>978-3-89942-223-8</t>
  </si>
  <si>
    <t>978-3-8394-0223-8</t>
  </si>
  <si>
    <t>Klaus G. Deissler, Kenneth J. Gergen (Hg.)</t>
  </si>
  <si>
    <t>Die Wertschätzende Organisation</t>
  </si>
  <si>
    <t>BUS085000</t>
  </si>
  <si>
    <t>DiskurSys – Ressourcen zur Beratungspraxis</t>
  </si>
  <si>
    <t>978-3-89942-230-6</t>
  </si>
  <si>
    <t>978-3-8394-0230-6</t>
  </si>
  <si>
    <t>Jan Kruse</t>
  </si>
  <si>
    <t>Arbeit und Ambivalenz</t>
  </si>
  <si>
    <t>SOC025000</t>
  </si>
  <si>
    <t>978-3-89942-233-7</t>
  </si>
  <si>
    <t>978-3-8394-0233-7</t>
  </si>
  <si>
    <t>Kerstin Goldbeck</t>
  </si>
  <si>
    <t>Gute Unterhaltung, schlechte Unterhaltung</t>
  </si>
  <si>
    <t>978-3-89942-242-9</t>
  </si>
  <si>
    <t>978-3-8394-0242-9</t>
  </si>
  <si>
    <t>Rolf Eickelpasch, Claudia Rademacher</t>
  </si>
  <si>
    <t>Identität</t>
  </si>
  <si>
    <t>978-3-89942-258-0</t>
  </si>
  <si>
    <t>978-3-8394-0258-0</t>
  </si>
  <si>
    <t>Dominique Schirmer</t>
  </si>
  <si>
    <t>Soziologie und Lebensstilforschung in der Volksrepublik China</t>
  </si>
  <si>
    <t>978-3-89942-127-9</t>
  </si>
  <si>
    <t>978-3-8394-0127-9</t>
  </si>
  <si>
    <t>Siegfried Blasche, Mathias Gutmann, Michael Weingarten (Hg.)</t>
  </si>
  <si>
    <t>Repræsentatio Mundi</t>
  </si>
  <si>
    <t>Edition panta rei</t>
  </si>
  <si>
    <t>978-3-89942-134-7</t>
  </si>
  <si>
    <t>978-3-8394-0134-7</t>
  </si>
  <si>
    <t>Klaus E. Müller, Ute Ritz-Müller</t>
  </si>
  <si>
    <t>Des Widerspenstigen Zähmung</t>
  </si>
  <si>
    <t>978-3-89942-228-3</t>
  </si>
  <si>
    <t>978-3-8394-0228-3</t>
  </si>
  <si>
    <t>Susanne Schwalgin</t>
  </si>
  <si>
    <t>»Wir werden niemals vergessen!«</t>
  </si>
  <si>
    <t>978-3-89942-231-3</t>
  </si>
  <si>
    <t>978-3-8394-0231-3</t>
  </si>
  <si>
    <t>Birgit Richard</t>
  </si>
  <si>
    <t>Sheroes</t>
  </si>
  <si>
    <t>978-3-89942-232-0</t>
  </si>
  <si>
    <t>978-3-8394-0232-0</t>
  </si>
  <si>
    <t>Dirk Michael Becker</t>
  </si>
  <si>
    <t>Botho StraußÚ Dissipation</t>
  </si>
  <si>
    <t>978-3-89942-236-8</t>
  </si>
  <si>
    <t>978-3-8394-0236-8</t>
  </si>
  <si>
    <t>Christian Berndt</t>
  </si>
  <si>
    <t>Globalisierungs-Grenzen</t>
  </si>
  <si>
    <t>SOC015000</t>
  </si>
  <si>
    <t>978-3-89942-238-2</t>
  </si>
  <si>
    <t>978-3-8394-0238-2</t>
  </si>
  <si>
    <t>Marc Fabian Erdl</t>
  </si>
  <si>
    <t>Die Legende von der Politischen Korrektheit</t>
  </si>
  <si>
    <t>978-3-89942-245-0</t>
  </si>
  <si>
    <t>978-3-8394-0245-0</t>
  </si>
  <si>
    <t>Volker Heins, Jens Warburg</t>
  </si>
  <si>
    <t>Kampf der Zivilisten</t>
  </si>
  <si>
    <t>POL010000</t>
  </si>
  <si>
    <t>978-3-89942-249-8</t>
  </si>
  <si>
    <t>978-3-8394-0249-8</t>
  </si>
  <si>
    <t>Marion Picker</t>
  </si>
  <si>
    <t>Der konservative Charakter</t>
  </si>
  <si>
    <t>978-3-89942-252-8</t>
  </si>
  <si>
    <t>978-3-8394-0252-8</t>
  </si>
  <si>
    <t>Jörn Ahrens</t>
  </si>
  <si>
    <t>Ödipus</t>
  </si>
  <si>
    <t>978-3-89942-265-8</t>
  </si>
  <si>
    <t>978-3-8394-0265-8</t>
  </si>
  <si>
    <t>Johannes Glückler</t>
  </si>
  <si>
    <t>Reputationsnetze</t>
  </si>
  <si>
    <t>978-3-89942-267-2</t>
  </si>
  <si>
    <t>978-3-8394-0267-2</t>
  </si>
  <si>
    <t>Petra Löffler</t>
  </si>
  <si>
    <t>Affektbilder</t>
  </si>
  <si>
    <t>978-3-89942-281-8</t>
  </si>
  <si>
    <t>978-3-8394-0281-8</t>
  </si>
  <si>
    <t>Susanne Stemmler</t>
  </si>
  <si>
    <t>Topografien des Blicks</t>
  </si>
  <si>
    <t>LIT004150</t>
  </si>
  <si>
    <t>978-3-89942-237-5</t>
  </si>
  <si>
    <t>978-3-8394-0237-5</t>
  </si>
  <si>
    <t>Nilüfer Göle, Ludwig Ammann (Hg.)</t>
  </si>
  <si>
    <t>Islam in Sicht</t>
  </si>
  <si>
    <t>978-3-89942-243-6</t>
  </si>
  <si>
    <t>978-3-8394-0243-6</t>
  </si>
  <si>
    <t>Karl H. Hörning, Julia Reuter (Hg.)</t>
  </si>
  <si>
    <t>Doing Culture</t>
  </si>
  <si>
    <t>978-3-89942-256-6</t>
  </si>
  <si>
    <t>978-3-8394-0256-6</t>
  </si>
  <si>
    <t>Dietrich Helms, Thomas Phleps (Hg.)</t>
  </si>
  <si>
    <t>9/11 – The world's all out of tune</t>
  </si>
  <si>
    <t>MUS020000</t>
  </si>
  <si>
    <t>Beiträge zur Popularmusikforschung</t>
  </si>
  <si>
    <t>978-3-89942-262-7</t>
  </si>
  <si>
    <t>978-3-8394-0262-7</t>
  </si>
  <si>
    <t>Frankfurter Arbeitskreis für politische Theorie &amp; Philosophie (Hg.)</t>
  </si>
  <si>
    <t>Autonomie und Heteronomie der Politik</t>
  </si>
  <si>
    <t>978-3-89942-263-4</t>
  </si>
  <si>
    <t>978-3-8394-0263-4</t>
  </si>
  <si>
    <t>Mark Terkessidis</t>
  </si>
  <si>
    <t>Die Banalität des Rassismus</t>
  </si>
  <si>
    <t>978-3-89942-264-1</t>
  </si>
  <si>
    <t>978-3-8394-0264-1</t>
  </si>
  <si>
    <t>Doris Weidemann</t>
  </si>
  <si>
    <t>Interkulturelles Lernen</t>
  </si>
  <si>
    <t>EDU040000</t>
  </si>
  <si>
    <t>978-3-89942-184-2</t>
  </si>
  <si>
    <t>978-3-8394-0184-2</t>
  </si>
  <si>
    <t>Uta Felten, Volker Roloff (Hg.)</t>
  </si>
  <si>
    <t>Spielformen der Intermedialität im spanischen und lateinamerikanischen Surrealismus</t>
  </si>
  <si>
    <t>978-3-89942-212-2</t>
  </si>
  <si>
    <t>978-3-8394-0212-2</t>
  </si>
  <si>
    <t>Mirjam Schaub, Stefanie Wenner (Hg.)</t>
  </si>
  <si>
    <t>Körper-Kräfte</t>
  </si>
  <si>
    <t>KörperKulturen</t>
  </si>
  <si>
    <t>978-3-89942-241-2</t>
  </si>
  <si>
    <t>978-3-8394-0241-2</t>
  </si>
  <si>
    <t>Heiner Bielefeldt, Jörg Lüer (Hg.)</t>
  </si>
  <si>
    <t>Rechte nationaler Minderheiten</t>
  </si>
  <si>
    <t>POL035010</t>
  </si>
  <si>
    <t>978-3-89942-250-4</t>
  </si>
  <si>
    <t>978-3-8394-0250-4</t>
  </si>
  <si>
    <t>Gerhard Schweppenhäuser</t>
  </si>
  <si>
    <t>»Naddel« gegen ihre Liebhaber verteidigt</t>
  </si>
  <si>
    <t>978-3-89942-279-5</t>
  </si>
  <si>
    <t>978-3-8394-0279-5</t>
  </si>
  <si>
    <t>Michael Lommel, Isabel Maurer Queipo, Nanette Rißler-Pipka, Volker Roloff (Hg.)</t>
  </si>
  <si>
    <t>Französische Theaterfilme – zwischen Surrealismus und Existentialismus</t>
  </si>
  <si>
    <t>978-3-89942-182-8</t>
  </si>
  <si>
    <t>978-3-8394-0182-8</t>
  </si>
  <si>
    <t>Marijana Erstic, Gregor Schuhen, Tanja Schwan (Hg.)</t>
  </si>
  <si>
    <t>Avantgarde – Medien – Performativität</t>
  </si>
  <si>
    <t>ART057000</t>
  </si>
  <si>
    <t>978-3-89942-276-4</t>
  </si>
  <si>
    <t>978-3-8394-0276-4</t>
  </si>
  <si>
    <t>Peter Gendolla, Jörgen Schäfer (Hg.)</t>
  </si>
  <si>
    <t>Wissensprozesse in der Netzwerkgesellschaft</t>
  </si>
  <si>
    <t>978-3-89942-285-6</t>
  </si>
  <si>
    <t>978-3-8394-0285-6</t>
  </si>
  <si>
    <t>Uwe Lewitzky</t>
  </si>
  <si>
    <t>Kunst für alle?</t>
  </si>
  <si>
    <t>SOC026030</t>
  </si>
  <si>
    <t>Urban Studies</t>
  </si>
  <si>
    <t>978-3-89942-287-0</t>
  </si>
  <si>
    <t>978-3-8394-0287-0</t>
  </si>
  <si>
    <t>Birgit Bräuchler</t>
  </si>
  <si>
    <t>Cyberidentities at War</t>
  </si>
  <si>
    <t>MedienWelten</t>
  </si>
  <si>
    <t>978-3-89942-301-3</t>
  </si>
  <si>
    <t>978-3-8394-0301-3</t>
  </si>
  <si>
    <t>Jacqueline Holzer</t>
  </si>
  <si>
    <t>Linguistische Anthropologie</t>
  </si>
  <si>
    <t>SCI034000</t>
  </si>
  <si>
    <t>Science Studies</t>
  </si>
  <si>
    <t>978-3-89942-260-3</t>
  </si>
  <si>
    <t>978-3-8394-0260-3</t>
  </si>
  <si>
    <t>Ägyptische heilige Orte IÚ Konstruktionen, Inszenierungen und Landschaften der Heiligen im NildeltaÚ 'Abdallah b. Salam</t>
  </si>
  <si>
    <t>978-3-89942-284-9</t>
  </si>
  <si>
    <t>978-3-8394-0284-9</t>
  </si>
  <si>
    <t>Karl-Josef Pazzini, Marianne Schuller, Michael Wimmer (Hg.)</t>
  </si>
  <si>
    <t>Wahn – Wissen – Institution</t>
  </si>
  <si>
    <t>978-3-89942-293-1</t>
  </si>
  <si>
    <t>978-3-8394-0293-1</t>
  </si>
  <si>
    <t>Thomas Kunz</t>
  </si>
  <si>
    <t>Der Sicherheitsdiskurs</t>
  </si>
  <si>
    <t>POL028000</t>
  </si>
  <si>
    <t>978-3-89942-144-6</t>
  </si>
  <si>
    <t>978-3-8394-0144-6</t>
  </si>
  <si>
    <t>Kathrein Weinhold</t>
  </si>
  <si>
    <t>Selbstmanagement im Kunstbetrieb</t>
  </si>
  <si>
    <t>BUS041000</t>
  </si>
  <si>
    <t>978-3-89942-217-7</t>
  </si>
  <si>
    <t>978-3-8394-0217-7</t>
  </si>
  <si>
    <t>Katharina Lange</t>
  </si>
  <si>
    <t>»Zurückholen, was uns gehört«</t>
  </si>
  <si>
    <t>978-3-89942-224-5</t>
  </si>
  <si>
    <t>978-3-8394-0224-5</t>
  </si>
  <si>
    <t>Lars Meyer</t>
  </si>
  <si>
    <t>Absoluter Wert und allgemeiner Wille</t>
  </si>
  <si>
    <t>978-3-89942-257-3</t>
  </si>
  <si>
    <t>978-3-8394-0257-3</t>
  </si>
  <si>
    <t>Helmut Rösing</t>
  </si>
  <si>
    <t>Das klingt so schön hässlich</t>
  </si>
  <si>
    <t>texte zur populären musik</t>
  </si>
  <si>
    <t>978-3-89942-278-8</t>
  </si>
  <si>
    <t>978-3-8394-0278-8</t>
  </si>
  <si>
    <t>Isabel Maurer Queipo, Nanette Rißler-Pipka (Hg.)</t>
  </si>
  <si>
    <t>Spannungswechsel</t>
  </si>
  <si>
    <t>978-3-933127-28-0</t>
  </si>
  <si>
    <t>978-3-8394-0028-9</t>
  </si>
  <si>
    <t>Raimund Hasse, Georg Krücken</t>
  </si>
  <si>
    <t>Neo-Institutionalismus</t>
  </si>
  <si>
    <t>978-3-89942-299-3</t>
  </si>
  <si>
    <t>978-3-8394-0299-3</t>
  </si>
  <si>
    <t>Eckhardt Köhn</t>
  </si>
  <si>
    <t>Erfahrung des Machens</t>
  </si>
  <si>
    <t>978-3-89942-303-7</t>
  </si>
  <si>
    <t>978-3-8394-0303-7</t>
  </si>
  <si>
    <t>Kulturwissenschaftliches Institut (Hg.)</t>
  </si>
  <si>
    <t>Jahrbuch 2004</t>
  </si>
  <si>
    <t>978-3-89942-318-1</t>
  </si>
  <si>
    <t>978-3-8394-0318-1</t>
  </si>
  <si>
    <t>Thorsten Kubitza</t>
  </si>
  <si>
    <t>Identität – Verkörperung – Bildung</t>
  </si>
  <si>
    <t>978-3-89942-325-9</t>
  </si>
  <si>
    <t>978-3-8394-0325-9</t>
  </si>
  <si>
    <t>Arnd Pollmann</t>
  </si>
  <si>
    <t>Integrität</t>
  </si>
  <si>
    <t>Edition Moderne Postmoderne</t>
  </si>
  <si>
    <t>978-3-89942-328-0</t>
  </si>
  <si>
    <t>978-3-8394-0328-0</t>
  </si>
  <si>
    <t>Gehört die Türkei zu Europa?</t>
  </si>
  <si>
    <t>978-3-89942-331-0</t>
  </si>
  <si>
    <t>978-3-8394-0331-0</t>
  </si>
  <si>
    <t>Andrea Allerkamp</t>
  </si>
  <si>
    <t>Anruf, Adresse, Appell</t>
  </si>
  <si>
    <t>LIT006000</t>
  </si>
  <si>
    <t>978-3-89942-333-4</t>
  </si>
  <si>
    <t>978-3-8394-0333-4</t>
  </si>
  <si>
    <t>Marc Boeckler</t>
  </si>
  <si>
    <t>Geographien kultureller Praxis</t>
  </si>
  <si>
    <t>978-3-89942-341-9</t>
  </si>
  <si>
    <t>978-3-8394-0341-9</t>
  </si>
  <si>
    <t>Nicola Glaubitz, Andreas Käuser, Hyunseon Lee (Hg.)</t>
  </si>
  <si>
    <t>Akira Kurosawa und seine Zeit</t>
  </si>
  <si>
    <t>978-3-89942-346-4</t>
  </si>
  <si>
    <t>978-3-8394-0346-4</t>
  </si>
  <si>
    <t>Ralf Schnell, Georg Stanitzek (Hg.)</t>
  </si>
  <si>
    <t>Ephemeres</t>
  </si>
  <si>
    <t>978-3-89942-353-2</t>
  </si>
  <si>
    <t>978-3-8394-0353-2</t>
  </si>
  <si>
    <t>Manfred Schmeling, Michael Veith (Hg.)</t>
  </si>
  <si>
    <t>Universitäten in europäischen Grenzräumen / Universités et frontières en Europe</t>
  </si>
  <si>
    <t>EDU036000</t>
  </si>
  <si>
    <t>Jahrbuch des Frankreichzentrums</t>
  </si>
  <si>
    <t>978-3-89942-255-9</t>
  </si>
  <si>
    <t>978-3-8394-0255-9</t>
  </si>
  <si>
    <t>Tiziana Caianiello</t>
  </si>
  <si>
    <t>Der »Lichtraum (Hommage à Fontana)« und das »Creamcheese« im museum kunst palast</t>
  </si>
  <si>
    <t>978-3-89942-195-8</t>
  </si>
  <si>
    <t>978-3-8394-0195-8</t>
  </si>
  <si>
    <t>Hannelore Bublitz</t>
  </si>
  <si>
    <t>In der Zerstreuung organisiert</t>
  </si>
  <si>
    <t>978-3-89942-266-5</t>
  </si>
  <si>
    <t>978-3-8394-0266-5</t>
  </si>
  <si>
    <t>Friedrich Jaeger, Jürgen Straub (Hg.)</t>
  </si>
  <si>
    <t>Was ist der Mensch, was Geschichte?</t>
  </si>
  <si>
    <t>978-3-89942-326-6</t>
  </si>
  <si>
    <t>978-3-8394-0326-6</t>
  </si>
  <si>
    <t>Holger Schulze</t>
  </si>
  <si>
    <t>Heuristik</t>
  </si>
  <si>
    <t>978-3-89942-338-9</t>
  </si>
  <si>
    <t>978-3-8394-0338-9</t>
  </si>
  <si>
    <t>Uta Atzpodien</t>
  </si>
  <si>
    <t>Szenisches Verhandeln</t>
  </si>
  <si>
    <t>PER011020</t>
  </si>
  <si>
    <t>Theater</t>
  </si>
  <si>
    <t>978-3-89942-342-6</t>
  </si>
  <si>
    <t>978-3-8394-0342-6</t>
  </si>
  <si>
    <t>Trias-Afroditi Kolokitha</t>
  </si>
  <si>
    <t>Im Rahmen</t>
  </si>
  <si>
    <t>Medienkulturanalyse</t>
  </si>
  <si>
    <t>978-3-89942-344-0</t>
  </si>
  <si>
    <t>978-3-8394-0344-0</t>
  </si>
  <si>
    <t>Kay Sulk</t>
  </si>
  <si>
    <t>»Not grace, then, but at least the body«</t>
  </si>
  <si>
    <t>978-3-89942-380-8</t>
  </si>
  <si>
    <t>978-3-8394-0380-8</t>
  </si>
  <si>
    <t>Josef Fürnkäs, Masato Izumi, K. Ludwig Pfeiffer, Ralf Schnell (Hg.)</t>
  </si>
  <si>
    <t>Medienanthropologie und Medienavantgarde</t>
  </si>
  <si>
    <t>978-3-89942-274-0</t>
  </si>
  <si>
    <t>978-3-8394-0274-0</t>
  </si>
  <si>
    <t>Martin Warnke, Wolfgang Coy, Georg Christoph Tholen (Hg.)</t>
  </si>
  <si>
    <t>HyperKult II</t>
  </si>
  <si>
    <t>978-3-89942-323-5</t>
  </si>
  <si>
    <t>978-3-8394-0323-5</t>
  </si>
  <si>
    <t>Barbara Christophe</t>
  </si>
  <si>
    <t>Metamorphosen des Leviathan in einer post-sozialistischen Gesellschaft</t>
  </si>
  <si>
    <t>Global Studies</t>
  </si>
  <si>
    <t>978-3-89942-335-8</t>
  </si>
  <si>
    <t>978-3-8394-0335-8</t>
  </si>
  <si>
    <t>Konturen der Modernität</t>
  </si>
  <si>
    <t>978-3-89942-343-3</t>
  </si>
  <si>
    <t>978-3-8394-0343-3</t>
  </si>
  <si>
    <t>Stephan Trinkaus</t>
  </si>
  <si>
    <t>Blank Spaces</t>
  </si>
  <si>
    <t>978-3-89942-345-7</t>
  </si>
  <si>
    <t>978-3-8394-0345-7</t>
  </si>
  <si>
    <t>Isabel Maurer Queipo, Nanette Rißler-Pipka, Volker Roloff (Hg.)</t>
  </si>
  <si>
    <t>Die grausamen Spiele des »Minotaure«</t>
  </si>
  <si>
    <t>978-3-89942-273-3</t>
  </si>
  <si>
    <t>978-3-8394-0273-3</t>
  </si>
  <si>
    <t>Christian Schulte, Rainer Stollmann (Hg.)</t>
  </si>
  <si>
    <t>Der Maulwurf kennt kein System</t>
  </si>
  <si>
    <t>978-3-89942-283-2</t>
  </si>
  <si>
    <t>978-3-8394-0283-2</t>
  </si>
  <si>
    <t>Georg Mein, Franziska Schößler (Hg.)</t>
  </si>
  <si>
    <t>Tauschprozesse</t>
  </si>
  <si>
    <t>978-3-89942-306-8</t>
  </si>
  <si>
    <t>978-3-8394-0306-8</t>
  </si>
  <si>
    <t>Angela Schwarz (Hg.)</t>
  </si>
  <si>
    <t>Der Park in der Metropole</t>
  </si>
  <si>
    <t>HIS000000</t>
  </si>
  <si>
    <t>978-3-89942-359-4</t>
  </si>
  <si>
    <t>978-3-8394-0359-4</t>
  </si>
  <si>
    <t>F.T. Meyer</t>
  </si>
  <si>
    <t>Filme über sich selbst</t>
  </si>
  <si>
    <t>978-3-89942-415-7</t>
  </si>
  <si>
    <t>978-3-8394-0415-7</t>
  </si>
  <si>
    <t>Christoph Wulf</t>
  </si>
  <si>
    <t>Zur Genese des Sozialen</t>
  </si>
  <si>
    <t>978-3-89942-300-6</t>
  </si>
  <si>
    <t>978-3-8394-0300-6</t>
  </si>
  <si>
    <t>Kurt Röttgers</t>
  </si>
  <si>
    <t>Teufel und Engel</t>
  </si>
  <si>
    <t>978-3-89942-355-6</t>
  </si>
  <si>
    <t>978-3-8394-0355-6</t>
  </si>
  <si>
    <t>Veit Sprenger</t>
  </si>
  <si>
    <t>Despoten auf der Bühne</t>
  </si>
  <si>
    <t>978-3-89942-357-0</t>
  </si>
  <si>
    <t>978-3-8394-0357-0</t>
  </si>
  <si>
    <t>Autostadt GmbH (Hg.)</t>
  </si>
  <si>
    <t>DENK(T)RÄUME Mobilität</t>
  </si>
  <si>
    <t>978-3-89942-367-9</t>
  </si>
  <si>
    <t>978-3-8394-0367-9</t>
  </si>
  <si>
    <t>Christoph Henning</t>
  </si>
  <si>
    <t>Philosophie nach Marx</t>
  </si>
  <si>
    <t>PHI016000</t>
  </si>
  <si>
    <t>978-3-89942-370-9</t>
  </si>
  <si>
    <t>978-3-8394-0370-9</t>
  </si>
  <si>
    <t>Markus Buschhaus</t>
  </si>
  <si>
    <t>Über den Körper im Bilde sein</t>
  </si>
  <si>
    <t>978-3-89942-385-3</t>
  </si>
  <si>
    <t>978-3-8394-0385-3</t>
  </si>
  <si>
    <t>Horst Fleig</t>
  </si>
  <si>
    <t>Wim Wenders</t>
  </si>
  <si>
    <t>978-3-89942-407-2</t>
  </si>
  <si>
    <t>978-3-8394-0407-2</t>
  </si>
  <si>
    <t>Armin Stickler</t>
  </si>
  <si>
    <t>Nichtregierungsorganisationen, soziale Bewegungen und Global Governance</t>
  </si>
  <si>
    <t>978-3-89942-412-6</t>
  </si>
  <si>
    <t>978-3-8394-0412-6</t>
  </si>
  <si>
    <t>Andreas Sombroek</t>
  </si>
  <si>
    <t>Eine Poetik des Dazwischen</t>
  </si>
  <si>
    <t>978-3-89942-268-9</t>
  </si>
  <si>
    <t>978-3-8394-0268-9</t>
  </si>
  <si>
    <t>Hartmut John, Ira Mazzoni (Hg.)</t>
  </si>
  <si>
    <t>Industrie- und Technikmuseen im Wandel</t>
  </si>
  <si>
    <t>978-3-89942-309-9</t>
  </si>
  <si>
    <t>978-3-8394-0309-9</t>
  </si>
  <si>
    <t>Kien Nghi Ha</t>
  </si>
  <si>
    <t>Hype um Hybridität</t>
  </si>
  <si>
    <t>978-3-89942-317-4</t>
  </si>
  <si>
    <t>978-3-8394-0317-4</t>
  </si>
  <si>
    <t>Elke Bippus, Andrea Sick (Hg.)</t>
  </si>
  <si>
    <t>Industrialisierung &lt;&gt; Technologisierung von Kunst und Wissenschaft</t>
  </si>
  <si>
    <t>978-3-89942-352-5</t>
  </si>
  <si>
    <t>978-3-8394-0352-5</t>
  </si>
  <si>
    <t>Natascha Adamowsky (Hg.)</t>
  </si>
  <si>
    <t>»Die Vernunft ist mir noch nicht begegnet«</t>
  </si>
  <si>
    <t>978-3-89942-379-2</t>
  </si>
  <si>
    <t>978-3-8394-0379-2</t>
  </si>
  <si>
    <t>Gabriele Klein, Wolfgang Sting (Hg.)</t>
  </si>
  <si>
    <t>Performance</t>
  </si>
  <si>
    <t>PER003000</t>
  </si>
  <si>
    <t>TanzScripte</t>
  </si>
  <si>
    <t>978-3-89942-398-3</t>
  </si>
  <si>
    <t>978-3-8394-0398-3</t>
  </si>
  <si>
    <t>Udo Liebelt, Folker Metzger (Hg.)</t>
  </si>
  <si>
    <t>Vom Geist der Dinge</t>
  </si>
  <si>
    <t>978-3-89942-435-5</t>
  </si>
  <si>
    <t>978-3-8394-0435-5</t>
  </si>
  <si>
    <t>Heike Dech</t>
  </si>
  <si>
    <t>Women's Mental Health</t>
  </si>
  <si>
    <t>978-3-89942-307-5</t>
  </si>
  <si>
    <t>978-3-8394-0307-5</t>
  </si>
  <si>
    <t>Andreas Becker, Saskia Reither, Christian Spies (Hg.)</t>
  </si>
  <si>
    <t>Reste</t>
  </si>
  <si>
    <t>978-3-89942-311-2</t>
  </si>
  <si>
    <t>978-3-8394-0311-2</t>
  </si>
  <si>
    <t>Ruth Mayer</t>
  </si>
  <si>
    <t>Diaspora</t>
  </si>
  <si>
    <t>978-3-89942-372-3</t>
  </si>
  <si>
    <t>978-3-8394-0372-3</t>
  </si>
  <si>
    <t>Lutz Hieber, Stephan Moebius, Karl-Siegbert Rehberg (Hg.)</t>
  </si>
  <si>
    <t>Kunst im Kulturkampf</t>
  </si>
  <si>
    <t>978-3-89942-373-0</t>
  </si>
  <si>
    <t>978-3-8394-0373-0</t>
  </si>
  <si>
    <t>Natàlia Cantó Milà</t>
  </si>
  <si>
    <t>A Sociological Theory of Value</t>
  </si>
  <si>
    <t>978-3-89942-374-7</t>
  </si>
  <si>
    <t>978-3-8394-0374-7</t>
  </si>
  <si>
    <t>Johanna Mutzl</t>
  </si>
  <si>
    <t>»Die Macht von dreien ...«</t>
  </si>
  <si>
    <t>PER010030</t>
  </si>
  <si>
    <t>978-3-89942-377-8</t>
  </si>
  <si>
    <t>978-3-8394-0377-8</t>
  </si>
  <si>
    <t>Anja Frohnen</t>
  </si>
  <si>
    <t>Diversity in Action</t>
  </si>
  <si>
    <t>978-3-89942-378-5</t>
  </si>
  <si>
    <t>978-3-8394-0378-5</t>
  </si>
  <si>
    <t>Christine Müller</t>
  </si>
  <si>
    <t>Local Knowledge and Gender in Ghana</t>
  </si>
  <si>
    <t>978-3-89942-386-0</t>
  </si>
  <si>
    <t>978-3-8394-0386-0</t>
  </si>
  <si>
    <t>Erik Porath</t>
  </si>
  <si>
    <t>Gedächtnis des Unerinnerbaren</t>
  </si>
  <si>
    <t>978-3-89942-387-7</t>
  </si>
  <si>
    <t>978-3-8394-0387-7</t>
  </si>
  <si>
    <t>Tarek Salloukh</t>
  </si>
  <si>
    <t>Theater in Lebanon</t>
  </si>
  <si>
    <t>978-3-89942-389-1</t>
  </si>
  <si>
    <t>978-3-8394-0389-1</t>
  </si>
  <si>
    <t>Julia Glesner</t>
  </si>
  <si>
    <t>Theater und Internet</t>
  </si>
  <si>
    <t>978-3-89942-392-1</t>
  </si>
  <si>
    <t>978-3-8394-0392-1</t>
  </si>
  <si>
    <t>Verena Dreißig</t>
  </si>
  <si>
    <t>Interkulturelle Kommunikation im Krankenhaus</t>
  </si>
  <si>
    <t>978-3-89942-399-0</t>
  </si>
  <si>
    <t>978-3-8394-0399-0</t>
  </si>
  <si>
    <t>Birgit Mandel (Hg.)</t>
  </si>
  <si>
    <t>Kulturvermittlung – zwischen kultureller Bildung und Kulturmarketing</t>
  </si>
  <si>
    <t>978-3-89942-402-7</t>
  </si>
  <si>
    <t>978-3-8394-0402-7</t>
  </si>
  <si>
    <t>Christian Schuldt</t>
  </si>
  <si>
    <t>Selbstbeobachtung und die Evolution des Kunstsystems</t>
  </si>
  <si>
    <t>LIT004120</t>
  </si>
  <si>
    <t>978-3-89942-416-4</t>
  </si>
  <si>
    <t>978-3-8394-0416-4</t>
  </si>
  <si>
    <t>Joanna Barck, Petra Löffler (u.a.)</t>
  </si>
  <si>
    <t>Gesichter des Films</t>
  </si>
  <si>
    <t>978-3-89942-382-2</t>
  </si>
  <si>
    <t>978-3-8394-0382-2</t>
  </si>
  <si>
    <t>IFADE (Hg.)</t>
  </si>
  <si>
    <t>Insider – Outsider</t>
  </si>
  <si>
    <t>978-3-89942-327-3</t>
  </si>
  <si>
    <t>978-3-8394-0327-3</t>
  </si>
  <si>
    <t>Christina Bartz, Jens Ruchatz (Hg.)</t>
  </si>
  <si>
    <t>Mit Telemann durch die deutsche Fernsehgeschichte</t>
  </si>
  <si>
    <t>978-3-89942-334-1</t>
  </si>
  <si>
    <t>978-3-8394-0334-1</t>
  </si>
  <si>
    <t>Sabine Brombach, Bettina Wahrig (Hg.)</t>
  </si>
  <si>
    <t>LebensBilder</t>
  </si>
  <si>
    <t>Gender Studies</t>
  </si>
  <si>
    <t>978-3-89942-361-7</t>
  </si>
  <si>
    <t>978-3-8394-0361-7</t>
  </si>
  <si>
    <t>Sina Farzin</t>
  </si>
  <si>
    <t>Inklusion/Exklusion</t>
  </si>
  <si>
    <t>SOC050000</t>
  </si>
  <si>
    <t>978-3-89942-381-5</t>
  </si>
  <si>
    <t>978-3-8394-0381-5</t>
  </si>
  <si>
    <t>Clemens Zimmermann, Manfred Schmeling (Hg.)</t>
  </si>
  <si>
    <t>Die Zeitschrift – Medium der Moderne / La Presse magazine – un média de l'époque moderne</t>
  </si>
  <si>
    <t>978-3-89942-401-0</t>
  </si>
  <si>
    <t>978-3-8394-0401-0</t>
  </si>
  <si>
    <t>Andreas Jahn-Sudmann</t>
  </si>
  <si>
    <t>Der Widerspenstigen Zähmung?</t>
  </si>
  <si>
    <t>978-3-89942-429-4</t>
  </si>
  <si>
    <t>978-3-8394-0429-4</t>
  </si>
  <si>
    <t>Bernard Robben</t>
  </si>
  <si>
    <t>Der Computer als Medium</t>
  </si>
  <si>
    <t>978-3-89942-441-6</t>
  </si>
  <si>
    <t>978-3-8394-0441-6</t>
  </si>
  <si>
    <t>Gerald Hartung, Kay Schiller (Hg.)</t>
  </si>
  <si>
    <t>Weltoffener Humanismus</t>
  </si>
  <si>
    <t>978-3-89942-455-3</t>
  </si>
  <si>
    <t>978-3-8394-0455-3</t>
  </si>
  <si>
    <t>Peter Faulstich (Hg.)</t>
  </si>
  <si>
    <t>Öffentliche Wissenschaft</t>
  </si>
  <si>
    <t>Theorie Bilden</t>
  </si>
  <si>
    <t>978-3-89942-458-4</t>
  </si>
  <si>
    <t>978-3-8394-0458-4</t>
  </si>
  <si>
    <t>Alexander Peine</t>
  </si>
  <si>
    <t>Innovation und Paradigma</t>
  </si>
  <si>
    <t>978-3-89942-462-1</t>
  </si>
  <si>
    <t>978-3-8394-0462-1</t>
  </si>
  <si>
    <t>Heike Piehler (Hg.)</t>
  </si>
  <si>
    <t>Weißes Rauschen</t>
  </si>
  <si>
    <t>978-3-89942-466-9</t>
  </si>
  <si>
    <t>978-3-8394-0466-9</t>
  </si>
  <si>
    <t>Tanja Jankowiak, Karl-Josef Pazzini, Claus-Dieter Rath (Hg.)</t>
  </si>
  <si>
    <t>Von Freud und Lacan aus: Literatur, Medien, Übersetzen</t>
  </si>
  <si>
    <t>978-3-89942-356-3</t>
  </si>
  <si>
    <t>978-3-8394-0356-3</t>
  </si>
  <si>
    <t>Tanja Thomas, Fabian Virchow (Hg.)</t>
  </si>
  <si>
    <t>Banal Militarism</t>
  </si>
  <si>
    <t>SOC051000</t>
  </si>
  <si>
    <t>978-3-89942-427-0</t>
  </si>
  <si>
    <t>978-3-8394-0427-0</t>
  </si>
  <si>
    <t>Johann S. Ach, Arnd Pollmann (Hg.)</t>
  </si>
  <si>
    <t>no body is perfect</t>
  </si>
  <si>
    <t>978-3-89942-445-4</t>
  </si>
  <si>
    <t>978-3-8394-0445-4</t>
  </si>
  <si>
    <t>Stephen Kalberg</t>
  </si>
  <si>
    <t>Max Weber lesen</t>
  </si>
  <si>
    <t>978-3-89942-461-4</t>
  </si>
  <si>
    <t>978-3-8394-0461-4</t>
  </si>
  <si>
    <t>Ulf Schmidt</t>
  </si>
  <si>
    <t>Platons Schauspiel der Ideen</t>
  </si>
  <si>
    <t>978-3-89942-465-2</t>
  </si>
  <si>
    <t>978-3-8394-0465-2</t>
  </si>
  <si>
    <t>Tobias Blanke</t>
  </si>
  <si>
    <t>Das Böse in der politischen Theorie</t>
  </si>
  <si>
    <t>978-3-89942-234-4</t>
  </si>
  <si>
    <t>978-3-8394-0234-4</t>
  </si>
  <si>
    <t>Jürgen Straub, Doris Weidemann, Carlos Kölbl, Barbara Zielke (eds.)</t>
  </si>
  <si>
    <t>Pursuit of Meaning</t>
  </si>
  <si>
    <t>978-3-89942-418-8</t>
  </si>
  <si>
    <t>978-3-8394-0418-8</t>
  </si>
  <si>
    <t>Niels C. Taubert</t>
  </si>
  <si>
    <t>Produktive Anarchie?</t>
  </si>
  <si>
    <t>978-3-89942-422-5</t>
  </si>
  <si>
    <t>978-3-8394-0422-5</t>
  </si>
  <si>
    <t>Annette Runte</t>
  </si>
  <si>
    <t>Über die Grenze</t>
  </si>
  <si>
    <t>978-3-89942-428-7</t>
  </si>
  <si>
    <t>978-3-8394-0428-7</t>
  </si>
  <si>
    <t>Antje Stache (Hg.)</t>
  </si>
  <si>
    <t>Das Harte und das Weiche</t>
  </si>
  <si>
    <t>978-3-89942-440-9</t>
  </si>
  <si>
    <t>978-3-8394-0440-9</t>
  </si>
  <si>
    <t>Volker Pantenburg</t>
  </si>
  <si>
    <t>Film als Theorie</t>
  </si>
  <si>
    <t>978-3-89942-442-3</t>
  </si>
  <si>
    <t>978-3-8394-0442-3</t>
  </si>
  <si>
    <t>Kurt Grünberg</t>
  </si>
  <si>
    <t>Love after Auschwitz</t>
  </si>
  <si>
    <t>978-3-89942-453-9</t>
  </si>
  <si>
    <t>978-3-8394-0453-9</t>
  </si>
  <si>
    <t>Irka-Christin Mohr</t>
  </si>
  <si>
    <t>Islamischer Religionsunterricht in Europa</t>
  </si>
  <si>
    <t>978-3-89942-456-0</t>
  </si>
  <si>
    <t>978-3-8394-0456-0</t>
  </si>
  <si>
    <t>Stefan Blank</t>
  </si>
  <si>
    <t>Verständigung und Versprechen</t>
  </si>
  <si>
    <t>978-3-89942-472-0</t>
  </si>
  <si>
    <t>978-3-8394-0472-0</t>
  </si>
  <si>
    <t>Meike Becker-Adden</t>
  </si>
  <si>
    <t>Nahtstellen</t>
  </si>
  <si>
    <t>978-3-89942-475-1</t>
  </si>
  <si>
    <t>978-3-8394-0475-1</t>
  </si>
  <si>
    <t>Peter Janich (Hg.)</t>
  </si>
  <si>
    <t>Wissenschaft und Leben</t>
  </si>
  <si>
    <t>978-3-89942-375-4</t>
  </si>
  <si>
    <t>978-3-8394-0375-4</t>
  </si>
  <si>
    <t>Heide Volkening</t>
  </si>
  <si>
    <t>Am Rand der Autobiographie</t>
  </si>
  <si>
    <t>978-3-89942-426-3</t>
  </si>
  <si>
    <t>978-3-8394-0426-3</t>
  </si>
  <si>
    <t>Richard Rottenburg, Burkhard Schnepel, Shingo Shimada (eds.)</t>
  </si>
  <si>
    <t>The Making and Unmaking of Differences</t>
  </si>
  <si>
    <t>978-3-89942-438-6</t>
  </si>
  <si>
    <t>978-3-8394-0438-6</t>
  </si>
  <si>
    <t>Sebastian Gießmann</t>
  </si>
  <si>
    <t>Netze und Netzwerke</t>
  </si>
  <si>
    <t>978-3-89942-443-0</t>
  </si>
  <si>
    <t>978-3-8394-0443-0</t>
  </si>
  <si>
    <t>Ulrike Ramming</t>
  </si>
  <si>
    <t>Mit den Worten rechnen</t>
  </si>
  <si>
    <t>978-3-89942-478-2</t>
  </si>
  <si>
    <t>978-3-8394-0478-2</t>
  </si>
  <si>
    <t>Gerald Siegmund</t>
  </si>
  <si>
    <t>Abwesenheit</t>
  </si>
  <si>
    <t>978-3-89942-489-8</t>
  </si>
  <si>
    <t>978-3-8394-0489-8</t>
  </si>
  <si>
    <t>Bettina Suthues</t>
  </si>
  <si>
    <t>Umstrittene Zugehörigkeiten</t>
  </si>
  <si>
    <t>978-3-89942-500-0</t>
  </si>
  <si>
    <t>978-3-8394-0500-0</t>
  </si>
  <si>
    <t>Thomas Hecken</t>
  </si>
  <si>
    <t>Avantgarde und Terrorismus</t>
  </si>
  <si>
    <t>978-3-933127-36-5</t>
  </si>
  <si>
    <t>978-3-8394-0036-4</t>
  </si>
  <si>
    <t>Dirk Baecker</t>
  </si>
  <si>
    <t>Wirtschaftssoziologie</t>
  </si>
  <si>
    <t>978-3-89942-483-6</t>
  </si>
  <si>
    <t>978-3-8394-0483-6</t>
  </si>
  <si>
    <t>Anna Amelina</t>
  </si>
  <si>
    <t>Propaganda oder Autonomie?</t>
  </si>
  <si>
    <t>978-3-89942-537-6</t>
  </si>
  <si>
    <t>978-3-8394-0537-6</t>
  </si>
  <si>
    <t>Karl-Heinrich Bette, Uwe Schimank</t>
  </si>
  <si>
    <t>Die Dopingfalle</t>
  </si>
  <si>
    <t>978-3-89942-364-8</t>
  </si>
  <si>
    <t>978-3-8394-0364-8</t>
  </si>
  <si>
    <t>Jens Badura (Hg.)</t>
  </si>
  <si>
    <t>Mondialisierungen</t>
  </si>
  <si>
    <t>POL033000</t>
  </si>
  <si>
    <t>978-3-89942-481-2</t>
  </si>
  <si>
    <t>978-3-8394-0481-2</t>
  </si>
  <si>
    <t>Jens Schröter, Gregor Schwering, Urs Stäheli (Hg.)</t>
  </si>
  <si>
    <t>Media Marx</t>
  </si>
  <si>
    <t>978-3-89942-598-7</t>
  </si>
  <si>
    <t>978-3-8394-0598-7</t>
  </si>
  <si>
    <t>Michael Craanen, Antje Gunsenheimer (Hg.)</t>
  </si>
  <si>
    <t>Das 'Fremde' und das 'Eigene'</t>
  </si>
  <si>
    <t>978-3-89942-404-1</t>
  </si>
  <si>
    <t>978-3-8394-0404-1</t>
  </si>
  <si>
    <t>Petra Gropp</t>
  </si>
  <si>
    <t>Szenen der Schrift</t>
  </si>
  <si>
    <t>978-3-89942-417-1</t>
  </si>
  <si>
    <t>978-3-8394-0417-1</t>
  </si>
  <si>
    <t>Sonja Vandenrath</t>
  </si>
  <si>
    <t>Private Förderung zeitgenössischer Literatur</t>
  </si>
  <si>
    <t>BUS007000</t>
  </si>
  <si>
    <t>978-3-89942-448-5</t>
  </si>
  <si>
    <t>978-3-8394-0448-5</t>
  </si>
  <si>
    <t>Wolf-Andreas Liebert, Marc-Denis Weitze (Hg.)</t>
  </si>
  <si>
    <t>Kontroversen als Schlüssel zur Wissenschaft?</t>
  </si>
  <si>
    <t>978-3-89942-499-7</t>
  </si>
  <si>
    <t>978-3-8394-0499-7</t>
  </si>
  <si>
    <t>Ralf Adelmann, Jan-Otmar Hesse, Judith Keilbach, Markus Stauff, Matthias Thiele (Hg.)</t>
  </si>
  <si>
    <t>Ökonomien des Medialen</t>
  </si>
  <si>
    <t>978-3-89942-514-7</t>
  </si>
  <si>
    <t>978-3-8394-0514-7</t>
  </si>
  <si>
    <t>Michael Treutler</t>
  </si>
  <si>
    <t>Die Ordnung der Sinne</t>
  </si>
  <si>
    <t>978-3-89942-523-9</t>
  </si>
  <si>
    <t>978-3-8394-0523-9</t>
  </si>
  <si>
    <t>Ivo Mossig</t>
  </si>
  <si>
    <t>Netzwerke der Kulturökonomie</t>
  </si>
  <si>
    <t>978-3-89942-529-1</t>
  </si>
  <si>
    <t>978-3-8394-0529-1</t>
  </si>
  <si>
    <t>Renate Grau</t>
  </si>
  <si>
    <t>Ästhetisches Engineering</t>
  </si>
  <si>
    <t>978-3-89942-553-6</t>
  </si>
  <si>
    <t>978-3-8394-0553-6</t>
  </si>
  <si>
    <t>Christian Kellermann</t>
  </si>
  <si>
    <t>Die Organisation des Washington Consensus</t>
  </si>
  <si>
    <t>978-3-89942-587-1</t>
  </si>
  <si>
    <t>978-3-8394-0587-1</t>
  </si>
  <si>
    <t>Georg Mein (Hg.)</t>
  </si>
  <si>
    <t>Kerncurriculum BA-Germanistik</t>
  </si>
  <si>
    <t>978-3-89942-430-0</t>
  </si>
  <si>
    <t>978-3-8394-0430-0</t>
  </si>
  <si>
    <t>Barbara Becker, Josef Wehner (Hg.)</t>
  </si>
  <si>
    <t>Kulturindustrie reviewed</t>
  </si>
  <si>
    <t>978-3-89942-515-4</t>
  </si>
  <si>
    <t>978-3-8394-0515-4</t>
  </si>
  <si>
    <t>Martin Pfleiderer</t>
  </si>
  <si>
    <t>Rhythmus</t>
  </si>
  <si>
    <t>978-3-89942-522-2</t>
  </si>
  <si>
    <t>978-3-8394-0522-2</t>
  </si>
  <si>
    <t>Tobias Wall</t>
  </si>
  <si>
    <t>Das unmögliche Museum</t>
  </si>
  <si>
    <t>978-3-89942-540-6</t>
  </si>
  <si>
    <t>978-3-8394-0540-6</t>
  </si>
  <si>
    <t>Mark Hillebrand, Paula Krüger, Andrea Lilge, Karen Struve (Hg.)</t>
  </si>
  <si>
    <t>Willkürliche Grenzen</t>
  </si>
  <si>
    <t>978-3-89942-569-7</t>
  </si>
  <si>
    <t>978-3-8394-0569-7</t>
  </si>
  <si>
    <t>Cut and paste</t>
  </si>
  <si>
    <t>978-3-89942-600-7</t>
  </si>
  <si>
    <t>978-3-8394-0600-7</t>
  </si>
  <si>
    <t>Christian Wenger</t>
  </si>
  <si>
    <t>Jenseits der Sterne</t>
  </si>
  <si>
    <t>978-3-89942-277-1</t>
  </si>
  <si>
    <t>978-3-8394-0277-1</t>
  </si>
  <si>
    <t>Walburga Hülk, Gregor Schuhen, Tanja Schwan (Hg.)</t>
  </si>
  <si>
    <t>(Post-)Gender</t>
  </si>
  <si>
    <t>978-3-89942-365-5</t>
  </si>
  <si>
    <t>978-3-8394-0365-5</t>
  </si>
  <si>
    <t>Boris Holzer</t>
  </si>
  <si>
    <t>Netzwerke</t>
  </si>
  <si>
    <t>978-3-89942-395-2</t>
  </si>
  <si>
    <t>978-3-8394-0395-2</t>
  </si>
  <si>
    <t>Klaus G. Deissler (Hg.)</t>
  </si>
  <si>
    <t>Familienunternehmen beraten</t>
  </si>
  <si>
    <t>PSY000000</t>
  </si>
  <si>
    <t>978-3-89942-431-7</t>
  </si>
  <si>
    <t>978-3-8394-0431-7</t>
  </si>
  <si>
    <t>Christoph Hubig</t>
  </si>
  <si>
    <t>Die Kunst des Möglichen I</t>
  </si>
  <si>
    <t>PHI000000</t>
  </si>
  <si>
    <t>978-3-89942-460-7</t>
  </si>
  <si>
    <t>978-3-8394-0460-7</t>
  </si>
  <si>
    <t>Lutz Leisering, Petra Buhr, Ute Traiser-Diop</t>
  </si>
  <si>
    <t>Soziale Grundsicherung in der Weltgesellschaft</t>
  </si>
  <si>
    <t>POL029000</t>
  </si>
  <si>
    <t>978-3-89942-470-6</t>
  </si>
  <si>
    <t>978-3-8394-0470-6</t>
  </si>
  <si>
    <t>Robert Gugutzer (Hg.)</t>
  </si>
  <si>
    <t>body turn</t>
  </si>
  <si>
    <t>Materialitäten</t>
  </si>
  <si>
    <t>978-3-89942-502-4</t>
  </si>
  <si>
    <t>978-3-8394-0502-4</t>
  </si>
  <si>
    <t>Amalia Barboza, Christoph Henning (Hg.)</t>
  </si>
  <si>
    <t>Deutsch-jüdische Wissenschaftsschicksale</t>
  </si>
  <si>
    <t>978-3-89942-507-9</t>
  </si>
  <si>
    <t>978-3-8394-0507-9</t>
  </si>
  <si>
    <t>Sabine Mannitz</t>
  </si>
  <si>
    <t>Die verkannte Integration</t>
  </si>
  <si>
    <t>978-3-89942-521-5</t>
  </si>
  <si>
    <t>978-3-8394-0521-5</t>
  </si>
  <si>
    <t>Andrej Holm</t>
  </si>
  <si>
    <t>Die Restrukturierung des Raumes</t>
  </si>
  <si>
    <t>978-3-89942-532-1</t>
  </si>
  <si>
    <t>978-3-8394-0532-1</t>
  </si>
  <si>
    <t>Werner Heinrichs</t>
  </si>
  <si>
    <t>Der Kulturbetrieb</t>
  </si>
  <si>
    <t>978-3-89942-536-9</t>
  </si>
  <si>
    <t>978-3-8394-0536-9</t>
  </si>
  <si>
    <t>Alice Pechriggl</t>
  </si>
  <si>
    <t>Chiasmen</t>
  </si>
  <si>
    <t>PHI002000</t>
  </si>
  <si>
    <t>978-3-89942-548-2</t>
  </si>
  <si>
    <t>978-3-8394-0548-2</t>
  </si>
  <si>
    <t>Petra Missomelius</t>
  </si>
  <si>
    <t>Digitale Medienkultur</t>
  </si>
  <si>
    <t>978-3-89942-562-8</t>
  </si>
  <si>
    <t>978-3-8394-0562-8</t>
  </si>
  <si>
    <t>Heiner Keupp, Joachim Hohl (Hg.)</t>
  </si>
  <si>
    <t>Subjektdiskurse im gesellschaftlichen Wandel</t>
  </si>
  <si>
    <t>978-3-89942-567-3</t>
  </si>
  <si>
    <t>978-3-8394-0567-3</t>
  </si>
  <si>
    <t>Heiner Depner</t>
  </si>
  <si>
    <t>Transnationale Direktinvestitionen und kulturelle Unterschiede</t>
  </si>
  <si>
    <t>BUS069020</t>
  </si>
  <si>
    <t>978-3-89942-573-4</t>
  </si>
  <si>
    <t>978-3-8394-0573-4</t>
  </si>
  <si>
    <t>Manfred Glagow</t>
  </si>
  <si>
    <t>Die Mkandawires auf Livingstonia</t>
  </si>
  <si>
    <t>HIS010000</t>
  </si>
  <si>
    <t>978-3-89942-574-1</t>
  </si>
  <si>
    <t>978-3-8394-0574-1</t>
  </si>
  <si>
    <t>Anthropologie kultureller Vielfalt</t>
  </si>
  <si>
    <t>978-3-89942-585-7</t>
  </si>
  <si>
    <t>978-3-8394-0585-7</t>
  </si>
  <si>
    <t>Yvonne Volkart</t>
  </si>
  <si>
    <t>Fluide Subjekte</t>
  </si>
  <si>
    <t>Studien zur visuellen Kultur</t>
  </si>
  <si>
    <t>978-3-89942-366-2</t>
  </si>
  <si>
    <t>978-3-8394-0366-2</t>
  </si>
  <si>
    <t>Paul Mecheril, Monika Witsch (Hg.)</t>
  </si>
  <si>
    <t>Cultural Studies und Pädagogik</t>
  </si>
  <si>
    <t>978-3-89942-411-9</t>
  </si>
  <si>
    <t>978-3-8394-0411-9</t>
  </si>
  <si>
    <t>Detlef Horster</t>
  </si>
  <si>
    <t>Jürgen Habermas und der Papst</t>
  </si>
  <si>
    <t>978-3-89942-484-3</t>
  </si>
  <si>
    <t>978-3-8394-0484-3</t>
  </si>
  <si>
    <t>Max Miller</t>
  </si>
  <si>
    <t>Dissens</t>
  </si>
  <si>
    <t>978-3-89942-534-5</t>
  </si>
  <si>
    <t>978-3-8394-0534-5</t>
  </si>
  <si>
    <t>Bettina Mathes</t>
  </si>
  <si>
    <t>Under Cover</t>
  </si>
  <si>
    <t>978-3-89942-546-8</t>
  </si>
  <si>
    <t>978-3-8394-0546-8</t>
  </si>
  <si>
    <t>Petra Schneidewind</t>
  </si>
  <si>
    <t>Betriebswirtschaft für das Kulturmanagement</t>
  </si>
  <si>
    <t>978-3-89942-557-4</t>
  </si>
  <si>
    <t>978-3-8394-0557-4</t>
  </si>
  <si>
    <t>Ursula Link-Heer, Ursula Hennigfeld, Fernand Hörner (Hg.)</t>
  </si>
  <si>
    <t>Literarische Gendertheorie</t>
  </si>
  <si>
    <t>978-3-89942-572-7</t>
  </si>
  <si>
    <t>978-3-8394-0572-7</t>
  </si>
  <si>
    <t>Petra Leutner, Hans-Peter Niebuhr (Hg.)</t>
  </si>
  <si>
    <t>Bild und Eigensinn</t>
  </si>
  <si>
    <t>978-3-89942-581-9</t>
  </si>
  <si>
    <t>978-3-8394-0581-9</t>
  </si>
  <si>
    <t>Florian Feuser</t>
  </si>
  <si>
    <t>Der hybride Raum</t>
  </si>
  <si>
    <t>978-3-89942-590-1</t>
  </si>
  <si>
    <t>978-3-8394-0590-1</t>
  </si>
  <si>
    <t>Bernd Weiler</t>
  </si>
  <si>
    <t>Die Ordnung des Fortschritts</t>
  </si>
  <si>
    <t>Wissensgesellschaft</t>
  </si>
  <si>
    <t>978-3-89942-591-8</t>
  </si>
  <si>
    <t>978-3-8394-0591-8</t>
  </si>
  <si>
    <t>Jutta Zaremba</t>
  </si>
  <si>
    <t>New York und Tokio in der Medienkunst</t>
  </si>
  <si>
    <t>978-3-89942-624-3</t>
  </si>
  <si>
    <t>978-3-8394-0624-3</t>
  </si>
  <si>
    <t>Sigrid Adorf, Mona Schieren (Hg.)</t>
  </si>
  <si>
    <t>METANOMIE</t>
  </si>
  <si>
    <t>978-3-89942-526-0</t>
  </si>
  <si>
    <t>978-3-8394-0526-0</t>
  </si>
  <si>
    <t>Das chinesische Fernsehpublikum</t>
  </si>
  <si>
    <t>978-3-89942-552-9</t>
  </si>
  <si>
    <t>978-3-8394-0552-9</t>
  </si>
  <si>
    <t>Arno Meteling</t>
  </si>
  <si>
    <t>Monster</t>
  </si>
  <si>
    <t>978-3-89942-566-6</t>
  </si>
  <si>
    <t>978-3-8394-0566-6</t>
  </si>
  <si>
    <t>Sacha-Roger Szabo</t>
  </si>
  <si>
    <t>Rausch und Rummel</t>
  </si>
  <si>
    <t>978-3-89942-578-9</t>
  </si>
  <si>
    <t>978-3-8394-0578-9</t>
  </si>
  <si>
    <t>Marcus S. Kleiner</t>
  </si>
  <si>
    <t>Medien-Heterotopien</t>
  </si>
  <si>
    <t>978-3-89942-593-2</t>
  </si>
  <si>
    <t>978-3-8394-0593-2</t>
  </si>
  <si>
    <t>Constanze Bausch</t>
  </si>
  <si>
    <t>Verkörperte Medien</t>
  </si>
  <si>
    <t>978-3-89942-549-9</t>
  </si>
  <si>
    <t>978-3-8394-0549-9</t>
  </si>
  <si>
    <t>Sabine Grenz, Martin Lücke (Hg.)</t>
  </si>
  <si>
    <t>Verhandlungen im Zwielicht</t>
  </si>
  <si>
    <t>GenderCodes - Transkriptionen zwischen Wissen und Geschlecht</t>
  </si>
  <si>
    <t>978-3-89942-527-7</t>
  </si>
  <si>
    <t>978-3-8394-0527-7</t>
  </si>
  <si>
    <t>Karin Knop</t>
  </si>
  <si>
    <t>Comedy in Serie</t>
  </si>
  <si>
    <t>978-3-89942-542-0</t>
  </si>
  <si>
    <t>978-3-8394-0542-0</t>
  </si>
  <si>
    <t>Sebastian Linke</t>
  </si>
  <si>
    <t>Darwins Erben in den Medien</t>
  </si>
  <si>
    <t>978-3-89942-580-2</t>
  </si>
  <si>
    <t>978-3-8394-0580-2</t>
  </si>
  <si>
    <t>Roswitha Muttenthaler, Regina Wonisch</t>
  </si>
  <si>
    <t>Gesten des Zeigens</t>
  </si>
  <si>
    <t>978-3-89942-599-4</t>
  </si>
  <si>
    <t>978-3-8394-0599-4</t>
  </si>
  <si>
    <t>Jenny Lüders</t>
  </si>
  <si>
    <t>Ambivalente Selbstpraktiken</t>
  </si>
  <si>
    <t>978-3-89942-627-4</t>
  </si>
  <si>
    <t>978-3-8394-0627-4</t>
  </si>
  <si>
    <t>Petra Jacoby</t>
  </si>
  <si>
    <t>Kollektivierung der Phantasie?</t>
  </si>
  <si>
    <t>978-3-89942-493-5</t>
  </si>
  <si>
    <t>978-3-8394-0493-5</t>
  </si>
  <si>
    <t>Peter Gendolla, Jörgen Schäfer (eds.)</t>
  </si>
  <si>
    <t>The Aesthetics of Net Literature</t>
  </si>
  <si>
    <t>978-3-89942-579-6</t>
  </si>
  <si>
    <t>978-3-8394-0579-6</t>
  </si>
  <si>
    <t>Bettina Bock von Wülfingen</t>
  </si>
  <si>
    <t>Genetisierung der Zeugung</t>
  </si>
  <si>
    <t>MED000000</t>
  </si>
  <si>
    <t>978-3-89942-602-1</t>
  </si>
  <si>
    <t>978-3-8394-0602-1</t>
  </si>
  <si>
    <t>Holger Michael</t>
  </si>
  <si>
    <t>Kulturelles Erbe als identitätsstiftende Instanz?</t>
  </si>
  <si>
    <t>978-3-89942-614-4</t>
  </si>
  <si>
    <t>978-3-8394-0614-4</t>
  </si>
  <si>
    <t>Andreas Böhn, Christine Mielke (Hg.)</t>
  </si>
  <si>
    <t>Die zerstörte Stadt</t>
  </si>
  <si>
    <t>978-3-89942-616-8</t>
  </si>
  <si>
    <t>978-3-8394-0616-8</t>
  </si>
  <si>
    <t>Irmela Schneider, Christina Bartz (Hg.)</t>
  </si>
  <si>
    <t>Formationen der Mediennutzung I</t>
  </si>
  <si>
    <t>Formationen der Mediennutzung</t>
  </si>
  <si>
    <t>978-3-89942-621-2</t>
  </si>
  <si>
    <t>978-3-8394-0621-2</t>
  </si>
  <si>
    <t>Björn Bollhöfer</t>
  </si>
  <si>
    <t>Geographien des Fernsehens</t>
  </si>
  <si>
    <t>978-3-89942-625-0</t>
  </si>
  <si>
    <t>978-3-8394-0625-0</t>
  </si>
  <si>
    <t>Christine Matter</t>
  </si>
  <si>
    <t>»New World Horizon«</t>
  </si>
  <si>
    <t>978-3-89942-636-6</t>
  </si>
  <si>
    <t>978-3-8394-0636-6</t>
  </si>
  <si>
    <t>Thomas Jung</t>
  </si>
  <si>
    <t>Die Seinsgebundenheit des Denkens</t>
  </si>
  <si>
    <t>978-3-89942-637-3</t>
  </si>
  <si>
    <t>978-3-8394-0637-3</t>
  </si>
  <si>
    <t>Volker Georg Hummel</t>
  </si>
  <si>
    <t>Die narrative Performanz des Gehens</t>
  </si>
  <si>
    <t>978-3-89942-639-7</t>
  </si>
  <si>
    <t>978-3-8394-0639-7</t>
  </si>
  <si>
    <t>Corinne Neudorfer</t>
  </si>
  <si>
    <t>Meet the Akha – help the Akha?</t>
  </si>
  <si>
    <t>978-3-89942-644-1</t>
  </si>
  <si>
    <t>978-3-8394-0644-1</t>
  </si>
  <si>
    <t>Elias Jammal, Ulrike Schwegler</t>
  </si>
  <si>
    <t>Interkulturelle Kompetenz im Umgang mit arabischen Geschäftspartnern</t>
  </si>
  <si>
    <t>978-3-89942-656-4</t>
  </si>
  <si>
    <t>978-3-8394-0656-4</t>
  </si>
  <si>
    <t>Andrea Sabisch</t>
  </si>
  <si>
    <t>Inszenierung der Suche</t>
  </si>
  <si>
    <t>978-3-89942-660-1</t>
  </si>
  <si>
    <t>978-3-8394-0660-1</t>
  </si>
  <si>
    <t>vidc (Wiener Institut für Entwicklungsfragen und Zusammenarbeit) / kulturen in bewegung (Hg.)</t>
  </si>
  <si>
    <t>Blickwechsel</t>
  </si>
  <si>
    <t>ART044000</t>
  </si>
  <si>
    <t>978-3-89942-664-9</t>
  </si>
  <si>
    <t>978-3-8394-0664-9</t>
  </si>
  <si>
    <t>Jürgen Martschukat, Olaf Stieglitz (Hg.)</t>
  </si>
  <si>
    <t>Väter, Soldaten, Liebhaber</t>
  </si>
  <si>
    <t>HIS036000</t>
  </si>
  <si>
    <t>Histoire</t>
  </si>
  <si>
    <t>978-3-89942-474-4</t>
  </si>
  <si>
    <t>978-3-8394-0474-4</t>
  </si>
  <si>
    <t>Georg Stauth, Faruk Birtek (Hg.)</t>
  </si>
  <si>
    <t>&gt;Istanbul&lt;</t>
  </si>
  <si>
    <t>978-3-89942-482-9</t>
  </si>
  <si>
    <t>978-3-8394-0482-9</t>
  </si>
  <si>
    <t>Simone Dietz, Timo Skrandies (Hg.)</t>
  </si>
  <si>
    <t>Mediale Markierungen</t>
  </si>
  <si>
    <t>978-3-89942-518-5</t>
  </si>
  <si>
    <t>978-3-8394-0518-5</t>
  </si>
  <si>
    <t>Reinhard Heil, Andreas Kaminski, Marcus Stippak, Alexander Unger, Marc Ziegler (eds.)</t>
  </si>
  <si>
    <t>Tensions and Convergences</t>
  </si>
  <si>
    <t>978-3-89942-577-2</t>
  </si>
  <si>
    <t>978-3-8394-0577-2</t>
  </si>
  <si>
    <t>Peter Rehberg</t>
  </si>
  <si>
    <t>lachen lesen</t>
  </si>
  <si>
    <t>978-3-89942-597-0</t>
  </si>
  <si>
    <t>978-3-8394-0597-0</t>
  </si>
  <si>
    <t>Moritz Ege</t>
  </si>
  <si>
    <t>Schwarz werden</t>
  </si>
  <si>
    <t>978-3-89942-609-0</t>
  </si>
  <si>
    <t>978-3-8394-0609-0</t>
  </si>
  <si>
    <t>Heike Kirchhoff, Martin Schmidt (Hg.)</t>
  </si>
  <si>
    <t>Das magische Dreieck</t>
  </si>
  <si>
    <t>978-3-89942-612-0</t>
  </si>
  <si>
    <t>978-3-8394-0612-0</t>
  </si>
  <si>
    <t>Evelyn Lu Yen Roloff</t>
  </si>
  <si>
    <t>Die SARS-Krise in Hongkong</t>
  </si>
  <si>
    <t>978-3-89942-613-7</t>
  </si>
  <si>
    <t>978-3-8394-0613-7</t>
  </si>
  <si>
    <t>Nikos Psarros</t>
  </si>
  <si>
    <t>Facetten des Menschlichen</t>
  </si>
  <si>
    <t>978-3-89942-620-5</t>
  </si>
  <si>
    <t>978-3-8394-0620-5</t>
  </si>
  <si>
    <t>Daniel C. Henrich</t>
  </si>
  <si>
    <t>Zwischen Bewusstseinsphilosophie und Naturalismus</t>
  </si>
  <si>
    <t>978-3-89942-626-7</t>
  </si>
  <si>
    <t>978-3-8394-0626-7</t>
  </si>
  <si>
    <t>Christine Hanke</t>
  </si>
  <si>
    <t>Zwischen Auflösung und Fixierung</t>
  </si>
  <si>
    <t>978-3-89942-632-8</t>
  </si>
  <si>
    <t>978-3-8394-0632-8</t>
  </si>
  <si>
    <t>Nina Oelkers</t>
  </si>
  <si>
    <t>Aktivierung von Elternverantwortung</t>
  </si>
  <si>
    <t>978-3-89942-649-6</t>
  </si>
  <si>
    <t>978-3-8394-0649-6</t>
  </si>
  <si>
    <t>Jörg Potthast</t>
  </si>
  <si>
    <t>Die Bodenhaftung der Netzwerkgesellschaft</t>
  </si>
  <si>
    <t>978-3-89942-651-9</t>
  </si>
  <si>
    <t>978-3-8394-0651-9</t>
  </si>
  <si>
    <t>Thomas Gann</t>
  </si>
  <si>
    <t>Gehirn und Züchtung</t>
  </si>
  <si>
    <t>978-3-89942-653-3</t>
  </si>
  <si>
    <t>978-3-8394-0653-3</t>
  </si>
  <si>
    <t>Birgit Mandel</t>
  </si>
  <si>
    <t>Die neuen Kulturunternehmer</t>
  </si>
  <si>
    <t>978-3-89942-658-8</t>
  </si>
  <si>
    <t>978-3-8394-0658-8</t>
  </si>
  <si>
    <t>Friederike Werschkull</t>
  </si>
  <si>
    <t>Vorgreifende Anerkennung</t>
  </si>
  <si>
    <t>Reflexive Sozialpsychologie</t>
  </si>
  <si>
    <t>978-3-89942-675-5</t>
  </si>
  <si>
    <t>978-3-8394-0675-5</t>
  </si>
  <si>
    <t>Michael Fuhr</t>
  </si>
  <si>
    <t>Populäre Musik und Ästhetik</t>
  </si>
  <si>
    <t>978-3-89942-702-8</t>
  </si>
  <si>
    <t>978-3-8394-0702-8</t>
  </si>
  <si>
    <t>Sérgio Costa</t>
  </si>
  <si>
    <t>Vom Nordatlantik zum »Black Atlantic«</t>
  </si>
  <si>
    <t>Postcolonial Studies</t>
  </si>
  <si>
    <t>978-3-89942-339-6</t>
  </si>
  <si>
    <t>978-3-8394-0339-6</t>
  </si>
  <si>
    <t>Karin Bruns, Ramón Reichert (Hg.)</t>
  </si>
  <si>
    <t>Reader Neue Medien</t>
  </si>
  <si>
    <t>978-3-89942-393-8</t>
  </si>
</sst>
</file>

<file path=xl/styles.xml><?xml version="1.0" encoding="utf-8"?>
<styleSheet xmlns="http://schemas.openxmlformats.org/spreadsheetml/2006/main">
  <numFmts count="7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.00\ &quot;€&quot;"/>
    <numFmt numFmtId="165" formatCode="[$-F800]dddd\,\ mmmm\ dd\,\ yyyy"/>
    <numFmt numFmtId="166" formatCode="_(* #,##0_);_(* \(#,##0\);_(* &quot;-&quot;??_);_(@_)"/>
    <numFmt numFmtId="167" formatCode="_(&quot;$&quot;* #,##0_);_(&quot;$&quot;* \(#,##0\);_(&quot;$&quot;* &quot;-&quot;??_);_(@_)"/>
    <numFmt numFmtId="168" formatCode="_-* #,##0.00\ [$€-407]_-;\-* #,##0.00\ [$€-407]_-;_-* &quot;-&quot;??\ [$€-407]_-;_-@_-"/>
  </numFmts>
  <fonts count="37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Arial"/>
      <family val="2"/>
    </font>
    <font>
      <sz val="11"/>
      <color indexed="10"/>
      <name val="Arial"/>
      <family val="2"/>
    </font>
    <font>
      <sz val="14"/>
      <color indexed="8"/>
      <name val="Arial"/>
      <family val="2"/>
    </font>
    <font>
      <sz val="18"/>
      <color indexed="8"/>
      <name val="Arial"/>
      <family val="2"/>
    </font>
    <font>
      <b/>
      <sz val="22"/>
      <color indexed="8"/>
      <name val="Arial"/>
      <family val="2"/>
    </font>
    <font>
      <sz val="14"/>
      <color indexed="9"/>
      <name val="Arial"/>
      <family val="2"/>
    </font>
    <font>
      <b/>
      <sz val="18"/>
      <color indexed="9"/>
      <name val="Arial"/>
      <family val="2"/>
    </font>
    <font>
      <b/>
      <sz val="11"/>
      <color indexed="8"/>
      <name val="Arial"/>
      <family val="2"/>
    </font>
    <font>
      <b/>
      <sz val="11"/>
      <color indexed="10"/>
      <name val="Arial"/>
      <family val="2"/>
    </font>
    <font>
      <u/>
      <sz val="11"/>
      <color indexed="12"/>
      <name val="Arial"/>
      <family val="2"/>
    </font>
    <font>
      <sz val="11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b/>
      <sz val="9"/>
      <color indexed="8"/>
      <name val="Arial"/>
      <family val="2"/>
    </font>
    <font>
      <b/>
      <sz val="9"/>
      <name val="Arial"/>
      <family val="2"/>
    </font>
    <font>
      <sz val="9"/>
      <color indexed="9"/>
      <name val="Arial"/>
      <family val="2"/>
    </font>
    <font>
      <b/>
      <sz val="9"/>
      <color indexed="30"/>
      <name val="Arial"/>
      <family val="2"/>
    </font>
    <font>
      <b/>
      <sz val="9"/>
      <color indexed="44"/>
      <name val="Arial"/>
      <family val="2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28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27">
    <xf numFmtId="0" fontId="0" fillId="0" borderId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1" fillId="18" borderId="0" applyNumberFormat="0" applyBorder="0" applyAlignment="0" applyProtection="0"/>
    <xf numFmtId="0" fontId="22" fillId="19" borderId="19" applyNumberFormat="0" applyAlignment="0" applyProtection="0"/>
    <xf numFmtId="0" fontId="23" fillId="20" borderId="20" applyNumberFormat="0" applyAlignment="0" applyProtection="0"/>
    <xf numFmtId="43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21" borderId="0" applyNumberFormat="0" applyBorder="0" applyAlignment="0" applyProtection="0"/>
    <xf numFmtId="0" fontId="26" fillId="0" borderId="21" applyNumberFormat="0" applyFill="0" applyAlignment="0" applyProtection="0"/>
    <xf numFmtId="0" fontId="27" fillId="0" borderId="22" applyNumberFormat="0" applyFill="0" applyAlignment="0" applyProtection="0"/>
    <xf numFmtId="0" fontId="28" fillId="0" borderId="23" applyNumberFormat="0" applyFill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22" borderId="19" applyNumberFormat="0" applyAlignment="0" applyProtection="0"/>
    <xf numFmtId="0" fontId="31" fillId="0" borderId="24" applyNumberFormat="0" applyFill="0" applyAlignment="0" applyProtection="0"/>
    <xf numFmtId="0" fontId="32" fillId="23" borderId="0" applyNumberFormat="0" applyBorder="0" applyAlignment="0" applyProtection="0"/>
    <xf numFmtId="0" fontId="1" fillId="24" borderId="25" applyNumberFormat="0" applyFont="0" applyAlignment="0" applyProtection="0"/>
    <xf numFmtId="0" fontId="33" fillId="19" borderId="26" applyNumberFormat="0" applyAlignment="0" applyProtection="0"/>
    <xf numFmtId="0" fontId="34" fillId="0" borderId="0" applyNumberFormat="0" applyFill="0" applyBorder="0" applyAlignment="0" applyProtection="0"/>
    <xf numFmtId="0" fontId="35" fillId="0" borderId="27" applyNumberFormat="0" applyFill="0" applyAlignment="0" applyProtection="0"/>
    <xf numFmtId="44" fontId="1" fillId="0" borderId="0" applyFont="0" applyFill="0" applyBorder="0" applyAlignment="0" applyProtection="0"/>
    <xf numFmtId="0" fontId="36" fillId="0" borderId="0" applyNumberFormat="0" applyFill="0" applyBorder="0" applyAlignment="0" applyProtection="0"/>
  </cellStyleXfs>
  <cellXfs count="238">
    <xf numFmtId="0" fontId="0" fillId="0" borderId="0" xfId="0"/>
    <xf numFmtId="0" fontId="2" fillId="2" borderId="0" xfId="0" applyFont="1" applyFill="1"/>
    <xf numFmtId="1" fontId="2" fillId="2" borderId="0" xfId="0" applyNumberFormat="1" applyFont="1" applyFill="1" applyAlignment="1">
      <alignment horizontal="center"/>
    </xf>
    <xf numFmtId="0" fontId="2" fillId="2" borderId="0" xfId="0" applyFont="1" applyFill="1" applyAlignment="1"/>
    <xf numFmtId="0" fontId="3" fillId="2" borderId="0" xfId="0" applyFont="1" applyFill="1"/>
    <xf numFmtId="0" fontId="4" fillId="2" borderId="0" xfId="0" applyFont="1" applyFill="1" applyBorder="1" applyAlignment="1">
      <alignment horizontal="center"/>
    </xf>
    <xf numFmtId="0" fontId="5" fillId="2" borderId="0" xfId="0" applyFont="1" applyFill="1" applyBorder="1" applyAlignment="1">
      <alignment horizontal="center"/>
    </xf>
    <xf numFmtId="1" fontId="5" fillId="2" borderId="0" xfId="0" applyNumberFormat="1" applyFont="1" applyFill="1" applyBorder="1" applyAlignment="1">
      <alignment horizontal="center"/>
    </xf>
    <xf numFmtId="0" fontId="5" fillId="2" borderId="0" xfId="0" applyFont="1" applyFill="1" applyAlignment="1">
      <alignment horizontal="center"/>
    </xf>
    <xf numFmtId="0" fontId="5" fillId="2" borderId="0" xfId="0" applyFont="1" applyFill="1" applyAlignment="1"/>
    <xf numFmtId="0" fontId="2" fillId="2" borderId="0" xfId="0" applyFont="1" applyFill="1" applyBorder="1"/>
    <xf numFmtId="0" fontId="6" fillId="3" borderId="1" xfId="0" applyFont="1" applyFill="1" applyBorder="1" applyAlignment="1">
      <alignment horizontal="center" vertical="center"/>
    </xf>
    <xf numFmtId="0" fontId="7" fillId="2" borderId="0" xfId="0" applyFont="1" applyFill="1" applyBorder="1" applyAlignment="1"/>
    <xf numFmtId="0" fontId="2" fillId="2" borderId="0" xfId="0" applyFont="1" applyFill="1" applyBorder="1" applyAlignment="1">
      <alignment horizontal="center" vertical="center"/>
    </xf>
    <xf numFmtId="0" fontId="9" fillId="3" borderId="2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1" fontId="9" fillId="3" borderId="3" xfId="0" applyNumberFormat="1" applyFont="1" applyFill="1" applyBorder="1" applyAlignment="1">
      <alignment horizontal="center" vertical="center" wrapText="1"/>
    </xf>
    <xf numFmtId="0" fontId="9" fillId="3" borderId="3" xfId="0" applyFont="1" applyFill="1" applyBorder="1" applyAlignment="1">
      <alignment horizontal="center" vertical="center" wrapText="1"/>
    </xf>
    <xf numFmtId="0" fontId="9" fillId="3" borderId="4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167" fontId="12" fillId="2" borderId="0" xfId="0" applyNumberFormat="1" applyFont="1" applyFill="1" applyBorder="1" applyAlignment="1">
      <alignment horizontal="center" wrapText="1"/>
    </xf>
    <xf numFmtId="0" fontId="9" fillId="2" borderId="0" xfId="0" applyFont="1" applyFill="1" applyBorder="1" applyAlignment="1">
      <alignment horizontal="left" vertical="center"/>
    </xf>
    <xf numFmtId="1" fontId="9" fillId="2" borderId="0" xfId="0" applyNumberFormat="1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1" fontId="9" fillId="2" borderId="0" xfId="10" applyNumberFormat="1" applyFont="1" applyFill="1" applyBorder="1" applyAlignment="1">
      <alignment horizontal="center" vertical="center"/>
    </xf>
    <xf numFmtId="166" fontId="9" fillId="2" borderId="0" xfId="10" applyNumberFormat="1" applyFont="1" applyFill="1" applyBorder="1" applyAlignment="1">
      <alignment horizontal="center" vertical="center"/>
    </xf>
    <xf numFmtId="3" fontId="2" fillId="2" borderId="0" xfId="25" applyNumberFormat="1" applyFont="1" applyFill="1" applyBorder="1" applyAlignment="1">
      <alignment horizontal="center" vertical="center"/>
    </xf>
    <xf numFmtId="9" fontId="2" fillId="2" borderId="0" xfId="0" applyNumberFormat="1" applyFont="1" applyFill="1" applyBorder="1" applyAlignment="1">
      <alignment horizontal="center" vertical="center" wrapText="1"/>
    </xf>
    <xf numFmtId="3" fontId="3" fillId="2" borderId="0" xfId="0" applyNumberFormat="1" applyFont="1" applyFill="1" applyBorder="1" applyAlignment="1">
      <alignment horizontal="center"/>
    </xf>
    <xf numFmtId="4" fontId="9" fillId="2" borderId="0" xfId="25" applyNumberFormat="1" applyFont="1" applyFill="1" applyBorder="1" applyAlignment="1">
      <alignment horizontal="center"/>
    </xf>
    <xf numFmtId="1" fontId="11" fillId="2" borderId="0" xfId="17" applyNumberFormat="1" applyFont="1" applyFill="1" applyBorder="1" applyAlignment="1">
      <alignment horizontal="center" vertical="center"/>
    </xf>
    <xf numFmtId="1" fontId="2" fillId="2" borderId="0" xfId="0" applyNumberFormat="1" applyFont="1" applyFill="1" applyBorder="1" applyAlignment="1">
      <alignment horizontal="center"/>
    </xf>
    <xf numFmtId="0" fontId="6" fillId="4" borderId="1" xfId="0" applyFont="1" applyFill="1" applyBorder="1" applyAlignment="1">
      <alignment horizontal="center" vertical="center"/>
    </xf>
    <xf numFmtId="0" fontId="9" fillId="4" borderId="2" xfId="0" applyFont="1" applyFill="1" applyBorder="1" applyAlignment="1">
      <alignment horizontal="center" vertical="center"/>
    </xf>
    <xf numFmtId="0" fontId="9" fillId="4" borderId="3" xfId="0" applyFont="1" applyFill="1" applyBorder="1" applyAlignment="1">
      <alignment horizontal="center" vertical="center"/>
    </xf>
    <xf numFmtId="1" fontId="9" fillId="4" borderId="3" xfId="0" applyNumberFormat="1" applyFont="1" applyFill="1" applyBorder="1" applyAlignment="1">
      <alignment horizontal="center" vertical="center" wrapText="1"/>
    </xf>
    <xf numFmtId="0" fontId="9" fillId="4" borderId="3" xfId="0" applyFont="1" applyFill="1" applyBorder="1" applyAlignment="1">
      <alignment horizontal="center" vertical="center" wrapText="1"/>
    </xf>
    <xf numFmtId="0" fontId="9" fillId="4" borderId="4" xfId="0" applyFont="1" applyFill="1" applyBorder="1" applyAlignment="1">
      <alignment horizontal="center" vertical="center"/>
    </xf>
    <xf numFmtId="0" fontId="2" fillId="2" borderId="0" xfId="0" applyFont="1" applyFill="1" applyBorder="1" applyAlignment="1"/>
    <xf numFmtId="0" fontId="6" fillId="5" borderId="1" xfId="0" applyFont="1" applyFill="1" applyBorder="1" applyAlignment="1">
      <alignment horizontal="center" vertical="center"/>
    </xf>
    <xf numFmtId="0" fontId="9" fillId="5" borderId="2" xfId="0" applyFont="1" applyFill="1" applyBorder="1" applyAlignment="1">
      <alignment horizontal="center" vertical="center"/>
    </xf>
    <xf numFmtId="0" fontId="9" fillId="5" borderId="3" xfId="0" applyFont="1" applyFill="1" applyBorder="1" applyAlignment="1">
      <alignment horizontal="center" vertical="center"/>
    </xf>
    <xf numFmtId="1" fontId="9" fillId="5" borderId="3" xfId="0" applyNumberFormat="1" applyFont="1" applyFill="1" applyBorder="1" applyAlignment="1">
      <alignment horizontal="center" vertical="center" wrapText="1"/>
    </xf>
    <xf numFmtId="0" fontId="9" fillId="5" borderId="3" xfId="0" applyFont="1" applyFill="1" applyBorder="1" applyAlignment="1">
      <alignment horizontal="center" vertical="center" wrapText="1"/>
    </xf>
    <xf numFmtId="0" fontId="9" fillId="5" borderId="4" xfId="0" applyFont="1" applyFill="1" applyBorder="1" applyAlignment="1">
      <alignment horizontal="center" vertical="center"/>
    </xf>
    <xf numFmtId="0" fontId="13" fillId="0" borderId="0" xfId="0" applyFont="1"/>
    <xf numFmtId="0" fontId="13" fillId="0" borderId="0" xfId="0" applyFont="1" applyAlignment="1">
      <alignment horizontal="center"/>
    </xf>
    <xf numFmtId="1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left"/>
    </xf>
    <xf numFmtId="0" fontId="14" fillId="0" borderId="0" xfId="0" applyNumberFormat="1" applyFont="1" applyBorder="1" applyAlignment="1">
      <alignment horizontal="center" vertical="top"/>
    </xf>
    <xf numFmtId="0" fontId="15" fillId="0" borderId="0" xfId="0" applyFont="1" applyAlignment="1">
      <alignment horizontal="left"/>
    </xf>
    <xf numFmtId="0" fontId="15" fillId="0" borderId="0" xfId="0" applyFont="1"/>
    <xf numFmtId="0" fontId="16" fillId="0" borderId="0" xfId="0" applyNumberFormat="1" applyFont="1" applyBorder="1" applyAlignment="1">
      <alignment horizontal="center" vertical="top"/>
    </xf>
    <xf numFmtId="0" fontId="16" fillId="0" borderId="0" xfId="0" applyNumberFormat="1" applyFont="1" applyFill="1" applyBorder="1" applyAlignment="1">
      <alignment horizontal="center" vertical="top"/>
    </xf>
    <xf numFmtId="0" fontId="15" fillId="0" borderId="0" xfId="0" applyFont="1" applyAlignment="1">
      <alignment horizontal="center"/>
    </xf>
    <xf numFmtId="165" fontId="13" fillId="0" borderId="0" xfId="0" applyNumberFormat="1" applyFont="1" applyAlignment="1">
      <alignment horizontal="left"/>
    </xf>
    <xf numFmtId="0" fontId="15" fillId="3" borderId="5" xfId="0" applyFont="1" applyFill="1" applyBorder="1" applyAlignment="1">
      <alignment horizontal="center" vertical="center"/>
    </xf>
    <xf numFmtId="1" fontId="15" fillId="3" borderId="5" xfId="0" applyNumberFormat="1" applyFont="1" applyFill="1" applyBorder="1" applyAlignment="1">
      <alignment horizontal="center" vertical="center"/>
    </xf>
    <xf numFmtId="0" fontId="15" fillId="3" borderId="5" xfId="0" applyFont="1" applyFill="1" applyBorder="1" applyAlignment="1">
      <alignment horizontal="center" vertical="center" wrapText="1"/>
    </xf>
    <xf numFmtId="0" fontId="17" fillId="0" borderId="0" xfId="0" applyFont="1"/>
    <xf numFmtId="0" fontId="13" fillId="0" borderId="0" xfId="0" applyNumberFormat="1" applyFont="1" applyAlignment="1">
      <alignment horizontal="center"/>
    </xf>
    <xf numFmtId="49" fontId="13" fillId="0" borderId="0" xfId="0" applyNumberFormat="1" applyFont="1" applyAlignment="1">
      <alignment horizontal="center"/>
    </xf>
    <xf numFmtId="0" fontId="13" fillId="0" borderId="5" xfId="0" applyFont="1" applyBorder="1"/>
    <xf numFmtId="0" fontId="13" fillId="0" borderId="5" xfId="0" applyFont="1" applyBorder="1" applyAlignment="1">
      <alignment horizontal="center"/>
    </xf>
    <xf numFmtId="1" fontId="13" fillId="0" borderId="5" xfId="0" applyNumberFormat="1" applyFont="1" applyBorder="1" applyAlignment="1">
      <alignment horizontal="center"/>
    </xf>
    <xf numFmtId="0" fontId="13" fillId="0" borderId="5" xfId="0" applyNumberFormat="1" applyFont="1" applyBorder="1" applyAlignment="1">
      <alignment horizontal="center"/>
    </xf>
    <xf numFmtId="0" fontId="17" fillId="0" borderId="5" xfId="0" applyFont="1" applyBorder="1"/>
    <xf numFmtId="0" fontId="18" fillId="3" borderId="0" xfId="0" applyFont="1" applyFill="1" applyAlignment="1">
      <alignment vertical="center"/>
    </xf>
    <xf numFmtId="0" fontId="15" fillId="3" borderId="0" xfId="0" applyFont="1" applyFill="1" applyAlignment="1">
      <alignment horizontal="center" vertical="center"/>
    </xf>
    <xf numFmtId="1" fontId="15" fillId="3" borderId="0" xfId="0" applyNumberFormat="1" applyFont="1" applyFill="1" applyAlignment="1">
      <alignment horizontal="center" vertical="center"/>
    </xf>
    <xf numFmtId="0" fontId="15" fillId="3" borderId="0" xfId="0" applyFont="1" applyFill="1" applyAlignment="1">
      <alignment horizontal="left" vertical="center"/>
    </xf>
    <xf numFmtId="0" fontId="15" fillId="3" borderId="0" xfId="0" applyFont="1" applyFill="1" applyAlignment="1">
      <alignment vertical="center"/>
    </xf>
    <xf numFmtId="0" fontId="15" fillId="3" borderId="0" xfId="0" applyFont="1" applyFill="1" applyBorder="1" applyAlignment="1">
      <alignment horizontal="center" vertical="center"/>
    </xf>
    <xf numFmtId="168" fontId="15" fillId="3" borderId="6" xfId="0" applyNumberFormat="1" applyFont="1" applyFill="1" applyBorder="1" applyAlignment="1">
      <alignment vertical="center"/>
    </xf>
    <xf numFmtId="0" fontId="17" fillId="0" borderId="0" xfId="0" applyFont="1" applyBorder="1"/>
    <xf numFmtId="0" fontId="13" fillId="0" borderId="0" xfId="0" applyFont="1" applyBorder="1" applyAlignment="1">
      <alignment horizontal="center"/>
    </xf>
    <xf numFmtId="1" fontId="13" fillId="0" borderId="0" xfId="0" applyNumberFormat="1" applyFont="1" applyBorder="1" applyAlignment="1">
      <alignment horizontal="center"/>
    </xf>
    <xf numFmtId="0" fontId="13" fillId="0" borderId="0" xfId="0" applyFont="1" applyBorder="1" applyAlignment="1">
      <alignment horizontal="left"/>
    </xf>
    <xf numFmtId="0" fontId="13" fillId="0" borderId="0" xfId="0" applyFont="1" applyBorder="1"/>
    <xf numFmtId="0" fontId="17" fillId="0" borderId="0" xfId="0" applyFont="1" applyFill="1" applyBorder="1"/>
    <xf numFmtId="0" fontId="13" fillId="0" borderId="5" xfId="0" applyFont="1" applyBorder="1" applyAlignment="1">
      <alignment horizontal="left"/>
    </xf>
    <xf numFmtId="1" fontId="13" fillId="0" borderId="0" xfId="0" applyNumberFormat="1" applyFont="1" applyAlignment="1">
      <alignment horizontal="left"/>
    </xf>
    <xf numFmtId="2" fontId="13" fillId="0" borderId="0" xfId="0" applyNumberFormat="1" applyFont="1" applyAlignment="1">
      <alignment horizontal="right"/>
    </xf>
    <xf numFmtId="164" fontId="13" fillId="0" borderId="0" xfId="0" applyNumberFormat="1" applyFont="1" applyAlignment="1">
      <alignment horizontal="center"/>
    </xf>
    <xf numFmtId="1" fontId="15" fillId="0" borderId="0" xfId="0" applyNumberFormat="1" applyFont="1" applyAlignment="1">
      <alignment horizontal="left"/>
    </xf>
    <xf numFmtId="2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center"/>
    </xf>
    <xf numFmtId="2" fontId="15" fillId="3" borderId="5" xfId="0" applyNumberFormat="1" applyFont="1" applyFill="1" applyBorder="1" applyAlignment="1">
      <alignment horizontal="center" vertical="center"/>
    </xf>
    <xf numFmtId="164" fontId="15" fillId="3" borderId="5" xfId="0" applyNumberFormat="1" applyFont="1" applyFill="1" applyBorder="1" applyAlignment="1">
      <alignment horizontal="center" vertical="center"/>
    </xf>
    <xf numFmtId="164" fontId="13" fillId="0" borderId="0" xfId="0" applyNumberFormat="1" applyFont="1" applyAlignment="1">
      <alignment horizontal="left"/>
    </xf>
    <xf numFmtId="0" fontId="15" fillId="3" borderId="7" xfId="0" applyFont="1" applyFill="1" applyBorder="1" applyAlignment="1">
      <alignment horizontal="center" vertical="center"/>
    </xf>
    <xf numFmtId="1" fontId="15" fillId="3" borderId="7" xfId="0" applyNumberFormat="1" applyFont="1" applyFill="1" applyBorder="1" applyAlignment="1">
      <alignment horizontal="center" vertical="center"/>
    </xf>
    <xf numFmtId="4" fontId="15" fillId="3" borderId="7" xfId="0" applyNumberFormat="1" applyFont="1" applyFill="1" applyBorder="1" applyAlignment="1">
      <alignment horizontal="right" vertical="center"/>
    </xf>
    <xf numFmtId="164" fontId="15" fillId="3" borderId="7" xfId="0" applyNumberFormat="1" applyFont="1" applyFill="1" applyBorder="1" applyAlignment="1">
      <alignment horizontal="center" vertical="center"/>
    </xf>
    <xf numFmtId="2" fontId="13" fillId="0" borderId="0" xfId="0" applyNumberFormat="1" applyFont="1" applyBorder="1" applyAlignment="1">
      <alignment horizontal="right"/>
    </xf>
    <xf numFmtId="164" fontId="13" fillId="0" borderId="0" xfId="0" applyNumberFormat="1" applyFont="1" applyBorder="1" applyAlignment="1">
      <alignment horizontal="center"/>
    </xf>
    <xf numFmtId="0" fontId="13" fillId="0" borderId="0" xfId="0" applyNumberFormat="1" applyFont="1" applyBorder="1" applyAlignment="1">
      <alignment horizontal="center"/>
    </xf>
    <xf numFmtId="3" fontId="15" fillId="3" borderId="0" xfId="0" applyNumberFormat="1" applyFont="1" applyFill="1" applyAlignment="1">
      <alignment horizontal="center" vertical="center"/>
    </xf>
    <xf numFmtId="0" fontId="17" fillId="0" borderId="0" xfId="0" applyFont="1" applyAlignment="1">
      <alignment horizontal="center"/>
    </xf>
    <xf numFmtId="0" fontId="19" fillId="3" borderId="7" xfId="0" applyFont="1" applyFill="1" applyBorder="1" applyAlignment="1">
      <alignment horizontal="center" vertical="center"/>
    </xf>
    <xf numFmtId="1" fontId="13" fillId="0" borderId="0" xfId="0" applyNumberFormat="1" applyFont="1"/>
    <xf numFmtId="0" fontId="18" fillId="6" borderId="0" xfId="0" applyFont="1" applyFill="1" applyAlignment="1">
      <alignment vertical="center"/>
    </xf>
    <xf numFmtId="164" fontId="15" fillId="0" borderId="0" xfId="0" applyNumberFormat="1" applyFont="1" applyAlignment="1">
      <alignment horizontal="left"/>
    </xf>
    <xf numFmtId="164" fontId="15" fillId="3" borderId="7" xfId="0" applyNumberFormat="1" applyFont="1" applyFill="1" applyBorder="1" applyAlignment="1">
      <alignment horizontal="left" vertical="center"/>
    </xf>
    <xf numFmtId="0" fontId="17" fillId="0" borderId="5" xfId="0" applyFont="1" applyFill="1" applyBorder="1"/>
    <xf numFmtId="0" fontId="13" fillId="6" borderId="0" xfId="0" applyFont="1" applyFill="1" applyBorder="1" applyAlignment="1">
      <alignment horizontal="center"/>
    </xf>
    <xf numFmtId="3" fontId="15" fillId="6" borderId="0" xfId="0" applyNumberFormat="1" applyFont="1" applyFill="1" applyBorder="1" applyAlignment="1">
      <alignment horizontal="center" vertical="center"/>
    </xf>
    <xf numFmtId="0" fontId="15" fillId="3" borderId="5" xfId="0" applyFont="1" applyFill="1" applyBorder="1" applyAlignment="1">
      <alignment horizontal="left" vertical="center"/>
    </xf>
    <xf numFmtId="0" fontId="15" fillId="3" borderId="7" xfId="0" applyFont="1" applyFill="1" applyBorder="1" applyAlignment="1">
      <alignment horizontal="left" vertical="center"/>
    </xf>
    <xf numFmtId="3" fontId="9" fillId="11" borderId="0" xfId="25" quotePrefix="1" applyNumberFormat="1" applyFont="1" applyFill="1" applyBorder="1" applyAlignment="1">
      <alignment horizontal="center" vertical="center"/>
    </xf>
    <xf numFmtId="3" fontId="9" fillId="11" borderId="5" xfId="25" quotePrefix="1" applyNumberFormat="1" applyFont="1" applyFill="1" applyBorder="1" applyAlignment="1">
      <alignment horizontal="center" vertical="center"/>
    </xf>
    <xf numFmtId="1" fontId="11" fillId="11" borderId="11" xfId="17" applyNumberFormat="1" applyFont="1" applyFill="1" applyBorder="1" applyAlignment="1">
      <alignment horizontal="center" vertical="center"/>
    </xf>
    <xf numFmtId="1" fontId="11" fillId="11" borderId="12" xfId="17" applyNumberFormat="1" applyFont="1" applyFill="1" applyBorder="1" applyAlignment="1">
      <alignment horizontal="center" vertical="center"/>
    </xf>
    <xf numFmtId="0" fontId="9" fillId="11" borderId="15" xfId="0" applyFont="1" applyFill="1" applyBorder="1" applyAlignment="1">
      <alignment horizontal="left" vertical="center"/>
    </xf>
    <xf numFmtId="0" fontId="9" fillId="11" borderId="14" xfId="0" applyFont="1" applyFill="1" applyBorder="1" applyAlignment="1">
      <alignment horizontal="left" vertical="center"/>
    </xf>
    <xf numFmtId="1" fontId="9" fillId="11" borderId="0" xfId="0" applyNumberFormat="1" applyFont="1" applyFill="1" applyBorder="1" applyAlignment="1">
      <alignment horizontal="center" vertical="center"/>
    </xf>
    <xf numFmtId="1" fontId="9" fillId="11" borderId="5" xfId="0" applyNumberFormat="1" applyFont="1" applyFill="1" applyBorder="1" applyAlignment="1">
      <alignment horizontal="center" vertical="center"/>
    </xf>
    <xf numFmtId="0" fontId="9" fillId="11" borderId="0" xfId="0" applyFont="1" applyFill="1" applyBorder="1" applyAlignment="1">
      <alignment horizontal="center" vertical="center"/>
    </xf>
    <xf numFmtId="0" fontId="9" fillId="11" borderId="5" xfId="0" applyFont="1" applyFill="1" applyBorder="1" applyAlignment="1">
      <alignment horizontal="center" vertical="center"/>
    </xf>
    <xf numFmtId="3" fontId="9" fillId="11" borderId="0" xfId="10" applyNumberFormat="1" applyFont="1" applyFill="1" applyBorder="1" applyAlignment="1">
      <alignment horizontal="center" vertical="center"/>
    </xf>
    <xf numFmtId="3" fontId="9" fillId="11" borderId="5" xfId="10" applyNumberFormat="1" applyFont="1" applyFill="1" applyBorder="1" applyAlignment="1">
      <alignment horizontal="center" vertical="center"/>
    </xf>
    <xf numFmtId="166" fontId="9" fillId="11" borderId="0" xfId="10" applyNumberFormat="1" applyFont="1" applyFill="1" applyBorder="1" applyAlignment="1">
      <alignment horizontal="center" vertical="center"/>
    </xf>
    <xf numFmtId="166" fontId="9" fillId="11" borderId="5" xfId="10" applyNumberFormat="1" applyFont="1" applyFill="1" applyBorder="1" applyAlignment="1">
      <alignment horizontal="center" vertical="center"/>
    </xf>
    <xf numFmtId="3" fontId="2" fillId="11" borderId="0" xfId="25" applyNumberFormat="1" applyFont="1" applyFill="1" applyBorder="1" applyAlignment="1">
      <alignment horizontal="center" vertical="center"/>
    </xf>
    <xf numFmtId="3" fontId="2" fillId="11" borderId="5" xfId="25" applyNumberFormat="1" applyFont="1" applyFill="1" applyBorder="1" applyAlignment="1">
      <alignment horizontal="center" vertical="center"/>
    </xf>
    <xf numFmtId="9" fontId="10" fillId="11" borderId="0" xfId="0" applyNumberFormat="1" applyFont="1" applyFill="1" applyBorder="1" applyAlignment="1">
      <alignment horizontal="center" vertical="center" wrapText="1"/>
    </xf>
    <xf numFmtId="9" fontId="10" fillId="11" borderId="5" xfId="0" applyNumberFormat="1" applyFont="1" applyFill="1" applyBorder="1" applyAlignment="1">
      <alignment horizontal="center" vertical="center" wrapText="1"/>
    </xf>
    <xf numFmtId="3" fontId="10" fillId="11" borderId="0" xfId="0" applyNumberFormat="1" applyFont="1" applyFill="1" applyBorder="1" applyAlignment="1">
      <alignment horizontal="center" vertical="center"/>
    </xf>
    <xf numFmtId="3" fontId="10" fillId="11" borderId="5" xfId="0" applyNumberFormat="1" applyFont="1" applyFill="1" applyBorder="1" applyAlignment="1">
      <alignment horizontal="center" vertical="center"/>
    </xf>
    <xf numFmtId="166" fontId="9" fillId="2" borderId="7" xfId="10" applyNumberFormat="1" applyFont="1" applyFill="1" applyBorder="1" applyAlignment="1">
      <alignment horizontal="center" vertical="center"/>
    </xf>
    <xf numFmtId="166" fontId="9" fillId="2" borderId="3" xfId="10" applyNumberFormat="1" applyFont="1" applyFill="1" applyBorder="1" applyAlignment="1">
      <alignment horizontal="center" vertical="center"/>
    </xf>
    <xf numFmtId="4" fontId="9" fillId="2" borderId="7" xfId="25" quotePrefix="1" applyNumberFormat="1" applyFont="1" applyFill="1" applyBorder="1" applyAlignment="1">
      <alignment horizontal="center" vertical="center"/>
    </xf>
    <xf numFmtId="4" fontId="9" fillId="2" borderId="3" xfId="25" quotePrefix="1" applyNumberFormat="1" applyFont="1" applyFill="1" applyBorder="1" applyAlignment="1">
      <alignment horizontal="center" vertical="center"/>
    </xf>
    <xf numFmtId="1" fontId="11" fillId="2" borderId="1" xfId="17" applyNumberFormat="1" applyFont="1" applyFill="1" applyBorder="1" applyAlignment="1">
      <alignment horizontal="center" vertical="center"/>
    </xf>
    <xf numFmtId="1" fontId="11" fillId="2" borderId="4" xfId="17" applyNumberFormat="1" applyFont="1" applyFill="1" applyBorder="1" applyAlignment="1">
      <alignment horizontal="center" vertical="center"/>
    </xf>
    <xf numFmtId="166" fontId="9" fillId="2" borderId="5" xfId="10" applyNumberFormat="1" applyFont="1" applyFill="1" applyBorder="1" applyAlignment="1">
      <alignment horizontal="center" vertical="center"/>
    </xf>
    <xf numFmtId="4" fontId="9" fillId="2" borderId="5" xfId="25" quotePrefix="1" applyNumberFormat="1" applyFont="1" applyFill="1" applyBorder="1" applyAlignment="1">
      <alignment horizontal="center" vertical="center"/>
    </xf>
    <xf numFmtId="1" fontId="11" fillId="2" borderId="12" xfId="17" applyNumberFormat="1" applyFont="1" applyFill="1" applyBorder="1" applyAlignment="1">
      <alignment horizontal="center" vertical="center"/>
    </xf>
    <xf numFmtId="3" fontId="3" fillId="2" borderId="7" xfId="0" applyNumberFormat="1" applyFont="1" applyFill="1" applyBorder="1" applyAlignment="1">
      <alignment horizontal="center" vertical="center"/>
    </xf>
    <xf numFmtId="3" fontId="3" fillId="2" borderId="3" xfId="0" applyNumberFormat="1" applyFont="1" applyFill="1" applyBorder="1" applyAlignment="1">
      <alignment horizontal="center" vertical="center"/>
    </xf>
    <xf numFmtId="0" fontId="9" fillId="2" borderId="13" xfId="0" applyFont="1" applyFill="1" applyBorder="1" applyAlignment="1">
      <alignment horizontal="left" vertical="center"/>
    </xf>
    <xf numFmtId="0" fontId="9" fillId="2" borderId="2" xfId="0" applyFont="1" applyFill="1" applyBorder="1" applyAlignment="1">
      <alignment horizontal="left" vertical="center"/>
    </xf>
    <xf numFmtId="1" fontId="9" fillId="2" borderId="7" xfId="0" applyNumberFormat="1" applyFont="1" applyFill="1" applyBorder="1" applyAlignment="1">
      <alignment horizontal="center" vertical="center"/>
    </xf>
    <xf numFmtId="1" fontId="9" fillId="2" borderId="3" xfId="0" applyNumberFormat="1" applyFont="1" applyFill="1" applyBorder="1" applyAlignment="1">
      <alignment horizontal="center" vertical="center"/>
    </xf>
    <xf numFmtId="0" fontId="9" fillId="2" borderId="7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1" fontId="9" fillId="2" borderId="7" xfId="10" applyNumberFormat="1" applyFont="1" applyFill="1" applyBorder="1" applyAlignment="1">
      <alignment horizontal="center" vertical="center"/>
    </xf>
    <xf numFmtId="1" fontId="9" fillId="2" borderId="3" xfId="10" applyNumberFormat="1" applyFont="1" applyFill="1" applyBorder="1" applyAlignment="1">
      <alignment horizontal="center" vertical="center"/>
    </xf>
    <xf numFmtId="3" fontId="2" fillId="2" borderId="7" xfId="25" applyNumberFormat="1" applyFont="1" applyFill="1" applyBorder="1" applyAlignment="1">
      <alignment horizontal="center" vertical="center"/>
    </xf>
    <xf numFmtId="3" fontId="2" fillId="2" borderId="3" xfId="25" applyNumberFormat="1" applyFont="1" applyFill="1" applyBorder="1" applyAlignment="1">
      <alignment horizontal="center" vertical="center"/>
    </xf>
    <xf numFmtId="9" fontId="2" fillId="2" borderId="7" xfId="0" applyNumberFormat="1" applyFont="1" applyFill="1" applyBorder="1" applyAlignment="1">
      <alignment horizontal="center" vertical="center" wrapText="1"/>
    </xf>
    <xf numFmtId="9" fontId="2" fillId="2" borderId="3" xfId="0" applyNumberFormat="1" applyFont="1" applyFill="1" applyBorder="1" applyAlignment="1">
      <alignment horizontal="center" vertical="center" wrapText="1"/>
    </xf>
    <xf numFmtId="0" fontId="9" fillId="2" borderId="16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1" fontId="9" fillId="2" borderId="16" xfId="0" applyNumberFormat="1" applyFont="1" applyFill="1" applyBorder="1" applyAlignment="1">
      <alignment horizontal="center" vertical="center"/>
    </xf>
    <xf numFmtId="1" fontId="9" fillId="2" borderId="5" xfId="0" applyNumberFormat="1" applyFont="1" applyFill="1" applyBorder="1" applyAlignment="1">
      <alignment horizontal="center" vertical="center"/>
    </xf>
    <xf numFmtId="0" fontId="9" fillId="2" borderId="18" xfId="0" applyFont="1" applyFill="1" applyBorder="1" applyAlignment="1">
      <alignment horizontal="left" vertical="center"/>
    </xf>
    <xf numFmtId="0" fontId="9" fillId="2" borderId="14" xfId="0" applyFont="1" applyFill="1" applyBorder="1" applyAlignment="1">
      <alignment horizontal="left" vertical="center"/>
    </xf>
    <xf numFmtId="166" fontId="9" fillId="2" borderId="16" xfId="10" applyNumberFormat="1" applyFont="1" applyFill="1" applyBorder="1" applyAlignment="1">
      <alignment horizontal="center" vertical="center"/>
    </xf>
    <xf numFmtId="3" fontId="3" fillId="2" borderId="16" xfId="0" applyNumberFormat="1" applyFont="1" applyFill="1" applyBorder="1" applyAlignment="1">
      <alignment horizontal="center" vertical="center"/>
    </xf>
    <xf numFmtId="3" fontId="3" fillId="2" borderId="5" xfId="0" applyNumberFormat="1" applyFont="1" applyFill="1" applyBorder="1" applyAlignment="1">
      <alignment horizontal="center" vertical="center"/>
    </xf>
    <xf numFmtId="9" fontId="2" fillId="2" borderId="16" xfId="0" applyNumberFormat="1" applyFont="1" applyFill="1" applyBorder="1" applyAlignment="1">
      <alignment horizontal="center" vertical="center" wrapText="1"/>
    </xf>
    <xf numFmtId="9" fontId="2" fillId="2" borderId="5" xfId="0" applyNumberFormat="1" applyFont="1" applyFill="1" applyBorder="1" applyAlignment="1">
      <alignment horizontal="center" vertical="center" wrapText="1"/>
    </xf>
    <xf numFmtId="3" fontId="2" fillId="2" borderId="16" xfId="25" applyNumberFormat="1" applyFont="1" applyFill="1" applyBorder="1" applyAlignment="1">
      <alignment horizontal="center" vertical="center"/>
    </xf>
    <xf numFmtId="3" fontId="2" fillId="2" borderId="5" xfId="25" applyNumberFormat="1" applyFont="1" applyFill="1" applyBorder="1" applyAlignment="1">
      <alignment horizontal="center" vertical="center"/>
    </xf>
    <xf numFmtId="1" fontId="9" fillId="2" borderId="16" xfId="10" applyNumberFormat="1" applyFont="1" applyFill="1" applyBorder="1" applyAlignment="1">
      <alignment horizontal="center" vertical="center"/>
    </xf>
    <xf numFmtId="1" fontId="9" fillId="2" borderId="5" xfId="10" applyNumberFormat="1" applyFont="1" applyFill="1" applyBorder="1" applyAlignment="1">
      <alignment horizontal="center" vertical="center"/>
    </xf>
    <xf numFmtId="4" fontId="9" fillId="2" borderId="16" xfId="25" quotePrefix="1" applyNumberFormat="1" applyFont="1" applyFill="1" applyBorder="1" applyAlignment="1">
      <alignment horizontal="center" vertical="center"/>
    </xf>
    <xf numFmtId="1" fontId="11" fillId="2" borderId="17" xfId="17" applyNumberFormat="1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6" fillId="3" borderId="13" xfId="0" applyFont="1" applyFill="1" applyBorder="1" applyAlignment="1">
      <alignment horizontal="center" vertical="center"/>
    </xf>
    <xf numFmtId="0" fontId="6" fillId="3" borderId="7" xfId="0" applyFont="1" applyFill="1" applyBorder="1" applyAlignment="1">
      <alignment horizontal="center" vertical="center"/>
    </xf>
    <xf numFmtId="3" fontId="10" fillId="2" borderId="0" xfId="0" applyNumberFormat="1" applyFont="1" applyFill="1" applyBorder="1" applyAlignment="1">
      <alignment horizontal="center" vertical="center"/>
    </xf>
    <xf numFmtId="3" fontId="10" fillId="2" borderId="5" xfId="0" applyNumberFormat="1" applyFont="1" applyFill="1" applyBorder="1" applyAlignment="1">
      <alignment horizontal="center" vertical="center"/>
    </xf>
    <xf numFmtId="9" fontId="10" fillId="2" borderId="0" xfId="0" applyNumberFormat="1" applyFont="1" applyFill="1" applyBorder="1" applyAlignment="1">
      <alignment horizontal="center" vertical="center" wrapText="1"/>
    </xf>
    <xf numFmtId="9" fontId="10" fillId="2" borderId="5" xfId="0" applyNumberFormat="1" applyFont="1" applyFill="1" applyBorder="1" applyAlignment="1">
      <alignment horizontal="center" vertical="center" wrapText="1"/>
    </xf>
    <xf numFmtId="166" fontId="9" fillId="2" borderId="0" xfId="10" applyNumberFormat="1" applyFont="1" applyFill="1" applyBorder="1" applyAlignment="1">
      <alignment horizontal="center" vertical="center"/>
    </xf>
    <xf numFmtId="3" fontId="2" fillId="2" borderId="0" xfId="25" applyNumberFormat="1" applyFont="1" applyFill="1" applyBorder="1" applyAlignment="1">
      <alignment horizontal="center" vertical="center"/>
    </xf>
    <xf numFmtId="0" fontId="6" fillId="5" borderId="13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/>
    </xf>
    <xf numFmtId="0" fontId="9" fillId="2" borderId="15" xfId="0" applyFont="1" applyFill="1" applyBorder="1" applyAlignment="1">
      <alignment horizontal="left" vertical="center"/>
    </xf>
    <xf numFmtId="1" fontId="9" fillId="2" borderId="0" xfId="0" applyNumberFormat="1" applyFont="1" applyFill="1" applyBorder="1" applyAlignment="1">
      <alignment horizontal="center" vertical="center"/>
    </xf>
    <xf numFmtId="1" fontId="9" fillId="2" borderId="0" xfId="10" applyNumberFormat="1" applyFont="1" applyFill="1" applyBorder="1" applyAlignment="1">
      <alignment horizontal="center" vertical="center"/>
    </xf>
    <xf numFmtId="9" fontId="10" fillId="2" borderId="7" xfId="0" applyNumberFormat="1" applyFont="1" applyFill="1" applyBorder="1" applyAlignment="1">
      <alignment horizontal="center" vertical="center" wrapText="1"/>
    </xf>
    <xf numFmtId="0" fontId="9" fillId="10" borderId="0" xfId="0" applyFont="1" applyFill="1" applyBorder="1" applyAlignment="1">
      <alignment horizontal="center" vertical="center"/>
    </xf>
    <xf numFmtId="0" fontId="9" fillId="10" borderId="5" xfId="0" applyFont="1" applyFill="1" applyBorder="1" applyAlignment="1">
      <alignment horizontal="center" vertical="center"/>
    </xf>
    <xf numFmtId="1" fontId="9" fillId="10" borderId="0" xfId="10" applyNumberFormat="1" applyFont="1" applyFill="1" applyBorder="1" applyAlignment="1">
      <alignment horizontal="center" vertical="center"/>
    </xf>
    <xf numFmtId="1" fontId="9" fillId="10" borderId="5" xfId="10" applyNumberFormat="1" applyFont="1" applyFill="1" applyBorder="1" applyAlignment="1">
      <alignment horizontal="center" vertical="center"/>
    </xf>
    <xf numFmtId="166" fontId="9" fillId="10" borderId="0" xfId="10" applyNumberFormat="1" applyFont="1" applyFill="1" applyBorder="1" applyAlignment="1">
      <alignment horizontal="center" vertical="center"/>
    </xf>
    <xf numFmtId="166" fontId="9" fillId="10" borderId="5" xfId="10" applyNumberFormat="1" applyFont="1" applyFill="1" applyBorder="1" applyAlignment="1">
      <alignment horizontal="center" vertical="center"/>
    </xf>
    <xf numFmtId="3" fontId="2" fillId="10" borderId="0" xfId="25" applyNumberFormat="1" applyFont="1" applyFill="1" applyBorder="1" applyAlignment="1">
      <alignment horizontal="center" vertical="center"/>
    </xf>
    <xf numFmtId="3" fontId="2" fillId="10" borderId="5" xfId="25" applyNumberFormat="1" applyFont="1" applyFill="1" applyBorder="1" applyAlignment="1">
      <alignment horizontal="center" vertical="center"/>
    </xf>
    <xf numFmtId="9" fontId="10" fillId="10" borderId="0" xfId="0" applyNumberFormat="1" applyFont="1" applyFill="1" applyBorder="1" applyAlignment="1">
      <alignment horizontal="center" vertical="center" wrapText="1"/>
    </xf>
    <xf numFmtId="9" fontId="10" fillId="10" borderId="5" xfId="0" applyNumberFormat="1" applyFont="1" applyFill="1" applyBorder="1" applyAlignment="1">
      <alignment horizontal="center" vertical="center" wrapText="1"/>
    </xf>
    <xf numFmtId="3" fontId="10" fillId="10" borderId="0" xfId="0" applyNumberFormat="1" applyFont="1" applyFill="1" applyBorder="1" applyAlignment="1">
      <alignment horizontal="center" vertical="center"/>
    </xf>
    <xf numFmtId="3" fontId="10" fillId="10" borderId="5" xfId="0" applyNumberFormat="1" applyFont="1" applyFill="1" applyBorder="1" applyAlignment="1">
      <alignment horizontal="center" vertical="center"/>
    </xf>
    <xf numFmtId="0" fontId="9" fillId="10" borderId="15" xfId="0" applyFont="1" applyFill="1" applyBorder="1" applyAlignment="1">
      <alignment horizontal="left" vertical="center"/>
    </xf>
    <xf numFmtId="0" fontId="9" fillId="10" borderId="14" xfId="0" applyFont="1" applyFill="1" applyBorder="1" applyAlignment="1">
      <alignment horizontal="left" vertical="center"/>
    </xf>
    <xf numFmtId="1" fontId="9" fillId="10" borderId="0" xfId="0" applyNumberFormat="1" applyFont="1" applyFill="1" applyBorder="1" applyAlignment="1">
      <alignment horizontal="center" vertical="center"/>
    </xf>
    <xf numFmtId="1" fontId="9" fillId="10" borderId="5" xfId="0" applyNumberFormat="1" applyFont="1" applyFill="1" applyBorder="1" applyAlignment="1">
      <alignment horizontal="center" vertical="center"/>
    </xf>
    <xf numFmtId="1" fontId="11" fillId="10" borderId="11" xfId="17" applyNumberFormat="1" applyFont="1" applyFill="1" applyBorder="1" applyAlignment="1">
      <alignment horizontal="center" vertical="center"/>
    </xf>
    <xf numFmtId="1" fontId="11" fillId="10" borderId="12" xfId="17" applyNumberFormat="1" applyFont="1" applyFill="1" applyBorder="1" applyAlignment="1">
      <alignment horizontal="center" vertical="center"/>
    </xf>
    <xf numFmtId="3" fontId="9" fillId="10" borderId="0" xfId="25" quotePrefix="1" applyNumberFormat="1" applyFont="1" applyFill="1" applyBorder="1" applyAlignment="1">
      <alignment horizontal="center" vertical="center"/>
    </xf>
    <xf numFmtId="3" fontId="9" fillId="10" borderId="5" xfId="25" quotePrefix="1" applyNumberFormat="1" applyFont="1" applyFill="1" applyBorder="1" applyAlignment="1">
      <alignment horizontal="center" vertical="center"/>
    </xf>
    <xf numFmtId="3" fontId="9" fillId="2" borderId="7" xfId="25" quotePrefix="1" applyNumberFormat="1" applyFont="1" applyFill="1" applyBorder="1" applyAlignment="1">
      <alignment horizontal="center" vertical="center"/>
    </xf>
    <xf numFmtId="3" fontId="9" fillId="2" borderId="3" xfId="25" quotePrefix="1" applyNumberFormat="1" applyFont="1" applyFill="1" applyBorder="1" applyAlignment="1">
      <alignment horizontal="center" vertical="center"/>
    </xf>
    <xf numFmtId="3" fontId="9" fillId="2" borderId="5" xfId="25" quotePrefix="1" applyNumberFormat="1" applyFont="1" applyFill="1" applyBorder="1" applyAlignment="1">
      <alignment horizontal="center" vertical="center"/>
    </xf>
    <xf numFmtId="9" fontId="10" fillId="2" borderId="3" xfId="0" applyNumberFormat="1" applyFont="1" applyFill="1" applyBorder="1" applyAlignment="1">
      <alignment horizontal="center" vertical="center" wrapText="1"/>
    </xf>
    <xf numFmtId="3" fontId="10" fillId="2" borderId="7" xfId="0" applyNumberFormat="1" applyFont="1" applyFill="1" applyBorder="1" applyAlignment="1">
      <alignment horizontal="center" vertical="center"/>
    </xf>
    <xf numFmtId="3" fontId="10" fillId="2" borderId="3" xfId="0" applyNumberFormat="1" applyFont="1" applyFill="1" applyBorder="1" applyAlignment="1">
      <alignment horizontal="center" vertical="center"/>
    </xf>
    <xf numFmtId="1" fontId="11" fillId="2" borderId="11" xfId="17" applyNumberFormat="1" applyFont="1" applyFill="1" applyBorder="1" applyAlignment="1">
      <alignment horizontal="center" vertical="center"/>
    </xf>
    <xf numFmtId="3" fontId="9" fillId="2" borderId="0" xfId="25" quotePrefix="1" applyNumberFormat="1" applyFont="1" applyFill="1" applyBorder="1" applyAlignment="1">
      <alignment horizontal="center" vertical="center"/>
    </xf>
    <xf numFmtId="0" fontId="6" fillId="4" borderId="13" xfId="0" applyFont="1" applyFill="1" applyBorder="1" applyAlignment="1">
      <alignment horizontal="center" vertical="center"/>
    </xf>
    <xf numFmtId="0" fontId="6" fillId="4" borderId="7" xfId="0" applyFont="1" applyFill="1" applyBorder="1" applyAlignment="1">
      <alignment horizontal="center" vertical="center"/>
    </xf>
    <xf numFmtId="166" fontId="9" fillId="9" borderId="0" xfId="10" applyNumberFormat="1" applyFont="1" applyFill="1" applyBorder="1" applyAlignment="1">
      <alignment horizontal="center" vertical="center"/>
    </xf>
    <xf numFmtId="166" fontId="9" fillId="9" borderId="5" xfId="10" applyNumberFormat="1" applyFont="1" applyFill="1" applyBorder="1" applyAlignment="1">
      <alignment horizontal="center" vertical="center"/>
    </xf>
    <xf numFmtId="3" fontId="2" fillId="9" borderId="0" xfId="25" applyNumberFormat="1" applyFont="1" applyFill="1" applyBorder="1" applyAlignment="1">
      <alignment horizontal="center" vertical="center"/>
    </xf>
    <xf numFmtId="3" fontId="2" fillId="9" borderId="5" xfId="25" applyNumberFormat="1" applyFont="1" applyFill="1" applyBorder="1" applyAlignment="1">
      <alignment horizontal="center" vertical="center"/>
    </xf>
    <xf numFmtId="9" fontId="10" fillId="9" borderId="0" xfId="0" applyNumberFormat="1" applyFont="1" applyFill="1" applyBorder="1" applyAlignment="1">
      <alignment horizontal="center" vertical="center" wrapText="1"/>
    </xf>
    <xf numFmtId="9" fontId="10" fillId="9" borderId="5" xfId="0" applyNumberFormat="1" applyFont="1" applyFill="1" applyBorder="1" applyAlignment="1">
      <alignment horizontal="center" vertical="center" wrapText="1"/>
    </xf>
    <xf numFmtId="3" fontId="10" fillId="9" borderId="0" xfId="0" applyNumberFormat="1" applyFont="1" applyFill="1" applyBorder="1" applyAlignment="1">
      <alignment horizontal="center" vertical="center"/>
    </xf>
    <xf numFmtId="3" fontId="10" fillId="9" borderId="5" xfId="0" applyNumberFormat="1" applyFont="1" applyFill="1" applyBorder="1" applyAlignment="1">
      <alignment horizontal="center" vertical="center"/>
    </xf>
    <xf numFmtId="0" fontId="9" fillId="9" borderId="15" xfId="0" applyFont="1" applyFill="1" applyBorder="1" applyAlignment="1">
      <alignment horizontal="left" vertical="center"/>
    </xf>
    <xf numFmtId="0" fontId="9" fillId="9" borderId="14" xfId="0" applyFont="1" applyFill="1" applyBorder="1" applyAlignment="1">
      <alignment horizontal="left" vertical="center"/>
    </xf>
    <xf numFmtId="1" fontId="9" fillId="9" borderId="0" xfId="0" applyNumberFormat="1" applyFont="1" applyFill="1" applyBorder="1" applyAlignment="1">
      <alignment horizontal="center" vertical="center"/>
    </xf>
    <xf numFmtId="1" fontId="9" fillId="9" borderId="5" xfId="0" applyNumberFormat="1" applyFont="1" applyFill="1" applyBorder="1" applyAlignment="1">
      <alignment horizontal="center" vertical="center"/>
    </xf>
    <xf numFmtId="0" fontId="9" fillId="9" borderId="0" xfId="0" applyFont="1" applyFill="1" applyBorder="1" applyAlignment="1">
      <alignment horizontal="center" vertical="center"/>
    </xf>
    <xf numFmtId="0" fontId="9" fillId="9" borderId="5" xfId="0" applyFont="1" applyFill="1" applyBorder="1" applyAlignment="1">
      <alignment horizontal="center" vertical="center"/>
    </xf>
    <xf numFmtId="1" fontId="9" fillId="9" borderId="0" xfId="10" applyNumberFormat="1" applyFont="1" applyFill="1" applyBorder="1" applyAlignment="1">
      <alignment horizontal="center" vertical="center"/>
    </xf>
    <xf numFmtId="1" fontId="9" fillId="9" borderId="5" xfId="10" applyNumberFormat="1" applyFont="1" applyFill="1" applyBorder="1" applyAlignment="1">
      <alignment horizontal="center" vertical="center"/>
    </xf>
    <xf numFmtId="0" fontId="8" fillId="7" borderId="8" xfId="0" applyFont="1" applyFill="1" applyBorder="1" applyAlignment="1">
      <alignment horizontal="center" vertical="center" wrapText="1"/>
    </xf>
    <xf numFmtId="0" fontId="8" fillId="7" borderId="9" xfId="0" applyFont="1" applyFill="1" applyBorder="1" applyAlignment="1">
      <alignment horizontal="center" vertical="center"/>
    </xf>
    <xf numFmtId="0" fontId="8" fillId="7" borderId="10" xfId="0" applyFont="1" applyFill="1" applyBorder="1" applyAlignment="1">
      <alignment horizontal="center" vertical="center"/>
    </xf>
    <xf numFmtId="0" fontId="8" fillId="8" borderId="0" xfId="0" applyFont="1" applyFill="1" applyBorder="1" applyAlignment="1">
      <alignment horizontal="center" vertical="center" wrapText="1"/>
    </xf>
    <xf numFmtId="3" fontId="9" fillId="9" borderId="0" xfId="25" quotePrefix="1" applyNumberFormat="1" applyFont="1" applyFill="1" applyBorder="1" applyAlignment="1">
      <alignment horizontal="center" vertical="center"/>
    </xf>
    <xf numFmtId="3" fontId="9" fillId="9" borderId="5" xfId="25" quotePrefix="1" applyNumberFormat="1" applyFont="1" applyFill="1" applyBorder="1" applyAlignment="1">
      <alignment horizontal="center" vertical="center"/>
    </xf>
    <xf numFmtId="1" fontId="11" fillId="9" borderId="11" xfId="17" applyNumberFormat="1" applyFont="1" applyFill="1" applyBorder="1" applyAlignment="1">
      <alignment horizontal="center" vertical="center"/>
    </xf>
    <xf numFmtId="1" fontId="11" fillId="9" borderId="12" xfId="17" applyNumberFormat="1" applyFont="1" applyFill="1" applyBorder="1" applyAlignment="1">
      <alignment horizontal="center" vertical="center"/>
    </xf>
  </cellXfs>
  <cellStyles count="27">
    <cellStyle name="Accent1" xfId="1" builtinId="29" customBuiltin="1"/>
    <cellStyle name="Accent2" xfId="2" builtinId="33" customBuiltin="1"/>
    <cellStyle name="Accent3" xfId="3" builtinId="37" customBuiltin="1"/>
    <cellStyle name="Accent4" xfId="4" builtinId="41" customBuiltin="1"/>
    <cellStyle name="Accent5" xfId="5" builtinId="45" customBuiltin="1"/>
    <cellStyle name="Accent6" xfId="6" builtinId="49" customBuiltin="1"/>
    <cellStyle name="Bad" xfId="7" builtinId="27" customBuiltin="1"/>
    <cellStyle name="Calculation" xfId="8" builtinId="22" customBuiltin="1"/>
    <cellStyle name="Check Cell" xfId="9" builtinId="23" customBuiltin="1"/>
    <cellStyle name="Comma" xfId="10" builtinId="3"/>
    <cellStyle name="Currency" xfId="25" builtinId="4"/>
    <cellStyle name="Explanatory Text" xfId="11" builtinId="53" customBuiltin="1"/>
    <cellStyle name="Good" xfId="12" builtinId="26" customBuiltin="1"/>
    <cellStyle name="Heading 1" xfId="13" builtinId="16" customBuiltin="1"/>
    <cellStyle name="Heading 2" xfId="14" builtinId="17" customBuiltin="1"/>
    <cellStyle name="Heading 3" xfId="15" builtinId="18" customBuiltin="1"/>
    <cellStyle name="Heading 4" xfId="16" builtinId="19" customBuiltin="1"/>
    <cellStyle name="Hyperlink" xfId="17" builtinId="8"/>
    <cellStyle name="Input" xfId="18" builtinId="20" customBuiltin="1"/>
    <cellStyle name="Linked Cell" xfId="19" builtinId="24" customBuiltin="1"/>
    <cellStyle name="Neutral" xfId="20" builtinId="28" customBuiltin="1"/>
    <cellStyle name="Normal" xfId="0" builtinId="0"/>
    <cellStyle name="Note" xfId="21" builtinId="10" customBuiltin="1"/>
    <cellStyle name="Output" xfId="22" builtinId="21" customBuiltin="1"/>
    <cellStyle name="Title" xfId="23" builtinId="15" customBuiltin="1"/>
    <cellStyle name="Total" xfId="24" builtinId="25" customBuiltin="1"/>
    <cellStyle name="Warning Text" xfId="26" builtinId="11" customBuiltin="1"/>
  </cellStyles>
  <dxfs count="1">
    <dxf>
      <fill>
        <patternFill>
          <bgColor rgb="FFFFC000"/>
        </patternFill>
      </fill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</xdr:row>
      <xdr:rowOff>9525</xdr:rowOff>
    </xdr:from>
    <xdr:to>
      <xdr:col>1</xdr:col>
      <xdr:colOff>3048000</xdr:colOff>
      <xdr:row>2</xdr:row>
      <xdr:rowOff>9525</xdr:rowOff>
    </xdr:to>
    <xdr:pic>
      <xdr:nvPicPr>
        <xdr:cNvPr id="1025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190500"/>
          <a:ext cx="303847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2314575</xdr:colOff>
      <xdr:row>1</xdr:row>
      <xdr:rowOff>123825</xdr:rowOff>
    </xdr:from>
    <xdr:to>
      <xdr:col>3</xdr:col>
      <xdr:colOff>619125</xdr:colOff>
      <xdr:row>1</xdr:row>
      <xdr:rowOff>933450</xdr:rowOff>
    </xdr:to>
    <xdr:pic>
      <xdr:nvPicPr>
        <xdr:cNvPr id="1026" name="Grafik 1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14600" y="304800"/>
          <a:ext cx="28289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Produktion\Benutzer\Evert\TRANS_alle%20_produkte_2014_10_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vert/AppData/Local/Microsoft/Windows/Temporary%20Internet%20Files/Content.Outlook/M28BC9JV/transcript_sonderpakete_2015_10_05_SH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ublisher%20Partnerships\eBook%20Distribution%20Deals\eBooks%20Distribution%20Deals%202015-09-0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TRANS_alle _produkte_2014_10_05"/>
    </sheetNames>
    <sheetDataSet>
      <sheetData sheetId="0">
        <row r="2">
          <cell r="E2">
            <v>9783839431443</v>
          </cell>
          <cell r="F2" t="str">
            <v>(Anti-)Genderismus E-BOOK</v>
          </cell>
          <cell r="G2" t="str">
            <v>EBOK</v>
          </cell>
          <cell r="H2" t="str">
            <v>IHST</v>
          </cell>
          <cell r="I2" t="str">
            <v>978-3-8394-3144</v>
          </cell>
          <cell r="J2" t="str">
            <v>3</v>
          </cell>
          <cell r="L2">
            <v>42278</v>
          </cell>
          <cell r="M2" t="str">
            <v>10039-9783839431443</v>
          </cell>
          <cell r="N2" t="str">
            <v>EBOK</v>
          </cell>
          <cell r="O2">
            <v>1</v>
          </cell>
          <cell r="U2">
            <v>23.99</v>
          </cell>
        </row>
        <row r="3">
          <cell r="E3">
            <v>9783839423387</v>
          </cell>
          <cell r="F3" t="str">
            <v>(Dis)Orienting Media and Narrative Mazes E-BOOK</v>
          </cell>
          <cell r="G3" t="str">
            <v>EBOK</v>
          </cell>
          <cell r="H3" t="str">
            <v>LFB</v>
          </cell>
          <cell r="I3" t="str">
            <v>978-3-8394-2338</v>
          </cell>
          <cell r="J3" t="str">
            <v>7</v>
          </cell>
          <cell r="K3">
            <v>41710</v>
          </cell>
          <cell r="L3">
            <v>41699</v>
          </cell>
          <cell r="M3" t="str">
            <v>10039-9783839423387</v>
          </cell>
          <cell r="N3" t="str">
            <v>EBOK</v>
          </cell>
          <cell r="O3">
            <v>1</v>
          </cell>
          <cell r="U3">
            <v>35.99</v>
          </cell>
        </row>
        <row r="4">
          <cell r="E4">
            <v>9783839427217</v>
          </cell>
          <cell r="F4" t="str">
            <v>(Extra-)Ordinary Presence E-BOOK</v>
          </cell>
          <cell r="G4" t="str">
            <v>EBOK</v>
          </cell>
          <cell r="H4" t="str">
            <v>IHST</v>
          </cell>
          <cell r="I4" t="str">
            <v>978-3-8394-2721</v>
          </cell>
          <cell r="J4" t="str">
            <v>7</v>
          </cell>
          <cell r="L4">
            <v>42217</v>
          </cell>
          <cell r="M4" t="str">
            <v>10039-9783839427217</v>
          </cell>
          <cell r="N4" t="str">
            <v>EBOK</v>
          </cell>
          <cell r="O4">
            <v>1</v>
          </cell>
          <cell r="P4" t="str">
            <v>3</v>
          </cell>
          <cell r="U4">
            <v>39.99</v>
          </cell>
        </row>
        <row r="5">
          <cell r="E5">
            <v>9783839402771</v>
          </cell>
          <cell r="F5" t="str">
            <v>(Post-)Gender E-BOOK</v>
          </cell>
          <cell r="G5" t="str">
            <v>EBOK</v>
          </cell>
          <cell r="H5" t="str">
            <v>LFB</v>
          </cell>
          <cell r="I5" t="str">
            <v>978-3-8394-0277</v>
          </cell>
          <cell r="J5" t="str">
            <v>1</v>
          </cell>
          <cell r="K5">
            <v>42171</v>
          </cell>
          <cell r="L5">
            <v>42186</v>
          </cell>
          <cell r="M5" t="str">
            <v>10039-9783839402771</v>
          </cell>
          <cell r="N5" t="str">
            <v>EBOK</v>
          </cell>
          <cell r="O5">
            <v>1</v>
          </cell>
          <cell r="P5" t="str">
            <v>15</v>
          </cell>
          <cell r="U5">
            <v>21.99</v>
          </cell>
        </row>
        <row r="6">
          <cell r="E6">
            <v>9783839429150</v>
          </cell>
          <cell r="F6" t="str">
            <v>(Re-)Framing the Arab/Muslim E-BOOK</v>
          </cell>
          <cell r="G6" t="str">
            <v>EBOK</v>
          </cell>
          <cell r="H6" t="str">
            <v>LFB</v>
          </cell>
          <cell r="I6" t="str">
            <v>978-3-8394-2915</v>
          </cell>
          <cell r="J6" t="str">
            <v>0</v>
          </cell>
          <cell r="K6">
            <v>41913</v>
          </cell>
          <cell r="L6">
            <v>41913</v>
          </cell>
          <cell r="M6" t="str">
            <v>10039-9783839429150</v>
          </cell>
          <cell r="N6" t="str">
            <v>EBOK</v>
          </cell>
          <cell r="O6">
            <v>1</v>
          </cell>
          <cell r="P6" t="str">
            <v>55</v>
          </cell>
          <cell r="S6" t="str">
            <v>227178</v>
          </cell>
          <cell r="U6">
            <v>44.99</v>
          </cell>
        </row>
        <row r="7">
          <cell r="E7">
            <v>9783839431047</v>
          </cell>
          <cell r="F7" t="str">
            <v>(Trans-)Formationen jüdischer Lebenswelten nach 1989 E-BOOK</v>
          </cell>
          <cell r="G7" t="str">
            <v>EBOK</v>
          </cell>
          <cell r="H7" t="str">
            <v>IHST</v>
          </cell>
          <cell r="I7" t="str">
            <v>978-3-8394-3104</v>
          </cell>
          <cell r="J7" t="str">
            <v>7</v>
          </cell>
          <cell r="L7">
            <v>42278</v>
          </cell>
          <cell r="M7" t="str">
            <v>10039-9783839431047</v>
          </cell>
          <cell r="N7" t="str">
            <v>EBOK</v>
          </cell>
          <cell r="O7">
            <v>1</v>
          </cell>
          <cell r="P7" t="str">
            <v>1</v>
          </cell>
          <cell r="U7">
            <v>34.99</v>
          </cell>
        </row>
        <row r="8">
          <cell r="E8">
            <v>9783839426487</v>
          </cell>
          <cell r="F8" t="str">
            <v>... dem Gehirn beim Denken zusehen? E-BOOK</v>
          </cell>
          <cell r="G8" t="str">
            <v>EBOK</v>
          </cell>
          <cell r="H8" t="str">
            <v>LFB</v>
          </cell>
          <cell r="I8" t="str">
            <v>978-3-8394-2648</v>
          </cell>
          <cell r="J8" t="str">
            <v>7</v>
          </cell>
          <cell r="K8">
            <v>41871</v>
          </cell>
          <cell r="L8">
            <v>41852</v>
          </cell>
          <cell r="M8" t="str">
            <v>10039-9783839426487</v>
          </cell>
          <cell r="N8" t="str">
            <v>EBOK</v>
          </cell>
          <cell r="O8">
            <v>1</v>
          </cell>
          <cell r="P8" t="str">
            <v>5</v>
          </cell>
          <cell r="U8">
            <v>26.99</v>
          </cell>
        </row>
        <row r="9">
          <cell r="E9">
            <v>9783839428665</v>
          </cell>
          <cell r="F9" t="str">
            <v>»... weil ihre Kultur so ist« E-BOOK</v>
          </cell>
          <cell r="G9" t="str">
            <v>EBOK</v>
          </cell>
          <cell r="H9" t="str">
            <v>LFB</v>
          </cell>
          <cell r="I9" t="str">
            <v>978-3-8394-2866</v>
          </cell>
          <cell r="J9" t="str">
            <v>5</v>
          </cell>
          <cell r="K9">
            <v>41913</v>
          </cell>
          <cell r="L9">
            <v>41913</v>
          </cell>
          <cell r="M9" t="str">
            <v>10039-9783839428665</v>
          </cell>
          <cell r="N9" t="str">
            <v>EBOK</v>
          </cell>
          <cell r="O9">
            <v>1</v>
          </cell>
          <cell r="S9" t="str">
            <v>227176</v>
          </cell>
          <cell r="U9">
            <v>26.99</v>
          </cell>
        </row>
        <row r="10">
          <cell r="E10">
            <v>9783839405055</v>
          </cell>
          <cell r="F10" t="str">
            <v>»älter - bunter - weniger« E-BOOK</v>
          </cell>
          <cell r="G10" t="str">
            <v>EBOK</v>
          </cell>
          <cell r="H10" t="str">
            <v>LFB</v>
          </cell>
          <cell r="I10" t="str">
            <v>978-3-8394-0505</v>
          </cell>
          <cell r="J10" t="str">
            <v>5</v>
          </cell>
          <cell r="K10">
            <v>42272</v>
          </cell>
          <cell r="L10">
            <v>42186</v>
          </cell>
          <cell r="M10" t="str">
            <v>10039-9783839405055</v>
          </cell>
          <cell r="N10" t="str">
            <v>EBOK</v>
          </cell>
          <cell r="O10">
            <v>1</v>
          </cell>
          <cell r="U10">
            <v>1</v>
          </cell>
        </row>
        <row r="11">
          <cell r="E11">
            <v>9783839421468</v>
          </cell>
          <cell r="F11" t="str">
            <v>»Aufzeichnungen eines Vielfachen« E-BOOK</v>
          </cell>
          <cell r="G11" t="str">
            <v>EBOK</v>
          </cell>
          <cell r="H11" t="str">
            <v>LFB</v>
          </cell>
          <cell r="I11" t="str">
            <v>978-3-8394-2146</v>
          </cell>
          <cell r="J11" t="str">
            <v>8</v>
          </cell>
          <cell r="K11">
            <v>41701</v>
          </cell>
          <cell r="L11">
            <v>41699</v>
          </cell>
          <cell r="M11" t="str">
            <v>10039-9783839421468</v>
          </cell>
          <cell r="N11" t="str">
            <v>EBOK</v>
          </cell>
          <cell r="O11">
            <v>1</v>
          </cell>
          <cell r="U11">
            <v>34.99</v>
          </cell>
        </row>
        <row r="12">
          <cell r="E12">
            <v>9783839407448</v>
          </cell>
          <cell r="F12" t="str">
            <v>»das Dennoch jedes Buchstabens« E-BOOK</v>
          </cell>
          <cell r="G12" t="str">
            <v>EBOK</v>
          </cell>
          <cell r="H12" t="str">
            <v>LFB</v>
          </cell>
          <cell r="I12" t="str">
            <v>978-3-8394-0744</v>
          </cell>
          <cell r="J12" t="str">
            <v>8</v>
          </cell>
          <cell r="K12">
            <v>42272</v>
          </cell>
          <cell r="L12">
            <v>42186</v>
          </cell>
          <cell r="M12" t="str">
            <v>10039-9783839407448</v>
          </cell>
          <cell r="N12" t="str">
            <v>EBOK</v>
          </cell>
          <cell r="O12">
            <v>1</v>
          </cell>
          <cell r="U12">
            <v>1</v>
          </cell>
        </row>
        <row r="13">
          <cell r="E13">
            <v>9783839431726</v>
          </cell>
          <cell r="F13" t="str">
            <v>»Deeply Superficial« E-BOOK</v>
          </cell>
          <cell r="G13" t="str">
            <v>EBOK</v>
          </cell>
          <cell r="H13" t="str">
            <v>IHST</v>
          </cell>
          <cell r="I13" t="str">
            <v>978-3-8394-3172</v>
          </cell>
          <cell r="J13" t="str">
            <v>6</v>
          </cell>
          <cell r="L13">
            <v>42278</v>
          </cell>
          <cell r="M13" t="str">
            <v>10039-9783839431726</v>
          </cell>
          <cell r="N13" t="str">
            <v>EBOK</v>
          </cell>
          <cell r="O13">
            <v>1</v>
          </cell>
          <cell r="P13" t="str">
            <v>84</v>
          </cell>
          <cell r="U13">
            <v>34.99</v>
          </cell>
        </row>
        <row r="14">
          <cell r="E14">
            <v>9783839400852</v>
          </cell>
          <cell r="F14" t="str">
            <v>»Den Islam ausleben« E-BOOK</v>
          </cell>
          <cell r="G14" t="str">
            <v>EBOK</v>
          </cell>
          <cell r="H14" t="str">
            <v>LFB</v>
          </cell>
          <cell r="I14" t="str">
            <v>978-3-8394-0085</v>
          </cell>
          <cell r="J14" t="str">
            <v>2</v>
          </cell>
          <cell r="K14">
            <v>42272</v>
          </cell>
          <cell r="L14">
            <v>42186</v>
          </cell>
          <cell r="M14" t="str">
            <v>10039-9783839400852</v>
          </cell>
          <cell r="N14" t="str">
            <v>EBOK</v>
          </cell>
          <cell r="O14">
            <v>1</v>
          </cell>
          <cell r="U14">
            <v>1</v>
          </cell>
        </row>
        <row r="15">
          <cell r="E15">
            <v>9783839415672</v>
          </cell>
          <cell r="F15" t="str">
            <v>»Deutschland Katastrophenstaat« E-BOOK</v>
          </cell>
          <cell r="G15" t="str">
            <v>EBOK</v>
          </cell>
          <cell r="H15" t="str">
            <v>LFB</v>
          </cell>
          <cell r="I15" t="str">
            <v>978-3-8394-1567</v>
          </cell>
          <cell r="J15" t="str">
            <v>2</v>
          </cell>
          <cell r="K15">
            <v>41683</v>
          </cell>
          <cell r="L15">
            <v>41699</v>
          </cell>
          <cell r="M15" t="str">
            <v>10039-9783839415672</v>
          </cell>
          <cell r="N15" t="str">
            <v>EBOK</v>
          </cell>
          <cell r="O15">
            <v>1</v>
          </cell>
          <cell r="U15">
            <v>35.99</v>
          </cell>
        </row>
        <row r="16">
          <cell r="E16">
            <v>9783839432341</v>
          </cell>
          <cell r="F16" t="str">
            <v>»Dichte Beschreibung« in der Arktis E-BOOK</v>
          </cell>
          <cell r="G16" t="str">
            <v>EBOK</v>
          </cell>
          <cell r="H16" t="str">
            <v>IHST</v>
          </cell>
          <cell r="I16" t="str">
            <v>978-3-8394-3234</v>
          </cell>
          <cell r="J16" t="str">
            <v>1</v>
          </cell>
          <cell r="L16">
            <v>42309</v>
          </cell>
          <cell r="M16" t="str">
            <v>10039-9783839432341</v>
          </cell>
          <cell r="N16" t="str">
            <v>EBOK</v>
          </cell>
          <cell r="O16">
            <v>1</v>
          </cell>
          <cell r="U16">
            <v>49.99</v>
          </cell>
        </row>
        <row r="17">
          <cell r="E17">
            <v>9783839403747</v>
          </cell>
          <cell r="F17" t="str">
            <v>»Die Macht von dreien ...« E-BOOK</v>
          </cell>
          <cell r="G17" t="str">
            <v>EBOK</v>
          </cell>
          <cell r="H17" t="str">
            <v>LFB</v>
          </cell>
          <cell r="I17" t="str">
            <v>978-3-8394-0374</v>
          </cell>
          <cell r="J17" t="str">
            <v>7</v>
          </cell>
          <cell r="K17">
            <v>42171</v>
          </cell>
          <cell r="L17">
            <v>42186</v>
          </cell>
          <cell r="M17" t="str">
            <v>10039-9783839403747</v>
          </cell>
          <cell r="N17" t="str">
            <v>EBOK</v>
          </cell>
          <cell r="O17">
            <v>1</v>
          </cell>
          <cell r="P17" t="str">
            <v>15</v>
          </cell>
          <cell r="U17">
            <v>22.99</v>
          </cell>
        </row>
        <row r="18">
          <cell r="E18">
            <v>9783839403525</v>
          </cell>
          <cell r="F18" t="str">
            <v>»Die Vernunft ist mir noch nicht begegnet« E-BOOK</v>
          </cell>
          <cell r="G18" t="str">
            <v>EBOK</v>
          </cell>
          <cell r="H18" t="str">
            <v>LFB</v>
          </cell>
          <cell r="I18" t="str">
            <v>978-3-8394-0352</v>
          </cell>
          <cell r="J18" t="str">
            <v>5</v>
          </cell>
          <cell r="K18">
            <v>42171</v>
          </cell>
          <cell r="L18">
            <v>42186</v>
          </cell>
          <cell r="M18" t="str">
            <v>10039-9783839403525</v>
          </cell>
          <cell r="N18" t="str">
            <v>EBOK</v>
          </cell>
          <cell r="O18">
            <v>1</v>
          </cell>
          <cell r="U18">
            <v>23.99</v>
          </cell>
        </row>
        <row r="19">
          <cell r="E19">
            <v>9783839402184</v>
          </cell>
          <cell r="F19" t="str">
            <v>»Ein guter Mann ist harte Arbeit« E-BOOK</v>
          </cell>
          <cell r="G19" t="str">
            <v>EBOK</v>
          </cell>
          <cell r="H19" t="str">
            <v>LFB</v>
          </cell>
          <cell r="I19" t="str">
            <v>978-3-8394-0218</v>
          </cell>
          <cell r="J19" t="str">
            <v>4</v>
          </cell>
          <cell r="K19">
            <v>42272</v>
          </cell>
          <cell r="L19">
            <v>42186</v>
          </cell>
          <cell r="M19" t="str">
            <v>10039-9783839402184</v>
          </cell>
          <cell r="N19" t="str">
            <v>EBOK</v>
          </cell>
          <cell r="O19">
            <v>1</v>
          </cell>
          <cell r="U19">
            <v>1</v>
          </cell>
        </row>
        <row r="20">
          <cell r="E20">
            <v>9783839426913</v>
          </cell>
          <cell r="F20" t="str">
            <v>»Ein Stück normale Beziehung« E-BOOK</v>
          </cell>
          <cell r="G20" t="str">
            <v>EBOK</v>
          </cell>
          <cell r="H20" t="str">
            <v>LFB</v>
          </cell>
          <cell r="I20" t="str">
            <v>978-3-8394-2691</v>
          </cell>
          <cell r="J20" t="str">
            <v>3</v>
          </cell>
          <cell r="K20">
            <v>41929</v>
          </cell>
          <cell r="L20">
            <v>41913</v>
          </cell>
          <cell r="M20" t="str">
            <v>10039-9783839426913</v>
          </cell>
          <cell r="N20" t="str">
            <v>EBOK</v>
          </cell>
          <cell r="O20">
            <v>1</v>
          </cell>
          <cell r="P20" t="str">
            <v>11</v>
          </cell>
          <cell r="U20">
            <v>34.99</v>
          </cell>
        </row>
        <row r="21">
          <cell r="E21">
            <v>9783839427385</v>
          </cell>
          <cell r="F21" t="str">
            <v>»Eure Zwecke sind nicht unsre Zwecke.« E-BOOK</v>
          </cell>
          <cell r="G21" t="str">
            <v>EBOK</v>
          </cell>
          <cell r="H21" t="str">
            <v>IHST</v>
          </cell>
          <cell r="I21" t="str">
            <v>978-3-8394-2738</v>
          </cell>
          <cell r="J21" t="str">
            <v>5</v>
          </cell>
          <cell r="L21">
            <v>42309</v>
          </cell>
          <cell r="M21" t="str">
            <v>10039-9783839427385</v>
          </cell>
          <cell r="N21" t="str">
            <v>EBOK</v>
          </cell>
          <cell r="O21">
            <v>1</v>
          </cell>
          <cell r="P21" t="str">
            <v>64</v>
          </cell>
          <cell r="U21">
            <v>26.99</v>
          </cell>
        </row>
        <row r="22">
          <cell r="E22">
            <v>9783839402894</v>
          </cell>
          <cell r="F22" t="str">
            <v>»From the Native's Point of View«? E-BOOK</v>
          </cell>
          <cell r="G22" t="str">
            <v>EBOK</v>
          </cell>
          <cell r="H22" t="str">
            <v>LFB</v>
          </cell>
          <cell r="I22" t="str">
            <v>978-3-8394-0289</v>
          </cell>
          <cell r="J22" t="str">
            <v>4</v>
          </cell>
          <cell r="K22">
            <v>42272</v>
          </cell>
          <cell r="L22">
            <v>42186</v>
          </cell>
          <cell r="M22" t="str">
            <v>10039-9783839402894</v>
          </cell>
          <cell r="N22" t="str">
            <v>EBOK</v>
          </cell>
          <cell r="O22">
            <v>1</v>
          </cell>
          <cell r="U22">
            <v>1</v>
          </cell>
        </row>
        <row r="23">
          <cell r="E23">
            <v>9783839413210</v>
          </cell>
          <cell r="F23" t="str">
            <v>»Für Dein Alter siehst Du gut aus!« E-BOOK</v>
          </cell>
          <cell r="G23" t="str">
            <v>EBOK</v>
          </cell>
          <cell r="H23" t="str">
            <v>LFB</v>
          </cell>
          <cell r="I23" t="str">
            <v>978-3-8394-1321</v>
          </cell>
          <cell r="J23" t="str">
            <v>0</v>
          </cell>
          <cell r="K23">
            <v>42171</v>
          </cell>
          <cell r="L23">
            <v>42186</v>
          </cell>
          <cell r="M23" t="str">
            <v>10039-9783839413210</v>
          </cell>
          <cell r="N23" t="str">
            <v>EBOK</v>
          </cell>
          <cell r="O23">
            <v>1</v>
          </cell>
          <cell r="U23">
            <v>23.99</v>
          </cell>
        </row>
        <row r="24">
          <cell r="E24">
            <v>9783839406748</v>
          </cell>
          <cell r="F24" t="str">
            <v>»Gender and Science« E-BOOK</v>
          </cell>
          <cell r="G24" t="str">
            <v>EBOK</v>
          </cell>
          <cell r="H24" t="str">
            <v>LFB</v>
          </cell>
          <cell r="I24" t="str">
            <v>978-3-8394-0674</v>
          </cell>
          <cell r="J24" t="str">
            <v>8</v>
          </cell>
          <cell r="K24">
            <v>42272</v>
          </cell>
          <cell r="L24">
            <v>42186</v>
          </cell>
          <cell r="M24" t="str">
            <v>10039-9783839406748</v>
          </cell>
          <cell r="N24" t="str">
            <v>EBOK</v>
          </cell>
          <cell r="O24">
            <v>1</v>
          </cell>
          <cell r="U24">
            <v>1</v>
          </cell>
        </row>
        <row r="25">
          <cell r="E25">
            <v>9783839427354</v>
          </cell>
          <cell r="F25" t="str">
            <v>»Goldene 50er« oder »Bleierne Zeit«? E-BOOK</v>
          </cell>
          <cell r="G25" t="str">
            <v>EBOK</v>
          </cell>
          <cell r="H25" t="str">
            <v>LFB</v>
          </cell>
          <cell r="I25" t="str">
            <v>978-3-8394-2735</v>
          </cell>
          <cell r="J25" t="str">
            <v>4</v>
          </cell>
          <cell r="K25">
            <v>41731</v>
          </cell>
          <cell r="L25">
            <v>41791</v>
          </cell>
          <cell r="M25" t="str">
            <v>10039-9783839427354</v>
          </cell>
          <cell r="N25" t="str">
            <v>EBOK</v>
          </cell>
          <cell r="O25">
            <v>1</v>
          </cell>
          <cell r="P25" t="str">
            <v>13</v>
          </cell>
          <cell r="U25">
            <v>34.99</v>
          </cell>
        </row>
        <row r="26">
          <cell r="E26">
            <v>9783839428481</v>
          </cell>
          <cell r="F26" t="str">
            <v>»Hauptsache ein Job später« E-BOOK</v>
          </cell>
          <cell r="G26" t="str">
            <v>EBOK</v>
          </cell>
          <cell r="H26" t="str">
            <v>LFB</v>
          </cell>
          <cell r="I26" t="str">
            <v>978-3-8394-2848</v>
          </cell>
          <cell r="J26" t="str">
            <v>1</v>
          </cell>
          <cell r="K26">
            <v>41942</v>
          </cell>
          <cell r="L26">
            <v>41883</v>
          </cell>
          <cell r="M26" t="str">
            <v>10039-9783839428481</v>
          </cell>
          <cell r="N26" t="str">
            <v>EBOK</v>
          </cell>
          <cell r="O26">
            <v>1</v>
          </cell>
          <cell r="P26" t="str">
            <v>21</v>
          </cell>
          <cell r="U26">
            <v>44.99</v>
          </cell>
        </row>
        <row r="27">
          <cell r="E27">
            <v>9783839417416</v>
          </cell>
          <cell r="F27" t="str">
            <v>»Heuschrecken« im öffentlichen Raum E-BOOK</v>
          </cell>
          <cell r="G27" t="str">
            <v>EBOK</v>
          </cell>
          <cell r="H27" t="str">
            <v>LFB</v>
          </cell>
          <cell r="I27" t="str">
            <v>978-3-8394-1741</v>
          </cell>
          <cell r="J27" t="str">
            <v>6</v>
          </cell>
          <cell r="K27">
            <v>41690</v>
          </cell>
          <cell r="L27">
            <v>41699</v>
          </cell>
          <cell r="M27" t="str">
            <v>10039-9783839417416</v>
          </cell>
          <cell r="N27" t="str">
            <v>EBOK</v>
          </cell>
          <cell r="O27">
            <v>1</v>
          </cell>
          <cell r="U27">
            <v>16.989999999999998</v>
          </cell>
        </row>
        <row r="28">
          <cell r="E28">
            <v>9783839415825</v>
          </cell>
          <cell r="F28" t="str">
            <v>»Höllenmaschine/Wunschapparat« E-BOOK</v>
          </cell>
          <cell r="G28" t="str">
            <v>EBOK</v>
          </cell>
          <cell r="H28" t="str">
            <v>LFB</v>
          </cell>
          <cell r="I28" t="str">
            <v>978-3-8394-1582</v>
          </cell>
          <cell r="J28" t="str">
            <v>5</v>
          </cell>
          <cell r="K28">
            <v>41683</v>
          </cell>
          <cell r="L28">
            <v>41699</v>
          </cell>
          <cell r="M28" t="str">
            <v>10039-9783839415825</v>
          </cell>
          <cell r="N28" t="str">
            <v>EBOK</v>
          </cell>
          <cell r="O28">
            <v>1</v>
          </cell>
          <cell r="U28">
            <v>31.99</v>
          </cell>
        </row>
        <row r="29">
          <cell r="E29">
            <v>9783839408827</v>
          </cell>
          <cell r="F29" t="str">
            <v>»Ich Tarzan.« E-BOOK</v>
          </cell>
          <cell r="G29" t="str">
            <v>EBOK</v>
          </cell>
          <cell r="H29" t="str">
            <v>LFB</v>
          </cell>
          <cell r="I29" t="str">
            <v>978-3-8394-0882</v>
          </cell>
          <cell r="J29" t="str">
            <v>7</v>
          </cell>
          <cell r="K29">
            <v>42272</v>
          </cell>
          <cell r="L29">
            <v>42186</v>
          </cell>
          <cell r="M29" t="str">
            <v>10039-9783839408827</v>
          </cell>
          <cell r="N29" t="str">
            <v>EBOK</v>
          </cell>
          <cell r="O29">
            <v>1</v>
          </cell>
          <cell r="U29">
            <v>1</v>
          </cell>
        </row>
        <row r="30">
          <cell r="E30">
            <v>9783839415016</v>
          </cell>
          <cell r="F30" t="str">
            <v>»Ich« und »Jetzt« E-BOOK</v>
          </cell>
          <cell r="G30" t="str">
            <v>EBOK</v>
          </cell>
          <cell r="H30" t="str">
            <v>LFB</v>
          </cell>
          <cell r="I30" t="str">
            <v>978-3-8394-1501</v>
          </cell>
          <cell r="J30" t="str">
            <v>6</v>
          </cell>
          <cell r="K30">
            <v>41683</v>
          </cell>
          <cell r="L30">
            <v>41699</v>
          </cell>
          <cell r="M30" t="str">
            <v>10039-9783839415016</v>
          </cell>
          <cell r="N30" t="str">
            <v>EBOK</v>
          </cell>
          <cell r="O30">
            <v>1</v>
          </cell>
          <cell r="U30">
            <v>38.99</v>
          </cell>
        </row>
        <row r="31">
          <cell r="E31">
            <v>9783839403549</v>
          </cell>
          <cell r="F31" t="str">
            <v>»Intellektuelle Anschauung« E-BOOK</v>
          </cell>
          <cell r="G31" t="str">
            <v>EBOK</v>
          </cell>
          <cell r="H31" t="str">
            <v>LFB</v>
          </cell>
          <cell r="I31" t="str">
            <v>978-3-8394-0354</v>
          </cell>
          <cell r="J31" t="str">
            <v>9</v>
          </cell>
          <cell r="K31">
            <v>42272</v>
          </cell>
          <cell r="L31">
            <v>42186</v>
          </cell>
          <cell r="M31" t="str">
            <v>10039-9783839403549</v>
          </cell>
          <cell r="N31" t="str">
            <v>EBOK</v>
          </cell>
          <cell r="O31">
            <v>1</v>
          </cell>
          <cell r="U31">
            <v>1</v>
          </cell>
        </row>
        <row r="32">
          <cell r="E32">
            <v>9783839422403</v>
          </cell>
          <cell r="F32" t="str">
            <v>»Könige der Alpen« E-BOOK</v>
          </cell>
          <cell r="G32" t="str">
            <v>EBOK</v>
          </cell>
          <cell r="H32" t="str">
            <v>LFB</v>
          </cell>
          <cell r="I32" t="str">
            <v>978-3-8394-2240</v>
          </cell>
          <cell r="J32" t="str">
            <v>3</v>
          </cell>
          <cell r="K32">
            <v>41710</v>
          </cell>
          <cell r="L32">
            <v>41699</v>
          </cell>
          <cell r="M32" t="str">
            <v>10039-9783839422403</v>
          </cell>
          <cell r="N32" t="str">
            <v>EBOK</v>
          </cell>
          <cell r="O32">
            <v>1</v>
          </cell>
          <cell r="P32" t="str">
            <v>19</v>
          </cell>
          <cell r="U32">
            <v>38.99</v>
          </cell>
        </row>
        <row r="33">
          <cell r="E33">
            <v>9783839408377</v>
          </cell>
          <cell r="F33" t="str">
            <v>»Kultur«-Konstruktionen E-BOOK</v>
          </cell>
          <cell r="G33" t="str">
            <v>EBOK</v>
          </cell>
          <cell r="H33" t="str">
            <v>LFB</v>
          </cell>
          <cell r="I33" t="str">
            <v>978-3-8394-0837</v>
          </cell>
          <cell r="J33" t="str">
            <v>7</v>
          </cell>
          <cell r="K33">
            <v>42272</v>
          </cell>
          <cell r="L33">
            <v>42186</v>
          </cell>
          <cell r="M33" t="str">
            <v>10039-9783839408377</v>
          </cell>
          <cell r="N33" t="str">
            <v>EBOK</v>
          </cell>
          <cell r="O33">
            <v>1</v>
          </cell>
          <cell r="U33">
            <v>1</v>
          </cell>
        </row>
        <row r="34">
          <cell r="E34">
            <v>9783839418857</v>
          </cell>
          <cell r="F34" t="str">
            <v>»Love it or Loathe it« E-BOOK</v>
          </cell>
          <cell r="G34" t="str">
            <v>EBOK</v>
          </cell>
          <cell r="H34" t="str">
            <v>LFB</v>
          </cell>
          <cell r="I34" t="str">
            <v>978-3-8394-1885</v>
          </cell>
          <cell r="J34" t="str">
            <v>7</v>
          </cell>
          <cell r="K34">
            <v>41694</v>
          </cell>
          <cell r="L34">
            <v>41699</v>
          </cell>
          <cell r="M34" t="str">
            <v>10039-9783839418857</v>
          </cell>
          <cell r="N34" t="str">
            <v>EBOK</v>
          </cell>
          <cell r="O34">
            <v>1</v>
          </cell>
          <cell r="P34" t="str">
            <v>39</v>
          </cell>
          <cell r="U34">
            <v>34.99</v>
          </cell>
        </row>
        <row r="35">
          <cell r="E35">
            <v>9783839432044</v>
          </cell>
          <cell r="F35" t="str">
            <v>»Megastädte« zwischen Begriff und Wirklichkeit E-BOOK</v>
          </cell>
          <cell r="G35" t="str">
            <v>EBOK</v>
          </cell>
          <cell r="H35" t="str">
            <v>IHST</v>
          </cell>
          <cell r="I35" t="str">
            <v>978-3-8394-3204</v>
          </cell>
          <cell r="J35" t="str">
            <v>4</v>
          </cell>
          <cell r="L35">
            <v>42278</v>
          </cell>
          <cell r="M35" t="str">
            <v>10039-9783839432044</v>
          </cell>
          <cell r="N35" t="str">
            <v>EBOK</v>
          </cell>
          <cell r="O35">
            <v>1</v>
          </cell>
          <cell r="U35">
            <v>34.99</v>
          </cell>
        </row>
        <row r="36">
          <cell r="E36">
            <v>9783839422823</v>
          </cell>
          <cell r="F36" t="str">
            <v>»München wird moderner« E-BOOK</v>
          </cell>
          <cell r="G36" t="str">
            <v>EBOK</v>
          </cell>
          <cell r="H36" t="str">
            <v>LFB</v>
          </cell>
          <cell r="I36" t="str">
            <v>978-3-8394-2282</v>
          </cell>
          <cell r="J36" t="str">
            <v>3</v>
          </cell>
          <cell r="K36">
            <v>41710</v>
          </cell>
          <cell r="L36">
            <v>41699</v>
          </cell>
          <cell r="M36" t="str">
            <v>10039-9783839422823</v>
          </cell>
          <cell r="N36" t="str">
            <v>EBOK</v>
          </cell>
          <cell r="O36">
            <v>1</v>
          </cell>
          <cell r="U36">
            <v>31.99</v>
          </cell>
        </row>
        <row r="37">
          <cell r="E37">
            <v>9783839402504</v>
          </cell>
          <cell r="F37" t="str">
            <v>»Naddel« gegen ihre Liebhaber verteidigt E-BOOK</v>
          </cell>
          <cell r="G37" t="str">
            <v>EBOK</v>
          </cell>
          <cell r="H37" t="str">
            <v>LFB</v>
          </cell>
          <cell r="I37" t="str">
            <v>978-3-8394-0250</v>
          </cell>
          <cell r="J37" t="str">
            <v>4</v>
          </cell>
          <cell r="K37">
            <v>42171</v>
          </cell>
          <cell r="L37">
            <v>42186</v>
          </cell>
          <cell r="M37" t="str">
            <v>10039-9783839402504</v>
          </cell>
          <cell r="N37" t="str">
            <v>EBOK</v>
          </cell>
          <cell r="O37">
            <v>1</v>
          </cell>
          <cell r="P37" t="str">
            <v>10</v>
          </cell>
          <cell r="U37">
            <v>20.99</v>
          </cell>
        </row>
        <row r="38">
          <cell r="E38">
            <v>9783839406250</v>
          </cell>
          <cell r="F38" t="str">
            <v>»New World Horizon« E-BOOK</v>
          </cell>
          <cell r="G38" t="str">
            <v>EBOK</v>
          </cell>
          <cell r="H38" t="str">
            <v>LFB</v>
          </cell>
          <cell r="I38" t="str">
            <v>978-3-8394-0625</v>
          </cell>
          <cell r="J38" t="str">
            <v>0</v>
          </cell>
          <cell r="K38">
            <v>42171</v>
          </cell>
          <cell r="L38">
            <v>42186</v>
          </cell>
          <cell r="M38" t="str">
            <v>10039-9783839406250</v>
          </cell>
          <cell r="N38" t="str">
            <v>EBOK</v>
          </cell>
          <cell r="O38">
            <v>1</v>
          </cell>
          <cell r="U38">
            <v>22.99</v>
          </cell>
        </row>
        <row r="39">
          <cell r="E39">
            <v>9783839403440</v>
          </cell>
          <cell r="F39" t="str">
            <v>»Not grace, then, but at least the body« E-BOOK</v>
          </cell>
          <cell r="G39" t="str">
            <v>EBOK</v>
          </cell>
          <cell r="H39" t="str">
            <v>LFB</v>
          </cell>
          <cell r="I39" t="str">
            <v>978-3-8394-0344</v>
          </cell>
          <cell r="J39" t="str">
            <v>0</v>
          </cell>
          <cell r="K39">
            <v>42171</v>
          </cell>
          <cell r="L39">
            <v>42186</v>
          </cell>
          <cell r="M39" t="str">
            <v>10039-9783839403440</v>
          </cell>
          <cell r="N39" t="str">
            <v>EBOK</v>
          </cell>
          <cell r="O39">
            <v>1</v>
          </cell>
          <cell r="P39" t="str">
            <v>2</v>
          </cell>
          <cell r="U39">
            <v>21.99</v>
          </cell>
        </row>
        <row r="40">
          <cell r="E40">
            <v>9783839420126</v>
          </cell>
          <cell r="F40" t="str">
            <v>»Odyssee: Heimat« E-BOOK</v>
          </cell>
          <cell r="G40" t="str">
            <v>EBOK</v>
          </cell>
          <cell r="H40" t="str">
            <v>IHST</v>
          </cell>
          <cell r="I40" t="str">
            <v>978-3-8394-2012</v>
          </cell>
          <cell r="J40" t="str">
            <v>6</v>
          </cell>
          <cell r="L40">
            <v>42401</v>
          </cell>
          <cell r="M40" t="str">
            <v>10039-9783839420126</v>
          </cell>
          <cell r="N40" t="str">
            <v>EBOK</v>
          </cell>
          <cell r="O40">
            <v>1</v>
          </cell>
          <cell r="P40" t="str">
            <v>46</v>
          </cell>
          <cell r="U40">
            <v>23.99</v>
          </cell>
        </row>
        <row r="41">
          <cell r="E41">
            <v>9783839427545</v>
          </cell>
          <cell r="F41" t="str">
            <v>»Odyssee: Klima« E-BOOK</v>
          </cell>
          <cell r="G41" t="str">
            <v>EBOK</v>
          </cell>
          <cell r="H41" t="str">
            <v>IHST</v>
          </cell>
          <cell r="I41" t="str">
            <v>978-3-8394-2754</v>
          </cell>
          <cell r="J41" t="str">
            <v>5</v>
          </cell>
          <cell r="L41">
            <v>42278</v>
          </cell>
          <cell r="M41" t="str">
            <v>10039-9783839427545</v>
          </cell>
          <cell r="N41" t="str">
            <v>EBOK</v>
          </cell>
          <cell r="O41">
            <v>1</v>
          </cell>
          <cell r="P41" t="str">
            <v>44</v>
          </cell>
          <cell r="U41">
            <v>31.99</v>
          </cell>
        </row>
        <row r="42">
          <cell r="E42">
            <v>9783839406984</v>
          </cell>
          <cell r="F42" t="str">
            <v>»pathos« E-BOOK</v>
          </cell>
          <cell r="G42" t="str">
            <v>EBOK</v>
          </cell>
          <cell r="H42" t="str">
            <v>LFB</v>
          </cell>
          <cell r="I42" t="str">
            <v>978-3-8394-0698</v>
          </cell>
          <cell r="J42" t="str">
            <v>4</v>
          </cell>
          <cell r="K42">
            <v>42272</v>
          </cell>
          <cell r="L42">
            <v>42186</v>
          </cell>
          <cell r="M42" t="str">
            <v>10039-9783839406984</v>
          </cell>
          <cell r="N42" t="str">
            <v>EBOK</v>
          </cell>
          <cell r="O42">
            <v>1</v>
          </cell>
          <cell r="U42">
            <v>1</v>
          </cell>
        </row>
        <row r="43">
          <cell r="E43">
            <v>9783839418321</v>
          </cell>
          <cell r="F43" t="str">
            <v>»Republik, das ist nicht viel« E-BOOK</v>
          </cell>
          <cell r="G43" t="str">
            <v>EBOK</v>
          </cell>
          <cell r="H43" t="str">
            <v>LFB</v>
          </cell>
          <cell r="I43" t="str">
            <v>978-3-8394-1832</v>
          </cell>
          <cell r="J43" t="str">
            <v>1</v>
          </cell>
          <cell r="K43">
            <v>41694</v>
          </cell>
          <cell r="L43">
            <v>41699</v>
          </cell>
          <cell r="M43" t="str">
            <v>10039-9783839418321</v>
          </cell>
          <cell r="N43" t="str">
            <v>EBOK</v>
          </cell>
          <cell r="O43">
            <v>1</v>
          </cell>
          <cell r="P43" t="str">
            <v>2</v>
          </cell>
          <cell r="U43">
            <v>26.99</v>
          </cell>
        </row>
        <row r="44">
          <cell r="E44">
            <v>9783839421888</v>
          </cell>
          <cell r="F44" t="str">
            <v>»Schloss«-Topographien E-BOOK</v>
          </cell>
          <cell r="G44" t="str">
            <v>EBOK</v>
          </cell>
          <cell r="H44" t="str">
            <v>LFB</v>
          </cell>
          <cell r="I44" t="str">
            <v>978-3-8394-2188</v>
          </cell>
          <cell r="J44" t="str">
            <v>8</v>
          </cell>
          <cell r="K44">
            <v>41710</v>
          </cell>
          <cell r="L44">
            <v>41699</v>
          </cell>
          <cell r="M44" t="str">
            <v>10039-9783839421888</v>
          </cell>
          <cell r="N44" t="str">
            <v>EBOK</v>
          </cell>
          <cell r="O44">
            <v>1</v>
          </cell>
          <cell r="U44">
            <v>31.99</v>
          </cell>
        </row>
        <row r="45">
          <cell r="E45">
            <v>9783839419823</v>
          </cell>
          <cell r="F45" t="str">
            <v>»Shopping for Freedom« in der Islamischen Republik E-BOOK</v>
          </cell>
          <cell r="G45" t="str">
            <v>EBOK</v>
          </cell>
          <cell r="H45" t="str">
            <v>LFB</v>
          </cell>
          <cell r="I45" t="str">
            <v>978-3-8394-1982</v>
          </cell>
          <cell r="J45" t="str">
            <v>3</v>
          </cell>
          <cell r="K45">
            <v>41694</v>
          </cell>
          <cell r="L45">
            <v>41699</v>
          </cell>
          <cell r="M45" t="str">
            <v>10039-9783839419823</v>
          </cell>
          <cell r="N45" t="str">
            <v>EBOK</v>
          </cell>
          <cell r="O45">
            <v>1</v>
          </cell>
          <cell r="U45">
            <v>25.99</v>
          </cell>
        </row>
        <row r="46">
          <cell r="E46">
            <v>9783839400715</v>
          </cell>
          <cell r="F46" t="str">
            <v>»Sicher in Kreuzberg« E-BOOK</v>
          </cell>
          <cell r="G46" t="str">
            <v>EBOK</v>
          </cell>
          <cell r="H46" t="str">
            <v>LFB</v>
          </cell>
          <cell r="I46" t="str">
            <v>978-3-8394-0071</v>
          </cell>
          <cell r="J46" t="str">
            <v>5</v>
          </cell>
          <cell r="K46">
            <v>42272</v>
          </cell>
          <cell r="L46">
            <v>42186</v>
          </cell>
          <cell r="M46" t="str">
            <v>10039-9783839400715</v>
          </cell>
          <cell r="N46" t="str">
            <v>EBOK</v>
          </cell>
          <cell r="O46">
            <v>1</v>
          </cell>
          <cell r="U46">
            <v>1</v>
          </cell>
        </row>
        <row r="47">
          <cell r="E47">
            <v>9783839415351</v>
          </cell>
          <cell r="F47" t="str">
            <v>»Soziale Innovation« im Fokus E-BOOK</v>
          </cell>
          <cell r="G47" t="str">
            <v>EBOK</v>
          </cell>
          <cell r="H47" t="str">
            <v>LFB</v>
          </cell>
          <cell r="I47" t="str">
            <v>978-3-8394-1535</v>
          </cell>
          <cell r="J47" t="str">
            <v>1</v>
          </cell>
          <cell r="K47">
            <v>41683</v>
          </cell>
          <cell r="L47">
            <v>41699</v>
          </cell>
          <cell r="M47" t="str">
            <v>10039-9783839415351</v>
          </cell>
          <cell r="N47" t="str">
            <v>EBOK</v>
          </cell>
          <cell r="O47">
            <v>1</v>
          </cell>
          <cell r="U47">
            <v>16.989999999999998</v>
          </cell>
        </row>
        <row r="48">
          <cell r="E48">
            <v>9783839423950</v>
          </cell>
          <cell r="F48" t="str">
            <v>»The Power of Love« E-BOOK</v>
          </cell>
          <cell r="G48" t="str">
            <v>EBOK</v>
          </cell>
          <cell r="H48" t="str">
            <v>LFB</v>
          </cell>
          <cell r="I48" t="str">
            <v>978-3-8394-2395</v>
          </cell>
          <cell r="J48" t="str">
            <v>0</v>
          </cell>
          <cell r="K48">
            <v>41715</v>
          </cell>
          <cell r="L48">
            <v>41699</v>
          </cell>
          <cell r="M48" t="str">
            <v>10039-9783839423950</v>
          </cell>
          <cell r="N48" t="str">
            <v>EBOK</v>
          </cell>
          <cell r="O48">
            <v>1</v>
          </cell>
          <cell r="P48" t="str">
            <v>13</v>
          </cell>
          <cell r="U48">
            <v>26.99</v>
          </cell>
        </row>
        <row r="49">
          <cell r="E49">
            <v>9783839414712</v>
          </cell>
          <cell r="F49" t="str">
            <v>»The Shape That Matters« E-BOOK</v>
          </cell>
          <cell r="G49" t="str">
            <v>EBOK</v>
          </cell>
          <cell r="H49" t="str">
            <v>IHST</v>
          </cell>
          <cell r="I49" t="str">
            <v>978-3-8394-1471</v>
          </cell>
          <cell r="J49" t="str">
            <v>2</v>
          </cell>
          <cell r="L49">
            <v>42401</v>
          </cell>
          <cell r="M49" t="str">
            <v>10039-9783839414712</v>
          </cell>
          <cell r="N49" t="str">
            <v>EBOK</v>
          </cell>
          <cell r="O49">
            <v>1</v>
          </cell>
          <cell r="P49" t="str">
            <v>41</v>
          </cell>
          <cell r="U49">
            <v>26.99</v>
          </cell>
        </row>
        <row r="50">
          <cell r="E50">
            <v>9783839423219</v>
          </cell>
          <cell r="F50" t="str">
            <v>»Tief in Neukölln« E-BOOK</v>
          </cell>
          <cell r="G50" t="str">
            <v>EBOK</v>
          </cell>
          <cell r="H50" t="str">
            <v>LFB</v>
          </cell>
          <cell r="I50" t="str">
            <v>978-3-8394-2321</v>
          </cell>
          <cell r="J50" t="str">
            <v>9</v>
          </cell>
          <cell r="K50">
            <v>41710</v>
          </cell>
          <cell r="L50">
            <v>41699</v>
          </cell>
          <cell r="M50" t="str">
            <v>10039-9783839423219</v>
          </cell>
          <cell r="N50" t="str">
            <v>EBOK</v>
          </cell>
          <cell r="O50">
            <v>1</v>
          </cell>
          <cell r="U50">
            <v>32.99</v>
          </cell>
        </row>
        <row r="51">
          <cell r="E51">
            <v>9783839418765</v>
          </cell>
          <cell r="F51" t="str">
            <v>»Unsichtbare« Migration? E-BOOK</v>
          </cell>
          <cell r="G51" t="str">
            <v>EBOK</v>
          </cell>
          <cell r="H51" t="str">
            <v>LFB</v>
          </cell>
          <cell r="I51" t="str">
            <v>978-3-8394-1876</v>
          </cell>
          <cell r="J51" t="str">
            <v>5</v>
          </cell>
          <cell r="K51">
            <v>41731</v>
          </cell>
          <cell r="L51">
            <v>41791</v>
          </cell>
          <cell r="M51" t="str">
            <v>10039-9783839418765</v>
          </cell>
          <cell r="N51" t="str">
            <v>EBOK</v>
          </cell>
          <cell r="O51">
            <v>1</v>
          </cell>
          <cell r="U51">
            <v>35.99</v>
          </cell>
        </row>
        <row r="52">
          <cell r="E52">
            <v>9783839401354</v>
          </cell>
          <cell r="F52" t="str">
            <v>»Vergleichen lohnt sich!« E-BOOK</v>
          </cell>
          <cell r="G52" t="str">
            <v>EBOK</v>
          </cell>
          <cell r="H52" t="str">
            <v>LFB</v>
          </cell>
          <cell r="I52" t="str">
            <v>978-3-8394-0135</v>
          </cell>
          <cell r="J52" t="str">
            <v>4</v>
          </cell>
          <cell r="K52">
            <v>42171</v>
          </cell>
          <cell r="L52">
            <v>42186</v>
          </cell>
          <cell r="M52" t="str">
            <v>10039-9783839401354</v>
          </cell>
          <cell r="N52" t="str">
            <v>EBOK</v>
          </cell>
          <cell r="O52">
            <v>1</v>
          </cell>
          <cell r="U52">
            <v>16.989999999999998</v>
          </cell>
        </row>
        <row r="53">
          <cell r="E53">
            <v>9783839424865</v>
          </cell>
          <cell r="F53" t="str">
            <v>»Welcome to Europe« - Die Grenzen des europäischen Migrationsrechts E-BOOK</v>
          </cell>
          <cell r="G53" t="str">
            <v>EBOK</v>
          </cell>
          <cell r="H53" t="str">
            <v>LFB</v>
          </cell>
          <cell r="I53" t="str">
            <v>978-3-8394-2486</v>
          </cell>
          <cell r="J53" t="str">
            <v>5</v>
          </cell>
          <cell r="K53">
            <v>41715</v>
          </cell>
          <cell r="L53">
            <v>41699</v>
          </cell>
          <cell r="M53" t="str">
            <v>10039-9783839424865</v>
          </cell>
          <cell r="N53" t="str">
            <v>EBOK</v>
          </cell>
          <cell r="O53">
            <v>1</v>
          </cell>
          <cell r="U53">
            <v>32.99</v>
          </cell>
        </row>
        <row r="54">
          <cell r="E54">
            <v>9783839402061</v>
          </cell>
          <cell r="F54" t="str">
            <v>»Werde, die du bist« E-BOOK</v>
          </cell>
          <cell r="G54" t="str">
            <v>EBOK</v>
          </cell>
          <cell r="H54" t="str">
            <v>LFB</v>
          </cell>
          <cell r="I54" t="str">
            <v>978-3-8394-0206</v>
          </cell>
          <cell r="J54" t="str">
            <v>1</v>
          </cell>
          <cell r="K54">
            <v>42171</v>
          </cell>
          <cell r="L54">
            <v>42186</v>
          </cell>
          <cell r="M54" t="str">
            <v>10039-9783839402061</v>
          </cell>
          <cell r="N54" t="str">
            <v>EBOK</v>
          </cell>
          <cell r="O54">
            <v>1</v>
          </cell>
          <cell r="U54">
            <v>25.99</v>
          </cell>
        </row>
        <row r="55">
          <cell r="E55">
            <v>9783839423974</v>
          </cell>
          <cell r="F55" t="str">
            <v>»When we were gender...« - Geschlechter erinnern und vergessen E-BOOK</v>
          </cell>
          <cell r="G55" t="str">
            <v>EBOK</v>
          </cell>
          <cell r="H55" t="str">
            <v>LFB</v>
          </cell>
          <cell r="I55" t="str">
            <v>978-3-8394-2397</v>
          </cell>
          <cell r="J55" t="str">
            <v>4</v>
          </cell>
          <cell r="K55">
            <v>41715</v>
          </cell>
          <cell r="L55">
            <v>41699</v>
          </cell>
          <cell r="M55" t="str">
            <v>10039-9783839423974</v>
          </cell>
          <cell r="N55" t="str">
            <v>EBOK</v>
          </cell>
          <cell r="O55">
            <v>1</v>
          </cell>
          <cell r="P55" t="str">
            <v>5</v>
          </cell>
          <cell r="U55">
            <v>32.99</v>
          </cell>
        </row>
        <row r="56">
          <cell r="E56">
            <v>9783839431801</v>
          </cell>
          <cell r="F56" t="str">
            <v>»Wie Lili zu einem richtigen Mädchen wurde« E-BOOK</v>
          </cell>
          <cell r="G56" t="str">
            <v>EBOK</v>
          </cell>
          <cell r="H56" t="str">
            <v>LFB</v>
          </cell>
          <cell r="I56" t="str">
            <v>978-3-8394-3180</v>
          </cell>
          <cell r="J56" t="str">
            <v>1</v>
          </cell>
          <cell r="K56">
            <v>42241</v>
          </cell>
          <cell r="L56">
            <v>42248</v>
          </cell>
          <cell r="M56" t="str">
            <v>10039-9783839431801</v>
          </cell>
          <cell r="N56" t="str">
            <v>EBOK</v>
          </cell>
          <cell r="O56">
            <v>1</v>
          </cell>
          <cell r="P56" t="str">
            <v>9</v>
          </cell>
          <cell r="R56" t="str">
            <v>3EGR</v>
          </cell>
          <cell r="S56" t="str">
            <v>231967</v>
          </cell>
          <cell r="U56">
            <v>39.99</v>
          </cell>
        </row>
        <row r="57">
          <cell r="E57">
            <v>9783839424902</v>
          </cell>
          <cell r="F57" t="str">
            <v>»Wie soll man gesund sein, wenn man keine Arbeit hat?« E-BOOK</v>
          </cell>
          <cell r="G57" t="str">
            <v>EBOK</v>
          </cell>
          <cell r="H57" t="str">
            <v>LFB</v>
          </cell>
          <cell r="I57" t="str">
            <v>978-3-8394-2490</v>
          </cell>
          <cell r="J57" t="str">
            <v>2</v>
          </cell>
          <cell r="K57">
            <v>41715</v>
          </cell>
          <cell r="L57">
            <v>41699</v>
          </cell>
          <cell r="M57" t="str">
            <v>10039-9783839424902</v>
          </cell>
          <cell r="N57" t="str">
            <v>EBOK</v>
          </cell>
          <cell r="O57">
            <v>1</v>
          </cell>
          <cell r="U57">
            <v>12.99</v>
          </cell>
        </row>
        <row r="58">
          <cell r="E58">
            <v>9783839423707</v>
          </cell>
          <cell r="F58" t="str">
            <v>»Wir haben freier gelebt« E-BOOK</v>
          </cell>
          <cell r="G58" t="str">
            <v>EBOK</v>
          </cell>
          <cell r="H58" t="str">
            <v>LFB</v>
          </cell>
          <cell r="I58" t="str">
            <v>978-3-8394-2370</v>
          </cell>
          <cell r="J58" t="str">
            <v>7</v>
          </cell>
          <cell r="K58">
            <v>41715</v>
          </cell>
          <cell r="L58">
            <v>41791</v>
          </cell>
          <cell r="M58" t="str">
            <v>10039-9783839423707</v>
          </cell>
          <cell r="N58" t="str">
            <v>EBOK</v>
          </cell>
          <cell r="O58">
            <v>1</v>
          </cell>
          <cell r="U58">
            <v>25.99</v>
          </cell>
        </row>
        <row r="59">
          <cell r="E59">
            <v>9783839427811</v>
          </cell>
          <cell r="F59" t="str">
            <v>»Wir sind keine Araber!« E-BOOK</v>
          </cell>
          <cell r="G59" t="str">
            <v>EBOK</v>
          </cell>
          <cell r="H59" t="str">
            <v>LFB</v>
          </cell>
          <cell r="I59" t="str">
            <v>978-3-8394-2781</v>
          </cell>
          <cell r="J59" t="str">
            <v>1</v>
          </cell>
          <cell r="K59">
            <v>42054</v>
          </cell>
          <cell r="L59">
            <v>42036</v>
          </cell>
          <cell r="M59" t="str">
            <v>10039-9783839427811</v>
          </cell>
          <cell r="N59" t="str">
            <v>EBOK</v>
          </cell>
          <cell r="O59">
            <v>1</v>
          </cell>
          <cell r="U59">
            <v>39.99</v>
          </cell>
        </row>
        <row r="60">
          <cell r="E60">
            <v>9783839402283</v>
          </cell>
          <cell r="F60" t="str">
            <v>»Wir werden niemals vergessen!« E-BOOK</v>
          </cell>
          <cell r="G60" t="str">
            <v>EBOK</v>
          </cell>
          <cell r="H60" t="str">
            <v>LFB</v>
          </cell>
          <cell r="I60" t="str">
            <v>978-3-8394-0228</v>
          </cell>
          <cell r="J60" t="str">
            <v>3</v>
          </cell>
          <cell r="K60">
            <v>42171</v>
          </cell>
          <cell r="L60">
            <v>42186</v>
          </cell>
          <cell r="M60" t="str">
            <v>10039-9783839402283</v>
          </cell>
          <cell r="N60" t="str">
            <v>EBOK</v>
          </cell>
          <cell r="O60">
            <v>1</v>
          </cell>
          <cell r="U60">
            <v>23.99</v>
          </cell>
        </row>
        <row r="61">
          <cell r="E61">
            <v>9783839412268</v>
          </cell>
          <cell r="F61" t="str">
            <v>»Wovon man nicht sprechen kann...« E-BOOK</v>
          </cell>
          <cell r="G61" t="str">
            <v>EBOK</v>
          </cell>
          <cell r="H61" t="str">
            <v>LFB</v>
          </cell>
          <cell r="I61" t="str">
            <v>978-3-8394-1226</v>
          </cell>
          <cell r="J61" t="str">
            <v>8</v>
          </cell>
          <cell r="K61">
            <v>42171</v>
          </cell>
          <cell r="L61">
            <v>42186</v>
          </cell>
          <cell r="M61" t="str">
            <v>10039-9783839412268</v>
          </cell>
          <cell r="N61" t="str">
            <v>EBOK</v>
          </cell>
          <cell r="O61">
            <v>1</v>
          </cell>
          <cell r="U61">
            <v>20.99</v>
          </cell>
        </row>
        <row r="62">
          <cell r="E62">
            <v>9783839402177</v>
          </cell>
          <cell r="F62" t="str">
            <v>»Zurückholen, was uns gehört« E-BOOK</v>
          </cell>
          <cell r="G62" t="str">
            <v>EBOK</v>
          </cell>
          <cell r="H62" t="str">
            <v>LFB</v>
          </cell>
          <cell r="I62" t="str">
            <v>978-3-8394-0217</v>
          </cell>
          <cell r="J62" t="str">
            <v>7</v>
          </cell>
          <cell r="K62">
            <v>42171</v>
          </cell>
          <cell r="L62">
            <v>42186</v>
          </cell>
          <cell r="M62" t="str">
            <v>10039-9783839402177</v>
          </cell>
          <cell r="N62" t="str">
            <v>EBOK</v>
          </cell>
          <cell r="O62">
            <v>1</v>
          </cell>
          <cell r="U62">
            <v>38.99</v>
          </cell>
        </row>
        <row r="63">
          <cell r="E63">
            <v>9783839425800</v>
          </cell>
          <cell r="F63" t="str">
            <v>1964 - das Jahr, mit dem »68« begann E-BOOK</v>
          </cell>
          <cell r="G63" t="str">
            <v>EBOK</v>
          </cell>
          <cell r="H63" t="str">
            <v>LFB</v>
          </cell>
          <cell r="I63" t="str">
            <v>978-3-8394-2580</v>
          </cell>
          <cell r="J63" t="str">
            <v>0</v>
          </cell>
          <cell r="K63">
            <v>41724</v>
          </cell>
          <cell r="L63">
            <v>41791</v>
          </cell>
          <cell r="M63" t="str">
            <v>10039-9783839425800</v>
          </cell>
          <cell r="N63" t="str">
            <v>EBOK</v>
          </cell>
          <cell r="O63">
            <v>1</v>
          </cell>
          <cell r="P63" t="str">
            <v>7</v>
          </cell>
          <cell r="U63">
            <v>26.99</v>
          </cell>
        </row>
        <row r="64">
          <cell r="E64">
            <v>9783839407417</v>
          </cell>
          <cell r="F64" t="str">
            <v>1968 E-BOOK</v>
          </cell>
          <cell r="G64" t="str">
            <v>EBOK</v>
          </cell>
          <cell r="H64" t="str">
            <v>LFB</v>
          </cell>
          <cell r="I64" t="str">
            <v>978-3-8394-0741</v>
          </cell>
          <cell r="J64" t="str">
            <v>7</v>
          </cell>
          <cell r="K64">
            <v>42171</v>
          </cell>
          <cell r="L64">
            <v>42186</v>
          </cell>
          <cell r="M64" t="str">
            <v>10039-9783839407417</v>
          </cell>
          <cell r="N64" t="str">
            <v>EBOK</v>
          </cell>
          <cell r="O64">
            <v>1</v>
          </cell>
          <cell r="U64">
            <v>16.989999999999998</v>
          </cell>
        </row>
        <row r="65">
          <cell r="E65">
            <v>9783839407660</v>
          </cell>
          <cell r="F65" t="str">
            <v>1984.exe E-BOOK</v>
          </cell>
          <cell r="G65" t="str">
            <v>EBOK</v>
          </cell>
          <cell r="H65" t="str">
            <v>LFB</v>
          </cell>
          <cell r="I65" t="str">
            <v>978-3-8394-0766</v>
          </cell>
          <cell r="J65" t="str">
            <v>0</v>
          </cell>
          <cell r="K65">
            <v>42171</v>
          </cell>
          <cell r="L65">
            <v>42186</v>
          </cell>
          <cell r="M65" t="str">
            <v>10039-9783839407660</v>
          </cell>
          <cell r="N65" t="str">
            <v>EBOK</v>
          </cell>
          <cell r="O65">
            <v>1</v>
          </cell>
          <cell r="U65">
            <v>26.99</v>
          </cell>
        </row>
        <row r="66">
          <cell r="E66">
            <v>9783839427415</v>
          </cell>
          <cell r="F66" t="str">
            <v>1989 und wir E-BOOK</v>
          </cell>
          <cell r="G66" t="str">
            <v>EBOK</v>
          </cell>
          <cell r="H66" t="str">
            <v>LFB</v>
          </cell>
          <cell r="I66" t="str">
            <v>978-3-8394-2741</v>
          </cell>
          <cell r="J66" t="str">
            <v>5</v>
          </cell>
          <cell r="K66">
            <v>42261</v>
          </cell>
          <cell r="L66">
            <v>42248</v>
          </cell>
          <cell r="M66" t="str">
            <v>10039-9783839427415</v>
          </cell>
          <cell r="N66" t="str">
            <v>EBOK</v>
          </cell>
          <cell r="O66">
            <v>1</v>
          </cell>
          <cell r="P66" t="str">
            <v>61</v>
          </cell>
          <cell r="U66">
            <v>38.99</v>
          </cell>
        </row>
        <row r="67">
          <cell r="E67">
            <v>9783839424872</v>
          </cell>
          <cell r="F67" t="str">
            <v>20 Jahre Asylkompromiss E-BOOK</v>
          </cell>
          <cell r="G67" t="str">
            <v>EBOK</v>
          </cell>
          <cell r="H67" t="str">
            <v>LFB</v>
          </cell>
          <cell r="I67" t="str">
            <v>978-3-8394-2487</v>
          </cell>
          <cell r="J67" t="str">
            <v>2</v>
          </cell>
          <cell r="K67">
            <v>41929</v>
          </cell>
          <cell r="L67">
            <v>41913</v>
          </cell>
          <cell r="M67" t="str">
            <v>10039-9783839424872</v>
          </cell>
          <cell r="N67" t="str">
            <v>EBOK</v>
          </cell>
          <cell r="O67">
            <v>1</v>
          </cell>
          <cell r="P67" t="str">
            <v>16</v>
          </cell>
          <cell r="U67">
            <v>26.99</v>
          </cell>
        </row>
        <row r="68">
          <cell r="E68">
            <v>9783839426531</v>
          </cell>
          <cell r="F68" t="str">
            <v>50 Jahre Elysée-Vertrag (1963-2013) / Les 50 ans du traité de l'Elysée E-BOOK</v>
          </cell>
          <cell r="G68" t="str">
            <v>EBOK</v>
          </cell>
          <cell r="H68" t="str">
            <v>LFB</v>
          </cell>
          <cell r="I68" t="str">
            <v>978-3-8394-2653</v>
          </cell>
          <cell r="J68" t="str">
            <v>1</v>
          </cell>
          <cell r="K68">
            <v>41989</v>
          </cell>
          <cell r="L68">
            <v>41974</v>
          </cell>
          <cell r="M68" t="str">
            <v>10039-9783839426531</v>
          </cell>
          <cell r="N68" t="str">
            <v>EBOK</v>
          </cell>
          <cell r="O68">
            <v>1</v>
          </cell>
          <cell r="P68" t="str">
            <v>13</v>
          </cell>
          <cell r="U68">
            <v>33.99</v>
          </cell>
        </row>
        <row r="69">
          <cell r="E69">
            <v>9783839402566</v>
          </cell>
          <cell r="F69" t="str">
            <v>9/11 - The world's all out of tune E-BOOK</v>
          </cell>
          <cell r="G69" t="str">
            <v>EBOK</v>
          </cell>
          <cell r="H69" t="str">
            <v>LFB</v>
          </cell>
          <cell r="I69" t="str">
            <v>978-3-8394-0256</v>
          </cell>
          <cell r="J69" t="str">
            <v>6</v>
          </cell>
          <cell r="K69">
            <v>42171</v>
          </cell>
          <cell r="L69">
            <v>42186</v>
          </cell>
          <cell r="M69" t="str">
            <v>10039-9783839402566</v>
          </cell>
          <cell r="N69" t="str">
            <v>EBOK</v>
          </cell>
          <cell r="O69">
            <v>1</v>
          </cell>
          <cell r="P69" t="str">
            <v>32</v>
          </cell>
          <cell r="U69">
            <v>17.989999999999998</v>
          </cell>
        </row>
        <row r="70">
          <cell r="E70">
            <v>9783839424438</v>
          </cell>
          <cell r="F70" t="str">
            <v>9/11 als Bildereignis E-BOOK</v>
          </cell>
          <cell r="G70" t="str">
            <v>EBOK</v>
          </cell>
          <cell r="H70" t="str">
            <v>LFB</v>
          </cell>
          <cell r="I70" t="str">
            <v>978-3-8394-2443</v>
          </cell>
          <cell r="J70" t="str">
            <v>8</v>
          </cell>
          <cell r="K70">
            <v>41715</v>
          </cell>
          <cell r="L70">
            <v>41699</v>
          </cell>
          <cell r="M70" t="str">
            <v>10039-9783839424438</v>
          </cell>
          <cell r="N70" t="str">
            <v>EBOK</v>
          </cell>
          <cell r="O70">
            <v>1</v>
          </cell>
          <cell r="P70" t="str">
            <v>58</v>
          </cell>
          <cell r="U70">
            <v>33.99</v>
          </cell>
        </row>
        <row r="71">
          <cell r="E71">
            <v>9783839410165</v>
          </cell>
          <cell r="F71" t="str">
            <v>9/11 als kulturelle Zäsur E-BOOK</v>
          </cell>
          <cell r="G71" t="str">
            <v>EBOK</v>
          </cell>
          <cell r="H71" t="str">
            <v>LFB</v>
          </cell>
          <cell r="I71" t="str">
            <v>978-3-8394-1016</v>
          </cell>
          <cell r="J71" t="str">
            <v>5</v>
          </cell>
          <cell r="K71">
            <v>42272</v>
          </cell>
          <cell r="L71">
            <v>42186</v>
          </cell>
          <cell r="M71" t="str">
            <v>10039-9783839410165</v>
          </cell>
          <cell r="N71" t="str">
            <v>EBOK</v>
          </cell>
          <cell r="O71">
            <v>1</v>
          </cell>
          <cell r="U71">
            <v>1</v>
          </cell>
        </row>
        <row r="72">
          <cell r="E72">
            <v>9783839416655</v>
          </cell>
          <cell r="F72" t="str">
            <v>A New Thoughtfulness in Contemporary China E-BOOK</v>
          </cell>
          <cell r="G72" t="str">
            <v>EBOK</v>
          </cell>
          <cell r="H72" t="str">
            <v>LFB</v>
          </cell>
          <cell r="I72" t="str">
            <v>978-3-8394-1665</v>
          </cell>
          <cell r="J72" t="str">
            <v>5</v>
          </cell>
          <cell r="K72">
            <v>41690</v>
          </cell>
          <cell r="L72">
            <v>41699</v>
          </cell>
          <cell r="M72" t="str">
            <v>10039-9783839416655</v>
          </cell>
          <cell r="N72" t="str">
            <v>EBOK</v>
          </cell>
          <cell r="O72">
            <v>1</v>
          </cell>
          <cell r="P72" t="str">
            <v>18</v>
          </cell>
          <cell r="U72">
            <v>26.99</v>
          </cell>
        </row>
        <row r="73">
          <cell r="E73">
            <v>9783839403730</v>
          </cell>
          <cell r="F73" t="str">
            <v>A Sociological Theory of Value E-BOOK</v>
          </cell>
          <cell r="G73" t="str">
            <v>EBOK</v>
          </cell>
          <cell r="H73" t="str">
            <v>LFB</v>
          </cell>
          <cell r="I73" t="str">
            <v>978-3-8394-0373</v>
          </cell>
          <cell r="J73" t="str">
            <v>0</v>
          </cell>
          <cell r="K73">
            <v>42171</v>
          </cell>
          <cell r="L73">
            <v>42186</v>
          </cell>
          <cell r="M73" t="str">
            <v>10039-9783839403730</v>
          </cell>
          <cell r="N73" t="str">
            <v>EBOK</v>
          </cell>
          <cell r="O73">
            <v>1</v>
          </cell>
          <cell r="U73">
            <v>25.99</v>
          </cell>
        </row>
        <row r="74">
          <cell r="E74">
            <v>9783839432259</v>
          </cell>
          <cell r="F74" t="str">
            <v>A Spectre is Haunting Arabia E-BOOK</v>
          </cell>
          <cell r="G74" t="str">
            <v>EBOK</v>
          </cell>
          <cell r="H74" t="str">
            <v>IHST</v>
          </cell>
          <cell r="I74" t="str">
            <v>978-3-8394-3225</v>
          </cell>
          <cell r="J74" t="str">
            <v>9</v>
          </cell>
          <cell r="L74">
            <v>42309</v>
          </cell>
          <cell r="M74" t="str">
            <v>10039-9783839432259</v>
          </cell>
          <cell r="N74" t="str">
            <v>EBOK</v>
          </cell>
          <cell r="O74">
            <v>1</v>
          </cell>
          <cell r="P74" t="str">
            <v>26</v>
          </cell>
          <cell r="U74">
            <v>34.99</v>
          </cell>
        </row>
        <row r="75">
          <cell r="E75">
            <v>9783839402245</v>
          </cell>
          <cell r="F75" t="str">
            <v>Absoluter Wert und allgemeiner Wille E-BOOK</v>
          </cell>
          <cell r="G75" t="str">
            <v>EBOK</v>
          </cell>
          <cell r="H75" t="str">
            <v>LFB</v>
          </cell>
          <cell r="I75" t="str">
            <v>978-3-8394-0224</v>
          </cell>
          <cell r="J75" t="str">
            <v>5</v>
          </cell>
          <cell r="K75">
            <v>42171</v>
          </cell>
          <cell r="L75">
            <v>42186</v>
          </cell>
          <cell r="M75" t="str">
            <v>10039-9783839402245</v>
          </cell>
          <cell r="N75" t="str">
            <v>EBOK</v>
          </cell>
          <cell r="O75">
            <v>1</v>
          </cell>
          <cell r="U75">
            <v>23.99</v>
          </cell>
        </row>
        <row r="76">
          <cell r="E76">
            <v>9783839425237</v>
          </cell>
          <cell r="F76" t="str">
            <v>Abstimmung in Bewegung E-BOOK</v>
          </cell>
          <cell r="G76" t="str">
            <v>EBOK</v>
          </cell>
          <cell r="H76" t="str">
            <v>LFB</v>
          </cell>
          <cell r="I76" t="str">
            <v>978-3-8394-2523</v>
          </cell>
          <cell r="J76" t="str">
            <v>7</v>
          </cell>
          <cell r="K76">
            <v>41731</v>
          </cell>
          <cell r="L76">
            <v>41791</v>
          </cell>
          <cell r="M76" t="str">
            <v>10039-9783839425237</v>
          </cell>
          <cell r="N76" t="str">
            <v>EBOK</v>
          </cell>
          <cell r="O76">
            <v>1</v>
          </cell>
          <cell r="P76" t="str">
            <v>31</v>
          </cell>
          <cell r="U76">
            <v>26.99</v>
          </cell>
        </row>
        <row r="77">
          <cell r="E77">
            <v>9783839426029</v>
          </cell>
          <cell r="F77" t="str">
            <v>Abtreibung E-BOOK</v>
          </cell>
          <cell r="G77" t="str">
            <v>EBOK</v>
          </cell>
          <cell r="H77" t="str">
            <v>LFB</v>
          </cell>
          <cell r="I77" t="str">
            <v>978-3-8394-2602</v>
          </cell>
          <cell r="J77" t="str">
            <v>9</v>
          </cell>
          <cell r="K77">
            <v>41989</v>
          </cell>
          <cell r="L77">
            <v>41974</v>
          </cell>
          <cell r="M77" t="str">
            <v>10039-9783839426029</v>
          </cell>
          <cell r="N77" t="str">
            <v>EBOK</v>
          </cell>
          <cell r="O77">
            <v>1</v>
          </cell>
          <cell r="U77">
            <v>26.99</v>
          </cell>
        </row>
        <row r="78">
          <cell r="E78">
            <v>9783839425503</v>
          </cell>
          <cell r="F78" t="str">
            <v>Abu Ghraib und die Folgen E-BOOK</v>
          </cell>
          <cell r="G78" t="str">
            <v>EBOK</v>
          </cell>
          <cell r="H78" t="str">
            <v>LFB</v>
          </cell>
          <cell r="I78" t="str">
            <v>978-3-8394-2550</v>
          </cell>
          <cell r="J78" t="str">
            <v>3</v>
          </cell>
          <cell r="K78">
            <v>41715</v>
          </cell>
          <cell r="L78">
            <v>41699</v>
          </cell>
          <cell r="M78" t="str">
            <v>10039-9783839425503</v>
          </cell>
          <cell r="N78" t="str">
            <v>EBOK</v>
          </cell>
          <cell r="O78">
            <v>1</v>
          </cell>
          <cell r="U78">
            <v>46.99</v>
          </cell>
        </row>
        <row r="79">
          <cell r="E79">
            <v>9783839408766</v>
          </cell>
          <cell r="F79" t="str">
            <v>Abwehr E-BOOK</v>
          </cell>
          <cell r="G79" t="str">
            <v>EBOK</v>
          </cell>
          <cell r="H79" t="str">
            <v>LFB</v>
          </cell>
          <cell r="I79" t="str">
            <v>978-3-8394-0876</v>
          </cell>
          <cell r="J79" t="str">
            <v>6</v>
          </cell>
          <cell r="K79">
            <v>42171</v>
          </cell>
          <cell r="L79">
            <v>42186</v>
          </cell>
          <cell r="M79" t="str">
            <v>10039-9783839408766</v>
          </cell>
          <cell r="N79" t="str">
            <v>EBOK</v>
          </cell>
          <cell r="O79">
            <v>1</v>
          </cell>
          <cell r="U79">
            <v>22.99</v>
          </cell>
        </row>
        <row r="80">
          <cell r="E80">
            <v>9783839421406</v>
          </cell>
          <cell r="F80" t="str">
            <v>Abweichung und Normalität E-BOOK</v>
          </cell>
          <cell r="G80" t="str">
            <v>EBOK</v>
          </cell>
          <cell r="H80" t="str">
            <v>LFB</v>
          </cell>
          <cell r="I80" t="str">
            <v>978-3-8394-2140</v>
          </cell>
          <cell r="J80" t="str">
            <v>6</v>
          </cell>
          <cell r="K80">
            <v>41701</v>
          </cell>
          <cell r="L80">
            <v>41699</v>
          </cell>
          <cell r="M80" t="str">
            <v>10039-9783839421406</v>
          </cell>
          <cell r="N80" t="str">
            <v>EBOK</v>
          </cell>
          <cell r="O80">
            <v>1</v>
          </cell>
          <cell r="U80">
            <v>33.99</v>
          </cell>
        </row>
        <row r="81">
          <cell r="E81">
            <v>9783839404782</v>
          </cell>
          <cell r="F81" t="str">
            <v>Abwesenheit E-BOOK</v>
          </cell>
          <cell r="G81" t="str">
            <v>EBOK</v>
          </cell>
          <cell r="H81" t="str">
            <v>LFB</v>
          </cell>
          <cell r="I81" t="str">
            <v>978-3-8394-0478</v>
          </cell>
          <cell r="J81" t="str">
            <v>2</v>
          </cell>
          <cell r="K81">
            <v>42171</v>
          </cell>
          <cell r="L81">
            <v>42186</v>
          </cell>
          <cell r="M81" t="str">
            <v>10039-9783839404782</v>
          </cell>
          <cell r="N81" t="str">
            <v>EBOK</v>
          </cell>
          <cell r="O81">
            <v>1</v>
          </cell>
          <cell r="P81" t="str">
            <v>3</v>
          </cell>
          <cell r="U81">
            <v>31.99</v>
          </cell>
        </row>
        <row r="82">
          <cell r="E82">
            <v>9783839416488</v>
          </cell>
          <cell r="F82" t="str">
            <v>Acting and Performance in Moving Image Culture E-BOOK</v>
          </cell>
          <cell r="G82" t="str">
            <v>EBOK</v>
          </cell>
          <cell r="H82" t="str">
            <v>LFB</v>
          </cell>
          <cell r="I82" t="str">
            <v>978-3-8394-1648</v>
          </cell>
          <cell r="J82" t="str">
            <v>8</v>
          </cell>
          <cell r="K82">
            <v>41683</v>
          </cell>
          <cell r="L82">
            <v>41699</v>
          </cell>
          <cell r="M82" t="str">
            <v>10039-9783839416488</v>
          </cell>
          <cell r="N82" t="str">
            <v>EBOK</v>
          </cell>
          <cell r="O82">
            <v>1</v>
          </cell>
          <cell r="P82" t="str">
            <v>7</v>
          </cell>
          <cell r="U82">
            <v>38.99</v>
          </cell>
        </row>
        <row r="83">
          <cell r="E83">
            <v>9783839418963</v>
          </cell>
          <cell r="F83" t="str">
            <v>Active Audience E-BOOK</v>
          </cell>
          <cell r="G83" t="str">
            <v>EBOK</v>
          </cell>
          <cell r="H83" t="str">
            <v>LFB</v>
          </cell>
          <cell r="I83" t="str">
            <v>978-3-8394-1896</v>
          </cell>
          <cell r="J83" t="str">
            <v>3</v>
          </cell>
          <cell r="K83">
            <v>41694</v>
          </cell>
          <cell r="L83">
            <v>41699</v>
          </cell>
          <cell r="M83" t="str">
            <v>10039-9783839418963</v>
          </cell>
          <cell r="N83" t="str">
            <v>EBOK</v>
          </cell>
          <cell r="O83">
            <v>1</v>
          </cell>
          <cell r="P83" t="str">
            <v>41</v>
          </cell>
          <cell r="U83">
            <v>24.99</v>
          </cell>
        </row>
        <row r="84">
          <cell r="E84">
            <v>9783839417829</v>
          </cell>
          <cell r="F84" t="str">
            <v>Adornos Kritik der politischen Ökonomie E-BOOK</v>
          </cell>
          <cell r="G84" t="str">
            <v>EBOK</v>
          </cell>
          <cell r="H84" t="str">
            <v>LFB</v>
          </cell>
          <cell r="I84" t="str">
            <v>978-3-8394-1782</v>
          </cell>
          <cell r="J84" t="str">
            <v>9</v>
          </cell>
          <cell r="K84">
            <v>41731</v>
          </cell>
          <cell r="L84">
            <v>41791</v>
          </cell>
          <cell r="M84" t="str">
            <v>10039-9783839417829</v>
          </cell>
          <cell r="N84" t="str">
            <v>EBOK</v>
          </cell>
          <cell r="O84">
            <v>1</v>
          </cell>
          <cell r="U84">
            <v>35.99</v>
          </cell>
        </row>
        <row r="85">
          <cell r="E85">
            <v>9783839423486</v>
          </cell>
          <cell r="F85" t="str">
            <v>Advertising and Design E-BOOK</v>
          </cell>
          <cell r="G85" t="str">
            <v>EBOK</v>
          </cell>
          <cell r="H85" t="str">
            <v>LFB</v>
          </cell>
          <cell r="I85" t="str">
            <v>978-3-8394-2348</v>
          </cell>
          <cell r="J85" t="str">
            <v>6</v>
          </cell>
          <cell r="K85">
            <v>41724</v>
          </cell>
          <cell r="L85">
            <v>41791</v>
          </cell>
          <cell r="M85" t="str">
            <v>10039-9783839423486</v>
          </cell>
          <cell r="N85" t="str">
            <v>EBOK</v>
          </cell>
          <cell r="O85">
            <v>1</v>
          </cell>
          <cell r="U85">
            <v>32.99</v>
          </cell>
        </row>
        <row r="86">
          <cell r="E86">
            <v>9783839402672</v>
          </cell>
          <cell r="F86" t="str">
            <v>Affektbilder E-BOOK</v>
          </cell>
          <cell r="G86" t="str">
            <v>EBOK</v>
          </cell>
          <cell r="H86" t="str">
            <v>LFB</v>
          </cell>
          <cell r="I86" t="str">
            <v>978-3-8394-0267</v>
          </cell>
          <cell r="J86" t="str">
            <v>2</v>
          </cell>
          <cell r="K86">
            <v>42171</v>
          </cell>
          <cell r="L86">
            <v>42186</v>
          </cell>
          <cell r="M86" t="str">
            <v>10039-9783839402672</v>
          </cell>
          <cell r="N86" t="str">
            <v>EBOK</v>
          </cell>
          <cell r="O86">
            <v>1</v>
          </cell>
          <cell r="U86">
            <v>26.99</v>
          </cell>
        </row>
        <row r="87">
          <cell r="E87">
            <v>9783839404591</v>
          </cell>
          <cell r="F87" t="str">
            <v>Affekte E-BOOK</v>
          </cell>
          <cell r="G87" t="str">
            <v>EBOK</v>
          </cell>
          <cell r="H87" t="str">
            <v>LFB</v>
          </cell>
          <cell r="I87" t="str">
            <v>978-3-8394-0459</v>
          </cell>
          <cell r="J87" t="str">
            <v>1</v>
          </cell>
          <cell r="K87">
            <v>42272</v>
          </cell>
          <cell r="L87">
            <v>42186</v>
          </cell>
          <cell r="M87" t="str">
            <v>10039-9783839404591</v>
          </cell>
          <cell r="N87" t="str">
            <v>EBOK</v>
          </cell>
          <cell r="O87">
            <v>1</v>
          </cell>
          <cell r="U87">
            <v>1</v>
          </cell>
        </row>
        <row r="88">
          <cell r="E88">
            <v>9783839429389</v>
          </cell>
          <cell r="F88" t="str">
            <v>Afrikanische Kindheiten E-BOOK</v>
          </cell>
          <cell r="G88" t="str">
            <v>EBOK</v>
          </cell>
          <cell r="H88" t="str">
            <v>LFB</v>
          </cell>
          <cell r="I88" t="str">
            <v>978-3-8394-2938</v>
          </cell>
          <cell r="J88" t="str">
            <v>9</v>
          </cell>
          <cell r="K88">
            <v>41989</v>
          </cell>
          <cell r="L88">
            <v>41974</v>
          </cell>
          <cell r="M88" t="str">
            <v>10039-9783839429389</v>
          </cell>
          <cell r="N88" t="str">
            <v>EBOK</v>
          </cell>
          <cell r="O88">
            <v>1</v>
          </cell>
          <cell r="S88" t="str">
            <v>227061</v>
          </cell>
          <cell r="U88">
            <v>32.99</v>
          </cell>
        </row>
        <row r="89">
          <cell r="E89">
            <v>9783839428931</v>
          </cell>
          <cell r="F89" t="str">
            <v>After the Storm E-BOOK</v>
          </cell>
          <cell r="G89" t="str">
            <v>EBOK</v>
          </cell>
          <cell r="H89" t="str">
            <v>LFB</v>
          </cell>
          <cell r="I89" t="str">
            <v>978-3-8394-2893</v>
          </cell>
          <cell r="J89" t="str">
            <v>1</v>
          </cell>
          <cell r="K89">
            <v>42171</v>
          </cell>
          <cell r="L89">
            <v>42156</v>
          </cell>
          <cell r="M89" t="str">
            <v>10039-9783839428931</v>
          </cell>
          <cell r="N89" t="str">
            <v>EBOK</v>
          </cell>
          <cell r="O89">
            <v>1</v>
          </cell>
          <cell r="P89" t="str">
            <v>10</v>
          </cell>
          <cell r="U89">
            <v>34.99</v>
          </cell>
        </row>
        <row r="90">
          <cell r="E90">
            <v>9783839424834</v>
          </cell>
          <cell r="F90" t="str">
            <v>Aged Young Adults E-BOOK</v>
          </cell>
          <cell r="G90" t="str">
            <v>EBOK</v>
          </cell>
          <cell r="H90" t="str">
            <v>LFB</v>
          </cell>
          <cell r="I90" t="str">
            <v>978-3-8394-2483</v>
          </cell>
          <cell r="J90" t="str">
            <v>4</v>
          </cell>
          <cell r="K90">
            <v>41731</v>
          </cell>
          <cell r="L90">
            <v>41730</v>
          </cell>
          <cell r="M90" t="str">
            <v>10039-9783839424834</v>
          </cell>
          <cell r="N90" t="str">
            <v>EBOK</v>
          </cell>
          <cell r="O90">
            <v>1</v>
          </cell>
          <cell r="P90" t="str">
            <v>4</v>
          </cell>
          <cell r="U90">
            <v>33.99</v>
          </cell>
        </row>
        <row r="91">
          <cell r="E91">
            <v>9783839429570</v>
          </cell>
          <cell r="F91" t="str">
            <v>Ageing and Technology E-BOOK</v>
          </cell>
          <cell r="G91" t="str">
            <v>EBOK</v>
          </cell>
          <cell r="H91" t="str">
            <v>IHST</v>
          </cell>
          <cell r="I91" t="str">
            <v>978-3-8394-2957</v>
          </cell>
          <cell r="J91" t="str">
            <v>0</v>
          </cell>
          <cell r="L91">
            <v>42278</v>
          </cell>
          <cell r="M91" t="str">
            <v>10039-9783839429570</v>
          </cell>
          <cell r="N91" t="str">
            <v>EBOK</v>
          </cell>
          <cell r="O91">
            <v>1</v>
          </cell>
          <cell r="P91" t="str">
            <v>9</v>
          </cell>
          <cell r="U91">
            <v>34.99</v>
          </cell>
        </row>
        <row r="92">
          <cell r="E92">
            <v>9783839410066</v>
          </cell>
          <cell r="F92" t="str">
            <v>Aggression in lyrischer Dichtung E-BOOK</v>
          </cell>
          <cell r="G92" t="str">
            <v>EBOK</v>
          </cell>
          <cell r="H92" t="str">
            <v>LFB</v>
          </cell>
          <cell r="I92" t="str">
            <v>978-3-8394-1006</v>
          </cell>
          <cell r="J92" t="str">
            <v>6</v>
          </cell>
          <cell r="K92">
            <v>42171</v>
          </cell>
          <cell r="L92">
            <v>42186</v>
          </cell>
          <cell r="M92" t="str">
            <v>10039-9783839410066</v>
          </cell>
          <cell r="N92" t="str">
            <v>EBOK</v>
          </cell>
          <cell r="O92">
            <v>1</v>
          </cell>
          <cell r="U92">
            <v>36.99</v>
          </cell>
        </row>
        <row r="93">
          <cell r="E93">
            <v>9783839408834</v>
          </cell>
          <cell r="F93" t="str">
            <v>Aggressive Medien E-BOOK</v>
          </cell>
          <cell r="G93" t="str">
            <v>EBOK</v>
          </cell>
          <cell r="H93" t="str">
            <v>LFB</v>
          </cell>
          <cell r="I93" t="str">
            <v>978-3-8394-0883</v>
          </cell>
          <cell r="J93" t="str">
            <v>4</v>
          </cell>
          <cell r="K93">
            <v>42272</v>
          </cell>
          <cell r="L93">
            <v>42186</v>
          </cell>
          <cell r="M93" t="str">
            <v>10039-9783839408834</v>
          </cell>
          <cell r="N93" t="str">
            <v>EBOK</v>
          </cell>
          <cell r="O93">
            <v>1</v>
          </cell>
          <cell r="P93" t="str">
            <v>4</v>
          </cell>
          <cell r="U93">
            <v>1</v>
          </cell>
        </row>
        <row r="94">
          <cell r="E94">
            <v>9783839402603</v>
          </cell>
          <cell r="F94" t="str">
            <v>Ägyptische heilige Orte I: Konstruktionen, Inszenierungen und Landscha E-BOOK</v>
          </cell>
          <cell r="G94" t="str">
            <v>EBOK</v>
          </cell>
          <cell r="H94" t="str">
            <v>LFB</v>
          </cell>
          <cell r="I94" t="str">
            <v>978-3-8394-0260</v>
          </cell>
          <cell r="J94" t="str">
            <v>3</v>
          </cell>
          <cell r="K94">
            <v>42171</v>
          </cell>
          <cell r="L94">
            <v>42186</v>
          </cell>
          <cell r="M94" t="str">
            <v>10039-9783839402603</v>
          </cell>
          <cell r="N94" t="str">
            <v>EBOK</v>
          </cell>
          <cell r="O94">
            <v>1</v>
          </cell>
          <cell r="U94">
            <v>21.99</v>
          </cell>
        </row>
        <row r="95">
          <cell r="E95">
            <v>9783839404324</v>
          </cell>
          <cell r="F95" t="str">
            <v>Ägyptische heilige Orte II: Zwischen den Steinen des Pharao und islami E-BOOK</v>
          </cell>
          <cell r="G95" t="str">
            <v>EBOK</v>
          </cell>
          <cell r="H95" t="str">
            <v>LFB</v>
          </cell>
          <cell r="I95" t="str">
            <v>978-3-8394-0432</v>
          </cell>
          <cell r="J95" t="str">
            <v>4</v>
          </cell>
          <cell r="K95">
            <v>42171</v>
          </cell>
          <cell r="L95">
            <v>42186</v>
          </cell>
          <cell r="M95" t="str">
            <v>10039-9783839404324</v>
          </cell>
          <cell r="N95" t="str">
            <v>EBOK</v>
          </cell>
          <cell r="O95">
            <v>1</v>
          </cell>
          <cell r="U95">
            <v>26.99</v>
          </cell>
        </row>
        <row r="96">
          <cell r="E96">
            <v>9783839412008</v>
          </cell>
          <cell r="F96" t="str">
            <v>Ägyptische heilige Orte III: Der Manzala-See bei Port Said und der Hei E-BOOK</v>
          </cell>
          <cell r="G96" t="str">
            <v>EBOK</v>
          </cell>
          <cell r="H96" t="str">
            <v>LFB</v>
          </cell>
          <cell r="I96" t="str">
            <v>978-3-8394-1200</v>
          </cell>
          <cell r="J96" t="str">
            <v>8</v>
          </cell>
          <cell r="K96">
            <v>42171</v>
          </cell>
          <cell r="L96">
            <v>42186</v>
          </cell>
          <cell r="M96" t="str">
            <v>10039-9783839412008</v>
          </cell>
          <cell r="N96" t="str">
            <v>EBOK</v>
          </cell>
          <cell r="O96">
            <v>1</v>
          </cell>
          <cell r="U96">
            <v>26.99</v>
          </cell>
        </row>
        <row r="97">
          <cell r="E97">
            <v>9783839403419</v>
          </cell>
          <cell r="F97" t="str">
            <v>Akira Kurosawa und seine Zeit E-BOOK</v>
          </cell>
          <cell r="G97" t="str">
            <v>EBOK</v>
          </cell>
          <cell r="H97" t="str">
            <v>LFB</v>
          </cell>
          <cell r="I97" t="str">
            <v>978-3-8394-0341</v>
          </cell>
          <cell r="J97" t="str">
            <v>9</v>
          </cell>
          <cell r="K97">
            <v>42171</v>
          </cell>
          <cell r="L97">
            <v>42186</v>
          </cell>
          <cell r="M97" t="str">
            <v>10039-9783839403419</v>
          </cell>
          <cell r="N97" t="str">
            <v>EBOK</v>
          </cell>
          <cell r="O97">
            <v>1</v>
          </cell>
          <cell r="P97" t="str">
            <v>10</v>
          </cell>
          <cell r="U97">
            <v>24.99</v>
          </cell>
        </row>
        <row r="98">
          <cell r="E98">
            <v>9783839417904</v>
          </cell>
          <cell r="F98" t="str">
            <v>Aktivierendes Kulturmanagement E-BOOK</v>
          </cell>
          <cell r="G98" t="str">
            <v>EBOK</v>
          </cell>
          <cell r="H98" t="str">
            <v>LFB</v>
          </cell>
          <cell r="I98" t="str">
            <v>978-3-8394-1790</v>
          </cell>
          <cell r="J98" t="str">
            <v>4</v>
          </cell>
          <cell r="K98">
            <v>41690</v>
          </cell>
          <cell r="L98">
            <v>41699</v>
          </cell>
          <cell r="M98" t="str">
            <v>10039-9783839417904</v>
          </cell>
          <cell r="N98" t="str">
            <v>EBOK</v>
          </cell>
          <cell r="O98">
            <v>1</v>
          </cell>
          <cell r="U98">
            <v>25.99</v>
          </cell>
        </row>
        <row r="99">
          <cell r="E99">
            <v>9783839406328</v>
          </cell>
          <cell r="F99" t="str">
            <v>Aktivierung von Elternverantwortung E-BOOK</v>
          </cell>
          <cell r="G99" t="str">
            <v>EBOK</v>
          </cell>
          <cell r="H99" t="str">
            <v>LFB</v>
          </cell>
          <cell r="I99" t="str">
            <v>978-3-8394-0632</v>
          </cell>
          <cell r="J99" t="str">
            <v>8</v>
          </cell>
          <cell r="K99">
            <v>42171</v>
          </cell>
          <cell r="L99">
            <v>42186</v>
          </cell>
          <cell r="M99" t="str">
            <v>10039-9783839406328</v>
          </cell>
          <cell r="N99" t="str">
            <v>EBOK</v>
          </cell>
          <cell r="O99">
            <v>1</v>
          </cell>
          <cell r="U99">
            <v>33.99</v>
          </cell>
        </row>
        <row r="100">
          <cell r="E100">
            <v>9783839406823</v>
          </cell>
          <cell r="F100" t="str">
            <v>Aktualität der Anfänge E-BOOK</v>
          </cell>
          <cell r="G100" t="str">
            <v>EBOK</v>
          </cell>
          <cell r="H100" t="str">
            <v>LFB</v>
          </cell>
          <cell r="I100" t="str">
            <v>978-3-8394-0682</v>
          </cell>
          <cell r="J100" t="str">
            <v>3</v>
          </cell>
          <cell r="K100">
            <v>42171</v>
          </cell>
          <cell r="L100">
            <v>42186</v>
          </cell>
          <cell r="M100" t="str">
            <v>10039-9783839406823</v>
          </cell>
          <cell r="N100" t="str">
            <v>EBOK</v>
          </cell>
          <cell r="O100">
            <v>1</v>
          </cell>
          <cell r="U100">
            <v>18.989999999999998</v>
          </cell>
        </row>
        <row r="101">
          <cell r="E101">
            <v>9783839422564</v>
          </cell>
          <cell r="F101" t="str">
            <v>Akustisches Kapital E-BOOK</v>
          </cell>
          <cell r="G101" t="str">
            <v>EBOK</v>
          </cell>
          <cell r="H101" t="str">
            <v>LFB</v>
          </cell>
          <cell r="I101" t="str">
            <v>978-3-8394-2256</v>
          </cell>
          <cell r="J101" t="str">
            <v>4</v>
          </cell>
          <cell r="K101">
            <v>41710</v>
          </cell>
          <cell r="L101">
            <v>41699</v>
          </cell>
          <cell r="M101" t="str">
            <v>10039-9783839422564</v>
          </cell>
          <cell r="N101" t="str">
            <v>EBOK</v>
          </cell>
          <cell r="O101">
            <v>1</v>
          </cell>
          <cell r="U101">
            <v>26.99</v>
          </cell>
        </row>
        <row r="102">
          <cell r="E102">
            <v>9783839408223</v>
          </cell>
          <cell r="F102" t="str">
            <v>Aleviten in Deutschland E-BOOK</v>
          </cell>
          <cell r="G102" t="str">
            <v>EBOK</v>
          </cell>
          <cell r="H102" t="str">
            <v>LFB</v>
          </cell>
          <cell r="I102" t="str">
            <v>978-3-8394-0822</v>
          </cell>
          <cell r="J102" t="str">
            <v>3</v>
          </cell>
          <cell r="K102">
            <v>42171</v>
          </cell>
          <cell r="L102">
            <v>42186</v>
          </cell>
          <cell r="M102" t="str">
            <v>10039-9783839408223</v>
          </cell>
          <cell r="N102" t="str">
            <v>EBOK</v>
          </cell>
          <cell r="O102">
            <v>1</v>
          </cell>
          <cell r="U102">
            <v>22.99</v>
          </cell>
        </row>
        <row r="103">
          <cell r="E103">
            <v>9783839420829</v>
          </cell>
          <cell r="F103" t="str">
            <v>Alice im Spiegelland E-BOOK</v>
          </cell>
          <cell r="G103" t="str">
            <v>EBOK</v>
          </cell>
          <cell r="H103" t="str">
            <v>LFB</v>
          </cell>
          <cell r="I103" t="str">
            <v>978-3-8394-2082</v>
          </cell>
          <cell r="J103" t="str">
            <v>9</v>
          </cell>
          <cell r="K103">
            <v>41701</v>
          </cell>
          <cell r="L103">
            <v>41699</v>
          </cell>
          <cell r="M103" t="str">
            <v>10039-9783839420829</v>
          </cell>
          <cell r="N103" t="str">
            <v>EBOK</v>
          </cell>
          <cell r="O103">
            <v>1</v>
          </cell>
          <cell r="U103">
            <v>25.99</v>
          </cell>
        </row>
        <row r="104">
          <cell r="E104">
            <v>9783839408056</v>
          </cell>
          <cell r="F104" t="str">
            <v>Alien Gender E-BOOK</v>
          </cell>
          <cell r="G104" t="str">
            <v>EBOK</v>
          </cell>
          <cell r="H104" t="str">
            <v>LFB</v>
          </cell>
          <cell r="I104" t="str">
            <v>978-3-8394-0805</v>
          </cell>
          <cell r="J104" t="str">
            <v>6</v>
          </cell>
          <cell r="K104">
            <v>42272</v>
          </cell>
          <cell r="L104">
            <v>42186</v>
          </cell>
          <cell r="M104" t="str">
            <v>10039-9783839408056</v>
          </cell>
          <cell r="N104" t="str">
            <v>EBOK</v>
          </cell>
          <cell r="O104">
            <v>1</v>
          </cell>
          <cell r="U104">
            <v>1</v>
          </cell>
        </row>
        <row r="105">
          <cell r="E105">
            <v>9783839425824</v>
          </cell>
          <cell r="F105" t="str">
            <v>Alive and Kicking at All Ages E-BOOK</v>
          </cell>
          <cell r="G105" t="str">
            <v>EBOK</v>
          </cell>
          <cell r="H105" t="str">
            <v>LFB</v>
          </cell>
          <cell r="I105" t="str">
            <v>978-3-8394-2582</v>
          </cell>
          <cell r="J105" t="str">
            <v>4</v>
          </cell>
          <cell r="K105">
            <v>41724</v>
          </cell>
          <cell r="L105">
            <v>41791</v>
          </cell>
          <cell r="M105" t="str">
            <v>10039-9783839425824</v>
          </cell>
          <cell r="N105" t="str">
            <v>EBOK</v>
          </cell>
          <cell r="O105">
            <v>1</v>
          </cell>
          <cell r="P105" t="str">
            <v>5</v>
          </cell>
          <cell r="U105">
            <v>32.99</v>
          </cell>
        </row>
        <row r="106">
          <cell r="E106">
            <v>9783839420751</v>
          </cell>
          <cell r="F106" t="str">
            <v>Allerhand Übergänge E-BOOK</v>
          </cell>
          <cell r="G106" t="str">
            <v>EBOK</v>
          </cell>
          <cell r="H106" t="str">
            <v>LFB</v>
          </cell>
          <cell r="I106" t="str">
            <v>978-3-8394-2075</v>
          </cell>
          <cell r="J106" t="str">
            <v>1</v>
          </cell>
          <cell r="K106">
            <v>41701</v>
          </cell>
          <cell r="L106">
            <v>41699</v>
          </cell>
          <cell r="M106" t="str">
            <v>10039-9783839420751</v>
          </cell>
          <cell r="N106" t="str">
            <v>EBOK</v>
          </cell>
          <cell r="O106">
            <v>1</v>
          </cell>
          <cell r="P106" t="str">
            <v>4</v>
          </cell>
          <cell r="U106">
            <v>35.99</v>
          </cell>
        </row>
        <row r="107">
          <cell r="E107">
            <v>9783839409282</v>
          </cell>
          <cell r="F107" t="str">
            <v>Alltagsmobilitäten E-BOOK</v>
          </cell>
          <cell r="G107" t="str">
            <v>EBOK</v>
          </cell>
          <cell r="H107" t="str">
            <v>LFB</v>
          </cell>
          <cell r="I107" t="str">
            <v>978-3-8394-0928</v>
          </cell>
          <cell r="J107" t="str">
            <v>2</v>
          </cell>
          <cell r="K107">
            <v>41676</v>
          </cell>
          <cell r="L107">
            <v>41699</v>
          </cell>
          <cell r="M107" t="str">
            <v>10039-9783839409282</v>
          </cell>
          <cell r="N107" t="str">
            <v>EBOK</v>
          </cell>
          <cell r="O107">
            <v>1</v>
          </cell>
          <cell r="U107">
            <v>32.99</v>
          </cell>
        </row>
        <row r="108">
          <cell r="E108">
            <v>9783839429365</v>
          </cell>
          <cell r="F108" t="str">
            <v>Alte im Film und auf der Bühne E-BOOK</v>
          </cell>
          <cell r="G108" t="str">
            <v>EBOK</v>
          </cell>
          <cell r="H108" t="str">
            <v>IHST</v>
          </cell>
          <cell r="I108" t="str">
            <v>978-3-8394-2936</v>
          </cell>
          <cell r="J108" t="str">
            <v>5</v>
          </cell>
          <cell r="L108">
            <v>42370</v>
          </cell>
          <cell r="M108" t="str">
            <v>10039-9783839429365</v>
          </cell>
          <cell r="N108" t="str">
            <v>EBOK</v>
          </cell>
          <cell r="O108">
            <v>1</v>
          </cell>
          <cell r="P108" t="str">
            <v>3</v>
          </cell>
          <cell r="U108">
            <v>34.99</v>
          </cell>
        </row>
        <row r="109">
          <cell r="E109">
            <v>9783839403495</v>
          </cell>
          <cell r="F109" t="str">
            <v>Alter und Geschlecht E-BOOK</v>
          </cell>
          <cell r="G109" t="str">
            <v>EBOK</v>
          </cell>
          <cell r="H109" t="str">
            <v>LFB</v>
          </cell>
          <cell r="I109" t="str">
            <v>978-3-8394-0349</v>
          </cell>
          <cell r="J109" t="str">
            <v>5</v>
          </cell>
          <cell r="K109">
            <v>42073</v>
          </cell>
          <cell r="L109">
            <v>42036</v>
          </cell>
          <cell r="M109" t="str">
            <v>10039-9783839403495</v>
          </cell>
          <cell r="N109" t="str">
            <v>EBOK</v>
          </cell>
          <cell r="O109">
            <v>1</v>
          </cell>
          <cell r="U109">
            <v>23.99</v>
          </cell>
        </row>
        <row r="110">
          <cell r="E110">
            <v>9783839432150</v>
          </cell>
          <cell r="F110" t="str">
            <v>Alter(n) neu denken E-BOOK</v>
          </cell>
          <cell r="G110" t="str">
            <v>EBOK</v>
          </cell>
          <cell r="H110" t="str">
            <v>LFB</v>
          </cell>
          <cell r="I110" t="str">
            <v>978-3-8394-3215</v>
          </cell>
          <cell r="J110" t="str">
            <v>0</v>
          </cell>
          <cell r="K110">
            <v>42272</v>
          </cell>
          <cell r="L110">
            <v>42278</v>
          </cell>
          <cell r="M110" t="str">
            <v>10039-9783839432150</v>
          </cell>
          <cell r="N110" t="str">
            <v>EBOK</v>
          </cell>
          <cell r="O110">
            <v>1</v>
          </cell>
          <cell r="P110" t="str">
            <v>6</v>
          </cell>
          <cell r="U110">
            <v>21.99</v>
          </cell>
        </row>
        <row r="111">
          <cell r="E111">
            <v>9783839416808</v>
          </cell>
          <cell r="F111" t="str">
            <v>Alter, Migration und Soziale Arbeit E-BOOK</v>
          </cell>
          <cell r="G111" t="str">
            <v>EBOK</v>
          </cell>
          <cell r="H111" t="str">
            <v>LFB</v>
          </cell>
          <cell r="I111" t="str">
            <v>978-3-8394-1680</v>
          </cell>
          <cell r="J111" t="str">
            <v>8</v>
          </cell>
          <cell r="K111">
            <v>41690</v>
          </cell>
          <cell r="L111">
            <v>41699</v>
          </cell>
          <cell r="M111" t="str">
            <v>10039-9783839416808</v>
          </cell>
          <cell r="N111" t="str">
            <v>EBOK</v>
          </cell>
          <cell r="O111">
            <v>1</v>
          </cell>
          <cell r="P111" t="str">
            <v>23</v>
          </cell>
          <cell r="U111">
            <v>32.99</v>
          </cell>
        </row>
        <row r="112">
          <cell r="E112">
            <v>9783839415061</v>
          </cell>
          <cell r="F112" t="str">
            <v>Alter: unbekannt E-BOOK</v>
          </cell>
          <cell r="G112" t="str">
            <v>EBOK</v>
          </cell>
          <cell r="H112" t="str">
            <v>LFB</v>
          </cell>
          <cell r="I112" t="str">
            <v>978-3-8394-1506</v>
          </cell>
          <cell r="J112" t="str">
            <v>1</v>
          </cell>
          <cell r="K112">
            <v>41683</v>
          </cell>
          <cell r="L112">
            <v>41699</v>
          </cell>
          <cell r="M112" t="str">
            <v>10039-9783839415061</v>
          </cell>
          <cell r="N112" t="str">
            <v>EBOK</v>
          </cell>
          <cell r="O112">
            <v>1</v>
          </cell>
          <cell r="U112">
            <v>26.99</v>
          </cell>
        </row>
        <row r="113">
          <cell r="E113">
            <v>9783839427521</v>
          </cell>
          <cell r="F113" t="str">
            <v>Altern ist Zukunft! E-BOOK</v>
          </cell>
          <cell r="G113" t="str">
            <v>EBOK</v>
          </cell>
          <cell r="H113" t="str">
            <v>LFB</v>
          </cell>
          <cell r="I113" t="str">
            <v>978-3-8394-2752</v>
          </cell>
          <cell r="J113" t="str">
            <v>1</v>
          </cell>
          <cell r="K113">
            <v>41929</v>
          </cell>
          <cell r="L113">
            <v>41913</v>
          </cell>
          <cell r="M113" t="str">
            <v>10039-9783839427521</v>
          </cell>
          <cell r="N113" t="str">
            <v>EBOK</v>
          </cell>
          <cell r="O113">
            <v>1</v>
          </cell>
          <cell r="U113">
            <v>17.989999999999998</v>
          </cell>
        </row>
        <row r="114">
          <cell r="E114">
            <v>9783839424988</v>
          </cell>
          <cell r="F114" t="str">
            <v>Alternative Economies and Spaces E-BOOK</v>
          </cell>
          <cell r="G114" t="str">
            <v>EBOK</v>
          </cell>
          <cell r="H114" t="str">
            <v>LFB</v>
          </cell>
          <cell r="I114" t="str">
            <v>978-3-8394-2498</v>
          </cell>
          <cell r="J114" t="str">
            <v>8</v>
          </cell>
          <cell r="K114">
            <v>41731</v>
          </cell>
          <cell r="L114">
            <v>41791</v>
          </cell>
          <cell r="M114" t="str">
            <v>10039-9783839424988</v>
          </cell>
          <cell r="N114" t="str">
            <v>EBOK</v>
          </cell>
          <cell r="O114">
            <v>1</v>
          </cell>
          <cell r="U114">
            <v>19.989999999999998</v>
          </cell>
        </row>
        <row r="115">
          <cell r="E115">
            <v>9783839426227</v>
          </cell>
          <cell r="F115" t="str">
            <v>Alternative Modernen E-BOOK</v>
          </cell>
          <cell r="G115" t="str">
            <v>EBOK</v>
          </cell>
          <cell r="H115" t="str">
            <v>LFB</v>
          </cell>
          <cell r="I115" t="str">
            <v>978-3-8394-2622</v>
          </cell>
          <cell r="J115" t="str">
            <v>7</v>
          </cell>
          <cell r="K115">
            <v>41731</v>
          </cell>
          <cell r="L115">
            <v>41791</v>
          </cell>
          <cell r="M115" t="str">
            <v>10039-9783839426227</v>
          </cell>
          <cell r="N115" t="str">
            <v>EBOK</v>
          </cell>
          <cell r="O115">
            <v>1</v>
          </cell>
          <cell r="U115">
            <v>32.99</v>
          </cell>
        </row>
        <row r="116">
          <cell r="E116">
            <v>9783839404768</v>
          </cell>
          <cell r="F116" t="str">
            <v>Alternde Gesellschaften im Vergleich E-BOOK</v>
          </cell>
          <cell r="G116" t="str">
            <v>EBOK</v>
          </cell>
          <cell r="H116" t="str">
            <v>LFB</v>
          </cell>
          <cell r="I116" t="str">
            <v>978-3-8394-0476</v>
          </cell>
          <cell r="J116" t="str">
            <v>8</v>
          </cell>
          <cell r="K116">
            <v>42272</v>
          </cell>
          <cell r="L116">
            <v>42186</v>
          </cell>
          <cell r="M116" t="str">
            <v>10039-9783839404768</v>
          </cell>
          <cell r="N116" t="str">
            <v>EBOK</v>
          </cell>
          <cell r="O116">
            <v>1</v>
          </cell>
          <cell r="U116">
            <v>1</v>
          </cell>
        </row>
        <row r="117">
          <cell r="E117">
            <v>9783839422113</v>
          </cell>
          <cell r="F117" t="str">
            <v>Alternde Volksparteien E-BOOK</v>
          </cell>
          <cell r="G117" t="str">
            <v>EBOK</v>
          </cell>
          <cell r="H117" t="str">
            <v>LFB</v>
          </cell>
          <cell r="I117" t="str">
            <v>978-3-8394-2211</v>
          </cell>
          <cell r="J117" t="str">
            <v>3</v>
          </cell>
          <cell r="K117">
            <v>41710</v>
          </cell>
          <cell r="L117">
            <v>41699</v>
          </cell>
          <cell r="M117" t="str">
            <v>10039-9783839422113</v>
          </cell>
          <cell r="N117" t="str">
            <v>EBOK</v>
          </cell>
          <cell r="O117">
            <v>1</v>
          </cell>
          <cell r="P117" t="str">
            <v>5</v>
          </cell>
          <cell r="U117">
            <v>34.99</v>
          </cell>
        </row>
        <row r="118">
          <cell r="E118">
            <v>9783839407189</v>
          </cell>
          <cell r="F118" t="str">
            <v>Am Ende des Wachstumsparadigmas? E-BOOK</v>
          </cell>
          <cell r="G118" t="str">
            <v>EBOK</v>
          </cell>
          <cell r="H118" t="str">
            <v>LFB</v>
          </cell>
          <cell r="I118" t="str">
            <v>978-3-8394-0718</v>
          </cell>
          <cell r="J118" t="str">
            <v>9</v>
          </cell>
          <cell r="K118">
            <v>42171</v>
          </cell>
          <cell r="L118">
            <v>42186</v>
          </cell>
          <cell r="M118" t="str">
            <v>10039-9783839407189</v>
          </cell>
          <cell r="N118" t="str">
            <v>EBOK</v>
          </cell>
          <cell r="O118">
            <v>1</v>
          </cell>
          <cell r="U118">
            <v>23.99</v>
          </cell>
        </row>
        <row r="119">
          <cell r="E119">
            <v>9783839403754</v>
          </cell>
          <cell r="F119" t="str">
            <v>Am Rand der Autobiographie E-BOOK</v>
          </cell>
          <cell r="G119" t="str">
            <v>EBOK</v>
          </cell>
          <cell r="H119" t="str">
            <v>LFB</v>
          </cell>
          <cell r="I119" t="str">
            <v>978-3-8394-0375</v>
          </cell>
          <cell r="J119" t="str">
            <v>4</v>
          </cell>
          <cell r="K119">
            <v>42171</v>
          </cell>
          <cell r="L119">
            <v>42186</v>
          </cell>
          <cell r="M119" t="str">
            <v>10039-9783839403754</v>
          </cell>
          <cell r="N119" t="str">
            <v>EBOK</v>
          </cell>
          <cell r="O119">
            <v>1</v>
          </cell>
          <cell r="U119">
            <v>24.99</v>
          </cell>
        </row>
        <row r="120">
          <cell r="E120">
            <v>9783839410899</v>
          </cell>
          <cell r="F120" t="str">
            <v>Am Rand der Körper E-BOOK</v>
          </cell>
          <cell r="G120" t="str">
            <v>EBOK</v>
          </cell>
          <cell r="H120" t="str">
            <v>LFB</v>
          </cell>
          <cell r="I120" t="str">
            <v>978-3-8394-1089</v>
          </cell>
          <cell r="J120" t="str">
            <v>9</v>
          </cell>
          <cell r="K120">
            <v>42073</v>
          </cell>
          <cell r="L120">
            <v>42036</v>
          </cell>
          <cell r="M120" t="str">
            <v>10039-9783839410899</v>
          </cell>
          <cell r="N120" t="str">
            <v>EBOK</v>
          </cell>
          <cell r="O120">
            <v>1</v>
          </cell>
          <cell r="P120" t="str">
            <v>18</v>
          </cell>
          <cell r="U120">
            <v>38.99</v>
          </cell>
        </row>
        <row r="121">
          <cell r="E121">
            <v>9783839406687</v>
          </cell>
          <cell r="F121" t="str">
            <v>Am Wendepunkt E-BOOK</v>
          </cell>
          <cell r="G121" t="str">
            <v>EBOK</v>
          </cell>
          <cell r="H121" t="str">
            <v>LFB</v>
          </cell>
          <cell r="I121" t="str">
            <v>978-3-8394-0668</v>
          </cell>
          <cell r="J121" t="str">
            <v>7</v>
          </cell>
          <cell r="K121">
            <v>42171</v>
          </cell>
          <cell r="L121">
            <v>42186</v>
          </cell>
          <cell r="M121" t="str">
            <v>10039-9783839406687</v>
          </cell>
          <cell r="N121" t="str">
            <v>EBOK</v>
          </cell>
          <cell r="O121">
            <v>1</v>
          </cell>
          <cell r="P121" t="str">
            <v>7</v>
          </cell>
          <cell r="U121">
            <v>32.99</v>
          </cell>
        </row>
        <row r="122">
          <cell r="E122">
            <v>9783839408612</v>
          </cell>
          <cell r="F122" t="str">
            <v>Amateure im Netz E-BOOK</v>
          </cell>
          <cell r="G122" t="str">
            <v>EBOK</v>
          </cell>
          <cell r="H122" t="str">
            <v>LFB</v>
          </cell>
          <cell r="I122" t="str">
            <v>978-3-8394-0861</v>
          </cell>
          <cell r="J122" t="str">
            <v>2</v>
          </cell>
          <cell r="K122">
            <v>42171</v>
          </cell>
          <cell r="L122">
            <v>42186</v>
          </cell>
          <cell r="M122" t="str">
            <v>10039-9783839408612</v>
          </cell>
          <cell r="N122" t="str">
            <v>EBOK</v>
          </cell>
          <cell r="O122">
            <v>1</v>
          </cell>
          <cell r="U122">
            <v>21.99</v>
          </cell>
        </row>
        <row r="123">
          <cell r="E123">
            <v>9783839421482</v>
          </cell>
          <cell r="F123" t="str">
            <v>Ambiguity in »Star Wars« and »Harry Potter« E-BOOK</v>
          </cell>
          <cell r="G123" t="str">
            <v>EBOK</v>
          </cell>
          <cell r="H123" t="str">
            <v>LFB</v>
          </cell>
          <cell r="I123" t="str">
            <v>978-3-8394-2148</v>
          </cell>
          <cell r="J123" t="str">
            <v>2</v>
          </cell>
          <cell r="K123">
            <v>41701</v>
          </cell>
          <cell r="L123">
            <v>41699</v>
          </cell>
          <cell r="M123" t="str">
            <v>10039-9783839421482</v>
          </cell>
          <cell r="N123" t="str">
            <v>EBOK</v>
          </cell>
          <cell r="O123">
            <v>1</v>
          </cell>
          <cell r="U123">
            <v>41.99</v>
          </cell>
        </row>
        <row r="124">
          <cell r="E124">
            <v>9783839405994</v>
          </cell>
          <cell r="F124" t="str">
            <v>Ambivalente Selbstpraktiken E-BOOK</v>
          </cell>
          <cell r="G124" t="str">
            <v>EBOK</v>
          </cell>
          <cell r="H124" t="str">
            <v>LFB</v>
          </cell>
          <cell r="I124" t="str">
            <v>978-3-8394-0599</v>
          </cell>
          <cell r="J124" t="str">
            <v>4</v>
          </cell>
          <cell r="K124">
            <v>42171</v>
          </cell>
          <cell r="L124">
            <v>42186</v>
          </cell>
          <cell r="M124" t="str">
            <v>10039-9783839405994</v>
          </cell>
          <cell r="N124" t="str">
            <v>EBOK</v>
          </cell>
          <cell r="O124">
            <v>1</v>
          </cell>
          <cell r="P124" t="str">
            <v>8</v>
          </cell>
          <cell r="U124">
            <v>25.99</v>
          </cell>
        </row>
        <row r="125">
          <cell r="E125">
            <v>9783839409930</v>
          </cell>
          <cell r="F125" t="str">
            <v>Ambivalenzen der Sichtbarkeit E-BOOK</v>
          </cell>
          <cell r="G125" t="str">
            <v>EBOK</v>
          </cell>
          <cell r="H125" t="str">
            <v>LFB</v>
          </cell>
          <cell r="I125" t="str">
            <v>978-3-8394-0993</v>
          </cell>
          <cell r="J125" t="str">
            <v>0</v>
          </cell>
          <cell r="K125">
            <v>42171</v>
          </cell>
          <cell r="L125">
            <v>42186</v>
          </cell>
          <cell r="M125" t="str">
            <v>10039-9783839409930</v>
          </cell>
          <cell r="N125" t="str">
            <v>EBOK</v>
          </cell>
          <cell r="O125">
            <v>1</v>
          </cell>
          <cell r="P125" t="str">
            <v>7</v>
          </cell>
          <cell r="U125">
            <v>21.99</v>
          </cell>
        </row>
        <row r="126">
          <cell r="E126">
            <v>9783839425398</v>
          </cell>
          <cell r="F126" t="str">
            <v>Ambivalenzen des Alltags E-BOOK</v>
          </cell>
          <cell r="G126" t="str">
            <v>EBOK</v>
          </cell>
          <cell r="H126" t="str">
            <v>IHST</v>
          </cell>
          <cell r="I126" t="str">
            <v>978-3-8394-2539</v>
          </cell>
          <cell r="J126" t="str">
            <v>8</v>
          </cell>
          <cell r="L126">
            <v>42309</v>
          </cell>
          <cell r="M126" t="str">
            <v>10039-9783839425398</v>
          </cell>
          <cell r="N126" t="str">
            <v>EBOK</v>
          </cell>
          <cell r="O126">
            <v>1</v>
          </cell>
          <cell r="U126">
            <v>32.99</v>
          </cell>
        </row>
        <row r="127">
          <cell r="E127">
            <v>9783839416709</v>
          </cell>
          <cell r="F127" t="str">
            <v>Amerika als Argument E-BOOK</v>
          </cell>
          <cell r="G127" t="str">
            <v>EBOK</v>
          </cell>
          <cell r="H127" t="str">
            <v>LFB</v>
          </cell>
          <cell r="I127" t="str">
            <v>978-3-8394-1670</v>
          </cell>
          <cell r="J127" t="str">
            <v>9</v>
          </cell>
          <cell r="K127">
            <v>41690</v>
          </cell>
          <cell r="L127">
            <v>41699</v>
          </cell>
          <cell r="M127" t="str">
            <v>10039-9783839416709</v>
          </cell>
          <cell r="N127" t="str">
            <v>EBOK</v>
          </cell>
          <cell r="O127">
            <v>1</v>
          </cell>
          <cell r="P127" t="str">
            <v>1</v>
          </cell>
          <cell r="U127">
            <v>34.99</v>
          </cell>
        </row>
        <row r="128">
          <cell r="E128">
            <v>9783839409664</v>
          </cell>
          <cell r="F128" t="str">
            <v>Amerika und die deutschsprachige Literatur nach 1848 E-BOOK</v>
          </cell>
          <cell r="G128" t="str">
            <v>EBOK</v>
          </cell>
          <cell r="H128" t="str">
            <v>LFB</v>
          </cell>
          <cell r="I128" t="str">
            <v>978-3-8394-0966</v>
          </cell>
          <cell r="J128" t="str">
            <v>4</v>
          </cell>
          <cell r="K128">
            <v>42171</v>
          </cell>
          <cell r="L128">
            <v>42186</v>
          </cell>
          <cell r="M128" t="str">
            <v>10039-9783839409664</v>
          </cell>
          <cell r="N128" t="str">
            <v>EBOK</v>
          </cell>
          <cell r="O128">
            <v>1</v>
          </cell>
          <cell r="U128">
            <v>26.99</v>
          </cell>
        </row>
        <row r="129">
          <cell r="E129">
            <v>9783839419892</v>
          </cell>
          <cell r="F129" t="str">
            <v>Amerikanische Fernsehserien der Gegenwart E-BOOK</v>
          </cell>
          <cell r="G129" t="str">
            <v>EBOK</v>
          </cell>
          <cell r="H129" t="str">
            <v>LFB</v>
          </cell>
          <cell r="I129" t="str">
            <v>978-3-8394-1989</v>
          </cell>
          <cell r="J129" t="str">
            <v>2</v>
          </cell>
          <cell r="K129">
            <v>42261</v>
          </cell>
          <cell r="L129">
            <v>42248</v>
          </cell>
          <cell r="M129" t="str">
            <v>10039-9783839419892</v>
          </cell>
          <cell r="N129" t="str">
            <v>EBOK</v>
          </cell>
          <cell r="O129">
            <v>1</v>
          </cell>
          <cell r="U129">
            <v>39.99</v>
          </cell>
        </row>
        <row r="130">
          <cell r="E130">
            <v>9783839427880</v>
          </cell>
          <cell r="F130" t="str">
            <v>Amok und Schulmassaker E-BOOK</v>
          </cell>
          <cell r="G130" t="str">
            <v>EBOK</v>
          </cell>
          <cell r="H130" t="str">
            <v>LFB</v>
          </cell>
          <cell r="I130" t="str">
            <v>978-3-8394-2788</v>
          </cell>
          <cell r="J130" t="str">
            <v>0</v>
          </cell>
          <cell r="K130">
            <v>42118</v>
          </cell>
          <cell r="L130">
            <v>42095</v>
          </cell>
          <cell r="M130" t="str">
            <v>10039-9783839427880</v>
          </cell>
          <cell r="N130" t="str">
            <v>EBOK</v>
          </cell>
          <cell r="O130">
            <v>1</v>
          </cell>
          <cell r="P130" t="str">
            <v>47</v>
          </cell>
          <cell r="U130">
            <v>24.99</v>
          </cell>
        </row>
        <row r="131">
          <cell r="E131">
            <v>9783839411049</v>
          </cell>
          <cell r="F131" t="str">
            <v>An Bord der Bauhaus E-BOOK</v>
          </cell>
          <cell r="G131" t="str">
            <v>EBOK</v>
          </cell>
          <cell r="H131" t="str">
            <v>LFB</v>
          </cell>
          <cell r="I131" t="str">
            <v>978-3-8394-1104</v>
          </cell>
          <cell r="J131" t="str">
            <v>9</v>
          </cell>
          <cell r="K131">
            <v>42272</v>
          </cell>
          <cell r="L131">
            <v>42186</v>
          </cell>
          <cell r="M131" t="str">
            <v>10039-9783839411049</v>
          </cell>
          <cell r="N131" t="str">
            <v>EBOK</v>
          </cell>
          <cell r="O131">
            <v>1</v>
          </cell>
          <cell r="U131">
            <v>1</v>
          </cell>
        </row>
        <row r="132">
          <cell r="E132">
            <v>9783839428726</v>
          </cell>
          <cell r="F132" t="str">
            <v>An den Grenzen der interkulturellen Bildung E-BOOK</v>
          </cell>
          <cell r="G132" t="str">
            <v>EBOK</v>
          </cell>
          <cell r="H132" t="str">
            <v>LFB</v>
          </cell>
          <cell r="I132" t="str">
            <v>978-3-8394-2872</v>
          </cell>
          <cell r="J132" t="str">
            <v>6</v>
          </cell>
          <cell r="K132">
            <v>42073</v>
          </cell>
          <cell r="L132">
            <v>42005</v>
          </cell>
          <cell r="M132" t="str">
            <v>10039-9783839428726</v>
          </cell>
          <cell r="N132" t="str">
            <v>EBOK</v>
          </cell>
          <cell r="O132">
            <v>1</v>
          </cell>
          <cell r="P132" t="str">
            <v>7</v>
          </cell>
          <cell r="U132">
            <v>26.99</v>
          </cell>
        </row>
        <row r="133">
          <cell r="E133">
            <v>9783839402542</v>
          </cell>
          <cell r="F133" t="str">
            <v>Analog/Digital - Opposition oder Kontinuum? E-BOOK</v>
          </cell>
          <cell r="G133" t="str">
            <v>EBOK</v>
          </cell>
          <cell r="H133" t="str">
            <v>LFB</v>
          </cell>
          <cell r="I133" t="str">
            <v>978-3-8394-0254</v>
          </cell>
          <cell r="J133" t="str">
            <v>2</v>
          </cell>
          <cell r="K133">
            <v>42272</v>
          </cell>
          <cell r="L133">
            <v>42186</v>
          </cell>
          <cell r="M133" t="str">
            <v>10039-9783839402542</v>
          </cell>
          <cell r="N133" t="str">
            <v>EBOK</v>
          </cell>
          <cell r="O133">
            <v>1</v>
          </cell>
          <cell r="P133" t="str">
            <v>2</v>
          </cell>
          <cell r="U133">
            <v>1</v>
          </cell>
        </row>
        <row r="134">
          <cell r="E134">
            <v>9783839429280</v>
          </cell>
          <cell r="F134" t="str">
            <v>Anarchisten! E-BOOK</v>
          </cell>
          <cell r="G134" t="str">
            <v>EBOK</v>
          </cell>
          <cell r="H134" t="str">
            <v>LFB</v>
          </cell>
          <cell r="I134" t="str">
            <v>978-3-8394-2928</v>
          </cell>
          <cell r="J134" t="str">
            <v>0</v>
          </cell>
          <cell r="K134">
            <v>42073</v>
          </cell>
          <cell r="L134">
            <v>42064</v>
          </cell>
          <cell r="M134" t="str">
            <v>10039-9783839429280</v>
          </cell>
          <cell r="N134" t="str">
            <v>EBOK</v>
          </cell>
          <cell r="O134">
            <v>1</v>
          </cell>
          <cell r="P134" t="str">
            <v>76</v>
          </cell>
          <cell r="U134">
            <v>42.99</v>
          </cell>
        </row>
        <row r="135">
          <cell r="E135">
            <v>9783839420591</v>
          </cell>
          <cell r="F135" t="str">
            <v>Andere Bilder E-BOOK</v>
          </cell>
          <cell r="G135" t="str">
            <v>EBOK</v>
          </cell>
          <cell r="H135" t="str">
            <v>LFB</v>
          </cell>
          <cell r="I135" t="str">
            <v>978-3-8394-2059</v>
          </cell>
          <cell r="J135" t="str">
            <v>1</v>
          </cell>
          <cell r="K135">
            <v>41701</v>
          </cell>
          <cell r="L135">
            <v>41699</v>
          </cell>
          <cell r="M135" t="str">
            <v>10039-9783839420591</v>
          </cell>
          <cell r="N135" t="str">
            <v>EBOK</v>
          </cell>
          <cell r="O135">
            <v>1</v>
          </cell>
          <cell r="P135" t="str">
            <v>8</v>
          </cell>
          <cell r="U135">
            <v>30.99</v>
          </cell>
        </row>
        <row r="136">
          <cell r="E136">
            <v>9783839417102</v>
          </cell>
          <cell r="F136" t="str">
            <v>Andere E-BOOK</v>
          </cell>
          <cell r="G136" t="str">
            <v>EBOK</v>
          </cell>
          <cell r="H136" t="str">
            <v>LFB</v>
          </cell>
          <cell r="I136" t="str">
            <v>978-3-8394-1710</v>
          </cell>
          <cell r="J136" t="str">
            <v>2</v>
          </cell>
          <cell r="K136">
            <v>41690</v>
          </cell>
          <cell r="L136">
            <v>41699</v>
          </cell>
          <cell r="M136" t="str">
            <v>10039-9783839417102</v>
          </cell>
          <cell r="N136" t="str">
            <v>EBOK</v>
          </cell>
          <cell r="O136">
            <v>1</v>
          </cell>
          <cell r="P136" t="str">
            <v>3</v>
          </cell>
          <cell r="U136">
            <v>15.99</v>
          </cell>
        </row>
        <row r="137">
          <cell r="E137">
            <v>9783839426265</v>
          </cell>
          <cell r="F137" t="str">
            <v>Andere Modernen E-BOOK</v>
          </cell>
          <cell r="G137" t="str">
            <v>EBOK</v>
          </cell>
          <cell r="H137" t="str">
            <v>LFB</v>
          </cell>
          <cell r="I137" t="str">
            <v>978-3-8394-2626</v>
          </cell>
          <cell r="J137" t="str">
            <v>5</v>
          </cell>
          <cell r="K137">
            <v>42054</v>
          </cell>
          <cell r="L137">
            <v>42005</v>
          </cell>
          <cell r="M137" t="str">
            <v>10039-9783839426265</v>
          </cell>
          <cell r="N137" t="str">
            <v>EBOK</v>
          </cell>
          <cell r="O137">
            <v>1</v>
          </cell>
          <cell r="P137" t="str">
            <v>54</v>
          </cell>
          <cell r="U137">
            <v>34.99</v>
          </cell>
        </row>
        <row r="138">
          <cell r="E138">
            <v>9783839415450</v>
          </cell>
          <cell r="F138" t="str">
            <v>Andere Räume E-BOOK</v>
          </cell>
          <cell r="G138" t="str">
            <v>EBOK</v>
          </cell>
          <cell r="H138" t="str">
            <v>LFB</v>
          </cell>
          <cell r="I138" t="str">
            <v>978-3-8394-1545</v>
          </cell>
          <cell r="J138" t="str">
            <v>0</v>
          </cell>
          <cell r="K138">
            <v>41683</v>
          </cell>
          <cell r="L138">
            <v>41699</v>
          </cell>
          <cell r="M138" t="str">
            <v>10039-9783839415450</v>
          </cell>
          <cell r="N138" t="str">
            <v>EBOK</v>
          </cell>
          <cell r="O138">
            <v>1</v>
          </cell>
          <cell r="P138" t="str">
            <v>1</v>
          </cell>
          <cell r="U138">
            <v>26.99</v>
          </cell>
        </row>
        <row r="139">
          <cell r="E139">
            <v>9783839420393</v>
          </cell>
          <cell r="F139" t="str">
            <v>Andere Subjekte E-BOOK</v>
          </cell>
          <cell r="G139" t="str">
            <v>EBOK</v>
          </cell>
          <cell r="H139" t="str">
            <v>LFB</v>
          </cell>
          <cell r="I139" t="str">
            <v>978-3-8394-2039</v>
          </cell>
          <cell r="J139" t="str">
            <v>3</v>
          </cell>
          <cell r="K139">
            <v>41701</v>
          </cell>
          <cell r="L139">
            <v>41699</v>
          </cell>
          <cell r="M139" t="str">
            <v>10039-9783839420393</v>
          </cell>
          <cell r="N139" t="str">
            <v>EBOK</v>
          </cell>
          <cell r="O139">
            <v>1</v>
          </cell>
          <cell r="P139" t="str">
            <v>17</v>
          </cell>
          <cell r="U139">
            <v>30.99</v>
          </cell>
        </row>
        <row r="140">
          <cell r="E140">
            <v>9783839430026</v>
          </cell>
          <cell r="F140" t="str">
            <v>Andere Weiblichkeiten E-BOOK</v>
          </cell>
          <cell r="G140" t="str">
            <v>EBOK</v>
          </cell>
          <cell r="H140" t="str">
            <v>IHST</v>
          </cell>
          <cell r="I140" t="str">
            <v>978-3-8394-3002</v>
          </cell>
          <cell r="J140" t="str">
            <v>6</v>
          </cell>
          <cell r="L140">
            <v>42278</v>
          </cell>
          <cell r="M140" t="str">
            <v>10039-9783839430026</v>
          </cell>
          <cell r="N140" t="str">
            <v>EBOK</v>
          </cell>
          <cell r="O140">
            <v>1</v>
          </cell>
          <cell r="U140">
            <v>37.99</v>
          </cell>
        </row>
        <row r="141">
          <cell r="E141">
            <v>9783839409718</v>
          </cell>
          <cell r="F141" t="str">
            <v>Aneignungen des Globalen E-BOOK</v>
          </cell>
          <cell r="G141" t="str">
            <v>EBOK</v>
          </cell>
          <cell r="H141" t="str">
            <v>LFB</v>
          </cell>
          <cell r="I141" t="str">
            <v>978-3-8394-0971</v>
          </cell>
          <cell r="J141" t="str">
            <v>8</v>
          </cell>
          <cell r="K141">
            <v>42171</v>
          </cell>
          <cell r="L141">
            <v>42186</v>
          </cell>
          <cell r="M141" t="str">
            <v>10039-9783839409718</v>
          </cell>
          <cell r="N141" t="str">
            <v>EBOK</v>
          </cell>
          <cell r="O141">
            <v>1</v>
          </cell>
          <cell r="U141">
            <v>23.99</v>
          </cell>
        </row>
        <row r="142">
          <cell r="E142">
            <v>9783839431313</v>
          </cell>
          <cell r="F142" t="str">
            <v>Anerkennen als Erfahrungsprozess E-BOOK</v>
          </cell>
          <cell r="G142" t="str">
            <v>EBOK</v>
          </cell>
          <cell r="H142" t="str">
            <v>LFB</v>
          </cell>
          <cell r="I142" t="str">
            <v>978-3-8394-3131</v>
          </cell>
          <cell r="J142" t="str">
            <v>3</v>
          </cell>
          <cell r="K142">
            <v>42171</v>
          </cell>
          <cell r="L142">
            <v>42125</v>
          </cell>
          <cell r="M142" t="str">
            <v>10039-9783839431313</v>
          </cell>
          <cell r="N142" t="str">
            <v>EBOK</v>
          </cell>
          <cell r="O142">
            <v>1</v>
          </cell>
          <cell r="U142">
            <v>36.99</v>
          </cell>
        </row>
        <row r="143">
          <cell r="E143">
            <v>9783839430620</v>
          </cell>
          <cell r="F143" t="str">
            <v>Anerkennung - Macht - Hierarchie E-BOOK</v>
          </cell>
          <cell r="G143" t="str">
            <v>EBOK</v>
          </cell>
          <cell r="H143" t="str">
            <v>LFB</v>
          </cell>
          <cell r="I143" t="str">
            <v>978-3-8394-3062</v>
          </cell>
          <cell r="J143" t="str">
            <v>0</v>
          </cell>
          <cell r="K143">
            <v>42247</v>
          </cell>
          <cell r="L143">
            <v>42217</v>
          </cell>
          <cell r="M143" t="str">
            <v>10039-9783839430620</v>
          </cell>
          <cell r="N143" t="str">
            <v>EBOK</v>
          </cell>
          <cell r="O143">
            <v>1</v>
          </cell>
          <cell r="P143" t="str">
            <v>25</v>
          </cell>
          <cell r="U143">
            <v>32.99</v>
          </cell>
        </row>
        <row r="144">
          <cell r="E144">
            <v>9783839415498</v>
          </cell>
          <cell r="F144" t="str">
            <v>Anerkennung und Gerechtigkeit in Heilpädagogik, Pflegewissenschaft und E-BOOK</v>
          </cell>
          <cell r="G144" t="str">
            <v>EBOK</v>
          </cell>
          <cell r="H144" t="str">
            <v>LFB</v>
          </cell>
          <cell r="I144" t="str">
            <v>978-3-8394-1549</v>
          </cell>
          <cell r="J144" t="str">
            <v>8</v>
          </cell>
          <cell r="K144">
            <v>41683</v>
          </cell>
          <cell r="L144">
            <v>41699</v>
          </cell>
          <cell r="M144" t="str">
            <v>10039-9783839415498</v>
          </cell>
          <cell r="N144" t="str">
            <v>EBOK</v>
          </cell>
          <cell r="O144">
            <v>1</v>
          </cell>
          <cell r="U144">
            <v>22.99</v>
          </cell>
        </row>
        <row r="145">
          <cell r="E145">
            <v>9783839412077</v>
          </cell>
          <cell r="F145" t="str">
            <v>Anerkennung, Integration und Geschlecht E-BOOK</v>
          </cell>
          <cell r="G145" t="str">
            <v>EBOK</v>
          </cell>
          <cell r="H145" t="str">
            <v>LFB</v>
          </cell>
          <cell r="I145" t="str">
            <v>978-3-8394-1207</v>
          </cell>
          <cell r="J145" t="str">
            <v>7</v>
          </cell>
          <cell r="K145">
            <v>42171</v>
          </cell>
          <cell r="L145">
            <v>42186</v>
          </cell>
          <cell r="M145" t="str">
            <v>10039-9783839412077</v>
          </cell>
          <cell r="N145" t="str">
            <v>EBOK</v>
          </cell>
          <cell r="O145">
            <v>1</v>
          </cell>
          <cell r="U145">
            <v>26.99</v>
          </cell>
        </row>
        <row r="146">
          <cell r="E146">
            <v>9783839402146</v>
          </cell>
          <cell r="F146" t="str">
            <v>Angst E-BOOK</v>
          </cell>
          <cell r="G146" t="str">
            <v>EBOK</v>
          </cell>
          <cell r="H146" t="str">
            <v>LFB</v>
          </cell>
          <cell r="I146" t="str">
            <v>978-3-8394-0214</v>
          </cell>
          <cell r="J146" t="str">
            <v>6</v>
          </cell>
          <cell r="K146">
            <v>42171</v>
          </cell>
          <cell r="L146">
            <v>42186</v>
          </cell>
          <cell r="M146" t="str">
            <v>10039-9783839402146</v>
          </cell>
          <cell r="N146" t="str">
            <v>EBOK</v>
          </cell>
          <cell r="O146">
            <v>1</v>
          </cell>
          <cell r="U146">
            <v>16.989999999999998</v>
          </cell>
        </row>
        <row r="147">
          <cell r="E147">
            <v>9783839424629</v>
          </cell>
          <cell r="F147" t="str">
            <v>Animal Minds &amp; Animal Ethics E-BOOK</v>
          </cell>
          <cell r="G147" t="str">
            <v>EBOK</v>
          </cell>
          <cell r="H147" t="str">
            <v>LFB</v>
          </cell>
          <cell r="I147" t="str">
            <v>978-3-8394-2462</v>
          </cell>
          <cell r="J147" t="str">
            <v>9</v>
          </cell>
          <cell r="K147">
            <v>41715</v>
          </cell>
          <cell r="L147">
            <v>41699</v>
          </cell>
          <cell r="M147" t="str">
            <v>10039-9783839424629</v>
          </cell>
          <cell r="N147" t="str">
            <v>EBOK</v>
          </cell>
          <cell r="O147">
            <v>1</v>
          </cell>
          <cell r="P147" t="str">
            <v>3</v>
          </cell>
          <cell r="U147">
            <v>48.99</v>
          </cell>
        </row>
        <row r="148">
          <cell r="E148">
            <v>9783839425008</v>
          </cell>
          <cell r="F148" t="str">
            <v>Ankara - Bonn - Brüssel E-BOOK</v>
          </cell>
          <cell r="G148" t="str">
            <v>EBOK</v>
          </cell>
          <cell r="H148" t="str">
            <v>LFB</v>
          </cell>
          <cell r="I148" t="str">
            <v>978-3-8394-2500</v>
          </cell>
          <cell r="J148" t="str">
            <v>8</v>
          </cell>
          <cell r="K148">
            <v>41731</v>
          </cell>
          <cell r="L148">
            <v>41791</v>
          </cell>
          <cell r="M148" t="str">
            <v>10039-9783839425008</v>
          </cell>
          <cell r="N148" t="str">
            <v>EBOK</v>
          </cell>
          <cell r="O148">
            <v>1</v>
          </cell>
          <cell r="P148" t="str">
            <v>47</v>
          </cell>
          <cell r="U148">
            <v>32.99</v>
          </cell>
        </row>
        <row r="149">
          <cell r="E149">
            <v>9783839403310</v>
          </cell>
          <cell r="F149" t="str">
            <v>Anruf, Adresse, Appell E-BOOK</v>
          </cell>
          <cell r="G149" t="str">
            <v>EBOK</v>
          </cell>
          <cell r="H149" t="str">
            <v>LFB</v>
          </cell>
          <cell r="I149" t="str">
            <v>978-3-8394-0331</v>
          </cell>
          <cell r="J149" t="str">
            <v>0</v>
          </cell>
          <cell r="K149">
            <v>42171</v>
          </cell>
          <cell r="L149">
            <v>42186</v>
          </cell>
          <cell r="M149" t="str">
            <v>10039-9783839403310</v>
          </cell>
          <cell r="N149" t="str">
            <v>EBOK</v>
          </cell>
          <cell r="O149">
            <v>1</v>
          </cell>
          <cell r="U149">
            <v>26.99</v>
          </cell>
        </row>
        <row r="150">
          <cell r="E150">
            <v>9783839412831</v>
          </cell>
          <cell r="F150" t="str">
            <v>Anschauungssache Religion E-BOOK</v>
          </cell>
          <cell r="G150" t="str">
            <v>EBOK</v>
          </cell>
          <cell r="H150" t="str">
            <v>LFB</v>
          </cell>
          <cell r="I150" t="str">
            <v>978-3-8394-1283</v>
          </cell>
          <cell r="J150" t="str">
            <v>1</v>
          </cell>
          <cell r="K150">
            <v>42171</v>
          </cell>
          <cell r="L150">
            <v>42186</v>
          </cell>
          <cell r="M150" t="str">
            <v>10039-9783839412831</v>
          </cell>
          <cell r="N150" t="str">
            <v>EBOK</v>
          </cell>
          <cell r="O150">
            <v>1</v>
          </cell>
          <cell r="U150">
            <v>26.99</v>
          </cell>
        </row>
        <row r="151">
          <cell r="E151">
            <v>9783839430040</v>
          </cell>
          <cell r="F151" t="str">
            <v>Ansichtssache Stadtnatur E-BOOK</v>
          </cell>
          <cell r="G151" t="str">
            <v>EBOK</v>
          </cell>
          <cell r="H151" t="str">
            <v>LFB</v>
          </cell>
          <cell r="I151" t="str">
            <v>978-3-8394-3004</v>
          </cell>
          <cell r="J151" t="str">
            <v>0</v>
          </cell>
          <cell r="K151">
            <v>41989</v>
          </cell>
          <cell r="L151">
            <v>42005</v>
          </cell>
          <cell r="M151" t="str">
            <v>10039-9783839430040</v>
          </cell>
          <cell r="N151" t="str">
            <v>EBOK</v>
          </cell>
          <cell r="O151">
            <v>1</v>
          </cell>
          <cell r="P151" t="str">
            <v>5</v>
          </cell>
          <cell r="S151" t="str">
            <v>227063</v>
          </cell>
          <cell r="U151">
            <v>26.99</v>
          </cell>
        </row>
        <row r="152">
          <cell r="E152">
            <v>9783839402719</v>
          </cell>
          <cell r="F152" t="str">
            <v>Anthropologie der Konflikte E-BOOK</v>
          </cell>
          <cell r="G152" t="str">
            <v>EBOK</v>
          </cell>
          <cell r="H152" t="str">
            <v>LFB</v>
          </cell>
          <cell r="I152" t="str">
            <v>978-3-8394-0271</v>
          </cell>
          <cell r="J152" t="str">
            <v>9</v>
          </cell>
          <cell r="K152">
            <v>42272</v>
          </cell>
          <cell r="L152">
            <v>42186</v>
          </cell>
          <cell r="M152" t="str">
            <v>10039-9783839402719</v>
          </cell>
          <cell r="N152" t="str">
            <v>EBOK</v>
          </cell>
          <cell r="O152">
            <v>1</v>
          </cell>
          <cell r="U152">
            <v>1</v>
          </cell>
        </row>
        <row r="153">
          <cell r="E153">
            <v>9783839405741</v>
          </cell>
          <cell r="F153" t="str">
            <v>Anthropologie kultureller Vielfalt E-BOOK</v>
          </cell>
          <cell r="G153" t="str">
            <v>EBOK</v>
          </cell>
          <cell r="H153" t="str">
            <v>LFB</v>
          </cell>
          <cell r="I153" t="str">
            <v>978-3-8394-0574</v>
          </cell>
          <cell r="J153" t="str">
            <v>1</v>
          </cell>
          <cell r="K153">
            <v>42171</v>
          </cell>
          <cell r="L153">
            <v>42186</v>
          </cell>
          <cell r="M153" t="str">
            <v>10039-9783839405741</v>
          </cell>
          <cell r="N153" t="str">
            <v>EBOK</v>
          </cell>
          <cell r="O153">
            <v>1</v>
          </cell>
          <cell r="U153">
            <v>15.99</v>
          </cell>
        </row>
        <row r="154">
          <cell r="E154">
            <v>9783839418680</v>
          </cell>
          <cell r="F154" t="str">
            <v>Anthropotechniken im Sport E-BOOK</v>
          </cell>
          <cell r="G154" t="str">
            <v>EBOK</v>
          </cell>
          <cell r="H154" t="str">
            <v>LFB</v>
          </cell>
          <cell r="I154" t="str">
            <v>978-3-8394-1868</v>
          </cell>
          <cell r="J154" t="str">
            <v>0</v>
          </cell>
          <cell r="K154">
            <v>41694</v>
          </cell>
          <cell r="L154">
            <v>41699</v>
          </cell>
          <cell r="M154" t="str">
            <v>10039-9783839418680</v>
          </cell>
          <cell r="N154" t="str">
            <v>EBOK</v>
          </cell>
          <cell r="O154">
            <v>1</v>
          </cell>
          <cell r="U154">
            <v>24.99</v>
          </cell>
        </row>
        <row r="155">
          <cell r="E155">
            <v>9783839422939</v>
          </cell>
          <cell r="F155" t="str">
            <v>Antisemitismus im Kontext E-BOOK</v>
          </cell>
          <cell r="G155" t="str">
            <v>EBOK</v>
          </cell>
          <cell r="H155" t="str">
            <v>LFB</v>
          </cell>
          <cell r="I155" t="str">
            <v>978-3-8394-2293</v>
          </cell>
          <cell r="J155" t="str">
            <v>9</v>
          </cell>
          <cell r="K155">
            <v>41710</v>
          </cell>
          <cell r="L155">
            <v>41699</v>
          </cell>
          <cell r="M155" t="str">
            <v>10039-9783839422939</v>
          </cell>
          <cell r="N155" t="str">
            <v>EBOK</v>
          </cell>
          <cell r="O155">
            <v>1</v>
          </cell>
          <cell r="U155">
            <v>26.99</v>
          </cell>
        </row>
        <row r="156">
          <cell r="E156">
            <v>9783839424391</v>
          </cell>
          <cell r="F156" t="str">
            <v>Anything goes? Postmoderne Medientheorien im Vergleich E-BOOK</v>
          </cell>
          <cell r="G156" t="str">
            <v>EBOK</v>
          </cell>
          <cell r="H156" t="str">
            <v>LFB</v>
          </cell>
          <cell r="I156" t="str">
            <v>978-3-8394-2439</v>
          </cell>
          <cell r="J156" t="str">
            <v>1</v>
          </cell>
          <cell r="K156">
            <v>41731</v>
          </cell>
          <cell r="L156">
            <v>41791</v>
          </cell>
          <cell r="M156" t="str">
            <v>10039-9783839424391</v>
          </cell>
          <cell r="N156" t="str">
            <v>EBOK</v>
          </cell>
          <cell r="O156">
            <v>1</v>
          </cell>
          <cell r="P156" t="str">
            <v>4</v>
          </cell>
          <cell r="U156">
            <v>45.99</v>
          </cell>
        </row>
        <row r="157">
          <cell r="E157">
            <v>9783839404980</v>
          </cell>
          <cell r="F157" t="str">
            <v>Äpfel und Birnen E-BOOK</v>
          </cell>
          <cell r="G157" t="str">
            <v>EBOK</v>
          </cell>
          <cell r="H157" t="str">
            <v>LFB</v>
          </cell>
          <cell r="I157" t="str">
            <v>978-3-8394-0498</v>
          </cell>
          <cell r="J157" t="str">
            <v>0</v>
          </cell>
          <cell r="K157">
            <v>42272</v>
          </cell>
          <cell r="L157">
            <v>42186</v>
          </cell>
          <cell r="M157" t="str">
            <v>10039-9783839404980</v>
          </cell>
          <cell r="N157" t="str">
            <v>EBOK</v>
          </cell>
          <cell r="O157">
            <v>1</v>
          </cell>
          <cell r="U157">
            <v>1</v>
          </cell>
        </row>
        <row r="158">
          <cell r="E158">
            <v>9783839429358</v>
          </cell>
          <cell r="F158" t="str">
            <v>Arabesken - Das Ornamentale des Balletts im frühen 19. Jahrhundert E-BOOK</v>
          </cell>
          <cell r="G158" t="str">
            <v>EBOK</v>
          </cell>
          <cell r="H158" t="str">
            <v>IHST</v>
          </cell>
          <cell r="I158" t="str">
            <v>978-3-8394-2935</v>
          </cell>
          <cell r="J158" t="str">
            <v>8</v>
          </cell>
          <cell r="L158">
            <v>42401</v>
          </cell>
          <cell r="M158" t="str">
            <v>10039-9783839429358</v>
          </cell>
          <cell r="N158" t="str">
            <v>EBOK</v>
          </cell>
          <cell r="O158">
            <v>1</v>
          </cell>
          <cell r="P158" t="str">
            <v>35</v>
          </cell>
          <cell r="U158">
            <v>39.99</v>
          </cell>
        </row>
        <row r="159">
          <cell r="E159">
            <v>9783839419847</v>
          </cell>
          <cell r="F159" t="str">
            <v>Arbeit als Ware E-BOOK</v>
          </cell>
          <cell r="G159" t="str">
            <v>EBOK</v>
          </cell>
          <cell r="H159" t="str">
            <v>LFB</v>
          </cell>
          <cell r="I159" t="str">
            <v>978-3-8394-1984</v>
          </cell>
          <cell r="J159" t="str">
            <v>7</v>
          </cell>
          <cell r="K159">
            <v>41694</v>
          </cell>
          <cell r="L159">
            <v>41699</v>
          </cell>
          <cell r="M159" t="str">
            <v>10039-9783839419847</v>
          </cell>
          <cell r="N159" t="str">
            <v>EBOK</v>
          </cell>
          <cell r="O159">
            <v>1</v>
          </cell>
          <cell r="P159" t="str">
            <v>6</v>
          </cell>
          <cell r="U159">
            <v>31.99</v>
          </cell>
        </row>
        <row r="160">
          <cell r="E160">
            <v>9783839420454</v>
          </cell>
          <cell r="F160" t="str">
            <v>Arbeit am Theater E-BOOK</v>
          </cell>
          <cell r="G160" t="str">
            <v>EBOK</v>
          </cell>
          <cell r="H160" t="str">
            <v>LFB</v>
          </cell>
          <cell r="I160" t="str">
            <v>978-3-8394-2045</v>
          </cell>
          <cell r="J160" t="str">
            <v>4</v>
          </cell>
          <cell r="K160">
            <v>41701</v>
          </cell>
          <cell r="L160">
            <v>41699</v>
          </cell>
          <cell r="M160" t="str">
            <v>10039-9783839420454</v>
          </cell>
          <cell r="N160" t="str">
            <v>EBOK</v>
          </cell>
          <cell r="O160">
            <v>1</v>
          </cell>
          <cell r="P160" t="str">
            <v>48</v>
          </cell>
          <cell r="U160">
            <v>31.99</v>
          </cell>
        </row>
        <row r="161">
          <cell r="E161">
            <v>9783839415771</v>
          </cell>
          <cell r="F161" t="str">
            <v>Arbeit in der Psychoanalyse E-BOOK</v>
          </cell>
          <cell r="G161" t="str">
            <v>EBOK</v>
          </cell>
          <cell r="H161" t="str">
            <v>LFB</v>
          </cell>
          <cell r="I161" t="str">
            <v>978-3-8394-1577</v>
          </cell>
          <cell r="J161" t="str">
            <v>1</v>
          </cell>
          <cell r="K161">
            <v>41683</v>
          </cell>
          <cell r="L161">
            <v>41699</v>
          </cell>
          <cell r="M161" t="str">
            <v>10039-9783839415771</v>
          </cell>
          <cell r="N161" t="str">
            <v>EBOK</v>
          </cell>
          <cell r="O161">
            <v>1</v>
          </cell>
          <cell r="U161">
            <v>22.99</v>
          </cell>
        </row>
        <row r="162">
          <cell r="E162">
            <v>9783839402306</v>
          </cell>
          <cell r="F162" t="str">
            <v>Arbeit und Ambivalenz E-BOOK</v>
          </cell>
          <cell r="G162" t="str">
            <v>EBOK</v>
          </cell>
          <cell r="H162" t="str">
            <v>LFB</v>
          </cell>
          <cell r="I162" t="str">
            <v>978-3-8394-0230</v>
          </cell>
          <cell r="J162" t="str">
            <v>6</v>
          </cell>
          <cell r="K162">
            <v>42171</v>
          </cell>
          <cell r="L162">
            <v>42186</v>
          </cell>
          <cell r="M162" t="str">
            <v>10039-9783839402306</v>
          </cell>
          <cell r="N162" t="str">
            <v>EBOK</v>
          </cell>
          <cell r="O162">
            <v>1</v>
          </cell>
          <cell r="U162">
            <v>26.99</v>
          </cell>
        </row>
        <row r="163">
          <cell r="E163">
            <v>9783839428627</v>
          </cell>
          <cell r="F163" t="str">
            <v>Architects and Post-Disaster Housing E-BOOK</v>
          </cell>
          <cell r="G163" t="str">
            <v>EBOK</v>
          </cell>
          <cell r="H163" t="str">
            <v>LFB</v>
          </cell>
          <cell r="I163" t="str">
            <v>978-3-8394-2862</v>
          </cell>
          <cell r="J163" t="str">
            <v>7</v>
          </cell>
          <cell r="K163">
            <v>41913</v>
          </cell>
          <cell r="L163">
            <v>41974</v>
          </cell>
          <cell r="M163" t="str">
            <v>10039-9783839428627</v>
          </cell>
          <cell r="N163" t="str">
            <v>EBOK</v>
          </cell>
          <cell r="O163">
            <v>1</v>
          </cell>
          <cell r="P163" t="str">
            <v>24</v>
          </cell>
          <cell r="S163" t="str">
            <v>226815</v>
          </cell>
          <cell r="U163">
            <v>34.99</v>
          </cell>
        </row>
        <row r="164">
          <cell r="E164">
            <v>9783839425985</v>
          </cell>
          <cell r="F164" t="str">
            <v>Architektur im Film E-BOOK</v>
          </cell>
          <cell r="G164" t="str">
            <v>EBOK</v>
          </cell>
          <cell r="H164" t="str">
            <v>LFB</v>
          </cell>
          <cell r="I164" t="str">
            <v>978-3-8394-2598</v>
          </cell>
          <cell r="J164" t="str">
            <v>5</v>
          </cell>
          <cell r="K164">
            <v>42247</v>
          </cell>
          <cell r="L164">
            <v>42217</v>
          </cell>
          <cell r="M164" t="str">
            <v>10039-9783839425985</v>
          </cell>
          <cell r="N164" t="str">
            <v>EBOK</v>
          </cell>
          <cell r="O164">
            <v>1</v>
          </cell>
          <cell r="P164" t="str">
            <v>5</v>
          </cell>
          <cell r="U164">
            <v>26.99</v>
          </cell>
        </row>
        <row r="165">
          <cell r="E165">
            <v>9783839426753</v>
          </cell>
          <cell r="F165" t="str">
            <v>Architektur in transdisziplinärer Perspektive E-BOOK</v>
          </cell>
          <cell r="G165" t="str">
            <v>EBOK</v>
          </cell>
          <cell r="H165" t="str">
            <v>IHST</v>
          </cell>
          <cell r="I165" t="str">
            <v>978-3-8394-2675</v>
          </cell>
          <cell r="J165" t="str">
            <v>3</v>
          </cell>
          <cell r="L165">
            <v>42248</v>
          </cell>
          <cell r="M165" t="str">
            <v>10039-9783839426753</v>
          </cell>
          <cell r="N165" t="str">
            <v>EBOK</v>
          </cell>
          <cell r="O165">
            <v>1</v>
          </cell>
          <cell r="P165" t="str">
            <v>23</v>
          </cell>
          <cell r="U165">
            <v>25.99</v>
          </cell>
        </row>
        <row r="166">
          <cell r="E166">
            <v>9783839420027</v>
          </cell>
          <cell r="F166" t="str">
            <v>Architektur und Geometrie E-BOOK</v>
          </cell>
          <cell r="G166" t="str">
            <v>EBOK</v>
          </cell>
          <cell r="H166" t="str">
            <v>LFB</v>
          </cell>
          <cell r="I166" t="str">
            <v>978-3-8394-2002</v>
          </cell>
          <cell r="J166" t="str">
            <v>7</v>
          </cell>
          <cell r="K166">
            <v>41701</v>
          </cell>
          <cell r="L166">
            <v>41699</v>
          </cell>
          <cell r="M166" t="str">
            <v>10039-9783839420027</v>
          </cell>
          <cell r="N166" t="str">
            <v>EBOK</v>
          </cell>
          <cell r="O166">
            <v>1</v>
          </cell>
          <cell r="P166" t="str">
            <v>11</v>
          </cell>
          <cell r="U166">
            <v>34.99</v>
          </cell>
        </row>
        <row r="167">
          <cell r="E167">
            <v>9783839432693</v>
          </cell>
          <cell r="F167" t="str">
            <v>Architektur und Kommunikation E-BOOK</v>
          </cell>
          <cell r="G167" t="str">
            <v>EBOK</v>
          </cell>
          <cell r="H167" t="str">
            <v>LFB</v>
          </cell>
          <cell r="I167" t="str">
            <v>978-3-8394-3269</v>
          </cell>
          <cell r="J167" t="str">
            <v>3</v>
          </cell>
          <cell r="K167">
            <v>42272</v>
          </cell>
          <cell r="L167">
            <v>42277</v>
          </cell>
          <cell r="M167" t="str">
            <v>223606</v>
          </cell>
          <cell r="N167" t="str">
            <v>EBOK</v>
          </cell>
          <cell r="O167">
            <v>1</v>
          </cell>
          <cell r="P167" t="str">
            <v>32</v>
          </cell>
          <cell r="S167" t="str">
            <v>232165</v>
          </cell>
          <cell r="U167">
            <v>21.99</v>
          </cell>
        </row>
        <row r="168">
          <cell r="E168">
            <v>9783839424643</v>
          </cell>
          <cell r="F168" t="str">
            <v>Architektur und Philosophie E-BOOK</v>
          </cell>
          <cell r="G168" t="str">
            <v>EBOK</v>
          </cell>
          <cell r="H168" t="str">
            <v>LFB</v>
          </cell>
          <cell r="I168" t="str">
            <v>978-3-8394-2464</v>
          </cell>
          <cell r="J168" t="str">
            <v>3</v>
          </cell>
          <cell r="K168">
            <v>42073</v>
          </cell>
          <cell r="L168">
            <v>42064</v>
          </cell>
          <cell r="M168" t="str">
            <v>10039-9783839424643</v>
          </cell>
          <cell r="N168" t="str">
            <v>EBOK</v>
          </cell>
          <cell r="O168">
            <v>1</v>
          </cell>
          <cell r="P168" t="str">
            <v>8</v>
          </cell>
          <cell r="U168">
            <v>26.99</v>
          </cell>
        </row>
        <row r="169">
          <cell r="E169">
            <v>9783839422540</v>
          </cell>
          <cell r="F169" t="str">
            <v>Architektur zwischen »Drinnen« und »Draußen« E-BOOK</v>
          </cell>
          <cell r="G169" t="str">
            <v>EBOK</v>
          </cell>
          <cell r="H169" t="str">
            <v>LFB</v>
          </cell>
          <cell r="I169" t="str">
            <v>978-3-8394-2254</v>
          </cell>
          <cell r="J169" t="str">
            <v>0</v>
          </cell>
          <cell r="K169">
            <v>41710</v>
          </cell>
          <cell r="L169">
            <v>41699</v>
          </cell>
          <cell r="M169" t="str">
            <v>10039-9783839422540</v>
          </cell>
          <cell r="N169" t="str">
            <v>EBOK</v>
          </cell>
          <cell r="O169">
            <v>1</v>
          </cell>
          <cell r="P169" t="str">
            <v>16</v>
          </cell>
          <cell r="U169">
            <v>23.99</v>
          </cell>
        </row>
        <row r="170">
          <cell r="E170">
            <v>9783839412435</v>
          </cell>
          <cell r="F170" t="str">
            <v>Architekturen des Zuschauens E-BOOK</v>
          </cell>
          <cell r="G170" t="str">
            <v>EBOK</v>
          </cell>
          <cell r="H170" t="str">
            <v>LFB</v>
          </cell>
          <cell r="I170" t="str">
            <v>978-3-8394-1243</v>
          </cell>
          <cell r="J170" t="str">
            <v>5</v>
          </cell>
          <cell r="K170">
            <v>42171</v>
          </cell>
          <cell r="L170">
            <v>42186</v>
          </cell>
          <cell r="M170" t="str">
            <v>10039-9783839412435</v>
          </cell>
          <cell r="N170" t="str">
            <v>EBOK</v>
          </cell>
          <cell r="O170">
            <v>1</v>
          </cell>
          <cell r="U170">
            <v>22.99</v>
          </cell>
        </row>
        <row r="171">
          <cell r="E171">
            <v>9783839406236</v>
          </cell>
          <cell r="F171" t="str">
            <v>Architekturen in Zelluloid E-BOOK</v>
          </cell>
          <cell r="G171" t="str">
            <v>EBOK</v>
          </cell>
          <cell r="H171" t="str">
            <v>LFB</v>
          </cell>
          <cell r="I171" t="str">
            <v>978-3-8394-0623</v>
          </cell>
          <cell r="J171" t="str">
            <v>6</v>
          </cell>
          <cell r="K171">
            <v>42272</v>
          </cell>
          <cell r="L171">
            <v>42186</v>
          </cell>
          <cell r="M171" t="str">
            <v>10039-9783839406236</v>
          </cell>
          <cell r="N171" t="str">
            <v>EBOK</v>
          </cell>
          <cell r="O171">
            <v>1</v>
          </cell>
          <cell r="U171">
            <v>1</v>
          </cell>
        </row>
        <row r="172">
          <cell r="E172">
            <v>9783839410318</v>
          </cell>
          <cell r="F172" t="str">
            <v>Architektursoziologie E-BOOK</v>
          </cell>
          <cell r="G172" t="str">
            <v>EBOK</v>
          </cell>
          <cell r="H172" t="str">
            <v>LFB</v>
          </cell>
          <cell r="I172" t="str">
            <v>978-3-8394-1031</v>
          </cell>
          <cell r="J172" t="str">
            <v>8</v>
          </cell>
          <cell r="K172">
            <v>42171</v>
          </cell>
          <cell r="L172">
            <v>42186</v>
          </cell>
          <cell r="M172" t="str">
            <v>10039-9783839410318</v>
          </cell>
          <cell r="N172" t="str">
            <v>EBOK</v>
          </cell>
          <cell r="O172">
            <v>1</v>
          </cell>
          <cell r="U172">
            <v>9.99</v>
          </cell>
        </row>
        <row r="173">
          <cell r="E173">
            <v>9783839408797</v>
          </cell>
          <cell r="F173" t="str">
            <v>Architekturtheorie heute E-BOOK</v>
          </cell>
          <cell r="G173" t="str">
            <v>EBOK</v>
          </cell>
          <cell r="H173" t="str">
            <v>LFB</v>
          </cell>
          <cell r="I173" t="str">
            <v>978-3-8394-0879</v>
          </cell>
          <cell r="J173" t="str">
            <v>7</v>
          </cell>
          <cell r="K173">
            <v>42171</v>
          </cell>
          <cell r="L173">
            <v>42186</v>
          </cell>
          <cell r="M173" t="str">
            <v>10039-9783839408797</v>
          </cell>
          <cell r="N173" t="str">
            <v>EBOK</v>
          </cell>
          <cell r="O173">
            <v>1</v>
          </cell>
          <cell r="P173" t="str">
            <v>1</v>
          </cell>
          <cell r="U173">
            <v>11.99</v>
          </cell>
        </row>
        <row r="174">
          <cell r="E174">
            <v>9783839432303</v>
          </cell>
          <cell r="F174" t="str">
            <v>Arenen der Ästhetischen Bildung E-BOOK</v>
          </cell>
          <cell r="G174" t="str">
            <v>EBOK</v>
          </cell>
          <cell r="H174" t="str">
            <v>IHST</v>
          </cell>
          <cell r="I174" t="str">
            <v>978-3-8394-3230</v>
          </cell>
          <cell r="J174" t="str">
            <v>3</v>
          </cell>
          <cell r="L174">
            <v>42278</v>
          </cell>
          <cell r="M174" t="str">
            <v>226369</v>
          </cell>
          <cell r="N174" t="str">
            <v>EBOK</v>
          </cell>
          <cell r="O174">
            <v>1</v>
          </cell>
          <cell r="P174" t="str">
            <v>9</v>
          </cell>
          <cell r="S174" t="str">
            <v>232433</v>
          </cell>
          <cell r="U174">
            <v>26.99</v>
          </cell>
        </row>
        <row r="175">
          <cell r="E175">
            <v>9783839400920</v>
          </cell>
          <cell r="F175" t="str">
            <v>arm und reich E-BOOK</v>
          </cell>
          <cell r="G175" t="str">
            <v>EBOK</v>
          </cell>
          <cell r="H175" t="str">
            <v>LFB</v>
          </cell>
          <cell r="I175" t="str">
            <v>978-3-8394-0092</v>
          </cell>
          <cell r="J175" t="str">
            <v>0</v>
          </cell>
          <cell r="K175">
            <v>42171</v>
          </cell>
          <cell r="L175">
            <v>42186</v>
          </cell>
          <cell r="M175" t="str">
            <v>10039-9783839400920</v>
          </cell>
          <cell r="N175" t="str">
            <v>EBOK</v>
          </cell>
          <cell r="O175">
            <v>1</v>
          </cell>
          <cell r="P175" t="str">
            <v>3</v>
          </cell>
          <cell r="U175">
            <v>6.99</v>
          </cell>
        </row>
        <row r="176">
          <cell r="E176">
            <v>9783839431351</v>
          </cell>
          <cell r="F176" t="str">
            <v>Armut und Engagement E-BOOK</v>
          </cell>
          <cell r="G176" t="str">
            <v>EBOK</v>
          </cell>
          <cell r="H176" t="str">
            <v>LFB</v>
          </cell>
          <cell r="I176" t="str">
            <v>978-3-8394-3135</v>
          </cell>
          <cell r="J176" t="str">
            <v>1</v>
          </cell>
          <cell r="K176">
            <v>42247</v>
          </cell>
          <cell r="L176">
            <v>42217</v>
          </cell>
          <cell r="M176" t="str">
            <v>10039-9783839431351</v>
          </cell>
          <cell r="N176" t="str">
            <v>EBOK</v>
          </cell>
          <cell r="O176">
            <v>1</v>
          </cell>
          <cell r="P176" t="str">
            <v>26</v>
          </cell>
          <cell r="U176">
            <v>34.99</v>
          </cell>
        </row>
        <row r="177">
          <cell r="E177">
            <v>9783839422182</v>
          </cell>
          <cell r="F177" t="str">
            <v>Arrangement und Zwang E-BOOK</v>
          </cell>
          <cell r="G177" t="str">
            <v>EBOK</v>
          </cell>
          <cell r="H177" t="str">
            <v>LFB</v>
          </cell>
          <cell r="I177" t="str">
            <v>978-3-8394-2218</v>
          </cell>
          <cell r="J177" t="str">
            <v>2</v>
          </cell>
          <cell r="K177">
            <v>41731</v>
          </cell>
          <cell r="L177">
            <v>41791</v>
          </cell>
          <cell r="M177" t="str">
            <v>10039-9783839422182</v>
          </cell>
          <cell r="N177" t="str">
            <v>EBOK</v>
          </cell>
          <cell r="O177">
            <v>1</v>
          </cell>
          <cell r="U177">
            <v>32.99</v>
          </cell>
        </row>
        <row r="178">
          <cell r="E178">
            <v>9783839418031</v>
          </cell>
          <cell r="F178" t="str">
            <v>Art and Sustainability E-BOOK</v>
          </cell>
          <cell r="G178" t="str">
            <v>EBOK</v>
          </cell>
          <cell r="H178" t="str">
            <v>LFB</v>
          </cell>
          <cell r="I178" t="str">
            <v>978-3-8394-1803</v>
          </cell>
          <cell r="J178" t="str">
            <v>1</v>
          </cell>
          <cell r="K178">
            <v>41690</v>
          </cell>
          <cell r="L178">
            <v>41699</v>
          </cell>
          <cell r="M178" t="str">
            <v>10039-9783839418031</v>
          </cell>
          <cell r="N178" t="str">
            <v>EBOK</v>
          </cell>
          <cell r="O178">
            <v>1</v>
          </cell>
          <cell r="P178" t="str">
            <v>25</v>
          </cell>
          <cell r="U178">
            <v>38.99</v>
          </cell>
        </row>
        <row r="179">
          <cell r="E179">
            <v>9783839424117</v>
          </cell>
          <cell r="F179" t="str">
            <v>Art History and Fetishism Abroad E-BOOK</v>
          </cell>
          <cell r="G179" t="str">
            <v>EBOK</v>
          </cell>
          <cell r="H179" t="str">
            <v>LFB</v>
          </cell>
          <cell r="I179" t="str">
            <v>978-3-8394-2411</v>
          </cell>
          <cell r="J179" t="str">
            <v>7</v>
          </cell>
          <cell r="K179">
            <v>41871</v>
          </cell>
          <cell r="L179">
            <v>41974</v>
          </cell>
          <cell r="M179" t="str">
            <v>10039-9783839424117</v>
          </cell>
          <cell r="N179" t="str">
            <v>EBOK</v>
          </cell>
          <cell r="O179">
            <v>1</v>
          </cell>
          <cell r="P179" t="str">
            <v>54</v>
          </cell>
          <cell r="U179">
            <v>36.99</v>
          </cell>
        </row>
        <row r="180">
          <cell r="E180">
            <v>9783839426197</v>
          </cell>
          <cell r="F180" t="str">
            <v>Art/Commerce E-BOOK</v>
          </cell>
          <cell r="G180" t="str">
            <v>EBOK</v>
          </cell>
          <cell r="H180" t="str">
            <v>LFB</v>
          </cell>
          <cell r="I180" t="str">
            <v>978-3-8394-2619</v>
          </cell>
          <cell r="J180" t="str">
            <v>7</v>
          </cell>
          <cell r="K180">
            <v>41891</v>
          </cell>
          <cell r="L180">
            <v>41883</v>
          </cell>
          <cell r="M180" t="str">
            <v>10039-9783839426197</v>
          </cell>
          <cell r="N180" t="str">
            <v>EBOK</v>
          </cell>
          <cell r="O180">
            <v>1</v>
          </cell>
          <cell r="U180">
            <v>34.99</v>
          </cell>
        </row>
        <row r="181">
          <cell r="E181">
            <v>9783839430354</v>
          </cell>
          <cell r="F181" t="str">
            <v>Artivismus E-BOOK</v>
          </cell>
          <cell r="G181" t="str">
            <v>EBOK</v>
          </cell>
          <cell r="H181" t="str">
            <v>IHST</v>
          </cell>
          <cell r="I181" t="str">
            <v>978-3-8394-3035</v>
          </cell>
          <cell r="J181" t="str">
            <v>4</v>
          </cell>
          <cell r="L181">
            <v>42278</v>
          </cell>
          <cell r="M181" t="str">
            <v>10039-9783839430354</v>
          </cell>
          <cell r="N181" t="str">
            <v>EBOK</v>
          </cell>
          <cell r="O181">
            <v>1</v>
          </cell>
          <cell r="U181">
            <v>21.99</v>
          </cell>
        </row>
        <row r="182">
          <cell r="E182">
            <v>9783839411254</v>
          </cell>
          <cell r="F182" t="str">
            <v>Arzneimittel des 20. Jahrhunderts E-BOOK</v>
          </cell>
          <cell r="G182" t="str">
            <v>EBOK</v>
          </cell>
          <cell r="H182" t="str">
            <v>LFB</v>
          </cell>
          <cell r="I182" t="str">
            <v>978-3-8394-1125</v>
          </cell>
          <cell r="J182" t="str">
            <v>4</v>
          </cell>
          <cell r="K182">
            <v>42171</v>
          </cell>
          <cell r="L182">
            <v>42186</v>
          </cell>
          <cell r="M182" t="str">
            <v>10039-9783839411254</v>
          </cell>
          <cell r="N182" t="str">
            <v>EBOK</v>
          </cell>
          <cell r="O182">
            <v>1</v>
          </cell>
          <cell r="U182">
            <v>17.989999999999998</v>
          </cell>
        </row>
        <row r="183">
          <cell r="E183">
            <v>9783839412367</v>
          </cell>
          <cell r="F183" t="str">
            <v>Assimilation E-BOOK</v>
          </cell>
          <cell r="G183" t="str">
            <v>EBOK</v>
          </cell>
          <cell r="H183" t="str">
            <v>LFB</v>
          </cell>
          <cell r="I183" t="str">
            <v>978-3-8394-1236</v>
          </cell>
          <cell r="J183" t="str">
            <v>7</v>
          </cell>
          <cell r="K183">
            <v>42171</v>
          </cell>
          <cell r="L183">
            <v>42186</v>
          </cell>
          <cell r="M183" t="str">
            <v>10039-9783839412367</v>
          </cell>
          <cell r="N183" t="str">
            <v>EBOK</v>
          </cell>
          <cell r="O183">
            <v>1</v>
          </cell>
          <cell r="U183">
            <v>25.99</v>
          </cell>
        </row>
        <row r="184">
          <cell r="E184">
            <v>9783839423257</v>
          </cell>
          <cell r="F184" t="str">
            <v>Ästhetik der Begegnung E-BOOK</v>
          </cell>
          <cell r="G184" t="str">
            <v>EBOK</v>
          </cell>
          <cell r="H184" t="str">
            <v>LFB</v>
          </cell>
          <cell r="I184" t="str">
            <v>978-3-8394-2325</v>
          </cell>
          <cell r="J184" t="str">
            <v>7</v>
          </cell>
          <cell r="K184">
            <v>41710</v>
          </cell>
          <cell r="L184">
            <v>41699</v>
          </cell>
          <cell r="M184" t="str">
            <v>10039-9783839423257</v>
          </cell>
          <cell r="N184" t="str">
            <v>EBOK</v>
          </cell>
          <cell r="O184">
            <v>1</v>
          </cell>
          <cell r="P184" t="str">
            <v>50</v>
          </cell>
          <cell r="U184">
            <v>34.99</v>
          </cell>
        </row>
        <row r="185">
          <cell r="E185">
            <v>9783839407363</v>
          </cell>
          <cell r="F185" t="str">
            <v>Ästhetik der Immersion E-BOOK</v>
          </cell>
          <cell r="G185" t="str">
            <v>EBOK</v>
          </cell>
          <cell r="H185" t="str">
            <v>LFB</v>
          </cell>
          <cell r="I185" t="str">
            <v>978-3-8394-0736</v>
          </cell>
          <cell r="J185" t="str">
            <v>3</v>
          </cell>
          <cell r="K185">
            <v>42272</v>
          </cell>
          <cell r="L185">
            <v>42186</v>
          </cell>
          <cell r="M185" t="str">
            <v>10039-9783839407363</v>
          </cell>
          <cell r="N185" t="str">
            <v>EBOK</v>
          </cell>
          <cell r="O185">
            <v>1</v>
          </cell>
          <cell r="U185">
            <v>1</v>
          </cell>
        </row>
        <row r="186">
          <cell r="E186">
            <v>9783839408605</v>
          </cell>
          <cell r="F186" t="str">
            <v>Ästhetik der Objektivität E-BOOK</v>
          </cell>
          <cell r="G186" t="str">
            <v>EBOK</v>
          </cell>
          <cell r="H186" t="str">
            <v>LFB</v>
          </cell>
          <cell r="I186" t="str">
            <v>978-3-8394-0860</v>
          </cell>
          <cell r="J186" t="str">
            <v>5</v>
          </cell>
          <cell r="K186">
            <v>42272</v>
          </cell>
          <cell r="L186">
            <v>42186</v>
          </cell>
          <cell r="M186" t="str">
            <v>10039-9783839408605</v>
          </cell>
          <cell r="N186" t="str">
            <v>EBOK</v>
          </cell>
          <cell r="O186">
            <v>1</v>
          </cell>
          <cell r="P186" t="str">
            <v>10</v>
          </cell>
          <cell r="U186">
            <v>1</v>
          </cell>
        </row>
        <row r="187">
          <cell r="E187">
            <v>9783839426432</v>
          </cell>
          <cell r="F187" t="str">
            <v>Ästhetik der Unabgeschlossenheit E-BOOK</v>
          </cell>
          <cell r="G187" t="str">
            <v>EBOK</v>
          </cell>
          <cell r="H187" t="str">
            <v>LFB</v>
          </cell>
          <cell r="I187" t="str">
            <v>978-3-8394-2643</v>
          </cell>
          <cell r="J187" t="str">
            <v>2</v>
          </cell>
          <cell r="K187">
            <v>41724</v>
          </cell>
          <cell r="L187">
            <v>41791</v>
          </cell>
          <cell r="M187" t="str">
            <v>10039-9783839426432</v>
          </cell>
          <cell r="N187" t="str">
            <v>EBOK</v>
          </cell>
          <cell r="O187">
            <v>1</v>
          </cell>
          <cell r="U187">
            <v>26.99</v>
          </cell>
        </row>
        <row r="188">
          <cell r="E188">
            <v>9783839422885</v>
          </cell>
          <cell r="F188" t="str">
            <v>Ästhetik der Wiederholung E-BOOK</v>
          </cell>
          <cell r="G188" t="str">
            <v>EBOK</v>
          </cell>
          <cell r="H188" t="str">
            <v>LFB</v>
          </cell>
          <cell r="I188" t="str">
            <v>978-3-8394-2288</v>
          </cell>
          <cell r="J188" t="str">
            <v>5</v>
          </cell>
          <cell r="K188">
            <v>41710</v>
          </cell>
          <cell r="L188">
            <v>41699</v>
          </cell>
          <cell r="M188" t="str">
            <v>10039-9783839422885</v>
          </cell>
          <cell r="N188" t="str">
            <v>EBOK</v>
          </cell>
          <cell r="O188">
            <v>1</v>
          </cell>
          <cell r="P188" t="str">
            <v>52</v>
          </cell>
          <cell r="U188">
            <v>32.99</v>
          </cell>
        </row>
        <row r="189">
          <cell r="E189">
            <v>9783839425084</v>
          </cell>
          <cell r="F189" t="str">
            <v>Ästhetik des Chaos in der Karibik E-BOOK</v>
          </cell>
          <cell r="G189" t="str">
            <v>EBOK</v>
          </cell>
          <cell r="H189" t="str">
            <v>LFB</v>
          </cell>
          <cell r="I189" t="str">
            <v>978-3-8394-2508</v>
          </cell>
          <cell r="J189" t="str">
            <v>4</v>
          </cell>
          <cell r="K189">
            <v>41891</v>
          </cell>
          <cell r="L189">
            <v>41883</v>
          </cell>
          <cell r="M189" t="str">
            <v>10039-9783839425084</v>
          </cell>
          <cell r="N189" t="str">
            <v>EBOK</v>
          </cell>
          <cell r="O189">
            <v>1</v>
          </cell>
          <cell r="U189">
            <v>49.99</v>
          </cell>
        </row>
        <row r="190">
          <cell r="E190">
            <v>9783839408001</v>
          </cell>
          <cell r="F190" t="str">
            <v>Ästhetik des Fadens E-BOOK</v>
          </cell>
          <cell r="G190" t="str">
            <v>EBOK</v>
          </cell>
          <cell r="H190" t="str">
            <v>LFB</v>
          </cell>
          <cell r="I190" t="str">
            <v>978-3-8394-0800</v>
          </cell>
          <cell r="J190" t="str">
            <v>1</v>
          </cell>
          <cell r="K190">
            <v>42171</v>
          </cell>
          <cell r="L190">
            <v>42186</v>
          </cell>
          <cell r="M190" t="str">
            <v>10039-9783839408001</v>
          </cell>
          <cell r="N190" t="str">
            <v>EBOK</v>
          </cell>
          <cell r="O190">
            <v>1</v>
          </cell>
          <cell r="U190">
            <v>12.99</v>
          </cell>
        </row>
        <row r="191">
          <cell r="E191">
            <v>9783839427194</v>
          </cell>
          <cell r="F191" t="str">
            <v>Ästhetik des Tanzes E-BOOK</v>
          </cell>
          <cell r="G191" t="str">
            <v>EBOK</v>
          </cell>
          <cell r="H191" t="str">
            <v>LFB</v>
          </cell>
          <cell r="I191" t="str">
            <v>978-3-8394-2719</v>
          </cell>
          <cell r="J191" t="str">
            <v>4</v>
          </cell>
          <cell r="K191">
            <v>41821</v>
          </cell>
          <cell r="L191">
            <v>41791</v>
          </cell>
          <cell r="M191" t="str">
            <v>10039-9783839427194</v>
          </cell>
          <cell r="N191" t="str">
            <v>EBOK</v>
          </cell>
          <cell r="O191">
            <v>1</v>
          </cell>
          <cell r="P191" t="str">
            <v>33</v>
          </cell>
          <cell r="U191">
            <v>34.99</v>
          </cell>
        </row>
        <row r="192">
          <cell r="E192">
            <v>9783839428160</v>
          </cell>
          <cell r="F192" t="str">
            <v>Ästhetische Bildung in der Erinnerungskultur E-BOOK</v>
          </cell>
          <cell r="G192" t="str">
            <v>EBOK</v>
          </cell>
          <cell r="H192" t="str">
            <v>LFB</v>
          </cell>
          <cell r="I192" t="str">
            <v>978-3-8394-2816</v>
          </cell>
          <cell r="J192" t="str">
            <v>0</v>
          </cell>
          <cell r="K192">
            <v>41929</v>
          </cell>
          <cell r="L192">
            <v>41913</v>
          </cell>
          <cell r="M192" t="str">
            <v>10039-9783839428160</v>
          </cell>
          <cell r="N192" t="str">
            <v>EBOK</v>
          </cell>
          <cell r="O192">
            <v>1</v>
          </cell>
          <cell r="P192" t="str">
            <v>8</v>
          </cell>
          <cell r="U192">
            <v>25.99</v>
          </cell>
        </row>
        <row r="193">
          <cell r="E193">
            <v>9783839417430</v>
          </cell>
          <cell r="F193" t="str">
            <v>Ästhetische Erfahrung der Intermedialität E-BOOK</v>
          </cell>
          <cell r="G193" t="str">
            <v>EBOK</v>
          </cell>
          <cell r="H193" t="str">
            <v>LFB</v>
          </cell>
          <cell r="I193" t="str">
            <v>978-3-8394-1743</v>
          </cell>
          <cell r="J193" t="str">
            <v>0</v>
          </cell>
          <cell r="K193">
            <v>41690</v>
          </cell>
          <cell r="L193">
            <v>41699</v>
          </cell>
          <cell r="M193" t="str">
            <v>10039-9783839417430</v>
          </cell>
          <cell r="N193" t="str">
            <v>EBOK</v>
          </cell>
          <cell r="O193">
            <v>1</v>
          </cell>
          <cell r="U193">
            <v>25.99</v>
          </cell>
        </row>
        <row r="194">
          <cell r="E194">
            <v>9783839428238</v>
          </cell>
          <cell r="F194" t="str">
            <v>Ästhetische Erfahrung in der Literatur der 1970er Jahre E-BOOK</v>
          </cell>
          <cell r="G194" t="str">
            <v>EBOK</v>
          </cell>
          <cell r="H194" t="str">
            <v>LFB</v>
          </cell>
          <cell r="I194" t="str">
            <v>978-3-8394-2823</v>
          </cell>
          <cell r="J194" t="str">
            <v>8</v>
          </cell>
          <cell r="K194">
            <v>41976</v>
          </cell>
          <cell r="L194">
            <v>41944</v>
          </cell>
          <cell r="M194" t="str">
            <v>10039-9783839428238</v>
          </cell>
          <cell r="N194" t="str">
            <v>EBOK</v>
          </cell>
          <cell r="O194">
            <v>1</v>
          </cell>
          <cell r="U194">
            <v>39.99</v>
          </cell>
        </row>
        <row r="195">
          <cell r="E195">
            <v>9783839421215</v>
          </cell>
          <cell r="F195" t="str">
            <v>Ästhetische Film-Bildung E-BOOK</v>
          </cell>
          <cell r="G195" t="str">
            <v>EBOK</v>
          </cell>
          <cell r="H195" t="str">
            <v>LFB</v>
          </cell>
          <cell r="I195" t="str">
            <v>978-3-8394-2121</v>
          </cell>
          <cell r="J195" t="str">
            <v>5</v>
          </cell>
          <cell r="K195">
            <v>41701</v>
          </cell>
          <cell r="L195">
            <v>41699</v>
          </cell>
          <cell r="M195" t="str">
            <v>10039-9783839421215</v>
          </cell>
          <cell r="N195" t="str">
            <v>EBOK</v>
          </cell>
          <cell r="O195">
            <v>1</v>
          </cell>
          <cell r="P195" t="str">
            <v>28</v>
          </cell>
          <cell r="U195">
            <v>26.99</v>
          </cell>
        </row>
        <row r="196">
          <cell r="E196">
            <v>9783839427439</v>
          </cell>
          <cell r="F196" t="str">
            <v>Ästhetische Impulse der Netzkommunikation E-BOOK</v>
          </cell>
          <cell r="G196" t="str">
            <v>EBOK</v>
          </cell>
          <cell r="H196" t="str">
            <v>LFB</v>
          </cell>
          <cell r="I196" t="str">
            <v>978-3-8394-2743</v>
          </cell>
          <cell r="J196" t="str">
            <v>9</v>
          </cell>
          <cell r="K196">
            <v>41765</v>
          </cell>
          <cell r="L196">
            <v>41791</v>
          </cell>
          <cell r="M196" t="str">
            <v>10039-9783839427439</v>
          </cell>
          <cell r="N196" t="str">
            <v>EBOK</v>
          </cell>
          <cell r="O196">
            <v>1</v>
          </cell>
          <cell r="P196" t="str">
            <v>1</v>
          </cell>
          <cell r="U196">
            <v>26.99</v>
          </cell>
        </row>
        <row r="197">
          <cell r="E197">
            <v>9783839422533</v>
          </cell>
          <cell r="F197" t="str">
            <v>Ästhetischer Heroismus E-BOOK</v>
          </cell>
          <cell r="G197" t="str">
            <v>EBOK</v>
          </cell>
          <cell r="H197" t="str">
            <v>LFB</v>
          </cell>
          <cell r="I197" t="str">
            <v>978-3-8394-2253</v>
          </cell>
          <cell r="J197" t="str">
            <v>3</v>
          </cell>
          <cell r="K197">
            <v>41710</v>
          </cell>
          <cell r="L197">
            <v>41699</v>
          </cell>
          <cell r="M197" t="str">
            <v>10039-9783839422533</v>
          </cell>
          <cell r="N197" t="str">
            <v>EBOK</v>
          </cell>
          <cell r="O197">
            <v>1</v>
          </cell>
          <cell r="P197" t="str">
            <v>22</v>
          </cell>
          <cell r="U197">
            <v>35.99</v>
          </cell>
        </row>
        <row r="198">
          <cell r="E198">
            <v>9783839405291</v>
          </cell>
          <cell r="F198" t="str">
            <v>Ästhetisches Engineering E-BOOK</v>
          </cell>
          <cell r="G198" t="str">
            <v>EBOK</v>
          </cell>
          <cell r="H198" t="str">
            <v>LFB</v>
          </cell>
          <cell r="I198" t="str">
            <v>978-3-8394-0529</v>
          </cell>
          <cell r="J198" t="str">
            <v>1</v>
          </cell>
          <cell r="K198">
            <v>42171</v>
          </cell>
          <cell r="L198">
            <v>42186</v>
          </cell>
          <cell r="M198" t="str">
            <v>10039-9783839405291</v>
          </cell>
          <cell r="N198" t="str">
            <v>EBOK</v>
          </cell>
          <cell r="O198">
            <v>1</v>
          </cell>
          <cell r="U198">
            <v>31.99</v>
          </cell>
        </row>
        <row r="199">
          <cell r="E199">
            <v>9783839415917</v>
          </cell>
          <cell r="F199" t="str">
            <v>Ästhetisierung des Sozialen E-BOOK</v>
          </cell>
          <cell r="G199" t="str">
            <v>EBOK</v>
          </cell>
          <cell r="H199" t="str">
            <v>LFB</v>
          </cell>
          <cell r="I199" t="str">
            <v>978-3-8394-1591</v>
          </cell>
          <cell r="J199" t="str">
            <v>7</v>
          </cell>
          <cell r="K199">
            <v>41683</v>
          </cell>
          <cell r="L199">
            <v>41699</v>
          </cell>
          <cell r="M199" t="str">
            <v>10039-9783839415917</v>
          </cell>
          <cell r="N199" t="str">
            <v>EBOK</v>
          </cell>
          <cell r="O199">
            <v>1</v>
          </cell>
          <cell r="U199">
            <v>30.99</v>
          </cell>
        </row>
        <row r="200">
          <cell r="E200">
            <v>9783839415894</v>
          </cell>
          <cell r="F200" t="str">
            <v>Asymmetrical Concepts after Reinhart Koselleck E-BOOK</v>
          </cell>
          <cell r="G200" t="str">
            <v>EBOK</v>
          </cell>
          <cell r="H200" t="str">
            <v>LFB</v>
          </cell>
          <cell r="I200" t="str">
            <v>978-3-8394-1589</v>
          </cell>
          <cell r="J200" t="str">
            <v>4</v>
          </cell>
          <cell r="K200">
            <v>41683</v>
          </cell>
          <cell r="L200">
            <v>41699</v>
          </cell>
          <cell r="M200" t="str">
            <v>10039-9783839415894</v>
          </cell>
          <cell r="N200" t="str">
            <v>EBOK</v>
          </cell>
          <cell r="O200">
            <v>1</v>
          </cell>
          <cell r="P200" t="str">
            <v>20</v>
          </cell>
          <cell r="U200">
            <v>26.99</v>
          </cell>
        </row>
        <row r="201">
          <cell r="E201">
            <v>9783839429549</v>
          </cell>
          <cell r="F201" t="str">
            <v>At Face Value and Beyond E-BOOK</v>
          </cell>
          <cell r="G201" t="str">
            <v>EBOK</v>
          </cell>
          <cell r="H201" t="str">
            <v>IHST</v>
          </cell>
          <cell r="I201" t="str">
            <v>978-3-8394-2954</v>
          </cell>
          <cell r="J201" t="str">
            <v>9</v>
          </cell>
          <cell r="L201">
            <v>42309</v>
          </cell>
          <cell r="M201" t="str">
            <v>10039-9783839429549</v>
          </cell>
          <cell r="N201" t="str">
            <v>EBOK</v>
          </cell>
          <cell r="O201">
            <v>1</v>
          </cell>
          <cell r="P201" t="str">
            <v>75</v>
          </cell>
          <cell r="U201">
            <v>26.99</v>
          </cell>
        </row>
        <row r="202">
          <cell r="E202">
            <v>9783839403143</v>
          </cell>
          <cell r="F202" t="str">
            <v>Atelier und Dichterzimmer in neuen Medienwelten E-BOOK</v>
          </cell>
          <cell r="G202" t="str">
            <v>EBOK</v>
          </cell>
          <cell r="H202" t="str">
            <v>LFB</v>
          </cell>
          <cell r="I202" t="str">
            <v>978-3-8394-0314</v>
          </cell>
          <cell r="J202" t="str">
            <v>3</v>
          </cell>
          <cell r="K202">
            <v>42272</v>
          </cell>
          <cell r="L202">
            <v>42186</v>
          </cell>
          <cell r="M202" t="str">
            <v>10039-9783839403143</v>
          </cell>
          <cell r="N202" t="str">
            <v>EBOK</v>
          </cell>
          <cell r="O202">
            <v>1</v>
          </cell>
          <cell r="U202">
            <v>1</v>
          </cell>
        </row>
        <row r="203">
          <cell r="E203">
            <v>9783839406106</v>
          </cell>
          <cell r="F203" t="str">
            <v>Äther E-BOOK</v>
          </cell>
          <cell r="G203" t="str">
            <v>EBOK</v>
          </cell>
          <cell r="H203" t="str">
            <v>LFB</v>
          </cell>
          <cell r="I203" t="str">
            <v>978-3-8394-0610</v>
          </cell>
          <cell r="J203" t="str">
            <v>6</v>
          </cell>
          <cell r="K203">
            <v>42171</v>
          </cell>
          <cell r="L203">
            <v>42186</v>
          </cell>
          <cell r="M203" t="str">
            <v>10039-9783839406106</v>
          </cell>
          <cell r="N203" t="str">
            <v>EBOK</v>
          </cell>
          <cell r="O203">
            <v>1</v>
          </cell>
          <cell r="P203" t="str">
            <v>19</v>
          </cell>
          <cell r="U203">
            <v>32.99</v>
          </cell>
        </row>
        <row r="204">
          <cell r="E204">
            <v>9783839414033</v>
          </cell>
          <cell r="F204" t="str">
            <v>Auch Theorien haben ihre Schicksale E-BOOK</v>
          </cell>
          <cell r="G204" t="str">
            <v>EBOK</v>
          </cell>
          <cell r="H204" t="str">
            <v>LFB</v>
          </cell>
          <cell r="I204" t="str">
            <v>978-3-8394-1403</v>
          </cell>
          <cell r="J204" t="str">
            <v>3</v>
          </cell>
          <cell r="K204">
            <v>41676</v>
          </cell>
          <cell r="L204">
            <v>41699</v>
          </cell>
          <cell r="M204" t="str">
            <v>10039-9783839414033</v>
          </cell>
          <cell r="N204" t="str">
            <v>EBOK</v>
          </cell>
          <cell r="O204">
            <v>1</v>
          </cell>
          <cell r="P204" t="str">
            <v>5</v>
          </cell>
          <cell r="U204">
            <v>30.99</v>
          </cell>
        </row>
        <row r="205">
          <cell r="E205">
            <v>9783839416860</v>
          </cell>
          <cell r="F205" t="str">
            <v>Auditive Medienkulturen E-BOOK</v>
          </cell>
          <cell r="G205" t="str">
            <v>EBOK</v>
          </cell>
          <cell r="H205" t="str">
            <v>LFB</v>
          </cell>
          <cell r="I205" t="str">
            <v>978-3-8394-1686</v>
          </cell>
          <cell r="J205" t="str">
            <v>0</v>
          </cell>
          <cell r="K205">
            <v>41690</v>
          </cell>
          <cell r="L205">
            <v>41699</v>
          </cell>
          <cell r="M205" t="str">
            <v>10039-9783839416860</v>
          </cell>
          <cell r="N205" t="str">
            <v>EBOK</v>
          </cell>
          <cell r="O205">
            <v>1</v>
          </cell>
          <cell r="U205">
            <v>34.99</v>
          </cell>
        </row>
        <row r="206">
          <cell r="E206">
            <v>9783839429013</v>
          </cell>
          <cell r="F206" t="str">
            <v>Auf den Spuren transnationaler Lebenswelten E-BOOK</v>
          </cell>
          <cell r="G206" t="str">
            <v>EBOK</v>
          </cell>
          <cell r="H206" t="str">
            <v>LFB</v>
          </cell>
          <cell r="I206" t="str">
            <v>978-3-8394-2901</v>
          </cell>
          <cell r="J206" t="str">
            <v>3</v>
          </cell>
          <cell r="K206">
            <v>42032</v>
          </cell>
          <cell r="L206">
            <v>42005</v>
          </cell>
          <cell r="M206" t="str">
            <v>10039-9783839429013</v>
          </cell>
          <cell r="N206" t="str">
            <v>EBOK</v>
          </cell>
          <cell r="O206">
            <v>1</v>
          </cell>
          <cell r="S206" t="str">
            <v>227959</v>
          </cell>
          <cell r="U206">
            <v>23.99</v>
          </cell>
        </row>
        <row r="207">
          <cell r="E207">
            <v>9783839431832</v>
          </cell>
          <cell r="F207" t="str">
            <v>Auf der Suche nach dem Nordischen Menschen E-BOOK</v>
          </cell>
          <cell r="G207" t="str">
            <v>EBOK</v>
          </cell>
          <cell r="H207" t="str">
            <v>LFB</v>
          </cell>
          <cell r="I207" t="str">
            <v>978-3-8394-3183</v>
          </cell>
          <cell r="J207" t="str">
            <v>2</v>
          </cell>
          <cell r="K207">
            <v>42261</v>
          </cell>
          <cell r="L207">
            <v>42248</v>
          </cell>
          <cell r="M207" t="str">
            <v>10039-9783839431832</v>
          </cell>
          <cell r="N207" t="str">
            <v>EBOK</v>
          </cell>
          <cell r="O207">
            <v>1</v>
          </cell>
          <cell r="S207" t="str">
            <v>231446</v>
          </cell>
          <cell r="U207">
            <v>26.99</v>
          </cell>
        </row>
        <row r="208">
          <cell r="E208">
            <v>9783839413203</v>
          </cell>
          <cell r="F208" t="str">
            <v>Auf der Suche nach einer zeitgemäßen Musikästhetik E-BOOK</v>
          </cell>
          <cell r="G208" t="str">
            <v>EBOK</v>
          </cell>
          <cell r="H208" t="str">
            <v>LFB</v>
          </cell>
          <cell r="I208" t="str">
            <v>978-3-8394-1320</v>
          </cell>
          <cell r="J208" t="str">
            <v>3</v>
          </cell>
          <cell r="K208">
            <v>42171</v>
          </cell>
          <cell r="L208">
            <v>42186</v>
          </cell>
          <cell r="M208" t="str">
            <v>10039-9783839413203</v>
          </cell>
          <cell r="N208" t="str">
            <v>EBOK</v>
          </cell>
          <cell r="O208">
            <v>1</v>
          </cell>
          <cell r="U208">
            <v>31.99</v>
          </cell>
        </row>
        <row r="209">
          <cell r="E209">
            <v>9783839401316</v>
          </cell>
          <cell r="F209" t="str">
            <v>Auf der Suche nach Eurasien E-BOOK</v>
          </cell>
          <cell r="G209" t="str">
            <v>EBOK</v>
          </cell>
          <cell r="H209" t="str">
            <v>LFB</v>
          </cell>
          <cell r="I209" t="str">
            <v>978-3-8394-0131</v>
          </cell>
          <cell r="J209" t="str">
            <v>6</v>
          </cell>
          <cell r="K209">
            <v>42171</v>
          </cell>
          <cell r="L209">
            <v>42186</v>
          </cell>
          <cell r="M209" t="str">
            <v>10039-9783839401316</v>
          </cell>
          <cell r="N209" t="str">
            <v>EBOK</v>
          </cell>
          <cell r="O209">
            <v>1</v>
          </cell>
          <cell r="P209" t="str">
            <v>1</v>
          </cell>
          <cell r="U209">
            <v>22.99</v>
          </cell>
        </row>
        <row r="210">
          <cell r="E210">
            <v>9783839417720</v>
          </cell>
          <cell r="F210" t="str">
            <v>Aufbruch ins Unversicherbare E-BOOK</v>
          </cell>
          <cell r="G210" t="str">
            <v>EBOK</v>
          </cell>
          <cell r="H210" t="str">
            <v>LFB</v>
          </cell>
          <cell r="I210" t="str">
            <v>978-3-8394-1772</v>
          </cell>
          <cell r="J210" t="str">
            <v>0</v>
          </cell>
          <cell r="K210">
            <v>41690</v>
          </cell>
          <cell r="L210">
            <v>41699</v>
          </cell>
          <cell r="M210" t="str">
            <v>10039-9783839417720</v>
          </cell>
          <cell r="N210" t="str">
            <v>EBOK</v>
          </cell>
          <cell r="O210">
            <v>1</v>
          </cell>
          <cell r="U210">
            <v>33.99</v>
          </cell>
        </row>
        <row r="211">
          <cell r="E211">
            <v>9783839418161</v>
          </cell>
          <cell r="F211" t="str">
            <v>Aufklärung, Wissenschaft und lebensentfaltende Bildung E-BOOK</v>
          </cell>
          <cell r="G211" t="str">
            <v>EBOK</v>
          </cell>
          <cell r="H211" t="str">
            <v>LFB</v>
          </cell>
          <cell r="I211" t="str">
            <v>978-3-8394-1816</v>
          </cell>
          <cell r="J211" t="str">
            <v>1</v>
          </cell>
          <cell r="K211">
            <v>41690</v>
          </cell>
          <cell r="L211">
            <v>41699</v>
          </cell>
          <cell r="M211" t="str">
            <v>10039-9783839418161</v>
          </cell>
          <cell r="N211" t="str">
            <v>EBOK</v>
          </cell>
          <cell r="O211">
            <v>1</v>
          </cell>
          <cell r="P211" t="str">
            <v>25</v>
          </cell>
          <cell r="U211">
            <v>17.989999999999998</v>
          </cell>
        </row>
        <row r="212">
          <cell r="E212">
            <v>9783839402269</v>
          </cell>
          <cell r="F212" t="str">
            <v>Aufmerksames Sehen E-BOOK</v>
          </cell>
          <cell r="G212" t="str">
            <v>EBOK</v>
          </cell>
          <cell r="H212" t="str">
            <v>LFB</v>
          </cell>
          <cell r="I212" t="str">
            <v>978-3-8394-0226</v>
          </cell>
          <cell r="J212" t="str">
            <v>9</v>
          </cell>
          <cell r="K212">
            <v>42272</v>
          </cell>
          <cell r="L212">
            <v>42186</v>
          </cell>
          <cell r="M212" t="str">
            <v>10039-9783839402269</v>
          </cell>
          <cell r="N212" t="str">
            <v>EBOK</v>
          </cell>
          <cell r="O212">
            <v>1</v>
          </cell>
          <cell r="U212">
            <v>1</v>
          </cell>
        </row>
        <row r="213">
          <cell r="E213">
            <v>9783839409312</v>
          </cell>
          <cell r="F213" t="str">
            <v>Aufnahmen der Durchquerung E-BOOK</v>
          </cell>
          <cell r="G213" t="str">
            <v>EBOK</v>
          </cell>
          <cell r="H213" t="str">
            <v>LFB</v>
          </cell>
          <cell r="I213" t="str">
            <v>978-3-8394-0931</v>
          </cell>
          <cell r="J213" t="str">
            <v>2</v>
          </cell>
          <cell r="K213">
            <v>42171</v>
          </cell>
          <cell r="L213">
            <v>42186</v>
          </cell>
          <cell r="M213" t="str">
            <v>10039-9783839409312</v>
          </cell>
          <cell r="N213" t="str">
            <v>EBOK</v>
          </cell>
          <cell r="O213">
            <v>1</v>
          </cell>
          <cell r="U213">
            <v>24.99</v>
          </cell>
        </row>
        <row r="214">
          <cell r="E214">
            <v>9783839424919</v>
          </cell>
          <cell r="F214" t="str">
            <v>Aufnahmen und Zuschreibungen E-BOOK</v>
          </cell>
          <cell r="G214" t="str">
            <v>EBOK</v>
          </cell>
          <cell r="H214" t="str">
            <v>LFB</v>
          </cell>
          <cell r="I214" t="str">
            <v>978-3-8394-2491</v>
          </cell>
          <cell r="J214" t="str">
            <v>9</v>
          </cell>
          <cell r="K214">
            <v>41715</v>
          </cell>
          <cell r="L214">
            <v>41699</v>
          </cell>
          <cell r="M214" t="str">
            <v>10039-9783839424919</v>
          </cell>
          <cell r="N214" t="str">
            <v>EBOK</v>
          </cell>
          <cell r="O214">
            <v>1</v>
          </cell>
          <cell r="U214">
            <v>31.99</v>
          </cell>
        </row>
        <row r="215">
          <cell r="E215">
            <v>9783839423929</v>
          </cell>
          <cell r="F215" t="str">
            <v>Auftritte E-BOOK</v>
          </cell>
          <cell r="G215" t="str">
            <v>EBOK</v>
          </cell>
          <cell r="H215" t="str">
            <v>LFB</v>
          </cell>
          <cell r="I215" t="str">
            <v>978-3-8394-2392</v>
          </cell>
          <cell r="J215" t="str">
            <v>9</v>
          </cell>
          <cell r="K215">
            <v>42118</v>
          </cell>
          <cell r="L215">
            <v>42095</v>
          </cell>
          <cell r="M215" t="str">
            <v>10039-9783839423929</v>
          </cell>
          <cell r="N215" t="str">
            <v>EBOK</v>
          </cell>
          <cell r="O215">
            <v>1</v>
          </cell>
          <cell r="P215" t="str">
            <v>58</v>
          </cell>
          <cell r="U215">
            <v>26.99</v>
          </cell>
        </row>
        <row r="216">
          <cell r="E216">
            <v>9783839411964</v>
          </cell>
          <cell r="F216" t="str">
            <v>Aufwändige Durchquerungen E-BOOK</v>
          </cell>
          <cell r="G216" t="str">
            <v>EBOK</v>
          </cell>
          <cell r="H216" t="str">
            <v>LFB</v>
          </cell>
          <cell r="I216" t="str">
            <v>978-3-8394-1196</v>
          </cell>
          <cell r="J216" t="str">
            <v>4</v>
          </cell>
          <cell r="K216">
            <v>42171</v>
          </cell>
          <cell r="L216">
            <v>42186</v>
          </cell>
          <cell r="M216" t="str">
            <v>10039-9783839411964</v>
          </cell>
          <cell r="N216" t="str">
            <v>EBOK</v>
          </cell>
          <cell r="O216">
            <v>1</v>
          </cell>
          <cell r="P216" t="str">
            <v>12</v>
          </cell>
          <cell r="U216">
            <v>24.99</v>
          </cell>
        </row>
        <row r="217">
          <cell r="E217">
            <v>9783839426852</v>
          </cell>
          <cell r="F217" t="str">
            <v>Aufzeichnungen eines Storm Squatters E-BOOK</v>
          </cell>
          <cell r="G217" t="str">
            <v>EBOK</v>
          </cell>
          <cell r="H217" t="str">
            <v>LFB</v>
          </cell>
          <cell r="I217" t="str">
            <v>978-3-8394-2685</v>
          </cell>
          <cell r="J217" t="str">
            <v>2</v>
          </cell>
          <cell r="K217">
            <v>41821</v>
          </cell>
          <cell r="L217">
            <v>41791</v>
          </cell>
          <cell r="M217" t="str">
            <v>10039-9783839426852</v>
          </cell>
          <cell r="N217" t="str">
            <v>EBOK</v>
          </cell>
          <cell r="O217">
            <v>1</v>
          </cell>
          <cell r="P217" t="str">
            <v>15</v>
          </cell>
          <cell r="U217">
            <v>26.99</v>
          </cell>
        </row>
        <row r="218">
          <cell r="E218">
            <v>9783839423868</v>
          </cell>
          <cell r="F218" t="str">
            <v>Aus Kinderschutzfehlern lernen E-BOOK</v>
          </cell>
          <cell r="G218" t="str">
            <v>EBOK</v>
          </cell>
          <cell r="H218" t="str">
            <v>LFB</v>
          </cell>
          <cell r="I218" t="str">
            <v>978-3-8394-2386</v>
          </cell>
          <cell r="J218" t="str">
            <v>8</v>
          </cell>
          <cell r="K218">
            <v>41758</v>
          </cell>
          <cell r="L218">
            <v>41791</v>
          </cell>
          <cell r="M218" t="str">
            <v>10039-9783839423868</v>
          </cell>
          <cell r="N218" t="str">
            <v>EBOK</v>
          </cell>
          <cell r="O218">
            <v>1</v>
          </cell>
          <cell r="P218" t="str">
            <v>16</v>
          </cell>
          <cell r="U218">
            <v>21.99</v>
          </cell>
        </row>
        <row r="219">
          <cell r="E219">
            <v>9783839424711</v>
          </cell>
          <cell r="F219" t="str">
            <v>Ausgänge aus der »Frauen-Falle«? E-BOOK</v>
          </cell>
          <cell r="G219" t="str">
            <v>EBOK</v>
          </cell>
          <cell r="H219" t="str">
            <v>LFB</v>
          </cell>
          <cell r="I219" t="str">
            <v>978-3-8394-2471</v>
          </cell>
          <cell r="J219" t="str">
            <v>1</v>
          </cell>
          <cell r="K219">
            <v>41715</v>
          </cell>
          <cell r="L219">
            <v>41699</v>
          </cell>
          <cell r="M219" t="str">
            <v>10039-9783839424711</v>
          </cell>
          <cell r="N219" t="str">
            <v>EBOK</v>
          </cell>
          <cell r="O219">
            <v>1</v>
          </cell>
          <cell r="P219" t="str">
            <v>12</v>
          </cell>
          <cell r="U219">
            <v>26.99</v>
          </cell>
        </row>
        <row r="220">
          <cell r="E220">
            <v>9783839416471</v>
          </cell>
          <cell r="F220" t="str">
            <v>Außenkulturpolitik E-BOOK</v>
          </cell>
          <cell r="G220" t="str">
            <v>EBOK</v>
          </cell>
          <cell r="H220" t="str">
            <v>LFB</v>
          </cell>
          <cell r="I220" t="str">
            <v>978-3-8394-1647</v>
          </cell>
          <cell r="J220" t="str">
            <v>1</v>
          </cell>
          <cell r="K220">
            <v>41683</v>
          </cell>
          <cell r="L220">
            <v>41699</v>
          </cell>
          <cell r="M220" t="str">
            <v>10039-9783839416471</v>
          </cell>
          <cell r="N220" t="str">
            <v>EBOK</v>
          </cell>
          <cell r="O220">
            <v>1</v>
          </cell>
          <cell r="P220" t="str">
            <v>3</v>
          </cell>
          <cell r="U220">
            <v>34.99</v>
          </cell>
        </row>
        <row r="221">
          <cell r="E221">
            <v>9783839430811</v>
          </cell>
          <cell r="F221" t="str">
            <v>Ausstellen und Vermitteln im Museum der Gegenwart E-BOOK</v>
          </cell>
          <cell r="G221" t="str">
            <v>EBOK</v>
          </cell>
          <cell r="H221" t="str">
            <v>IHST</v>
          </cell>
          <cell r="I221" t="str">
            <v>978-3-8394-3081</v>
          </cell>
          <cell r="J221" t="str">
            <v>1</v>
          </cell>
          <cell r="L221">
            <v>42430</v>
          </cell>
          <cell r="M221" t="str">
            <v>10039-9783839430811</v>
          </cell>
          <cell r="N221" t="str">
            <v>EBOK</v>
          </cell>
          <cell r="O221">
            <v>1</v>
          </cell>
          <cell r="P221" t="str">
            <v>15</v>
          </cell>
          <cell r="U221">
            <v>34.99</v>
          </cell>
        </row>
        <row r="222">
          <cell r="E222">
            <v>9783839420201</v>
          </cell>
          <cell r="F222" t="str">
            <v>Ausstellungen als Wissensordnungen E-BOOK</v>
          </cell>
          <cell r="G222" t="str">
            <v>EBOK</v>
          </cell>
          <cell r="H222" t="str">
            <v>LFB</v>
          </cell>
          <cell r="I222" t="str">
            <v>978-3-8394-2020</v>
          </cell>
          <cell r="J222" t="str">
            <v>1</v>
          </cell>
          <cell r="K222">
            <v>41701</v>
          </cell>
          <cell r="L222">
            <v>41699</v>
          </cell>
          <cell r="M222" t="str">
            <v>10039-9783839420201</v>
          </cell>
          <cell r="N222" t="str">
            <v>EBOK</v>
          </cell>
          <cell r="O222">
            <v>1</v>
          </cell>
          <cell r="P222" t="str">
            <v>35</v>
          </cell>
          <cell r="U222">
            <v>38.99</v>
          </cell>
        </row>
        <row r="223">
          <cell r="E223">
            <v>9783839411865</v>
          </cell>
          <cell r="F223" t="str">
            <v>Ausweitung der Kunstzone E-BOOK</v>
          </cell>
          <cell r="G223" t="str">
            <v>EBOK</v>
          </cell>
          <cell r="H223" t="str">
            <v>LFB</v>
          </cell>
          <cell r="I223" t="str">
            <v>978-3-8394-1186</v>
          </cell>
          <cell r="J223" t="str">
            <v>5</v>
          </cell>
          <cell r="K223">
            <v>42171</v>
          </cell>
          <cell r="L223">
            <v>42186</v>
          </cell>
          <cell r="M223" t="str">
            <v>10039-9783839411865</v>
          </cell>
          <cell r="N223" t="str">
            <v>EBOK</v>
          </cell>
          <cell r="O223">
            <v>1</v>
          </cell>
          <cell r="U223">
            <v>25.99</v>
          </cell>
        </row>
        <row r="224">
          <cell r="E224">
            <v>9783839405505</v>
          </cell>
          <cell r="F224" t="str">
            <v>Auszug aus dem Lager E-BOOK</v>
          </cell>
          <cell r="G224" t="str">
            <v>EBOK</v>
          </cell>
          <cell r="H224" t="str">
            <v>LFB</v>
          </cell>
          <cell r="I224" t="str">
            <v>978-3-8394-0550</v>
          </cell>
          <cell r="J224" t="str">
            <v>5</v>
          </cell>
          <cell r="K224">
            <v>42272</v>
          </cell>
          <cell r="L224">
            <v>42186</v>
          </cell>
          <cell r="M224" t="str">
            <v>10039-9783839405505</v>
          </cell>
          <cell r="N224" t="str">
            <v>EBOK</v>
          </cell>
          <cell r="O224">
            <v>1</v>
          </cell>
          <cell r="U224">
            <v>1</v>
          </cell>
        </row>
        <row r="225">
          <cell r="E225">
            <v>9783839419243</v>
          </cell>
          <cell r="F225" t="str">
            <v>Authentizität und Wiederholung E-BOOK</v>
          </cell>
          <cell r="G225" t="str">
            <v>EBOK</v>
          </cell>
          <cell r="H225" t="str">
            <v>LFB</v>
          </cell>
          <cell r="I225" t="str">
            <v>978-3-8394-1924</v>
          </cell>
          <cell r="J225" t="str">
            <v>3</v>
          </cell>
          <cell r="K225">
            <v>41694</v>
          </cell>
          <cell r="L225">
            <v>41699</v>
          </cell>
          <cell r="M225" t="str">
            <v>10039-9783839419243</v>
          </cell>
          <cell r="N225" t="str">
            <v>EBOK</v>
          </cell>
          <cell r="O225">
            <v>1</v>
          </cell>
          <cell r="U225">
            <v>31.99</v>
          </cell>
        </row>
        <row r="226">
          <cell r="E226">
            <v>9783839417645</v>
          </cell>
          <cell r="F226" t="str">
            <v>Autobiographie und Photographie nach 1900 E-BOOK</v>
          </cell>
          <cell r="G226" t="str">
            <v>EBOK</v>
          </cell>
          <cell r="H226" t="str">
            <v>LFB</v>
          </cell>
          <cell r="I226" t="str">
            <v>978-3-8394-1764</v>
          </cell>
          <cell r="J226" t="str">
            <v>5</v>
          </cell>
          <cell r="K226">
            <v>41690</v>
          </cell>
          <cell r="L226">
            <v>41699</v>
          </cell>
          <cell r="M226" t="str">
            <v>10039-9783839417645</v>
          </cell>
          <cell r="N226" t="str">
            <v>EBOK</v>
          </cell>
          <cell r="O226">
            <v>1</v>
          </cell>
          <cell r="U226">
            <v>32.99</v>
          </cell>
        </row>
        <row r="227">
          <cell r="E227">
            <v>9783839402627</v>
          </cell>
          <cell r="F227" t="str">
            <v>Autonomie und Heteronomie der Politik E-BOOK</v>
          </cell>
          <cell r="G227" t="str">
            <v>EBOK</v>
          </cell>
          <cell r="H227" t="str">
            <v>LFB</v>
          </cell>
          <cell r="I227" t="str">
            <v>978-3-8394-0262</v>
          </cell>
          <cell r="J227" t="str">
            <v>7</v>
          </cell>
          <cell r="K227">
            <v>42171</v>
          </cell>
          <cell r="L227">
            <v>42186</v>
          </cell>
          <cell r="M227" t="str">
            <v>10039-9783839402627</v>
          </cell>
          <cell r="N227" t="str">
            <v>EBOK</v>
          </cell>
          <cell r="O227">
            <v>1</v>
          </cell>
          <cell r="U227">
            <v>21.99</v>
          </cell>
        </row>
        <row r="228">
          <cell r="E228">
            <v>9783839407950</v>
          </cell>
          <cell r="F228" t="str">
            <v>Autonomie und Verletzlichkeit E-BOOK</v>
          </cell>
          <cell r="G228" t="str">
            <v>EBOK</v>
          </cell>
          <cell r="H228" t="str">
            <v>LFB</v>
          </cell>
          <cell r="I228" t="str">
            <v>978-3-8394-0795</v>
          </cell>
          <cell r="J228" t="str">
            <v>0</v>
          </cell>
          <cell r="K228">
            <v>42171</v>
          </cell>
          <cell r="L228">
            <v>42186</v>
          </cell>
          <cell r="M228" t="str">
            <v>10039-9783839407950</v>
          </cell>
          <cell r="N228" t="str">
            <v>EBOK</v>
          </cell>
          <cell r="O228">
            <v>1</v>
          </cell>
          <cell r="U228">
            <v>20.99</v>
          </cell>
        </row>
        <row r="229">
          <cell r="E229">
            <v>9783839417317</v>
          </cell>
          <cell r="F229" t="str">
            <v>Autorenregie E-BOOK</v>
          </cell>
          <cell r="G229" t="str">
            <v>EBOK</v>
          </cell>
          <cell r="H229" t="str">
            <v>LFB</v>
          </cell>
          <cell r="I229" t="str">
            <v>978-3-8394-1731</v>
          </cell>
          <cell r="J229" t="str">
            <v>7</v>
          </cell>
          <cell r="K229">
            <v>41690</v>
          </cell>
          <cell r="L229">
            <v>41699</v>
          </cell>
          <cell r="M229" t="str">
            <v>10039-9783839417317</v>
          </cell>
          <cell r="N229" t="str">
            <v>EBOK</v>
          </cell>
          <cell r="O229">
            <v>1</v>
          </cell>
          <cell r="P229" t="str">
            <v>30</v>
          </cell>
          <cell r="U229">
            <v>31.99</v>
          </cell>
        </row>
        <row r="230">
          <cell r="E230">
            <v>9783839401828</v>
          </cell>
          <cell r="F230" t="str">
            <v>Avantgarde - Medien - Performativität E-BOOK</v>
          </cell>
          <cell r="G230" t="str">
            <v>EBOK</v>
          </cell>
          <cell r="H230" t="str">
            <v>LFB</v>
          </cell>
          <cell r="I230" t="str">
            <v>978-3-8394-0182</v>
          </cell>
          <cell r="J230" t="str">
            <v>8</v>
          </cell>
          <cell r="K230">
            <v>42171</v>
          </cell>
          <cell r="L230">
            <v>42186</v>
          </cell>
          <cell r="M230" t="str">
            <v>10039-9783839401828</v>
          </cell>
          <cell r="N230" t="str">
            <v>EBOK</v>
          </cell>
          <cell r="O230">
            <v>1</v>
          </cell>
          <cell r="P230" t="str">
            <v>7</v>
          </cell>
          <cell r="U230">
            <v>26.99</v>
          </cell>
        </row>
        <row r="231">
          <cell r="E231">
            <v>9783839405000</v>
          </cell>
          <cell r="F231" t="str">
            <v>Avantgarde und Terrorismus E-BOOK</v>
          </cell>
          <cell r="G231" t="str">
            <v>EBOK</v>
          </cell>
          <cell r="H231" t="str">
            <v>LFB</v>
          </cell>
          <cell r="I231" t="str">
            <v>978-3-8394-0500</v>
          </cell>
          <cell r="J231" t="str">
            <v>0</v>
          </cell>
          <cell r="K231">
            <v>42171</v>
          </cell>
          <cell r="L231">
            <v>42186</v>
          </cell>
          <cell r="M231" t="str">
            <v>10039-9783839405000</v>
          </cell>
          <cell r="N231" t="str">
            <v>EBOK</v>
          </cell>
          <cell r="O231">
            <v>1</v>
          </cell>
          <cell r="U231">
            <v>14.99</v>
          </cell>
        </row>
        <row r="232">
          <cell r="E232">
            <v>9783839411674</v>
          </cell>
          <cell r="F232" t="str">
            <v>Avantgarden und Politik E-BOOK</v>
          </cell>
          <cell r="G232" t="str">
            <v>EBOK</v>
          </cell>
          <cell r="H232" t="str">
            <v>LFB</v>
          </cell>
          <cell r="I232" t="str">
            <v>978-3-8394-1167</v>
          </cell>
          <cell r="J232" t="str">
            <v>4</v>
          </cell>
          <cell r="K232">
            <v>42272</v>
          </cell>
          <cell r="L232">
            <v>42186</v>
          </cell>
          <cell r="M232" t="str">
            <v>10039-9783839411674</v>
          </cell>
          <cell r="N232" t="str">
            <v>EBOK</v>
          </cell>
          <cell r="O232">
            <v>1</v>
          </cell>
          <cell r="U232">
            <v>1</v>
          </cell>
        </row>
        <row r="233">
          <cell r="E233">
            <v>9783839421550</v>
          </cell>
          <cell r="F233" t="str">
            <v>Avatarbilder E-BOOK</v>
          </cell>
          <cell r="G233" t="str">
            <v>EBOK</v>
          </cell>
          <cell r="H233" t="str">
            <v>LFB</v>
          </cell>
          <cell r="I233" t="str">
            <v>978-3-8394-2155</v>
          </cell>
          <cell r="J233" t="str">
            <v>0</v>
          </cell>
          <cell r="K233">
            <v>41701</v>
          </cell>
          <cell r="L233">
            <v>41699</v>
          </cell>
          <cell r="M233" t="str">
            <v>10039-9783839421550</v>
          </cell>
          <cell r="N233" t="str">
            <v>EBOK</v>
          </cell>
          <cell r="O233">
            <v>1</v>
          </cell>
          <cell r="U233">
            <v>24.99</v>
          </cell>
        </row>
        <row r="234">
          <cell r="E234">
            <v>9783839420935</v>
          </cell>
          <cell r="F234" t="str">
            <v>Badende Männer E-BOOK</v>
          </cell>
          <cell r="G234" t="str">
            <v>EBOK</v>
          </cell>
          <cell r="H234" t="str">
            <v>LFB</v>
          </cell>
          <cell r="I234" t="str">
            <v>978-3-8394-2093</v>
          </cell>
          <cell r="J234" t="str">
            <v>5</v>
          </cell>
          <cell r="K234">
            <v>41701</v>
          </cell>
          <cell r="L234">
            <v>41699</v>
          </cell>
          <cell r="M234" t="str">
            <v>10039-9783839420935</v>
          </cell>
          <cell r="N234" t="str">
            <v>EBOK</v>
          </cell>
          <cell r="O234">
            <v>1</v>
          </cell>
          <cell r="P234" t="str">
            <v>38</v>
          </cell>
          <cell r="U234">
            <v>33.99</v>
          </cell>
        </row>
        <row r="235">
          <cell r="E235">
            <v>9783839417126</v>
          </cell>
          <cell r="F235" t="str">
            <v>Balkan Memories E-BOOK</v>
          </cell>
          <cell r="G235" t="str">
            <v>EBOK</v>
          </cell>
          <cell r="H235" t="str">
            <v>LFB</v>
          </cell>
          <cell r="I235" t="str">
            <v>978-3-8394-1712</v>
          </cell>
          <cell r="J235" t="str">
            <v>6</v>
          </cell>
          <cell r="K235">
            <v>41690</v>
          </cell>
          <cell r="L235">
            <v>41699</v>
          </cell>
          <cell r="M235" t="str">
            <v>10039-9783839417126</v>
          </cell>
          <cell r="N235" t="str">
            <v>EBOK</v>
          </cell>
          <cell r="O235">
            <v>1</v>
          </cell>
          <cell r="U235">
            <v>32.99</v>
          </cell>
        </row>
        <row r="236">
          <cell r="E236">
            <v>9783839403563</v>
          </cell>
          <cell r="F236" t="str">
            <v>Banal Militarism E-BOOK</v>
          </cell>
          <cell r="G236" t="str">
            <v>EBOK</v>
          </cell>
          <cell r="H236" t="str">
            <v>LFB</v>
          </cell>
          <cell r="I236" t="str">
            <v>978-3-8394-0356</v>
          </cell>
          <cell r="J236" t="str">
            <v>3</v>
          </cell>
          <cell r="K236">
            <v>42171</v>
          </cell>
          <cell r="L236">
            <v>42186</v>
          </cell>
          <cell r="M236" t="str">
            <v>10039-9783839403563</v>
          </cell>
          <cell r="N236" t="str">
            <v>EBOK</v>
          </cell>
          <cell r="O236">
            <v>1</v>
          </cell>
          <cell r="P236" t="str">
            <v>13</v>
          </cell>
          <cell r="U236">
            <v>25.99</v>
          </cell>
        </row>
        <row r="237">
          <cell r="E237">
            <v>9783839419601</v>
          </cell>
          <cell r="F237" t="str">
            <v>Barcelona als lyrischer Interferenzraum E-BOOK</v>
          </cell>
          <cell r="G237" t="str">
            <v>EBOK</v>
          </cell>
          <cell r="H237" t="str">
            <v>LFB</v>
          </cell>
          <cell r="I237" t="str">
            <v>978-3-8394-1960</v>
          </cell>
          <cell r="J237" t="str">
            <v>1</v>
          </cell>
          <cell r="K237">
            <v>41694</v>
          </cell>
          <cell r="L237">
            <v>41699</v>
          </cell>
          <cell r="M237" t="str">
            <v>10039-9783839419601</v>
          </cell>
          <cell r="N237" t="str">
            <v>EBOK</v>
          </cell>
          <cell r="O237">
            <v>1</v>
          </cell>
          <cell r="U237">
            <v>34.99</v>
          </cell>
        </row>
        <row r="238">
          <cell r="E238">
            <v>9783839417713</v>
          </cell>
          <cell r="F238" t="str">
            <v>Barocke Bekehrungen E-BOOK</v>
          </cell>
          <cell r="G238" t="str">
            <v>EBOK</v>
          </cell>
          <cell r="H238" t="str">
            <v>LFB</v>
          </cell>
          <cell r="I238" t="str">
            <v>978-3-8394-1771</v>
          </cell>
          <cell r="J238" t="str">
            <v>3</v>
          </cell>
          <cell r="K238">
            <v>41731</v>
          </cell>
          <cell r="L238">
            <v>41791</v>
          </cell>
          <cell r="M238" t="str">
            <v>10039-9783839417713</v>
          </cell>
          <cell r="N238" t="str">
            <v>EBOK</v>
          </cell>
          <cell r="O238">
            <v>1</v>
          </cell>
          <cell r="P238" t="str">
            <v>6</v>
          </cell>
          <cell r="U238">
            <v>35.99</v>
          </cell>
        </row>
        <row r="239">
          <cell r="E239">
            <v>9783839426319</v>
          </cell>
          <cell r="F239" t="str">
            <v>Baukunst als unmögliche Möglichkeit E-BOOK</v>
          </cell>
          <cell r="G239" t="str">
            <v>EBOK</v>
          </cell>
          <cell r="H239" t="str">
            <v>LFB</v>
          </cell>
          <cell r="I239" t="str">
            <v>978-3-8394-2631</v>
          </cell>
          <cell r="J239" t="str">
            <v>9</v>
          </cell>
          <cell r="K239">
            <v>41821</v>
          </cell>
          <cell r="L239">
            <v>41791</v>
          </cell>
          <cell r="M239" t="str">
            <v>10039-9783839426319</v>
          </cell>
          <cell r="N239" t="str">
            <v>EBOK</v>
          </cell>
          <cell r="O239">
            <v>1</v>
          </cell>
          <cell r="P239" t="str">
            <v>22</v>
          </cell>
          <cell r="U239">
            <v>32.99</v>
          </cell>
        </row>
        <row r="240">
          <cell r="E240">
            <v>9783839414392</v>
          </cell>
          <cell r="F240" t="str">
            <v>Bedrohung, Gastrecht, Integrationspflicht E-BOOK</v>
          </cell>
          <cell r="G240" t="str">
            <v>EBOK</v>
          </cell>
          <cell r="H240" t="str">
            <v>LFB</v>
          </cell>
          <cell r="I240" t="str">
            <v>978-3-8394-1439</v>
          </cell>
          <cell r="J240" t="str">
            <v>2</v>
          </cell>
          <cell r="K240">
            <v>41680</v>
          </cell>
          <cell r="L240">
            <v>41699</v>
          </cell>
          <cell r="M240" t="str">
            <v>10039-9783839414392</v>
          </cell>
          <cell r="N240" t="str">
            <v>EBOK</v>
          </cell>
          <cell r="O240">
            <v>1</v>
          </cell>
          <cell r="U240">
            <v>26.99</v>
          </cell>
        </row>
        <row r="241">
          <cell r="E241">
            <v>9783839420058</v>
          </cell>
          <cell r="F241" t="str">
            <v>Be-greifbare Interaktionen E-BOOK</v>
          </cell>
          <cell r="G241" t="str">
            <v>EBOK</v>
          </cell>
          <cell r="H241" t="str">
            <v>LFB</v>
          </cell>
          <cell r="I241" t="str">
            <v>978-3-8394-2005</v>
          </cell>
          <cell r="J241" t="str">
            <v>8</v>
          </cell>
          <cell r="K241">
            <v>41701</v>
          </cell>
          <cell r="L241">
            <v>41699</v>
          </cell>
          <cell r="M241" t="str">
            <v>10039-9783839420058</v>
          </cell>
          <cell r="N241" t="str">
            <v>EBOK</v>
          </cell>
          <cell r="O241">
            <v>1</v>
          </cell>
          <cell r="U241">
            <v>32.99</v>
          </cell>
        </row>
        <row r="242">
          <cell r="E242">
            <v>9783839419113</v>
          </cell>
          <cell r="F242" t="str">
            <v>Begründungsmuster weiblicher Genitalverstümmelung E-BOOK</v>
          </cell>
          <cell r="G242" t="str">
            <v>EBOK</v>
          </cell>
          <cell r="H242" t="str">
            <v>LFB</v>
          </cell>
          <cell r="I242" t="str">
            <v>978-3-8394-1911</v>
          </cell>
          <cell r="J242" t="str">
            <v>3</v>
          </cell>
          <cell r="K242">
            <v>41694</v>
          </cell>
          <cell r="L242">
            <v>41699</v>
          </cell>
          <cell r="M242" t="str">
            <v>10039-9783839419113</v>
          </cell>
          <cell r="N242" t="str">
            <v>EBOK</v>
          </cell>
          <cell r="O242">
            <v>1</v>
          </cell>
          <cell r="U242">
            <v>25.99</v>
          </cell>
        </row>
        <row r="243">
          <cell r="E243">
            <v>9783839428009</v>
          </cell>
          <cell r="F243" t="str">
            <v>Behindert sein - behindert werden E-BOOK</v>
          </cell>
          <cell r="G243" t="str">
            <v>EBOK</v>
          </cell>
          <cell r="H243" t="str">
            <v>LFB</v>
          </cell>
          <cell r="I243" t="str">
            <v>978-3-8394-2800</v>
          </cell>
          <cell r="J243" t="str">
            <v>9</v>
          </cell>
          <cell r="K243">
            <v>41942</v>
          </cell>
          <cell r="L243">
            <v>41883</v>
          </cell>
          <cell r="M243" t="str">
            <v>10039-9783839428009</v>
          </cell>
          <cell r="N243" t="str">
            <v>EBOK</v>
          </cell>
          <cell r="O243">
            <v>1</v>
          </cell>
          <cell r="U243">
            <v>34.99</v>
          </cell>
        </row>
        <row r="244">
          <cell r="E244">
            <v>9783839426630</v>
          </cell>
          <cell r="F244" t="str">
            <v>Behinderung - Geschlecht - Soziale Ungleichheit E-BOOK</v>
          </cell>
          <cell r="G244" t="str">
            <v>EBOK</v>
          </cell>
          <cell r="H244" t="str">
            <v>LFB</v>
          </cell>
          <cell r="I244" t="str">
            <v>978-3-8394-2663</v>
          </cell>
          <cell r="J244" t="str">
            <v>0</v>
          </cell>
          <cell r="K244">
            <v>41929</v>
          </cell>
          <cell r="L244">
            <v>41913</v>
          </cell>
          <cell r="M244" t="str">
            <v>10039-9783839426630</v>
          </cell>
          <cell r="N244" t="str">
            <v>EBOK</v>
          </cell>
          <cell r="O244">
            <v>1</v>
          </cell>
          <cell r="P244" t="str">
            <v>17</v>
          </cell>
          <cell r="U244">
            <v>26.99</v>
          </cell>
        </row>
        <row r="245">
          <cell r="E245">
            <v>9783839402979</v>
          </cell>
          <cell r="F245" t="str">
            <v>Behinderung, Ungleichheit und Bildung E-BOOK</v>
          </cell>
          <cell r="G245" t="str">
            <v>EBOK</v>
          </cell>
          <cell r="H245" t="str">
            <v>LFB</v>
          </cell>
          <cell r="I245" t="str">
            <v>978-3-8394-0297</v>
          </cell>
          <cell r="J245" t="str">
            <v>9</v>
          </cell>
          <cell r="K245">
            <v>42272</v>
          </cell>
          <cell r="L245">
            <v>42186</v>
          </cell>
          <cell r="M245" t="str">
            <v>10039-9783839402979</v>
          </cell>
          <cell r="N245" t="str">
            <v>EBOK</v>
          </cell>
          <cell r="O245">
            <v>1</v>
          </cell>
          <cell r="U245">
            <v>1</v>
          </cell>
        </row>
        <row r="246">
          <cell r="E246">
            <v>9783839428474</v>
          </cell>
          <cell r="F246" t="str">
            <v>Beobachtbare Sprachen E-BOOK</v>
          </cell>
          <cell r="G246" t="str">
            <v>EBOK</v>
          </cell>
          <cell r="H246" t="str">
            <v>LFB</v>
          </cell>
          <cell r="I246" t="str">
            <v>978-3-8394-2847</v>
          </cell>
          <cell r="J246" t="str">
            <v>4</v>
          </cell>
          <cell r="K246">
            <v>42118</v>
          </cell>
          <cell r="L246">
            <v>42095</v>
          </cell>
          <cell r="M246" t="str">
            <v>10039-9783839428474</v>
          </cell>
          <cell r="N246" t="str">
            <v>EBOK</v>
          </cell>
          <cell r="O246">
            <v>1</v>
          </cell>
          <cell r="P246" t="str">
            <v>70</v>
          </cell>
          <cell r="U246">
            <v>39.99</v>
          </cell>
        </row>
        <row r="247">
          <cell r="E247">
            <v>9783839405864</v>
          </cell>
          <cell r="F247" t="str">
            <v>Beobachtungen der Realität E-BOOK</v>
          </cell>
          <cell r="G247" t="str">
            <v>EBOK</v>
          </cell>
          <cell r="H247" t="str">
            <v>LFB</v>
          </cell>
          <cell r="I247" t="str">
            <v>978-3-8394-0586</v>
          </cell>
          <cell r="J247" t="str">
            <v>4</v>
          </cell>
          <cell r="K247">
            <v>42272</v>
          </cell>
          <cell r="L247">
            <v>42186</v>
          </cell>
          <cell r="M247" t="str">
            <v>10039-9783839405864</v>
          </cell>
          <cell r="N247" t="str">
            <v>EBOK</v>
          </cell>
          <cell r="O247">
            <v>1</v>
          </cell>
          <cell r="U247">
            <v>1</v>
          </cell>
        </row>
        <row r="248">
          <cell r="E248">
            <v>9783839410660</v>
          </cell>
          <cell r="F248" t="str">
            <v>Beredte Körper - bewegte Seelen E-BOOK</v>
          </cell>
          <cell r="G248" t="str">
            <v>EBOK</v>
          </cell>
          <cell r="H248" t="str">
            <v>LFB</v>
          </cell>
          <cell r="I248" t="str">
            <v>978-3-8394-1066</v>
          </cell>
          <cell r="J248" t="str">
            <v>0</v>
          </cell>
          <cell r="K248">
            <v>42171</v>
          </cell>
          <cell r="L248">
            <v>42186</v>
          </cell>
          <cell r="M248" t="str">
            <v>10039-9783839410660</v>
          </cell>
          <cell r="N248" t="str">
            <v>EBOK</v>
          </cell>
          <cell r="O248">
            <v>1</v>
          </cell>
          <cell r="P248" t="str">
            <v>16</v>
          </cell>
          <cell r="U248">
            <v>22.99</v>
          </cell>
        </row>
        <row r="249">
          <cell r="E249">
            <v>9783839407899</v>
          </cell>
          <cell r="F249" t="str">
            <v>Berlin aufgemischt: abendländisch, multikulturell, kosmopolitisch? E-BOOK</v>
          </cell>
          <cell r="G249" t="str">
            <v>EBOK</v>
          </cell>
          <cell r="H249" t="str">
            <v>LFB</v>
          </cell>
          <cell r="I249" t="str">
            <v>978-3-8394-0789</v>
          </cell>
          <cell r="J249" t="str">
            <v>9</v>
          </cell>
          <cell r="K249">
            <v>42272</v>
          </cell>
          <cell r="L249">
            <v>42186</v>
          </cell>
          <cell r="M249" t="str">
            <v>10039-9783839407899</v>
          </cell>
          <cell r="N249" t="str">
            <v>EBOK</v>
          </cell>
          <cell r="O249">
            <v>1</v>
          </cell>
          <cell r="U249">
            <v>1</v>
          </cell>
        </row>
        <row r="250">
          <cell r="E250">
            <v>9783839413708</v>
          </cell>
          <cell r="F250" t="str">
            <v>Berufsbildungsforschung E-BOOK</v>
          </cell>
          <cell r="G250" t="str">
            <v>EBOK</v>
          </cell>
          <cell r="H250" t="str">
            <v>LFB</v>
          </cell>
          <cell r="I250" t="str">
            <v>978-3-8394-1370</v>
          </cell>
          <cell r="J250" t="str">
            <v>8</v>
          </cell>
          <cell r="K250">
            <v>41676</v>
          </cell>
          <cell r="L250">
            <v>41699</v>
          </cell>
          <cell r="M250" t="str">
            <v>10039-9783839413708</v>
          </cell>
          <cell r="N250" t="str">
            <v>EBOK</v>
          </cell>
          <cell r="O250">
            <v>1</v>
          </cell>
          <cell r="U250">
            <v>23.99</v>
          </cell>
        </row>
        <row r="251">
          <cell r="E251">
            <v>9783839400500</v>
          </cell>
          <cell r="F251" t="str">
            <v>Berufssoziologie E-BOOK</v>
          </cell>
          <cell r="G251" t="str">
            <v>EBOK</v>
          </cell>
          <cell r="H251" t="str">
            <v>LFB</v>
          </cell>
          <cell r="I251" t="str">
            <v>978-3-8394-0050</v>
          </cell>
          <cell r="J251" t="str">
            <v>0</v>
          </cell>
          <cell r="K251">
            <v>42272</v>
          </cell>
          <cell r="L251">
            <v>42186</v>
          </cell>
          <cell r="M251" t="str">
            <v>10039-9783839400500</v>
          </cell>
          <cell r="N251" t="str">
            <v>EBOK</v>
          </cell>
          <cell r="O251">
            <v>1</v>
          </cell>
          <cell r="U251">
            <v>1</v>
          </cell>
        </row>
        <row r="252">
          <cell r="E252">
            <v>9783839419120</v>
          </cell>
          <cell r="F252" t="str">
            <v>Besatzungsmacht Musik E-BOOK</v>
          </cell>
          <cell r="G252" t="str">
            <v>EBOK</v>
          </cell>
          <cell r="H252" t="str">
            <v>LFB</v>
          </cell>
          <cell r="I252" t="str">
            <v>978-3-8394-1912</v>
          </cell>
          <cell r="J252" t="str">
            <v>0</v>
          </cell>
          <cell r="K252">
            <v>41694</v>
          </cell>
          <cell r="L252">
            <v>41699</v>
          </cell>
          <cell r="M252" t="str">
            <v>10039-9783839419120</v>
          </cell>
          <cell r="N252" t="str">
            <v>EBOK</v>
          </cell>
          <cell r="O252">
            <v>1</v>
          </cell>
          <cell r="P252" t="str">
            <v>30</v>
          </cell>
          <cell r="U252">
            <v>31.99</v>
          </cell>
        </row>
        <row r="253">
          <cell r="E253">
            <v>9783839431405</v>
          </cell>
          <cell r="F253" t="str">
            <v>Besetzungen E-BOOK</v>
          </cell>
          <cell r="G253" t="str">
            <v>EBOK</v>
          </cell>
          <cell r="H253" t="str">
            <v>IHST</v>
          </cell>
          <cell r="I253" t="str">
            <v>978-3-8394-3140</v>
          </cell>
          <cell r="J253" t="str">
            <v>5</v>
          </cell>
          <cell r="L253">
            <v>42309</v>
          </cell>
          <cell r="M253" t="str">
            <v>10039-9783839431405</v>
          </cell>
          <cell r="N253" t="str">
            <v>EBOK</v>
          </cell>
          <cell r="O253">
            <v>1</v>
          </cell>
          <cell r="P253" t="str">
            <v>8</v>
          </cell>
          <cell r="U253">
            <v>49.99</v>
          </cell>
        </row>
        <row r="254">
          <cell r="E254">
            <v>9783839400579</v>
          </cell>
          <cell r="F254" t="str">
            <v>Besucher zu Stammgästen machen! E-BOOK</v>
          </cell>
          <cell r="G254" t="str">
            <v>EBOK</v>
          </cell>
          <cell r="H254" t="str">
            <v>LFB</v>
          </cell>
          <cell r="I254" t="str">
            <v>978-3-8394-0057</v>
          </cell>
          <cell r="J254" t="str">
            <v>9</v>
          </cell>
          <cell r="K254">
            <v>42272</v>
          </cell>
          <cell r="L254">
            <v>42186</v>
          </cell>
          <cell r="M254" t="str">
            <v>10039-9783839400579</v>
          </cell>
          <cell r="N254" t="str">
            <v>EBOK</v>
          </cell>
          <cell r="O254">
            <v>1</v>
          </cell>
          <cell r="U254">
            <v>1</v>
          </cell>
        </row>
        <row r="255">
          <cell r="E255">
            <v>9783839405468</v>
          </cell>
          <cell r="F255" t="str">
            <v>Betriebswirtschaft für das Kulturmanagement E-BOOK</v>
          </cell>
          <cell r="G255" t="str">
            <v>EBOK</v>
          </cell>
          <cell r="H255" t="str">
            <v>LFB</v>
          </cell>
          <cell r="I255" t="str">
            <v>978-3-8394-0546</v>
          </cell>
          <cell r="J255" t="str">
            <v>8</v>
          </cell>
          <cell r="K255">
            <v>42171</v>
          </cell>
          <cell r="L255">
            <v>42186</v>
          </cell>
          <cell r="M255" t="str">
            <v>10039-9783839405468</v>
          </cell>
          <cell r="N255" t="str">
            <v>EBOK</v>
          </cell>
          <cell r="O255">
            <v>1</v>
          </cell>
          <cell r="U255">
            <v>21.99</v>
          </cell>
        </row>
        <row r="256">
          <cell r="E256">
            <v>9783839417478</v>
          </cell>
          <cell r="F256" t="str">
            <v>Between Self-Determination and Social Technology E-BOOK</v>
          </cell>
          <cell r="G256" t="str">
            <v>EBOK</v>
          </cell>
          <cell r="H256" t="str">
            <v>LFB</v>
          </cell>
          <cell r="I256" t="str">
            <v>978-3-8394-1747</v>
          </cell>
          <cell r="J256" t="str">
            <v>8</v>
          </cell>
          <cell r="K256">
            <v>41690</v>
          </cell>
          <cell r="L256">
            <v>41699</v>
          </cell>
          <cell r="M256" t="str">
            <v>10039-9783839417478</v>
          </cell>
          <cell r="N256" t="str">
            <v>EBOK</v>
          </cell>
          <cell r="O256">
            <v>1</v>
          </cell>
          <cell r="U256">
            <v>29.99</v>
          </cell>
        </row>
        <row r="257">
          <cell r="E257">
            <v>9783839424889</v>
          </cell>
          <cell r="F257" t="str">
            <v>Beware of the Other Side(s) E-BOOK</v>
          </cell>
          <cell r="G257" t="str">
            <v>EBOK</v>
          </cell>
          <cell r="H257" t="str">
            <v>LFB</v>
          </cell>
          <cell r="I257" t="str">
            <v>978-3-8394-2488</v>
          </cell>
          <cell r="J257" t="str">
            <v>9</v>
          </cell>
          <cell r="K257">
            <v>41715</v>
          </cell>
          <cell r="L257">
            <v>41699</v>
          </cell>
          <cell r="M257" t="str">
            <v>10039-9783839424889</v>
          </cell>
          <cell r="N257" t="str">
            <v>EBOK</v>
          </cell>
          <cell r="O257">
            <v>1</v>
          </cell>
          <cell r="P257" t="str">
            <v>8</v>
          </cell>
          <cell r="U257">
            <v>39.99</v>
          </cell>
        </row>
        <row r="258">
          <cell r="E258">
            <v>9783839420089</v>
          </cell>
          <cell r="F258" t="str">
            <v>Bewegung als Mythologie der Moderne E-BOOK</v>
          </cell>
          <cell r="G258" t="str">
            <v>EBOK</v>
          </cell>
          <cell r="H258" t="str">
            <v>LFB</v>
          </cell>
          <cell r="I258" t="str">
            <v>978-3-8394-2008</v>
          </cell>
          <cell r="J258" t="str">
            <v>9</v>
          </cell>
          <cell r="K258">
            <v>41731</v>
          </cell>
          <cell r="L258">
            <v>41791</v>
          </cell>
          <cell r="M258" t="str">
            <v>10039-9783839420089</v>
          </cell>
          <cell r="N258" t="str">
            <v>EBOK</v>
          </cell>
          <cell r="O258">
            <v>1</v>
          </cell>
          <cell r="P258" t="str">
            <v>33</v>
          </cell>
          <cell r="U258">
            <v>25.99</v>
          </cell>
        </row>
        <row r="259">
          <cell r="E259">
            <v>9783839401996</v>
          </cell>
          <cell r="F259" t="str">
            <v>Bewegung E-BOOK</v>
          </cell>
          <cell r="G259" t="str">
            <v>EBOK</v>
          </cell>
          <cell r="H259" t="str">
            <v>LFB</v>
          </cell>
          <cell r="I259" t="str">
            <v>978-3-8394-0199</v>
          </cell>
          <cell r="J259" t="str">
            <v>6</v>
          </cell>
          <cell r="K259">
            <v>42272</v>
          </cell>
          <cell r="L259">
            <v>42186</v>
          </cell>
          <cell r="M259" t="str">
            <v>10039-9783839401996</v>
          </cell>
          <cell r="N259" t="str">
            <v>EBOK</v>
          </cell>
          <cell r="O259">
            <v>1</v>
          </cell>
          <cell r="U259">
            <v>1</v>
          </cell>
        </row>
        <row r="260">
          <cell r="E260">
            <v>9783839422144</v>
          </cell>
          <cell r="F260" t="str">
            <v>Bewegung erinnern E-BOOK</v>
          </cell>
          <cell r="G260" t="str">
            <v>EBOK</v>
          </cell>
          <cell r="H260" t="str">
            <v>LFB</v>
          </cell>
          <cell r="I260" t="str">
            <v>978-3-8394-2214</v>
          </cell>
          <cell r="J260" t="str">
            <v>4</v>
          </cell>
          <cell r="K260">
            <v>41710</v>
          </cell>
          <cell r="L260">
            <v>41699</v>
          </cell>
          <cell r="M260" t="str">
            <v>10039-9783839422144</v>
          </cell>
          <cell r="N260" t="str">
            <v>EBOK</v>
          </cell>
          <cell r="O260">
            <v>1</v>
          </cell>
          <cell r="P260" t="str">
            <v>26</v>
          </cell>
          <cell r="U260">
            <v>33.99</v>
          </cell>
        </row>
        <row r="261">
          <cell r="E261">
            <v>9783839407264</v>
          </cell>
          <cell r="F261" t="str">
            <v>Bewegung im Dazwischen E-BOOK</v>
          </cell>
          <cell r="G261" t="str">
            <v>EBOK</v>
          </cell>
          <cell r="H261" t="str">
            <v>LFB</v>
          </cell>
          <cell r="I261" t="str">
            <v>978-3-8394-0726</v>
          </cell>
          <cell r="J261" t="str">
            <v>4</v>
          </cell>
          <cell r="K261">
            <v>42171</v>
          </cell>
          <cell r="L261">
            <v>42186</v>
          </cell>
          <cell r="M261" t="str">
            <v>10039-9783839407264</v>
          </cell>
          <cell r="N261" t="str">
            <v>EBOK</v>
          </cell>
          <cell r="O261">
            <v>1</v>
          </cell>
          <cell r="U261">
            <v>22.99</v>
          </cell>
        </row>
        <row r="262">
          <cell r="E262">
            <v>9783839428337</v>
          </cell>
          <cell r="F262" t="str">
            <v>Bewegung in der Musik E-BOOK</v>
          </cell>
          <cell r="G262" t="str">
            <v>EBOK</v>
          </cell>
          <cell r="H262" t="str">
            <v>LFB</v>
          </cell>
          <cell r="I262" t="str">
            <v>978-3-8394-2833</v>
          </cell>
          <cell r="J262" t="str">
            <v>7</v>
          </cell>
          <cell r="K262">
            <v>41976</v>
          </cell>
          <cell r="L262">
            <v>41944</v>
          </cell>
          <cell r="M262" t="str">
            <v>10039-9783839428337</v>
          </cell>
          <cell r="N262" t="str">
            <v>EBOK</v>
          </cell>
          <cell r="O262">
            <v>1</v>
          </cell>
          <cell r="P262" t="str">
            <v>7</v>
          </cell>
          <cell r="U262">
            <v>37.99</v>
          </cell>
        </row>
        <row r="263">
          <cell r="E263">
            <v>9783839410219</v>
          </cell>
          <cell r="F263" t="str">
            <v>Bewegungsraum und Stadtkultur E-BOOK</v>
          </cell>
          <cell r="G263" t="str">
            <v>EBOK</v>
          </cell>
          <cell r="H263" t="str">
            <v>LFB</v>
          </cell>
          <cell r="I263" t="str">
            <v>978-3-8394-1021</v>
          </cell>
          <cell r="J263" t="str">
            <v>9</v>
          </cell>
          <cell r="K263">
            <v>42171</v>
          </cell>
          <cell r="L263">
            <v>42186</v>
          </cell>
          <cell r="M263" t="str">
            <v>10039-9783839410219</v>
          </cell>
          <cell r="N263" t="str">
            <v>EBOK</v>
          </cell>
          <cell r="O263">
            <v>1</v>
          </cell>
          <cell r="P263" t="str">
            <v>8</v>
          </cell>
          <cell r="U263">
            <v>23.99</v>
          </cell>
        </row>
        <row r="264">
          <cell r="E264">
            <v>9783839412589</v>
          </cell>
          <cell r="F264" t="str">
            <v>Beyond the Screen E-BOOK</v>
          </cell>
          <cell r="G264" t="str">
            <v>EBOK</v>
          </cell>
          <cell r="H264" t="str">
            <v>LFB</v>
          </cell>
          <cell r="I264" t="str">
            <v>978-3-8394-1258</v>
          </cell>
          <cell r="J264" t="str">
            <v>9</v>
          </cell>
          <cell r="K264">
            <v>42171</v>
          </cell>
          <cell r="L264">
            <v>42186</v>
          </cell>
          <cell r="M264" t="str">
            <v>10039-9783839412589</v>
          </cell>
          <cell r="N264" t="str">
            <v>EBOK</v>
          </cell>
          <cell r="O264">
            <v>1</v>
          </cell>
          <cell r="P264" t="str">
            <v>44</v>
          </cell>
          <cell r="U264">
            <v>43.99</v>
          </cell>
        </row>
        <row r="265">
          <cell r="E265">
            <v>9783839400630</v>
          </cell>
          <cell r="F265" t="str">
            <v>Big Brother E-BOOK</v>
          </cell>
          <cell r="G265" t="str">
            <v>EBOK</v>
          </cell>
          <cell r="H265" t="str">
            <v>LFB</v>
          </cell>
          <cell r="I265" t="str">
            <v>978-3-8394-0063</v>
          </cell>
          <cell r="J265" t="str">
            <v>0</v>
          </cell>
          <cell r="K265">
            <v>42272</v>
          </cell>
          <cell r="L265">
            <v>42186</v>
          </cell>
          <cell r="M265" t="str">
            <v>10039-9783839400630</v>
          </cell>
          <cell r="N265" t="str">
            <v>EBOK</v>
          </cell>
          <cell r="O265">
            <v>1</v>
          </cell>
          <cell r="P265" t="str">
            <v>1</v>
          </cell>
          <cell r="U265">
            <v>1</v>
          </cell>
        </row>
        <row r="266">
          <cell r="E266">
            <v>9783839425923</v>
          </cell>
          <cell r="F266" t="str">
            <v>Big Data E-BOOK</v>
          </cell>
          <cell r="G266" t="str">
            <v>EBOK</v>
          </cell>
          <cell r="H266" t="str">
            <v>LFB</v>
          </cell>
          <cell r="I266" t="str">
            <v>978-3-8394-2592</v>
          </cell>
          <cell r="J266" t="str">
            <v>3</v>
          </cell>
          <cell r="K266">
            <v>41891</v>
          </cell>
          <cell r="L266">
            <v>41883</v>
          </cell>
          <cell r="M266" t="str">
            <v>10039-9783839425923</v>
          </cell>
          <cell r="N266" t="str">
            <v>EBOK</v>
          </cell>
          <cell r="O266">
            <v>1</v>
          </cell>
          <cell r="P266" t="str">
            <v>3</v>
          </cell>
          <cell r="U266">
            <v>26.99</v>
          </cell>
        </row>
        <row r="267">
          <cell r="E267">
            <v>9783839426364</v>
          </cell>
          <cell r="F267" t="str">
            <v>Bild ist Text ist Bild E-BOOK</v>
          </cell>
          <cell r="G267" t="str">
            <v>EBOK</v>
          </cell>
          <cell r="H267" t="str">
            <v>LFB</v>
          </cell>
          <cell r="I267" t="str">
            <v>978-3-8394-2636</v>
          </cell>
          <cell r="J267" t="str">
            <v>4</v>
          </cell>
          <cell r="K267">
            <v>41976</v>
          </cell>
          <cell r="L267">
            <v>41944</v>
          </cell>
          <cell r="M267" t="str">
            <v>10039-9783839426364</v>
          </cell>
          <cell r="N267" t="str">
            <v>EBOK</v>
          </cell>
          <cell r="O267">
            <v>1</v>
          </cell>
          <cell r="U267">
            <v>32.99</v>
          </cell>
        </row>
        <row r="268">
          <cell r="E268">
            <v>9783839405727</v>
          </cell>
          <cell r="F268" t="str">
            <v>Bild und Eigensinn E-BOOK</v>
          </cell>
          <cell r="G268" t="str">
            <v>EBOK</v>
          </cell>
          <cell r="H268" t="str">
            <v>LFB</v>
          </cell>
          <cell r="I268" t="str">
            <v>978-3-8394-0572</v>
          </cell>
          <cell r="J268" t="str">
            <v>7</v>
          </cell>
          <cell r="K268">
            <v>42171</v>
          </cell>
          <cell r="L268">
            <v>42186</v>
          </cell>
          <cell r="M268" t="str">
            <v>10039-9783839405727</v>
          </cell>
          <cell r="N268" t="str">
            <v>EBOK</v>
          </cell>
          <cell r="O268">
            <v>1</v>
          </cell>
          <cell r="U268">
            <v>21.99</v>
          </cell>
        </row>
        <row r="269">
          <cell r="E269">
            <v>9783839424742</v>
          </cell>
          <cell r="F269" t="str">
            <v>Bild und Geste E-BOOK</v>
          </cell>
          <cell r="G269" t="str">
            <v>EBOK</v>
          </cell>
          <cell r="H269" t="str">
            <v>LFB</v>
          </cell>
          <cell r="I269" t="str">
            <v>978-3-8394-2474</v>
          </cell>
          <cell r="J269" t="str">
            <v>2</v>
          </cell>
          <cell r="K269">
            <v>41724</v>
          </cell>
          <cell r="L269">
            <v>41791</v>
          </cell>
          <cell r="M269" t="str">
            <v>10039-9783839424742</v>
          </cell>
          <cell r="N269" t="str">
            <v>EBOK</v>
          </cell>
          <cell r="O269">
            <v>1</v>
          </cell>
          <cell r="P269" t="str">
            <v>63</v>
          </cell>
          <cell r="U269">
            <v>23.99</v>
          </cell>
        </row>
        <row r="270">
          <cell r="E270">
            <v>9783839402078</v>
          </cell>
          <cell r="F270" t="str">
            <v>bilden mit kunst E-BOOK</v>
          </cell>
          <cell r="G270" t="str">
            <v>EBOK</v>
          </cell>
          <cell r="H270" t="str">
            <v>LFB</v>
          </cell>
          <cell r="I270" t="str">
            <v>978-3-8394-0207</v>
          </cell>
          <cell r="J270" t="str">
            <v>8</v>
          </cell>
          <cell r="K270">
            <v>42171</v>
          </cell>
          <cell r="L270">
            <v>42186</v>
          </cell>
          <cell r="M270" t="str">
            <v>10039-9783839402078</v>
          </cell>
          <cell r="N270" t="str">
            <v>EBOK</v>
          </cell>
          <cell r="O270">
            <v>1</v>
          </cell>
          <cell r="U270">
            <v>20.99</v>
          </cell>
        </row>
        <row r="271">
          <cell r="E271">
            <v>9783839423318</v>
          </cell>
          <cell r="F271" t="str">
            <v>Bildende Kunst als soziales Feld E-BOOK</v>
          </cell>
          <cell r="G271" t="str">
            <v>EBOK</v>
          </cell>
          <cell r="H271" t="str">
            <v>LFB</v>
          </cell>
          <cell r="I271" t="str">
            <v>978-3-8394-2331</v>
          </cell>
          <cell r="J271" t="str">
            <v>8</v>
          </cell>
          <cell r="K271">
            <v>41731</v>
          </cell>
          <cell r="L271">
            <v>41791</v>
          </cell>
          <cell r="M271" t="str">
            <v>10039-9783839423318</v>
          </cell>
          <cell r="N271" t="str">
            <v>EBOK</v>
          </cell>
          <cell r="O271">
            <v>1</v>
          </cell>
          <cell r="U271">
            <v>31.99</v>
          </cell>
        </row>
        <row r="272">
          <cell r="E272">
            <v>9783839408599</v>
          </cell>
          <cell r="F272" t="str">
            <v>Bildende Widerstände - widerständige Bildung E-BOOK</v>
          </cell>
          <cell r="G272" t="str">
            <v>EBOK</v>
          </cell>
          <cell r="H272" t="str">
            <v>LFB</v>
          </cell>
          <cell r="I272" t="str">
            <v>978-3-8394-0859</v>
          </cell>
          <cell r="J272" t="str">
            <v>9</v>
          </cell>
          <cell r="K272">
            <v>42272</v>
          </cell>
          <cell r="L272">
            <v>42186</v>
          </cell>
          <cell r="M272" t="str">
            <v>10039-9783839408599</v>
          </cell>
          <cell r="N272" t="str">
            <v>EBOK</v>
          </cell>
          <cell r="O272">
            <v>1</v>
          </cell>
          <cell r="U272">
            <v>1</v>
          </cell>
        </row>
        <row r="273">
          <cell r="E273">
            <v>9783839418697</v>
          </cell>
          <cell r="F273" t="str">
            <v>Bilder der Liebe E-BOOK</v>
          </cell>
          <cell r="G273" t="str">
            <v>EBOK</v>
          </cell>
          <cell r="H273" t="str">
            <v>LFB</v>
          </cell>
          <cell r="I273" t="str">
            <v>978-3-8394-1869</v>
          </cell>
          <cell r="J273" t="str">
            <v>7</v>
          </cell>
          <cell r="K273">
            <v>41694</v>
          </cell>
          <cell r="L273">
            <v>41699</v>
          </cell>
          <cell r="M273" t="str">
            <v>10039-9783839418697</v>
          </cell>
          <cell r="N273" t="str">
            <v>EBOK</v>
          </cell>
          <cell r="O273">
            <v>1</v>
          </cell>
          <cell r="P273" t="str">
            <v>29</v>
          </cell>
          <cell r="U273">
            <v>33.99</v>
          </cell>
        </row>
        <row r="274">
          <cell r="E274">
            <v>9783839429495</v>
          </cell>
          <cell r="F274" t="str">
            <v>Bilder des Menschen E-BOOK</v>
          </cell>
          <cell r="G274" t="str">
            <v>EBOK</v>
          </cell>
          <cell r="H274" t="str">
            <v>LFB</v>
          </cell>
          <cell r="I274" t="str">
            <v>978-3-8394-2949</v>
          </cell>
          <cell r="J274" t="str">
            <v>5</v>
          </cell>
          <cell r="K274">
            <v>41944</v>
          </cell>
          <cell r="L274">
            <v>41944</v>
          </cell>
          <cell r="M274" t="str">
            <v>10039-9783839429495</v>
          </cell>
          <cell r="N274" t="str">
            <v>EBOK</v>
          </cell>
          <cell r="O274">
            <v>1</v>
          </cell>
          <cell r="P274" t="str">
            <v>61</v>
          </cell>
          <cell r="S274" t="str">
            <v>227377</v>
          </cell>
          <cell r="U274">
            <v>24.99</v>
          </cell>
        </row>
        <row r="275">
          <cell r="E275">
            <v>9783839417782</v>
          </cell>
          <cell r="F275" t="str">
            <v>Bilder des Privaten E-BOOK</v>
          </cell>
          <cell r="G275" t="str">
            <v>EBOK</v>
          </cell>
          <cell r="H275" t="str">
            <v>LFB</v>
          </cell>
          <cell r="I275" t="str">
            <v>978-3-8394-1778</v>
          </cell>
          <cell r="J275" t="str">
            <v>2</v>
          </cell>
          <cell r="K275">
            <v>41690</v>
          </cell>
          <cell r="L275">
            <v>41699</v>
          </cell>
          <cell r="M275" t="str">
            <v>10039-9783839417782</v>
          </cell>
          <cell r="N275" t="str">
            <v>EBOK</v>
          </cell>
          <cell r="O275">
            <v>1</v>
          </cell>
          <cell r="P275" t="str">
            <v>23</v>
          </cell>
          <cell r="U275">
            <v>32.99</v>
          </cell>
        </row>
        <row r="276">
          <cell r="E276">
            <v>9783839425992</v>
          </cell>
          <cell r="F276" t="str">
            <v>Bilder des Verkehrs E-BOOK</v>
          </cell>
          <cell r="G276" t="str">
            <v>EBOK</v>
          </cell>
          <cell r="H276" t="str">
            <v>LFB</v>
          </cell>
          <cell r="I276" t="str">
            <v>978-3-8394-2599</v>
          </cell>
          <cell r="J276" t="str">
            <v>2</v>
          </cell>
          <cell r="K276">
            <v>41724</v>
          </cell>
          <cell r="L276">
            <v>41791</v>
          </cell>
          <cell r="M276" t="str">
            <v>10039-9783839425992</v>
          </cell>
          <cell r="N276" t="str">
            <v>EBOK</v>
          </cell>
          <cell r="O276">
            <v>1</v>
          </cell>
          <cell r="P276" t="str">
            <v>7</v>
          </cell>
          <cell r="U276">
            <v>26.99</v>
          </cell>
        </row>
        <row r="277">
          <cell r="E277">
            <v>9783839422038</v>
          </cell>
          <cell r="F277" t="str">
            <v>Bilder des Wandels in Schwarz und Weiß E-BOOK</v>
          </cell>
          <cell r="G277" t="str">
            <v>EBOK</v>
          </cell>
          <cell r="H277" t="str">
            <v>LFB</v>
          </cell>
          <cell r="I277" t="str">
            <v>978-3-8394-2203</v>
          </cell>
          <cell r="J277" t="str">
            <v>8</v>
          </cell>
          <cell r="K277">
            <v>41710</v>
          </cell>
          <cell r="L277">
            <v>41699</v>
          </cell>
          <cell r="M277" t="str">
            <v>10039-9783839422038</v>
          </cell>
          <cell r="N277" t="str">
            <v>EBOK</v>
          </cell>
          <cell r="O277">
            <v>1</v>
          </cell>
          <cell r="P277" t="str">
            <v>46</v>
          </cell>
          <cell r="U277">
            <v>33.99</v>
          </cell>
        </row>
        <row r="278">
          <cell r="E278">
            <v>9783839414583</v>
          </cell>
          <cell r="F278" t="str">
            <v>Bilder von Europa E-BOOK</v>
          </cell>
          <cell r="G278" t="str">
            <v>EBOK</v>
          </cell>
          <cell r="H278" t="str">
            <v>LFB</v>
          </cell>
          <cell r="I278" t="str">
            <v>978-3-8394-1458</v>
          </cell>
          <cell r="J278" t="str">
            <v>3</v>
          </cell>
          <cell r="K278">
            <v>41680</v>
          </cell>
          <cell r="L278">
            <v>41699</v>
          </cell>
          <cell r="M278" t="str">
            <v>10039-9783839414583</v>
          </cell>
          <cell r="N278" t="str">
            <v>EBOK</v>
          </cell>
          <cell r="O278">
            <v>1</v>
          </cell>
          <cell r="P278" t="str">
            <v>6</v>
          </cell>
          <cell r="U278">
            <v>31.99</v>
          </cell>
        </row>
        <row r="279">
          <cell r="E279">
            <v>9783839409152</v>
          </cell>
          <cell r="F279" t="str">
            <v>Bilder von Sexualität und Ökonomie E-BOOK</v>
          </cell>
          <cell r="G279" t="str">
            <v>EBOK</v>
          </cell>
          <cell r="H279" t="str">
            <v>LFB</v>
          </cell>
          <cell r="I279" t="str">
            <v>978-3-8394-0915</v>
          </cell>
          <cell r="J279" t="str">
            <v>2</v>
          </cell>
          <cell r="K279">
            <v>42171</v>
          </cell>
          <cell r="L279">
            <v>42186</v>
          </cell>
          <cell r="M279" t="str">
            <v>10039-9783839409152</v>
          </cell>
          <cell r="N279" t="str">
            <v>EBOK</v>
          </cell>
          <cell r="O279">
            <v>1</v>
          </cell>
          <cell r="P279" t="str">
            <v>6</v>
          </cell>
          <cell r="U279">
            <v>23.99</v>
          </cell>
        </row>
        <row r="280">
          <cell r="E280">
            <v>9783839427170</v>
          </cell>
          <cell r="F280" t="str">
            <v>Bildformeln E-BOOK</v>
          </cell>
          <cell r="G280" t="str">
            <v>EBOK</v>
          </cell>
          <cell r="H280" t="str">
            <v>IHST</v>
          </cell>
          <cell r="I280" t="str">
            <v>978-3-8394-2717</v>
          </cell>
          <cell r="J280" t="str">
            <v>0</v>
          </cell>
          <cell r="L280">
            <v>42278</v>
          </cell>
          <cell r="M280" t="str">
            <v>10039-9783839427170</v>
          </cell>
          <cell r="N280" t="str">
            <v>EBOK</v>
          </cell>
          <cell r="O280">
            <v>1</v>
          </cell>
          <cell r="P280" t="str">
            <v>59</v>
          </cell>
          <cell r="U280">
            <v>38.99</v>
          </cell>
        </row>
        <row r="281">
          <cell r="E281">
            <v>9783839401040</v>
          </cell>
          <cell r="F281" t="str">
            <v>Bildgeschwüre E-BOOK</v>
          </cell>
          <cell r="G281" t="str">
            <v>EBOK</v>
          </cell>
          <cell r="H281" t="str">
            <v>LFB</v>
          </cell>
          <cell r="I281" t="str">
            <v>978-3-8394-0104</v>
          </cell>
          <cell r="J281" t="str">
            <v>0</v>
          </cell>
          <cell r="K281">
            <v>42272</v>
          </cell>
          <cell r="L281">
            <v>42186</v>
          </cell>
          <cell r="M281" t="str">
            <v>10039-9783839401040</v>
          </cell>
          <cell r="N281" t="str">
            <v>EBOK</v>
          </cell>
          <cell r="O281">
            <v>1</v>
          </cell>
          <cell r="U281">
            <v>1</v>
          </cell>
        </row>
        <row r="282">
          <cell r="E282">
            <v>9783839424612</v>
          </cell>
          <cell r="F282" t="str">
            <v>Bildgespenster E-BOOK</v>
          </cell>
          <cell r="G282" t="str">
            <v>EBOK</v>
          </cell>
          <cell r="H282" t="str">
            <v>LFB</v>
          </cell>
          <cell r="I282" t="str">
            <v>978-3-8394-2461</v>
          </cell>
          <cell r="J282" t="str">
            <v>2</v>
          </cell>
          <cell r="K282">
            <v>41765</v>
          </cell>
          <cell r="L282">
            <v>41760</v>
          </cell>
          <cell r="M282" t="str">
            <v>10039-9783839424612</v>
          </cell>
          <cell r="N282" t="str">
            <v>EBOK</v>
          </cell>
          <cell r="O282">
            <v>1</v>
          </cell>
          <cell r="P282" t="str">
            <v>61</v>
          </cell>
          <cell r="U282">
            <v>38.99</v>
          </cell>
        </row>
        <row r="283">
          <cell r="E283">
            <v>9783839401620</v>
          </cell>
          <cell r="F283" t="str">
            <v>Bildkommunikation E-BOOK</v>
          </cell>
          <cell r="G283" t="str">
            <v>EBOK</v>
          </cell>
          <cell r="H283" t="str">
            <v>LFB</v>
          </cell>
          <cell r="I283" t="str">
            <v>978-3-8394-0162</v>
          </cell>
          <cell r="J283" t="str">
            <v>0</v>
          </cell>
          <cell r="K283">
            <v>42171</v>
          </cell>
          <cell r="L283">
            <v>42186</v>
          </cell>
          <cell r="M283" t="str">
            <v>10039-9783839401620</v>
          </cell>
          <cell r="N283" t="str">
            <v>EBOK</v>
          </cell>
          <cell r="O283">
            <v>1</v>
          </cell>
          <cell r="U283">
            <v>23.99</v>
          </cell>
        </row>
        <row r="284">
          <cell r="E284">
            <v>9783839421901</v>
          </cell>
          <cell r="F284" t="str">
            <v>Bildkompetenz E-BOOK</v>
          </cell>
          <cell r="G284" t="str">
            <v>EBOK</v>
          </cell>
          <cell r="H284" t="str">
            <v>LFB</v>
          </cell>
          <cell r="I284" t="str">
            <v>978-3-8394-2190</v>
          </cell>
          <cell r="J284" t="str">
            <v>1</v>
          </cell>
          <cell r="K284">
            <v>41710</v>
          </cell>
          <cell r="L284">
            <v>41699</v>
          </cell>
          <cell r="M284" t="str">
            <v>10039-9783839421901</v>
          </cell>
          <cell r="N284" t="str">
            <v>EBOK</v>
          </cell>
          <cell r="O284">
            <v>1</v>
          </cell>
          <cell r="P284" t="str">
            <v>43</v>
          </cell>
          <cell r="U284">
            <v>20.99</v>
          </cell>
        </row>
        <row r="285">
          <cell r="E285">
            <v>9783839410837</v>
          </cell>
          <cell r="F285" t="str">
            <v>Bildpraxis E-BOOK</v>
          </cell>
          <cell r="G285" t="str">
            <v>EBOK</v>
          </cell>
          <cell r="H285" t="str">
            <v>LFB</v>
          </cell>
          <cell r="I285" t="str">
            <v>978-3-8394-1083</v>
          </cell>
          <cell r="J285" t="str">
            <v>7</v>
          </cell>
          <cell r="K285">
            <v>41676</v>
          </cell>
          <cell r="L285">
            <v>41699</v>
          </cell>
          <cell r="M285" t="str">
            <v>10039-9783839410837</v>
          </cell>
          <cell r="N285" t="str">
            <v>EBOK</v>
          </cell>
          <cell r="O285">
            <v>1</v>
          </cell>
          <cell r="U285">
            <v>31.99</v>
          </cell>
        </row>
        <row r="286">
          <cell r="E286">
            <v>9783839417119</v>
          </cell>
          <cell r="F286" t="str">
            <v>Bildprojektionen E-BOOK</v>
          </cell>
          <cell r="G286" t="str">
            <v>EBOK</v>
          </cell>
          <cell r="H286" t="str">
            <v>IHST</v>
          </cell>
          <cell r="I286" t="str">
            <v>978-3-8394-1711</v>
          </cell>
          <cell r="J286" t="str">
            <v>9</v>
          </cell>
          <cell r="L286">
            <v>42278</v>
          </cell>
          <cell r="M286" t="str">
            <v>10039-9783839417119</v>
          </cell>
          <cell r="N286" t="str">
            <v>EBOK</v>
          </cell>
          <cell r="O286">
            <v>1</v>
          </cell>
          <cell r="P286" t="str">
            <v>21</v>
          </cell>
          <cell r="U286">
            <v>26.99</v>
          </cell>
        </row>
        <row r="287">
          <cell r="E287">
            <v>9783839409237</v>
          </cell>
          <cell r="F287" t="str">
            <v>Bild-Sprache E-BOOK</v>
          </cell>
          <cell r="G287" t="str">
            <v>EBOK</v>
          </cell>
          <cell r="H287" t="str">
            <v>LFB</v>
          </cell>
          <cell r="I287" t="str">
            <v>978-3-8394-0923</v>
          </cell>
          <cell r="J287" t="str">
            <v>7</v>
          </cell>
          <cell r="K287">
            <v>42171</v>
          </cell>
          <cell r="L287">
            <v>42186</v>
          </cell>
          <cell r="M287" t="str">
            <v>10039-9783839409237</v>
          </cell>
          <cell r="N287" t="str">
            <v>EBOK</v>
          </cell>
          <cell r="O287">
            <v>1</v>
          </cell>
          <cell r="U287">
            <v>22.99</v>
          </cell>
        </row>
        <row r="288">
          <cell r="E288">
            <v>9783839412251</v>
          </cell>
          <cell r="F288" t="str">
            <v>Bildtelegraphie E-BOOK</v>
          </cell>
          <cell r="G288" t="str">
            <v>EBOK</v>
          </cell>
          <cell r="H288" t="str">
            <v>LFB</v>
          </cell>
          <cell r="I288" t="str">
            <v>978-3-8394-1225</v>
          </cell>
          <cell r="J288" t="str">
            <v>1</v>
          </cell>
          <cell r="K288">
            <v>41676</v>
          </cell>
          <cell r="L288">
            <v>41699</v>
          </cell>
          <cell r="M288" t="str">
            <v>10039-9783839412251</v>
          </cell>
          <cell r="N288" t="str">
            <v>EBOK</v>
          </cell>
          <cell r="O288">
            <v>1</v>
          </cell>
          <cell r="U288">
            <v>33.99</v>
          </cell>
        </row>
        <row r="289">
          <cell r="E289">
            <v>9783839430231</v>
          </cell>
          <cell r="F289" t="str">
            <v>Bildung - Angst - Begehren E-BOOK</v>
          </cell>
          <cell r="G289" t="str">
            <v>EBOK</v>
          </cell>
          <cell r="H289" t="str">
            <v>IHST</v>
          </cell>
          <cell r="I289" t="str">
            <v>978-3-8394-3023</v>
          </cell>
          <cell r="J289" t="str">
            <v>1</v>
          </cell>
          <cell r="L289">
            <v>42339</v>
          </cell>
          <cell r="M289" t="str">
            <v>10039-9783839430231</v>
          </cell>
          <cell r="N289" t="str">
            <v>EBOK</v>
          </cell>
          <cell r="O289">
            <v>1</v>
          </cell>
          <cell r="P289" t="str">
            <v>36</v>
          </cell>
          <cell r="U289">
            <v>39.99</v>
          </cell>
        </row>
        <row r="290">
          <cell r="E290">
            <v>9783839400944</v>
          </cell>
          <cell r="F290" t="str">
            <v>Bildung / Transformation E-BOOK</v>
          </cell>
          <cell r="G290" t="str">
            <v>EBOK</v>
          </cell>
          <cell r="H290" t="str">
            <v>LFB</v>
          </cell>
          <cell r="I290" t="str">
            <v>978-3-8394-0094</v>
          </cell>
          <cell r="J290" t="str">
            <v>4</v>
          </cell>
          <cell r="K290">
            <v>42272</v>
          </cell>
          <cell r="L290">
            <v>42186</v>
          </cell>
          <cell r="M290" t="str">
            <v>10039-9783839400944</v>
          </cell>
          <cell r="N290" t="str">
            <v>EBOK</v>
          </cell>
          <cell r="O290">
            <v>1</v>
          </cell>
          <cell r="U290">
            <v>1</v>
          </cell>
        </row>
        <row r="291">
          <cell r="E291">
            <v>9783839403167</v>
          </cell>
          <cell r="F291" t="str">
            <v>Bildung der Universität E-BOOK</v>
          </cell>
          <cell r="G291" t="str">
            <v>EBOK</v>
          </cell>
          <cell r="H291" t="str">
            <v>LFB</v>
          </cell>
          <cell r="I291" t="str">
            <v>978-3-8394-0316</v>
          </cell>
          <cell r="J291" t="str">
            <v>7</v>
          </cell>
          <cell r="K291">
            <v>42272</v>
          </cell>
          <cell r="L291">
            <v>42186</v>
          </cell>
          <cell r="M291" t="str">
            <v>10039-9783839403167</v>
          </cell>
          <cell r="N291" t="str">
            <v>EBOK</v>
          </cell>
          <cell r="O291">
            <v>1</v>
          </cell>
          <cell r="P291" t="str">
            <v>1</v>
          </cell>
          <cell r="U291">
            <v>1</v>
          </cell>
        </row>
        <row r="292">
          <cell r="E292">
            <v>9783839417911</v>
          </cell>
          <cell r="F292" t="str">
            <v>Bildung und Biographie E-BOOK</v>
          </cell>
          <cell r="G292" t="str">
            <v>EBOK</v>
          </cell>
          <cell r="H292" t="str">
            <v>LFB</v>
          </cell>
          <cell r="I292" t="str">
            <v>978-3-8394-1791</v>
          </cell>
          <cell r="J292" t="str">
            <v>1</v>
          </cell>
          <cell r="K292">
            <v>41690</v>
          </cell>
          <cell r="L292">
            <v>41699</v>
          </cell>
          <cell r="M292" t="str">
            <v>10039-9783839417911</v>
          </cell>
          <cell r="N292" t="str">
            <v>EBOK</v>
          </cell>
          <cell r="O292">
            <v>1</v>
          </cell>
          <cell r="U292">
            <v>34.99</v>
          </cell>
        </row>
        <row r="293">
          <cell r="E293">
            <v>9783839416198</v>
          </cell>
          <cell r="F293" t="str">
            <v>Bildung und Habitustransformation E-BOOK</v>
          </cell>
          <cell r="G293" t="str">
            <v>EBOK</v>
          </cell>
          <cell r="H293" t="str">
            <v>LFB</v>
          </cell>
          <cell r="I293" t="str">
            <v>978-3-8394-1619</v>
          </cell>
          <cell r="J293" t="str">
            <v>8</v>
          </cell>
          <cell r="K293">
            <v>41683</v>
          </cell>
          <cell r="L293">
            <v>41699</v>
          </cell>
          <cell r="M293" t="str">
            <v>10039-9783839416198</v>
          </cell>
          <cell r="N293" t="str">
            <v>EBOK</v>
          </cell>
          <cell r="O293">
            <v>1</v>
          </cell>
          <cell r="P293" t="str">
            <v>21</v>
          </cell>
          <cell r="U293">
            <v>33.99</v>
          </cell>
        </row>
        <row r="294">
          <cell r="E294">
            <v>9783839431948</v>
          </cell>
          <cell r="F294" t="str">
            <v>Bildung und Zugehörigkeit in der Migrationsgesellschaft E-BOOK</v>
          </cell>
          <cell r="G294" t="str">
            <v>EBOK</v>
          </cell>
          <cell r="H294" t="str">
            <v>LFB</v>
          </cell>
          <cell r="I294" t="str">
            <v>978-3-8394-3194</v>
          </cell>
          <cell r="J294" t="str">
            <v>8</v>
          </cell>
          <cell r="K294">
            <v>42241</v>
          </cell>
          <cell r="L294">
            <v>42217</v>
          </cell>
          <cell r="M294" t="str">
            <v>10039-9783839431948</v>
          </cell>
          <cell r="N294" t="str">
            <v>EBOK</v>
          </cell>
          <cell r="O294">
            <v>1</v>
          </cell>
          <cell r="R294" t="str">
            <v>3EGR</v>
          </cell>
          <cell r="S294" t="str">
            <v>231968</v>
          </cell>
          <cell r="U294">
            <v>49.99</v>
          </cell>
        </row>
        <row r="295">
          <cell r="E295">
            <v>9783839425442</v>
          </cell>
          <cell r="F295" t="str">
            <v>Bildung zum Weltmenschen E-BOOK</v>
          </cell>
          <cell r="G295" t="str">
            <v>EBOK</v>
          </cell>
          <cell r="H295" t="str">
            <v>LFB</v>
          </cell>
          <cell r="I295" t="str">
            <v>978-3-8394-2544</v>
          </cell>
          <cell r="J295" t="str">
            <v>2</v>
          </cell>
          <cell r="K295">
            <v>41731</v>
          </cell>
          <cell r="L295">
            <v>41791</v>
          </cell>
          <cell r="M295" t="str">
            <v>10039-9783839425442</v>
          </cell>
          <cell r="N295" t="str">
            <v>EBOK</v>
          </cell>
          <cell r="O295">
            <v>1</v>
          </cell>
          <cell r="U295">
            <v>36.99</v>
          </cell>
        </row>
        <row r="296">
          <cell r="E296">
            <v>9783839407981</v>
          </cell>
          <cell r="F296" t="str">
            <v>Bildungsgang, Habitus und Feld E-BOOK</v>
          </cell>
          <cell r="G296" t="str">
            <v>EBOK</v>
          </cell>
          <cell r="H296" t="str">
            <v>LFB</v>
          </cell>
          <cell r="I296" t="str">
            <v>978-3-8394-0798</v>
          </cell>
          <cell r="J296" t="str">
            <v>1</v>
          </cell>
          <cell r="K296">
            <v>42171</v>
          </cell>
          <cell r="L296">
            <v>42186</v>
          </cell>
          <cell r="M296" t="str">
            <v>10039-9783839407981</v>
          </cell>
          <cell r="N296" t="str">
            <v>EBOK</v>
          </cell>
          <cell r="O296">
            <v>1</v>
          </cell>
          <cell r="P296" t="str">
            <v>12</v>
          </cell>
          <cell r="U296">
            <v>24.99</v>
          </cell>
        </row>
        <row r="297">
          <cell r="E297">
            <v>9783839405888</v>
          </cell>
          <cell r="F297" t="str">
            <v>Bildungsprozesse und Fremdheitserfahrung E-BOOK</v>
          </cell>
          <cell r="G297" t="str">
            <v>EBOK</v>
          </cell>
          <cell r="H297" t="str">
            <v>LFB</v>
          </cell>
          <cell r="I297" t="str">
            <v>978-3-8394-0588</v>
          </cell>
          <cell r="J297" t="str">
            <v>8</v>
          </cell>
          <cell r="K297">
            <v>42171</v>
          </cell>
          <cell r="L297">
            <v>42186</v>
          </cell>
          <cell r="M297" t="str">
            <v>10039-9783839405888</v>
          </cell>
          <cell r="N297" t="str">
            <v>EBOK</v>
          </cell>
          <cell r="O297">
            <v>1</v>
          </cell>
          <cell r="P297" t="str">
            <v>7</v>
          </cell>
          <cell r="U297">
            <v>22.99</v>
          </cell>
        </row>
        <row r="298">
          <cell r="E298">
            <v>9783839427774</v>
          </cell>
          <cell r="F298" t="str">
            <v>Bildungswege zu »1968« E-BOOK</v>
          </cell>
          <cell r="G298" t="str">
            <v>EBOK</v>
          </cell>
          <cell r="H298" t="str">
            <v>LFB</v>
          </cell>
          <cell r="I298" t="str">
            <v>978-3-8394-2777</v>
          </cell>
          <cell r="J298" t="str">
            <v>4</v>
          </cell>
          <cell r="K298">
            <v>41891</v>
          </cell>
          <cell r="L298">
            <v>41883</v>
          </cell>
          <cell r="M298" t="str">
            <v>10039-9783839427774</v>
          </cell>
          <cell r="N298" t="str">
            <v>EBOK</v>
          </cell>
          <cell r="O298">
            <v>1</v>
          </cell>
          <cell r="P298" t="str">
            <v>63</v>
          </cell>
          <cell r="U298">
            <v>26.99</v>
          </cell>
        </row>
        <row r="299">
          <cell r="E299">
            <v>9783839423882</v>
          </cell>
          <cell r="F299" t="str">
            <v>Bildwelten remixed E-BOOK</v>
          </cell>
          <cell r="G299" t="str">
            <v>EBOK</v>
          </cell>
          <cell r="H299" t="str">
            <v>LFB</v>
          </cell>
          <cell r="I299" t="str">
            <v>978-3-8394-2388</v>
          </cell>
          <cell r="J299" t="str">
            <v>2</v>
          </cell>
          <cell r="K299">
            <v>41715</v>
          </cell>
          <cell r="L299">
            <v>41699</v>
          </cell>
          <cell r="M299" t="str">
            <v>10039-9783839423882</v>
          </cell>
          <cell r="N299" t="str">
            <v>EBOK</v>
          </cell>
          <cell r="O299">
            <v>1</v>
          </cell>
          <cell r="U299">
            <v>31.99</v>
          </cell>
        </row>
        <row r="300">
          <cell r="E300">
            <v>9783839421826</v>
          </cell>
          <cell r="F300" t="str">
            <v>Bildwerte E-BOOK</v>
          </cell>
          <cell r="G300" t="str">
            <v>EBOK</v>
          </cell>
          <cell r="H300" t="str">
            <v>LFB</v>
          </cell>
          <cell r="I300" t="str">
            <v>978-3-8394-2182</v>
          </cell>
          <cell r="J300" t="str">
            <v>6</v>
          </cell>
          <cell r="K300">
            <v>41820</v>
          </cell>
          <cell r="L300">
            <v>41791</v>
          </cell>
          <cell r="M300" t="str">
            <v>10039-9783839421826</v>
          </cell>
          <cell r="N300" t="str">
            <v>EBOK</v>
          </cell>
          <cell r="O300">
            <v>1</v>
          </cell>
          <cell r="P300" t="str">
            <v>1</v>
          </cell>
          <cell r="S300" t="str">
            <v>226796</v>
          </cell>
          <cell r="U300">
            <v>31.99</v>
          </cell>
        </row>
        <row r="301">
          <cell r="E301">
            <v>9783839419403</v>
          </cell>
          <cell r="F301" t="str">
            <v>Biographie, Ritual und Medien E-BOOK</v>
          </cell>
          <cell r="G301" t="str">
            <v>EBOK</v>
          </cell>
          <cell r="H301" t="str">
            <v>LFB</v>
          </cell>
          <cell r="I301" t="str">
            <v>978-3-8394-1940</v>
          </cell>
          <cell r="J301" t="str">
            <v>3</v>
          </cell>
          <cell r="K301">
            <v>41694</v>
          </cell>
          <cell r="L301">
            <v>41699</v>
          </cell>
          <cell r="M301" t="str">
            <v>10039-9783839419403</v>
          </cell>
          <cell r="N301" t="str">
            <v>EBOK</v>
          </cell>
          <cell r="O301">
            <v>1</v>
          </cell>
          <cell r="P301" t="str">
            <v>2</v>
          </cell>
          <cell r="U301">
            <v>32.99</v>
          </cell>
        </row>
        <row r="302">
          <cell r="E302">
            <v>9783839432396</v>
          </cell>
          <cell r="F302" t="str">
            <v>Biographien der Arbeit - Arbeit an Biographien E-BOOK</v>
          </cell>
          <cell r="G302" t="str">
            <v>EBOK</v>
          </cell>
          <cell r="H302" t="str">
            <v>IHST</v>
          </cell>
          <cell r="I302" t="str">
            <v>978-3-8394-3239</v>
          </cell>
          <cell r="J302" t="str">
            <v>6</v>
          </cell>
          <cell r="L302">
            <v>42309</v>
          </cell>
          <cell r="M302" t="str">
            <v>10039-9783839432396</v>
          </cell>
          <cell r="N302" t="str">
            <v>EBOK</v>
          </cell>
          <cell r="O302">
            <v>1</v>
          </cell>
          <cell r="P302" t="str">
            <v>28</v>
          </cell>
          <cell r="U302">
            <v>39.99</v>
          </cell>
        </row>
        <row r="303">
          <cell r="E303">
            <v>9783839407677</v>
          </cell>
          <cell r="F303" t="str">
            <v>Biographische Wechselwirkungen E-BOOK</v>
          </cell>
          <cell r="G303" t="str">
            <v>EBOK</v>
          </cell>
          <cell r="H303" t="str">
            <v>LFB</v>
          </cell>
          <cell r="I303" t="str">
            <v>978-3-8394-0767</v>
          </cell>
          <cell r="J303" t="str">
            <v>7</v>
          </cell>
          <cell r="K303">
            <v>42272</v>
          </cell>
          <cell r="L303">
            <v>42186</v>
          </cell>
          <cell r="M303" t="str">
            <v>10039-9783839407677</v>
          </cell>
          <cell r="N303" t="str">
            <v>EBOK</v>
          </cell>
          <cell r="O303">
            <v>1</v>
          </cell>
          <cell r="U303">
            <v>1</v>
          </cell>
        </row>
        <row r="304">
          <cell r="E304">
            <v>9783839416402</v>
          </cell>
          <cell r="F304" t="str">
            <v>Bioökonomie E-BOOK</v>
          </cell>
          <cell r="G304" t="str">
            <v>EBOK</v>
          </cell>
          <cell r="H304" t="str">
            <v>LFB</v>
          </cell>
          <cell r="I304" t="str">
            <v>978-3-8394-1640</v>
          </cell>
          <cell r="J304" t="str">
            <v>2</v>
          </cell>
          <cell r="K304">
            <v>41683</v>
          </cell>
          <cell r="L304">
            <v>41699</v>
          </cell>
          <cell r="M304" t="str">
            <v>10039-9783839416402</v>
          </cell>
          <cell r="N304" t="str">
            <v>EBOK</v>
          </cell>
          <cell r="O304">
            <v>1</v>
          </cell>
          <cell r="U304">
            <v>20.99</v>
          </cell>
        </row>
        <row r="305">
          <cell r="E305">
            <v>9783839419205</v>
          </cell>
          <cell r="F305" t="str">
            <v>Biosecurity E-BOOK</v>
          </cell>
          <cell r="G305" t="str">
            <v>EBOK</v>
          </cell>
          <cell r="H305" t="str">
            <v>LFB</v>
          </cell>
          <cell r="I305" t="str">
            <v>978-3-8394-1920</v>
          </cell>
          <cell r="J305" t="str">
            <v>5</v>
          </cell>
          <cell r="K305">
            <v>41694</v>
          </cell>
          <cell r="L305">
            <v>41699</v>
          </cell>
          <cell r="M305" t="str">
            <v>10039-9783839419205</v>
          </cell>
          <cell r="N305" t="str">
            <v>EBOK</v>
          </cell>
          <cell r="O305">
            <v>1</v>
          </cell>
          <cell r="U305">
            <v>26.99</v>
          </cell>
        </row>
        <row r="306">
          <cell r="E306">
            <v>9783839415559</v>
          </cell>
          <cell r="F306" t="str">
            <v>Black Box Computer E-BOOK</v>
          </cell>
          <cell r="G306" t="str">
            <v>EBOK</v>
          </cell>
          <cell r="H306" t="str">
            <v>LFB</v>
          </cell>
          <cell r="I306" t="str">
            <v>978-3-8394-1555</v>
          </cell>
          <cell r="J306" t="str">
            <v>9</v>
          </cell>
          <cell r="K306">
            <v>41683</v>
          </cell>
          <cell r="L306">
            <v>41699</v>
          </cell>
          <cell r="M306" t="str">
            <v>10039-9783839415559</v>
          </cell>
          <cell r="N306" t="str">
            <v>EBOK</v>
          </cell>
          <cell r="O306">
            <v>1</v>
          </cell>
          <cell r="U306">
            <v>34.99</v>
          </cell>
        </row>
        <row r="307">
          <cell r="E307">
            <v>9783839418789</v>
          </cell>
          <cell r="F307" t="str">
            <v>Black Box Pop E-BOOK</v>
          </cell>
          <cell r="G307" t="str">
            <v>EBOK</v>
          </cell>
          <cell r="H307" t="str">
            <v>LFB</v>
          </cell>
          <cell r="I307" t="str">
            <v>978-3-8394-1878</v>
          </cell>
          <cell r="J307" t="str">
            <v>9</v>
          </cell>
          <cell r="K307">
            <v>41694</v>
          </cell>
          <cell r="L307">
            <v>41699</v>
          </cell>
          <cell r="M307" t="str">
            <v>10039-9783839418789</v>
          </cell>
          <cell r="N307" t="str">
            <v>EBOK</v>
          </cell>
          <cell r="O307">
            <v>1</v>
          </cell>
          <cell r="P307" t="str">
            <v>38</v>
          </cell>
          <cell r="U307">
            <v>20.99</v>
          </cell>
        </row>
        <row r="308">
          <cell r="E308">
            <v>9783839419359</v>
          </cell>
          <cell r="F308" t="str">
            <v>Black History - White History E-BOOK</v>
          </cell>
          <cell r="G308" t="str">
            <v>EBOK</v>
          </cell>
          <cell r="H308" t="str">
            <v>LFB</v>
          </cell>
          <cell r="I308" t="str">
            <v>978-3-8394-1935</v>
          </cell>
          <cell r="J308" t="str">
            <v>9</v>
          </cell>
          <cell r="K308">
            <v>41694</v>
          </cell>
          <cell r="L308">
            <v>41699</v>
          </cell>
          <cell r="M308" t="str">
            <v>10039-9783839419359</v>
          </cell>
          <cell r="N308" t="str">
            <v>EBOK</v>
          </cell>
          <cell r="O308">
            <v>1</v>
          </cell>
          <cell r="P308" t="str">
            <v>5</v>
          </cell>
          <cell r="U308">
            <v>32.99</v>
          </cell>
        </row>
        <row r="309">
          <cell r="E309">
            <v>9783839403433</v>
          </cell>
          <cell r="F309" t="str">
            <v>Blank Spaces E-BOOK</v>
          </cell>
          <cell r="G309" t="str">
            <v>EBOK</v>
          </cell>
          <cell r="H309" t="str">
            <v>LFB</v>
          </cell>
          <cell r="I309" t="str">
            <v>978-3-8394-0343</v>
          </cell>
          <cell r="J309" t="str">
            <v>3</v>
          </cell>
          <cell r="K309">
            <v>42171</v>
          </cell>
          <cell r="L309">
            <v>42186</v>
          </cell>
          <cell r="M309" t="str">
            <v>10039-9783839403433</v>
          </cell>
          <cell r="N309" t="str">
            <v>EBOK</v>
          </cell>
          <cell r="O309">
            <v>1</v>
          </cell>
          <cell r="P309" t="str">
            <v>3</v>
          </cell>
          <cell r="U309">
            <v>25.99</v>
          </cell>
        </row>
        <row r="310">
          <cell r="E310">
            <v>9783839417799</v>
          </cell>
          <cell r="F310" t="str">
            <v>Blickregime und Dispositive audiovisueller Medien E-BOOK</v>
          </cell>
          <cell r="G310" t="str">
            <v>EBOK</v>
          </cell>
          <cell r="H310" t="str">
            <v>LFB</v>
          </cell>
          <cell r="I310" t="str">
            <v>978-3-8394-1779</v>
          </cell>
          <cell r="J310" t="str">
            <v>9</v>
          </cell>
          <cell r="K310">
            <v>41690</v>
          </cell>
          <cell r="L310">
            <v>41699</v>
          </cell>
          <cell r="M310" t="str">
            <v>10039-9783839417799</v>
          </cell>
          <cell r="N310" t="str">
            <v>EBOK</v>
          </cell>
          <cell r="O310">
            <v>1</v>
          </cell>
          <cell r="P310" t="str">
            <v>13</v>
          </cell>
          <cell r="U310">
            <v>31.99</v>
          </cell>
        </row>
        <row r="311">
          <cell r="E311">
            <v>9783839406601</v>
          </cell>
          <cell r="F311" t="str">
            <v>Blickwechsel E-BOOK</v>
          </cell>
          <cell r="G311" t="str">
            <v>EBOK</v>
          </cell>
          <cell r="H311" t="str">
            <v>LFB</v>
          </cell>
          <cell r="I311" t="str">
            <v>978-3-8394-0660</v>
          </cell>
          <cell r="J311" t="str">
            <v>1</v>
          </cell>
          <cell r="K311">
            <v>42171</v>
          </cell>
          <cell r="L311">
            <v>42186</v>
          </cell>
          <cell r="M311" t="str">
            <v>10039-9783839406601</v>
          </cell>
          <cell r="N311" t="str">
            <v>EBOK</v>
          </cell>
          <cell r="O311">
            <v>1</v>
          </cell>
          <cell r="U311">
            <v>18.989999999999998</v>
          </cell>
        </row>
        <row r="312">
          <cell r="E312">
            <v>9783839427095</v>
          </cell>
          <cell r="F312" t="str">
            <v>Blind Spots - eine Filmgeschichte der Blindheit vom frühen Stummfilm b E-BOOK</v>
          </cell>
          <cell r="G312" t="str">
            <v>EBOK</v>
          </cell>
          <cell r="H312" t="str">
            <v>IHST</v>
          </cell>
          <cell r="I312" t="str">
            <v>978-3-8394-2709</v>
          </cell>
          <cell r="J312" t="str">
            <v>5</v>
          </cell>
          <cell r="L312">
            <v>42339</v>
          </cell>
          <cell r="M312" t="str">
            <v>10039-9783839427095</v>
          </cell>
          <cell r="N312" t="str">
            <v>EBOK</v>
          </cell>
          <cell r="O312">
            <v>1</v>
          </cell>
          <cell r="P312" t="str">
            <v>12</v>
          </cell>
          <cell r="U312">
            <v>35.99</v>
          </cell>
        </row>
        <row r="313">
          <cell r="E313">
            <v>9783839430279</v>
          </cell>
          <cell r="F313" t="str">
            <v>BlogLife E-BOOK</v>
          </cell>
          <cell r="G313" t="str">
            <v>EBOK</v>
          </cell>
          <cell r="H313" t="str">
            <v>LFB</v>
          </cell>
          <cell r="I313" t="str">
            <v>978-3-8394-3027</v>
          </cell>
          <cell r="J313" t="str">
            <v>9</v>
          </cell>
          <cell r="K313">
            <v>42118</v>
          </cell>
          <cell r="L313">
            <v>42095</v>
          </cell>
          <cell r="M313" t="str">
            <v>10039-9783839430279</v>
          </cell>
          <cell r="N313" t="str">
            <v>EBOK</v>
          </cell>
          <cell r="O313">
            <v>1</v>
          </cell>
          <cell r="P313" t="str">
            <v>6</v>
          </cell>
          <cell r="U313">
            <v>26.99</v>
          </cell>
        </row>
        <row r="314">
          <cell r="E314">
            <v>9783839426098</v>
          </cell>
          <cell r="F314" t="str">
            <v>Bodies We Fail E-BOOK</v>
          </cell>
          <cell r="G314" t="str">
            <v>EBOK</v>
          </cell>
          <cell r="H314" t="str">
            <v>LFB</v>
          </cell>
          <cell r="I314" t="str">
            <v>978-3-8394-2609</v>
          </cell>
          <cell r="J314" t="str">
            <v>8</v>
          </cell>
          <cell r="K314">
            <v>41765</v>
          </cell>
          <cell r="L314">
            <v>41883</v>
          </cell>
          <cell r="M314" t="str">
            <v>10039-9783839426098</v>
          </cell>
          <cell r="N314" t="str">
            <v>EBOK</v>
          </cell>
          <cell r="O314">
            <v>1</v>
          </cell>
          <cell r="P314" t="str">
            <v>38</v>
          </cell>
          <cell r="U314">
            <v>26.99</v>
          </cell>
        </row>
        <row r="315">
          <cell r="E315">
            <v>9783839400463</v>
          </cell>
          <cell r="F315" t="str">
            <v>Bodies, Boundaries and Spirit Possession E-BOOK</v>
          </cell>
          <cell r="G315" t="str">
            <v>EBOK</v>
          </cell>
          <cell r="H315" t="str">
            <v>LFB</v>
          </cell>
          <cell r="I315" t="str">
            <v>978-3-8394-0046</v>
          </cell>
          <cell r="J315" t="str">
            <v>3</v>
          </cell>
          <cell r="K315">
            <v>42171</v>
          </cell>
          <cell r="L315">
            <v>42186</v>
          </cell>
          <cell r="M315" t="str">
            <v>10039-9783839400463</v>
          </cell>
          <cell r="N315" t="str">
            <v>EBOK</v>
          </cell>
          <cell r="O315">
            <v>1</v>
          </cell>
          <cell r="U315">
            <v>25.99</v>
          </cell>
        </row>
        <row r="316">
          <cell r="E316">
            <v>9783839404706</v>
          </cell>
          <cell r="F316" t="str">
            <v>body turn E-BOOK</v>
          </cell>
          <cell r="G316" t="str">
            <v>EBOK</v>
          </cell>
          <cell r="H316" t="str">
            <v>LFB</v>
          </cell>
          <cell r="I316" t="str">
            <v>978-3-8394-0470</v>
          </cell>
          <cell r="J316" t="str">
            <v>6</v>
          </cell>
          <cell r="K316">
            <v>42171</v>
          </cell>
          <cell r="L316">
            <v>42186</v>
          </cell>
          <cell r="M316" t="str">
            <v>10039-9783839404706</v>
          </cell>
          <cell r="N316" t="str">
            <v>EBOK</v>
          </cell>
          <cell r="O316">
            <v>1</v>
          </cell>
          <cell r="P316" t="str">
            <v>2</v>
          </cell>
          <cell r="U316">
            <v>18.989999999999998</v>
          </cell>
        </row>
        <row r="317">
          <cell r="E317">
            <v>9783839424421</v>
          </cell>
          <cell r="F317" t="str">
            <v>Borders and Border Regions in Europe E-BOOK</v>
          </cell>
          <cell r="G317" t="str">
            <v>EBOK</v>
          </cell>
          <cell r="H317" t="str">
            <v>LFB</v>
          </cell>
          <cell r="I317" t="str">
            <v>978-3-8394-2442</v>
          </cell>
          <cell r="J317" t="str">
            <v>1</v>
          </cell>
          <cell r="K317">
            <v>41715</v>
          </cell>
          <cell r="L317">
            <v>41699</v>
          </cell>
          <cell r="M317" t="str">
            <v>10039-9783839424421</v>
          </cell>
          <cell r="N317" t="str">
            <v>EBOK</v>
          </cell>
          <cell r="O317">
            <v>1</v>
          </cell>
          <cell r="P317" t="str">
            <v>15</v>
          </cell>
          <cell r="U317">
            <v>33.99</v>
          </cell>
        </row>
        <row r="318">
          <cell r="E318">
            <v>9783839413586</v>
          </cell>
          <cell r="F318" t="str">
            <v>Böse Macht Musik E-BOOK</v>
          </cell>
          <cell r="G318" t="str">
            <v>EBOK</v>
          </cell>
          <cell r="H318" t="str">
            <v>LFB</v>
          </cell>
          <cell r="I318" t="str">
            <v>978-3-8394-1358</v>
          </cell>
          <cell r="J318" t="str">
            <v>6</v>
          </cell>
          <cell r="K318">
            <v>41731</v>
          </cell>
          <cell r="L318">
            <v>41791</v>
          </cell>
          <cell r="M318" t="str">
            <v>10039-9783839413586</v>
          </cell>
          <cell r="N318" t="str">
            <v>EBOK</v>
          </cell>
          <cell r="O318">
            <v>1</v>
          </cell>
          <cell r="U318">
            <v>24.99</v>
          </cell>
        </row>
        <row r="319">
          <cell r="E319">
            <v>9783839402320</v>
          </cell>
          <cell r="F319" t="str">
            <v>Botho Strauß: Dissipation E-BOOK</v>
          </cell>
          <cell r="G319" t="str">
            <v>EBOK</v>
          </cell>
          <cell r="H319" t="str">
            <v>LFB</v>
          </cell>
          <cell r="I319" t="str">
            <v>978-3-8394-0232</v>
          </cell>
          <cell r="J319" t="str">
            <v>0</v>
          </cell>
          <cell r="K319">
            <v>42171</v>
          </cell>
          <cell r="L319">
            <v>42186</v>
          </cell>
          <cell r="M319" t="str">
            <v>10039-9783839402320</v>
          </cell>
          <cell r="N319" t="str">
            <v>EBOK</v>
          </cell>
          <cell r="O319">
            <v>1</v>
          </cell>
          <cell r="U319">
            <v>23.99</v>
          </cell>
        </row>
        <row r="320">
          <cell r="E320">
            <v>9783839431238</v>
          </cell>
          <cell r="F320" t="str">
            <v>Bounded Mobilities E-BOOK</v>
          </cell>
          <cell r="G320" t="str">
            <v>EBOK</v>
          </cell>
          <cell r="H320" t="str">
            <v>IHST</v>
          </cell>
          <cell r="I320" t="str">
            <v>978-3-8394-3123</v>
          </cell>
          <cell r="J320" t="str">
            <v>8</v>
          </cell>
          <cell r="L320">
            <v>42401</v>
          </cell>
          <cell r="M320" t="str">
            <v>10039-9783839431238</v>
          </cell>
          <cell r="N320" t="str">
            <v>EBOK</v>
          </cell>
          <cell r="O320">
            <v>1</v>
          </cell>
          <cell r="U320">
            <v>39.99</v>
          </cell>
        </row>
        <row r="321">
          <cell r="E321">
            <v>9783839401026</v>
          </cell>
          <cell r="F321" t="str">
            <v>Bourdieu lesen E-BOOK</v>
          </cell>
          <cell r="G321" t="str">
            <v>EBOK</v>
          </cell>
          <cell r="H321" t="str">
            <v>LFB</v>
          </cell>
          <cell r="I321" t="str">
            <v>978-3-8394-0102</v>
          </cell>
          <cell r="J321" t="str">
            <v>6</v>
          </cell>
          <cell r="K321">
            <v>42272</v>
          </cell>
          <cell r="L321">
            <v>42186</v>
          </cell>
          <cell r="M321" t="str">
            <v>10039-9783839401026</v>
          </cell>
          <cell r="N321" t="str">
            <v>EBOK</v>
          </cell>
          <cell r="O321">
            <v>1</v>
          </cell>
          <cell r="U321">
            <v>1</v>
          </cell>
        </row>
        <row r="322">
          <cell r="E322">
            <v>9783839417171</v>
          </cell>
          <cell r="F322" t="str">
            <v>Bourdieu und die Frankfurter Schule E-BOOK</v>
          </cell>
          <cell r="G322" t="str">
            <v>EBOK</v>
          </cell>
          <cell r="H322" t="str">
            <v>LFB</v>
          </cell>
          <cell r="I322" t="str">
            <v>978-3-8394-1717</v>
          </cell>
          <cell r="J322" t="str">
            <v>1</v>
          </cell>
          <cell r="K322">
            <v>41765</v>
          </cell>
          <cell r="L322">
            <v>41791</v>
          </cell>
          <cell r="M322" t="str">
            <v>10039-9783839417171</v>
          </cell>
          <cell r="N322" t="str">
            <v>EBOK</v>
          </cell>
          <cell r="O322">
            <v>1</v>
          </cell>
          <cell r="U322">
            <v>17.989999999999998</v>
          </cell>
        </row>
        <row r="323">
          <cell r="E323">
            <v>9783839423912</v>
          </cell>
          <cell r="F323" t="str">
            <v>Brasilien E-BOOK</v>
          </cell>
          <cell r="G323" t="str">
            <v>EBOK</v>
          </cell>
          <cell r="H323" t="str">
            <v>LFB</v>
          </cell>
          <cell r="I323" t="str">
            <v>978-3-8394-2391</v>
          </cell>
          <cell r="J323" t="str">
            <v>2</v>
          </cell>
          <cell r="K323">
            <v>41715</v>
          </cell>
          <cell r="L323">
            <v>41699</v>
          </cell>
          <cell r="M323" t="str">
            <v>10039-9783839423912</v>
          </cell>
          <cell r="N323" t="str">
            <v>EBOK</v>
          </cell>
          <cell r="O323">
            <v>1</v>
          </cell>
          <cell r="P323" t="str">
            <v>5</v>
          </cell>
          <cell r="U323">
            <v>21.99</v>
          </cell>
        </row>
        <row r="324">
          <cell r="E324">
            <v>9783839415634</v>
          </cell>
          <cell r="F324" t="str">
            <v>Bratwurst oder Lachsmousse? E-BOOK</v>
          </cell>
          <cell r="G324" t="str">
            <v>EBOK</v>
          </cell>
          <cell r="H324" t="str">
            <v>LFB</v>
          </cell>
          <cell r="I324" t="str">
            <v>978-3-8394-1563</v>
          </cell>
          <cell r="J324" t="str">
            <v>4</v>
          </cell>
          <cell r="K324">
            <v>41683</v>
          </cell>
          <cell r="L324">
            <v>41699</v>
          </cell>
          <cell r="M324" t="str">
            <v>10039-9783839415634</v>
          </cell>
          <cell r="N324" t="str">
            <v>EBOK</v>
          </cell>
          <cell r="O324">
            <v>1</v>
          </cell>
          <cell r="U324">
            <v>20.99</v>
          </cell>
        </row>
        <row r="325">
          <cell r="E325">
            <v>9783839409534</v>
          </cell>
          <cell r="F325" t="str">
            <v>BSE, Vogelgrippe &amp; Co. E-BOOK</v>
          </cell>
          <cell r="G325" t="str">
            <v>EBOK</v>
          </cell>
          <cell r="H325" t="str">
            <v>LFB</v>
          </cell>
          <cell r="I325" t="str">
            <v>978-3-8394-0953</v>
          </cell>
          <cell r="J325" t="str">
            <v>4</v>
          </cell>
          <cell r="K325">
            <v>42272</v>
          </cell>
          <cell r="L325">
            <v>42186</v>
          </cell>
          <cell r="M325" t="str">
            <v>10039-9783839409534</v>
          </cell>
          <cell r="N325" t="str">
            <v>EBOK</v>
          </cell>
          <cell r="O325">
            <v>1</v>
          </cell>
          <cell r="U325">
            <v>1</v>
          </cell>
        </row>
        <row r="326">
          <cell r="E326">
            <v>9783839412633</v>
          </cell>
          <cell r="F326" t="str">
            <v>Buddhist Approaches to Human Rights E-BOOK</v>
          </cell>
          <cell r="G326" t="str">
            <v>EBOK</v>
          </cell>
          <cell r="H326" t="str">
            <v>LFB</v>
          </cell>
          <cell r="I326" t="str">
            <v>978-3-8394-1263</v>
          </cell>
          <cell r="J326" t="str">
            <v>3</v>
          </cell>
          <cell r="K326">
            <v>42272</v>
          </cell>
          <cell r="L326">
            <v>42186</v>
          </cell>
          <cell r="M326" t="str">
            <v>10039-9783839412633</v>
          </cell>
          <cell r="N326" t="str">
            <v>EBOK</v>
          </cell>
          <cell r="O326">
            <v>1</v>
          </cell>
          <cell r="P326" t="str">
            <v>3</v>
          </cell>
          <cell r="U326">
            <v>1</v>
          </cell>
        </row>
        <row r="327">
          <cell r="E327">
            <v>9783839423141</v>
          </cell>
          <cell r="F327" t="str">
            <v>Bühnenbildnerinnen E-BOOK</v>
          </cell>
          <cell r="G327" t="str">
            <v>EBOK</v>
          </cell>
          <cell r="H327" t="str">
            <v>LFB</v>
          </cell>
          <cell r="I327" t="str">
            <v>978-3-8394-2314</v>
          </cell>
          <cell r="J327" t="str">
            <v>1</v>
          </cell>
          <cell r="K327">
            <v>41710</v>
          </cell>
          <cell r="L327">
            <v>41699</v>
          </cell>
          <cell r="M327" t="str">
            <v>10039-9783839423141</v>
          </cell>
          <cell r="N327" t="str">
            <v>EBOK</v>
          </cell>
          <cell r="O327">
            <v>1</v>
          </cell>
          <cell r="U327">
            <v>35.99</v>
          </cell>
        </row>
        <row r="328">
          <cell r="E328">
            <v>9783839413173</v>
          </cell>
          <cell r="F328" t="str">
            <v>Bürger in die Verwaltung! E-BOOK</v>
          </cell>
          <cell r="G328" t="str">
            <v>EBOK</v>
          </cell>
          <cell r="H328" t="str">
            <v>LFB</v>
          </cell>
          <cell r="I328" t="str">
            <v>978-3-8394-1317</v>
          </cell>
          <cell r="J328" t="str">
            <v>3</v>
          </cell>
          <cell r="K328">
            <v>42171</v>
          </cell>
          <cell r="L328">
            <v>42186</v>
          </cell>
          <cell r="M328" t="str">
            <v>10039-9783839413173</v>
          </cell>
          <cell r="N328" t="str">
            <v>EBOK</v>
          </cell>
          <cell r="O328">
            <v>1</v>
          </cell>
          <cell r="P328" t="str">
            <v>4</v>
          </cell>
          <cell r="U328">
            <v>31.99</v>
          </cell>
        </row>
        <row r="329">
          <cell r="E329">
            <v>9783839426142</v>
          </cell>
          <cell r="F329" t="str">
            <v>Burnout E-BOOK</v>
          </cell>
          <cell r="G329" t="str">
            <v>EBOK</v>
          </cell>
          <cell r="H329" t="str">
            <v>IHST</v>
          </cell>
          <cell r="I329" t="str">
            <v>978-3-8394-2614</v>
          </cell>
          <cell r="J329" t="str">
            <v>2</v>
          </cell>
          <cell r="L329">
            <v>42401</v>
          </cell>
          <cell r="M329" t="str">
            <v>10039-9783839426142</v>
          </cell>
          <cell r="N329" t="str">
            <v>EBOK</v>
          </cell>
          <cell r="O329">
            <v>1</v>
          </cell>
          <cell r="U329">
            <v>17.989999999999998</v>
          </cell>
        </row>
        <row r="330">
          <cell r="E330">
            <v>9783839426159</v>
          </cell>
          <cell r="F330" t="str">
            <v>Cairo: Images of Transition E-BOOK</v>
          </cell>
          <cell r="G330" t="str">
            <v>EBOK</v>
          </cell>
          <cell r="H330" t="str">
            <v>LFB</v>
          </cell>
          <cell r="I330" t="str">
            <v>978-3-8394-2615</v>
          </cell>
          <cell r="J330" t="str">
            <v>9</v>
          </cell>
          <cell r="K330">
            <v>41715</v>
          </cell>
          <cell r="L330">
            <v>41699</v>
          </cell>
          <cell r="M330" t="str">
            <v>10039-9783839426159</v>
          </cell>
          <cell r="N330" t="str">
            <v>EBOK</v>
          </cell>
          <cell r="O330">
            <v>1</v>
          </cell>
          <cell r="U330">
            <v>33.99</v>
          </cell>
        </row>
        <row r="331">
          <cell r="E331">
            <v>9783839418147</v>
          </cell>
          <cell r="F331" t="str">
            <v>Camp Comforts E-BOOK</v>
          </cell>
          <cell r="G331" t="str">
            <v>EBOK</v>
          </cell>
          <cell r="H331" t="str">
            <v>LFB</v>
          </cell>
          <cell r="I331" t="str">
            <v>978-3-8394-1814</v>
          </cell>
          <cell r="J331" t="str">
            <v>7</v>
          </cell>
          <cell r="K331">
            <v>41690</v>
          </cell>
          <cell r="L331">
            <v>41699</v>
          </cell>
          <cell r="M331" t="str">
            <v>10039-9783839418147</v>
          </cell>
          <cell r="N331" t="str">
            <v>EBOK</v>
          </cell>
          <cell r="O331">
            <v>1</v>
          </cell>
          <cell r="U331">
            <v>34.99</v>
          </cell>
        </row>
        <row r="332">
          <cell r="E332">
            <v>9783839431306</v>
          </cell>
          <cell r="F332" t="str">
            <v>Campus Shootings E-BOOK</v>
          </cell>
          <cell r="G332" t="str">
            <v>EBOK</v>
          </cell>
          <cell r="H332" t="str">
            <v>LFB</v>
          </cell>
          <cell r="I332" t="str">
            <v>978-3-8394-3130</v>
          </cell>
          <cell r="J332" t="str">
            <v>6</v>
          </cell>
          <cell r="K332">
            <v>42247</v>
          </cell>
          <cell r="L332">
            <v>42217</v>
          </cell>
          <cell r="M332" t="str">
            <v>10039-9783839431306</v>
          </cell>
          <cell r="N332" t="str">
            <v>EBOK</v>
          </cell>
          <cell r="O332">
            <v>1</v>
          </cell>
          <cell r="P332" t="str">
            <v>18</v>
          </cell>
          <cell r="U332">
            <v>34.99</v>
          </cell>
        </row>
        <row r="333">
          <cell r="E333">
            <v>9783839414477</v>
          </cell>
          <cell r="F333" t="str">
            <v>Care in Practice E-BOOK</v>
          </cell>
          <cell r="G333" t="str">
            <v>EBOK</v>
          </cell>
          <cell r="H333" t="str">
            <v>LFB</v>
          </cell>
          <cell r="I333" t="str">
            <v>978-3-8394-1447</v>
          </cell>
          <cell r="J333" t="str">
            <v>7</v>
          </cell>
          <cell r="K333">
            <v>42073</v>
          </cell>
          <cell r="L333">
            <v>42036</v>
          </cell>
          <cell r="M333" t="str">
            <v>10039-9783839414477</v>
          </cell>
          <cell r="N333" t="str">
            <v>EBOK</v>
          </cell>
          <cell r="O333">
            <v>1</v>
          </cell>
          <cell r="P333" t="str">
            <v>8</v>
          </cell>
          <cell r="U333">
            <v>21.99</v>
          </cell>
        </row>
        <row r="334">
          <cell r="E334">
            <v>9783839430408</v>
          </cell>
          <cell r="F334" t="str">
            <v>Care Revolution E-BOOK</v>
          </cell>
          <cell r="G334" t="str">
            <v>EBOK</v>
          </cell>
          <cell r="H334" t="str">
            <v>LFB</v>
          </cell>
          <cell r="I334" t="str">
            <v>978-3-8394-3040</v>
          </cell>
          <cell r="J334" t="str">
            <v>8</v>
          </cell>
          <cell r="K334">
            <v>42073</v>
          </cell>
          <cell r="L334">
            <v>42064</v>
          </cell>
          <cell r="M334" t="str">
            <v>10039-9783839430408</v>
          </cell>
          <cell r="N334" t="str">
            <v>EBOK</v>
          </cell>
          <cell r="O334">
            <v>1</v>
          </cell>
          <cell r="U334">
            <v>10.99</v>
          </cell>
        </row>
        <row r="335">
          <cell r="E335">
            <v>9783839425626</v>
          </cell>
          <cell r="F335" t="str">
            <v>Care/Sorge E-BOOK</v>
          </cell>
          <cell r="G335" t="str">
            <v>EBOK</v>
          </cell>
          <cell r="H335" t="str">
            <v>LFB</v>
          </cell>
          <cell r="I335" t="str">
            <v>978-3-8394-2562</v>
          </cell>
          <cell r="J335" t="str">
            <v>6</v>
          </cell>
          <cell r="K335">
            <v>41942</v>
          </cell>
          <cell r="L335">
            <v>41883</v>
          </cell>
          <cell r="M335" t="str">
            <v>10039-9783839425626</v>
          </cell>
          <cell r="N335" t="str">
            <v>EBOK</v>
          </cell>
          <cell r="O335">
            <v>1</v>
          </cell>
          <cell r="U335">
            <v>26.99</v>
          </cell>
        </row>
        <row r="336">
          <cell r="E336">
            <v>9783839426920</v>
          </cell>
          <cell r="F336" t="str">
            <v>Caribbean Food Cultures E-BOOK</v>
          </cell>
          <cell r="G336" t="str">
            <v>EBOK</v>
          </cell>
          <cell r="H336" t="str">
            <v>LFB</v>
          </cell>
          <cell r="I336" t="str">
            <v>978-3-8394-2692</v>
          </cell>
          <cell r="J336" t="str">
            <v>0</v>
          </cell>
          <cell r="K336">
            <v>41828</v>
          </cell>
          <cell r="L336">
            <v>41791</v>
          </cell>
          <cell r="M336" t="str">
            <v>10039-9783839426920</v>
          </cell>
          <cell r="N336" t="str">
            <v>EBOK</v>
          </cell>
          <cell r="O336">
            <v>1</v>
          </cell>
          <cell r="P336" t="str">
            <v>18</v>
          </cell>
          <cell r="U336">
            <v>38.99</v>
          </cell>
        </row>
        <row r="337">
          <cell r="E337">
            <v>9783839431160</v>
          </cell>
          <cell r="F337" t="str">
            <v>Casellis Pantelegraph E-BOOK</v>
          </cell>
          <cell r="G337" t="str">
            <v>EBOK</v>
          </cell>
          <cell r="H337" t="str">
            <v>LFB</v>
          </cell>
          <cell r="I337" t="str">
            <v>978-3-8394-3116</v>
          </cell>
          <cell r="J337" t="str">
            <v>0</v>
          </cell>
          <cell r="K337">
            <v>42171</v>
          </cell>
          <cell r="L337">
            <v>42156</v>
          </cell>
          <cell r="M337" t="str">
            <v>10039-9783839431160</v>
          </cell>
          <cell r="N337" t="str">
            <v>EBOK</v>
          </cell>
          <cell r="O337">
            <v>1</v>
          </cell>
          <cell r="P337" t="str">
            <v>25</v>
          </cell>
          <cell r="U337">
            <v>34.99</v>
          </cell>
        </row>
        <row r="338">
          <cell r="E338">
            <v>9783839405369</v>
          </cell>
          <cell r="F338" t="str">
            <v>Chiasmen E-BOOK</v>
          </cell>
          <cell r="G338" t="str">
            <v>EBOK</v>
          </cell>
          <cell r="H338" t="str">
            <v>LFB</v>
          </cell>
          <cell r="I338" t="str">
            <v>978-3-8394-0536</v>
          </cell>
          <cell r="J338" t="str">
            <v>9</v>
          </cell>
          <cell r="K338">
            <v>42171</v>
          </cell>
          <cell r="L338">
            <v>42186</v>
          </cell>
          <cell r="M338" t="str">
            <v>10039-9783839405369</v>
          </cell>
          <cell r="N338" t="str">
            <v>EBOK</v>
          </cell>
          <cell r="O338">
            <v>1</v>
          </cell>
          <cell r="U338">
            <v>18.989999999999998</v>
          </cell>
        </row>
        <row r="339">
          <cell r="E339">
            <v>9783839404331</v>
          </cell>
          <cell r="F339" t="str">
            <v>Chicks Rule! E-BOOK</v>
          </cell>
          <cell r="G339" t="str">
            <v>EBOK</v>
          </cell>
          <cell r="H339" t="str">
            <v>LFB</v>
          </cell>
          <cell r="I339" t="str">
            <v>978-3-8394-0433</v>
          </cell>
          <cell r="J339" t="str">
            <v>1</v>
          </cell>
          <cell r="K339">
            <v>42272</v>
          </cell>
          <cell r="L339">
            <v>42186</v>
          </cell>
          <cell r="M339" t="str">
            <v>10039-9783839404331</v>
          </cell>
          <cell r="N339" t="str">
            <v>EBOK</v>
          </cell>
          <cell r="O339">
            <v>1</v>
          </cell>
          <cell r="P339" t="str">
            <v>17</v>
          </cell>
          <cell r="U339">
            <v>1</v>
          </cell>
        </row>
        <row r="340">
          <cell r="E340">
            <v>9783839403846</v>
          </cell>
          <cell r="F340" t="str">
            <v>Childhood and Migration E-BOOK</v>
          </cell>
          <cell r="G340" t="str">
            <v>EBOK</v>
          </cell>
          <cell r="H340" t="str">
            <v>LFB</v>
          </cell>
          <cell r="I340" t="str">
            <v>978-3-8394-0384</v>
          </cell>
          <cell r="J340" t="str">
            <v>6</v>
          </cell>
          <cell r="K340">
            <v>42272</v>
          </cell>
          <cell r="L340">
            <v>42186</v>
          </cell>
          <cell r="M340" t="str">
            <v>10039-9783839403846</v>
          </cell>
          <cell r="N340" t="str">
            <v>EBOK</v>
          </cell>
          <cell r="O340">
            <v>1</v>
          </cell>
          <cell r="U340">
            <v>1</v>
          </cell>
        </row>
        <row r="341">
          <cell r="E341">
            <v>9783839430651</v>
          </cell>
          <cell r="F341" t="str">
            <v>Choreografien psychiatrischer Praxis E-BOOK</v>
          </cell>
          <cell r="G341" t="str">
            <v>EBOK</v>
          </cell>
          <cell r="H341" t="str">
            <v>LFB</v>
          </cell>
          <cell r="I341" t="str">
            <v>978-3-8394-3065</v>
          </cell>
          <cell r="J341" t="str">
            <v>1</v>
          </cell>
          <cell r="K341">
            <v>42261</v>
          </cell>
          <cell r="L341">
            <v>42248</v>
          </cell>
          <cell r="M341" t="str">
            <v>10039-9783839430651</v>
          </cell>
          <cell r="N341" t="str">
            <v>EBOK</v>
          </cell>
          <cell r="O341">
            <v>1</v>
          </cell>
          <cell r="P341" t="str">
            <v>22</v>
          </cell>
          <cell r="U341">
            <v>37.99</v>
          </cell>
        </row>
        <row r="342">
          <cell r="E342">
            <v>9783839431863</v>
          </cell>
          <cell r="F342" t="str">
            <v>Choreografischer Baukasten. Das Buch E-BOOK</v>
          </cell>
          <cell r="G342" t="str">
            <v>EBOK</v>
          </cell>
          <cell r="H342" t="str">
            <v>LFB</v>
          </cell>
          <cell r="I342" t="str">
            <v>978-3-8394-3186</v>
          </cell>
          <cell r="J342" t="str">
            <v>3</v>
          </cell>
          <cell r="K342">
            <v>42171</v>
          </cell>
          <cell r="L342">
            <v>42125</v>
          </cell>
          <cell r="M342" t="str">
            <v>10039-9783839431863</v>
          </cell>
          <cell r="N342" t="str">
            <v>EBOK</v>
          </cell>
          <cell r="O342">
            <v>1</v>
          </cell>
          <cell r="P342" t="str">
            <v>41</v>
          </cell>
          <cell r="S342" t="str">
            <v>229739</v>
          </cell>
          <cell r="U342">
            <v>26.99</v>
          </cell>
        </row>
        <row r="343">
          <cell r="E343">
            <v>9783839409732</v>
          </cell>
          <cell r="F343" t="str">
            <v>Choreographie als kritische Praxis E-BOOK</v>
          </cell>
          <cell r="G343" t="str">
            <v>EBOK</v>
          </cell>
          <cell r="H343" t="str">
            <v>LFB</v>
          </cell>
          <cell r="I343" t="str">
            <v>978-3-8394-0973</v>
          </cell>
          <cell r="J343" t="str">
            <v>2</v>
          </cell>
          <cell r="K343">
            <v>42272</v>
          </cell>
          <cell r="L343">
            <v>42186</v>
          </cell>
          <cell r="M343" t="str">
            <v>10039-9783839409732</v>
          </cell>
          <cell r="N343" t="str">
            <v>EBOK</v>
          </cell>
          <cell r="O343">
            <v>1</v>
          </cell>
          <cell r="P343" t="str">
            <v>13</v>
          </cell>
          <cell r="U343">
            <v>1</v>
          </cell>
        </row>
        <row r="344">
          <cell r="E344">
            <v>9783839419236</v>
          </cell>
          <cell r="F344" t="str">
            <v>Choreographie und Institution E-BOOK</v>
          </cell>
          <cell r="G344" t="str">
            <v>EBOK</v>
          </cell>
          <cell r="H344" t="str">
            <v>LFB</v>
          </cell>
          <cell r="I344" t="str">
            <v>978-3-8394-1923</v>
          </cell>
          <cell r="J344" t="str">
            <v>6</v>
          </cell>
          <cell r="K344">
            <v>41694</v>
          </cell>
          <cell r="L344">
            <v>41699</v>
          </cell>
          <cell r="M344" t="str">
            <v>10039-9783839419236</v>
          </cell>
          <cell r="N344" t="str">
            <v>EBOK</v>
          </cell>
          <cell r="O344">
            <v>1</v>
          </cell>
          <cell r="P344" t="str">
            <v>24</v>
          </cell>
          <cell r="U344">
            <v>31.99</v>
          </cell>
        </row>
        <row r="345">
          <cell r="E345">
            <v>9783839418413</v>
          </cell>
          <cell r="F345" t="str">
            <v>Chronotopes of the Uncanny E-BOOK</v>
          </cell>
          <cell r="G345" t="str">
            <v>EBOK</v>
          </cell>
          <cell r="H345" t="str">
            <v>LFB</v>
          </cell>
          <cell r="I345" t="str">
            <v>978-3-8394-1841</v>
          </cell>
          <cell r="J345" t="str">
            <v>3</v>
          </cell>
          <cell r="K345">
            <v>41694</v>
          </cell>
          <cell r="L345">
            <v>41699</v>
          </cell>
          <cell r="M345" t="str">
            <v>10039-9783839418413</v>
          </cell>
          <cell r="N345" t="str">
            <v>EBOK</v>
          </cell>
          <cell r="O345">
            <v>1</v>
          </cell>
          <cell r="U345">
            <v>26.99</v>
          </cell>
        </row>
        <row r="346">
          <cell r="E346">
            <v>9783839413647</v>
          </cell>
          <cell r="F346" t="str">
            <v>Cinéma Indochina E-BOOK</v>
          </cell>
          <cell r="G346" t="str">
            <v>EBOK</v>
          </cell>
          <cell r="H346" t="str">
            <v>LFB</v>
          </cell>
          <cell r="I346" t="str">
            <v>978-3-8394-1364</v>
          </cell>
          <cell r="J346" t="str">
            <v>7</v>
          </cell>
          <cell r="K346">
            <v>41676</v>
          </cell>
          <cell r="L346">
            <v>41699</v>
          </cell>
          <cell r="M346" t="str">
            <v>10039-9783839413647</v>
          </cell>
          <cell r="N346" t="str">
            <v>EBOK</v>
          </cell>
          <cell r="O346">
            <v>1</v>
          </cell>
          <cell r="U346">
            <v>26.99</v>
          </cell>
        </row>
        <row r="347">
          <cell r="E347">
            <v>9783839428429</v>
          </cell>
          <cell r="F347" t="str">
            <v>City of Crisis E-BOOK</v>
          </cell>
          <cell r="G347" t="str">
            <v>EBOK</v>
          </cell>
          <cell r="H347" t="str">
            <v>LFB</v>
          </cell>
          <cell r="I347" t="str">
            <v>978-3-8394-2842</v>
          </cell>
          <cell r="J347" t="str">
            <v>9</v>
          </cell>
          <cell r="K347">
            <v>42247</v>
          </cell>
          <cell r="L347">
            <v>42217</v>
          </cell>
          <cell r="M347" t="str">
            <v>10039-9783839428429</v>
          </cell>
          <cell r="N347" t="str">
            <v>EBOK</v>
          </cell>
          <cell r="O347">
            <v>1</v>
          </cell>
          <cell r="U347">
            <v>26.99</v>
          </cell>
        </row>
        <row r="348">
          <cell r="E348">
            <v>9783839400517</v>
          </cell>
          <cell r="F348" t="str">
            <v>Class, Culture and Space E-BOOK</v>
          </cell>
          <cell r="G348" t="str">
            <v>EBOK</v>
          </cell>
          <cell r="H348" t="str">
            <v>LFB</v>
          </cell>
          <cell r="I348" t="str">
            <v>978-3-8394-0051</v>
          </cell>
          <cell r="J348" t="str">
            <v>7</v>
          </cell>
          <cell r="K348">
            <v>42272</v>
          </cell>
          <cell r="L348">
            <v>42186</v>
          </cell>
          <cell r="M348" t="str">
            <v>10039-9783839400517</v>
          </cell>
          <cell r="N348" t="str">
            <v>EBOK</v>
          </cell>
          <cell r="O348">
            <v>1</v>
          </cell>
          <cell r="U348">
            <v>1</v>
          </cell>
        </row>
        <row r="349">
          <cell r="E349">
            <v>9783839430576</v>
          </cell>
          <cell r="F349" t="str">
            <v>Climate Change Adaptation in South Korea E-BOOK</v>
          </cell>
          <cell r="G349" t="str">
            <v>EBOK</v>
          </cell>
          <cell r="H349" t="str">
            <v>LFB</v>
          </cell>
          <cell r="I349" t="str">
            <v>978-3-8394-3057</v>
          </cell>
          <cell r="J349" t="str">
            <v>6</v>
          </cell>
          <cell r="K349">
            <v>42073</v>
          </cell>
          <cell r="L349">
            <v>42064</v>
          </cell>
          <cell r="M349" t="str">
            <v>10039-9783839430576</v>
          </cell>
          <cell r="N349" t="str">
            <v>EBOK</v>
          </cell>
          <cell r="O349">
            <v>1</v>
          </cell>
          <cell r="P349" t="str">
            <v>7</v>
          </cell>
          <cell r="S349" t="str">
            <v>228431</v>
          </cell>
          <cell r="U349">
            <v>44.99</v>
          </cell>
        </row>
        <row r="350">
          <cell r="E350">
            <v>9783839428061</v>
          </cell>
          <cell r="F350" t="str">
            <v>Climate Justice vs. Klimaneoliberalismus? E-BOOK</v>
          </cell>
          <cell r="G350" t="str">
            <v>EBOK</v>
          </cell>
          <cell r="H350" t="str">
            <v>LFB</v>
          </cell>
          <cell r="I350" t="str">
            <v>978-3-8394-2806</v>
          </cell>
          <cell r="J350" t="str">
            <v>1</v>
          </cell>
          <cell r="K350">
            <v>41871</v>
          </cell>
          <cell r="L350">
            <v>41852</v>
          </cell>
          <cell r="M350" t="str">
            <v>10039-9783839428061</v>
          </cell>
          <cell r="N350" t="str">
            <v>EBOK</v>
          </cell>
          <cell r="O350">
            <v>1</v>
          </cell>
          <cell r="U350">
            <v>39.99</v>
          </cell>
        </row>
        <row r="351">
          <cell r="E351">
            <v>9783839401460</v>
          </cell>
          <cell r="F351" t="str">
            <v>Clipped Differences E-BOOK</v>
          </cell>
          <cell r="G351" t="str">
            <v>EBOK</v>
          </cell>
          <cell r="H351" t="str">
            <v>LFB</v>
          </cell>
          <cell r="I351" t="str">
            <v>978-3-8394-0146</v>
          </cell>
          <cell r="J351" t="str">
            <v>0</v>
          </cell>
          <cell r="K351">
            <v>42272</v>
          </cell>
          <cell r="L351">
            <v>42186</v>
          </cell>
          <cell r="M351" t="str">
            <v>10039-9783839401460</v>
          </cell>
          <cell r="N351" t="str">
            <v>EBOK</v>
          </cell>
          <cell r="O351">
            <v>1</v>
          </cell>
          <cell r="P351" t="str">
            <v>31</v>
          </cell>
          <cell r="U351">
            <v>1</v>
          </cell>
        </row>
        <row r="352">
          <cell r="E352">
            <v>9783839405277</v>
          </cell>
          <cell r="F352" t="str">
            <v>Comedy in Serie E-BOOK</v>
          </cell>
          <cell r="G352" t="str">
            <v>EBOK</v>
          </cell>
          <cell r="H352" t="str">
            <v>LFB</v>
          </cell>
          <cell r="I352" t="str">
            <v>978-3-8394-0527</v>
          </cell>
          <cell r="J352" t="str">
            <v>7</v>
          </cell>
          <cell r="K352">
            <v>42171</v>
          </cell>
          <cell r="L352">
            <v>42186</v>
          </cell>
          <cell r="M352" t="str">
            <v>10039-9783839405277</v>
          </cell>
          <cell r="N352" t="str">
            <v>EBOK</v>
          </cell>
          <cell r="O352">
            <v>1</v>
          </cell>
          <cell r="U352">
            <v>30.99</v>
          </cell>
        </row>
        <row r="353">
          <cell r="E353">
            <v>9783839411193</v>
          </cell>
          <cell r="F353" t="str">
            <v>Comics E-BOOK</v>
          </cell>
          <cell r="G353" t="str">
            <v>EBOK</v>
          </cell>
          <cell r="H353" t="str">
            <v>LFB</v>
          </cell>
          <cell r="I353" t="str">
            <v>978-3-8394-1119</v>
          </cell>
          <cell r="J353" t="str">
            <v>3</v>
          </cell>
          <cell r="K353">
            <v>42171</v>
          </cell>
          <cell r="L353">
            <v>42186</v>
          </cell>
          <cell r="M353" t="str">
            <v>10039-9783839411193</v>
          </cell>
          <cell r="N353" t="str">
            <v>EBOK</v>
          </cell>
          <cell r="O353">
            <v>1</v>
          </cell>
          <cell r="U353">
            <v>26.99</v>
          </cell>
        </row>
        <row r="354">
          <cell r="E354">
            <v>9783839428351</v>
          </cell>
          <cell r="F354" t="str">
            <v>Commons E-BOOK</v>
          </cell>
          <cell r="G354" t="str">
            <v>EBOK</v>
          </cell>
          <cell r="H354" t="str">
            <v>LFB</v>
          </cell>
          <cell r="I354" t="str">
            <v>978-3-8394-2835</v>
          </cell>
          <cell r="J354" t="str">
            <v>1</v>
          </cell>
          <cell r="K354">
            <v>41760</v>
          </cell>
          <cell r="L354">
            <v>41760</v>
          </cell>
          <cell r="M354" t="str">
            <v>10039-9783839428351</v>
          </cell>
          <cell r="N354" t="str">
            <v>EBOK</v>
          </cell>
          <cell r="O354">
            <v>1</v>
          </cell>
          <cell r="U354">
            <v>1</v>
          </cell>
        </row>
        <row r="355">
          <cell r="E355">
            <v>9783839424445</v>
          </cell>
          <cell r="F355" t="str">
            <v>Communication of Love E-BOOK</v>
          </cell>
          <cell r="G355" t="str">
            <v>EBOK</v>
          </cell>
          <cell r="H355" t="str">
            <v>LFB</v>
          </cell>
          <cell r="I355" t="str">
            <v>978-3-8394-2444</v>
          </cell>
          <cell r="J355" t="str">
            <v>5</v>
          </cell>
          <cell r="K355">
            <v>41976</v>
          </cell>
          <cell r="L355">
            <v>41944</v>
          </cell>
          <cell r="M355" t="str">
            <v>10039-9783839424445</v>
          </cell>
          <cell r="N355" t="str">
            <v>EBOK</v>
          </cell>
          <cell r="O355">
            <v>1</v>
          </cell>
          <cell r="U355">
            <v>34.99</v>
          </cell>
        </row>
        <row r="356">
          <cell r="E356">
            <v>9783839429907</v>
          </cell>
          <cell r="F356" t="str">
            <v>Community-Based Urban Violence Prevention E-BOOK</v>
          </cell>
          <cell r="G356" t="str">
            <v>EBOK</v>
          </cell>
          <cell r="H356" t="str">
            <v>LFB</v>
          </cell>
          <cell r="I356" t="str">
            <v>978-3-8394-2990</v>
          </cell>
          <cell r="J356" t="str">
            <v>7</v>
          </cell>
          <cell r="K356">
            <v>41942</v>
          </cell>
          <cell r="L356">
            <v>41913</v>
          </cell>
          <cell r="M356" t="str">
            <v>10039-9783839429907</v>
          </cell>
          <cell r="N356" t="str">
            <v>EBOK</v>
          </cell>
          <cell r="O356">
            <v>1</v>
          </cell>
          <cell r="S356" t="str">
            <v>227180</v>
          </cell>
          <cell r="U356">
            <v>39.99</v>
          </cell>
        </row>
        <row r="357">
          <cell r="E357">
            <v>9783839406908</v>
          </cell>
          <cell r="F357" t="str">
            <v>Companies in Peace Processes E-BOOK</v>
          </cell>
          <cell r="G357" t="str">
            <v>EBOK</v>
          </cell>
          <cell r="H357" t="str">
            <v>LFB</v>
          </cell>
          <cell r="I357" t="str">
            <v>978-3-8394-0690</v>
          </cell>
          <cell r="J357" t="str">
            <v>8</v>
          </cell>
          <cell r="K357">
            <v>42171</v>
          </cell>
          <cell r="L357">
            <v>42186</v>
          </cell>
          <cell r="M357" t="str">
            <v>10039-9783839406908</v>
          </cell>
          <cell r="N357" t="str">
            <v>EBOK</v>
          </cell>
          <cell r="O357">
            <v>1</v>
          </cell>
          <cell r="U357">
            <v>29.99</v>
          </cell>
        </row>
        <row r="358">
          <cell r="E358">
            <v>9783839409862</v>
          </cell>
          <cell r="F358" t="str">
            <v>Computerexperimente E-BOOK</v>
          </cell>
          <cell r="G358" t="str">
            <v>EBOK</v>
          </cell>
          <cell r="H358" t="str">
            <v>LFB</v>
          </cell>
          <cell r="I358" t="str">
            <v>978-3-8394-0986</v>
          </cell>
          <cell r="J358" t="str">
            <v>2</v>
          </cell>
          <cell r="K358">
            <v>42272</v>
          </cell>
          <cell r="L358">
            <v>42186</v>
          </cell>
          <cell r="M358" t="str">
            <v>10039-9783839409862</v>
          </cell>
          <cell r="N358" t="str">
            <v>EBOK</v>
          </cell>
          <cell r="O358">
            <v>1</v>
          </cell>
          <cell r="U358">
            <v>1</v>
          </cell>
        </row>
        <row r="359">
          <cell r="E359">
            <v>9783839401606</v>
          </cell>
          <cell r="F359" t="str">
            <v>Computerpoesie E-BOOK</v>
          </cell>
          <cell r="G359" t="str">
            <v>EBOK</v>
          </cell>
          <cell r="H359" t="str">
            <v>LFB</v>
          </cell>
          <cell r="I359" t="str">
            <v>978-3-8394-0160</v>
          </cell>
          <cell r="J359" t="str">
            <v>6</v>
          </cell>
          <cell r="K359">
            <v>42171</v>
          </cell>
          <cell r="L359">
            <v>42186</v>
          </cell>
          <cell r="M359" t="str">
            <v>10039-9783839401606</v>
          </cell>
          <cell r="N359" t="str">
            <v>EBOK</v>
          </cell>
          <cell r="O359">
            <v>1</v>
          </cell>
          <cell r="U359">
            <v>23.99</v>
          </cell>
        </row>
        <row r="360">
          <cell r="E360">
            <v>9783839428818</v>
          </cell>
          <cell r="F360" t="str">
            <v>Computerspiel und Lebenswelt E-BOOK</v>
          </cell>
          <cell r="G360" t="str">
            <v>EBOK</v>
          </cell>
          <cell r="H360" t="str">
            <v>LFB</v>
          </cell>
          <cell r="I360" t="str">
            <v>978-3-8394-2881</v>
          </cell>
          <cell r="J360" t="str">
            <v>8</v>
          </cell>
          <cell r="K360">
            <v>41912</v>
          </cell>
          <cell r="L360">
            <v>41883</v>
          </cell>
          <cell r="M360" t="str">
            <v>10039-9783839428818</v>
          </cell>
          <cell r="N360" t="str">
            <v>EBOK</v>
          </cell>
          <cell r="O360">
            <v>1</v>
          </cell>
          <cell r="P360" t="str">
            <v>53</v>
          </cell>
          <cell r="S360" t="str">
            <v>226655</v>
          </cell>
          <cell r="U360">
            <v>32.99</v>
          </cell>
        </row>
        <row r="361">
          <cell r="E361">
            <v>9783839429754</v>
          </cell>
          <cell r="F361" t="str">
            <v>Constructions of Cultural Identities in Newsreel Cinema and Television E-BOOK</v>
          </cell>
          <cell r="G361" t="str">
            <v>EBOK</v>
          </cell>
          <cell r="H361" t="str">
            <v>IHST</v>
          </cell>
          <cell r="I361" t="str">
            <v>978-3-8394-2975</v>
          </cell>
          <cell r="J361" t="str">
            <v>4</v>
          </cell>
          <cell r="L361">
            <v>42339</v>
          </cell>
          <cell r="M361" t="str">
            <v>10039-9783839429754</v>
          </cell>
          <cell r="N361" t="str">
            <v>EBOK</v>
          </cell>
          <cell r="O361">
            <v>1</v>
          </cell>
          <cell r="P361" t="str">
            <v>17</v>
          </cell>
          <cell r="U361">
            <v>34.99</v>
          </cell>
        </row>
        <row r="362">
          <cell r="E362">
            <v>9783839430804</v>
          </cell>
          <cell r="F362" t="str">
            <v>Contemporary Curating and Museum Education E-BOOK</v>
          </cell>
          <cell r="G362" t="str">
            <v>EBOK</v>
          </cell>
          <cell r="H362" t="str">
            <v>IHST</v>
          </cell>
          <cell r="I362" t="str">
            <v>978-3-8394-3080</v>
          </cell>
          <cell r="J362" t="str">
            <v>4</v>
          </cell>
          <cell r="L362">
            <v>42430</v>
          </cell>
          <cell r="M362" t="str">
            <v>10039-9783839430804</v>
          </cell>
          <cell r="N362" t="str">
            <v>EBOK</v>
          </cell>
          <cell r="O362">
            <v>1</v>
          </cell>
          <cell r="P362" t="str">
            <v>14</v>
          </cell>
          <cell r="U362">
            <v>39.99</v>
          </cell>
        </row>
        <row r="363">
          <cell r="E363">
            <v>9783839424568</v>
          </cell>
          <cell r="F363" t="str">
            <v>Contesting Visibility E-BOOK</v>
          </cell>
          <cell r="G363" t="str">
            <v>EBOK</v>
          </cell>
          <cell r="H363" t="str">
            <v>LFB</v>
          </cell>
          <cell r="I363" t="str">
            <v>978-3-8394-2456</v>
          </cell>
          <cell r="J363" t="str">
            <v>8</v>
          </cell>
          <cell r="K363">
            <v>41715</v>
          </cell>
          <cell r="L363">
            <v>41699</v>
          </cell>
          <cell r="M363" t="str">
            <v>10039-9783839424568</v>
          </cell>
          <cell r="N363" t="str">
            <v>EBOK</v>
          </cell>
          <cell r="O363">
            <v>1</v>
          </cell>
          <cell r="P363" t="str">
            <v>60</v>
          </cell>
          <cell r="U363">
            <v>25.99</v>
          </cell>
        </row>
        <row r="364">
          <cell r="E364">
            <v>9783839427637</v>
          </cell>
          <cell r="F364" t="str">
            <v>Cool Istanbul E-BOOK</v>
          </cell>
          <cell r="G364" t="str">
            <v>EBOK</v>
          </cell>
          <cell r="H364" t="str">
            <v>LFB</v>
          </cell>
          <cell r="I364" t="str">
            <v>978-3-8394-2763</v>
          </cell>
          <cell r="J364" t="str">
            <v>7</v>
          </cell>
          <cell r="K364">
            <v>41989</v>
          </cell>
          <cell r="L364">
            <v>41974</v>
          </cell>
          <cell r="M364" t="str">
            <v>10039-9783839427637</v>
          </cell>
          <cell r="N364" t="str">
            <v>EBOK</v>
          </cell>
          <cell r="O364">
            <v>1</v>
          </cell>
          <cell r="U364">
            <v>26.99</v>
          </cell>
        </row>
        <row r="365">
          <cell r="E365">
            <v>9783839411582</v>
          </cell>
          <cell r="F365" t="str">
            <v>Coolness E-BOOK</v>
          </cell>
          <cell r="G365" t="str">
            <v>EBOK</v>
          </cell>
          <cell r="H365" t="str">
            <v>LFB</v>
          </cell>
          <cell r="I365" t="str">
            <v>978-3-8394-1158</v>
          </cell>
          <cell r="J365" t="str">
            <v>2</v>
          </cell>
          <cell r="K365">
            <v>42171</v>
          </cell>
          <cell r="L365">
            <v>42186</v>
          </cell>
          <cell r="M365" t="str">
            <v>10039-9783839411582</v>
          </cell>
          <cell r="N365" t="str">
            <v>EBOK</v>
          </cell>
          <cell r="O365">
            <v>1</v>
          </cell>
          <cell r="U365">
            <v>22.99</v>
          </cell>
        </row>
        <row r="366">
          <cell r="E366">
            <v>9783839431481</v>
          </cell>
          <cell r="F366" t="str">
            <v>Corpus Intra Muros E-BOOK</v>
          </cell>
          <cell r="G366" t="str">
            <v>EBOK</v>
          </cell>
          <cell r="H366" t="str">
            <v>IHST</v>
          </cell>
          <cell r="I366" t="str">
            <v>978-3-8394-3148</v>
          </cell>
          <cell r="J366" t="str">
            <v>1</v>
          </cell>
          <cell r="L366">
            <v>42826</v>
          </cell>
          <cell r="M366" t="str">
            <v>10039-9783839431481</v>
          </cell>
          <cell r="N366" t="str">
            <v>EBOK</v>
          </cell>
          <cell r="O366">
            <v>1</v>
          </cell>
          <cell r="P366" t="str">
            <v>74</v>
          </cell>
          <cell r="U366">
            <v>44.99</v>
          </cell>
        </row>
        <row r="367">
          <cell r="E367">
            <v>9783839422557</v>
          </cell>
          <cell r="F367" t="str">
            <v>Couchsurfing Cosmopolitanisms E-BOOK</v>
          </cell>
          <cell r="G367" t="str">
            <v>EBOK</v>
          </cell>
          <cell r="H367" t="str">
            <v>LFB</v>
          </cell>
          <cell r="I367" t="str">
            <v>978-3-8394-2255</v>
          </cell>
          <cell r="J367" t="str">
            <v>7</v>
          </cell>
          <cell r="K367">
            <v>41710</v>
          </cell>
          <cell r="L367">
            <v>41699</v>
          </cell>
          <cell r="M367" t="str">
            <v>10039-9783839422557</v>
          </cell>
          <cell r="N367" t="str">
            <v>EBOK</v>
          </cell>
          <cell r="O367">
            <v>1</v>
          </cell>
          <cell r="U367">
            <v>22.99</v>
          </cell>
        </row>
        <row r="368">
          <cell r="E368">
            <v>9783839413746</v>
          </cell>
          <cell r="F368" t="str">
            <v>Creative Networks and the City E-BOOK</v>
          </cell>
          <cell r="G368" t="str">
            <v>EBOK</v>
          </cell>
          <cell r="H368" t="str">
            <v>LFB</v>
          </cell>
          <cell r="I368" t="str">
            <v>978-3-8394-1374</v>
          </cell>
          <cell r="J368" t="str">
            <v>6</v>
          </cell>
          <cell r="K368">
            <v>41676</v>
          </cell>
          <cell r="L368">
            <v>41699</v>
          </cell>
          <cell r="M368" t="str">
            <v>10039-9783839413746</v>
          </cell>
          <cell r="N368" t="str">
            <v>EBOK</v>
          </cell>
          <cell r="O368">
            <v>1</v>
          </cell>
          <cell r="P368" t="str">
            <v>3</v>
          </cell>
          <cell r="U368">
            <v>26.99</v>
          </cell>
        </row>
        <row r="369">
          <cell r="E369">
            <v>9783839421321</v>
          </cell>
          <cell r="F369" t="str">
            <v>CREMASTER ANATOMIES E-BOOK</v>
          </cell>
          <cell r="G369" t="str">
            <v>EBOK</v>
          </cell>
          <cell r="H369" t="str">
            <v>LFB</v>
          </cell>
          <cell r="I369" t="str">
            <v>978-3-8394-2132</v>
          </cell>
          <cell r="J369" t="str">
            <v>1</v>
          </cell>
          <cell r="K369">
            <v>41891</v>
          </cell>
          <cell r="L369">
            <v>41883</v>
          </cell>
          <cell r="M369" t="str">
            <v>10039-9783839421321</v>
          </cell>
          <cell r="N369" t="str">
            <v>EBOK</v>
          </cell>
          <cell r="O369">
            <v>1</v>
          </cell>
          <cell r="U369">
            <v>35.99</v>
          </cell>
        </row>
        <row r="370">
          <cell r="E370">
            <v>9783839427255</v>
          </cell>
          <cell r="F370" t="str">
            <v>Critical Realism meets kritische Sozialtheorie E-BOOK</v>
          </cell>
          <cell r="G370" t="str">
            <v>EBOK</v>
          </cell>
          <cell r="H370" t="str">
            <v>IHST</v>
          </cell>
          <cell r="I370" t="str">
            <v>978-3-8394-2725</v>
          </cell>
          <cell r="J370" t="str">
            <v>5</v>
          </cell>
          <cell r="L370">
            <v>42339</v>
          </cell>
          <cell r="M370" t="str">
            <v>10039-9783839427255</v>
          </cell>
          <cell r="N370" t="str">
            <v>EBOK</v>
          </cell>
          <cell r="O370">
            <v>1</v>
          </cell>
          <cell r="U370">
            <v>22.99</v>
          </cell>
        </row>
        <row r="371">
          <cell r="E371">
            <v>9783839430316</v>
          </cell>
          <cell r="F371" t="str">
            <v>Culinary Turn E-BOOK</v>
          </cell>
          <cell r="G371" t="str">
            <v>EBOK</v>
          </cell>
          <cell r="H371" t="str">
            <v>IHST</v>
          </cell>
          <cell r="I371" t="str">
            <v>978-3-8394-3031</v>
          </cell>
          <cell r="J371" t="str">
            <v>6</v>
          </cell>
          <cell r="L371">
            <v>42339</v>
          </cell>
          <cell r="M371" t="str">
            <v>10039-9783839430316</v>
          </cell>
          <cell r="N371" t="str">
            <v>EBOK</v>
          </cell>
          <cell r="O371">
            <v>1</v>
          </cell>
          <cell r="U371">
            <v>34.99</v>
          </cell>
        </row>
        <row r="372">
          <cell r="E372">
            <v>9783839417249</v>
          </cell>
          <cell r="F372" t="str">
            <v>Cultural History in Europe E-BOOK</v>
          </cell>
          <cell r="G372" t="str">
            <v>EBOK</v>
          </cell>
          <cell r="H372" t="str">
            <v>LFB</v>
          </cell>
          <cell r="I372" t="str">
            <v>978-3-8394-1724</v>
          </cell>
          <cell r="J372" t="str">
            <v>9</v>
          </cell>
          <cell r="K372">
            <v>41690</v>
          </cell>
          <cell r="L372">
            <v>41699</v>
          </cell>
          <cell r="M372" t="str">
            <v>10039-9783839417249</v>
          </cell>
          <cell r="N372" t="str">
            <v>EBOK</v>
          </cell>
          <cell r="O372">
            <v>1</v>
          </cell>
          <cell r="P372" t="str">
            <v>5</v>
          </cell>
          <cell r="U372">
            <v>26.99</v>
          </cell>
        </row>
        <row r="373">
          <cell r="E373">
            <v>9783839403662</v>
          </cell>
          <cell r="F373" t="str">
            <v>Cultural Studies und Pädagogik E-BOOK</v>
          </cell>
          <cell r="G373" t="str">
            <v>EBOK</v>
          </cell>
          <cell r="H373" t="str">
            <v>LFB</v>
          </cell>
          <cell r="I373" t="str">
            <v>978-3-8394-0366</v>
          </cell>
          <cell r="J373" t="str">
            <v>2</v>
          </cell>
          <cell r="K373">
            <v>42171</v>
          </cell>
          <cell r="L373">
            <v>42186</v>
          </cell>
          <cell r="M373" t="str">
            <v>10039-9783839403662</v>
          </cell>
          <cell r="N373" t="str">
            <v>EBOK</v>
          </cell>
          <cell r="O373">
            <v>1</v>
          </cell>
          <cell r="U373">
            <v>25.99</v>
          </cell>
        </row>
        <row r="374">
          <cell r="E374">
            <v>9783839425336</v>
          </cell>
          <cell r="F374" t="str">
            <v>Culture - Theory - Disability E-BOOK</v>
          </cell>
          <cell r="G374" t="str">
            <v>EBOK</v>
          </cell>
          <cell r="H374" t="str">
            <v>IHST</v>
          </cell>
          <cell r="I374" t="str">
            <v>978-3-8394-2533</v>
          </cell>
          <cell r="J374" t="str">
            <v>6</v>
          </cell>
          <cell r="L374">
            <v>42339</v>
          </cell>
          <cell r="M374" t="str">
            <v>10039-9783839425336</v>
          </cell>
          <cell r="N374" t="str">
            <v>EBOK</v>
          </cell>
          <cell r="O374">
            <v>1</v>
          </cell>
          <cell r="P374" t="str">
            <v>10</v>
          </cell>
          <cell r="U374">
            <v>32.99</v>
          </cell>
        </row>
        <row r="375">
          <cell r="E375">
            <v>9783839405697</v>
          </cell>
          <cell r="F375" t="str">
            <v>Cut and paste E-BOOK</v>
          </cell>
          <cell r="G375" t="str">
            <v>EBOK</v>
          </cell>
          <cell r="H375" t="str">
            <v>LFB</v>
          </cell>
          <cell r="I375" t="str">
            <v>978-3-8394-0569</v>
          </cell>
          <cell r="J375" t="str">
            <v>7</v>
          </cell>
          <cell r="K375">
            <v>42171</v>
          </cell>
          <cell r="L375">
            <v>42186</v>
          </cell>
          <cell r="M375" t="str">
            <v>10039-9783839405697</v>
          </cell>
          <cell r="N375" t="str">
            <v>EBOK</v>
          </cell>
          <cell r="O375">
            <v>1</v>
          </cell>
          <cell r="P375" t="str">
            <v>34</v>
          </cell>
          <cell r="U375">
            <v>14.99</v>
          </cell>
        </row>
        <row r="376">
          <cell r="E376">
            <v>9783839402870</v>
          </cell>
          <cell r="F376" t="str">
            <v>Cyberidentities at War E-BOOK</v>
          </cell>
          <cell r="G376" t="str">
            <v>EBOK</v>
          </cell>
          <cell r="H376" t="str">
            <v>LFB</v>
          </cell>
          <cell r="I376" t="str">
            <v>978-3-8394-0287</v>
          </cell>
          <cell r="J376" t="str">
            <v>0</v>
          </cell>
          <cell r="K376">
            <v>42171</v>
          </cell>
          <cell r="L376">
            <v>42186</v>
          </cell>
          <cell r="M376" t="str">
            <v>10039-9783839402870</v>
          </cell>
          <cell r="N376" t="str">
            <v>EBOK</v>
          </cell>
          <cell r="O376">
            <v>1</v>
          </cell>
          <cell r="P376" t="str">
            <v>1</v>
          </cell>
          <cell r="U376">
            <v>25.99</v>
          </cell>
        </row>
        <row r="377">
          <cell r="E377">
            <v>9783839417010</v>
          </cell>
          <cell r="F377" t="str">
            <v>Cyberpunk Science Fiction E-BOOK</v>
          </cell>
          <cell r="G377" t="str">
            <v>EBOK</v>
          </cell>
          <cell r="H377" t="str">
            <v>LFB</v>
          </cell>
          <cell r="I377" t="str">
            <v>978-3-8394-1701</v>
          </cell>
          <cell r="J377" t="str">
            <v>0</v>
          </cell>
          <cell r="K377">
            <v>41731</v>
          </cell>
          <cell r="L377">
            <v>41791</v>
          </cell>
          <cell r="M377" t="str">
            <v>10039-9783839417010</v>
          </cell>
          <cell r="N377" t="str">
            <v>EBOK</v>
          </cell>
          <cell r="O377">
            <v>1</v>
          </cell>
          <cell r="U377">
            <v>31.99</v>
          </cell>
        </row>
        <row r="378">
          <cell r="E378">
            <v>9783839406298</v>
          </cell>
          <cell r="F378" t="str">
            <v>Dalís Medienspiele E-BOOK</v>
          </cell>
          <cell r="G378" t="str">
            <v>EBOK</v>
          </cell>
          <cell r="H378" t="str">
            <v>LFB</v>
          </cell>
          <cell r="I378" t="str">
            <v>978-3-8394-0629</v>
          </cell>
          <cell r="J378" t="str">
            <v>8</v>
          </cell>
          <cell r="K378">
            <v>42171</v>
          </cell>
          <cell r="L378">
            <v>42186</v>
          </cell>
          <cell r="M378" t="str">
            <v>10039-9783839406298</v>
          </cell>
          <cell r="N378" t="str">
            <v>EBOK</v>
          </cell>
          <cell r="O378">
            <v>1</v>
          </cell>
          <cell r="P378" t="str">
            <v>20</v>
          </cell>
          <cell r="U378">
            <v>35.99</v>
          </cell>
        </row>
        <row r="379">
          <cell r="E379">
            <v>9783839415726</v>
          </cell>
          <cell r="F379" t="str">
            <v>Dämonen, Vamps und Hysterikerinnen E-BOOK</v>
          </cell>
          <cell r="G379" t="str">
            <v>EBOK</v>
          </cell>
          <cell r="H379" t="str">
            <v>LFB</v>
          </cell>
          <cell r="I379" t="str">
            <v>978-3-8394-1572</v>
          </cell>
          <cell r="J379" t="str">
            <v>6</v>
          </cell>
          <cell r="K379">
            <v>41683</v>
          </cell>
          <cell r="L379">
            <v>41699</v>
          </cell>
          <cell r="M379" t="str">
            <v>10039-9783839415726</v>
          </cell>
          <cell r="N379" t="str">
            <v>EBOK</v>
          </cell>
          <cell r="O379">
            <v>1</v>
          </cell>
          <cell r="P379" t="str">
            <v>14</v>
          </cell>
          <cell r="U379">
            <v>26.99</v>
          </cell>
        </row>
        <row r="380">
          <cell r="E380">
            <v>9783839421512</v>
          </cell>
          <cell r="F380" t="str">
            <v>Dance [and] Theory E-BOOK</v>
          </cell>
          <cell r="G380" t="str">
            <v>EBOK</v>
          </cell>
          <cell r="H380" t="str">
            <v>LFB</v>
          </cell>
          <cell r="I380" t="str">
            <v>978-3-8394-2151</v>
          </cell>
          <cell r="J380" t="str">
            <v>2</v>
          </cell>
          <cell r="K380">
            <v>41701</v>
          </cell>
          <cell r="L380">
            <v>41699</v>
          </cell>
          <cell r="M380" t="str">
            <v>10039-9783839421512</v>
          </cell>
          <cell r="N380" t="str">
            <v>EBOK</v>
          </cell>
          <cell r="O380">
            <v>1</v>
          </cell>
          <cell r="P380" t="str">
            <v>25</v>
          </cell>
          <cell r="U380">
            <v>33.99</v>
          </cell>
        </row>
        <row r="381">
          <cell r="E381">
            <v>9783839431092</v>
          </cell>
          <cell r="F381" t="str">
            <v>Dancehall und Homophobie E-BOOK</v>
          </cell>
          <cell r="G381" t="str">
            <v>EBOK</v>
          </cell>
          <cell r="H381" t="str">
            <v>LFB</v>
          </cell>
          <cell r="I381" t="str">
            <v>978-3-8394-3109</v>
          </cell>
          <cell r="J381" t="str">
            <v>2</v>
          </cell>
          <cell r="K381">
            <v>42143</v>
          </cell>
          <cell r="L381">
            <v>42125</v>
          </cell>
          <cell r="M381" t="str">
            <v>10039-9783839431092</v>
          </cell>
          <cell r="N381" t="str">
            <v>EBOK</v>
          </cell>
          <cell r="O381">
            <v>1</v>
          </cell>
          <cell r="P381" t="str">
            <v>22</v>
          </cell>
          <cell r="U381">
            <v>32.99</v>
          </cell>
        </row>
        <row r="382">
          <cell r="E382">
            <v>9783839424797</v>
          </cell>
          <cell r="F382" t="str">
            <v>Dancing Archives - Archive Dances E-BOOK</v>
          </cell>
          <cell r="G382" t="str">
            <v>EBOK</v>
          </cell>
          <cell r="H382" t="str">
            <v>LFB</v>
          </cell>
          <cell r="I382" t="str">
            <v>978-3-8394-2479</v>
          </cell>
          <cell r="J382" t="str">
            <v>7</v>
          </cell>
          <cell r="K382">
            <v>41715</v>
          </cell>
          <cell r="L382">
            <v>41699</v>
          </cell>
          <cell r="M382" t="str">
            <v>10039-9783839424797</v>
          </cell>
          <cell r="N382" t="str">
            <v>EBOK</v>
          </cell>
          <cell r="O382">
            <v>1</v>
          </cell>
          <cell r="P382" t="str">
            <v>29</v>
          </cell>
          <cell r="U382">
            <v>31.99</v>
          </cell>
        </row>
        <row r="383">
          <cell r="E383">
            <v>9783839406427</v>
          </cell>
          <cell r="F383" t="str">
            <v>Dancing Postcolonialism E-BOOK</v>
          </cell>
          <cell r="G383" t="str">
            <v>EBOK</v>
          </cell>
          <cell r="H383" t="str">
            <v>LFB</v>
          </cell>
          <cell r="I383" t="str">
            <v>978-3-8394-0642</v>
          </cell>
          <cell r="J383" t="str">
            <v>7</v>
          </cell>
          <cell r="K383">
            <v>42272</v>
          </cell>
          <cell r="L383">
            <v>42186</v>
          </cell>
          <cell r="M383" t="str">
            <v>10039-9783839406427</v>
          </cell>
          <cell r="N383" t="str">
            <v>EBOK</v>
          </cell>
          <cell r="O383">
            <v>1</v>
          </cell>
          <cell r="P383" t="str">
            <v>6</v>
          </cell>
          <cell r="U383">
            <v>1</v>
          </cell>
        </row>
        <row r="384">
          <cell r="E384">
            <v>9783839405420</v>
          </cell>
          <cell r="F384" t="str">
            <v>Darwins Erben in den Medien E-BOOK</v>
          </cell>
          <cell r="G384" t="str">
            <v>EBOK</v>
          </cell>
          <cell r="H384" t="str">
            <v>LFB</v>
          </cell>
          <cell r="I384" t="str">
            <v>978-3-8394-0542</v>
          </cell>
          <cell r="J384" t="str">
            <v>0</v>
          </cell>
          <cell r="K384">
            <v>42171</v>
          </cell>
          <cell r="L384">
            <v>42186</v>
          </cell>
          <cell r="M384" t="str">
            <v>10039-9783839405420</v>
          </cell>
          <cell r="N384" t="str">
            <v>EBOK</v>
          </cell>
          <cell r="O384">
            <v>1</v>
          </cell>
          <cell r="U384">
            <v>23.99</v>
          </cell>
        </row>
        <row r="385">
          <cell r="E385">
            <v>9783839408216</v>
          </cell>
          <cell r="F385" t="str">
            <v>das andere denken, schreiben, sehen E-BOOK</v>
          </cell>
          <cell r="G385" t="str">
            <v>EBOK</v>
          </cell>
          <cell r="H385" t="str">
            <v>LFB</v>
          </cell>
          <cell r="I385" t="str">
            <v>978-3-8394-0821</v>
          </cell>
          <cell r="J385" t="str">
            <v>6</v>
          </cell>
          <cell r="K385">
            <v>42171</v>
          </cell>
          <cell r="L385">
            <v>42186</v>
          </cell>
          <cell r="M385" t="str">
            <v>10039-9783839408216</v>
          </cell>
          <cell r="N385" t="str">
            <v>EBOK</v>
          </cell>
          <cell r="O385">
            <v>1</v>
          </cell>
          <cell r="U385">
            <v>26.99</v>
          </cell>
        </row>
        <row r="386">
          <cell r="E386">
            <v>9783839400883</v>
          </cell>
          <cell r="F386" t="str">
            <v>Das Andere der Zivilgesellschaft E-BOOK</v>
          </cell>
          <cell r="G386" t="str">
            <v>EBOK</v>
          </cell>
          <cell r="H386" t="str">
            <v>LFB</v>
          </cell>
          <cell r="I386" t="str">
            <v>978-3-8394-0088</v>
          </cell>
          <cell r="J386" t="str">
            <v>3</v>
          </cell>
          <cell r="K386">
            <v>42171</v>
          </cell>
          <cell r="L386">
            <v>42186</v>
          </cell>
          <cell r="M386" t="str">
            <v>10039-9783839400883</v>
          </cell>
          <cell r="N386" t="str">
            <v>EBOK</v>
          </cell>
          <cell r="O386">
            <v>1</v>
          </cell>
          <cell r="U386">
            <v>11.99</v>
          </cell>
        </row>
        <row r="387">
          <cell r="E387">
            <v>9783839431870</v>
          </cell>
          <cell r="F387" t="str">
            <v>Das andere Fernsehen?! E-BOOK</v>
          </cell>
          <cell r="G387" t="str">
            <v>EBOK</v>
          </cell>
          <cell r="H387" t="str">
            <v>IHST</v>
          </cell>
          <cell r="I387" t="str">
            <v>978-3-8394-3187</v>
          </cell>
          <cell r="J387" t="str">
            <v>0</v>
          </cell>
          <cell r="L387">
            <v>42309</v>
          </cell>
          <cell r="M387" t="str">
            <v>10039-9783839431870</v>
          </cell>
          <cell r="N387" t="str">
            <v>EBOK</v>
          </cell>
          <cell r="O387">
            <v>1</v>
          </cell>
          <cell r="P387" t="str">
            <v>28</v>
          </cell>
          <cell r="U387">
            <v>39.99</v>
          </cell>
        </row>
        <row r="388">
          <cell r="E388">
            <v>9783839422809</v>
          </cell>
          <cell r="F388" t="str">
            <v>Das andere Gedächtnis E-BOOK</v>
          </cell>
          <cell r="G388" t="str">
            <v>EBOK</v>
          </cell>
          <cell r="H388" t="str">
            <v>LFB</v>
          </cell>
          <cell r="I388" t="str">
            <v>978-3-8394-2280</v>
          </cell>
          <cell r="J388" t="str">
            <v>9</v>
          </cell>
          <cell r="K388">
            <v>41710</v>
          </cell>
          <cell r="L388">
            <v>41699</v>
          </cell>
          <cell r="M388" t="str">
            <v>10039-9783839422809</v>
          </cell>
          <cell r="N388" t="str">
            <v>EBOK</v>
          </cell>
          <cell r="O388">
            <v>1</v>
          </cell>
          <cell r="U388">
            <v>38.99</v>
          </cell>
        </row>
        <row r="389">
          <cell r="E389">
            <v>9783839429808</v>
          </cell>
          <cell r="F389" t="str">
            <v>Das andere New York E-BOOK</v>
          </cell>
          <cell r="G389" t="str">
            <v>EBOK</v>
          </cell>
          <cell r="H389" t="str">
            <v>LFB</v>
          </cell>
          <cell r="I389" t="str">
            <v>978-3-8394-2980</v>
          </cell>
          <cell r="J389" t="str">
            <v>8</v>
          </cell>
          <cell r="K389">
            <v>42118</v>
          </cell>
          <cell r="L389">
            <v>42064</v>
          </cell>
          <cell r="M389" t="str">
            <v>10039-9783839429808</v>
          </cell>
          <cell r="N389" t="str">
            <v>EBOK</v>
          </cell>
          <cell r="O389">
            <v>1</v>
          </cell>
          <cell r="P389" t="str">
            <v>7</v>
          </cell>
          <cell r="U389">
            <v>26.99</v>
          </cell>
        </row>
        <row r="390">
          <cell r="E390">
            <v>9783839429501</v>
          </cell>
          <cell r="F390" t="str">
            <v>Das aufgeklärte Kind E-BOOK</v>
          </cell>
          <cell r="G390" t="str">
            <v>EBOK</v>
          </cell>
          <cell r="H390" t="str">
            <v>LFB</v>
          </cell>
          <cell r="I390" t="str">
            <v>978-3-8394-2950</v>
          </cell>
          <cell r="J390" t="str">
            <v>1</v>
          </cell>
          <cell r="K390">
            <v>42171</v>
          </cell>
          <cell r="L390">
            <v>42156</v>
          </cell>
          <cell r="M390" t="str">
            <v>10039-9783839429501</v>
          </cell>
          <cell r="N390" t="str">
            <v>EBOK</v>
          </cell>
          <cell r="O390">
            <v>1</v>
          </cell>
          <cell r="U390">
            <v>34.99</v>
          </cell>
        </row>
        <row r="391">
          <cell r="E391">
            <v>9783839405765</v>
          </cell>
          <cell r="F391" t="str">
            <v>Das barrierefreie Museum E-BOOK</v>
          </cell>
          <cell r="G391" t="str">
            <v>EBOK</v>
          </cell>
          <cell r="H391" t="str">
            <v>LFB</v>
          </cell>
          <cell r="I391" t="str">
            <v>978-3-8394-0576</v>
          </cell>
          <cell r="J391" t="str">
            <v>5</v>
          </cell>
          <cell r="K391">
            <v>42171</v>
          </cell>
          <cell r="L391">
            <v>42186</v>
          </cell>
          <cell r="M391" t="str">
            <v>10039-9783839405765</v>
          </cell>
          <cell r="N391" t="str">
            <v>EBOK</v>
          </cell>
          <cell r="O391">
            <v>1</v>
          </cell>
          <cell r="U391">
            <v>45.99</v>
          </cell>
        </row>
        <row r="392">
          <cell r="E392">
            <v>9783839411285</v>
          </cell>
          <cell r="F392" t="str">
            <v>Das Begehren des Gesetzes E-BOOK</v>
          </cell>
          <cell r="G392" t="str">
            <v>EBOK</v>
          </cell>
          <cell r="H392" t="str">
            <v>LFB</v>
          </cell>
          <cell r="I392" t="str">
            <v>978-3-8394-1128</v>
          </cell>
          <cell r="J392" t="str">
            <v>5</v>
          </cell>
          <cell r="K392">
            <v>42272</v>
          </cell>
          <cell r="L392">
            <v>42186</v>
          </cell>
          <cell r="M392" t="str">
            <v>10039-9783839411285</v>
          </cell>
          <cell r="N392" t="str">
            <v>EBOK</v>
          </cell>
          <cell r="O392">
            <v>1</v>
          </cell>
          <cell r="U392">
            <v>1</v>
          </cell>
        </row>
        <row r="393">
          <cell r="E393">
            <v>9783839415412</v>
          </cell>
          <cell r="F393" t="str">
            <v>Das beratene Selbst E-BOOK</v>
          </cell>
          <cell r="G393" t="str">
            <v>EBOK</v>
          </cell>
          <cell r="H393" t="str">
            <v>LFB</v>
          </cell>
          <cell r="I393" t="str">
            <v>978-3-8394-1541</v>
          </cell>
          <cell r="J393" t="str">
            <v>2</v>
          </cell>
          <cell r="K393">
            <v>41683</v>
          </cell>
          <cell r="L393">
            <v>41699</v>
          </cell>
          <cell r="M393" t="str">
            <v>10039-9783839415412</v>
          </cell>
          <cell r="N393" t="str">
            <v>EBOK</v>
          </cell>
          <cell r="O393">
            <v>1</v>
          </cell>
          <cell r="P393" t="str">
            <v>7</v>
          </cell>
          <cell r="U393">
            <v>31.99</v>
          </cell>
        </row>
        <row r="394">
          <cell r="E394">
            <v>9783839431672</v>
          </cell>
          <cell r="F394" t="str">
            <v>Das Bewässerungsdispositiv E-BOOK</v>
          </cell>
          <cell r="G394" t="str">
            <v>EBOK</v>
          </cell>
          <cell r="H394" t="str">
            <v>IHST</v>
          </cell>
          <cell r="I394" t="str">
            <v>978-3-8394-3167</v>
          </cell>
          <cell r="J394" t="str">
            <v>2</v>
          </cell>
          <cell r="L394">
            <v>42278</v>
          </cell>
          <cell r="M394" t="str">
            <v>10039-9783839431672</v>
          </cell>
          <cell r="N394" t="str">
            <v>EBOK</v>
          </cell>
          <cell r="O394">
            <v>1</v>
          </cell>
          <cell r="P394" t="str">
            <v>10</v>
          </cell>
          <cell r="U394">
            <v>39.99</v>
          </cell>
        </row>
        <row r="395">
          <cell r="E395">
            <v>9783839412183</v>
          </cell>
          <cell r="F395" t="str">
            <v>Das Bewusstsein der Krise E-BOOK</v>
          </cell>
          <cell r="G395" t="str">
            <v>EBOK</v>
          </cell>
          <cell r="H395" t="str">
            <v>LFB</v>
          </cell>
          <cell r="I395" t="str">
            <v>978-3-8394-1218</v>
          </cell>
          <cell r="J395" t="str">
            <v>3</v>
          </cell>
          <cell r="K395">
            <v>42272</v>
          </cell>
          <cell r="L395">
            <v>42186</v>
          </cell>
          <cell r="M395" t="str">
            <v>10039-9783839412183</v>
          </cell>
          <cell r="N395" t="str">
            <v>EBOK</v>
          </cell>
          <cell r="O395">
            <v>1</v>
          </cell>
          <cell r="U395">
            <v>1</v>
          </cell>
        </row>
        <row r="396">
          <cell r="E396">
            <v>9783839421857</v>
          </cell>
          <cell r="F396" t="str">
            <v>Das Bild zum Sprechen bringen E-BOOK</v>
          </cell>
          <cell r="G396" t="str">
            <v>EBOK</v>
          </cell>
          <cell r="H396" t="str">
            <v>LFB</v>
          </cell>
          <cell r="I396" t="str">
            <v>978-3-8394-2185</v>
          </cell>
          <cell r="J396" t="str">
            <v>7</v>
          </cell>
          <cell r="K396">
            <v>41710</v>
          </cell>
          <cell r="L396">
            <v>41699</v>
          </cell>
          <cell r="M396" t="str">
            <v>10039-9783839421857</v>
          </cell>
          <cell r="N396" t="str">
            <v>EBOK</v>
          </cell>
          <cell r="O396">
            <v>1</v>
          </cell>
          <cell r="P396" t="str">
            <v>41</v>
          </cell>
          <cell r="U396">
            <v>24.99</v>
          </cell>
        </row>
        <row r="397">
          <cell r="E397">
            <v>9783839413654</v>
          </cell>
          <cell r="F397" t="str">
            <v>Das Bild zwischen Kognition und Kreativität E-BOOK</v>
          </cell>
          <cell r="G397" t="str">
            <v>EBOK</v>
          </cell>
          <cell r="H397" t="str">
            <v>LFB</v>
          </cell>
          <cell r="I397" t="str">
            <v>978-3-8394-1365</v>
          </cell>
          <cell r="J397" t="str">
            <v>4</v>
          </cell>
          <cell r="K397">
            <v>41676</v>
          </cell>
          <cell r="L397">
            <v>41699</v>
          </cell>
          <cell r="M397" t="str">
            <v>10039-9783839413654</v>
          </cell>
          <cell r="N397" t="str">
            <v>EBOK</v>
          </cell>
          <cell r="O397">
            <v>1</v>
          </cell>
          <cell r="P397" t="str">
            <v>4</v>
          </cell>
          <cell r="U397">
            <v>33.99</v>
          </cell>
        </row>
        <row r="398">
          <cell r="E398">
            <v>9783839404652</v>
          </cell>
          <cell r="F398" t="str">
            <v>Das Böse in der politischen Theorie E-BOOK</v>
          </cell>
          <cell r="G398" t="str">
            <v>EBOK</v>
          </cell>
          <cell r="H398" t="str">
            <v>LFB</v>
          </cell>
          <cell r="I398" t="str">
            <v>978-3-8394-0465</v>
          </cell>
          <cell r="J398" t="str">
            <v>2</v>
          </cell>
          <cell r="K398">
            <v>42171</v>
          </cell>
          <cell r="L398">
            <v>42186</v>
          </cell>
          <cell r="M398" t="str">
            <v>10039-9783839404652</v>
          </cell>
          <cell r="N398" t="str">
            <v>EBOK</v>
          </cell>
          <cell r="O398">
            <v>1</v>
          </cell>
          <cell r="U398">
            <v>22.99</v>
          </cell>
        </row>
        <row r="399">
          <cell r="E399">
            <v>9783839429068</v>
          </cell>
          <cell r="F399" t="str">
            <v>Das Büro E-BOOK</v>
          </cell>
          <cell r="G399" t="str">
            <v>EBOK</v>
          </cell>
          <cell r="H399" t="str">
            <v>IHST</v>
          </cell>
          <cell r="I399" t="str">
            <v>978-3-8394-2906</v>
          </cell>
          <cell r="J399" t="str">
            <v>8</v>
          </cell>
          <cell r="L399">
            <v>42339</v>
          </cell>
          <cell r="M399" t="str">
            <v>10039-9783839429068</v>
          </cell>
          <cell r="N399" t="str">
            <v>EBOK</v>
          </cell>
          <cell r="O399">
            <v>1</v>
          </cell>
          <cell r="P399" t="str">
            <v>25</v>
          </cell>
          <cell r="U399">
            <v>26.99</v>
          </cell>
        </row>
        <row r="400">
          <cell r="E400">
            <v>9783839405260</v>
          </cell>
          <cell r="F400" t="str">
            <v>Das chinesische Fernsehpublikum E-BOOK</v>
          </cell>
          <cell r="G400" t="str">
            <v>EBOK</v>
          </cell>
          <cell r="H400" t="str">
            <v>LFB</v>
          </cell>
          <cell r="I400" t="str">
            <v>978-3-8394-0526</v>
          </cell>
          <cell r="J400" t="str">
            <v>0</v>
          </cell>
          <cell r="K400">
            <v>42171</v>
          </cell>
          <cell r="L400">
            <v>42186</v>
          </cell>
          <cell r="M400" t="str">
            <v>10039-9783839405260</v>
          </cell>
          <cell r="N400" t="str">
            <v>EBOK</v>
          </cell>
          <cell r="O400">
            <v>1</v>
          </cell>
          <cell r="U400">
            <v>22.99</v>
          </cell>
        </row>
        <row r="401">
          <cell r="E401">
            <v>9783839431566</v>
          </cell>
          <cell r="F401" t="str">
            <v>Das Denken des Denkens E-BOOK</v>
          </cell>
          <cell r="G401" t="str">
            <v>EBOK</v>
          </cell>
          <cell r="H401" t="str">
            <v>IHST</v>
          </cell>
          <cell r="I401" t="str">
            <v>978-3-8394-3156</v>
          </cell>
          <cell r="J401" t="str">
            <v>6</v>
          </cell>
          <cell r="L401">
            <v>42428</v>
          </cell>
          <cell r="M401" t="str">
            <v>10039-9783839431566</v>
          </cell>
          <cell r="N401" t="str">
            <v>EBOK</v>
          </cell>
          <cell r="O401">
            <v>1</v>
          </cell>
          <cell r="U401">
            <v>21.99</v>
          </cell>
        </row>
        <row r="402">
          <cell r="E402">
            <v>9783839414835</v>
          </cell>
          <cell r="F402" t="str">
            <v>Das Design der Gesellschaft E-BOOK</v>
          </cell>
          <cell r="G402" t="str">
            <v>EBOK</v>
          </cell>
          <cell r="H402" t="str">
            <v>LFB</v>
          </cell>
          <cell r="I402" t="str">
            <v>978-3-8394-1483</v>
          </cell>
          <cell r="J402" t="str">
            <v>5</v>
          </cell>
          <cell r="K402">
            <v>41680</v>
          </cell>
          <cell r="L402">
            <v>41699</v>
          </cell>
          <cell r="M402" t="str">
            <v>10039-9783839414835</v>
          </cell>
          <cell r="N402" t="str">
            <v>EBOK</v>
          </cell>
          <cell r="O402">
            <v>1</v>
          </cell>
          <cell r="U402">
            <v>26.99</v>
          </cell>
        </row>
        <row r="403">
          <cell r="E403">
            <v>9783839419519</v>
          </cell>
          <cell r="F403" t="str">
            <v>Das Ding namens Computer E-BOOK</v>
          </cell>
          <cell r="G403" t="str">
            <v>EBOK</v>
          </cell>
          <cell r="H403" t="str">
            <v>LFB</v>
          </cell>
          <cell r="I403" t="str">
            <v>978-3-8394-1951</v>
          </cell>
          <cell r="J403" t="str">
            <v>9</v>
          </cell>
          <cell r="K403">
            <v>41694</v>
          </cell>
          <cell r="L403">
            <v>41699</v>
          </cell>
          <cell r="M403" t="str">
            <v>10039-9783839419519</v>
          </cell>
          <cell r="N403" t="str">
            <v>EBOK</v>
          </cell>
          <cell r="O403">
            <v>1</v>
          </cell>
          <cell r="U403">
            <v>32.99</v>
          </cell>
        </row>
        <row r="404">
          <cell r="E404">
            <v>9783839416518</v>
          </cell>
          <cell r="F404" t="str">
            <v>Das Drama des Prekären E-BOOK</v>
          </cell>
          <cell r="G404" t="str">
            <v>EBOK</v>
          </cell>
          <cell r="H404" t="str">
            <v>LFB</v>
          </cell>
          <cell r="I404" t="str">
            <v>978-3-8394-1651</v>
          </cell>
          <cell r="J404" t="str">
            <v>8</v>
          </cell>
          <cell r="K404">
            <v>41683</v>
          </cell>
          <cell r="L404">
            <v>41699</v>
          </cell>
          <cell r="M404" t="str">
            <v>10039-9783839416518</v>
          </cell>
          <cell r="N404" t="str">
            <v>EBOK</v>
          </cell>
          <cell r="O404">
            <v>1</v>
          </cell>
          <cell r="P404" t="str">
            <v>26</v>
          </cell>
          <cell r="U404">
            <v>31.99</v>
          </cell>
        </row>
        <row r="405">
          <cell r="E405">
            <v>9783839414880</v>
          </cell>
          <cell r="F405" t="str">
            <v>Das Drama nach dem Drama E-BOOK</v>
          </cell>
          <cell r="G405" t="str">
            <v>EBOK</v>
          </cell>
          <cell r="H405" t="str">
            <v>LFB</v>
          </cell>
          <cell r="I405" t="str">
            <v>978-3-8394-1488</v>
          </cell>
          <cell r="J405" t="str">
            <v>0</v>
          </cell>
          <cell r="K405">
            <v>41680</v>
          </cell>
          <cell r="L405">
            <v>41699</v>
          </cell>
          <cell r="M405" t="str">
            <v>10039-9783839414880</v>
          </cell>
          <cell r="N405" t="str">
            <v>EBOK</v>
          </cell>
          <cell r="O405">
            <v>1</v>
          </cell>
          <cell r="P405" t="str">
            <v>22</v>
          </cell>
          <cell r="U405">
            <v>38.99</v>
          </cell>
        </row>
        <row r="406">
          <cell r="E406">
            <v>9783839411292</v>
          </cell>
          <cell r="F406" t="str">
            <v>Das Einpassen in den Ort E-BOOK</v>
          </cell>
          <cell r="G406" t="str">
            <v>EBOK</v>
          </cell>
          <cell r="H406" t="str">
            <v>LFB</v>
          </cell>
          <cell r="I406" t="str">
            <v>978-3-8394-1129</v>
          </cell>
          <cell r="J406" t="str">
            <v>2</v>
          </cell>
          <cell r="K406">
            <v>42171</v>
          </cell>
          <cell r="L406">
            <v>42186</v>
          </cell>
          <cell r="M406" t="str">
            <v>10039-9783839411292</v>
          </cell>
          <cell r="N406" t="str">
            <v>EBOK</v>
          </cell>
          <cell r="O406">
            <v>1</v>
          </cell>
          <cell r="P406" t="str">
            <v>11</v>
          </cell>
          <cell r="U406">
            <v>26.99</v>
          </cell>
        </row>
        <row r="407">
          <cell r="E407">
            <v>9783839430309</v>
          </cell>
          <cell r="F407" t="str">
            <v>Das Erbe des Flanierens E-BOOK</v>
          </cell>
          <cell r="G407" t="str">
            <v>EBOK</v>
          </cell>
          <cell r="H407" t="str">
            <v>IHST</v>
          </cell>
          <cell r="I407" t="str">
            <v>978-3-8394-3030</v>
          </cell>
          <cell r="J407" t="str">
            <v>9</v>
          </cell>
          <cell r="L407">
            <v>42278</v>
          </cell>
          <cell r="M407" t="str">
            <v>10039-9783839430309</v>
          </cell>
          <cell r="N407" t="str">
            <v>EBOK</v>
          </cell>
          <cell r="O407">
            <v>1</v>
          </cell>
          <cell r="U407">
            <v>26.99</v>
          </cell>
        </row>
        <row r="408">
          <cell r="E408">
            <v>9783839416266</v>
          </cell>
          <cell r="F408" t="str">
            <v>Das Europa der Europäer E-BOOK</v>
          </cell>
          <cell r="G408" t="str">
            <v>EBOK</v>
          </cell>
          <cell r="H408" t="str">
            <v>LFB</v>
          </cell>
          <cell r="I408" t="str">
            <v>978-3-8394-1626</v>
          </cell>
          <cell r="J408" t="str">
            <v>6</v>
          </cell>
          <cell r="K408">
            <v>41683</v>
          </cell>
          <cell r="L408">
            <v>41699</v>
          </cell>
          <cell r="M408" t="str">
            <v>10039-9783839416266</v>
          </cell>
          <cell r="N408" t="str">
            <v>EBOK</v>
          </cell>
          <cell r="O408">
            <v>1</v>
          </cell>
          <cell r="U408">
            <v>31.99</v>
          </cell>
        </row>
        <row r="409">
          <cell r="E409">
            <v>9783839418130</v>
          </cell>
          <cell r="F409" t="str">
            <v>Das Familiengedächtnis der Wittgensteins E-BOOK</v>
          </cell>
          <cell r="G409" t="str">
            <v>EBOK</v>
          </cell>
          <cell r="H409" t="str">
            <v>LFB</v>
          </cell>
          <cell r="I409" t="str">
            <v>978-3-8394-1813</v>
          </cell>
          <cell r="J409" t="str">
            <v>0</v>
          </cell>
          <cell r="K409">
            <v>41690</v>
          </cell>
          <cell r="L409">
            <v>41699</v>
          </cell>
          <cell r="M409" t="str">
            <v>10039-9783839418130</v>
          </cell>
          <cell r="N409" t="str">
            <v>EBOK</v>
          </cell>
          <cell r="O409">
            <v>1</v>
          </cell>
          <cell r="P409" t="str">
            <v>12</v>
          </cell>
          <cell r="U409">
            <v>34.99</v>
          </cell>
        </row>
        <row r="410">
          <cell r="E410">
            <v>9783839420577</v>
          </cell>
          <cell r="F410" t="str">
            <v>Das Figurativ der Vagabondage E-BOOK</v>
          </cell>
          <cell r="G410" t="str">
            <v>EBOK</v>
          </cell>
          <cell r="H410" t="str">
            <v>LFB</v>
          </cell>
          <cell r="I410" t="str">
            <v>978-3-8394-2057</v>
          </cell>
          <cell r="J410" t="str">
            <v>7</v>
          </cell>
          <cell r="K410">
            <v>41701</v>
          </cell>
          <cell r="L410">
            <v>41699</v>
          </cell>
          <cell r="M410" t="str">
            <v>10039-9783839420577</v>
          </cell>
          <cell r="N410" t="str">
            <v>EBOK</v>
          </cell>
          <cell r="O410">
            <v>1</v>
          </cell>
          <cell r="U410">
            <v>23.99</v>
          </cell>
        </row>
        <row r="411">
          <cell r="E411">
            <v>9783839421727</v>
          </cell>
          <cell r="F411" t="str">
            <v>Das Forschen aller E-BOOK</v>
          </cell>
          <cell r="G411" t="str">
            <v>EBOK</v>
          </cell>
          <cell r="H411" t="str">
            <v>LFB</v>
          </cell>
          <cell r="I411" t="str">
            <v>978-3-8394-2172</v>
          </cell>
          <cell r="J411" t="str">
            <v>7</v>
          </cell>
          <cell r="K411">
            <v>41701</v>
          </cell>
          <cell r="L411">
            <v>41699</v>
          </cell>
          <cell r="M411" t="str">
            <v>10039-9783839421727</v>
          </cell>
          <cell r="N411" t="str">
            <v>EBOK</v>
          </cell>
          <cell r="O411">
            <v>1</v>
          </cell>
          <cell r="U411">
            <v>26.99</v>
          </cell>
        </row>
        <row r="412">
          <cell r="E412">
            <v>9783839432426</v>
          </cell>
          <cell r="F412" t="str">
            <v>Das Freie Theater im Europa der Gegenwart E-BOOK</v>
          </cell>
          <cell r="G412" t="str">
            <v>EBOK</v>
          </cell>
          <cell r="H412" t="str">
            <v>IHST</v>
          </cell>
          <cell r="I412" t="str">
            <v>978-3-8394-3242</v>
          </cell>
          <cell r="J412" t="str">
            <v>6</v>
          </cell>
          <cell r="L412">
            <v>42309</v>
          </cell>
          <cell r="M412" t="str">
            <v>10039-9783839432426</v>
          </cell>
          <cell r="N412" t="str">
            <v>EBOK</v>
          </cell>
          <cell r="O412">
            <v>1</v>
          </cell>
          <cell r="P412" t="str">
            <v>79</v>
          </cell>
          <cell r="U412">
            <v>34.99</v>
          </cell>
        </row>
        <row r="413">
          <cell r="E413">
            <v>9783839409480</v>
          </cell>
          <cell r="F413" t="str">
            <v>Das Fremde in mir E-BOOK</v>
          </cell>
          <cell r="G413" t="str">
            <v>EBOK</v>
          </cell>
          <cell r="H413" t="str">
            <v>LFB</v>
          </cell>
          <cell r="I413" t="str">
            <v>978-3-8394-0948</v>
          </cell>
          <cell r="J413" t="str">
            <v>0</v>
          </cell>
          <cell r="K413">
            <v>42171</v>
          </cell>
          <cell r="L413">
            <v>42186</v>
          </cell>
          <cell r="M413" t="str">
            <v>10039-9783839409480</v>
          </cell>
          <cell r="N413" t="str">
            <v>EBOK</v>
          </cell>
          <cell r="O413">
            <v>1</v>
          </cell>
          <cell r="P413" t="str">
            <v>1</v>
          </cell>
          <cell r="U413">
            <v>26.99</v>
          </cell>
        </row>
        <row r="414">
          <cell r="E414">
            <v>9783839410400</v>
          </cell>
          <cell r="F414" t="str">
            <v>Das Fremde sehen E-BOOK</v>
          </cell>
          <cell r="G414" t="str">
            <v>EBOK</v>
          </cell>
          <cell r="H414" t="str">
            <v>LFB</v>
          </cell>
          <cell r="I414" t="str">
            <v>978-3-8394-1040</v>
          </cell>
          <cell r="J414" t="str">
            <v>0</v>
          </cell>
          <cell r="K414">
            <v>42272</v>
          </cell>
          <cell r="L414">
            <v>42186</v>
          </cell>
          <cell r="M414" t="str">
            <v>10039-9783839410400</v>
          </cell>
          <cell r="N414" t="str">
            <v>EBOK</v>
          </cell>
          <cell r="O414">
            <v>1</v>
          </cell>
          <cell r="U414">
            <v>1</v>
          </cell>
        </row>
        <row r="415">
          <cell r="E415">
            <v>9783839405987</v>
          </cell>
          <cell r="F415" t="str">
            <v>Das 'Fremde' und das 'Eigene' E-BOOK</v>
          </cell>
          <cell r="G415" t="str">
            <v>EBOK</v>
          </cell>
          <cell r="H415" t="str">
            <v>LFB</v>
          </cell>
          <cell r="I415" t="str">
            <v>978-3-8394-0598</v>
          </cell>
          <cell r="J415" t="str">
            <v>7</v>
          </cell>
          <cell r="K415">
            <v>42171</v>
          </cell>
          <cell r="L415">
            <v>42186</v>
          </cell>
          <cell r="M415" t="str">
            <v>10039-9783839405987</v>
          </cell>
          <cell r="N415" t="str">
            <v>EBOK</v>
          </cell>
          <cell r="O415">
            <v>1</v>
          </cell>
          <cell r="U415">
            <v>26.99</v>
          </cell>
        </row>
        <row r="416">
          <cell r="E416">
            <v>9783839421208</v>
          </cell>
          <cell r="F416" t="str">
            <v>Das Ganze im Blick E-BOOK</v>
          </cell>
          <cell r="G416" t="str">
            <v>EBOK</v>
          </cell>
          <cell r="H416" t="str">
            <v>LFB</v>
          </cell>
          <cell r="I416" t="str">
            <v>978-3-8394-2120</v>
          </cell>
          <cell r="J416" t="str">
            <v>8</v>
          </cell>
          <cell r="K416">
            <v>41701</v>
          </cell>
          <cell r="L416">
            <v>41699</v>
          </cell>
          <cell r="M416" t="str">
            <v>10039-9783839421208</v>
          </cell>
          <cell r="N416" t="str">
            <v>EBOK</v>
          </cell>
          <cell r="O416">
            <v>1</v>
          </cell>
          <cell r="U416">
            <v>32.99</v>
          </cell>
        </row>
        <row r="417">
          <cell r="E417">
            <v>9783839407745</v>
          </cell>
          <cell r="F417" t="str">
            <v>Das Gegendenkmal E-BOOK</v>
          </cell>
          <cell r="G417" t="str">
            <v>EBOK</v>
          </cell>
          <cell r="H417" t="str">
            <v>LFB</v>
          </cell>
          <cell r="I417" t="str">
            <v>978-3-8394-0774</v>
          </cell>
          <cell r="J417" t="str">
            <v>5</v>
          </cell>
          <cell r="K417">
            <v>42272</v>
          </cell>
          <cell r="L417">
            <v>42186</v>
          </cell>
          <cell r="M417" t="str">
            <v>10039-9783839407745</v>
          </cell>
          <cell r="N417" t="str">
            <v>EBOK</v>
          </cell>
          <cell r="O417">
            <v>1</v>
          </cell>
          <cell r="P417" t="str">
            <v>4</v>
          </cell>
          <cell r="U417">
            <v>1</v>
          </cell>
        </row>
        <row r="418">
          <cell r="E418">
            <v>9783839415924</v>
          </cell>
          <cell r="F418" t="str">
            <v>Das Geschlecht der Anderen E-BOOK</v>
          </cell>
          <cell r="G418" t="str">
            <v>EBOK</v>
          </cell>
          <cell r="H418" t="str">
            <v>LFB</v>
          </cell>
          <cell r="I418" t="str">
            <v>978-3-8394-1592</v>
          </cell>
          <cell r="J418" t="str">
            <v>4</v>
          </cell>
          <cell r="K418">
            <v>41683</v>
          </cell>
          <cell r="L418">
            <v>41699</v>
          </cell>
          <cell r="M418" t="str">
            <v>10039-9783839415924</v>
          </cell>
          <cell r="N418" t="str">
            <v>EBOK</v>
          </cell>
          <cell r="O418">
            <v>1</v>
          </cell>
          <cell r="P418" t="str">
            <v>15</v>
          </cell>
          <cell r="U418">
            <v>24.99</v>
          </cell>
        </row>
        <row r="419">
          <cell r="E419">
            <v>9783839417539</v>
          </cell>
          <cell r="F419" t="str">
            <v>Das Geschlecht der Depression E-BOOK</v>
          </cell>
          <cell r="G419" t="str">
            <v>EBOK</v>
          </cell>
          <cell r="H419" t="str">
            <v>LFB</v>
          </cell>
          <cell r="I419" t="str">
            <v>978-3-8394-1753</v>
          </cell>
          <cell r="J419" t="str">
            <v>9</v>
          </cell>
          <cell r="K419">
            <v>41690</v>
          </cell>
          <cell r="L419">
            <v>41699</v>
          </cell>
          <cell r="M419" t="str">
            <v>10039-9783839417539</v>
          </cell>
          <cell r="N419" t="str">
            <v>EBOK</v>
          </cell>
          <cell r="O419">
            <v>1</v>
          </cell>
          <cell r="U419">
            <v>31.99</v>
          </cell>
        </row>
        <row r="420">
          <cell r="E420">
            <v>9783839422083</v>
          </cell>
          <cell r="F420" t="str">
            <v>Das Geschlechterregime E-BOOK</v>
          </cell>
          <cell r="G420" t="str">
            <v>EBOK</v>
          </cell>
          <cell r="H420" t="str">
            <v>LFB</v>
          </cell>
          <cell r="I420" t="str">
            <v>978-3-8394-2208</v>
          </cell>
          <cell r="J420" t="str">
            <v>3</v>
          </cell>
          <cell r="K420">
            <v>41710</v>
          </cell>
          <cell r="L420">
            <v>41699</v>
          </cell>
          <cell r="M420" t="str">
            <v>10039-9783839422083</v>
          </cell>
          <cell r="N420" t="str">
            <v>EBOK</v>
          </cell>
          <cell r="O420">
            <v>1</v>
          </cell>
          <cell r="U420">
            <v>35.99</v>
          </cell>
        </row>
        <row r="421">
          <cell r="E421">
            <v>9783839420492</v>
          </cell>
          <cell r="F421" t="str">
            <v>Das geschulte Ohr E-BOOK</v>
          </cell>
          <cell r="G421" t="str">
            <v>EBOK</v>
          </cell>
          <cell r="H421" t="str">
            <v>LFB</v>
          </cell>
          <cell r="I421" t="str">
            <v>978-3-8394-2049</v>
          </cell>
          <cell r="J421" t="str">
            <v>2</v>
          </cell>
          <cell r="K421">
            <v>41701</v>
          </cell>
          <cell r="L421">
            <v>41699</v>
          </cell>
          <cell r="M421" t="str">
            <v>10039-9783839420492</v>
          </cell>
          <cell r="N421" t="str">
            <v>EBOK</v>
          </cell>
          <cell r="O421">
            <v>1</v>
          </cell>
          <cell r="P421" t="str">
            <v>4</v>
          </cell>
          <cell r="U421">
            <v>26.99</v>
          </cell>
        </row>
        <row r="422">
          <cell r="E422">
            <v>9783839421598</v>
          </cell>
          <cell r="F422" t="str">
            <v>Das Glück bei der Arbeit E-BOOK</v>
          </cell>
          <cell r="G422" t="str">
            <v>EBOK</v>
          </cell>
          <cell r="H422" t="str">
            <v>LFB</v>
          </cell>
          <cell r="I422" t="str">
            <v>978-3-8394-2159</v>
          </cell>
          <cell r="J422" t="str">
            <v>8</v>
          </cell>
          <cell r="K422">
            <v>41701</v>
          </cell>
          <cell r="L422">
            <v>41699</v>
          </cell>
          <cell r="M422" t="str">
            <v>10039-9783839421598</v>
          </cell>
          <cell r="N422" t="str">
            <v>EBOK</v>
          </cell>
          <cell r="O422">
            <v>1</v>
          </cell>
          <cell r="U422">
            <v>17.989999999999998</v>
          </cell>
        </row>
        <row r="423">
          <cell r="E423">
            <v>9783839419571</v>
          </cell>
          <cell r="F423" t="str">
            <v>Das halbwegs Soziale E-BOOK</v>
          </cell>
          <cell r="G423" t="str">
            <v>EBOK</v>
          </cell>
          <cell r="H423" t="str">
            <v>LFB</v>
          </cell>
          <cell r="I423" t="str">
            <v>978-3-8394-1957</v>
          </cell>
          <cell r="J423" t="str">
            <v>1</v>
          </cell>
          <cell r="K423">
            <v>41694</v>
          </cell>
          <cell r="L423">
            <v>41699</v>
          </cell>
          <cell r="M423" t="str">
            <v>10039-9783839419571</v>
          </cell>
          <cell r="N423" t="str">
            <v>EBOK</v>
          </cell>
          <cell r="O423">
            <v>1</v>
          </cell>
          <cell r="P423" t="str">
            <v>2</v>
          </cell>
          <cell r="U423">
            <v>20.99</v>
          </cell>
        </row>
        <row r="424">
          <cell r="E424">
            <v>9783839415696</v>
          </cell>
          <cell r="F424" t="str">
            <v>Das Handeln der Systeme E-BOOK</v>
          </cell>
          <cell r="G424" t="str">
            <v>EBOK</v>
          </cell>
          <cell r="H424" t="str">
            <v>LFB</v>
          </cell>
          <cell r="I424" t="str">
            <v>978-3-8394-1569</v>
          </cell>
          <cell r="J424" t="str">
            <v>6</v>
          </cell>
          <cell r="K424">
            <v>41683</v>
          </cell>
          <cell r="L424">
            <v>41699</v>
          </cell>
          <cell r="M424" t="str">
            <v>10039-9783839415696</v>
          </cell>
          <cell r="N424" t="str">
            <v>EBOK</v>
          </cell>
          <cell r="O424">
            <v>1</v>
          </cell>
          <cell r="U424">
            <v>26.99</v>
          </cell>
        </row>
        <row r="425">
          <cell r="E425">
            <v>9783839432266</v>
          </cell>
          <cell r="F425" t="str">
            <v>Das Handeln der Tiere E-BOOK</v>
          </cell>
          <cell r="G425" t="str">
            <v>EBOK</v>
          </cell>
          <cell r="H425" t="str">
            <v>IHST</v>
          </cell>
          <cell r="I425" t="str">
            <v>978-3-8394-3226</v>
          </cell>
          <cell r="J425" t="str">
            <v>6</v>
          </cell>
          <cell r="L425">
            <v>42309</v>
          </cell>
          <cell r="M425" t="str">
            <v>10039-9783839432266</v>
          </cell>
          <cell r="N425" t="str">
            <v>EBOK</v>
          </cell>
          <cell r="O425">
            <v>1</v>
          </cell>
          <cell r="P425" t="str">
            <v>9</v>
          </cell>
          <cell r="U425">
            <v>26.99</v>
          </cell>
        </row>
        <row r="426">
          <cell r="E426">
            <v>9783839404287</v>
          </cell>
          <cell r="F426" t="str">
            <v>Das Harte und das Weiche E-BOOK</v>
          </cell>
          <cell r="G426" t="str">
            <v>EBOK</v>
          </cell>
          <cell r="H426" t="str">
            <v>LFB</v>
          </cell>
          <cell r="I426" t="str">
            <v>978-3-8394-0428</v>
          </cell>
          <cell r="J426" t="str">
            <v>7</v>
          </cell>
          <cell r="K426">
            <v>42171</v>
          </cell>
          <cell r="L426">
            <v>42186</v>
          </cell>
          <cell r="M426" t="str">
            <v>10039-9783839404287</v>
          </cell>
          <cell r="N426" t="str">
            <v>EBOK</v>
          </cell>
          <cell r="O426">
            <v>1</v>
          </cell>
          <cell r="U426">
            <v>20.99</v>
          </cell>
        </row>
        <row r="427">
          <cell r="E427">
            <v>9783839432334</v>
          </cell>
          <cell r="F427" t="str">
            <v>Das Hegemonieprojekt der ökologischen Modernisierung E-BOOK</v>
          </cell>
          <cell r="G427" t="str">
            <v>EBOK</v>
          </cell>
          <cell r="H427" t="str">
            <v>LFB</v>
          </cell>
          <cell r="I427" t="str">
            <v>978-3-8394-3233</v>
          </cell>
          <cell r="J427" t="str">
            <v>4</v>
          </cell>
          <cell r="K427">
            <v>42171</v>
          </cell>
          <cell r="L427">
            <v>42125</v>
          </cell>
          <cell r="M427" t="str">
            <v>10039-9783839432334</v>
          </cell>
          <cell r="N427" t="str">
            <v>EBOK</v>
          </cell>
          <cell r="O427">
            <v>1</v>
          </cell>
          <cell r="P427" t="str">
            <v>28</v>
          </cell>
          <cell r="S427" t="str">
            <v>230465</v>
          </cell>
          <cell r="U427">
            <v>34.99</v>
          </cell>
        </row>
        <row r="428">
          <cell r="E428">
            <v>9783839421871</v>
          </cell>
          <cell r="F428" t="str">
            <v>Das Heilige (in) der Moderne E-BOOK</v>
          </cell>
          <cell r="G428" t="str">
            <v>EBOK</v>
          </cell>
          <cell r="H428" t="str">
            <v>LFB</v>
          </cell>
          <cell r="I428" t="str">
            <v>978-3-8394-2187</v>
          </cell>
          <cell r="J428" t="str">
            <v>1</v>
          </cell>
          <cell r="K428">
            <v>41710</v>
          </cell>
          <cell r="L428">
            <v>41699</v>
          </cell>
          <cell r="M428" t="str">
            <v>10039-9783839421871</v>
          </cell>
          <cell r="N428" t="str">
            <v>EBOK</v>
          </cell>
          <cell r="O428">
            <v>1</v>
          </cell>
          <cell r="U428">
            <v>35.99</v>
          </cell>
        </row>
        <row r="429">
          <cell r="E429">
            <v>9783839419816</v>
          </cell>
          <cell r="F429" t="str">
            <v>Das Imaginäre der Nation E-BOOK</v>
          </cell>
          <cell r="G429" t="str">
            <v>EBOK</v>
          </cell>
          <cell r="H429" t="str">
            <v>LFB</v>
          </cell>
          <cell r="I429" t="str">
            <v>978-3-8394-1981</v>
          </cell>
          <cell r="J429" t="str">
            <v>6</v>
          </cell>
          <cell r="K429">
            <v>41694</v>
          </cell>
          <cell r="L429">
            <v>41699</v>
          </cell>
          <cell r="M429" t="str">
            <v>10039-9783839419816</v>
          </cell>
          <cell r="N429" t="str">
            <v>EBOK</v>
          </cell>
          <cell r="O429">
            <v>1</v>
          </cell>
          <cell r="U429">
            <v>33.99</v>
          </cell>
        </row>
        <row r="430">
          <cell r="E430">
            <v>9783839427484</v>
          </cell>
          <cell r="F430" t="str">
            <v>Das Individuum im transkulturellen Raum E-BOOK</v>
          </cell>
          <cell r="G430" t="str">
            <v>EBOK</v>
          </cell>
          <cell r="H430" t="str">
            <v>LFB</v>
          </cell>
          <cell r="I430" t="str">
            <v>978-3-8394-2748</v>
          </cell>
          <cell r="J430" t="str">
            <v>4</v>
          </cell>
          <cell r="K430">
            <v>41871</v>
          </cell>
          <cell r="L430">
            <v>41852</v>
          </cell>
          <cell r="M430" t="str">
            <v>10039-9783839427484</v>
          </cell>
          <cell r="N430" t="str">
            <v>EBOK</v>
          </cell>
          <cell r="O430">
            <v>1</v>
          </cell>
          <cell r="U430">
            <v>56.99</v>
          </cell>
        </row>
        <row r="431">
          <cell r="E431">
            <v>9783839420690</v>
          </cell>
          <cell r="F431" t="str">
            <v>Das intermediale Gemäldezitat E-BOOK</v>
          </cell>
          <cell r="G431" t="str">
            <v>EBOK</v>
          </cell>
          <cell r="H431" t="str">
            <v>LFB</v>
          </cell>
          <cell r="I431" t="str">
            <v>978-3-8394-2069</v>
          </cell>
          <cell r="J431" t="str">
            <v>0</v>
          </cell>
          <cell r="K431">
            <v>41701</v>
          </cell>
          <cell r="L431">
            <v>41699</v>
          </cell>
          <cell r="M431" t="str">
            <v>10039-9783839420690</v>
          </cell>
          <cell r="N431" t="str">
            <v>EBOK</v>
          </cell>
          <cell r="O431">
            <v>1</v>
          </cell>
          <cell r="U431">
            <v>34.99</v>
          </cell>
        </row>
        <row r="432">
          <cell r="E432">
            <v>9783839427873</v>
          </cell>
          <cell r="F432" t="str">
            <v>Das Jahr 1913 E-BOOK</v>
          </cell>
          <cell r="G432" t="str">
            <v>EBOK</v>
          </cell>
          <cell r="H432" t="str">
            <v>LFB</v>
          </cell>
          <cell r="I432" t="str">
            <v>978-3-8394-2787</v>
          </cell>
          <cell r="J432" t="str">
            <v>3</v>
          </cell>
          <cell r="K432">
            <v>41891</v>
          </cell>
          <cell r="L432">
            <v>41883</v>
          </cell>
          <cell r="M432" t="str">
            <v>10039-9783839427873</v>
          </cell>
          <cell r="N432" t="str">
            <v>EBOK</v>
          </cell>
          <cell r="O432">
            <v>1</v>
          </cell>
          <cell r="P432" t="str">
            <v>65</v>
          </cell>
          <cell r="U432">
            <v>24.99</v>
          </cell>
        </row>
        <row r="433">
          <cell r="E433">
            <v>9783839402573</v>
          </cell>
          <cell r="F433" t="str">
            <v>Das klingt so schön hässlich E-BOOK</v>
          </cell>
          <cell r="G433" t="str">
            <v>EBOK</v>
          </cell>
          <cell r="H433" t="str">
            <v>LFB</v>
          </cell>
          <cell r="I433" t="str">
            <v>978-3-8394-0257</v>
          </cell>
          <cell r="J433" t="str">
            <v>3</v>
          </cell>
          <cell r="K433">
            <v>42171</v>
          </cell>
          <cell r="L433">
            <v>42186</v>
          </cell>
          <cell r="M433" t="str">
            <v>10039-9783839402573</v>
          </cell>
          <cell r="N433" t="str">
            <v>EBOK</v>
          </cell>
          <cell r="O433">
            <v>1</v>
          </cell>
          <cell r="P433" t="str">
            <v>2</v>
          </cell>
          <cell r="U433">
            <v>20.99</v>
          </cell>
        </row>
        <row r="434">
          <cell r="E434">
            <v>9783839428986</v>
          </cell>
          <cell r="F434" t="str">
            <v>Das konvivialistische Manifest E-BOOK</v>
          </cell>
          <cell r="G434" t="str">
            <v>EBOK</v>
          </cell>
          <cell r="H434" t="str">
            <v>LFB</v>
          </cell>
          <cell r="I434" t="str">
            <v>978-3-8394-2898</v>
          </cell>
          <cell r="J434" t="str">
            <v>6</v>
          </cell>
          <cell r="K434">
            <v>41891</v>
          </cell>
          <cell r="L434">
            <v>41883</v>
          </cell>
          <cell r="M434" t="str">
            <v>10039-9783839428986</v>
          </cell>
          <cell r="N434" t="str">
            <v>EBOK</v>
          </cell>
          <cell r="O434">
            <v>1</v>
          </cell>
          <cell r="U434">
            <v>1</v>
          </cell>
        </row>
        <row r="435">
          <cell r="E435">
            <v>9783839416174</v>
          </cell>
          <cell r="F435" t="str">
            <v>Das Konzert E-BOOK</v>
          </cell>
          <cell r="G435" t="str">
            <v>EBOK</v>
          </cell>
          <cell r="H435" t="str">
            <v>LFB</v>
          </cell>
          <cell r="I435" t="str">
            <v>978-3-8394-1617</v>
          </cell>
          <cell r="J435" t="str">
            <v>4</v>
          </cell>
          <cell r="K435">
            <v>41683</v>
          </cell>
          <cell r="L435">
            <v>41699</v>
          </cell>
          <cell r="M435" t="str">
            <v>10039-9783839416174</v>
          </cell>
          <cell r="N435" t="str">
            <v>EBOK</v>
          </cell>
          <cell r="O435">
            <v>1</v>
          </cell>
          <cell r="U435">
            <v>31.99</v>
          </cell>
        </row>
        <row r="436">
          <cell r="E436">
            <v>9783839427125</v>
          </cell>
          <cell r="F436" t="str">
            <v>Das Kulturhaus in Russland E-BOOK</v>
          </cell>
          <cell r="G436" t="str">
            <v>EBOK</v>
          </cell>
          <cell r="H436" t="str">
            <v>LFB</v>
          </cell>
          <cell r="I436" t="str">
            <v>978-3-8394-2712</v>
          </cell>
          <cell r="J436" t="str">
            <v>5</v>
          </cell>
          <cell r="K436">
            <v>41828</v>
          </cell>
          <cell r="L436">
            <v>41821</v>
          </cell>
          <cell r="M436" t="str">
            <v>10039-9783839427125</v>
          </cell>
          <cell r="N436" t="str">
            <v>EBOK</v>
          </cell>
          <cell r="O436">
            <v>1</v>
          </cell>
          <cell r="P436" t="str">
            <v>42</v>
          </cell>
          <cell r="U436">
            <v>38.99</v>
          </cell>
        </row>
        <row r="437">
          <cell r="E437">
            <v>9783839421581</v>
          </cell>
          <cell r="F437" t="str">
            <v>Das lernende Selbst in der Hochschulreform: »Ich« ist eine Schnittstel E-BOOK</v>
          </cell>
          <cell r="G437" t="str">
            <v>EBOK</v>
          </cell>
          <cell r="H437" t="str">
            <v>LFB</v>
          </cell>
          <cell r="I437" t="str">
            <v>978-3-8394-2158</v>
          </cell>
          <cell r="J437" t="str">
            <v>1</v>
          </cell>
          <cell r="K437">
            <v>41731</v>
          </cell>
          <cell r="L437">
            <v>41791</v>
          </cell>
          <cell r="M437" t="str">
            <v>10039-9783839421581</v>
          </cell>
          <cell r="N437" t="str">
            <v>EBOK</v>
          </cell>
          <cell r="O437">
            <v>1</v>
          </cell>
          <cell r="U437">
            <v>26.99</v>
          </cell>
        </row>
        <row r="438">
          <cell r="E438">
            <v>9783839430033</v>
          </cell>
          <cell r="F438" t="str">
            <v>Das Magische des Films E-BOOK</v>
          </cell>
          <cell r="G438" t="str">
            <v>EBOK</v>
          </cell>
          <cell r="H438" t="str">
            <v>LFB</v>
          </cell>
          <cell r="I438" t="str">
            <v>978-3-8394-3003</v>
          </cell>
          <cell r="J438" t="str">
            <v>3</v>
          </cell>
          <cell r="K438">
            <v>42073</v>
          </cell>
          <cell r="L438">
            <v>42036</v>
          </cell>
          <cell r="M438" t="str">
            <v>10039-9783839430033</v>
          </cell>
          <cell r="N438" t="str">
            <v>EBOK</v>
          </cell>
          <cell r="O438">
            <v>1</v>
          </cell>
          <cell r="P438" t="str">
            <v>17</v>
          </cell>
          <cell r="U438">
            <v>26.99</v>
          </cell>
        </row>
        <row r="439">
          <cell r="E439">
            <v>9783839406090</v>
          </cell>
          <cell r="F439" t="str">
            <v>Das magische Dreieck E-BOOK</v>
          </cell>
          <cell r="G439" t="str">
            <v>EBOK</v>
          </cell>
          <cell r="H439" t="str">
            <v>LFB</v>
          </cell>
          <cell r="I439" t="str">
            <v>978-3-8394-0609</v>
          </cell>
          <cell r="J439" t="str">
            <v>0</v>
          </cell>
          <cell r="K439">
            <v>42171</v>
          </cell>
          <cell r="L439">
            <v>42186</v>
          </cell>
          <cell r="M439" t="str">
            <v>10039-9783839406090</v>
          </cell>
          <cell r="N439" t="str">
            <v>EBOK</v>
          </cell>
          <cell r="O439">
            <v>1</v>
          </cell>
          <cell r="U439">
            <v>16.989999999999998</v>
          </cell>
        </row>
        <row r="440">
          <cell r="E440">
            <v>9783839408520</v>
          </cell>
          <cell r="F440" t="str">
            <v>Das Militär und seine Subjekte E-BOOK</v>
          </cell>
          <cell r="G440" t="str">
            <v>EBOK</v>
          </cell>
          <cell r="H440" t="str">
            <v>LFB</v>
          </cell>
          <cell r="I440" t="str">
            <v>978-3-8394-0852</v>
          </cell>
          <cell r="J440" t="str">
            <v>0</v>
          </cell>
          <cell r="K440">
            <v>42171</v>
          </cell>
          <cell r="L440">
            <v>42186</v>
          </cell>
          <cell r="M440" t="str">
            <v>10039-9783839408520</v>
          </cell>
          <cell r="N440" t="str">
            <v>EBOK</v>
          </cell>
          <cell r="O440">
            <v>1</v>
          </cell>
          <cell r="U440">
            <v>31.99</v>
          </cell>
        </row>
        <row r="441">
          <cell r="E441">
            <v>9783839420157</v>
          </cell>
          <cell r="F441" t="str">
            <v>Das modellierte Individuum E-BOOK</v>
          </cell>
          <cell r="G441" t="str">
            <v>EBOK</v>
          </cell>
          <cell r="H441" t="str">
            <v>LFB</v>
          </cell>
          <cell r="I441" t="str">
            <v>978-3-8394-2015</v>
          </cell>
          <cell r="J441" t="str">
            <v>7</v>
          </cell>
          <cell r="K441">
            <v>41701</v>
          </cell>
          <cell r="L441">
            <v>41699</v>
          </cell>
          <cell r="M441" t="str">
            <v>10039-9783839420157</v>
          </cell>
          <cell r="N441" t="str">
            <v>EBOK</v>
          </cell>
          <cell r="O441">
            <v>1</v>
          </cell>
          <cell r="P441" t="str">
            <v>3</v>
          </cell>
          <cell r="U441">
            <v>26.99</v>
          </cell>
        </row>
        <row r="442">
          <cell r="E442">
            <v>9783839414743</v>
          </cell>
          <cell r="F442" t="str">
            <v>Das Mögliche regieren E-BOOK</v>
          </cell>
          <cell r="G442" t="str">
            <v>EBOK</v>
          </cell>
          <cell r="H442" t="str">
            <v>LFB</v>
          </cell>
          <cell r="I442" t="str">
            <v>978-3-8394-1474</v>
          </cell>
          <cell r="J442" t="str">
            <v>3</v>
          </cell>
          <cell r="K442">
            <v>41680</v>
          </cell>
          <cell r="L442">
            <v>41699</v>
          </cell>
          <cell r="M442" t="str">
            <v>10039-9783839414743</v>
          </cell>
          <cell r="N442" t="str">
            <v>EBOK</v>
          </cell>
          <cell r="O442">
            <v>1</v>
          </cell>
          <cell r="P442" t="str">
            <v>5</v>
          </cell>
          <cell r="U442">
            <v>26.99</v>
          </cell>
        </row>
        <row r="443">
          <cell r="E443">
            <v>9783839401767</v>
          </cell>
          <cell r="F443" t="str">
            <v>Das Netz und die Virtuelle Realität E-BOOK</v>
          </cell>
          <cell r="G443" t="str">
            <v>EBOK</v>
          </cell>
          <cell r="H443" t="str">
            <v>LFB</v>
          </cell>
          <cell r="I443" t="str">
            <v>978-3-8394-0176</v>
          </cell>
          <cell r="J443" t="str">
            <v>7</v>
          </cell>
          <cell r="K443">
            <v>42272</v>
          </cell>
          <cell r="L443">
            <v>42186</v>
          </cell>
          <cell r="M443" t="str">
            <v>10039-9783839401767</v>
          </cell>
          <cell r="N443" t="str">
            <v>EBOK</v>
          </cell>
          <cell r="O443">
            <v>1</v>
          </cell>
          <cell r="U443">
            <v>1</v>
          </cell>
        </row>
        <row r="444">
          <cell r="E444">
            <v>9783839420546</v>
          </cell>
          <cell r="F444" t="str">
            <v>Das Netzwerk von Bruno Latour E-BOOK</v>
          </cell>
          <cell r="G444" t="str">
            <v>EBOK</v>
          </cell>
          <cell r="H444" t="str">
            <v>LFB</v>
          </cell>
          <cell r="I444" t="str">
            <v>978-3-8394-2054</v>
          </cell>
          <cell r="J444" t="str">
            <v>6</v>
          </cell>
          <cell r="K444">
            <v>41701</v>
          </cell>
          <cell r="L444">
            <v>41699</v>
          </cell>
          <cell r="M444" t="str">
            <v>10039-9783839420546</v>
          </cell>
          <cell r="N444" t="str">
            <v>EBOK</v>
          </cell>
          <cell r="O444">
            <v>1</v>
          </cell>
          <cell r="U444">
            <v>26.99</v>
          </cell>
        </row>
        <row r="445">
          <cell r="E445">
            <v>9783839417409</v>
          </cell>
          <cell r="F445" t="str">
            <v>Das neue Fleisch E-BOOK</v>
          </cell>
          <cell r="G445" t="str">
            <v>EBOK</v>
          </cell>
          <cell r="H445" t="str">
            <v>LFB</v>
          </cell>
          <cell r="I445" t="str">
            <v>978-3-8394-1740</v>
          </cell>
          <cell r="J445" t="str">
            <v>9</v>
          </cell>
          <cell r="K445">
            <v>41690</v>
          </cell>
          <cell r="L445">
            <v>41699</v>
          </cell>
          <cell r="M445" t="str">
            <v>10039-9783839417409</v>
          </cell>
          <cell r="N445" t="str">
            <v>EBOK</v>
          </cell>
          <cell r="O445">
            <v>1</v>
          </cell>
          <cell r="U445">
            <v>24.99</v>
          </cell>
        </row>
        <row r="446">
          <cell r="E446">
            <v>9783839427910</v>
          </cell>
          <cell r="F446" t="str">
            <v>Das Nichts und der Schmerz E-BOOK</v>
          </cell>
          <cell r="G446" t="str">
            <v>EBOK</v>
          </cell>
          <cell r="H446" t="str">
            <v>LFB</v>
          </cell>
          <cell r="I446" t="str">
            <v>978-3-8394-2791</v>
          </cell>
          <cell r="J446" t="str">
            <v>0</v>
          </cell>
          <cell r="K446">
            <v>41871</v>
          </cell>
          <cell r="L446">
            <v>41852</v>
          </cell>
          <cell r="M446" t="str">
            <v>10039-9783839427910</v>
          </cell>
          <cell r="N446" t="str">
            <v>EBOK</v>
          </cell>
          <cell r="O446">
            <v>1</v>
          </cell>
          <cell r="U446">
            <v>39.99</v>
          </cell>
        </row>
        <row r="447">
          <cell r="E447">
            <v>9783839424094</v>
          </cell>
          <cell r="F447" t="str">
            <v>Das öffentliche Ich E-BOOK</v>
          </cell>
          <cell r="G447" t="str">
            <v>EBOK</v>
          </cell>
          <cell r="H447" t="str">
            <v>LFB</v>
          </cell>
          <cell r="I447" t="str">
            <v>978-3-8394-2409</v>
          </cell>
          <cell r="J447" t="str">
            <v>4</v>
          </cell>
          <cell r="K447">
            <v>41871</v>
          </cell>
          <cell r="L447">
            <v>41852</v>
          </cell>
          <cell r="M447" t="str">
            <v>10039-9783839424094</v>
          </cell>
          <cell r="N447" t="str">
            <v>EBOK</v>
          </cell>
          <cell r="O447">
            <v>1</v>
          </cell>
          <cell r="U447">
            <v>21.99</v>
          </cell>
        </row>
        <row r="448">
          <cell r="E448">
            <v>9783839406939</v>
          </cell>
          <cell r="F448" t="str">
            <v>Das Opernhafte E-BOOK</v>
          </cell>
          <cell r="G448" t="str">
            <v>EBOK</v>
          </cell>
          <cell r="H448" t="str">
            <v>LFB</v>
          </cell>
          <cell r="I448" t="str">
            <v>978-3-8394-0693</v>
          </cell>
          <cell r="J448" t="str">
            <v>9</v>
          </cell>
          <cell r="K448">
            <v>42272</v>
          </cell>
          <cell r="L448">
            <v>42186</v>
          </cell>
          <cell r="M448" t="str">
            <v>10039-9783839406939</v>
          </cell>
          <cell r="N448" t="str">
            <v>EBOK</v>
          </cell>
          <cell r="O448">
            <v>1</v>
          </cell>
          <cell r="U448">
            <v>1</v>
          </cell>
        </row>
        <row r="449">
          <cell r="E449">
            <v>9783839408988</v>
          </cell>
          <cell r="F449" t="str">
            <v>Das Ornamentale und die architektonische Form E-BOOK</v>
          </cell>
          <cell r="G449" t="str">
            <v>EBOK</v>
          </cell>
          <cell r="H449" t="str">
            <v>LFB</v>
          </cell>
          <cell r="I449" t="str">
            <v>978-3-8394-0898</v>
          </cell>
          <cell r="J449" t="str">
            <v>8</v>
          </cell>
          <cell r="K449">
            <v>42171</v>
          </cell>
          <cell r="L449">
            <v>42186</v>
          </cell>
          <cell r="M449" t="str">
            <v>10039-9783839408988</v>
          </cell>
          <cell r="N449" t="str">
            <v>EBOK</v>
          </cell>
          <cell r="O449">
            <v>1</v>
          </cell>
          <cell r="U449">
            <v>17.989999999999998</v>
          </cell>
        </row>
        <row r="450">
          <cell r="E450">
            <v>9783839417263</v>
          </cell>
          <cell r="F450" t="str">
            <v>Das partizipative Museum E-BOOK</v>
          </cell>
          <cell r="G450" t="str">
            <v>EBOK</v>
          </cell>
          <cell r="H450" t="str">
            <v>LFB</v>
          </cell>
          <cell r="I450" t="str">
            <v>978-3-8394-1726</v>
          </cell>
          <cell r="J450" t="str">
            <v>3</v>
          </cell>
          <cell r="K450">
            <v>41690</v>
          </cell>
          <cell r="L450">
            <v>41699</v>
          </cell>
          <cell r="M450" t="str">
            <v>10039-9783839417263</v>
          </cell>
          <cell r="N450" t="str">
            <v>EBOK</v>
          </cell>
          <cell r="O450">
            <v>1</v>
          </cell>
          <cell r="U450">
            <v>25.99</v>
          </cell>
        </row>
        <row r="451">
          <cell r="E451">
            <v>9783839411605</v>
          </cell>
          <cell r="F451" t="str">
            <v>Das Politische denken E-BOOK</v>
          </cell>
          <cell r="G451" t="str">
            <v>EBOK</v>
          </cell>
          <cell r="H451" t="str">
            <v>LFB</v>
          </cell>
          <cell r="I451" t="str">
            <v>978-3-8394-1160</v>
          </cell>
          <cell r="J451" t="str">
            <v>5</v>
          </cell>
          <cell r="K451">
            <v>42171</v>
          </cell>
          <cell r="L451">
            <v>42186</v>
          </cell>
          <cell r="M451" t="str">
            <v>10039-9783839411605</v>
          </cell>
          <cell r="N451" t="str">
            <v>EBOK</v>
          </cell>
          <cell r="O451">
            <v>1</v>
          </cell>
          <cell r="U451">
            <v>22.99</v>
          </cell>
        </row>
        <row r="452">
          <cell r="E452">
            <v>9783839424100</v>
          </cell>
          <cell r="F452" t="str">
            <v>Das politisierte Geschlecht E-BOOK</v>
          </cell>
          <cell r="G452" t="str">
            <v>EBOK</v>
          </cell>
          <cell r="H452" t="str">
            <v>LFB</v>
          </cell>
          <cell r="I452" t="str">
            <v>978-3-8394-2410</v>
          </cell>
          <cell r="J452" t="str">
            <v>0</v>
          </cell>
          <cell r="K452">
            <v>41715</v>
          </cell>
          <cell r="L452">
            <v>41699</v>
          </cell>
          <cell r="M452" t="str">
            <v>10039-9783839424100</v>
          </cell>
          <cell r="N452" t="str">
            <v>EBOK</v>
          </cell>
          <cell r="O452">
            <v>1</v>
          </cell>
          <cell r="P452" t="str">
            <v>44</v>
          </cell>
          <cell r="U452">
            <v>33.99</v>
          </cell>
        </row>
        <row r="453">
          <cell r="E453">
            <v>9783839414545</v>
          </cell>
          <cell r="F453" t="str">
            <v>Das präventive Selbst E-BOOK</v>
          </cell>
          <cell r="G453" t="str">
            <v>EBOK</v>
          </cell>
          <cell r="H453" t="str">
            <v>LFB</v>
          </cell>
          <cell r="I453" t="str">
            <v>978-3-8394-1454</v>
          </cell>
          <cell r="J453" t="str">
            <v>5</v>
          </cell>
          <cell r="K453">
            <v>41680</v>
          </cell>
          <cell r="L453">
            <v>41699</v>
          </cell>
          <cell r="M453" t="str">
            <v>10039-9783839414545</v>
          </cell>
          <cell r="N453" t="str">
            <v>EBOK</v>
          </cell>
          <cell r="O453">
            <v>1</v>
          </cell>
          <cell r="P453" t="str">
            <v>9</v>
          </cell>
          <cell r="U453">
            <v>31.99</v>
          </cell>
        </row>
        <row r="454">
          <cell r="E454">
            <v>9783839415641</v>
          </cell>
          <cell r="F454" t="str">
            <v>Das Prinzip »Osten« E-BOOK</v>
          </cell>
          <cell r="G454" t="str">
            <v>EBOK</v>
          </cell>
          <cell r="H454" t="str">
            <v>LFB</v>
          </cell>
          <cell r="I454" t="str">
            <v>978-3-8394-1564</v>
          </cell>
          <cell r="J454" t="str">
            <v>1</v>
          </cell>
          <cell r="K454">
            <v>41683</v>
          </cell>
          <cell r="L454">
            <v>41699</v>
          </cell>
          <cell r="M454" t="str">
            <v>10039-9783839415641</v>
          </cell>
          <cell r="N454" t="str">
            <v>EBOK</v>
          </cell>
          <cell r="O454">
            <v>1</v>
          </cell>
          <cell r="P454" t="str">
            <v>3</v>
          </cell>
          <cell r="U454">
            <v>21.99</v>
          </cell>
        </row>
        <row r="455">
          <cell r="E455">
            <v>9783839415832</v>
          </cell>
          <cell r="F455" t="str">
            <v>Das Publikum des Lebens E-BOOK</v>
          </cell>
          <cell r="G455" t="str">
            <v>EBOK</v>
          </cell>
          <cell r="H455" t="str">
            <v>LFB</v>
          </cell>
          <cell r="I455" t="str">
            <v>978-3-8394-1583</v>
          </cell>
          <cell r="J455" t="str">
            <v>2</v>
          </cell>
          <cell r="K455">
            <v>42171</v>
          </cell>
          <cell r="L455">
            <v>42186</v>
          </cell>
          <cell r="M455" t="str">
            <v>10039-9783839415832</v>
          </cell>
          <cell r="N455" t="str">
            <v>EBOK</v>
          </cell>
          <cell r="O455">
            <v>1</v>
          </cell>
          <cell r="P455" t="str">
            <v>8</v>
          </cell>
          <cell r="U455">
            <v>24.99</v>
          </cell>
        </row>
        <row r="456">
          <cell r="E456">
            <v>9783839426050</v>
          </cell>
          <cell r="F456" t="str">
            <v>Das Recht des Politischen E-BOOK</v>
          </cell>
          <cell r="G456" t="str">
            <v>EBOK</v>
          </cell>
          <cell r="H456" t="str">
            <v>LFB</v>
          </cell>
          <cell r="I456" t="str">
            <v>978-3-8394-2605</v>
          </cell>
          <cell r="J456" t="str">
            <v>0</v>
          </cell>
          <cell r="K456">
            <v>41828</v>
          </cell>
          <cell r="L456">
            <v>41821</v>
          </cell>
          <cell r="M456" t="str">
            <v>10039-9783839426050</v>
          </cell>
          <cell r="N456" t="str">
            <v>EBOK</v>
          </cell>
          <cell r="O456">
            <v>1</v>
          </cell>
          <cell r="U456">
            <v>34.99</v>
          </cell>
        </row>
        <row r="457">
          <cell r="E457">
            <v>9783839422892</v>
          </cell>
          <cell r="F457" t="str">
            <v>Das Referendariat E-BOOK</v>
          </cell>
          <cell r="G457" t="str">
            <v>EBOK</v>
          </cell>
          <cell r="H457" t="str">
            <v>LFB</v>
          </cell>
          <cell r="I457" t="str">
            <v>978-3-8394-2289</v>
          </cell>
          <cell r="J457" t="str">
            <v>2</v>
          </cell>
          <cell r="K457">
            <v>41710</v>
          </cell>
          <cell r="L457">
            <v>41699</v>
          </cell>
          <cell r="M457" t="str">
            <v>10039-9783839422892</v>
          </cell>
          <cell r="N457" t="str">
            <v>EBOK</v>
          </cell>
          <cell r="O457">
            <v>1</v>
          </cell>
          <cell r="P457" t="str">
            <v>2</v>
          </cell>
          <cell r="U457">
            <v>26.99</v>
          </cell>
        </row>
        <row r="458">
          <cell r="E458">
            <v>9783839417706</v>
          </cell>
          <cell r="F458" t="str">
            <v>Das Ringen um die Zivilgesellschaft in der Türkei E-BOOK</v>
          </cell>
          <cell r="G458" t="str">
            <v>EBOK</v>
          </cell>
          <cell r="H458" t="str">
            <v>LFB</v>
          </cell>
          <cell r="I458" t="str">
            <v>978-3-8394-1770</v>
          </cell>
          <cell r="J458" t="str">
            <v>6</v>
          </cell>
          <cell r="K458">
            <v>41690</v>
          </cell>
          <cell r="L458">
            <v>41699</v>
          </cell>
          <cell r="M458" t="str">
            <v>10039-9783839417706</v>
          </cell>
          <cell r="N458" t="str">
            <v>EBOK</v>
          </cell>
          <cell r="O458">
            <v>1</v>
          </cell>
          <cell r="U458">
            <v>32.99</v>
          </cell>
        </row>
        <row r="459">
          <cell r="E459">
            <v>9783839416167</v>
          </cell>
          <cell r="F459" t="str">
            <v>Das Schaudepot E-BOOK</v>
          </cell>
          <cell r="G459" t="str">
            <v>EBOK</v>
          </cell>
          <cell r="H459" t="str">
            <v>LFB</v>
          </cell>
          <cell r="I459" t="str">
            <v>978-3-8394-1616</v>
          </cell>
          <cell r="J459" t="str">
            <v>7</v>
          </cell>
          <cell r="K459">
            <v>41683</v>
          </cell>
          <cell r="L459">
            <v>41699</v>
          </cell>
          <cell r="M459" t="str">
            <v>10039-9783839416167</v>
          </cell>
          <cell r="N459" t="str">
            <v>EBOK</v>
          </cell>
          <cell r="O459">
            <v>1</v>
          </cell>
          <cell r="U459">
            <v>16.989999999999998</v>
          </cell>
        </row>
        <row r="460">
          <cell r="E460">
            <v>9783839408773</v>
          </cell>
          <cell r="F460" t="str">
            <v>Das Schibboleth der Psychoanalyse E-BOOK</v>
          </cell>
          <cell r="G460" t="str">
            <v>EBOK</v>
          </cell>
          <cell r="H460" t="str">
            <v>LFB</v>
          </cell>
          <cell r="I460" t="str">
            <v>978-3-8394-0877</v>
          </cell>
          <cell r="J460" t="str">
            <v>3</v>
          </cell>
          <cell r="K460">
            <v>42171</v>
          </cell>
          <cell r="L460">
            <v>42186</v>
          </cell>
          <cell r="M460" t="str">
            <v>10039-9783839408773</v>
          </cell>
          <cell r="N460" t="str">
            <v>EBOK</v>
          </cell>
          <cell r="O460">
            <v>1</v>
          </cell>
          <cell r="P460" t="str">
            <v>8</v>
          </cell>
          <cell r="U460">
            <v>16.989999999999998</v>
          </cell>
        </row>
        <row r="461">
          <cell r="E461">
            <v>9783839411773</v>
          </cell>
          <cell r="F461" t="str">
            <v>Das schöne Selbst E-BOOK</v>
          </cell>
          <cell r="G461" t="str">
            <v>EBOK</v>
          </cell>
          <cell r="H461" t="str">
            <v>LFB</v>
          </cell>
          <cell r="I461" t="str">
            <v>978-3-8394-1177</v>
          </cell>
          <cell r="J461" t="str">
            <v>3</v>
          </cell>
          <cell r="K461">
            <v>42272</v>
          </cell>
          <cell r="L461">
            <v>42186</v>
          </cell>
          <cell r="M461" t="str">
            <v>10039-9783839411773</v>
          </cell>
          <cell r="N461" t="str">
            <v>EBOK</v>
          </cell>
          <cell r="O461">
            <v>1</v>
          </cell>
          <cell r="P461" t="str">
            <v>10</v>
          </cell>
          <cell r="U461">
            <v>1</v>
          </cell>
        </row>
        <row r="462">
          <cell r="E462">
            <v>9783839414934</v>
          </cell>
          <cell r="F462" t="str">
            <v>Das Schreiben des Abenteuers - das Abenteuer des Schreibens E-BOOK</v>
          </cell>
          <cell r="G462" t="str">
            <v>EBOK</v>
          </cell>
          <cell r="H462" t="str">
            <v>LFB</v>
          </cell>
          <cell r="I462" t="str">
            <v>978-3-8394-1493</v>
          </cell>
          <cell r="J462" t="str">
            <v>4</v>
          </cell>
          <cell r="K462">
            <v>41683</v>
          </cell>
          <cell r="L462">
            <v>41699</v>
          </cell>
          <cell r="M462" t="str">
            <v>10039-9783839414934</v>
          </cell>
          <cell r="N462" t="str">
            <v>EBOK</v>
          </cell>
          <cell r="O462">
            <v>1</v>
          </cell>
          <cell r="U462">
            <v>38.99</v>
          </cell>
        </row>
        <row r="463">
          <cell r="E463">
            <v>9783839415993</v>
          </cell>
          <cell r="F463" t="str">
            <v>Das Selbst als Netzwerk E-BOOK</v>
          </cell>
          <cell r="G463" t="str">
            <v>EBOK</v>
          </cell>
          <cell r="H463" t="str">
            <v>LFB</v>
          </cell>
          <cell r="I463" t="str">
            <v>978-3-8394-1599</v>
          </cell>
          <cell r="J463" t="str">
            <v>3</v>
          </cell>
          <cell r="K463">
            <v>41683</v>
          </cell>
          <cell r="L463">
            <v>41699</v>
          </cell>
          <cell r="M463" t="str">
            <v>10039-9783839415993</v>
          </cell>
          <cell r="N463" t="str">
            <v>EBOK</v>
          </cell>
          <cell r="O463">
            <v>1</v>
          </cell>
          <cell r="P463" t="str">
            <v>12</v>
          </cell>
          <cell r="U463">
            <v>21.99</v>
          </cell>
        </row>
        <row r="464">
          <cell r="E464">
            <v>9783839421994</v>
          </cell>
          <cell r="F464" t="str">
            <v>Das Soziale als kommunikativer Text E-BOOK</v>
          </cell>
          <cell r="G464" t="str">
            <v>EBOK</v>
          </cell>
          <cell r="H464" t="str">
            <v>LFB</v>
          </cell>
          <cell r="I464" t="str">
            <v>978-3-8394-2199</v>
          </cell>
          <cell r="J464" t="str">
            <v>4</v>
          </cell>
          <cell r="K464">
            <v>41710</v>
          </cell>
          <cell r="L464">
            <v>41699</v>
          </cell>
          <cell r="M464" t="str">
            <v>10039-9783839421994</v>
          </cell>
          <cell r="N464" t="str">
            <v>EBOK</v>
          </cell>
          <cell r="O464">
            <v>1</v>
          </cell>
          <cell r="P464" t="str">
            <v>6</v>
          </cell>
          <cell r="U464">
            <v>36.99</v>
          </cell>
        </row>
        <row r="465">
          <cell r="E465">
            <v>9783839423981</v>
          </cell>
          <cell r="F465" t="str">
            <v>Das Spiel mit dem Chaos E-BOOK</v>
          </cell>
          <cell r="G465" t="str">
            <v>EBOK</v>
          </cell>
          <cell r="H465" t="str">
            <v>LFB</v>
          </cell>
          <cell r="I465" t="str">
            <v>978-3-8394-2398</v>
          </cell>
          <cell r="J465" t="str">
            <v>1</v>
          </cell>
          <cell r="K465">
            <v>41715</v>
          </cell>
          <cell r="L465">
            <v>41699</v>
          </cell>
          <cell r="M465" t="str">
            <v>10039-9783839423981</v>
          </cell>
          <cell r="N465" t="str">
            <v>EBOK</v>
          </cell>
          <cell r="O465">
            <v>1</v>
          </cell>
          <cell r="P465" t="str">
            <v>56</v>
          </cell>
          <cell r="U465">
            <v>32.99</v>
          </cell>
        </row>
        <row r="466">
          <cell r="E466">
            <v>9783839422465</v>
          </cell>
          <cell r="F466" t="str">
            <v>Das Stereotyp als Metapher E-BOOK</v>
          </cell>
          <cell r="G466" t="str">
            <v>EBOK</v>
          </cell>
          <cell r="H466" t="str">
            <v>LFB</v>
          </cell>
          <cell r="I466" t="str">
            <v>978-3-8394-2246</v>
          </cell>
          <cell r="J466" t="str">
            <v>5</v>
          </cell>
          <cell r="K466">
            <v>41710</v>
          </cell>
          <cell r="L466">
            <v>41699</v>
          </cell>
          <cell r="M466" t="str">
            <v>10039-9783839422465</v>
          </cell>
          <cell r="N466" t="str">
            <v>EBOK</v>
          </cell>
          <cell r="O466">
            <v>1</v>
          </cell>
          <cell r="U466">
            <v>32.99</v>
          </cell>
        </row>
        <row r="467">
          <cell r="E467">
            <v>9783839413005</v>
          </cell>
          <cell r="F467" t="str">
            <v>Das Subjekt der Beratung E-BOOK</v>
          </cell>
          <cell r="G467" t="str">
            <v>EBOK</v>
          </cell>
          <cell r="H467" t="str">
            <v>LFB</v>
          </cell>
          <cell r="I467" t="str">
            <v>978-3-8394-1300</v>
          </cell>
          <cell r="J467" t="str">
            <v>5</v>
          </cell>
          <cell r="K467">
            <v>42171</v>
          </cell>
          <cell r="L467">
            <v>42186</v>
          </cell>
          <cell r="M467" t="str">
            <v>10039-9783839413005</v>
          </cell>
          <cell r="N467" t="str">
            <v>EBOK</v>
          </cell>
          <cell r="O467">
            <v>1</v>
          </cell>
          <cell r="U467">
            <v>26.99</v>
          </cell>
        </row>
        <row r="468">
          <cell r="E468">
            <v>9783839419014</v>
          </cell>
          <cell r="F468" t="str">
            <v>Das Subjekt der Kunst: Schrei, Klage und Darstellung E-BOOK</v>
          </cell>
          <cell r="G468" t="str">
            <v>EBOK</v>
          </cell>
          <cell r="H468" t="str">
            <v>LFB</v>
          </cell>
          <cell r="I468" t="str">
            <v>978-3-8394-1901</v>
          </cell>
          <cell r="J468" t="str">
            <v>4</v>
          </cell>
          <cell r="K468">
            <v>41694</v>
          </cell>
          <cell r="L468">
            <v>41699</v>
          </cell>
          <cell r="M468" t="str">
            <v>10039-9783839419014</v>
          </cell>
          <cell r="N468" t="str">
            <v>EBOK</v>
          </cell>
          <cell r="O468">
            <v>1</v>
          </cell>
          <cell r="U468">
            <v>31.99</v>
          </cell>
        </row>
        <row r="469">
          <cell r="E469">
            <v>9783839432372</v>
          </cell>
          <cell r="F469" t="str">
            <v>Das Subjekt des Fußballs E-BOOK</v>
          </cell>
          <cell r="G469" t="str">
            <v>EBOK</v>
          </cell>
          <cell r="H469" t="str">
            <v>IHST</v>
          </cell>
          <cell r="I469" t="str">
            <v>978-3-8394-3237</v>
          </cell>
          <cell r="J469" t="str">
            <v>2</v>
          </cell>
          <cell r="L469">
            <v>42339</v>
          </cell>
          <cell r="M469" t="str">
            <v>10039-9783839432372</v>
          </cell>
          <cell r="N469" t="str">
            <v>EBOK</v>
          </cell>
          <cell r="O469">
            <v>1</v>
          </cell>
          <cell r="P469" t="str">
            <v>6</v>
          </cell>
          <cell r="U469">
            <v>39.99</v>
          </cell>
        </row>
        <row r="470">
          <cell r="E470">
            <v>9783839432617</v>
          </cell>
          <cell r="F470" t="str">
            <v>Das Symbolische, das Imaginäre und das Reale E-BOOK</v>
          </cell>
          <cell r="G470" t="str">
            <v>EBOK</v>
          </cell>
          <cell r="H470" t="str">
            <v>LFB</v>
          </cell>
          <cell r="I470" t="str">
            <v>978-3-8394-3261</v>
          </cell>
          <cell r="J470" t="str">
            <v>7</v>
          </cell>
          <cell r="K470">
            <v>42272</v>
          </cell>
          <cell r="L470">
            <v>42277</v>
          </cell>
          <cell r="M470" t="str">
            <v>223608</v>
          </cell>
          <cell r="N470" t="str">
            <v>EBOK</v>
          </cell>
          <cell r="O470">
            <v>1</v>
          </cell>
          <cell r="S470" t="str">
            <v>232168</v>
          </cell>
          <cell r="U470">
            <v>34.99</v>
          </cell>
        </row>
        <row r="471">
          <cell r="E471">
            <v>9783839402474</v>
          </cell>
          <cell r="F471" t="str">
            <v>Das System »Terror« E-BOOK</v>
          </cell>
          <cell r="G471" t="str">
            <v>EBOK</v>
          </cell>
          <cell r="H471" t="str">
            <v>LFB</v>
          </cell>
          <cell r="I471" t="str">
            <v>978-3-8394-0247</v>
          </cell>
          <cell r="J471" t="str">
            <v>4</v>
          </cell>
          <cell r="K471">
            <v>42272</v>
          </cell>
          <cell r="L471">
            <v>42186</v>
          </cell>
          <cell r="M471" t="str">
            <v>10039-9783839402474</v>
          </cell>
          <cell r="N471" t="str">
            <v>EBOK</v>
          </cell>
          <cell r="O471">
            <v>1</v>
          </cell>
          <cell r="U471">
            <v>1</v>
          </cell>
        </row>
        <row r="472">
          <cell r="E472">
            <v>9783839424674</v>
          </cell>
          <cell r="F472" t="str">
            <v>Das Theater der Prostitution E-BOOK</v>
          </cell>
          <cell r="G472" t="str">
            <v>EBOK</v>
          </cell>
          <cell r="H472" t="str">
            <v>LFB</v>
          </cell>
          <cell r="I472" t="str">
            <v>978-3-8394-2467</v>
          </cell>
          <cell r="J472" t="str">
            <v>4</v>
          </cell>
          <cell r="K472">
            <v>41731</v>
          </cell>
          <cell r="L472">
            <v>41791</v>
          </cell>
          <cell r="M472" t="str">
            <v>10039-9783839424674</v>
          </cell>
          <cell r="N472" t="str">
            <v>EBOK</v>
          </cell>
          <cell r="O472">
            <v>1</v>
          </cell>
          <cell r="P472" t="str">
            <v>60</v>
          </cell>
          <cell r="U472">
            <v>32.99</v>
          </cell>
        </row>
        <row r="473">
          <cell r="E473">
            <v>9783839424001</v>
          </cell>
          <cell r="F473" t="str">
            <v>Das Theater des Anderen E-BOOK</v>
          </cell>
          <cell r="G473" t="str">
            <v>EBOK</v>
          </cell>
          <cell r="H473" t="str">
            <v>IHST</v>
          </cell>
          <cell r="I473" t="str">
            <v>978-3-8394-2400</v>
          </cell>
          <cell r="J473" t="str">
            <v>1</v>
          </cell>
          <cell r="L473">
            <v>42401</v>
          </cell>
          <cell r="M473" t="str">
            <v>10039-9783839424001</v>
          </cell>
          <cell r="N473" t="str">
            <v>EBOK</v>
          </cell>
          <cell r="O473">
            <v>1</v>
          </cell>
          <cell r="P473" t="str">
            <v>57</v>
          </cell>
          <cell r="U473">
            <v>34.99</v>
          </cell>
        </row>
        <row r="474">
          <cell r="E474">
            <v>9783839406342</v>
          </cell>
          <cell r="F474" t="str">
            <v>Das Trauerspiel-Buch E-BOOK</v>
          </cell>
          <cell r="G474" t="str">
            <v>EBOK</v>
          </cell>
          <cell r="H474" t="str">
            <v>LFB</v>
          </cell>
          <cell r="I474" t="str">
            <v>978-3-8394-0634</v>
          </cell>
          <cell r="J474" t="str">
            <v>2</v>
          </cell>
          <cell r="K474">
            <v>42171</v>
          </cell>
          <cell r="L474">
            <v>42186</v>
          </cell>
          <cell r="M474" t="str">
            <v>10039-9783839406342</v>
          </cell>
          <cell r="N474" t="str">
            <v>EBOK</v>
          </cell>
          <cell r="O474">
            <v>1</v>
          </cell>
          <cell r="P474" t="str">
            <v>5</v>
          </cell>
          <cell r="U474">
            <v>22.99</v>
          </cell>
        </row>
        <row r="475">
          <cell r="E475">
            <v>9783839431542</v>
          </cell>
          <cell r="F475" t="str">
            <v>Das traumatisierte Subjekt E-BOOK</v>
          </cell>
          <cell r="G475" t="str">
            <v>EBOK</v>
          </cell>
          <cell r="H475" t="str">
            <v>IHST</v>
          </cell>
          <cell r="I475" t="str">
            <v>978-3-8394-3154</v>
          </cell>
          <cell r="J475" t="str">
            <v>2</v>
          </cell>
          <cell r="L475">
            <v>42339</v>
          </cell>
          <cell r="M475" t="str">
            <v>10039-9783839431542</v>
          </cell>
          <cell r="N475" t="str">
            <v>EBOK</v>
          </cell>
          <cell r="O475">
            <v>1</v>
          </cell>
          <cell r="P475" t="str">
            <v>1</v>
          </cell>
          <cell r="U475">
            <v>34.99</v>
          </cell>
        </row>
        <row r="476">
          <cell r="E476">
            <v>9783839407158</v>
          </cell>
          <cell r="F476" t="str">
            <v>Das Unbehagen in der Islamwissenschaft E-BOOK</v>
          </cell>
          <cell r="G476" t="str">
            <v>EBOK</v>
          </cell>
          <cell r="H476" t="str">
            <v>LFB</v>
          </cell>
          <cell r="I476" t="str">
            <v>978-3-8394-0715</v>
          </cell>
          <cell r="J476" t="str">
            <v>8</v>
          </cell>
          <cell r="K476">
            <v>42272</v>
          </cell>
          <cell r="L476">
            <v>42186</v>
          </cell>
          <cell r="M476" t="str">
            <v>10039-9783839407158</v>
          </cell>
          <cell r="N476" t="str">
            <v>EBOK</v>
          </cell>
          <cell r="O476">
            <v>1</v>
          </cell>
          <cell r="U476">
            <v>1</v>
          </cell>
        </row>
        <row r="477">
          <cell r="E477">
            <v>9783839411452</v>
          </cell>
          <cell r="F477" t="str">
            <v>Das Unbewusste. Krisis und Kapital der Wissenschaften E-BOOK</v>
          </cell>
          <cell r="G477" t="str">
            <v>EBOK</v>
          </cell>
          <cell r="H477" t="str">
            <v>LFB</v>
          </cell>
          <cell r="I477" t="str">
            <v>978-3-8394-1145</v>
          </cell>
          <cell r="J477" t="str">
            <v>2</v>
          </cell>
          <cell r="K477">
            <v>42171</v>
          </cell>
          <cell r="L477">
            <v>42186</v>
          </cell>
          <cell r="M477" t="str">
            <v>10039-9783839411452</v>
          </cell>
          <cell r="N477" t="str">
            <v>EBOK</v>
          </cell>
          <cell r="O477">
            <v>1</v>
          </cell>
          <cell r="P477" t="str">
            <v>9</v>
          </cell>
          <cell r="U477">
            <v>34.99</v>
          </cell>
        </row>
        <row r="478">
          <cell r="E478">
            <v>9783839419953</v>
          </cell>
          <cell r="F478" t="str">
            <v>Das Undenkbare filmen E-BOOK</v>
          </cell>
          <cell r="G478" t="str">
            <v>EBOK</v>
          </cell>
          <cell r="H478" t="str">
            <v>LFB</v>
          </cell>
          <cell r="I478" t="str">
            <v>978-3-8394-1995</v>
          </cell>
          <cell r="J478" t="str">
            <v>3</v>
          </cell>
          <cell r="K478">
            <v>41694</v>
          </cell>
          <cell r="L478">
            <v>41699</v>
          </cell>
          <cell r="M478" t="str">
            <v>10039-9783839419953</v>
          </cell>
          <cell r="N478" t="str">
            <v>EBOK</v>
          </cell>
          <cell r="O478">
            <v>1</v>
          </cell>
          <cell r="U478">
            <v>23.99</v>
          </cell>
        </row>
        <row r="479">
          <cell r="E479">
            <v>9783839405222</v>
          </cell>
          <cell r="F479" t="str">
            <v>Das unmögliche Museum E-BOOK</v>
          </cell>
          <cell r="G479" t="str">
            <v>EBOK</v>
          </cell>
          <cell r="H479" t="str">
            <v>LFB</v>
          </cell>
          <cell r="I479" t="str">
            <v>978-3-8394-0522</v>
          </cell>
          <cell r="J479" t="str">
            <v>2</v>
          </cell>
          <cell r="K479">
            <v>42171</v>
          </cell>
          <cell r="L479">
            <v>42186</v>
          </cell>
          <cell r="M479" t="str">
            <v>10039-9783839405222</v>
          </cell>
          <cell r="N479" t="str">
            <v>EBOK</v>
          </cell>
          <cell r="O479">
            <v>1</v>
          </cell>
          <cell r="U479">
            <v>26.99</v>
          </cell>
        </row>
        <row r="480">
          <cell r="E480">
            <v>9783839429587</v>
          </cell>
          <cell r="F480" t="str">
            <v>Das utopische Europa E-BOOK</v>
          </cell>
          <cell r="G480" t="str">
            <v>EBOK</v>
          </cell>
          <cell r="H480" t="str">
            <v>LFB</v>
          </cell>
          <cell r="I480" t="str">
            <v>978-3-8394-2958</v>
          </cell>
          <cell r="J480" t="str">
            <v>7</v>
          </cell>
          <cell r="K480">
            <v>42034</v>
          </cell>
          <cell r="L480">
            <v>42005</v>
          </cell>
          <cell r="M480" t="str">
            <v>10039-9783839429587</v>
          </cell>
          <cell r="N480" t="str">
            <v>EBOK</v>
          </cell>
          <cell r="O480">
            <v>1</v>
          </cell>
          <cell r="P480" t="str">
            <v>21</v>
          </cell>
          <cell r="S480" t="str">
            <v>228033</v>
          </cell>
          <cell r="U480">
            <v>21.99</v>
          </cell>
        </row>
        <row r="481">
          <cell r="E481">
            <v>9783839414958</v>
          </cell>
          <cell r="F481" t="str">
            <v>Das Versagen der Intellektuellen E-BOOK</v>
          </cell>
          <cell r="G481" t="str">
            <v>EBOK</v>
          </cell>
          <cell r="H481" t="str">
            <v>LFB</v>
          </cell>
          <cell r="I481" t="str">
            <v>978-3-8394-1495</v>
          </cell>
          <cell r="J481" t="str">
            <v>8</v>
          </cell>
          <cell r="K481">
            <v>41683</v>
          </cell>
          <cell r="L481">
            <v>41699</v>
          </cell>
          <cell r="M481" t="str">
            <v>10039-9783839414958</v>
          </cell>
          <cell r="N481" t="str">
            <v>EBOK</v>
          </cell>
          <cell r="O481">
            <v>1</v>
          </cell>
          <cell r="U481">
            <v>19.989999999999998</v>
          </cell>
        </row>
        <row r="482">
          <cell r="E482">
            <v>9783839432525</v>
          </cell>
          <cell r="F482" t="str">
            <v>Das Verschwinden des Architekten E-BOOK</v>
          </cell>
          <cell r="G482" t="str">
            <v>EBOK</v>
          </cell>
          <cell r="H482" t="str">
            <v>IHST</v>
          </cell>
          <cell r="I482" t="str">
            <v>978-3-8394-3252</v>
          </cell>
          <cell r="J482" t="str">
            <v>5</v>
          </cell>
          <cell r="L482">
            <v>42339</v>
          </cell>
          <cell r="M482" t="str">
            <v>10039-9783839432525</v>
          </cell>
          <cell r="N482" t="str">
            <v>EBOK</v>
          </cell>
          <cell r="O482">
            <v>1</v>
          </cell>
          <cell r="P482" t="str">
            <v>31</v>
          </cell>
          <cell r="U482">
            <v>26.99</v>
          </cell>
        </row>
        <row r="483">
          <cell r="E483">
            <v>9783839408711</v>
          </cell>
          <cell r="F483" t="str">
            <v>Das Versprechen mobiler Freiheit E-BOOK</v>
          </cell>
          <cell r="G483" t="str">
            <v>EBOK</v>
          </cell>
          <cell r="H483" t="str">
            <v>LFB</v>
          </cell>
          <cell r="I483" t="str">
            <v>978-3-8394-0871</v>
          </cell>
          <cell r="J483" t="str">
            <v>1</v>
          </cell>
          <cell r="K483">
            <v>42171</v>
          </cell>
          <cell r="L483">
            <v>42186</v>
          </cell>
          <cell r="M483" t="str">
            <v>10039-9783839408711</v>
          </cell>
          <cell r="N483" t="str">
            <v>EBOK</v>
          </cell>
          <cell r="O483">
            <v>1</v>
          </cell>
          <cell r="U483">
            <v>26.99</v>
          </cell>
        </row>
        <row r="484">
          <cell r="E484">
            <v>9783839412923</v>
          </cell>
          <cell r="F484" t="str">
            <v>Das Vertraute und das Fremde E-BOOK</v>
          </cell>
          <cell r="G484" t="str">
            <v>EBOK</v>
          </cell>
          <cell r="H484" t="str">
            <v>LFB</v>
          </cell>
          <cell r="I484" t="str">
            <v>978-3-8394-1292</v>
          </cell>
          <cell r="J484" t="str">
            <v>3</v>
          </cell>
          <cell r="K484">
            <v>41676</v>
          </cell>
          <cell r="L484">
            <v>41699</v>
          </cell>
          <cell r="M484" t="str">
            <v>10039-9783839412923</v>
          </cell>
          <cell r="N484" t="str">
            <v>EBOK</v>
          </cell>
          <cell r="O484">
            <v>1</v>
          </cell>
          <cell r="U484">
            <v>26.99</v>
          </cell>
        </row>
        <row r="485">
          <cell r="E485">
            <v>9783839408360</v>
          </cell>
          <cell r="F485" t="str">
            <v>Das Weib als Versuchsperson E-BOOK</v>
          </cell>
          <cell r="G485" t="str">
            <v>EBOK</v>
          </cell>
          <cell r="H485" t="str">
            <v>LFB</v>
          </cell>
          <cell r="I485" t="str">
            <v>978-3-8394-0836</v>
          </cell>
          <cell r="J485" t="str">
            <v>0</v>
          </cell>
          <cell r="K485">
            <v>42272</v>
          </cell>
          <cell r="L485">
            <v>42186</v>
          </cell>
          <cell r="M485" t="str">
            <v>10039-9783839408360</v>
          </cell>
          <cell r="N485" t="str">
            <v>EBOK</v>
          </cell>
          <cell r="O485">
            <v>1</v>
          </cell>
          <cell r="U485">
            <v>1</v>
          </cell>
        </row>
        <row r="486">
          <cell r="E486">
            <v>9783839429679</v>
          </cell>
          <cell r="F486" t="str">
            <v>Das Weltsozialforum E-BOOK</v>
          </cell>
          <cell r="G486" t="str">
            <v>EBOK</v>
          </cell>
          <cell r="H486" t="str">
            <v>LFB</v>
          </cell>
          <cell r="I486" t="str">
            <v>978-3-8394-2967</v>
          </cell>
          <cell r="J486" t="str">
            <v>9</v>
          </cell>
          <cell r="K486">
            <v>42073</v>
          </cell>
          <cell r="L486">
            <v>42064</v>
          </cell>
          <cell r="M486" t="str">
            <v>10039-9783839429679</v>
          </cell>
          <cell r="N486" t="str">
            <v>EBOK</v>
          </cell>
          <cell r="O486">
            <v>1</v>
          </cell>
          <cell r="U486">
            <v>34.99</v>
          </cell>
        </row>
        <row r="487">
          <cell r="E487">
            <v>9783839415610</v>
          </cell>
          <cell r="F487" t="str">
            <v>Das Wikipedia-Universum E-BOOK</v>
          </cell>
          <cell r="G487" t="str">
            <v>EBOK</v>
          </cell>
          <cell r="H487" t="str">
            <v>LFB</v>
          </cell>
          <cell r="I487" t="str">
            <v>978-3-8394-1561</v>
          </cell>
          <cell r="J487" t="str">
            <v>0</v>
          </cell>
          <cell r="K487">
            <v>41683</v>
          </cell>
          <cell r="L487">
            <v>41699</v>
          </cell>
          <cell r="M487" t="str">
            <v>10039-9783839415610</v>
          </cell>
          <cell r="N487" t="str">
            <v>EBOK</v>
          </cell>
          <cell r="O487">
            <v>1</v>
          </cell>
          <cell r="U487">
            <v>26.99</v>
          </cell>
        </row>
        <row r="488">
          <cell r="E488">
            <v>9783839415535</v>
          </cell>
          <cell r="F488" t="str">
            <v>Das Wissen der Architektur E-BOOK</v>
          </cell>
          <cell r="G488" t="str">
            <v>EBOK</v>
          </cell>
          <cell r="H488" t="str">
            <v>LFB</v>
          </cell>
          <cell r="I488" t="str">
            <v>978-3-8394-1553</v>
          </cell>
          <cell r="J488" t="str">
            <v>5</v>
          </cell>
          <cell r="K488">
            <v>41683</v>
          </cell>
          <cell r="L488">
            <v>41699</v>
          </cell>
          <cell r="M488" t="str">
            <v>10039-9783839415535</v>
          </cell>
          <cell r="N488" t="str">
            <v>EBOK</v>
          </cell>
          <cell r="O488">
            <v>1</v>
          </cell>
          <cell r="P488" t="str">
            <v>5</v>
          </cell>
          <cell r="U488">
            <v>17.989999999999998</v>
          </cell>
        </row>
        <row r="489">
          <cell r="E489">
            <v>9783839411407</v>
          </cell>
          <cell r="F489" t="str">
            <v>Das Wissen der Börse E-BOOK</v>
          </cell>
          <cell r="G489" t="str">
            <v>EBOK</v>
          </cell>
          <cell r="H489" t="str">
            <v>LFB</v>
          </cell>
          <cell r="I489" t="str">
            <v>978-3-8394-1140</v>
          </cell>
          <cell r="J489" t="str">
            <v>7</v>
          </cell>
          <cell r="K489">
            <v>42171</v>
          </cell>
          <cell r="L489">
            <v>42186</v>
          </cell>
          <cell r="M489" t="str">
            <v>10039-9783839411407</v>
          </cell>
          <cell r="N489" t="str">
            <v>EBOK</v>
          </cell>
          <cell r="O489">
            <v>1</v>
          </cell>
          <cell r="U489">
            <v>20.99</v>
          </cell>
        </row>
        <row r="490">
          <cell r="E490">
            <v>9783839422649</v>
          </cell>
          <cell r="F490" t="str">
            <v>Das Zusammenspiel der Materialien in den Künsten E-BOOK</v>
          </cell>
          <cell r="G490" t="str">
            <v>EBOK</v>
          </cell>
          <cell r="H490" t="str">
            <v>LFB</v>
          </cell>
          <cell r="I490" t="str">
            <v>978-3-8394-2264</v>
          </cell>
          <cell r="J490" t="str">
            <v>9</v>
          </cell>
          <cell r="K490">
            <v>41710</v>
          </cell>
          <cell r="L490">
            <v>41699</v>
          </cell>
          <cell r="M490" t="str">
            <v>10039-9783839422649</v>
          </cell>
          <cell r="N490" t="str">
            <v>EBOK</v>
          </cell>
          <cell r="O490">
            <v>1</v>
          </cell>
          <cell r="P490" t="str">
            <v>47</v>
          </cell>
          <cell r="U490">
            <v>31.99</v>
          </cell>
        </row>
        <row r="491">
          <cell r="E491">
            <v>9783839423622</v>
          </cell>
          <cell r="F491" t="str">
            <v>Das Zwischen schreiben E-BOOK</v>
          </cell>
          <cell r="G491" t="str">
            <v>EBOK</v>
          </cell>
          <cell r="H491" t="str">
            <v>LFB</v>
          </cell>
          <cell r="I491" t="str">
            <v>978-3-8394-2362</v>
          </cell>
          <cell r="J491" t="str">
            <v>2</v>
          </cell>
          <cell r="K491">
            <v>41710</v>
          </cell>
          <cell r="L491">
            <v>41699</v>
          </cell>
          <cell r="M491" t="str">
            <v>10039-9783839423622</v>
          </cell>
          <cell r="N491" t="str">
            <v>EBOK</v>
          </cell>
          <cell r="O491">
            <v>1</v>
          </cell>
          <cell r="U491">
            <v>37.99</v>
          </cell>
        </row>
        <row r="492">
          <cell r="E492">
            <v>9783839410417</v>
          </cell>
          <cell r="F492" t="str">
            <v>Datenbilder E-BOOK</v>
          </cell>
          <cell r="G492" t="str">
            <v>EBOK</v>
          </cell>
          <cell r="H492" t="str">
            <v>LFB</v>
          </cell>
          <cell r="I492" t="str">
            <v>978-3-8394-1041</v>
          </cell>
          <cell r="J492" t="str">
            <v>7</v>
          </cell>
          <cell r="K492">
            <v>42171</v>
          </cell>
          <cell r="L492">
            <v>42186</v>
          </cell>
          <cell r="M492" t="str">
            <v>10039-9783839410417</v>
          </cell>
          <cell r="N492" t="str">
            <v>EBOK</v>
          </cell>
          <cell r="O492">
            <v>1</v>
          </cell>
          <cell r="U492">
            <v>22.99</v>
          </cell>
        </row>
        <row r="493">
          <cell r="E493">
            <v>9783839406113</v>
          </cell>
          <cell r="F493" t="str">
            <v>dating.21 E-BOOK</v>
          </cell>
          <cell r="G493" t="str">
            <v>EBOK</v>
          </cell>
          <cell r="H493" t="str">
            <v>LFB</v>
          </cell>
          <cell r="I493" t="str">
            <v>978-3-8394-0611</v>
          </cell>
          <cell r="J493" t="str">
            <v>3</v>
          </cell>
          <cell r="K493">
            <v>42171</v>
          </cell>
          <cell r="L493">
            <v>42186</v>
          </cell>
          <cell r="M493" t="str">
            <v>10039-9783839406113</v>
          </cell>
          <cell r="N493" t="str">
            <v>EBOK</v>
          </cell>
          <cell r="O493">
            <v>1</v>
          </cell>
          <cell r="U493">
            <v>22.99</v>
          </cell>
        </row>
        <row r="494">
          <cell r="E494">
            <v>9783839418734</v>
          </cell>
          <cell r="F494" t="str">
            <v>Dauerausstellungen E-BOOK</v>
          </cell>
          <cell r="G494" t="str">
            <v>EBOK</v>
          </cell>
          <cell r="H494" t="str">
            <v>LFB</v>
          </cell>
          <cell r="I494" t="str">
            <v>978-3-8394-1873</v>
          </cell>
          <cell r="J494" t="str">
            <v>4</v>
          </cell>
          <cell r="K494">
            <v>41694</v>
          </cell>
          <cell r="L494">
            <v>41699</v>
          </cell>
          <cell r="M494" t="str">
            <v>10039-9783839418734</v>
          </cell>
          <cell r="N494" t="str">
            <v>EBOK</v>
          </cell>
          <cell r="O494">
            <v>1</v>
          </cell>
          <cell r="P494" t="str">
            <v>3</v>
          </cell>
          <cell r="U494">
            <v>26.99</v>
          </cell>
        </row>
        <row r="495">
          <cell r="E495">
            <v>9783839404737</v>
          </cell>
          <cell r="F495" t="str">
            <v>Daumenkultur E-BOOK</v>
          </cell>
          <cell r="G495" t="str">
            <v>EBOK</v>
          </cell>
          <cell r="H495" t="str">
            <v>LFB</v>
          </cell>
          <cell r="I495" t="str">
            <v>978-3-8394-0473</v>
          </cell>
          <cell r="J495" t="str">
            <v>7</v>
          </cell>
          <cell r="K495">
            <v>42272</v>
          </cell>
          <cell r="L495">
            <v>42186</v>
          </cell>
          <cell r="M495" t="str">
            <v>10039-9783839404737</v>
          </cell>
          <cell r="N495" t="str">
            <v>EBOK</v>
          </cell>
          <cell r="O495">
            <v>1</v>
          </cell>
          <cell r="U495">
            <v>1</v>
          </cell>
        </row>
        <row r="496">
          <cell r="E496">
            <v>9783839422496</v>
          </cell>
          <cell r="F496" t="str">
            <v>Debating Islam E-BOOK</v>
          </cell>
          <cell r="G496" t="str">
            <v>EBOK</v>
          </cell>
          <cell r="H496" t="str">
            <v>LFB</v>
          </cell>
          <cell r="I496" t="str">
            <v>978-3-8394-2249</v>
          </cell>
          <cell r="J496" t="str">
            <v>6</v>
          </cell>
          <cell r="K496">
            <v>41710</v>
          </cell>
          <cell r="L496">
            <v>41699</v>
          </cell>
          <cell r="M496" t="str">
            <v>10039-9783839422496</v>
          </cell>
          <cell r="N496" t="str">
            <v>EBOK</v>
          </cell>
          <cell r="O496">
            <v>1</v>
          </cell>
          <cell r="U496">
            <v>32.99</v>
          </cell>
        </row>
        <row r="497">
          <cell r="E497">
            <v>9783839413487</v>
          </cell>
          <cell r="F497" t="str">
            <v>Deconstructing Gender in Carnival E-BOOK</v>
          </cell>
          <cell r="G497" t="str">
            <v>EBOK</v>
          </cell>
          <cell r="H497" t="str">
            <v>LFB</v>
          </cell>
          <cell r="I497" t="str">
            <v>978-3-8394-1348</v>
          </cell>
          <cell r="J497" t="str">
            <v>7</v>
          </cell>
          <cell r="K497">
            <v>42171</v>
          </cell>
          <cell r="L497">
            <v>42186</v>
          </cell>
          <cell r="M497" t="str">
            <v>10039-9783839413487</v>
          </cell>
          <cell r="N497" t="str">
            <v>EBOK</v>
          </cell>
          <cell r="O497">
            <v>1</v>
          </cell>
          <cell r="P497" t="str">
            <v>7</v>
          </cell>
          <cell r="U497">
            <v>22.99</v>
          </cell>
        </row>
        <row r="498">
          <cell r="E498">
            <v>9783839404690</v>
          </cell>
          <cell r="F498" t="str">
            <v>Dekonstruktion und Erziehung E-BOOK</v>
          </cell>
          <cell r="G498" t="str">
            <v>EBOK</v>
          </cell>
          <cell r="H498" t="str">
            <v>LFB</v>
          </cell>
          <cell r="I498" t="str">
            <v>978-3-8394-0469</v>
          </cell>
          <cell r="J498" t="str">
            <v>0</v>
          </cell>
          <cell r="K498">
            <v>42272</v>
          </cell>
          <cell r="L498">
            <v>42186</v>
          </cell>
          <cell r="M498" t="str">
            <v>10039-9783839404690</v>
          </cell>
          <cell r="N498" t="str">
            <v>EBOK</v>
          </cell>
          <cell r="O498">
            <v>1</v>
          </cell>
          <cell r="P498" t="str">
            <v>6</v>
          </cell>
          <cell r="U498">
            <v>1</v>
          </cell>
        </row>
        <row r="499">
          <cell r="E499">
            <v>9783839430293</v>
          </cell>
          <cell r="F499" t="str">
            <v>Dekonstruktivismus in der Architektur? E-BOOK</v>
          </cell>
          <cell r="G499" t="str">
            <v>EBOK</v>
          </cell>
          <cell r="H499" t="str">
            <v>LFB</v>
          </cell>
          <cell r="I499" t="str">
            <v>978-3-8394-3029</v>
          </cell>
          <cell r="J499" t="str">
            <v>3</v>
          </cell>
          <cell r="K499">
            <v>42247</v>
          </cell>
          <cell r="L499">
            <v>42217</v>
          </cell>
          <cell r="M499" t="str">
            <v>10039-9783839430293</v>
          </cell>
          <cell r="N499" t="str">
            <v>EBOK</v>
          </cell>
          <cell r="O499">
            <v>1</v>
          </cell>
          <cell r="P499" t="str">
            <v>30</v>
          </cell>
          <cell r="U499">
            <v>39.99</v>
          </cell>
        </row>
        <row r="500">
          <cell r="E500">
            <v>9783839419731</v>
          </cell>
          <cell r="F500" t="str">
            <v>Dem »Bewegungsmangel« auf der Spur E-BOOK</v>
          </cell>
          <cell r="G500" t="str">
            <v>EBOK</v>
          </cell>
          <cell r="H500" t="str">
            <v>LFB</v>
          </cell>
          <cell r="I500" t="str">
            <v>978-3-8394-1973</v>
          </cell>
          <cell r="J500" t="str">
            <v>1</v>
          </cell>
          <cell r="K500">
            <v>41694</v>
          </cell>
          <cell r="L500">
            <v>41699</v>
          </cell>
          <cell r="M500" t="str">
            <v>10039-9783839419731</v>
          </cell>
          <cell r="N500" t="str">
            <v>EBOK</v>
          </cell>
          <cell r="O500">
            <v>1</v>
          </cell>
          <cell r="P500" t="str">
            <v>27</v>
          </cell>
          <cell r="U500">
            <v>26.99</v>
          </cell>
        </row>
        <row r="501">
          <cell r="E501">
            <v>9783839428740</v>
          </cell>
          <cell r="F501" t="str">
            <v>Dem kolonialen Blick begegnen E-BOOK</v>
          </cell>
          <cell r="G501" t="str">
            <v>EBOK</v>
          </cell>
          <cell r="H501" t="str">
            <v>LFB</v>
          </cell>
          <cell r="I501" t="str">
            <v>978-3-8394-2874</v>
          </cell>
          <cell r="J501" t="str">
            <v>0</v>
          </cell>
          <cell r="K501">
            <v>42032</v>
          </cell>
          <cell r="L501">
            <v>42005</v>
          </cell>
          <cell r="M501" t="str">
            <v>10039-9783839428740</v>
          </cell>
          <cell r="N501" t="str">
            <v>EBOK</v>
          </cell>
          <cell r="O501">
            <v>1</v>
          </cell>
          <cell r="P501" t="str">
            <v>73</v>
          </cell>
          <cell r="S501" t="str">
            <v>227957</v>
          </cell>
          <cell r="U501">
            <v>36.99</v>
          </cell>
        </row>
        <row r="502">
          <cell r="E502">
            <v>9783839422915</v>
          </cell>
          <cell r="F502" t="str">
            <v>Demokratie des Wissens E-BOOK</v>
          </cell>
          <cell r="G502" t="str">
            <v>EBOK</v>
          </cell>
          <cell r="H502" t="str">
            <v>LFB</v>
          </cell>
          <cell r="I502" t="str">
            <v>978-3-8394-2291</v>
          </cell>
          <cell r="J502" t="str">
            <v>5</v>
          </cell>
          <cell r="K502">
            <v>41710</v>
          </cell>
          <cell r="L502">
            <v>41699</v>
          </cell>
          <cell r="M502" t="str">
            <v>10039-9783839422915</v>
          </cell>
          <cell r="N502" t="str">
            <v>EBOK</v>
          </cell>
          <cell r="O502">
            <v>1</v>
          </cell>
          <cell r="U502">
            <v>25.99</v>
          </cell>
        </row>
        <row r="503">
          <cell r="E503">
            <v>9783839423875</v>
          </cell>
          <cell r="F503" t="str">
            <v>Demokratie morgen E-BOOK</v>
          </cell>
          <cell r="G503" t="str">
            <v>EBOK</v>
          </cell>
          <cell r="H503" t="str">
            <v>LFB</v>
          </cell>
          <cell r="I503" t="str">
            <v>978-3-8394-2387</v>
          </cell>
          <cell r="J503" t="str">
            <v>5</v>
          </cell>
          <cell r="K503">
            <v>41715</v>
          </cell>
          <cell r="L503">
            <v>41699</v>
          </cell>
          <cell r="M503" t="str">
            <v>10039-9783839423875</v>
          </cell>
          <cell r="N503" t="str">
            <v>EBOK</v>
          </cell>
          <cell r="O503">
            <v>1</v>
          </cell>
          <cell r="P503" t="str">
            <v>14</v>
          </cell>
          <cell r="U503">
            <v>14.99</v>
          </cell>
        </row>
        <row r="504">
          <cell r="E504">
            <v>9783839422786</v>
          </cell>
          <cell r="F504" t="str">
            <v>Demokratie und Transzendenz E-BOOK</v>
          </cell>
          <cell r="G504" t="str">
            <v>EBOK</v>
          </cell>
          <cell r="H504" t="str">
            <v>LFB</v>
          </cell>
          <cell r="I504" t="str">
            <v>978-3-8394-2278</v>
          </cell>
          <cell r="J504" t="str">
            <v>6</v>
          </cell>
          <cell r="K504">
            <v>41710</v>
          </cell>
          <cell r="L504">
            <v>41699</v>
          </cell>
          <cell r="M504" t="str">
            <v>10039-9783839422786</v>
          </cell>
          <cell r="N504" t="str">
            <v>EBOK</v>
          </cell>
          <cell r="O504">
            <v>1</v>
          </cell>
          <cell r="P504" t="str">
            <v>12</v>
          </cell>
          <cell r="U504">
            <v>38.99</v>
          </cell>
        </row>
        <row r="505">
          <cell r="E505">
            <v>9783839401880</v>
          </cell>
          <cell r="F505" t="str">
            <v>Demokratische Technikbewertung E-BOOK</v>
          </cell>
          <cell r="G505" t="str">
            <v>EBOK</v>
          </cell>
          <cell r="H505" t="str">
            <v>LFB</v>
          </cell>
          <cell r="I505" t="str">
            <v>978-3-8394-0188</v>
          </cell>
          <cell r="J505" t="str">
            <v>0</v>
          </cell>
          <cell r="K505">
            <v>42171</v>
          </cell>
          <cell r="L505">
            <v>42186</v>
          </cell>
          <cell r="M505" t="str">
            <v>10039-9783839401880</v>
          </cell>
          <cell r="N505" t="str">
            <v>EBOK</v>
          </cell>
          <cell r="O505">
            <v>1</v>
          </cell>
          <cell r="U505">
            <v>11.99</v>
          </cell>
        </row>
        <row r="506">
          <cell r="E506">
            <v>9783839411056</v>
          </cell>
          <cell r="F506" t="str">
            <v>Den Krieg beschreiben E-BOOK</v>
          </cell>
          <cell r="G506" t="str">
            <v>EBOK</v>
          </cell>
          <cell r="H506" t="str">
            <v>LFB</v>
          </cell>
          <cell r="I506" t="str">
            <v>978-3-8394-1105</v>
          </cell>
          <cell r="J506" t="str">
            <v>6</v>
          </cell>
          <cell r="K506">
            <v>42171</v>
          </cell>
          <cell r="L506">
            <v>42186</v>
          </cell>
          <cell r="M506" t="str">
            <v>10039-9783839411056</v>
          </cell>
          <cell r="N506" t="str">
            <v>EBOK</v>
          </cell>
          <cell r="O506">
            <v>1</v>
          </cell>
          <cell r="U506">
            <v>32.99</v>
          </cell>
        </row>
        <row r="507">
          <cell r="E507">
            <v>9783839403570</v>
          </cell>
          <cell r="F507" t="str">
            <v>DENK(T)RÄUME Mobilität E-BOOK</v>
          </cell>
          <cell r="G507" t="str">
            <v>EBOK</v>
          </cell>
          <cell r="H507" t="str">
            <v>LFB</v>
          </cell>
          <cell r="I507" t="str">
            <v>978-3-8394-0357</v>
          </cell>
          <cell r="J507" t="str">
            <v>0</v>
          </cell>
          <cell r="K507">
            <v>42171</v>
          </cell>
          <cell r="L507">
            <v>42186</v>
          </cell>
          <cell r="M507" t="str">
            <v>10039-9783839403570</v>
          </cell>
          <cell r="N507" t="str">
            <v>EBOK</v>
          </cell>
          <cell r="O507">
            <v>1</v>
          </cell>
          <cell r="U507">
            <v>15.99</v>
          </cell>
        </row>
        <row r="508">
          <cell r="E508">
            <v>9783839404546</v>
          </cell>
          <cell r="F508" t="str">
            <v>Denkanstöße zu einer anderen Geographie der Ökonomie E-BOOK</v>
          </cell>
          <cell r="G508" t="str">
            <v>EBOK</v>
          </cell>
          <cell r="H508" t="str">
            <v>LFB</v>
          </cell>
          <cell r="I508" t="str">
            <v>978-3-8394-0454</v>
          </cell>
          <cell r="J508" t="str">
            <v>6</v>
          </cell>
          <cell r="K508">
            <v>42272</v>
          </cell>
          <cell r="L508">
            <v>42186</v>
          </cell>
          <cell r="M508" t="str">
            <v>10039-9783839404546</v>
          </cell>
          <cell r="N508" t="str">
            <v>EBOK</v>
          </cell>
          <cell r="O508">
            <v>1</v>
          </cell>
          <cell r="U508">
            <v>1</v>
          </cell>
        </row>
        <row r="509">
          <cell r="E509">
            <v>9783839425909</v>
          </cell>
          <cell r="F509" t="str">
            <v>Denken jenseits von Dichotomien E-BOOK</v>
          </cell>
          <cell r="G509" t="str">
            <v>EBOK</v>
          </cell>
          <cell r="H509" t="str">
            <v>LFB</v>
          </cell>
          <cell r="I509" t="str">
            <v>978-3-8394-2590</v>
          </cell>
          <cell r="J509" t="str">
            <v>9</v>
          </cell>
          <cell r="K509">
            <v>41929</v>
          </cell>
          <cell r="L509">
            <v>41913</v>
          </cell>
          <cell r="M509" t="str">
            <v>10039-9783839425909</v>
          </cell>
          <cell r="N509" t="str">
            <v>EBOK</v>
          </cell>
          <cell r="O509">
            <v>1</v>
          </cell>
          <cell r="U509">
            <v>26.99</v>
          </cell>
        </row>
        <row r="510">
          <cell r="E510">
            <v>9783839419304</v>
          </cell>
          <cell r="F510" t="str">
            <v>Depression und Gesellschaft E-BOOK</v>
          </cell>
          <cell r="G510" t="str">
            <v>EBOK</v>
          </cell>
          <cell r="H510" t="str">
            <v>LFB</v>
          </cell>
          <cell r="I510" t="str">
            <v>978-3-8394-1930</v>
          </cell>
          <cell r="J510" t="str">
            <v>4</v>
          </cell>
          <cell r="K510">
            <v>41694</v>
          </cell>
          <cell r="L510">
            <v>41699</v>
          </cell>
          <cell r="M510" t="str">
            <v>10039-9783839419304</v>
          </cell>
          <cell r="N510" t="str">
            <v>EBOK</v>
          </cell>
          <cell r="O510">
            <v>1</v>
          </cell>
          <cell r="U510">
            <v>26.99</v>
          </cell>
        </row>
        <row r="511">
          <cell r="E511">
            <v>9783839409633</v>
          </cell>
          <cell r="F511" t="str">
            <v>Der »Deutsche Herbst« und die RAF in Politik, Medien und Kunst E-BOOK</v>
          </cell>
          <cell r="G511" t="str">
            <v>EBOK</v>
          </cell>
          <cell r="H511" t="str">
            <v>LFB</v>
          </cell>
          <cell r="I511" t="str">
            <v>978-3-8394-0963</v>
          </cell>
          <cell r="J511" t="str">
            <v>3</v>
          </cell>
          <cell r="K511">
            <v>42171</v>
          </cell>
          <cell r="L511">
            <v>42186</v>
          </cell>
          <cell r="M511" t="str">
            <v>10039-9783839409633</v>
          </cell>
          <cell r="N511" t="str">
            <v>EBOK</v>
          </cell>
          <cell r="O511">
            <v>1</v>
          </cell>
          <cell r="P511" t="str">
            <v>2</v>
          </cell>
          <cell r="U511">
            <v>20.99</v>
          </cell>
        </row>
        <row r="512">
          <cell r="E512">
            <v>9783839402559</v>
          </cell>
          <cell r="F512" t="str">
            <v>Der »Lichtraum (Hommage à Fontana)« und das »Creamcheese« im museum ku E-BOOK</v>
          </cell>
          <cell r="G512" t="str">
            <v>EBOK</v>
          </cell>
          <cell r="H512" t="str">
            <v>LFB</v>
          </cell>
          <cell r="I512" t="str">
            <v>978-3-8394-0255</v>
          </cell>
          <cell r="J512" t="str">
            <v>9</v>
          </cell>
          <cell r="K512">
            <v>42171</v>
          </cell>
          <cell r="L512">
            <v>42186</v>
          </cell>
          <cell r="M512" t="str">
            <v>10039-9783839402559</v>
          </cell>
          <cell r="N512" t="str">
            <v>EBOK</v>
          </cell>
          <cell r="O512">
            <v>1</v>
          </cell>
          <cell r="U512">
            <v>23.99</v>
          </cell>
        </row>
        <row r="513">
          <cell r="E513">
            <v>9783839418291</v>
          </cell>
          <cell r="F513" t="str">
            <v>Der »Zwischenstadt«-Diskurs E-BOOK</v>
          </cell>
          <cell r="G513" t="str">
            <v>EBOK</v>
          </cell>
          <cell r="H513" t="str">
            <v>LFB</v>
          </cell>
          <cell r="I513" t="str">
            <v>978-3-8394-1829</v>
          </cell>
          <cell r="J513" t="str">
            <v>1</v>
          </cell>
          <cell r="K513">
            <v>41694</v>
          </cell>
          <cell r="L513">
            <v>41699</v>
          </cell>
          <cell r="M513" t="str">
            <v>10039-9783839418291</v>
          </cell>
          <cell r="N513" t="str">
            <v>EBOK</v>
          </cell>
          <cell r="O513">
            <v>1</v>
          </cell>
          <cell r="U513">
            <v>34.99</v>
          </cell>
        </row>
        <row r="514">
          <cell r="E514">
            <v>9783839402191</v>
          </cell>
          <cell r="F514" t="str">
            <v>Der Alltag der Transformation E-BOOK</v>
          </cell>
          <cell r="G514" t="str">
            <v>EBOK</v>
          </cell>
          <cell r="H514" t="str">
            <v>LFB</v>
          </cell>
          <cell r="I514" t="str">
            <v>978-3-8394-0219</v>
          </cell>
          <cell r="J514" t="str">
            <v>1</v>
          </cell>
          <cell r="K514">
            <v>42171</v>
          </cell>
          <cell r="L514">
            <v>42186</v>
          </cell>
          <cell r="M514" t="str">
            <v>10039-9783839402191</v>
          </cell>
          <cell r="N514" t="str">
            <v>EBOK</v>
          </cell>
          <cell r="O514">
            <v>1</v>
          </cell>
          <cell r="P514" t="str">
            <v>2</v>
          </cell>
          <cell r="U514">
            <v>22.99</v>
          </cell>
        </row>
        <row r="515">
          <cell r="E515">
            <v>9783839429938</v>
          </cell>
          <cell r="F515" t="str">
            <v>Der Alterskraftunternehmer E-BOOK</v>
          </cell>
          <cell r="G515" t="str">
            <v>EBOK</v>
          </cell>
          <cell r="H515" t="str">
            <v>LFB</v>
          </cell>
          <cell r="I515" t="str">
            <v>978-3-8394-2993</v>
          </cell>
          <cell r="J515" t="str">
            <v>8</v>
          </cell>
          <cell r="K515">
            <v>42032</v>
          </cell>
          <cell r="L515">
            <v>42005</v>
          </cell>
          <cell r="M515" t="str">
            <v>10039-9783839429938</v>
          </cell>
          <cell r="N515" t="str">
            <v>EBOK</v>
          </cell>
          <cell r="O515">
            <v>1</v>
          </cell>
          <cell r="P515" t="str">
            <v>8</v>
          </cell>
          <cell r="S515" t="str">
            <v>227954</v>
          </cell>
          <cell r="U515">
            <v>23.99</v>
          </cell>
        </row>
        <row r="516">
          <cell r="E516">
            <v>9783839411636</v>
          </cell>
          <cell r="F516" t="str">
            <v>Der andere Austin E-BOOK</v>
          </cell>
          <cell r="G516" t="str">
            <v>EBOK</v>
          </cell>
          <cell r="H516" t="str">
            <v>LFB</v>
          </cell>
          <cell r="I516" t="str">
            <v>978-3-8394-1163</v>
          </cell>
          <cell r="J516" t="str">
            <v>6</v>
          </cell>
          <cell r="K516">
            <v>42171</v>
          </cell>
          <cell r="L516">
            <v>42186</v>
          </cell>
          <cell r="M516" t="str">
            <v>10039-9783839411636</v>
          </cell>
          <cell r="N516" t="str">
            <v>EBOK</v>
          </cell>
          <cell r="O516">
            <v>1</v>
          </cell>
          <cell r="U516">
            <v>23.99</v>
          </cell>
        </row>
        <row r="517">
          <cell r="E517">
            <v>9783839407912</v>
          </cell>
          <cell r="F517" t="str">
            <v>Der Arbeitskraftunternehmer und seine Bildung E-BOOK</v>
          </cell>
          <cell r="G517" t="str">
            <v>EBOK</v>
          </cell>
          <cell r="H517" t="str">
            <v>LFB</v>
          </cell>
          <cell r="I517" t="str">
            <v>978-3-8394-0791</v>
          </cell>
          <cell r="J517" t="str">
            <v>2</v>
          </cell>
          <cell r="K517">
            <v>42272</v>
          </cell>
          <cell r="L517">
            <v>42186</v>
          </cell>
          <cell r="M517" t="str">
            <v>10039-9783839407912</v>
          </cell>
          <cell r="N517" t="str">
            <v>EBOK</v>
          </cell>
          <cell r="O517">
            <v>1</v>
          </cell>
          <cell r="P517" t="str">
            <v>11</v>
          </cell>
          <cell r="U517">
            <v>1</v>
          </cell>
        </row>
        <row r="518">
          <cell r="E518">
            <v>9783839408476</v>
          </cell>
          <cell r="F518" t="str">
            <v>Der archäologische Zirkel E-BOOK</v>
          </cell>
          <cell r="G518" t="str">
            <v>EBOK</v>
          </cell>
          <cell r="H518" t="str">
            <v>LFB</v>
          </cell>
          <cell r="I518" t="str">
            <v>978-3-8394-0847</v>
          </cell>
          <cell r="J518" t="str">
            <v>6</v>
          </cell>
          <cell r="K518">
            <v>42171</v>
          </cell>
          <cell r="L518">
            <v>42186</v>
          </cell>
          <cell r="M518" t="str">
            <v>10039-9783839408476</v>
          </cell>
          <cell r="N518" t="str">
            <v>EBOK</v>
          </cell>
          <cell r="O518">
            <v>1</v>
          </cell>
          <cell r="U518">
            <v>44.99</v>
          </cell>
        </row>
        <row r="519">
          <cell r="E519">
            <v>9783839417058</v>
          </cell>
          <cell r="F519" t="str">
            <v>Der asymmetrische Westen E-BOOK</v>
          </cell>
          <cell r="G519" t="str">
            <v>EBOK</v>
          </cell>
          <cell r="H519" t="str">
            <v>LFB</v>
          </cell>
          <cell r="I519" t="str">
            <v>978-3-8394-1705</v>
          </cell>
          <cell r="J519" t="str">
            <v>8</v>
          </cell>
          <cell r="K519">
            <v>41690</v>
          </cell>
          <cell r="L519">
            <v>41699</v>
          </cell>
          <cell r="M519" t="str">
            <v>10039-9783839417058</v>
          </cell>
          <cell r="N519" t="str">
            <v>EBOK</v>
          </cell>
          <cell r="O519">
            <v>1</v>
          </cell>
          <cell r="U519">
            <v>31.99</v>
          </cell>
        </row>
        <row r="520">
          <cell r="E520">
            <v>9783839429594</v>
          </cell>
          <cell r="F520" t="str">
            <v>Der Ausstellungskatalog 2.0 E-BOOK</v>
          </cell>
          <cell r="G520" t="str">
            <v>EBOK</v>
          </cell>
          <cell r="H520" t="str">
            <v>LFB</v>
          </cell>
          <cell r="I520" t="str">
            <v>978-3-8394-2959</v>
          </cell>
          <cell r="J520" t="str">
            <v>4</v>
          </cell>
          <cell r="K520">
            <v>42143</v>
          </cell>
          <cell r="L520">
            <v>42125</v>
          </cell>
          <cell r="M520" t="str">
            <v>10039-9783839429594</v>
          </cell>
          <cell r="N520" t="str">
            <v>EBOK</v>
          </cell>
          <cell r="O520">
            <v>1</v>
          </cell>
          <cell r="P520" t="str">
            <v>12</v>
          </cell>
          <cell r="U520">
            <v>39.99</v>
          </cell>
        </row>
        <row r="521">
          <cell r="E521">
            <v>9783839424148</v>
          </cell>
          <cell r="F521" t="str">
            <v>Der Begriff der Kultur E-BOOK</v>
          </cell>
          <cell r="G521" t="str">
            <v>EBOK</v>
          </cell>
          <cell r="H521" t="str">
            <v>LFB</v>
          </cell>
          <cell r="I521" t="str">
            <v>978-3-8394-2414</v>
          </cell>
          <cell r="J521" t="str">
            <v>8</v>
          </cell>
          <cell r="K521">
            <v>41715</v>
          </cell>
          <cell r="L521">
            <v>41699</v>
          </cell>
          <cell r="M521" t="str">
            <v>10039-9783839424148</v>
          </cell>
          <cell r="N521" t="str">
            <v>EBOK</v>
          </cell>
          <cell r="O521">
            <v>1</v>
          </cell>
          <cell r="U521">
            <v>30.99</v>
          </cell>
        </row>
        <row r="522">
          <cell r="E522">
            <v>9783839412480</v>
          </cell>
          <cell r="F522" t="str">
            <v>Der Berg im Zimmer E-BOOK</v>
          </cell>
          <cell r="G522" t="str">
            <v>EBOK</v>
          </cell>
          <cell r="H522" t="str">
            <v>LFB</v>
          </cell>
          <cell r="I522" t="str">
            <v>978-3-8394-1248</v>
          </cell>
          <cell r="J522" t="str">
            <v>0</v>
          </cell>
          <cell r="K522">
            <v>42171</v>
          </cell>
          <cell r="L522">
            <v>42186</v>
          </cell>
          <cell r="M522" t="str">
            <v>10039-9783839412480</v>
          </cell>
          <cell r="N522" t="str">
            <v>EBOK</v>
          </cell>
          <cell r="O522">
            <v>1</v>
          </cell>
          <cell r="P522" t="str">
            <v>2</v>
          </cell>
          <cell r="U522">
            <v>19.989999999999998</v>
          </cell>
        </row>
        <row r="523">
          <cell r="E523">
            <v>9783839414286</v>
          </cell>
          <cell r="F523" t="str">
            <v>Der Betrieb als Ort der Moderne E-BOOK</v>
          </cell>
          <cell r="G523" t="str">
            <v>EBOK</v>
          </cell>
          <cell r="H523" t="str">
            <v>LFB</v>
          </cell>
          <cell r="I523" t="str">
            <v>978-3-8394-1428</v>
          </cell>
          <cell r="J523" t="str">
            <v>6</v>
          </cell>
          <cell r="K523">
            <v>41680</v>
          </cell>
          <cell r="L523">
            <v>41699</v>
          </cell>
          <cell r="M523" t="str">
            <v>10039-9783839414286</v>
          </cell>
          <cell r="N523" t="str">
            <v>EBOK</v>
          </cell>
          <cell r="O523">
            <v>1</v>
          </cell>
          <cell r="P523" t="str">
            <v>14</v>
          </cell>
          <cell r="U523">
            <v>34.99</v>
          </cell>
        </row>
        <row r="524">
          <cell r="E524">
            <v>9783839429761</v>
          </cell>
          <cell r="F524" t="str">
            <v>Der Cliffhanger und die serielle Narration E-BOOK</v>
          </cell>
          <cell r="G524" t="str">
            <v>EBOK</v>
          </cell>
          <cell r="H524" t="str">
            <v>LFB</v>
          </cell>
          <cell r="I524" t="str">
            <v>978-3-8394-2976</v>
          </cell>
          <cell r="J524" t="str">
            <v>1</v>
          </cell>
          <cell r="K524">
            <v>42118</v>
          </cell>
          <cell r="L524">
            <v>42095</v>
          </cell>
          <cell r="M524" t="str">
            <v>10039-9783839429761</v>
          </cell>
          <cell r="N524" t="str">
            <v>EBOK</v>
          </cell>
          <cell r="O524">
            <v>1</v>
          </cell>
          <cell r="P524" t="str">
            <v>18</v>
          </cell>
          <cell r="U524">
            <v>44.99</v>
          </cell>
        </row>
        <row r="525">
          <cell r="E525">
            <v>9783839404294</v>
          </cell>
          <cell r="F525" t="str">
            <v>Der Computer als Medium E-BOOK</v>
          </cell>
          <cell r="G525" t="str">
            <v>EBOK</v>
          </cell>
          <cell r="H525" t="str">
            <v>LFB</v>
          </cell>
          <cell r="I525" t="str">
            <v>978-3-8394-0429</v>
          </cell>
          <cell r="J525" t="str">
            <v>4</v>
          </cell>
          <cell r="K525">
            <v>42171</v>
          </cell>
          <cell r="L525">
            <v>42186</v>
          </cell>
          <cell r="M525" t="str">
            <v>10039-9783839404294</v>
          </cell>
          <cell r="N525" t="str">
            <v>EBOK</v>
          </cell>
          <cell r="O525">
            <v>1</v>
          </cell>
          <cell r="U525">
            <v>25.99</v>
          </cell>
        </row>
        <row r="526">
          <cell r="E526">
            <v>9783839406359</v>
          </cell>
          <cell r="F526" t="str">
            <v>Der computeranimierte Spielfilm E-BOOK</v>
          </cell>
          <cell r="G526" t="str">
            <v>EBOK</v>
          </cell>
          <cell r="H526" t="str">
            <v>LFB</v>
          </cell>
          <cell r="I526" t="str">
            <v>978-3-8394-0635</v>
          </cell>
          <cell r="J526" t="str">
            <v>9</v>
          </cell>
          <cell r="K526">
            <v>42272</v>
          </cell>
          <cell r="L526">
            <v>42186</v>
          </cell>
          <cell r="M526" t="str">
            <v>10039-9783839406359</v>
          </cell>
          <cell r="N526" t="str">
            <v>EBOK</v>
          </cell>
          <cell r="O526">
            <v>1</v>
          </cell>
          <cell r="U526">
            <v>1</v>
          </cell>
        </row>
        <row r="527">
          <cell r="E527">
            <v>9783839429600</v>
          </cell>
          <cell r="F527" t="str">
            <v>Der deutsche »Dialog mit der islamischen Welt« E-BOOK</v>
          </cell>
          <cell r="G527" t="str">
            <v>EBOK</v>
          </cell>
          <cell r="H527" t="str">
            <v>LFB</v>
          </cell>
          <cell r="I527" t="str">
            <v>978-3-8394-2960</v>
          </cell>
          <cell r="J527" t="str">
            <v>0</v>
          </cell>
          <cell r="K527">
            <v>41989</v>
          </cell>
          <cell r="L527">
            <v>41974</v>
          </cell>
          <cell r="M527" t="str">
            <v>10039-9783839429600</v>
          </cell>
          <cell r="N527" t="str">
            <v>EBOK</v>
          </cell>
          <cell r="O527">
            <v>1</v>
          </cell>
          <cell r="S527" t="str">
            <v>227062</v>
          </cell>
          <cell r="U527">
            <v>39.99</v>
          </cell>
        </row>
        <row r="528">
          <cell r="E528">
            <v>9783839410905</v>
          </cell>
          <cell r="F528" t="str">
            <v>Der digitale Autor E-BOOK</v>
          </cell>
          <cell r="G528" t="str">
            <v>EBOK</v>
          </cell>
          <cell r="H528" t="str">
            <v>LFB</v>
          </cell>
          <cell r="I528" t="str">
            <v>978-3-8394-1090</v>
          </cell>
          <cell r="J528" t="str">
            <v>5</v>
          </cell>
          <cell r="K528">
            <v>42171</v>
          </cell>
          <cell r="L528">
            <v>42186</v>
          </cell>
          <cell r="M528" t="str">
            <v>10039-9783839410905</v>
          </cell>
          <cell r="N528" t="str">
            <v>EBOK</v>
          </cell>
          <cell r="O528">
            <v>1</v>
          </cell>
          <cell r="U528">
            <v>33.99</v>
          </cell>
        </row>
        <row r="529">
          <cell r="E529">
            <v>9783839415290</v>
          </cell>
          <cell r="F529" t="str">
            <v>Der digitale Patient E-BOOK</v>
          </cell>
          <cell r="G529" t="str">
            <v>EBOK</v>
          </cell>
          <cell r="H529" t="str">
            <v>LFB</v>
          </cell>
          <cell r="I529" t="str">
            <v>978-3-8394-1529</v>
          </cell>
          <cell r="J529" t="str">
            <v>0</v>
          </cell>
          <cell r="K529">
            <v>42171</v>
          </cell>
          <cell r="L529">
            <v>42186</v>
          </cell>
          <cell r="M529" t="str">
            <v>10039-9783839415290</v>
          </cell>
          <cell r="N529" t="str">
            <v>EBOK</v>
          </cell>
          <cell r="O529">
            <v>1</v>
          </cell>
          <cell r="P529" t="str">
            <v>10</v>
          </cell>
          <cell r="U529">
            <v>25.99</v>
          </cell>
        </row>
        <row r="530">
          <cell r="E530">
            <v>9783839429143</v>
          </cell>
          <cell r="F530" t="str">
            <v>Der effiziente Mensch E-BOOK</v>
          </cell>
          <cell r="G530" t="str">
            <v>EBOK</v>
          </cell>
          <cell r="H530" t="str">
            <v>LFB</v>
          </cell>
          <cell r="I530" t="str">
            <v>978-3-8394-2914</v>
          </cell>
          <cell r="J530" t="str">
            <v>3</v>
          </cell>
          <cell r="K530">
            <v>42073</v>
          </cell>
          <cell r="L530">
            <v>42036</v>
          </cell>
          <cell r="M530" t="str">
            <v>10039-9783839429143</v>
          </cell>
          <cell r="N530" t="str">
            <v>EBOK</v>
          </cell>
          <cell r="O530">
            <v>1</v>
          </cell>
          <cell r="P530" t="str">
            <v>13</v>
          </cell>
          <cell r="U530">
            <v>34.99</v>
          </cell>
        </row>
        <row r="531">
          <cell r="E531">
            <v>9783839416204</v>
          </cell>
          <cell r="F531" t="str">
            <v>Der Eigenname und seine Buchstaben E-BOOK</v>
          </cell>
          <cell r="G531" t="str">
            <v>EBOK</v>
          </cell>
          <cell r="H531" t="str">
            <v>LFB</v>
          </cell>
          <cell r="I531" t="str">
            <v>978-3-8394-1620</v>
          </cell>
          <cell r="J531" t="str">
            <v>4</v>
          </cell>
          <cell r="K531">
            <v>41683</v>
          </cell>
          <cell r="L531">
            <v>41699</v>
          </cell>
          <cell r="M531" t="str">
            <v>10039-9783839416204</v>
          </cell>
          <cell r="N531" t="str">
            <v>EBOK</v>
          </cell>
          <cell r="O531">
            <v>1</v>
          </cell>
          <cell r="U531">
            <v>23.99</v>
          </cell>
        </row>
        <row r="532">
          <cell r="E532">
            <v>9783839401637</v>
          </cell>
          <cell r="F532" t="str">
            <v>Der Eigen-Sinn des Bewußtseins E-BOOK</v>
          </cell>
          <cell r="G532" t="str">
            <v>EBOK</v>
          </cell>
          <cell r="H532" t="str">
            <v>LFB</v>
          </cell>
          <cell r="I532" t="str">
            <v>978-3-8394-0163</v>
          </cell>
          <cell r="J532" t="str">
            <v>7</v>
          </cell>
          <cell r="K532">
            <v>42272</v>
          </cell>
          <cell r="L532">
            <v>42186</v>
          </cell>
          <cell r="M532" t="str">
            <v>10039-9783839401637</v>
          </cell>
          <cell r="N532" t="str">
            <v>EBOK</v>
          </cell>
          <cell r="O532">
            <v>1</v>
          </cell>
          <cell r="U532">
            <v>1</v>
          </cell>
        </row>
        <row r="533">
          <cell r="E533">
            <v>9783839417331</v>
          </cell>
          <cell r="F533" t="str">
            <v>Der erinnerte Ort E-BOOK</v>
          </cell>
          <cell r="G533" t="str">
            <v>EBOK</v>
          </cell>
          <cell r="H533" t="str">
            <v>LFB</v>
          </cell>
          <cell r="I533" t="str">
            <v>978-3-8394-1733</v>
          </cell>
          <cell r="J533" t="str">
            <v>1</v>
          </cell>
          <cell r="K533">
            <v>41731</v>
          </cell>
          <cell r="L533">
            <v>41791</v>
          </cell>
          <cell r="M533" t="str">
            <v>10039-9783839417331</v>
          </cell>
          <cell r="N533" t="str">
            <v>EBOK</v>
          </cell>
          <cell r="O533">
            <v>1</v>
          </cell>
          <cell r="P533" t="str">
            <v>7</v>
          </cell>
          <cell r="U533">
            <v>38.99</v>
          </cell>
        </row>
        <row r="534">
          <cell r="E534">
            <v>9783839417379</v>
          </cell>
          <cell r="F534" t="str">
            <v>Der erzählte Zögling E-BOOK</v>
          </cell>
          <cell r="G534" t="str">
            <v>EBOK</v>
          </cell>
          <cell r="H534" t="str">
            <v>LFB</v>
          </cell>
          <cell r="I534" t="str">
            <v>978-3-8394-1737</v>
          </cell>
          <cell r="J534" t="str">
            <v>9</v>
          </cell>
          <cell r="K534">
            <v>41690</v>
          </cell>
          <cell r="L534">
            <v>41699</v>
          </cell>
          <cell r="M534" t="str">
            <v>10039-9783839417379</v>
          </cell>
          <cell r="N534" t="str">
            <v>EBOK</v>
          </cell>
          <cell r="O534">
            <v>1</v>
          </cell>
          <cell r="P534" t="str">
            <v>24</v>
          </cell>
          <cell r="U534">
            <v>34.99</v>
          </cell>
        </row>
        <row r="535">
          <cell r="E535">
            <v>9783839415573</v>
          </cell>
          <cell r="F535" t="str">
            <v>Der flexible Mensch auf der Bühne E-BOOK</v>
          </cell>
          <cell r="G535" t="str">
            <v>EBOK</v>
          </cell>
          <cell r="H535" t="str">
            <v>LFB</v>
          </cell>
          <cell r="I535" t="str">
            <v>978-3-8394-1557</v>
          </cell>
          <cell r="J535" t="str">
            <v>3</v>
          </cell>
          <cell r="K535">
            <v>41683</v>
          </cell>
          <cell r="L535">
            <v>41699</v>
          </cell>
          <cell r="M535" t="str">
            <v>10039-9783839415573</v>
          </cell>
          <cell r="N535" t="str">
            <v>EBOK</v>
          </cell>
          <cell r="O535">
            <v>1</v>
          </cell>
          <cell r="U535">
            <v>38.99</v>
          </cell>
        </row>
        <row r="536">
          <cell r="E536">
            <v>9783839414668</v>
          </cell>
          <cell r="F536" t="str">
            <v>Der Gast als Fremder E-BOOK</v>
          </cell>
          <cell r="G536" t="str">
            <v>EBOK</v>
          </cell>
          <cell r="H536" t="str">
            <v>LFB</v>
          </cell>
          <cell r="I536" t="str">
            <v>978-3-8394-1466</v>
          </cell>
          <cell r="J536" t="str">
            <v>8</v>
          </cell>
          <cell r="K536">
            <v>41680</v>
          </cell>
          <cell r="L536">
            <v>41699</v>
          </cell>
          <cell r="M536" t="str">
            <v>10039-9783839414668</v>
          </cell>
          <cell r="N536" t="str">
            <v>EBOK</v>
          </cell>
          <cell r="O536">
            <v>1</v>
          </cell>
          <cell r="U536">
            <v>25.99</v>
          </cell>
        </row>
        <row r="537">
          <cell r="E537">
            <v>9783839408209</v>
          </cell>
          <cell r="F537" t="str">
            <v>Der gepflegte Umgang E-BOOK</v>
          </cell>
          <cell r="G537" t="str">
            <v>EBOK</v>
          </cell>
          <cell r="H537" t="str">
            <v>LFB</v>
          </cell>
          <cell r="I537" t="str">
            <v>978-3-8394-0820</v>
          </cell>
          <cell r="J537" t="str">
            <v>9</v>
          </cell>
          <cell r="K537">
            <v>42171</v>
          </cell>
          <cell r="L537">
            <v>42186</v>
          </cell>
          <cell r="M537" t="str">
            <v>10039-9783839408209</v>
          </cell>
          <cell r="N537" t="str">
            <v>EBOK</v>
          </cell>
          <cell r="O537">
            <v>1</v>
          </cell>
          <cell r="U537">
            <v>20.99</v>
          </cell>
        </row>
        <row r="538">
          <cell r="E538">
            <v>9783839425213</v>
          </cell>
          <cell r="F538" t="str">
            <v>Der Geschmack der Gentrifizierung E-BOOK</v>
          </cell>
          <cell r="G538" t="str">
            <v>EBOK</v>
          </cell>
          <cell r="H538" t="str">
            <v>LFB</v>
          </cell>
          <cell r="I538" t="str">
            <v>978-3-8394-2521</v>
          </cell>
          <cell r="J538" t="str">
            <v>3</v>
          </cell>
          <cell r="K538">
            <v>41715</v>
          </cell>
          <cell r="L538">
            <v>41699</v>
          </cell>
          <cell r="M538" t="str">
            <v>10039-9783839425213</v>
          </cell>
          <cell r="N538" t="str">
            <v>EBOK</v>
          </cell>
          <cell r="O538">
            <v>1</v>
          </cell>
          <cell r="U538">
            <v>35.99</v>
          </cell>
        </row>
        <row r="539">
          <cell r="E539">
            <v>9783839417140</v>
          </cell>
          <cell r="F539" t="str">
            <v>Der Golem-Effekt E-BOOK</v>
          </cell>
          <cell r="G539" t="str">
            <v>EBOK</v>
          </cell>
          <cell r="H539" t="str">
            <v>LFB</v>
          </cell>
          <cell r="I539" t="str">
            <v>978-3-8394-1714</v>
          </cell>
          <cell r="J539" t="str">
            <v>0</v>
          </cell>
          <cell r="K539">
            <v>41690</v>
          </cell>
          <cell r="L539">
            <v>41699</v>
          </cell>
          <cell r="M539" t="str">
            <v>10039-9783839417140</v>
          </cell>
          <cell r="N539" t="str">
            <v>EBOK</v>
          </cell>
          <cell r="O539">
            <v>1</v>
          </cell>
          <cell r="P539" t="str">
            <v>1</v>
          </cell>
          <cell r="U539">
            <v>32.99</v>
          </cell>
        </row>
        <row r="540">
          <cell r="E540">
            <v>9783839414781</v>
          </cell>
          <cell r="F540" t="str">
            <v>Der Google-Komplex E-BOOK</v>
          </cell>
          <cell r="G540" t="str">
            <v>EBOK</v>
          </cell>
          <cell r="H540" t="str">
            <v>LFB</v>
          </cell>
          <cell r="I540" t="str">
            <v>978-3-8394-1478</v>
          </cell>
          <cell r="J540" t="str">
            <v>1</v>
          </cell>
          <cell r="K540">
            <v>41680</v>
          </cell>
          <cell r="L540">
            <v>41699</v>
          </cell>
          <cell r="M540" t="str">
            <v>10039-9783839414781</v>
          </cell>
          <cell r="N540" t="str">
            <v>EBOK</v>
          </cell>
          <cell r="O540">
            <v>1</v>
          </cell>
          <cell r="U540">
            <v>21.99</v>
          </cell>
        </row>
        <row r="541">
          <cell r="E541">
            <v>9783839420669</v>
          </cell>
          <cell r="F541" t="str">
            <v>Der Grenzraum als Erinnerungsort E-BOOK</v>
          </cell>
          <cell r="G541" t="str">
            <v>EBOK</v>
          </cell>
          <cell r="H541" t="str">
            <v>LFB</v>
          </cell>
          <cell r="I541" t="str">
            <v>978-3-8394-2066</v>
          </cell>
          <cell r="J541" t="str">
            <v>9</v>
          </cell>
          <cell r="K541">
            <v>41701</v>
          </cell>
          <cell r="L541">
            <v>41699</v>
          </cell>
          <cell r="M541" t="str">
            <v>10039-9783839420669</v>
          </cell>
          <cell r="N541" t="str">
            <v>EBOK</v>
          </cell>
          <cell r="O541">
            <v>1</v>
          </cell>
          <cell r="P541" t="str">
            <v>34</v>
          </cell>
          <cell r="U541">
            <v>26.99</v>
          </cell>
        </row>
        <row r="542">
          <cell r="E542">
            <v>9783839413463</v>
          </cell>
          <cell r="F542" t="str">
            <v>Der gute Kapitalismus E-BOOK</v>
          </cell>
          <cell r="G542" t="str">
            <v>EBOK</v>
          </cell>
          <cell r="H542" t="str">
            <v>LFB</v>
          </cell>
          <cell r="I542" t="str">
            <v>978-3-8394-1346</v>
          </cell>
          <cell r="J542" t="str">
            <v>3</v>
          </cell>
          <cell r="K542">
            <v>42171</v>
          </cell>
          <cell r="L542">
            <v>42186</v>
          </cell>
          <cell r="M542" t="str">
            <v>10039-9783839413463</v>
          </cell>
          <cell r="N542" t="str">
            <v>EBOK</v>
          </cell>
          <cell r="O542">
            <v>1</v>
          </cell>
          <cell r="U542">
            <v>5.99</v>
          </cell>
        </row>
        <row r="543">
          <cell r="E543">
            <v>9783839411087</v>
          </cell>
          <cell r="F543" t="str">
            <v>Der Historiker als Detektiv - der Detektiv als Historiker E-BOOK</v>
          </cell>
          <cell r="G543" t="str">
            <v>EBOK</v>
          </cell>
          <cell r="H543" t="str">
            <v>LFB</v>
          </cell>
          <cell r="I543" t="str">
            <v>978-3-8394-1108</v>
          </cell>
          <cell r="J543" t="str">
            <v>7</v>
          </cell>
          <cell r="K543">
            <v>42171</v>
          </cell>
          <cell r="L543">
            <v>42186</v>
          </cell>
          <cell r="M543" t="str">
            <v>10039-9783839411087</v>
          </cell>
          <cell r="N543" t="str">
            <v>EBOK</v>
          </cell>
          <cell r="O543">
            <v>1</v>
          </cell>
          <cell r="P543" t="str">
            <v>7</v>
          </cell>
          <cell r="U543">
            <v>43.99</v>
          </cell>
        </row>
        <row r="544">
          <cell r="E544">
            <v>9783839407196</v>
          </cell>
          <cell r="F544" t="str">
            <v>Der Holocaust als Herausforderung für den Film E-BOOK</v>
          </cell>
          <cell r="G544" t="str">
            <v>EBOK</v>
          </cell>
          <cell r="H544" t="str">
            <v>LFB</v>
          </cell>
          <cell r="I544" t="str">
            <v>978-3-8394-0719</v>
          </cell>
          <cell r="J544" t="str">
            <v>6</v>
          </cell>
          <cell r="K544">
            <v>42272</v>
          </cell>
          <cell r="L544">
            <v>42309</v>
          </cell>
          <cell r="M544" t="str">
            <v>10039-9783839407196</v>
          </cell>
          <cell r="N544" t="str">
            <v>EBOK</v>
          </cell>
          <cell r="O544">
            <v>1</v>
          </cell>
          <cell r="U544">
            <v>1</v>
          </cell>
        </row>
        <row r="545">
          <cell r="E545">
            <v>9783839430965</v>
          </cell>
          <cell r="F545" t="str">
            <v>Der hörbare Raum E-BOOK</v>
          </cell>
          <cell r="G545" t="str">
            <v>EBOK</v>
          </cell>
          <cell r="H545" t="str">
            <v>LFB</v>
          </cell>
          <cell r="I545" t="str">
            <v>978-3-8394-3096</v>
          </cell>
          <cell r="J545" t="str">
            <v>5</v>
          </cell>
          <cell r="K545">
            <v>42247</v>
          </cell>
          <cell r="L545">
            <v>42217</v>
          </cell>
          <cell r="M545" t="str">
            <v>10039-9783839430965</v>
          </cell>
          <cell r="N545" t="str">
            <v>EBOK</v>
          </cell>
          <cell r="O545">
            <v>1</v>
          </cell>
          <cell r="P545" t="str">
            <v>13</v>
          </cell>
          <cell r="U545">
            <v>34.99</v>
          </cell>
        </row>
        <row r="546">
          <cell r="E546">
            <v>9783839405819</v>
          </cell>
          <cell r="F546" t="str">
            <v>Der hybride Raum E-BOOK</v>
          </cell>
          <cell r="G546" t="str">
            <v>EBOK</v>
          </cell>
          <cell r="H546" t="str">
            <v>LFB</v>
          </cell>
          <cell r="I546" t="str">
            <v>978-3-8394-0581</v>
          </cell>
          <cell r="J546" t="str">
            <v>9</v>
          </cell>
          <cell r="K546">
            <v>42171</v>
          </cell>
          <cell r="L546">
            <v>42186</v>
          </cell>
          <cell r="M546" t="str">
            <v>10039-9783839405819</v>
          </cell>
          <cell r="N546" t="str">
            <v>EBOK</v>
          </cell>
          <cell r="O546">
            <v>1</v>
          </cell>
          <cell r="U546">
            <v>26.99</v>
          </cell>
        </row>
        <row r="547">
          <cell r="E547">
            <v>9783839431757</v>
          </cell>
          <cell r="F547" t="str">
            <v>Der Intellektuelle als Yogi E-BOOK</v>
          </cell>
          <cell r="G547" t="str">
            <v>EBOK</v>
          </cell>
          <cell r="H547" t="str">
            <v>LFB</v>
          </cell>
          <cell r="I547" t="str">
            <v>978-3-8394-3175</v>
          </cell>
          <cell r="J547" t="str">
            <v>7</v>
          </cell>
          <cell r="K547">
            <v>42261</v>
          </cell>
          <cell r="L547">
            <v>42248</v>
          </cell>
          <cell r="M547" t="str">
            <v>10039-9783839431757</v>
          </cell>
          <cell r="N547" t="str">
            <v>EBOK</v>
          </cell>
          <cell r="O547">
            <v>1</v>
          </cell>
          <cell r="U547">
            <v>21.99</v>
          </cell>
        </row>
        <row r="548">
          <cell r="E548">
            <v>9783839402092</v>
          </cell>
          <cell r="F548" t="str">
            <v>Der Irak-Krieg und die Zukunft Europas E-BOOK</v>
          </cell>
          <cell r="G548" t="str">
            <v>EBOK</v>
          </cell>
          <cell r="H548" t="str">
            <v>LFB</v>
          </cell>
          <cell r="I548" t="str">
            <v>978-3-8394-0209</v>
          </cell>
          <cell r="J548" t="str">
            <v>2</v>
          </cell>
          <cell r="K548">
            <v>42171</v>
          </cell>
          <cell r="L548">
            <v>42186</v>
          </cell>
          <cell r="M548" t="str">
            <v>10039-9783839402092</v>
          </cell>
          <cell r="N548" t="str">
            <v>EBOK</v>
          </cell>
          <cell r="O548">
            <v>1</v>
          </cell>
          <cell r="P548" t="str">
            <v>1</v>
          </cell>
          <cell r="U548">
            <v>19.989999999999998</v>
          </cell>
        </row>
        <row r="549">
          <cell r="E549">
            <v>9783839408155</v>
          </cell>
          <cell r="F549" t="str">
            <v>Der Irrtum im Geschlecht E-BOOK</v>
          </cell>
          <cell r="G549" t="str">
            <v>EBOK</v>
          </cell>
          <cell r="H549" t="str">
            <v>LFB</v>
          </cell>
          <cell r="I549" t="str">
            <v>978-3-8394-0815</v>
          </cell>
          <cell r="J549" t="str">
            <v>5</v>
          </cell>
          <cell r="K549">
            <v>42171</v>
          </cell>
          <cell r="L549">
            <v>42186</v>
          </cell>
          <cell r="M549" t="str">
            <v>10039-9783839408155</v>
          </cell>
          <cell r="N549" t="str">
            <v>EBOK</v>
          </cell>
          <cell r="O549">
            <v>1</v>
          </cell>
          <cell r="U549">
            <v>26.99</v>
          </cell>
        </row>
        <row r="550">
          <cell r="E550">
            <v>9783839407844</v>
          </cell>
          <cell r="F550" t="str">
            <v>Der Kolchoz-Archipel im Privatisierungsprozess E-BOOK</v>
          </cell>
          <cell r="G550" t="str">
            <v>EBOK</v>
          </cell>
          <cell r="H550" t="str">
            <v>LFB</v>
          </cell>
          <cell r="I550" t="str">
            <v>978-3-8394-0784</v>
          </cell>
          <cell r="J550" t="str">
            <v>4</v>
          </cell>
          <cell r="K550">
            <v>42171</v>
          </cell>
          <cell r="L550">
            <v>42186</v>
          </cell>
          <cell r="M550" t="str">
            <v>10039-9783839407844</v>
          </cell>
          <cell r="N550" t="str">
            <v>EBOK</v>
          </cell>
          <cell r="O550">
            <v>1</v>
          </cell>
          <cell r="U550">
            <v>24.99</v>
          </cell>
        </row>
        <row r="551">
          <cell r="E551">
            <v>9783839412084</v>
          </cell>
          <cell r="F551" t="str">
            <v>Der kollektive Prozess des Theaters E-BOOK</v>
          </cell>
          <cell r="G551" t="str">
            <v>EBOK</v>
          </cell>
          <cell r="H551" t="str">
            <v>LFB</v>
          </cell>
          <cell r="I551" t="str">
            <v>978-3-8394-1208</v>
          </cell>
          <cell r="J551" t="str">
            <v>4</v>
          </cell>
          <cell r="K551">
            <v>42171</v>
          </cell>
          <cell r="L551">
            <v>42186</v>
          </cell>
          <cell r="M551" t="str">
            <v>10039-9783839412084</v>
          </cell>
          <cell r="N551" t="str">
            <v>EBOK</v>
          </cell>
          <cell r="O551">
            <v>1</v>
          </cell>
          <cell r="P551" t="str">
            <v>13</v>
          </cell>
          <cell r="U551">
            <v>22.99</v>
          </cell>
        </row>
        <row r="552">
          <cell r="E552">
            <v>9783839401644</v>
          </cell>
          <cell r="F552" t="str">
            <v>Der komische Körper E-BOOK</v>
          </cell>
          <cell r="G552" t="str">
            <v>EBOK</v>
          </cell>
          <cell r="H552" t="str">
            <v>LFB</v>
          </cell>
          <cell r="I552" t="str">
            <v>978-3-8394-0164</v>
          </cell>
          <cell r="J552" t="str">
            <v>4</v>
          </cell>
          <cell r="K552">
            <v>42272</v>
          </cell>
          <cell r="L552">
            <v>42186</v>
          </cell>
          <cell r="M552" t="str">
            <v>10039-9783839401644</v>
          </cell>
          <cell r="N552" t="str">
            <v>EBOK</v>
          </cell>
          <cell r="O552">
            <v>1</v>
          </cell>
          <cell r="U552">
            <v>1</v>
          </cell>
        </row>
        <row r="553">
          <cell r="E553">
            <v>9783839402498</v>
          </cell>
          <cell r="F553" t="str">
            <v>Der konservative Charakter E-BOOK</v>
          </cell>
          <cell r="G553" t="str">
            <v>EBOK</v>
          </cell>
          <cell r="H553" t="str">
            <v>LFB</v>
          </cell>
          <cell r="I553" t="str">
            <v>978-3-8394-0249</v>
          </cell>
          <cell r="J553" t="str">
            <v>8</v>
          </cell>
          <cell r="K553">
            <v>42171</v>
          </cell>
          <cell r="L553">
            <v>42186</v>
          </cell>
          <cell r="M553" t="str">
            <v>10039-9783839402498</v>
          </cell>
          <cell r="N553" t="str">
            <v>EBOK</v>
          </cell>
          <cell r="O553">
            <v>1</v>
          </cell>
          <cell r="U553">
            <v>25.99</v>
          </cell>
        </row>
        <row r="554">
          <cell r="E554">
            <v>9783839405321</v>
          </cell>
          <cell r="F554" t="str">
            <v>Der Kulturbetrieb E-BOOK</v>
          </cell>
          <cell r="G554" t="str">
            <v>EBOK</v>
          </cell>
          <cell r="H554" t="str">
            <v>LFB</v>
          </cell>
          <cell r="I554" t="str">
            <v>978-3-8394-0532</v>
          </cell>
          <cell r="J554" t="str">
            <v>1</v>
          </cell>
          <cell r="K554">
            <v>42171</v>
          </cell>
          <cell r="L554">
            <v>42186</v>
          </cell>
          <cell r="M554" t="str">
            <v>10039-9783839405321</v>
          </cell>
          <cell r="N554" t="str">
            <v>EBOK</v>
          </cell>
          <cell r="O554">
            <v>1</v>
          </cell>
          <cell r="U554">
            <v>23.99</v>
          </cell>
        </row>
        <row r="555">
          <cell r="E555">
            <v>9783839402955</v>
          </cell>
          <cell r="F555" t="str">
            <v>Der Logos des Spiegels E-BOOK</v>
          </cell>
          <cell r="G555" t="str">
            <v>EBOK</v>
          </cell>
          <cell r="H555" t="str">
            <v>LFB</v>
          </cell>
          <cell r="I555" t="str">
            <v>978-3-8394-0295</v>
          </cell>
          <cell r="J555" t="str">
            <v>5</v>
          </cell>
          <cell r="K555">
            <v>41731</v>
          </cell>
          <cell r="L555">
            <v>41791</v>
          </cell>
          <cell r="M555" t="str">
            <v>10039-9783839402955</v>
          </cell>
          <cell r="N555" t="str">
            <v>EBOK</v>
          </cell>
          <cell r="O555">
            <v>1</v>
          </cell>
          <cell r="U555">
            <v>33.99</v>
          </cell>
        </row>
        <row r="556">
          <cell r="E556">
            <v>9783839408971</v>
          </cell>
          <cell r="F556" t="str">
            <v>Der Mann in der Krise E-BOOK</v>
          </cell>
          <cell r="G556" t="str">
            <v>EBOK</v>
          </cell>
          <cell r="H556" t="str">
            <v>LFB</v>
          </cell>
          <cell r="I556" t="str">
            <v>978-3-8394-0897</v>
          </cell>
          <cell r="J556" t="str">
            <v>1</v>
          </cell>
          <cell r="K556">
            <v>42272</v>
          </cell>
          <cell r="L556">
            <v>42186</v>
          </cell>
          <cell r="M556" t="str">
            <v>10039-9783839408971</v>
          </cell>
          <cell r="N556" t="str">
            <v>EBOK</v>
          </cell>
          <cell r="O556">
            <v>1</v>
          </cell>
          <cell r="U556">
            <v>1</v>
          </cell>
        </row>
        <row r="557">
          <cell r="E557">
            <v>9783839433096</v>
          </cell>
          <cell r="F557" t="str">
            <v>Der Männerroman E-BOOK</v>
          </cell>
          <cell r="G557" t="str">
            <v>EBOK</v>
          </cell>
          <cell r="H557" t="str">
            <v>IHST</v>
          </cell>
          <cell r="I557" t="str">
            <v>978-3-8394-3309</v>
          </cell>
          <cell r="J557" t="str">
            <v>6</v>
          </cell>
          <cell r="L557">
            <v>42278</v>
          </cell>
          <cell r="M557" t="str">
            <v>226364</v>
          </cell>
          <cell r="N557" t="str">
            <v>EBOK</v>
          </cell>
          <cell r="O557">
            <v>1</v>
          </cell>
          <cell r="S557" t="str">
            <v>232428</v>
          </cell>
          <cell r="U557">
            <v>37.99</v>
          </cell>
        </row>
        <row r="558">
          <cell r="E558">
            <v>9783839402733</v>
          </cell>
          <cell r="F558" t="str">
            <v>Der Maulwurf kennt kein System E-BOOK</v>
          </cell>
          <cell r="G558" t="str">
            <v>EBOK</v>
          </cell>
          <cell r="H558" t="str">
            <v>LFB</v>
          </cell>
          <cell r="I558" t="str">
            <v>978-3-8394-0273</v>
          </cell>
          <cell r="J558" t="str">
            <v>3</v>
          </cell>
          <cell r="K558">
            <v>42171</v>
          </cell>
          <cell r="L558">
            <v>42186</v>
          </cell>
          <cell r="M558" t="str">
            <v>10039-9783839402733</v>
          </cell>
          <cell r="N558" t="str">
            <v>EBOK</v>
          </cell>
          <cell r="O558">
            <v>1</v>
          </cell>
          <cell r="U558">
            <v>22.99</v>
          </cell>
        </row>
        <row r="559">
          <cell r="E559">
            <v>9783839420331</v>
          </cell>
          <cell r="F559" t="str">
            <v>Der Mensch als neuronale Maschine? E-BOOK</v>
          </cell>
          <cell r="G559" t="str">
            <v>EBOK</v>
          </cell>
          <cell r="H559" t="str">
            <v>LFB</v>
          </cell>
          <cell r="I559" t="str">
            <v>978-3-8394-2033</v>
          </cell>
          <cell r="J559" t="str">
            <v>1</v>
          </cell>
          <cell r="K559">
            <v>41701</v>
          </cell>
          <cell r="L559">
            <v>41699</v>
          </cell>
          <cell r="M559" t="str">
            <v>10039-9783839420331</v>
          </cell>
          <cell r="N559" t="str">
            <v>EBOK</v>
          </cell>
          <cell r="O559">
            <v>1</v>
          </cell>
          <cell r="U559">
            <v>23.99</v>
          </cell>
        </row>
        <row r="560">
          <cell r="E560">
            <v>9783839425190</v>
          </cell>
          <cell r="F560" t="str">
            <v>Der moderne Glaube an die Menschenwürde E-BOOK</v>
          </cell>
          <cell r="G560" t="str">
            <v>EBOK</v>
          </cell>
          <cell r="H560" t="str">
            <v>LFB</v>
          </cell>
          <cell r="I560" t="str">
            <v>978-3-8394-2519</v>
          </cell>
          <cell r="J560" t="str">
            <v>0</v>
          </cell>
          <cell r="K560">
            <v>41828</v>
          </cell>
          <cell r="L560">
            <v>41821</v>
          </cell>
          <cell r="M560" t="str">
            <v>10039-9783839425190</v>
          </cell>
          <cell r="N560" t="str">
            <v>EBOK</v>
          </cell>
          <cell r="O560">
            <v>1</v>
          </cell>
          <cell r="U560">
            <v>26.99</v>
          </cell>
        </row>
        <row r="561">
          <cell r="E561">
            <v>9783839407721</v>
          </cell>
          <cell r="F561" t="str">
            <v>Der Musik-Star E-BOOK</v>
          </cell>
          <cell r="G561" t="str">
            <v>EBOK</v>
          </cell>
          <cell r="H561" t="str">
            <v>LFB</v>
          </cell>
          <cell r="I561" t="str">
            <v>978-3-8394-0772</v>
          </cell>
          <cell r="J561" t="str">
            <v>1</v>
          </cell>
          <cell r="K561">
            <v>42171</v>
          </cell>
          <cell r="L561">
            <v>42186</v>
          </cell>
          <cell r="M561" t="str">
            <v>10039-9783839407721</v>
          </cell>
          <cell r="N561" t="str">
            <v>EBOK</v>
          </cell>
          <cell r="O561">
            <v>1</v>
          </cell>
          <cell r="U561">
            <v>26.99</v>
          </cell>
        </row>
        <row r="562">
          <cell r="E562">
            <v>9783839400425</v>
          </cell>
          <cell r="F562" t="str">
            <v>Der neue Islam der Frauen E-BOOK</v>
          </cell>
          <cell r="G562" t="str">
            <v>EBOK</v>
          </cell>
          <cell r="H562" t="str">
            <v>LFB</v>
          </cell>
          <cell r="I562" t="str">
            <v>978-3-8394-0042</v>
          </cell>
          <cell r="J562" t="str">
            <v>5</v>
          </cell>
          <cell r="K562">
            <v>42272</v>
          </cell>
          <cell r="L562">
            <v>42186</v>
          </cell>
          <cell r="M562" t="str">
            <v>10039-9783839400425</v>
          </cell>
          <cell r="N562" t="str">
            <v>EBOK</v>
          </cell>
          <cell r="O562">
            <v>1</v>
          </cell>
          <cell r="U562">
            <v>1</v>
          </cell>
        </row>
        <row r="563">
          <cell r="E563">
            <v>9783839414439</v>
          </cell>
          <cell r="F563" t="str">
            <v>Der neue Wettstreit der Künste E-BOOK</v>
          </cell>
          <cell r="G563" t="str">
            <v>EBOK</v>
          </cell>
          <cell r="H563" t="str">
            <v>LFB</v>
          </cell>
          <cell r="I563" t="str">
            <v>978-3-8394-1443</v>
          </cell>
          <cell r="J563" t="str">
            <v>9</v>
          </cell>
          <cell r="K563">
            <v>41680</v>
          </cell>
          <cell r="L563">
            <v>41699</v>
          </cell>
          <cell r="M563" t="str">
            <v>10039-9783839414439</v>
          </cell>
          <cell r="N563" t="str">
            <v>EBOK</v>
          </cell>
          <cell r="O563">
            <v>1</v>
          </cell>
          <cell r="U563">
            <v>26.99</v>
          </cell>
        </row>
        <row r="564">
          <cell r="E564">
            <v>9783839427576</v>
          </cell>
          <cell r="F564" t="str">
            <v>Der öffentliche Autor E-BOOK</v>
          </cell>
          <cell r="G564" t="str">
            <v>EBOK</v>
          </cell>
          <cell r="H564" t="str">
            <v>LFB</v>
          </cell>
          <cell r="I564" t="str">
            <v>978-3-8394-2757</v>
          </cell>
          <cell r="J564" t="str">
            <v>6</v>
          </cell>
          <cell r="K564">
            <v>41821</v>
          </cell>
          <cell r="L564">
            <v>41791</v>
          </cell>
          <cell r="M564" t="str">
            <v>10039-9783839427576</v>
          </cell>
          <cell r="N564" t="str">
            <v>EBOK</v>
          </cell>
          <cell r="O564">
            <v>1</v>
          </cell>
          <cell r="U564">
            <v>44.99</v>
          </cell>
        </row>
        <row r="565">
          <cell r="E565">
            <v>9783839404874</v>
          </cell>
          <cell r="F565" t="str">
            <v>Der Orient, die Fremde E-BOOK</v>
          </cell>
          <cell r="G565" t="str">
            <v>EBOK</v>
          </cell>
          <cell r="H565" t="str">
            <v>LFB</v>
          </cell>
          <cell r="I565" t="str">
            <v>978-3-8394-0487</v>
          </cell>
          <cell r="J565" t="str">
            <v>4</v>
          </cell>
          <cell r="K565">
            <v>42272</v>
          </cell>
          <cell r="L565">
            <v>42186</v>
          </cell>
          <cell r="M565" t="str">
            <v>10039-9783839404874</v>
          </cell>
          <cell r="N565" t="str">
            <v>EBOK</v>
          </cell>
          <cell r="O565">
            <v>1</v>
          </cell>
          <cell r="U565">
            <v>1</v>
          </cell>
        </row>
        <row r="566">
          <cell r="E566">
            <v>9783839428535</v>
          </cell>
          <cell r="F566" t="str">
            <v>Der Pädagogenstaat E-BOOK</v>
          </cell>
          <cell r="G566" t="str">
            <v>EBOK</v>
          </cell>
          <cell r="H566" t="str">
            <v>LFB</v>
          </cell>
          <cell r="I566" t="str">
            <v>978-3-8394-2853</v>
          </cell>
          <cell r="J566" t="str">
            <v>5</v>
          </cell>
          <cell r="K566">
            <v>41929</v>
          </cell>
          <cell r="L566">
            <v>41913</v>
          </cell>
          <cell r="M566" t="str">
            <v>10039-9783839428535</v>
          </cell>
          <cell r="N566" t="str">
            <v>EBOK</v>
          </cell>
          <cell r="O566">
            <v>1</v>
          </cell>
          <cell r="U566">
            <v>49.99</v>
          </cell>
        </row>
        <row r="567">
          <cell r="E567">
            <v>9783839429846</v>
          </cell>
          <cell r="F567" t="str">
            <v>Der panoptische Blick E-BOOK</v>
          </cell>
          <cell r="G567" t="str">
            <v>EBOK</v>
          </cell>
          <cell r="H567" t="str">
            <v>LFB</v>
          </cell>
          <cell r="I567" t="str">
            <v>978-3-8394-2984</v>
          </cell>
          <cell r="J567" t="str">
            <v>6</v>
          </cell>
          <cell r="K567">
            <v>42073</v>
          </cell>
          <cell r="L567">
            <v>42036</v>
          </cell>
          <cell r="M567" t="str">
            <v>10039-9783839429846</v>
          </cell>
          <cell r="N567" t="str">
            <v>EBOK</v>
          </cell>
          <cell r="O567">
            <v>1</v>
          </cell>
          <cell r="U567">
            <v>34.99</v>
          </cell>
        </row>
        <row r="568">
          <cell r="E568">
            <v>9783839403068</v>
          </cell>
          <cell r="F568" t="str">
            <v>Der Park in der Metropole E-BOOK</v>
          </cell>
          <cell r="G568" t="str">
            <v>EBOK</v>
          </cell>
          <cell r="H568" t="str">
            <v>LFB</v>
          </cell>
          <cell r="I568" t="str">
            <v>978-3-8394-0306</v>
          </cell>
          <cell r="J568" t="str">
            <v>8</v>
          </cell>
          <cell r="K568">
            <v>42171</v>
          </cell>
          <cell r="L568">
            <v>42186</v>
          </cell>
          <cell r="M568" t="str">
            <v>10039-9783839403068</v>
          </cell>
          <cell r="N568" t="str">
            <v>EBOK</v>
          </cell>
          <cell r="O568">
            <v>1</v>
          </cell>
          <cell r="U568">
            <v>20.99</v>
          </cell>
        </row>
        <row r="569">
          <cell r="E569">
            <v>9783839409374</v>
          </cell>
          <cell r="F569" t="str">
            <v>Der Philosoph im Museum E-BOOK</v>
          </cell>
          <cell r="G569" t="str">
            <v>EBOK</v>
          </cell>
          <cell r="H569" t="str">
            <v>LFB</v>
          </cell>
          <cell r="I569" t="str">
            <v>978-3-8394-0937</v>
          </cell>
          <cell r="J569" t="str">
            <v>4</v>
          </cell>
          <cell r="K569">
            <v>42171</v>
          </cell>
          <cell r="L569">
            <v>42186</v>
          </cell>
          <cell r="M569" t="str">
            <v>10039-9783839409374</v>
          </cell>
          <cell r="N569" t="str">
            <v>EBOK</v>
          </cell>
          <cell r="O569">
            <v>1</v>
          </cell>
          <cell r="U569">
            <v>25.99</v>
          </cell>
        </row>
        <row r="570">
          <cell r="E570">
            <v>9783839421086</v>
          </cell>
          <cell r="F570" t="str">
            <v>Der postethnische Homosexuelle E-BOOK</v>
          </cell>
          <cell r="G570" t="str">
            <v>EBOK</v>
          </cell>
          <cell r="H570" t="str">
            <v>LFB</v>
          </cell>
          <cell r="I570" t="str">
            <v>978-3-8394-2108</v>
          </cell>
          <cell r="J570" t="str">
            <v>6</v>
          </cell>
          <cell r="K570">
            <v>41701</v>
          </cell>
          <cell r="L570">
            <v>41699</v>
          </cell>
          <cell r="M570" t="str">
            <v>10039-9783839421086</v>
          </cell>
          <cell r="N570" t="str">
            <v>EBOK</v>
          </cell>
          <cell r="O570">
            <v>1</v>
          </cell>
          <cell r="P570" t="str">
            <v>5</v>
          </cell>
          <cell r="U570">
            <v>26.99</v>
          </cell>
        </row>
        <row r="571">
          <cell r="E571">
            <v>9783839415856</v>
          </cell>
          <cell r="F571" t="str">
            <v>Der Schnitt durch den Raum E-BOOK</v>
          </cell>
          <cell r="G571" t="str">
            <v>EBOK</v>
          </cell>
          <cell r="H571" t="str">
            <v>LFB</v>
          </cell>
          <cell r="I571" t="str">
            <v>978-3-8394-1585</v>
          </cell>
          <cell r="J571" t="str">
            <v>6</v>
          </cell>
          <cell r="K571">
            <v>41683</v>
          </cell>
          <cell r="L571">
            <v>41699</v>
          </cell>
          <cell r="M571" t="str">
            <v>10039-9783839415856</v>
          </cell>
          <cell r="N571" t="str">
            <v>EBOK</v>
          </cell>
          <cell r="O571">
            <v>1</v>
          </cell>
          <cell r="P571" t="str">
            <v>23</v>
          </cell>
          <cell r="U571">
            <v>26.99</v>
          </cell>
        </row>
        <row r="572">
          <cell r="E572">
            <v>9783839402030</v>
          </cell>
          <cell r="F572" t="str">
            <v>Der sechste Sinn E-BOOK</v>
          </cell>
          <cell r="G572" t="str">
            <v>EBOK</v>
          </cell>
          <cell r="H572" t="str">
            <v>LFB</v>
          </cell>
          <cell r="I572" t="str">
            <v>978-3-8394-0203</v>
          </cell>
          <cell r="J572" t="str">
            <v>0</v>
          </cell>
          <cell r="K572">
            <v>42272</v>
          </cell>
          <cell r="L572">
            <v>42186</v>
          </cell>
          <cell r="M572" t="str">
            <v>10039-9783839402030</v>
          </cell>
          <cell r="N572" t="str">
            <v>EBOK</v>
          </cell>
          <cell r="O572">
            <v>1</v>
          </cell>
          <cell r="U572">
            <v>1</v>
          </cell>
        </row>
        <row r="573">
          <cell r="E573">
            <v>9783839416990</v>
          </cell>
          <cell r="F573" t="str">
            <v>Der sich selbst verwirklichende Mensch E-BOOK</v>
          </cell>
          <cell r="G573" t="str">
            <v>EBOK</v>
          </cell>
          <cell r="H573" t="str">
            <v>LFB</v>
          </cell>
          <cell r="I573" t="str">
            <v>978-3-8394-1699</v>
          </cell>
          <cell r="J573" t="str">
            <v>0</v>
          </cell>
          <cell r="K573">
            <v>41690</v>
          </cell>
          <cell r="L573">
            <v>41699</v>
          </cell>
          <cell r="M573" t="str">
            <v>10039-9783839416990</v>
          </cell>
          <cell r="N573" t="str">
            <v>EBOK</v>
          </cell>
          <cell r="O573">
            <v>1</v>
          </cell>
          <cell r="P573" t="str">
            <v>12</v>
          </cell>
          <cell r="U573">
            <v>26.99</v>
          </cell>
        </row>
        <row r="574">
          <cell r="E574">
            <v>9783839402931</v>
          </cell>
          <cell r="F574" t="str">
            <v>Der Sicherheitsdiskurs E-BOOK</v>
          </cell>
          <cell r="G574" t="str">
            <v>EBOK</v>
          </cell>
          <cell r="H574" t="str">
            <v>LFB</v>
          </cell>
          <cell r="I574" t="str">
            <v>978-3-8394-0293</v>
          </cell>
          <cell r="J574" t="str">
            <v>1</v>
          </cell>
          <cell r="K574">
            <v>42171</v>
          </cell>
          <cell r="L574">
            <v>42186</v>
          </cell>
          <cell r="M574" t="str">
            <v>10039-9783839402931</v>
          </cell>
          <cell r="N574" t="str">
            <v>EBOK</v>
          </cell>
          <cell r="O574">
            <v>1</v>
          </cell>
          <cell r="U574">
            <v>26.99</v>
          </cell>
        </row>
        <row r="575">
          <cell r="E575">
            <v>9783839413968</v>
          </cell>
          <cell r="F575" t="str">
            <v>Der Sinn des Augenblicks E-BOOK</v>
          </cell>
          <cell r="G575" t="str">
            <v>EBOK</v>
          </cell>
          <cell r="H575" t="str">
            <v>LFB</v>
          </cell>
          <cell r="I575" t="str">
            <v>978-3-8394-1396</v>
          </cell>
          <cell r="J575" t="str">
            <v>8</v>
          </cell>
          <cell r="K575">
            <v>41676</v>
          </cell>
          <cell r="L575">
            <v>41699</v>
          </cell>
          <cell r="M575" t="str">
            <v>10039-9783839413968</v>
          </cell>
          <cell r="N575" t="str">
            <v>EBOK</v>
          </cell>
          <cell r="O575">
            <v>1</v>
          </cell>
          <cell r="U575">
            <v>25.99</v>
          </cell>
        </row>
        <row r="576">
          <cell r="E576">
            <v>9783839420010</v>
          </cell>
          <cell r="F576" t="str">
            <v>Der skandinavische Horrorfilm E-BOOK</v>
          </cell>
          <cell r="G576" t="str">
            <v>EBOK</v>
          </cell>
          <cell r="H576" t="str">
            <v>LFB</v>
          </cell>
          <cell r="I576" t="str">
            <v>978-3-8394-2001</v>
          </cell>
          <cell r="J576" t="str">
            <v>0</v>
          </cell>
          <cell r="K576">
            <v>41701</v>
          </cell>
          <cell r="L576">
            <v>41699</v>
          </cell>
          <cell r="M576" t="str">
            <v>10039-9783839420010</v>
          </cell>
          <cell r="N576" t="str">
            <v>EBOK</v>
          </cell>
          <cell r="O576">
            <v>1</v>
          </cell>
          <cell r="U576">
            <v>31.99</v>
          </cell>
        </row>
        <row r="577">
          <cell r="E577">
            <v>9783839404447</v>
          </cell>
          <cell r="F577" t="str">
            <v>Der Stamm der Experten E-BOOK</v>
          </cell>
          <cell r="G577" t="str">
            <v>EBOK</v>
          </cell>
          <cell r="H577" t="str">
            <v>LFB</v>
          </cell>
          <cell r="I577" t="str">
            <v>978-3-8394-0444</v>
          </cell>
          <cell r="J577" t="str">
            <v>7</v>
          </cell>
          <cell r="K577">
            <v>42272</v>
          </cell>
          <cell r="L577">
            <v>42186</v>
          </cell>
          <cell r="M577" t="str">
            <v>10039-9783839404447</v>
          </cell>
          <cell r="N577" t="str">
            <v>EBOK</v>
          </cell>
          <cell r="O577">
            <v>1</v>
          </cell>
          <cell r="U577">
            <v>1</v>
          </cell>
        </row>
        <row r="578">
          <cell r="E578">
            <v>9783839409169</v>
          </cell>
          <cell r="F578" t="str">
            <v>Der Star und seine Nutzer E-BOOK</v>
          </cell>
          <cell r="G578" t="str">
            <v>EBOK</v>
          </cell>
          <cell r="H578" t="str">
            <v>LFB</v>
          </cell>
          <cell r="I578" t="str">
            <v>978-3-8394-0916</v>
          </cell>
          <cell r="J578" t="str">
            <v>9</v>
          </cell>
          <cell r="K578">
            <v>42272</v>
          </cell>
          <cell r="L578">
            <v>42186</v>
          </cell>
          <cell r="M578" t="str">
            <v>10039-9783839409169</v>
          </cell>
          <cell r="N578" t="str">
            <v>EBOK</v>
          </cell>
          <cell r="O578">
            <v>1</v>
          </cell>
          <cell r="P578" t="str">
            <v>31</v>
          </cell>
          <cell r="U578">
            <v>1</v>
          </cell>
        </row>
        <row r="579">
          <cell r="E579">
            <v>9783839409596</v>
          </cell>
          <cell r="F579" t="str">
            <v>Der Stoff, aus dem Konflikte sind E-BOOK</v>
          </cell>
          <cell r="G579" t="str">
            <v>EBOK</v>
          </cell>
          <cell r="H579" t="str">
            <v>LFB</v>
          </cell>
          <cell r="I579" t="str">
            <v>978-3-8394-0959</v>
          </cell>
          <cell r="J579" t="str">
            <v>6</v>
          </cell>
          <cell r="K579">
            <v>42272</v>
          </cell>
          <cell r="L579">
            <v>42186</v>
          </cell>
          <cell r="M579" t="str">
            <v>10039-9783839409596</v>
          </cell>
          <cell r="N579" t="str">
            <v>EBOK</v>
          </cell>
          <cell r="O579">
            <v>1</v>
          </cell>
          <cell r="U579">
            <v>1</v>
          </cell>
        </row>
        <row r="580">
          <cell r="E580">
            <v>9783839415023</v>
          </cell>
          <cell r="F580" t="str">
            <v>Der Streit um die Agrar-Gentechnik E-BOOK</v>
          </cell>
          <cell r="G580" t="str">
            <v>EBOK</v>
          </cell>
          <cell r="H580" t="str">
            <v>LFB</v>
          </cell>
          <cell r="I580" t="str">
            <v>978-3-8394-1502</v>
          </cell>
          <cell r="J580" t="str">
            <v>3</v>
          </cell>
          <cell r="K580">
            <v>41683</v>
          </cell>
          <cell r="L580">
            <v>41699</v>
          </cell>
          <cell r="M580" t="str">
            <v>10039-9783839415023</v>
          </cell>
          <cell r="N580" t="str">
            <v>EBOK</v>
          </cell>
          <cell r="O580">
            <v>1</v>
          </cell>
          <cell r="U580">
            <v>32.99</v>
          </cell>
        </row>
        <row r="581">
          <cell r="E581">
            <v>9783839419588</v>
          </cell>
          <cell r="F581" t="str">
            <v>Der Sudoku-Effekt E-BOOK</v>
          </cell>
          <cell r="G581" t="str">
            <v>EBOK</v>
          </cell>
          <cell r="H581" t="str">
            <v>LFB</v>
          </cell>
          <cell r="I581" t="str">
            <v>978-3-8394-1958</v>
          </cell>
          <cell r="J581" t="str">
            <v>8</v>
          </cell>
          <cell r="K581">
            <v>41694</v>
          </cell>
          <cell r="L581">
            <v>41699</v>
          </cell>
          <cell r="M581" t="str">
            <v>10039-9783839419588</v>
          </cell>
          <cell r="N581" t="str">
            <v>EBOK</v>
          </cell>
          <cell r="O581">
            <v>1</v>
          </cell>
          <cell r="U581">
            <v>17.989999999999998</v>
          </cell>
        </row>
        <row r="582">
          <cell r="E582">
            <v>9783839412381</v>
          </cell>
          <cell r="F582" t="str">
            <v>Der Surrealismus in der Mediengesellschaft - zwischen Kunst und Kommer E-BOOK</v>
          </cell>
          <cell r="G582" t="str">
            <v>EBOK</v>
          </cell>
          <cell r="H582" t="str">
            <v>LFB</v>
          </cell>
          <cell r="I582" t="str">
            <v>978-3-8394-1238</v>
          </cell>
          <cell r="J582" t="str">
            <v>1</v>
          </cell>
          <cell r="K582">
            <v>42171</v>
          </cell>
          <cell r="L582">
            <v>42186</v>
          </cell>
          <cell r="M582" t="str">
            <v>10039-9783839412381</v>
          </cell>
          <cell r="N582" t="str">
            <v>EBOK</v>
          </cell>
          <cell r="O582">
            <v>1</v>
          </cell>
          <cell r="P582" t="str">
            <v>42</v>
          </cell>
          <cell r="U582">
            <v>24.99</v>
          </cell>
        </row>
        <row r="583">
          <cell r="E583">
            <v>9783839431788</v>
          </cell>
          <cell r="F583" t="str">
            <v>Der Televisionär E-BOOK</v>
          </cell>
          <cell r="G583" t="str">
            <v>EBOK</v>
          </cell>
          <cell r="H583" t="str">
            <v>IHST</v>
          </cell>
          <cell r="I583" t="str">
            <v>978-3-8394-3178</v>
          </cell>
          <cell r="J583" t="str">
            <v>8</v>
          </cell>
          <cell r="L583">
            <v>42339</v>
          </cell>
          <cell r="M583" t="str">
            <v>10039-9783839431788</v>
          </cell>
          <cell r="N583" t="str">
            <v>EBOK</v>
          </cell>
          <cell r="O583">
            <v>1</v>
          </cell>
          <cell r="P583" t="str">
            <v>27</v>
          </cell>
          <cell r="U583">
            <v>39.99</v>
          </cell>
        </row>
        <row r="584">
          <cell r="E584">
            <v>9783839431702</v>
          </cell>
          <cell r="F584" t="str">
            <v>Der Toussaint-Louverture-Mythos E-BOOK</v>
          </cell>
          <cell r="G584" t="str">
            <v>EBOK</v>
          </cell>
          <cell r="H584" t="str">
            <v>LFB</v>
          </cell>
          <cell r="I584" t="str">
            <v>978-3-8394-3170</v>
          </cell>
          <cell r="J584" t="str">
            <v>2</v>
          </cell>
          <cell r="K584">
            <v>42186</v>
          </cell>
          <cell r="L584">
            <v>42186</v>
          </cell>
          <cell r="M584" t="str">
            <v>10039-9783839431702</v>
          </cell>
          <cell r="N584" t="str">
            <v>EBOK</v>
          </cell>
          <cell r="O584">
            <v>1</v>
          </cell>
          <cell r="P584" t="str">
            <v>26</v>
          </cell>
          <cell r="U584">
            <v>46.99</v>
          </cell>
        </row>
        <row r="585">
          <cell r="E585">
            <v>9783839410196</v>
          </cell>
          <cell r="F585" t="str">
            <v>Der Trieb zum Erzählen E-BOOK</v>
          </cell>
          <cell r="G585" t="str">
            <v>EBOK</v>
          </cell>
          <cell r="H585" t="str">
            <v>LFB</v>
          </cell>
          <cell r="I585" t="str">
            <v>978-3-8394-1019</v>
          </cell>
          <cell r="J585" t="str">
            <v>6</v>
          </cell>
          <cell r="K585">
            <v>42171</v>
          </cell>
          <cell r="L585">
            <v>42186</v>
          </cell>
          <cell r="M585" t="str">
            <v>10039-9783839410196</v>
          </cell>
          <cell r="N585" t="str">
            <v>EBOK</v>
          </cell>
          <cell r="O585">
            <v>1</v>
          </cell>
          <cell r="U585">
            <v>26.99</v>
          </cell>
        </row>
        <row r="586">
          <cell r="E586">
            <v>9783839425749</v>
          </cell>
          <cell r="F586" t="str">
            <v>Der Underground, die Wende und die Stadt E-BOOK</v>
          </cell>
          <cell r="G586" t="str">
            <v>EBOK</v>
          </cell>
          <cell r="H586" t="str">
            <v>LFB</v>
          </cell>
          <cell r="I586" t="str">
            <v>978-3-8394-2574</v>
          </cell>
          <cell r="J586" t="str">
            <v>9</v>
          </cell>
          <cell r="K586">
            <v>42054</v>
          </cell>
          <cell r="L586">
            <v>42005</v>
          </cell>
          <cell r="M586" t="str">
            <v>10039-9783839425749</v>
          </cell>
          <cell r="N586" t="str">
            <v>EBOK</v>
          </cell>
          <cell r="O586">
            <v>1</v>
          </cell>
          <cell r="P586" t="str">
            <v>32</v>
          </cell>
          <cell r="U586">
            <v>34.99</v>
          </cell>
        </row>
        <row r="587">
          <cell r="E587">
            <v>9783839427934</v>
          </cell>
          <cell r="F587" t="str">
            <v>Der verfasste Mann E-BOOK</v>
          </cell>
          <cell r="G587" t="str">
            <v>EBOK</v>
          </cell>
          <cell r="H587" t="str">
            <v>LFB</v>
          </cell>
          <cell r="I587" t="str">
            <v>978-3-8394-2793</v>
          </cell>
          <cell r="J587" t="str">
            <v>4</v>
          </cell>
          <cell r="K587">
            <v>41871</v>
          </cell>
          <cell r="L587">
            <v>41791</v>
          </cell>
          <cell r="M587" t="str">
            <v>10039-9783839427934</v>
          </cell>
          <cell r="N587" t="str">
            <v>EBOK</v>
          </cell>
          <cell r="O587">
            <v>1</v>
          </cell>
          <cell r="U587">
            <v>34.99</v>
          </cell>
        </row>
        <row r="588">
          <cell r="E588">
            <v>9783839417744</v>
          </cell>
          <cell r="F588" t="str">
            <v>Der Vortrag als Performance E-BOOK</v>
          </cell>
          <cell r="G588" t="str">
            <v>EBOK</v>
          </cell>
          <cell r="H588" t="str">
            <v>LFB</v>
          </cell>
          <cell r="I588" t="str">
            <v>978-3-8394-1774</v>
          </cell>
          <cell r="J588" t="str">
            <v>4</v>
          </cell>
          <cell r="K588">
            <v>41690</v>
          </cell>
          <cell r="L588">
            <v>41699</v>
          </cell>
          <cell r="M588" t="str">
            <v>10039-9783839417744</v>
          </cell>
          <cell r="N588" t="str">
            <v>EBOK</v>
          </cell>
          <cell r="O588">
            <v>1</v>
          </cell>
          <cell r="U588">
            <v>26.99</v>
          </cell>
        </row>
        <row r="589">
          <cell r="E589">
            <v>9783839417164</v>
          </cell>
          <cell r="F589" t="str">
            <v>Der Weg in den Film E-BOOK</v>
          </cell>
          <cell r="G589" t="str">
            <v>EBOK</v>
          </cell>
          <cell r="H589" t="str">
            <v>LFB</v>
          </cell>
          <cell r="I589" t="str">
            <v>978-3-8394-1716</v>
          </cell>
          <cell r="J589" t="str">
            <v>4</v>
          </cell>
          <cell r="K589">
            <v>41690</v>
          </cell>
          <cell r="L589">
            <v>41699</v>
          </cell>
          <cell r="M589" t="str">
            <v>10039-9783839417164</v>
          </cell>
          <cell r="N589" t="str">
            <v>EBOK</v>
          </cell>
          <cell r="O589">
            <v>1</v>
          </cell>
          <cell r="U589">
            <v>26.99</v>
          </cell>
        </row>
        <row r="590">
          <cell r="E590">
            <v>9783839425251</v>
          </cell>
          <cell r="F590" t="str">
            <v>Der weiße Mann E-BOOK</v>
          </cell>
          <cell r="G590" t="str">
            <v>EBOK</v>
          </cell>
          <cell r="H590" t="str">
            <v>LFB</v>
          </cell>
          <cell r="I590" t="str">
            <v>978-3-8394-2525</v>
          </cell>
          <cell r="J590" t="str">
            <v>1</v>
          </cell>
          <cell r="K590">
            <v>41715</v>
          </cell>
          <cell r="L590">
            <v>41699</v>
          </cell>
          <cell r="M590" t="str">
            <v>10039-9783839425251</v>
          </cell>
          <cell r="N590" t="str">
            <v>EBOK</v>
          </cell>
          <cell r="O590">
            <v>1</v>
          </cell>
          <cell r="U590">
            <v>16.989999999999998</v>
          </cell>
        </row>
        <row r="591">
          <cell r="E591">
            <v>9783839407349</v>
          </cell>
          <cell r="F591" t="str">
            <v>Der Wert der Musik E-BOOK</v>
          </cell>
          <cell r="G591" t="str">
            <v>EBOK</v>
          </cell>
          <cell r="H591" t="str">
            <v>LFB</v>
          </cell>
          <cell r="I591" t="str">
            <v>978-3-8394-0734</v>
          </cell>
          <cell r="J591" t="str">
            <v>9</v>
          </cell>
          <cell r="K591">
            <v>42171</v>
          </cell>
          <cell r="L591">
            <v>42186</v>
          </cell>
          <cell r="M591" t="str">
            <v>10039-9783839407349</v>
          </cell>
          <cell r="N591" t="str">
            <v>EBOK</v>
          </cell>
          <cell r="O591">
            <v>1</v>
          </cell>
          <cell r="P591" t="str">
            <v>4</v>
          </cell>
          <cell r="U591">
            <v>31.99</v>
          </cell>
        </row>
        <row r="592">
          <cell r="E592">
            <v>9783839428016</v>
          </cell>
          <cell r="F592" t="str">
            <v>Der Wert der Oberfläche E-BOOK</v>
          </cell>
          <cell r="G592" t="str">
            <v>EBOK</v>
          </cell>
          <cell r="H592" t="str">
            <v>IHST</v>
          </cell>
          <cell r="I592" t="str">
            <v>978-3-8394-2801</v>
          </cell>
          <cell r="J592" t="str">
            <v>6</v>
          </cell>
          <cell r="L592">
            <v>42309</v>
          </cell>
          <cell r="M592" t="str">
            <v>10039-9783839428016</v>
          </cell>
          <cell r="N592" t="str">
            <v>EBOK</v>
          </cell>
          <cell r="O592">
            <v>1</v>
          </cell>
          <cell r="P592" t="str">
            <v>9</v>
          </cell>
          <cell r="U592">
            <v>21.99</v>
          </cell>
        </row>
        <row r="593">
          <cell r="E593">
            <v>9783839404010</v>
          </cell>
          <cell r="F593" t="str">
            <v>Der Widerspenstigen Zähmung? E-BOOK</v>
          </cell>
          <cell r="G593" t="str">
            <v>EBOK</v>
          </cell>
          <cell r="H593" t="str">
            <v>LFB</v>
          </cell>
          <cell r="I593" t="str">
            <v>978-3-8394-0401</v>
          </cell>
          <cell r="J593" t="str">
            <v>0</v>
          </cell>
          <cell r="K593">
            <v>42171</v>
          </cell>
          <cell r="L593">
            <v>42186</v>
          </cell>
          <cell r="M593" t="str">
            <v>10039-9783839404010</v>
          </cell>
          <cell r="N593" t="str">
            <v>EBOK</v>
          </cell>
          <cell r="O593">
            <v>1</v>
          </cell>
          <cell r="U593">
            <v>30.99</v>
          </cell>
        </row>
        <row r="594">
          <cell r="E594">
            <v>9783839426395</v>
          </cell>
          <cell r="F594" t="str">
            <v>Der Wille zum Subjekt E-BOOK</v>
          </cell>
          <cell r="G594" t="str">
            <v>EBOK</v>
          </cell>
          <cell r="H594" t="str">
            <v>LFB</v>
          </cell>
          <cell r="I594" t="str">
            <v>978-3-8394-2639</v>
          </cell>
          <cell r="J594" t="str">
            <v>5</v>
          </cell>
          <cell r="K594">
            <v>41724</v>
          </cell>
          <cell r="L594">
            <v>41791</v>
          </cell>
          <cell r="M594" t="str">
            <v>10039-9783839426395</v>
          </cell>
          <cell r="N594" t="str">
            <v>EBOK</v>
          </cell>
          <cell r="O594">
            <v>1</v>
          </cell>
          <cell r="U594">
            <v>35.99</v>
          </cell>
        </row>
        <row r="595">
          <cell r="E595">
            <v>9783839409558</v>
          </cell>
          <cell r="F595" t="str">
            <v>Der Wille zur Bewegung E-BOOK</v>
          </cell>
          <cell r="G595" t="str">
            <v>EBOK</v>
          </cell>
          <cell r="H595" t="str">
            <v>LFB</v>
          </cell>
          <cell r="I595" t="str">
            <v>978-3-8394-0955</v>
          </cell>
          <cell r="J595" t="str">
            <v>8</v>
          </cell>
          <cell r="K595">
            <v>42171</v>
          </cell>
          <cell r="L595">
            <v>42186</v>
          </cell>
          <cell r="M595" t="str">
            <v>10039-9783839409558</v>
          </cell>
          <cell r="N595" t="str">
            <v>EBOK</v>
          </cell>
          <cell r="O595">
            <v>1</v>
          </cell>
          <cell r="P595" t="str">
            <v>1</v>
          </cell>
          <cell r="U595">
            <v>26.99</v>
          </cell>
        </row>
        <row r="596">
          <cell r="E596">
            <v>9783839407400</v>
          </cell>
          <cell r="F596" t="str">
            <v>Derrida und ich E-BOOK</v>
          </cell>
          <cell r="G596" t="str">
            <v>EBOK</v>
          </cell>
          <cell r="H596" t="str">
            <v>LFB</v>
          </cell>
          <cell r="I596" t="str">
            <v>978-3-8394-0740</v>
          </cell>
          <cell r="J596" t="str">
            <v>0</v>
          </cell>
          <cell r="K596">
            <v>42171</v>
          </cell>
          <cell r="L596">
            <v>42186</v>
          </cell>
          <cell r="M596" t="str">
            <v>10039-9783839407400</v>
          </cell>
          <cell r="N596" t="str">
            <v>EBOK</v>
          </cell>
          <cell r="O596">
            <v>1</v>
          </cell>
          <cell r="U596">
            <v>19.989999999999998</v>
          </cell>
        </row>
        <row r="597">
          <cell r="E597">
            <v>9783839401347</v>
          </cell>
          <cell r="F597" t="str">
            <v>Des Widerspenstigen Zähmung E-BOOK</v>
          </cell>
          <cell r="G597" t="str">
            <v>EBOK</v>
          </cell>
          <cell r="H597" t="str">
            <v>LFB</v>
          </cell>
          <cell r="I597" t="str">
            <v>978-3-8394-0134</v>
          </cell>
          <cell r="J597" t="str">
            <v>7</v>
          </cell>
          <cell r="K597">
            <v>42171</v>
          </cell>
          <cell r="L597">
            <v>42186</v>
          </cell>
          <cell r="M597" t="str">
            <v>10039-9783839401347</v>
          </cell>
          <cell r="N597" t="str">
            <v>EBOK</v>
          </cell>
          <cell r="O597">
            <v>1</v>
          </cell>
          <cell r="U597">
            <v>20.99</v>
          </cell>
        </row>
        <row r="598">
          <cell r="E598">
            <v>9783839415887</v>
          </cell>
          <cell r="F598" t="str">
            <v>Design als Wissenskultur E-BOOK</v>
          </cell>
          <cell r="G598" t="str">
            <v>EBOK</v>
          </cell>
          <cell r="H598" t="str">
            <v>LFB</v>
          </cell>
          <cell r="I598" t="str">
            <v>978-3-8394-1588</v>
          </cell>
          <cell r="J598" t="str">
            <v>7</v>
          </cell>
          <cell r="K598">
            <v>41683</v>
          </cell>
          <cell r="L598">
            <v>41699</v>
          </cell>
          <cell r="M598" t="str">
            <v>10039-9783839415887</v>
          </cell>
          <cell r="N598" t="str">
            <v>EBOK</v>
          </cell>
          <cell r="O598">
            <v>1</v>
          </cell>
          <cell r="P598" t="str">
            <v>16</v>
          </cell>
          <cell r="U598">
            <v>31.99</v>
          </cell>
        </row>
        <row r="599">
          <cell r="E599">
            <v>9783839403556</v>
          </cell>
          <cell r="F599" t="str">
            <v>Despoten auf der Bühne E-BOOK</v>
          </cell>
          <cell r="G599" t="str">
            <v>EBOK</v>
          </cell>
          <cell r="H599" t="str">
            <v>LFB</v>
          </cell>
          <cell r="I599" t="str">
            <v>978-3-8394-0355</v>
          </cell>
          <cell r="J599" t="str">
            <v>6</v>
          </cell>
          <cell r="K599">
            <v>42171</v>
          </cell>
          <cell r="L599">
            <v>42186</v>
          </cell>
          <cell r="M599" t="str">
            <v>10039-9783839403556</v>
          </cell>
          <cell r="N599" t="str">
            <v>EBOK</v>
          </cell>
          <cell r="O599">
            <v>1</v>
          </cell>
          <cell r="U599">
            <v>25.99</v>
          </cell>
        </row>
        <row r="600">
          <cell r="E600">
            <v>9783839420171</v>
          </cell>
          <cell r="F600" t="str">
            <v>Deutsch sprechen in Frankreich E-BOOK</v>
          </cell>
          <cell r="G600" t="str">
            <v>EBOK</v>
          </cell>
          <cell r="H600" t="str">
            <v>LFB</v>
          </cell>
          <cell r="I600" t="str">
            <v>978-3-8394-2017</v>
          </cell>
          <cell r="J600" t="str">
            <v>1</v>
          </cell>
          <cell r="K600">
            <v>41701</v>
          </cell>
          <cell r="L600">
            <v>41699</v>
          </cell>
          <cell r="M600" t="str">
            <v>10039-9783839420171</v>
          </cell>
          <cell r="N600" t="str">
            <v>EBOK</v>
          </cell>
          <cell r="O600">
            <v>1</v>
          </cell>
          <cell r="U600">
            <v>34.99</v>
          </cell>
        </row>
        <row r="601">
          <cell r="E601">
            <v>9783839429426</v>
          </cell>
          <cell r="F601" t="str">
            <v>Deutsch-Chinesische Arbeitswelten E-BOOK</v>
          </cell>
          <cell r="G601" t="str">
            <v>EBOK</v>
          </cell>
          <cell r="H601" t="str">
            <v>LFB</v>
          </cell>
          <cell r="I601" t="str">
            <v>978-3-8394-2942</v>
          </cell>
          <cell r="J601" t="str">
            <v>6</v>
          </cell>
          <cell r="K601">
            <v>42073</v>
          </cell>
          <cell r="L601">
            <v>42036</v>
          </cell>
          <cell r="M601" t="str">
            <v>10039-9783839429426</v>
          </cell>
          <cell r="N601" t="str">
            <v>EBOK</v>
          </cell>
          <cell r="O601">
            <v>1</v>
          </cell>
          <cell r="P601" t="str">
            <v>22</v>
          </cell>
          <cell r="U601">
            <v>37.99</v>
          </cell>
        </row>
        <row r="602">
          <cell r="E602">
            <v>9783839428368</v>
          </cell>
          <cell r="F602" t="str">
            <v>Deutsche Frauen in den Südsee-Kolonien des Kaiserreichs E-BOOK</v>
          </cell>
          <cell r="G602" t="str">
            <v>EBOK</v>
          </cell>
          <cell r="H602" t="str">
            <v>LFB</v>
          </cell>
          <cell r="I602" t="str">
            <v>978-3-8394-2836</v>
          </cell>
          <cell r="J602" t="str">
            <v>8</v>
          </cell>
          <cell r="K602">
            <v>41929</v>
          </cell>
          <cell r="L602">
            <v>41913</v>
          </cell>
          <cell r="M602" t="str">
            <v>10039-9783839428368</v>
          </cell>
          <cell r="N602" t="str">
            <v>EBOK</v>
          </cell>
          <cell r="O602">
            <v>1</v>
          </cell>
          <cell r="P602" t="str">
            <v>69</v>
          </cell>
          <cell r="U602">
            <v>49.99</v>
          </cell>
        </row>
        <row r="603">
          <cell r="E603">
            <v>9783839419908</v>
          </cell>
          <cell r="F603" t="str">
            <v>Deutscher Gangsta-Rap E-BOOK</v>
          </cell>
          <cell r="G603" t="str">
            <v>EBOK</v>
          </cell>
          <cell r="H603" t="str">
            <v>LFB</v>
          </cell>
          <cell r="I603" t="str">
            <v>978-3-8394-1990</v>
          </cell>
          <cell r="J603" t="str">
            <v>8</v>
          </cell>
          <cell r="K603">
            <v>41694</v>
          </cell>
          <cell r="L603">
            <v>41699</v>
          </cell>
          <cell r="M603" t="str">
            <v>10039-9783839419908</v>
          </cell>
          <cell r="N603" t="str">
            <v>EBOK</v>
          </cell>
          <cell r="O603">
            <v>1</v>
          </cell>
          <cell r="P603" t="str">
            <v>43</v>
          </cell>
          <cell r="U603">
            <v>26.99</v>
          </cell>
        </row>
        <row r="604">
          <cell r="E604">
            <v>9783839423332</v>
          </cell>
          <cell r="F604" t="str">
            <v>Deutsches Waschpulver und polnische Wirtschaft E-BOOK</v>
          </cell>
          <cell r="G604" t="str">
            <v>EBOK</v>
          </cell>
          <cell r="H604" t="str">
            <v>LFB</v>
          </cell>
          <cell r="I604" t="str">
            <v>978-3-8394-2333</v>
          </cell>
          <cell r="J604" t="str">
            <v>2</v>
          </cell>
          <cell r="K604">
            <v>41710</v>
          </cell>
          <cell r="L604">
            <v>41699</v>
          </cell>
          <cell r="M604" t="str">
            <v>10039-9783839423332</v>
          </cell>
          <cell r="N604" t="str">
            <v>EBOK</v>
          </cell>
          <cell r="O604">
            <v>1</v>
          </cell>
          <cell r="U604">
            <v>26.99</v>
          </cell>
        </row>
        <row r="605">
          <cell r="E605">
            <v>9783839405024</v>
          </cell>
          <cell r="F605" t="str">
            <v>Deutsch-jüdische Wissenschaftsschicksale E-BOOK</v>
          </cell>
          <cell r="G605" t="str">
            <v>EBOK</v>
          </cell>
          <cell r="H605" t="str">
            <v>LFB</v>
          </cell>
          <cell r="I605" t="str">
            <v>978-3-8394-0502</v>
          </cell>
          <cell r="J605" t="str">
            <v>4</v>
          </cell>
          <cell r="K605">
            <v>42171</v>
          </cell>
          <cell r="L605">
            <v>42186</v>
          </cell>
          <cell r="M605" t="str">
            <v>10039-9783839405024</v>
          </cell>
          <cell r="N605" t="str">
            <v>EBOK</v>
          </cell>
          <cell r="O605">
            <v>1</v>
          </cell>
          <cell r="U605">
            <v>25.99</v>
          </cell>
        </row>
        <row r="606">
          <cell r="E606">
            <v>9783839425381</v>
          </cell>
          <cell r="F606" t="str">
            <v>Deutschsein (wieder-)herstellen E-BOOK</v>
          </cell>
          <cell r="G606" t="str">
            <v>EBOK</v>
          </cell>
          <cell r="H606" t="str">
            <v>LFB</v>
          </cell>
          <cell r="I606" t="str">
            <v>978-3-8394-2538</v>
          </cell>
          <cell r="J606" t="str">
            <v>1</v>
          </cell>
          <cell r="K606">
            <v>42143</v>
          </cell>
          <cell r="L606">
            <v>42125</v>
          </cell>
          <cell r="M606" t="str">
            <v>10039-9783839425381</v>
          </cell>
          <cell r="N606" t="str">
            <v>EBOK</v>
          </cell>
          <cell r="O606">
            <v>1</v>
          </cell>
          <cell r="P606" t="str">
            <v>3</v>
          </cell>
          <cell r="U606">
            <v>37.99</v>
          </cell>
        </row>
        <row r="607">
          <cell r="E607">
            <v>9783839404096</v>
          </cell>
          <cell r="F607" t="str">
            <v>Dezentrierte Positionierung E-BOOK</v>
          </cell>
          <cell r="G607" t="str">
            <v>EBOK</v>
          </cell>
          <cell r="H607" t="str">
            <v>LFB</v>
          </cell>
          <cell r="I607" t="str">
            <v>978-3-8394-0409</v>
          </cell>
          <cell r="J607" t="str">
            <v>6</v>
          </cell>
          <cell r="K607">
            <v>42272</v>
          </cell>
          <cell r="L607">
            <v>42186</v>
          </cell>
          <cell r="M607" t="str">
            <v>10039-9783839404096</v>
          </cell>
          <cell r="N607" t="str">
            <v>EBOK</v>
          </cell>
          <cell r="O607">
            <v>1</v>
          </cell>
          <cell r="U607">
            <v>1</v>
          </cell>
        </row>
        <row r="608">
          <cell r="E608">
            <v>9783839424544</v>
          </cell>
          <cell r="F608" t="str">
            <v>Diagrammatik des Denkens E-BOOK</v>
          </cell>
          <cell r="G608" t="str">
            <v>EBOK</v>
          </cell>
          <cell r="H608" t="str">
            <v>LFB</v>
          </cell>
          <cell r="I608" t="str">
            <v>978-3-8394-2454</v>
          </cell>
          <cell r="J608" t="str">
            <v>4</v>
          </cell>
          <cell r="K608">
            <v>41715</v>
          </cell>
          <cell r="L608">
            <v>41699</v>
          </cell>
          <cell r="M608" t="str">
            <v>10039-9783839424544</v>
          </cell>
          <cell r="N608" t="str">
            <v>EBOK</v>
          </cell>
          <cell r="O608">
            <v>1</v>
          </cell>
          <cell r="U608">
            <v>31.99</v>
          </cell>
        </row>
        <row r="609">
          <cell r="E609">
            <v>9783839412978</v>
          </cell>
          <cell r="F609" t="str">
            <v>Diagrammatik E-BOOK</v>
          </cell>
          <cell r="G609" t="str">
            <v>EBOK</v>
          </cell>
          <cell r="H609" t="str">
            <v>LFB</v>
          </cell>
          <cell r="I609" t="str">
            <v>978-3-8394-1297</v>
          </cell>
          <cell r="J609" t="str">
            <v>8</v>
          </cell>
          <cell r="K609">
            <v>42171</v>
          </cell>
          <cell r="L609">
            <v>42186</v>
          </cell>
          <cell r="M609" t="str">
            <v>10039-9783839412978</v>
          </cell>
          <cell r="N609" t="str">
            <v>EBOK</v>
          </cell>
          <cell r="O609">
            <v>1</v>
          </cell>
          <cell r="U609">
            <v>31.99</v>
          </cell>
        </row>
        <row r="610">
          <cell r="E610">
            <v>9783839432464</v>
          </cell>
          <cell r="F610" t="str">
            <v>Dialog der Dichter E-BOOK</v>
          </cell>
          <cell r="G610" t="str">
            <v>EBOK</v>
          </cell>
          <cell r="H610" t="str">
            <v>IHST</v>
          </cell>
          <cell r="I610" t="str">
            <v>978-3-8394-3246</v>
          </cell>
          <cell r="J610" t="str">
            <v>4</v>
          </cell>
          <cell r="L610">
            <v>42278</v>
          </cell>
          <cell r="M610" t="str">
            <v>10039-9783839432464</v>
          </cell>
          <cell r="N610" t="str">
            <v>EBOK</v>
          </cell>
          <cell r="O610">
            <v>1</v>
          </cell>
          <cell r="U610">
            <v>21.99</v>
          </cell>
        </row>
        <row r="611">
          <cell r="E611">
            <v>9783839403112</v>
          </cell>
          <cell r="F611" t="str">
            <v>Diaspora E-BOOK</v>
          </cell>
          <cell r="G611" t="str">
            <v>EBOK</v>
          </cell>
          <cell r="H611" t="str">
            <v>LFB</v>
          </cell>
          <cell r="I611" t="str">
            <v>978-3-8394-0311</v>
          </cell>
          <cell r="J611" t="str">
            <v>2</v>
          </cell>
          <cell r="K611">
            <v>42171</v>
          </cell>
          <cell r="L611">
            <v>42186</v>
          </cell>
          <cell r="M611" t="str">
            <v>10039-9783839403112</v>
          </cell>
          <cell r="N611" t="str">
            <v>EBOK</v>
          </cell>
          <cell r="O611">
            <v>1</v>
          </cell>
          <cell r="P611" t="str">
            <v>14</v>
          </cell>
          <cell r="U611">
            <v>17.989999999999998</v>
          </cell>
        </row>
        <row r="612">
          <cell r="E612">
            <v>9783839418710</v>
          </cell>
          <cell r="F612" t="str">
            <v>Dichte E-BOOK</v>
          </cell>
          <cell r="G612" t="str">
            <v>EBOK</v>
          </cell>
          <cell r="H612" t="str">
            <v>LFB</v>
          </cell>
          <cell r="I612" t="str">
            <v>978-3-8394-1871</v>
          </cell>
          <cell r="J612" t="str">
            <v>0</v>
          </cell>
          <cell r="K612">
            <v>41694</v>
          </cell>
          <cell r="L612">
            <v>41699</v>
          </cell>
          <cell r="M612" t="str">
            <v>10039-9783839418710</v>
          </cell>
          <cell r="N612" t="str">
            <v>EBOK</v>
          </cell>
          <cell r="O612">
            <v>1</v>
          </cell>
          <cell r="U612">
            <v>33.99</v>
          </cell>
        </row>
        <row r="613">
          <cell r="E613">
            <v>9783839427927</v>
          </cell>
          <cell r="F613" t="str">
            <v>Dichtungsmaschine aus Bestandteilen E-BOOK</v>
          </cell>
          <cell r="G613" t="str">
            <v>EBOK</v>
          </cell>
          <cell r="H613" t="str">
            <v>LFB</v>
          </cell>
          <cell r="I613" t="str">
            <v>978-3-8394-2792</v>
          </cell>
          <cell r="J613" t="str">
            <v>7</v>
          </cell>
          <cell r="K613">
            <v>41871</v>
          </cell>
          <cell r="L613">
            <v>41821</v>
          </cell>
          <cell r="M613" t="str">
            <v>10039-9783839427927</v>
          </cell>
          <cell r="N613" t="str">
            <v>EBOK</v>
          </cell>
          <cell r="O613">
            <v>1</v>
          </cell>
          <cell r="U613">
            <v>39.99</v>
          </cell>
        </row>
        <row r="614">
          <cell r="E614">
            <v>9783839409541</v>
          </cell>
          <cell r="F614" t="str">
            <v>Dicke Kinder - revisited E-BOOK</v>
          </cell>
          <cell r="G614" t="str">
            <v>EBOK</v>
          </cell>
          <cell r="H614" t="str">
            <v>LFB</v>
          </cell>
          <cell r="I614" t="str">
            <v>978-3-8394-0954</v>
          </cell>
          <cell r="J614" t="str">
            <v>1</v>
          </cell>
          <cell r="K614">
            <v>42171</v>
          </cell>
          <cell r="L614">
            <v>42186</v>
          </cell>
          <cell r="M614" t="str">
            <v>10039-9783839409541</v>
          </cell>
          <cell r="N614" t="str">
            <v>EBOK</v>
          </cell>
          <cell r="O614">
            <v>1</v>
          </cell>
          <cell r="U614">
            <v>21.99</v>
          </cell>
        </row>
        <row r="615">
          <cell r="E615">
            <v>9783839426173</v>
          </cell>
          <cell r="F615" t="str">
            <v>Die »chinesische Avantgarde« und das Dispositiv der Ausstellung E-BOOK</v>
          </cell>
          <cell r="G615" t="str">
            <v>EBOK</v>
          </cell>
          <cell r="H615" t="str">
            <v>IHST</v>
          </cell>
          <cell r="I615" t="str">
            <v>978-3-8394-2617</v>
          </cell>
          <cell r="J615" t="str">
            <v>3</v>
          </cell>
          <cell r="L615">
            <v>42278</v>
          </cell>
          <cell r="M615" t="str">
            <v>10039-9783839426173</v>
          </cell>
          <cell r="N615" t="str">
            <v>EBOK</v>
          </cell>
          <cell r="O615">
            <v>1</v>
          </cell>
          <cell r="P615" t="str">
            <v>65</v>
          </cell>
          <cell r="U615">
            <v>42.99</v>
          </cell>
        </row>
        <row r="616">
          <cell r="E616">
            <v>9783839419076</v>
          </cell>
          <cell r="F616" t="str">
            <v>Die »Night Sky«-Gemälde von Vija Celmins E-BOOK</v>
          </cell>
          <cell r="G616" t="str">
            <v>EBOK</v>
          </cell>
          <cell r="H616" t="str">
            <v>LFB</v>
          </cell>
          <cell r="I616" t="str">
            <v>978-3-8394-1907</v>
          </cell>
          <cell r="J616" t="str">
            <v>6</v>
          </cell>
          <cell r="K616">
            <v>41694</v>
          </cell>
          <cell r="L616">
            <v>41699</v>
          </cell>
          <cell r="M616" t="str">
            <v>10039-9783839419076</v>
          </cell>
          <cell r="N616" t="str">
            <v>EBOK</v>
          </cell>
          <cell r="O616">
            <v>1</v>
          </cell>
          <cell r="P616" t="str">
            <v>31</v>
          </cell>
          <cell r="U616">
            <v>31.99</v>
          </cell>
        </row>
        <row r="617">
          <cell r="E617">
            <v>9783839410813</v>
          </cell>
          <cell r="F617" t="str">
            <v>Die »westliche Kultur« und ihr Anderes E-BOOK</v>
          </cell>
          <cell r="G617" t="str">
            <v>EBOK</v>
          </cell>
          <cell r="H617" t="str">
            <v>LFB</v>
          </cell>
          <cell r="I617" t="str">
            <v>978-3-8394-1081</v>
          </cell>
          <cell r="J617" t="str">
            <v>3</v>
          </cell>
          <cell r="K617">
            <v>42171</v>
          </cell>
          <cell r="L617">
            <v>42186</v>
          </cell>
          <cell r="M617" t="str">
            <v>10039-9783839410813</v>
          </cell>
          <cell r="N617" t="str">
            <v>EBOK</v>
          </cell>
          <cell r="O617">
            <v>1</v>
          </cell>
          <cell r="U617">
            <v>19.989999999999998</v>
          </cell>
        </row>
        <row r="618">
          <cell r="E618">
            <v>9783839413180</v>
          </cell>
          <cell r="F618" t="str">
            <v>Die Abhängigkeit der Sozialwissenschaften von ihren Medien E-BOOK</v>
          </cell>
          <cell r="G618" t="str">
            <v>EBOK</v>
          </cell>
          <cell r="H618" t="str">
            <v>LFB</v>
          </cell>
          <cell r="I618" t="str">
            <v>978-3-8394-1318</v>
          </cell>
          <cell r="J618" t="str">
            <v>0</v>
          </cell>
          <cell r="K618">
            <v>42171</v>
          </cell>
          <cell r="L618">
            <v>42186</v>
          </cell>
          <cell r="M618" t="str">
            <v>10039-9783839413180</v>
          </cell>
          <cell r="N618" t="str">
            <v>EBOK</v>
          </cell>
          <cell r="O618">
            <v>1</v>
          </cell>
          <cell r="U618">
            <v>38.99</v>
          </cell>
        </row>
        <row r="619">
          <cell r="E619">
            <v>9783839426326</v>
          </cell>
          <cell r="F619" t="str">
            <v>Die amerikanische Reeducation-Politik nach 1945 E-BOOK</v>
          </cell>
          <cell r="G619" t="str">
            <v>EBOK</v>
          </cell>
          <cell r="H619" t="str">
            <v>LFB</v>
          </cell>
          <cell r="I619" t="str">
            <v>978-3-8394-2632</v>
          </cell>
          <cell r="J619" t="str">
            <v>6</v>
          </cell>
          <cell r="K619">
            <v>41989</v>
          </cell>
          <cell r="L619">
            <v>41974</v>
          </cell>
          <cell r="M619" t="str">
            <v>10039-9783839426326</v>
          </cell>
          <cell r="N619" t="str">
            <v>EBOK</v>
          </cell>
          <cell r="O619">
            <v>1</v>
          </cell>
          <cell r="P619" t="str">
            <v>55</v>
          </cell>
          <cell r="U619">
            <v>26.99</v>
          </cell>
        </row>
        <row r="620">
          <cell r="E620">
            <v>9783839417737</v>
          </cell>
          <cell r="F620" t="str">
            <v>Die andere Hälfte der Erinnerung E-BOOK</v>
          </cell>
          <cell r="G620" t="str">
            <v>EBOK</v>
          </cell>
          <cell r="H620" t="str">
            <v>LFB</v>
          </cell>
          <cell r="I620" t="str">
            <v>978-3-8394-1773</v>
          </cell>
          <cell r="J620" t="str">
            <v>7</v>
          </cell>
          <cell r="K620">
            <v>41690</v>
          </cell>
          <cell r="L620">
            <v>41699</v>
          </cell>
          <cell r="M620" t="str">
            <v>10039-9783839417737</v>
          </cell>
          <cell r="N620" t="str">
            <v>EBOK</v>
          </cell>
          <cell r="O620">
            <v>1</v>
          </cell>
          <cell r="P620" t="str">
            <v>25</v>
          </cell>
          <cell r="U620">
            <v>38.99</v>
          </cell>
        </row>
        <row r="621">
          <cell r="E621">
            <v>9783839417614</v>
          </cell>
          <cell r="F621" t="str">
            <v>Die andere Natur des Menschen E-BOOK</v>
          </cell>
          <cell r="G621" t="str">
            <v>EBOK</v>
          </cell>
          <cell r="H621" t="str">
            <v>LFB</v>
          </cell>
          <cell r="I621" t="str">
            <v>978-3-8394-1761</v>
          </cell>
          <cell r="J621" t="str">
            <v>4</v>
          </cell>
          <cell r="K621">
            <v>41690</v>
          </cell>
          <cell r="L621">
            <v>41699</v>
          </cell>
          <cell r="M621" t="str">
            <v>10039-9783839417614</v>
          </cell>
          <cell r="N621" t="str">
            <v>EBOK</v>
          </cell>
          <cell r="O621">
            <v>1</v>
          </cell>
          <cell r="U621">
            <v>16.989999999999998</v>
          </cell>
        </row>
        <row r="622">
          <cell r="E622">
            <v>9783839403211</v>
          </cell>
          <cell r="F622" t="str">
            <v>Die Aneignung der Vergangenheit E-BOOK</v>
          </cell>
          <cell r="G622" t="str">
            <v>EBOK</v>
          </cell>
          <cell r="H622" t="str">
            <v>LFB</v>
          </cell>
          <cell r="I622" t="str">
            <v>978-3-8394-0321</v>
          </cell>
          <cell r="J622" t="str">
            <v>1</v>
          </cell>
          <cell r="K622">
            <v>42272</v>
          </cell>
          <cell r="L622">
            <v>42186</v>
          </cell>
          <cell r="M622" t="str">
            <v>10039-9783839403211</v>
          </cell>
          <cell r="N622" t="str">
            <v>EBOK</v>
          </cell>
          <cell r="O622">
            <v>1</v>
          </cell>
          <cell r="P622" t="str">
            <v>2</v>
          </cell>
          <cell r="U622">
            <v>1</v>
          </cell>
        </row>
        <row r="623">
          <cell r="E623">
            <v>9783839431245</v>
          </cell>
          <cell r="F623" t="str">
            <v>Die Arbeit des Künstlers in der Karikatur E-BOOK</v>
          </cell>
          <cell r="G623" t="str">
            <v>EBOK</v>
          </cell>
          <cell r="H623" t="str">
            <v>IHST</v>
          </cell>
          <cell r="I623" t="str">
            <v>978-3-8394-3124</v>
          </cell>
          <cell r="J623" t="str">
            <v>5</v>
          </cell>
          <cell r="L623">
            <v>42339</v>
          </cell>
          <cell r="M623" t="str">
            <v>10039-9783839431245</v>
          </cell>
          <cell r="N623" t="str">
            <v>EBOK</v>
          </cell>
          <cell r="O623">
            <v>1</v>
          </cell>
          <cell r="P623" t="str">
            <v>80</v>
          </cell>
          <cell r="U623">
            <v>44.99</v>
          </cell>
        </row>
        <row r="624">
          <cell r="E624">
            <v>9783839414231</v>
          </cell>
          <cell r="F624" t="str">
            <v>Die Arbeitswelt von morgen E-BOOK</v>
          </cell>
          <cell r="G624" t="str">
            <v>EBOK</v>
          </cell>
          <cell r="H624" t="str">
            <v>LFB</v>
          </cell>
          <cell r="I624" t="str">
            <v>978-3-8394-1423</v>
          </cell>
          <cell r="J624" t="str">
            <v>1</v>
          </cell>
          <cell r="K624">
            <v>42171</v>
          </cell>
          <cell r="L624">
            <v>42186</v>
          </cell>
          <cell r="M624" t="str">
            <v>10039-9783839414231</v>
          </cell>
          <cell r="N624" t="str">
            <v>EBOK</v>
          </cell>
          <cell r="O624">
            <v>1</v>
          </cell>
          <cell r="U624">
            <v>17.989999999999998</v>
          </cell>
        </row>
        <row r="625">
          <cell r="E625">
            <v>9783839411377</v>
          </cell>
          <cell r="F625" t="str">
            <v>Die Architektur der Gesellschaft E-BOOK</v>
          </cell>
          <cell r="G625" t="str">
            <v>EBOK</v>
          </cell>
          <cell r="H625" t="str">
            <v>LFB</v>
          </cell>
          <cell r="I625" t="str">
            <v>978-3-8394-1137</v>
          </cell>
          <cell r="J625" t="str">
            <v>7</v>
          </cell>
          <cell r="K625">
            <v>42171</v>
          </cell>
          <cell r="L625">
            <v>42186</v>
          </cell>
          <cell r="M625" t="str">
            <v>10039-9783839411377</v>
          </cell>
          <cell r="N625" t="str">
            <v>EBOK</v>
          </cell>
          <cell r="O625">
            <v>1</v>
          </cell>
          <cell r="U625">
            <v>26.99</v>
          </cell>
        </row>
        <row r="626">
          <cell r="E626">
            <v>9783839416006</v>
          </cell>
          <cell r="F626" t="str">
            <v>Die Ausstellung als Drama E-BOOK</v>
          </cell>
          <cell r="G626" t="str">
            <v>EBOK</v>
          </cell>
          <cell r="H626" t="str">
            <v>LFB</v>
          </cell>
          <cell r="I626" t="str">
            <v>978-3-8394-1600</v>
          </cell>
          <cell r="J626" t="str">
            <v>6</v>
          </cell>
          <cell r="K626">
            <v>41683</v>
          </cell>
          <cell r="L626">
            <v>41699</v>
          </cell>
          <cell r="M626" t="str">
            <v>10039-9783839416006</v>
          </cell>
          <cell r="N626" t="str">
            <v>EBOK</v>
          </cell>
          <cell r="O626">
            <v>1</v>
          </cell>
          <cell r="U626">
            <v>23.99</v>
          </cell>
        </row>
        <row r="627">
          <cell r="E627">
            <v>9783839429884</v>
          </cell>
          <cell r="F627" t="str">
            <v>Die Ausstellung verhandeln E-BOOK</v>
          </cell>
          <cell r="G627" t="str">
            <v>EBOK</v>
          </cell>
          <cell r="H627" t="str">
            <v>LFB</v>
          </cell>
          <cell r="I627" t="str">
            <v>978-3-8394-2988</v>
          </cell>
          <cell r="J627" t="str">
            <v>4</v>
          </cell>
          <cell r="K627">
            <v>42143</v>
          </cell>
          <cell r="L627">
            <v>42125</v>
          </cell>
          <cell r="M627" t="str">
            <v>10039-9783839429884</v>
          </cell>
          <cell r="N627" t="str">
            <v>EBOK</v>
          </cell>
          <cell r="O627">
            <v>1</v>
          </cell>
          <cell r="P627" t="str">
            <v>13</v>
          </cell>
          <cell r="U627">
            <v>26.99</v>
          </cell>
        </row>
        <row r="628">
          <cell r="E628">
            <v>9783839420836</v>
          </cell>
          <cell r="F628" t="str">
            <v>Die Balkone von New Orleans E-BOOK</v>
          </cell>
          <cell r="G628" t="str">
            <v>EBOK</v>
          </cell>
          <cell r="H628" t="str">
            <v>LFB</v>
          </cell>
          <cell r="I628" t="str">
            <v>978-3-8394-2083</v>
          </cell>
          <cell r="J628" t="str">
            <v>6</v>
          </cell>
          <cell r="K628">
            <v>41701</v>
          </cell>
          <cell r="L628">
            <v>41699</v>
          </cell>
          <cell r="M628" t="str">
            <v>10039-9783839420836</v>
          </cell>
          <cell r="N628" t="str">
            <v>EBOK</v>
          </cell>
          <cell r="O628">
            <v>1</v>
          </cell>
          <cell r="P628" t="str">
            <v>3</v>
          </cell>
          <cell r="U628">
            <v>38.99</v>
          </cell>
        </row>
        <row r="629">
          <cell r="E629">
            <v>9783839402634</v>
          </cell>
          <cell r="F629" t="str">
            <v>Die Banalität des Rassismus E-BOOK</v>
          </cell>
          <cell r="G629" t="str">
            <v>EBOK</v>
          </cell>
          <cell r="H629" t="str">
            <v>LFB</v>
          </cell>
          <cell r="I629" t="str">
            <v>978-3-8394-0263</v>
          </cell>
          <cell r="J629" t="str">
            <v>4</v>
          </cell>
          <cell r="K629">
            <v>42171</v>
          </cell>
          <cell r="L629">
            <v>42186</v>
          </cell>
          <cell r="M629" t="str">
            <v>10039-9783839402634</v>
          </cell>
          <cell r="N629" t="str">
            <v>EBOK</v>
          </cell>
          <cell r="O629">
            <v>1</v>
          </cell>
          <cell r="U629">
            <v>20.99</v>
          </cell>
        </row>
        <row r="630">
          <cell r="E630">
            <v>9783839409138</v>
          </cell>
          <cell r="F630" t="str">
            <v>Die Behauptung des Dandys E-BOOK</v>
          </cell>
          <cell r="G630" t="str">
            <v>EBOK</v>
          </cell>
          <cell r="H630" t="str">
            <v>LFB</v>
          </cell>
          <cell r="I630" t="str">
            <v>978-3-8394-0913</v>
          </cell>
          <cell r="J630" t="str">
            <v>8</v>
          </cell>
          <cell r="K630">
            <v>42171</v>
          </cell>
          <cell r="L630">
            <v>42186</v>
          </cell>
          <cell r="M630" t="str">
            <v>10039-9783839409138</v>
          </cell>
          <cell r="N630" t="str">
            <v>EBOK</v>
          </cell>
          <cell r="O630">
            <v>1</v>
          </cell>
          <cell r="U630">
            <v>33.99</v>
          </cell>
        </row>
        <row r="631">
          <cell r="E631">
            <v>9783839402597</v>
          </cell>
          <cell r="F631" t="str">
            <v>Die Berater E-BOOK</v>
          </cell>
          <cell r="G631" t="str">
            <v>EBOK</v>
          </cell>
          <cell r="H631" t="str">
            <v>LFB</v>
          </cell>
          <cell r="I631" t="str">
            <v>978-3-8394-0259</v>
          </cell>
          <cell r="J631" t="str">
            <v>7</v>
          </cell>
          <cell r="K631">
            <v>42272</v>
          </cell>
          <cell r="L631">
            <v>42186</v>
          </cell>
          <cell r="M631" t="str">
            <v>10039-9783839402597</v>
          </cell>
          <cell r="N631" t="str">
            <v>EBOK</v>
          </cell>
          <cell r="O631">
            <v>1</v>
          </cell>
          <cell r="U631">
            <v>1</v>
          </cell>
        </row>
        <row r="632">
          <cell r="E632">
            <v>9783839420270</v>
          </cell>
          <cell r="F632" t="str">
            <v>Die besondere Atmosphäre E-BOOK</v>
          </cell>
          <cell r="G632" t="str">
            <v>EBOK</v>
          </cell>
          <cell r="H632" t="str">
            <v>LFB</v>
          </cell>
          <cell r="I632" t="str">
            <v>978-3-8394-2027</v>
          </cell>
          <cell r="J632" t="str">
            <v>0</v>
          </cell>
          <cell r="K632">
            <v>41701</v>
          </cell>
          <cell r="L632">
            <v>41699</v>
          </cell>
          <cell r="M632" t="str">
            <v>10039-9783839420270</v>
          </cell>
          <cell r="N632" t="str">
            <v>EBOK</v>
          </cell>
          <cell r="O632">
            <v>1</v>
          </cell>
          <cell r="U632">
            <v>26.99</v>
          </cell>
        </row>
        <row r="633">
          <cell r="E633">
            <v>9783839415214</v>
          </cell>
          <cell r="F633" t="str">
            <v>Die Bielefelder Sozialgeschichte E-BOOK</v>
          </cell>
          <cell r="G633" t="str">
            <v>EBOK</v>
          </cell>
          <cell r="H633" t="str">
            <v>LFB</v>
          </cell>
          <cell r="I633" t="str">
            <v>978-3-8394-1521</v>
          </cell>
          <cell r="J633" t="str">
            <v>4</v>
          </cell>
          <cell r="K633">
            <v>42171</v>
          </cell>
          <cell r="L633">
            <v>42186</v>
          </cell>
          <cell r="M633" t="str">
            <v>10039-9783839415214</v>
          </cell>
          <cell r="N633" t="str">
            <v>EBOK</v>
          </cell>
          <cell r="O633">
            <v>1</v>
          </cell>
          <cell r="P633" t="str">
            <v>18</v>
          </cell>
          <cell r="U633">
            <v>22.99</v>
          </cell>
        </row>
        <row r="634">
          <cell r="E634">
            <v>9783839422793</v>
          </cell>
          <cell r="F634" t="str">
            <v>Die Biennale Sao Paulo E-BOOK</v>
          </cell>
          <cell r="G634" t="str">
            <v>EBOK</v>
          </cell>
          <cell r="H634" t="str">
            <v>LFB</v>
          </cell>
          <cell r="I634" t="str">
            <v>978-3-8394-2279</v>
          </cell>
          <cell r="J634" t="str">
            <v>3</v>
          </cell>
          <cell r="K634">
            <v>41710</v>
          </cell>
          <cell r="L634">
            <v>41699</v>
          </cell>
          <cell r="M634" t="str">
            <v>10039-9783839422793</v>
          </cell>
          <cell r="N634" t="str">
            <v>EBOK</v>
          </cell>
          <cell r="O634">
            <v>1</v>
          </cell>
          <cell r="P634" t="str">
            <v>41</v>
          </cell>
          <cell r="U634">
            <v>33.99</v>
          </cell>
        </row>
        <row r="635">
          <cell r="E635">
            <v>9783839417461</v>
          </cell>
          <cell r="F635" t="str">
            <v>Die Bildung des Geschmacks E-BOOK</v>
          </cell>
          <cell r="G635" t="str">
            <v>EBOK</v>
          </cell>
          <cell r="H635" t="str">
            <v>LFB</v>
          </cell>
          <cell r="I635" t="str">
            <v>978-3-8394-1746</v>
          </cell>
          <cell r="J635" t="str">
            <v>1</v>
          </cell>
          <cell r="K635">
            <v>41690</v>
          </cell>
          <cell r="L635">
            <v>41699</v>
          </cell>
          <cell r="M635" t="str">
            <v>10039-9783839417461</v>
          </cell>
          <cell r="N635" t="str">
            <v>EBOK</v>
          </cell>
          <cell r="O635">
            <v>1</v>
          </cell>
          <cell r="P635" t="str">
            <v>5</v>
          </cell>
          <cell r="U635">
            <v>22.99</v>
          </cell>
        </row>
        <row r="636">
          <cell r="E636">
            <v>9783839406496</v>
          </cell>
          <cell r="F636" t="str">
            <v>Die Bodenhaftung der Netzwerkgesellschaft E-BOOK</v>
          </cell>
          <cell r="G636" t="str">
            <v>EBOK</v>
          </cell>
          <cell r="H636" t="str">
            <v>LFB</v>
          </cell>
          <cell r="I636" t="str">
            <v>978-3-8394-0649</v>
          </cell>
          <cell r="J636" t="str">
            <v>6</v>
          </cell>
          <cell r="K636">
            <v>42171</v>
          </cell>
          <cell r="L636">
            <v>42186</v>
          </cell>
          <cell r="M636" t="str">
            <v>10039-9783839406496</v>
          </cell>
          <cell r="N636" t="str">
            <v>EBOK</v>
          </cell>
          <cell r="O636">
            <v>1</v>
          </cell>
          <cell r="U636">
            <v>22.99</v>
          </cell>
        </row>
        <row r="637">
          <cell r="E637">
            <v>9783839412909</v>
          </cell>
          <cell r="F637" t="str">
            <v>Die Debatte über »Human Enhancement« E-BOOK</v>
          </cell>
          <cell r="G637" t="str">
            <v>EBOK</v>
          </cell>
          <cell r="H637" t="str">
            <v>LFB</v>
          </cell>
          <cell r="I637" t="str">
            <v>978-3-8394-1290</v>
          </cell>
          <cell r="J637" t="str">
            <v>9</v>
          </cell>
          <cell r="K637">
            <v>42171</v>
          </cell>
          <cell r="L637">
            <v>42186</v>
          </cell>
          <cell r="M637" t="str">
            <v>10039-9783839412909</v>
          </cell>
          <cell r="N637" t="str">
            <v>EBOK</v>
          </cell>
          <cell r="O637">
            <v>1</v>
          </cell>
          <cell r="U637">
            <v>30.99</v>
          </cell>
        </row>
        <row r="638">
          <cell r="E638">
            <v>9783839415702</v>
          </cell>
          <cell r="F638" t="str">
            <v>Die Debatte um geistiges Eigentum E-BOOK</v>
          </cell>
          <cell r="G638" t="str">
            <v>EBOK</v>
          </cell>
          <cell r="H638" t="str">
            <v>LFB</v>
          </cell>
          <cell r="I638" t="str">
            <v>978-3-8394-1570</v>
          </cell>
          <cell r="J638" t="str">
            <v>2</v>
          </cell>
          <cell r="K638">
            <v>41683</v>
          </cell>
          <cell r="L638">
            <v>41699</v>
          </cell>
          <cell r="M638" t="str">
            <v>10039-9783839415702</v>
          </cell>
          <cell r="N638" t="str">
            <v>EBOK</v>
          </cell>
          <cell r="O638">
            <v>1</v>
          </cell>
          <cell r="P638" t="str">
            <v>1</v>
          </cell>
          <cell r="U638">
            <v>21.99</v>
          </cell>
        </row>
        <row r="639">
          <cell r="E639">
            <v>9783839410523</v>
          </cell>
          <cell r="F639" t="str">
            <v>Die deutschen Kanzler im Fernsehen E-BOOK</v>
          </cell>
          <cell r="G639" t="str">
            <v>EBOK</v>
          </cell>
          <cell r="H639" t="str">
            <v>LFB</v>
          </cell>
          <cell r="I639" t="str">
            <v>978-3-8394-1052</v>
          </cell>
          <cell r="J639" t="str">
            <v>3</v>
          </cell>
          <cell r="K639">
            <v>42272</v>
          </cell>
          <cell r="L639">
            <v>42186</v>
          </cell>
          <cell r="M639" t="str">
            <v>10039-9783839410523</v>
          </cell>
          <cell r="N639" t="str">
            <v>EBOK</v>
          </cell>
          <cell r="O639">
            <v>1</v>
          </cell>
          <cell r="U639">
            <v>1</v>
          </cell>
        </row>
        <row r="640">
          <cell r="E640">
            <v>9783839416563</v>
          </cell>
          <cell r="F640" t="str">
            <v>Die Diagnosegesellschaft E-BOOK</v>
          </cell>
          <cell r="G640" t="str">
            <v>EBOK</v>
          </cell>
          <cell r="H640" t="str">
            <v>LFB</v>
          </cell>
          <cell r="I640" t="str">
            <v>978-3-8394-1656</v>
          </cell>
          <cell r="J640" t="str">
            <v>3</v>
          </cell>
          <cell r="K640">
            <v>41683</v>
          </cell>
          <cell r="L640">
            <v>41699</v>
          </cell>
          <cell r="M640" t="str">
            <v>10039-9783839416563</v>
          </cell>
          <cell r="N640" t="str">
            <v>EBOK</v>
          </cell>
          <cell r="O640">
            <v>1</v>
          </cell>
          <cell r="U640">
            <v>26.99</v>
          </cell>
        </row>
        <row r="641">
          <cell r="E641">
            <v>9783839401156</v>
          </cell>
          <cell r="F641" t="str">
            <v>Die Diktatur der Angepassten E-BOOK</v>
          </cell>
          <cell r="G641" t="str">
            <v>EBOK</v>
          </cell>
          <cell r="H641" t="str">
            <v>LFB</v>
          </cell>
          <cell r="I641" t="str">
            <v>978-3-8394-0115</v>
          </cell>
          <cell r="J641" t="str">
            <v>6</v>
          </cell>
          <cell r="K641">
            <v>42171</v>
          </cell>
          <cell r="L641">
            <v>42186</v>
          </cell>
          <cell r="M641" t="str">
            <v>10039-9783839401156</v>
          </cell>
          <cell r="N641" t="str">
            <v>EBOK</v>
          </cell>
          <cell r="O641">
            <v>1</v>
          </cell>
          <cell r="U641">
            <v>21.99</v>
          </cell>
        </row>
        <row r="642">
          <cell r="E642">
            <v>9783839420737</v>
          </cell>
          <cell r="F642" t="str">
            <v>Die Disziplin der Neugierde E-BOOK</v>
          </cell>
          <cell r="G642" t="str">
            <v>EBOK</v>
          </cell>
          <cell r="H642" t="str">
            <v>LFB</v>
          </cell>
          <cell r="I642" t="str">
            <v>978-3-8394-2073</v>
          </cell>
          <cell r="J642" t="str">
            <v>7</v>
          </cell>
          <cell r="K642">
            <v>41701</v>
          </cell>
          <cell r="L642">
            <v>41699</v>
          </cell>
          <cell r="M642" t="str">
            <v>10039-9783839420737</v>
          </cell>
          <cell r="N642" t="str">
            <v>EBOK</v>
          </cell>
          <cell r="O642">
            <v>1</v>
          </cell>
          <cell r="U642">
            <v>43.99</v>
          </cell>
        </row>
        <row r="643">
          <cell r="E643">
            <v>9783839423233</v>
          </cell>
          <cell r="F643" t="str">
            <v>Die Do-it-yourself-Karrieren der DJs E-BOOK</v>
          </cell>
          <cell r="G643" t="str">
            <v>EBOK</v>
          </cell>
          <cell r="H643" t="str">
            <v>LFB</v>
          </cell>
          <cell r="I643" t="str">
            <v>978-3-8394-2323</v>
          </cell>
          <cell r="J643" t="str">
            <v>3</v>
          </cell>
          <cell r="K643">
            <v>41710</v>
          </cell>
          <cell r="L643">
            <v>41699</v>
          </cell>
          <cell r="M643" t="str">
            <v>10039-9783839423233</v>
          </cell>
          <cell r="N643" t="str">
            <v>EBOK</v>
          </cell>
          <cell r="O643">
            <v>1</v>
          </cell>
          <cell r="U643">
            <v>26.99</v>
          </cell>
        </row>
        <row r="644">
          <cell r="E644">
            <v>9783839405376</v>
          </cell>
          <cell r="F644" t="str">
            <v>Die Dopingfalle E-BOOK</v>
          </cell>
          <cell r="G644" t="str">
            <v>EBOK</v>
          </cell>
          <cell r="H644" t="str">
            <v>LFB</v>
          </cell>
          <cell r="I644" t="str">
            <v>978-3-8394-0537</v>
          </cell>
          <cell r="J644" t="str">
            <v>6</v>
          </cell>
          <cell r="K644">
            <v>42171</v>
          </cell>
          <cell r="L644">
            <v>42186</v>
          </cell>
          <cell r="M644" t="str">
            <v>10039-9783839405376</v>
          </cell>
          <cell r="N644" t="str">
            <v>EBOK</v>
          </cell>
          <cell r="O644">
            <v>1</v>
          </cell>
          <cell r="U644">
            <v>23.99</v>
          </cell>
        </row>
        <row r="645">
          <cell r="E645">
            <v>9783839431719</v>
          </cell>
          <cell r="F645" t="str">
            <v>Die Energiewende und ihre Modelle E-BOOK</v>
          </cell>
          <cell r="G645" t="str">
            <v>EBOK</v>
          </cell>
          <cell r="H645" t="str">
            <v>IHST</v>
          </cell>
          <cell r="I645" t="str">
            <v>978-3-8394-3171</v>
          </cell>
          <cell r="J645" t="str">
            <v>9</v>
          </cell>
          <cell r="L645">
            <v>42614</v>
          </cell>
          <cell r="M645" t="str">
            <v>10039-9783839431719</v>
          </cell>
          <cell r="N645" t="str">
            <v>EBOK</v>
          </cell>
          <cell r="O645">
            <v>1</v>
          </cell>
          <cell r="U645">
            <v>26.99</v>
          </cell>
        </row>
        <row r="646">
          <cell r="E646">
            <v>9783839411025</v>
          </cell>
          <cell r="F646" t="str">
            <v>Die Entdeckung der indigenen Moderne E-BOOK</v>
          </cell>
          <cell r="G646" t="str">
            <v>EBOK</v>
          </cell>
          <cell r="H646" t="str">
            <v>LFB</v>
          </cell>
          <cell r="I646" t="str">
            <v>978-3-8394-1102</v>
          </cell>
          <cell r="J646" t="str">
            <v>5</v>
          </cell>
          <cell r="K646">
            <v>42171</v>
          </cell>
          <cell r="L646">
            <v>42186</v>
          </cell>
          <cell r="M646" t="str">
            <v>10039-9783839411025</v>
          </cell>
          <cell r="N646" t="str">
            <v>EBOK</v>
          </cell>
          <cell r="O646">
            <v>1</v>
          </cell>
          <cell r="P646" t="str">
            <v>4</v>
          </cell>
          <cell r="U646">
            <v>33.99</v>
          </cell>
        </row>
        <row r="647">
          <cell r="E647">
            <v>9783839416525</v>
          </cell>
          <cell r="F647" t="str">
            <v>Die Entstehung von Ordnung in Spielen- E-Book</v>
          </cell>
          <cell r="G647" t="str">
            <v>EBOK</v>
          </cell>
          <cell r="H647" t="str">
            <v>PLZ</v>
          </cell>
          <cell r="I647" t="str">
            <v>978-3-8394-1652</v>
          </cell>
          <cell r="J647" t="str">
            <v>5</v>
          </cell>
          <cell r="L647">
            <v>42185</v>
          </cell>
          <cell r="M647" t="str">
            <v>10039-9783839416525</v>
          </cell>
          <cell r="N647" t="str">
            <v>EBOK</v>
          </cell>
          <cell r="O647">
            <v>1</v>
          </cell>
          <cell r="U647">
            <v>22.99</v>
          </cell>
        </row>
        <row r="648">
          <cell r="E648">
            <v>9783839410776</v>
          </cell>
          <cell r="F648" t="str">
            <v>Die Entwicklung von Sicherheit E-BOOK</v>
          </cell>
          <cell r="G648" t="str">
            <v>EBOK</v>
          </cell>
          <cell r="H648" t="str">
            <v>LFB</v>
          </cell>
          <cell r="I648" t="str">
            <v>978-3-8394-1077</v>
          </cell>
          <cell r="J648" t="str">
            <v>6</v>
          </cell>
          <cell r="K648">
            <v>42171</v>
          </cell>
          <cell r="L648">
            <v>42186</v>
          </cell>
          <cell r="M648" t="str">
            <v>10039-9783839410776</v>
          </cell>
          <cell r="N648" t="str">
            <v>EBOK</v>
          </cell>
          <cell r="O648">
            <v>1</v>
          </cell>
          <cell r="U648">
            <v>38.99</v>
          </cell>
        </row>
        <row r="649">
          <cell r="E649">
            <v>9783839402207</v>
          </cell>
          <cell r="F649" t="str">
            <v>Die Entzauberung des kritischen Geistes E-BOOK</v>
          </cell>
          <cell r="G649" t="str">
            <v>EBOK</v>
          </cell>
          <cell r="H649" t="str">
            <v>LFB</v>
          </cell>
          <cell r="I649" t="str">
            <v>978-3-8394-0220</v>
          </cell>
          <cell r="J649" t="str">
            <v>7</v>
          </cell>
          <cell r="K649">
            <v>42171</v>
          </cell>
          <cell r="L649">
            <v>42186</v>
          </cell>
          <cell r="M649" t="str">
            <v>10039-9783839402207</v>
          </cell>
          <cell r="N649" t="str">
            <v>EBOK</v>
          </cell>
          <cell r="O649">
            <v>1</v>
          </cell>
          <cell r="U649">
            <v>20.99</v>
          </cell>
        </row>
        <row r="650">
          <cell r="E650">
            <v>9783839426685</v>
          </cell>
          <cell r="F650" t="str">
            <v>Die Erben des Malcolm X E-BOOK</v>
          </cell>
          <cell r="G650" t="str">
            <v>EBOK</v>
          </cell>
          <cell r="H650" t="str">
            <v>LFB</v>
          </cell>
          <cell r="I650" t="str">
            <v>978-3-8394-2668</v>
          </cell>
          <cell r="J650" t="str">
            <v>5</v>
          </cell>
          <cell r="K650">
            <v>41989</v>
          </cell>
          <cell r="L650">
            <v>41974</v>
          </cell>
          <cell r="M650" t="str">
            <v>10039-9783839426685</v>
          </cell>
          <cell r="N650" t="str">
            <v>EBOK</v>
          </cell>
          <cell r="O650">
            <v>1</v>
          </cell>
          <cell r="U650">
            <v>34.99</v>
          </cell>
        </row>
        <row r="651">
          <cell r="E651">
            <v>9783839416099</v>
          </cell>
          <cell r="F651" t="str">
            <v>Die Erfindung der Erinnerung E-BOOK</v>
          </cell>
          <cell r="G651" t="str">
            <v>EBOK</v>
          </cell>
          <cell r="H651" t="str">
            <v>LFB</v>
          </cell>
          <cell r="I651" t="str">
            <v>978-3-8394-1609</v>
          </cell>
          <cell r="J651" t="str">
            <v>9</v>
          </cell>
          <cell r="K651">
            <v>41683</v>
          </cell>
          <cell r="L651">
            <v>41699</v>
          </cell>
          <cell r="M651" t="str">
            <v>10039-9783839416099</v>
          </cell>
          <cell r="N651" t="str">
            <v>EBOK</v>
          </cell>
          <cell r="O651">
            <v>1</v>
          </cell>
          <cell r="U651">
            <v>21.99</v>
          </cell>
        </row>
        <row r="652">
          <cell r="E652">
            <v>9783839423271</v>
          </cell>
          <cell r="F652" t="str">
            <v>Die Erfindung der Gefühle E-BOOK</v>
          </cell>
          <cell r="G652" t="str">
            <v>EBOK</v>
          </cell>
          <cell r="H652" t="str">
            <v>LFB</v>
          </cell>
          <cell r="I652" t="str">
            <v>978-3-8394-2327</v>
          </cell>
          <cell r="J652" t="str">
            <v>1</v>
          </cell>
          <cell r="K652">
            <v>41710</v>
          </cell>
          <cell r="L652">
            <v>41699</v>
          </cell>
          <cell r="M652" t="str">
            <v>10039-9783839423271</v>
          </cell>
          <cell r="N652" t="str">
            <v>EBOK</v>
          </cell>
          <cell r="O652">
            <v>1</v>
          </cell>
          <cell r="P652" t="str">
            <v>41</v>
          </cell>
          <cell r="U652">
            <v>35.99</v>
          </cell>
        </row>
        <row r="653">
          <cell r="E653">
            <v>9783839416303</v>
          </cell>
          <cell r="F653" t="str">
            <v>Die Erfindung des Raums E-BOOK</v>
          </cell>
          <cell r="G653" t="str">
            <v>EBOK</v>
          </cell>
          <cell r="H653" t="str">
            <v>LFB</v>
          </cell>
          <cell r="I653" t="str">
            <v>978-3-8394-1630</v>
          </cell>
          <cell r="J653" t="str">
            <v>3</v>
          </cell>
          <cell r="K653">
            <v>41683</v>
          </cell>
          <cell r="L653">
            <v>41699</v>
          </cell>
          <cell r="M653" t="str">
            <v>10039-9783839416303</v>
          </cell>
          <cell r="N653" t="str">
            <v>EBOK</v>
          </cell>
          <cell r="O653">
            <v>1</v>
          </cell>
          <cell r="P653" t="str">
            <v>4</v>
          </cell>
          <cell r="U653">
            <v>22.99</v>
          </cell>
        </row>
        <row r="654">
          <cell r="E654">
            <v>9783839407714</v>
          </cell>
          <cell r="F654" t="str">
            <v>Die Erfolgskontrolle der Entwicklungszusammenarbeit und ihre Realitäte E-BOOK</v>
          </cell>
          <cell r="G654" t="str">
            <v>EBOK</v>
          </cell>
          <cell r="H654" t="str">
            <v>LFB</v>
          </cell>
          <cell r="I654" t="str">
            <v>978-3-8394-0771</v>
          </cell>
          <cell r="J654" t="str">
            <v>4</v>
          </cell>
          <cell r="K654">
            <v>42171</v>
          </cell>
          <cell r="L654">
            <v>42186</v>
          </cell>
          <cell r="M654" t="str">
            <v>10039-9783839407714</v>
          </cell>
          <cell r="N654" t="str">
            <v>EBOK</v>
          </cell>
          <cell r="O654">
            <v>1</v>
          </cell>
          <cell r="U654">
            <v>24.99</v>
          </cell>
        </row>
        <row r="655">
          <cell r="E655">
            <v>9783839429242</v>
          </cell>
          <cell r="F655" t="str">
            <v>Die Erforschung der Kolonien E-BOOK</v>
          </cell>
          <cell r="G655" t="str">
            <v>EBOK</v>
          </cell>
          <cell r="H655" t="str">
            <v>LFB</v>
          </cell>
          <cell r="I655" t="str">
            <v>978-3-8394-2924</v>
          </cell>
          <cell r="J655" t="str">
            <v>2</v>
          </cell>
          <cell r="K655">
            <v>42073</v>
          </cell>
          <cell r="L655">
            <v>42036</v>
          </cell>
          <cell r="M655" t="str">
            <v>10039-9783839429242</v>
          </cell>
          <cell r="N655" t="str">
            <v>EBOK</v>
          </cell>
          <cell r="O655">
            <v>1</v>
          </cell>
          <cell r="P655" t="str">
            <v>75</v>
          </cell>
          <cell r="U655">
            <v>44.99</v>
          </cell>
        </row>
        <row r="656">
          <cell r="E656">
            <v>9783839418581</v>
          </cell>
          <cell r="F656" t="str">
            <v>Die erinnerte Gewalt E-BOOK</v>
          </cell>
          <cell r="G656" t="str">
            <v>EBOK</v>
          </cell>
          <cell r="H656" t="str">
            <v>LFB</v>
          </cell>
          <cell r="I656" t="str">
            <v>978-3-8394-1858</v>
          </cell>
          <cell r="J656" t="str">
            <v>1</v>
          </cell>
          <cell r="K656">
            <v>41694</v>
          </cell>
          <cell r="L656">
            <v>41699</v>
          </cell>
          <cell r="M656" t="str">
            <v>10039-9783839418581</v>
          </cell>
          <cell r="N656" t="str">
            <v>EBOK</v>
          </cell>
          <cell r="O656">
            <v>1</v>
          </cell>
          <cell r="U656">
            <v>31.99</v>
          </cell>
        </row>
        <row r="657">
          <cell r="E657">
            <v>9783839418604</v>
          </cell>
          <cell r="F657" t="str">
            <v>Die erlesene Nation E-BOOK</v>
          </cell>
          <cell r="G657" t="str">
            <v>EBOK</v>
          </cell>
          <cell r="H657" t="str">
            <v>LFB</v>
          </cell>
          <cell r="I657" t="str">
            <v>978-3-8394-1860</v>
          </cell>
          <cell r="J657" t="str">
            <v>4</v>
          </cell>
          <cell r="K657">
            <v>41694</v>
          </cell>
          <cell r="L657">
            <v>41699</v>
          </cell>
          <cell r="M657" t="str">
            <v>10039-9783839418604</v>
          </cell>
          <cell r="N657" t="str">
            <v>EBOK</v>
          </cell>
          <cell r="O657">
            <v>1</v>
          </cell>
          <cell r="U657">
            <v>31.99</v>
          </cell>
        </row>
        <row r="658">
          <cell r="E658">
            <v>9783839429198</v>
          </cell>
          <cell r="F658" t="str">
            <v>Die Eroberung urbaner Bewegungsräume E-BOOK</v>
          </cell>
          <cell r="G658" t="str">
            <v>EBOK</v>
          </cell>
          <cell r="H658" t="str">
            <v>LFB</v>
          </cell>
          <cell r="I658" t="str">
            <v>978-3-8394-2919</v>
          </cell>
          <cell r="J658" t="str">
            <v>8</v>
          </cell>
          <cell r="K658">
            <v>42186</v>
          </cell>
          <cell r="L658">
            <v>42186</v>
          </cell>
          <cell r="M658" t="str">
            <v>10039-9783839429198</v>
          </cell>
          <cell r="N658" t="str">
            <v>EBOK</v>
          </cell>
          <cell r="O658">
            <v>1</v>
          </cell>
          <cell r="U658">
            <v>34.99</v>
          </cell>
        </row>
        <row r="659">
          <cell r="E659">
            <v>9783839426371</v>
          </cell>
          <cell r="F659" t="str">
            <v>Die Ethnologie und die Politik des Raums E-BOOK</v>
          </cell>
          <cell r="G659" t="str">
            <v>EBOK</v>
          </cell>
          <cell r="H659" t="str">
            <v>LFB</v>
          </cell>
          <cell r="I659" t="str">
            <v>978-3-8394-2637</v>
          </cell>
          <cell r="J659" t="str">
            <v>1</v>
          </cell>
          <cell r="K659">
            <v>41724</v>
          </cell>
          <cell r="L659">
            <v>41791</v>
          </cell>
          <cell r="M659" t="str">
            <v>10039-9783839426371</v>
          </cell>
          <cell r="N659" t="str">
            <v>EBOK</v>
          </cell>
          <cell r="O659">
            <v>1</v>
          </cell>
          <cell r="P659" t="str">
            <v>17</v>
          </cell>
          <cell r="U659">
            <v>39.99</v>
          </cell>
        </row>
        <row r="660">
          <cell r="E660">
            <v>9783839410677</v>
          </cell>
          <cell r="F660" t="str">
            <v>Die EU und der Rückzug des Staates E-BOOK</v>
          </cell>
          <cell r="G660" t="str">
            <v>EBOK</v>
          </cell>
          <cell r="H660" t="str">
            <v>LFB</v>
          </cell>
          <cell r="I660" t="str">
            <v>978-3-8394-1067</v>
          </cell>
          <cell r="J660" t="str">
            <v>7</v>
          </cell>
          <cell r="K660">
            <v>42171</v>
          </cell>
          <cell r="L660">
            <v>42186</v>
          </cell>
          <cell r="M660" t="str">
            <v>10039-9783839410677</v>
          </cell>
          <cell r="N660" t="str">
            <v>EBOK</v>
          </cell>
          <cell r="O660">
            <v>1</v>
          </cell>
          <cell r="U660">
            <v>25.99</v>
          </cell>
        </row>
        <row r="661">
          <cell r="E661">
            <v>9783839407882</v>
          </cell>
          <cell r="F661" t="str">
            <v>Die Evidenz der Kunst E-BOOK</v>
          </cell>
          <cell r="G661" t="str">
            <v>EBOK</v>
          </cell>
          <cell r="H661" t="str">
            <v>LFB</v>
          </cell>
          <cell r="I661" t="str">
            <v>978-3-8394-0788</v>
          </cell>
          <cell r="J661" t="str">
            <v>2</v>
          </cell>
          <cell r="K661">
            <v>42171</v>
          </cell>
          <cell r="L661">
            <v>42186</v>
          </cell>
          <cell r="M661" t="str">
            <v>10039-9783839407882</v>
          </cell>
          <cell r="N661" t="str">
            <v>EBOK</v>
          </cell>
          <cell r="O661">
            <v>1</v>
          </cell>
          <cell r="U661">
            <v>26.99</v>
          </cell>
        </row>
        <row r="662">
          <cell r="E662">
            <v>9783839425541</v>
          </cell>
          <cell r="F662" t="str">
            <v>Die Fabrikation europäischer Kultur E-BOOK</v>
          </cell>
          <cell r="G662" t="str">
            <v>EBOK</v>
          </cell>
          <cell r="H662" t="str">
            <v>LFB</v>
          </cell>
          <cell r="I662" t="str">
            <v>978-3-8394-2554</v>
          </cell>
          <cell r="J662" t="str">
            <v>1</v>
          </cell>
          <cell r="K662">
            <v>41715</v>
          </cell>
          <cell r="L662">
            <v>41699</v>
          </cell>
          <cell r="M662" t="str">
            <v>10039-9783839425541</v>
          </cell>
          <cell r="N662" t="str">
            <v>EBOK</v>
          </cell>
          <cell r="O662">
            <v>1</v>
          </cell>
          <cell r="U662">
            <v>32.99</v>
          </cell>
        </row>
        <row r="663">
          <cell r="E663">
            <v>9783839408506</v>
          </cell>
          <cell r="F663" t="str">
            <v>Die Fabrikation globaler Vielfalt E-BOOK</v>
          </cell>
          <cell r="G663" t="str">
            <v>EBOK</v>
          </cell>
          <cell r="H663" t="str">
            <v>LFB</v>
          </cell>
          <cell r="I663" t="str">
            <v>978-3-8394-0850</v>
          </cell>
          <cell r="J663" t="str">
            <v>6</v>
          </cell>
          <cell r="K663">
            <v>42272</v>
          </cell>
          <cell r="L663">
            <v>42186</v>
          </cell>
          <cell r="M663" t="str">
            <v>10039-9783839408506</v>
          </cell>
          <cell r="N663" t="str">
            <v>EBOK</v>
          </cell>
          <cell r="O663">
            <v>1</v>
          </cell>
          <cell r="P663" t="str">
            <v>5</v>
          </cell>
          <cell r="U663">
            <v>1</v>
          </cell>
        </row>
        <row r="664">
          <cell r="E664">
            <v>9783839417553</v>
          </cell>
          <cell r="F664" t="str">
            <v>Die Fernsehserie E-BOOK</v>
          </cell>
          <cell r="G664" t="str">
            <v>EBOK</v>
          </cell>
          <cell r="H664" t="str">
            <v>IHST</v>
          </cell>
          <cell r="I664" t="str">
            <v>978-3-8394-1755</v>
          </cell>
          <cell r="J664" t="str">
            <v>3</v>
          </cell>
          <cell r="L664">
            <v>42278</v>
          </cell>
          <cell r="M664" t="str">
            <v>10039-9783839417553</v>
          </cell>
          <cell r="N664" t="str">
            <v>EBOK</v>
          </cell>
          <cell r="O664">
            <v>1</v>
          </cell>
          <cell r="P664" t="str">
            <v>3</v>
          </cell>
          <cell r="U664">
            <v>14.99</v>
          </cell>
        </row>
        <row r="665">
          <cell r="E665">
            <v>9783839413692</v>
          </cell>
          <cell r="F665" t="str">
            <v>Die fotografische Wirklichkeit E-BOOK</v>
          </cell>
          <cell r="G665" t="str">
            <v>EBOK</v>
          </cell>
          <cell r="H665" t="str">
            <v>LFB</v>
          </cell>
          <cell r="I665" t="str">
            <v>978-3-8394-1369</v>
          </cell>
          <cell r="J665" t="str">
            <v>2</v>
          </cell>
          <cell r="K665">
            <v>41676</v>
          </cell>
          <cell r="L665">
            <v>41699</v>
          </cell>
          <cell r="M665" t="str">
            <v>10039-9783839413692</v>
          </cell>
          <cell r="N665" t="str">
            <v>EBOK</v>
          </cell>
          <cell r="O665">
            <v>1</v>
          </cell>
          <cell r="P665" t="str">
            <v>6</v>
          </cell>
          <cell r="U665">
            <v>26.99</v>
          </cell>
        </row>
        <row r="666">
          <cell r="E666">
            <v>9783839418536</v>
          </cell>
          <cell r="F666" t="str">
            <v>Die Freien Darstellenden Künste in Deutschland E-BOOK</v>
          </cell>
          <cell r="G666" t="str">
            <v>EBOK</v>
          </cell>
          <cell r="H666" t="str">
            <v>LFB</v>
          </cell>
          <cell r="I666" t="str">
            <v>978-3-8394-1853</v>
          </cell>
          <cell r="J666" t="str">
            <v>6</v>
          </cell>
          <cell r="K666">
            <v>41694</v>
          </cell>
          <cell r="L666">
            <v>41699</v>
          </cell>
          <cell r="M666" t="str">
            <v>10039-9783839418536</v>
          </cell>
          <cell r="N666" t="str">
            <v>EBOK</v>
          </cell>
          <cell r="O666">
            <v>1</v>
          </cell>
          <cell r="P666" t="str">
            <v>41</v>
          </cell>
          <cell r="U666">
            <v>26.99</v>
          </cell>
        </row>
        <row r="667">
          <cell r="E667">
            <v>9783839431504</v>
          </cell>
          <cell r="F667" t="str">
            <v>Die gefeierte Linie E-BOOK</v>
          </cell>
          <cell r="G667" t="str">
            <v>EBOK</v>
          </cell>
          <cell r="H667" t="str">
            <v>LFB</v>
          </cell>
          <cell r="I667" t="str">
            <v>978-3-8394-3150</v>
          </cell>
          <cell r="J667" t="str">
            <v>4</v>
          </cell>
          <cell r="K667">
            <v>42261</v>
          </cell>
          <cell r="L667">
            <v>42248</v>
          </cell>
          <cell r="M667" t="str">
            <v>10039-9783839431504</v>
          </cell>
          <cell r="N667" t="str">
            <v>EBOK</v>
          </cell>
          <cell r="O667">
            <v>1</v>
          </cell>
          <cell r="U667">
            <v>37.99</v>
          </cell>
        </row>
        <row r="668">
          <cell r="E668">
            <v>9783839424896</v>
          </cell>
          <cell r="F668" t="str">
            <v>Die Gegenwart erzählen E-BOOK</v>
          </cell>
          <cell r="G668" t="str">
            <v>EBOK</v>
          </cell>
          <cell r="H668" t="str">
            <v>LFB</v>
          </cell>
          <cell r="I668" t="str">
            <v>978-3-8394-2489</v>
          </cell>
          <cell r="J668" t="str">
            <v>6</v>
          </cell>
          <cell r="K668">
            <v>41976</v>
          </cell>
          <cell r="L668">
            <v>41944</v>
          </cell>
          <cell r="M668" t="str">
            <v>10039-9783839424896</v>
          </cell>
          <cell r="N668" t="str">
            <v>EBOK</v>
          </cell>
          <cell r="O668">
            <v>1</v>
          </cell>
          <cell r="U668">
            <v>26.99</v>
          </cell>
        </row>
        <row r="669">
          <cell r="E669">
            <v>9783839421475</v>
          </cell>
          <cell r="F669" t="str">
            <v>Die Genese der autonomen Kunst E-BOOK</v>
          </cell>
          <cell r="G669" t="str">
            <v>EBOK</v>
          </cell>
          <cell r="H669" t="str">
            <v>LFB</v>
          </cell>
          <cell r="I669" t="str">
            <v>978-3-8394-2147</v>
          </cell>
          <cell r="J669" t="str">
            <v>5</v>
          </cell>
          <cell r="K669">
            <v>41701</v>
          </cell>
          <cell r="L669">
            <v>41699</v>
          </cell>
          <cell r="M669" t="str">
            <v>10039-9783839421475</v>
          </cell>
          <cell r="N669" t="str">
            <v>EBOK</v>
          </cell>
          <cell r="O669">
            <v>1</v>
          </cell>
          <cell r="U669">
            <v>31.99</v>
          </cell>
        </row>
        <row r="670">
          <cell r="E670">
            <v>9783839408964</v>
          </cell>
          <cell r="F670" t="str">
            <v>Die Geschichte der E-Mail E-BOOK</v>
          </cell>
          <cell r="G670" t="str">
            <v>EBOK</v>
          </cell>
          <cell r="H670" t="str">
            <v>LFB</v>
          </cell>
          <cell r="I670" t="str">
            <v>978-3-8394-0896</v>
          </cell>
          <cell r="J670" t="str">
            <v>4</v>
          </cell>
          <cell r="K670">
            <v>42171</v>
          </cell>
          <cell r="L670">
            <v>42186</v>
          </cell>
          <cell r="M670" t="str">
            <v>10039-9783839408964</v>
          </cell>
          <cell r="N670" t="str">
            <v>EBOK</v>
          </cell>
          <cell r="O670">
            <v>1</v>
          </cell>
          <cell r="P670" t="str">
            <v>1</v>
          </cell>
          <cell r="U670">
            <v>32.99</v>
          </cell>
        </row>
        <row r="671">
          <cell r="E671">
            <v>9783839420218</v>
          </cell>
          <cell r="F671" t="str">
            <v>Die Geschichte von der guten Stadt E-BOOK</v>
          </cell>
          <cell r="G671" t="str">
            <v>EBOK</v>
          </cell>
          <cell r="H671" t="str">
            <v>LFB</v>
          </cell>
          <cell r="I671" t="str">
            <v>978-3-8394-2021</v>
          </cell>
          <cell r="J671" t="str">
            <v>8</v>
          </cell>
          <cell r="K671">
            <v>41701</v>
          </cell>
          <cell r="L671">
            <v>41699</v>
          </cell>
          <cell r="M671" t="str">
            <v>10039-9783839420218</v>
          </cell>
          <cell r="N671" t="str">
            <v>EBOK</v>
          </cell>
          <cell r="O671">
            <v>1</v>
          </cell>
          <cell r="U671">
            <v>26.99</v>
          </cell>
        </row>
        <row r="672">
          <cell r="E672">
            <v>9783839427644</v>
          </cell>
          <cell r="F672" t="str">
            <v>Die Gesellschaft der Daten E-BOOK</v>
          </cell>
          <cell r="G672" t="str">
            <v>EBOK</v>
          </cell>
          <cell r="H672" t="str">
            <v>IHST</v>
          </cell>
          <cell r="I672" t="str">
            <v>978-3-8394-2764</v>
          </cell>
          <cell r="J672" t="str">
            <v>4</v>
          </cell>
          <cell r="L672">
            <v>42309</v>
          </cell>
          <cell r="M672" t="str">
            <v>10039-9783839427644</v>
          </cell>
          <cell r="N672" t="str">
            <v>EBOK</v>
          </cell>
          <cell r="O672">
            <v>1</v>
          </cell>
          <cell r="U672">
            <v>26.99</v>
          </cell>
        </row>
        <row r="673">
          <cell r="E673">
            <v>9783839415399</v>
          </cell>
          <cell r="F673" t="str">
            <v>Die Gestaltung der Leere E-BOOK</v>
          </cell>
          <cell r="G673" t="str">
            <v>EBOK</v>
          </cell>
          <cell r="H673" t="str">
            <v>LFB</v>
          </cell>
          <cell r="I673" t="str">
            <v>978-3-8394-1539</v>
          </cell>
          <cell r="J673" t="str">
            <v>9</v>
          </cell>
          <cell r="K673">
            <v>41683</v>
          </cell>
          <cell r="L673">
            <v>41699</v>
          </cell>
          <cell r="M673" t="str">
            <v>10039-9783839415399</v>
          </cell>
          <cell r="N673" t="str">
            <v>EBOK</v>
          </cell>
          <cell r="O673">
            <v>1</v>
          </cell>
          <cell r="U673">
            <v>25.99</v>
          </cell>
        </row>
        <row r="674">
          <cell r="E674">
            <v>9783839432921</v>
          </cell>
          <cell r="F674" t="str">
            <v>Die Gewalt des kollektiven Besserwissens E-BOOK</v>
          </cell>
          <cell r="G674" t="str">
            <v>EBOK</v>
          </cell>
          <cell r="H674" t="str">
            <v>LFB</v>
          </cell>
          <cell r="I674" t="str">
            <v>978-3-8394-3292</v>
          </cell>
          <cell r="J674" t="str">
            <v>1</v>
          </cell>
          <cell r="K674">
            <v>42272</v>
          </cell>
          <cell r="L674">
            <v>42277</v>
          </cell>
          <cell r="M674" t="str">
            <v>223605</v>
          </cell>
          <cell r="N674" t="str">
            <v>EBOK</v>
          </cell>
          <cell r="O674">
            <v>1</v>
          </cell>
          <cell r="S674" t="str">
            <v>232164</v>
          </cell>
          <cell r="U674">
            <v>39.99</v>
          </cell>
        </row>
        <row r="675">
          <cell r="E675">
            <v>9783839419748</v>
          </cell>
          <cell r="F675" t="str">
            <v>Die Glaubwürdigkeit der Wissenschaft E-BOOK</v>
          </cell>
          <cell r="G675" t="str">
            <v>EBOK</v>
          </cell>
          <cell r="H675" t="str">
            <v>LFB</v>
          </cell>
          <cell r="I675" t="str">
            <v>978-3-8394-1974</v>
          </cell>
          <cell r="J675" t="str">
            <v>8</v>
          </cell>
          <cell r="K675">
            <v>41694</v>
          </cell>
          <cell r="L675">
            <v>41699</v>
          </cell>
          <cell r="M675" t="str">
            <v>10039-9783839419748</v>
          </cell>
          <cell r="N675" t="str">
            <v>EBOK</v>
          </cell>
          <cell r="O675">
            <v>1</v>
          </cell>
          <cell r="U675">
            <v>25.99</v>
          </cell>
        </row>
        <row r="676">
          <cell r="E676">
            <v>9783839410738</v>
          </cell>
          <cell r="F676" t="str">
            <v>Die gleichgeschlechtliche Familie mit Kindern E-BOOK</v>
          </cell>
          <cell r="G676" t="str">
            <v>EBOK</v>
          </cell>
          <cell r="H676" t="str">
            <v>LFB</v>
          </cell>
          <cell r="I676" t="str">
            <v>978-3-8394-1073</v>
          </cell>
          <cell r="J676" t="str">
            <v>8</v>
          </cell>
          <cell r="K676">
            <v>42171</v>
          </cell>
          <cell r="L676">
            <v>42186</v>
          </cell>
          <cell r="M676" t="str">
            <v>10039-9783839410738</v>
          </cell>
          <cell r="N676" t="str">
            <v>EBOK</v>
          </cell>
          <cell r="O676">
            <v>1</v>
          </cell>
          <cell r="U676">
            <v>31.99</v>
          </cell>
        </row>
        <row r="677">
          <cell r="E677">
            <v>9783839407806</v>
          </cell>
          <cell r="F677" t="str">
            <v>Die Google-Gesellschaft E-BOOK</v>
          </cell>
          <cell r="G677" t="str">
            <v>EBOK</v>
          </cell>
          <cell r="H677" t="str">
            <v>LFB</v>
          </cell>
          <cell r="I677" t="str">
            <v>978-3-8394-0780</v>
          </cell>
          <cell r="J677" t="str">
            <v>6</v>
          </cell>
          <cell r="K677">
            <v>42272</v>
          </cell>
          <cell r="L677">
            <v>42309</v>
          </cell>
          <cell r="M677" t="str">
            <v>10039-9783839407806</v>
          </cell>
          <cell r="N677" t="str">
            <v>EBOK</v>
          </cell>
          <cell r="O677">
            <v>1</v>
          </cell>
          <cell r="U677">
            <v>1</v>
          </cell>
        </row>
        <row r="678">
          <cell r="E678">
            <v>9783839403457</v>
          </cell>
          <cell r="F678" t="str">
            <v>Die grausamen Spiele des »Minotaure« E-BOOK</v>
          </cell>
          <cell r="G678" t="str">
            <v>EBOK</v>
          </cell>
          <cell r="H678" t="str">
            <v>LFB</v>
          </cell>
          <cell r="I678" t="str">
            <v>978-3-8394-0345</v>
          </cell>
          <cell r="J678" t="str">
            <v>7</v>
          </cell>
          <cell r="K678">
            <v>42171</v>
          </cell>
          <cell r="L678">
            <v>42186</v>
          </cell>
          <cell r="M678" t="str">
            <v>10039-9783839403457</v>
          </cell>
          <cell r="N678" t="str">
            <v>EBOK</v>
          </cell>
          <cell r="O678">
            <v>1</v>
          </cell>
          <cell r="P678" t="str">
            <v>14</v>
          </cell>
          <cell r="U678">
            <v>22.99</v>
          </cell>
        </row>
        <row r="679">
          <cell r="E679">
            <v>9783839431931</v>
          </cell>
          <cell r="F679" t="str">
            <v>Die Grenze »Mensch« E-BOOK</v>
          </cell>
          <cell r="G679" t="str">
            <v>EBOK</v>
          </cell>
          <cell r="H679" t="str">
            <v>IHST</v>
          </cell>
          <cell r="I679" t="str">
            <v>978-3-8394-3193</v>
          </cell>
          <cell r="J679" t="str">
            <v>1</v>
          </cell>
          <cell r="L679">
            <v>42401</v>
          </cell>
          <cell r="M679" t="str">
            <v>10039-9783839431931</v>
          </cell>
          <cell r="N679" t="str">
            <v>EBOK</v>
          </cell>
          <cell r="O679">
            <v>1</v>
          </cell>
          <cell r="P679" t="str">
            <v>79</v>
          </cell>
          <cell r="U679">
            <v>26.99</v>
          </cell>
        </row>
        <row r="680">
          <cell r="E680">
            <v>9783839412770</v>
          </cell>
          <cell r="F680" t="str">
            <v>Die Hegemonie symbolischer Gesundheit E-BOOK</v>
          </cell>
          <cell r="G680" t="str">
            <v>EBOK</v>
          </cell>
          <cell r="H680" t="str">
            <v>LFB</v>
          </cell>
          <cell r="I680" t="str">
            <v>978-3-8394-1277</v>
          </cell>
          <cell r="J680" t="str">
            <v>0</v>
          </cell>
          <cell r="K680">
            <v>42171</v>
          </cell>
          <cell r="L680">
            <v>42186</v>
          </cell>
          <cell r="M680" t="str">
            <v>10039-9783839412770</v>
          </cell>
          <cell r="N680" t="str">
            <v>EBOK</v>
          </cell>
          <cell r="O680">
            <v>1</v>
          </cell>
          <cell r="U680">
            <v>32.99</v>
          </cell>
        </row>
        <row r="681">
          <cell r="E681">
            <v>9783839419434</v>
          </cell>
          <cell r="F681" t="str">
            <v>Die Idee der Landschaft E-BOOK</v>
          </cell>
          <cell r="G681" t="str">
            <v>EBOK</v>
          </cell>
          <cell r="H681" t="str">
            <v>LFB</v>
          </cell>
          <cell r="I681" t="str">
            <v>978-3-8394-1943</v>
          </cell>
          <cell r="J681" t="str">
            <v>4</v>
          </cell>
          <cell r="K681">
            <v>41694</v>
          </cell>
          <cell r="L681">
            <v>41699</v>
          </cell>
          <cell r="M681" t="str">
            <v>10039-9783839419434</v>
          </cell>
          <cell r="N681" t="str">
            <v>EBOK</v>
          </cell>
          <cell r="O681">
            <v>1</v>
          </cell>
          <cell r="P681" t="str">
            <v>16</v>
          </cell>
          <cell r="U681">
            <v>21.99</v>
          </cell>
        </row>
        <row r="682">
          <cell r="E682">
            <v>9783839413906</v>
          </cell>
          <cell r="F682" t="str">
            <v>Die Ideenmacher E-BOOK</v>
          </cell>
          <cell r="G682" t="str">
            <v>EBOK</v>
          </cell>
          <cell r="H682" t="str">
            <v>LFB</v>
          </cell>
          <cell r="I682" t="str">
            <v>978-3-8394-1390</v>
          </cell>
          <cell r="J682" t="str">
            <v>6</v>
          </cell>
          <cell r="K682">
            <v>41676</v>
          </cell>
          <cell r="L682">
            <v>41699</v>
          </cell>
          <cell r="M682" t="str">
            <v>10039-9783839413906</v>
          </cell>
          <cell r="N682" t="str">
            <v>EBOK</v>
          </cell>
          <cell r="O682">
            <v>1</v>
          </cell>
          <cell r="U682">
            <v>21.99</v>
          </cell>
        </row>
        <row r="683">
          <cell r="E683">
            <v>9783839422595</v>
          </cell>
          <cell r="F683" t="str">
            <v>Die improvisierende Organisation E-BOOK</v>
          </cell>
          <cell r="G683" t="str">
            <v>EBOK</v>
          </cell>
          <cell r="H683" t="str">
            <v>LFB</v>
          </cell>
          <cell r="I683" t="str">
            <v>978-3-8394-2259</v>
          </cell>
          <cell r="J683" t="str">
            <v>5</v>
          </cell>
          <cell r="K683">
            <v>41710</v>
          </cell>
          <cell r="L683">
            <v>41699</v>
          </cell>
          <cell r="M683" t="str">
            <v>10039-9783839422595</v>
          </cell>
          <cell r="N683" t="str">
            <v>EBOK</v>
          </cell>
          <cell r="O683">
            <v>1</v>
          </cell>
          <cell r="U683">
            <v>38.99</v>
          </cell>
        </row>
        <row r="684">
          <cell r="E684">
            <v>9783839425701</v>
          </cell>
          <cell r="F684" t="str">
            <v>Die Indigenenbewegung in Ecuador E-BOOK</v>
          </cell>
          <cell r="G684" t="str">
            <v>EBOK</v>
          </cell>
          <cell r="H684" t="str">
            <v>LFB</v>
          </cell>
          <cell r="I684" t="str">
            <v>978-3-8394-2570</v>
          </cell>
          <cell r="J684" t="str">
            <v>1</v>
          </cell>
          <cell r="K684">
            <v>41731</v>
          </cell>
          <cell r="L684">
            <v>41791</v>
          </cell>
          <cell r="M684" t="str">
            <v>10039-9783839425701</v>
          </cell>
          <cell r="N684" t="str">
            <v>EBOK</v>
          </cell>
          <cell r="O684">
            <v>1</v>
          </cell>
          <cell r="U684">
            <v>49.99</v>
          </cell>
        </row>
        <row r="685">
          <cell r="E685">
            <v>9783839409510</v>
          </cell>
          <cell r="F685" t="str">
            <v>Die Individualität der Dinge E-BOOK</v>
          </cell>
          <cell r="G685" t="str">
            <v>EBOK</v>
          </cell>
          <cell r="H685" t="str">
            <v>LFB</v>
          </cell>
          <cell r="I685" t="str">
            <v>978-3-8394-0951</v>
          </cell>
          <cell r="J685" t="str">
            <v>0</v>
          </cell>
          <cell r="K685">
            <v>42171</v>
          </cell>
          <cell r="L685">
            <v>42186</v>
          </cell>
          <cell r="M685" t="str">
            <v>10039-9783839409510</v>
          </cell>
          <cell r="N685" t="str">
            <v>EBOK</v>
          </cell>
          <cell r="O685">
            <v>1</v>
          </cell>
          <cell r="U685">
            <v>31.99</v>
          </cell>
        </row>
        <row r="686">
          <cell r="E686">
            <v>9783839430569</v>
          </cell>
          <cell r="F686" t="str">
            <v>Die Inklusionslüge E-BOOK</v>
          </cell>
          <cell r="G686" t="str">
            <v>EBOK</v>
          </cell>
          <cell r="H686" t="str">
            <v>LFB</v>
          </cell>
          <cell r="I686" t="str">
            <v>978-3-8394-3056</v>
          </cell>
          <cell r="J686" t="str">
            <v>9</v>
          </cell>
          <cell r="K686">
            <v>42118</v>
          </cell>
          <cell r="L686">
            <v>42095</v>
          </cell>
          <cell r="M686" t="str">
            <v>10039-9783839430569</v>
          </cell>
          <cell r="N686" t="str">
            <v>EBOK</v>
          </cell>
          <cell r="O686">
            <v>1</v>
          </cell>
          <cell r="U686">
            <v>17.989999999999998</v>
          </cell>
        </row>
        <row r="687">
          <cell r="E687">
            <v>9783839418888</v>
          </cell>
          <cell r="F687" t="str">
            <v>Die Integrationsdebatte zwischen Assimilation und Diversität E-BOOK</v>
          </cell>
          <cell r="G687" t="str">
            <v>EBOK</v>
          </cell>
          <cell r="H687" t="str">
            <v>LFB</v>
          </cell>
          <cell r="I687" t="str">
            <v>978-3-8394-1888</v>
          </cell>
          <cell r="J687" t="str">
            <v>8</v>
          </cell>
          <cell r="K687">
            <v>41694</v>
          </cell>
          <cell r="L687">
            <v>41699</v>
          </cell>
          <cell r="M687" t="str">
            <v>10039-9783839418888</v>
          </cell>
          <cell r="N687" t="str">
            <v>EBOK</v>
          </cell>
          <cell r="O687">
            <v>1</v>
          </cell>
          <cell r="U687">
            <v>31.99</v>
          </cell>
        </row>
        <row r="688">
          <cell r="E688">
            <v>9783839418802</v>
          </cell>
          <cell r="F688" t="str">
            <v>Die interkulturelle Familie E-BOOK</v>
          </cell>
          <cell r="G688" t="str">
            <v>EBOK</v>
          </cell>
          <cell r="H688" t="str">
            <v>LFB</v>
          </cell>
          <cell r="I688" t="str">
            <v>978-3-8394-1880</v>
          </cell>
          <cell r="J688" t="str">
            <v>2</v>
          </cell>
          <cell r="K688">
            <v>41694</v>
          </cell>
          <cell r="L688">
            <v>41699</v>
          </cell>
          <cell r="M688" t="str">
            <v>10039-9783839418802</v>
          </cell>
          <cell r="N688" t="str">
            <v>EBOK</v>
          </cell>
          <cell r="O688">
            <v>1</v>
          </cell>
          <cell r="P688" t="str">
            <v>2</v>
          </cell>
          <cell r="U688">
            <v>26.99</v>
          </cell>
        </row>
        <row r="689">
          <cell r="E689">
            <v>9783839414156</v>
          </cell>
          <cell r="F689" t="str">
            <v>Die intersektionelle Stadt E-BOOK</v>
          </cell>
          <cell r="G689" t="str">
            <v>EBOK</v>
          </cell>
          <cell r="H689" t="str">
            <v>LFB</v>
          </cell>
          <cell r="I689" t="str">
            <v>978-3-8394-1415</v>
          </cell>
          <cell r="J689" t="str">
            <v>6</v>
          </cell>
          <cell r="K689">
            <v>41680</v>
          </cell>
          <cell r="L689">
            <v>41699</v>
          </cell>
          <cell r="M689" t="str">
            <v>10039-9783839414156</v>
          </cell>
          <cell r="N689" t="str">
            <v>EBOK</v>
          </cell>
          <cell r="O689">
            <v>1</v>
          </cell>
          <cell r="U689">
            <v>21.99</v>
          </cell>
        </row>
        <row r="690">
          <cell r="E690">
            <v>9783839418277</v>
          </cell>
          <cell r="F690" t="str">
            <v>Die Konstitution der Dinge E-BOOK</v>
          </cell>
          <cell r="G690" t="str">
            <v>EBOK</v>
          </cell>
          <cell r="H690" t="str">
            <v>LFB</v>
          </cell>
          <cell r="I690" t="str">
            <v>978-3-8394-1827</v>
          </cell>
          <cell r="J690" t="str">
            <v>7</v>
          </cell>
          <cell r="K690">
            <v>41694</v>
          </cell>
          <cell r="L690">
            <v>41699</v>
          </cell>
          <cell r="M690" t="str">
            <v>10039-9783839418277</v>
          </cell>
          <cell r="N690" t="str">
            <v>EBOK</v>
          </cell>
          <cell r="O690">
            <v>1</v>
          </cell>
          <cell r="P690" t="str">
            <v>27</v>
          </cell>
          <cell r="U690">
            <v>33.99</v>
          </cell>
        </row>
        <row r="691">
          <cell r="E691">
            <v>9783839419960</v>
          </cell>
          <cell r="F691" t="str">
            <v>Die Kontinuität romantischer Ideen E-BOOK</v>
          </cell>
          <cell r="G691" t="str">
            <v>EBOK</v>
          </cell>
          <cell r="H691" t="str">
            <v>LFB</v>
          </cell>
          <cell r="I691" t="str">
            <v>978-3-8394-1996</v>
          </cell>
          <cell r="J691" t="str">
            <v>0</v>
          </cell>
          <cell r="K691">
            <v>41694</v>
          </cell>
          <cell r="L691">
            <v>41699</v>
          </cell>
          <cell r="M691" t="str">
            <v>10039-9783839419960</v>
          </cell>
          <cell r="N691" t="str">
            <v>EBOK</v>
          </cell>
          <cell r="O691">
            <v>1</v>
          </cell>
          <cell r="P691" t="str">
            <v>6</v>
          </cell>
          <cell r="U691">
            <v>31.99</v>
          </cell>
        </row>
        <row r="692">
          <cell r="E692">
            <v>9783839415443</v>
          </cell>
          <cell r="F692" t="str">
            <v>Die Körper verweben E-BOOK</v>
          </cell>
          <cell r="G692" t="str">
            <v>EBOK</v>
          </cell>
          <cell r="H692" t="str">
            <v>LFB</v>
          </cell>
          <cell r="I692" t="str">
            <v>978-3-8394-1544</v>
          </cell>
          <cell r="J692" t="str">
            <v>3</v>
          </cell>
          <cell r="K692">
            <v>41683</v>
          </cell>
          <cell r="L692">
            <v>41699</v>
          </cell>
          <cell r="M692" t="str">
            <v>10039-9783839415443</v>
          </cell>
          <cell r="N692" t="str">
            <v>EBOK</v>
          </cell>
          <cell r="O692">
            <v>1</v>
          </cell>
          <cell r="P692" t="str">
            <v>13</v>
          </cell>
          <cell r="U692">
            <v>35.99</v>
          </cell>
        </row>
        <row r="693">
          <cell r="E693">
            <v>9783839413098</v>
          </cell>
          <cell r="F693" t="str">
            <v>Die Körperlichkeit sozialen Handelns E-BOOK</v>
          </cell>
          <cell r="G693" t="str">
            <v>EBOK</v>
          </cell>
          <cell r="H693" t="str">
            <v>LFB</v>
          </cell>
          <cell r="I693" t="str">
            <v>978-3-8394-1309</v>
          </cell>
          <cell r="J693" t="str">
            <v>8</v>
          </cell>
          <cell r="K693">
            <v>42171</v>
          </cell>
          <cell r="L693">
            <v>42186</v>
          </cell>
          <cell r="M693" t="str">
            <v>10039-9783839413098</v>
          </cell>
          <cell r="N693" t="str">
            <v>EBOK</v>
          </cell>
          <cell r="O693">
            <v>1</v>
          </cell>
          <cell r="P693" t="str">
            <v>13</v>
          </cell>
          <cell r="U693">
            <v>26.99</v>
          </cell>
        </row>
        <row r="694">
          <cell r="E694">
            <v>9783839407257</v>
          </cell>
          <cell r="F694" t="str">
            <v>Die kreative Stadt E-BOOK</v>
          </cell>
          <cell r="G694" t="str">
            <v>EBOK</v>
          </cell>
          <cell r="H694" t="str">
            <v>LFB</v>
          </cell>
          <cell r="I694" t="str">
            <v>978-3-8394-0725</v>
          </cell>
          <cell r="J694" t="str">
            <v>7</v>
          </cell>
          <cell r="K694">
            <v>42171</v>
          </cell>
          <cell r="L694">
            <v>42186</v>
          </cell>
          <cell r="M694" t="str">
            <v>10039-9783839407257</v>
          </cell>
          <cell r="N694" t="str">
            <v>EBOK</v>
          </cell>
          <cell r="O694">
            <v>1</v>
          </cell>
          <cell r="U694">
            <v>26.99</v>
          </cell>
        </row>
        <row r="695">
          <cell r="E695">
            <v>9783839418352</v>
          </cell>
          <cell r="F695" t="str">
            <v>Die Krise als Erzählung E-BOOK</v>
          </cell>
          <cell r="G695" t="str">
            <v>EBOK</v>
          </cell>
          <cell r="H695" t="str">
            <v>LFB</v>
          </cell>
          <cell r="I695" t="str">
            <v>978-3-8394-1835</v>
          </cell>
          <cell r="J695" t="str">
            <v>2</v>
          </cell>
          <cell r="K695">
            <v>41694</v>
          </cell>
          <cell r="L695">
            <v>41699</v>
          </cell>
          <cell r="M695" t="str">
            <v>10039-9783839418352</v>
          </cell>
          <cell r="N695" t="str">
            <v>EBOK</v>
          </cell>
          <cell r="O695">
            <v>1</v>
          </cell>
          <cell r="P695" t="str">
            <v>13</v>
          </cell>
          <cell r="U695">
            <v>33.99</v>
          </cell>
        </row>
        <row r="696">
          <cell r="E696">
            <v>9783839428917</v>
          </cell>
          <cell r="F696" t="str">
            <v>Die Kultur des Neoevolutionismus E-BOOK</v>
          </cell>
          <cell r="G696" t="str">
            <v>EBOK</v>
          </cell>
          <cell r="H696" t="str">
            <v>LFB</v>
          </cell>
          <cell r="I696" t="str">
            <v>978-3-8394-2891</v>
          </cell>
          <cell r="J696" t="str">
            <v>7</v>
          </cell>
          <cell r="K696">
            <v>41989</v>
          </cell>
          <cell r="L696">
            <v>41974</v>
          </cell>
          <cell r="M696" t="str">
            <v>10039-9783839428917</v>
          </cell>
          <cell r="N696" t="str">
            <v>EBOK</v>
          </cell>
          <cell r="O696">
            <v>1</v>
          </cell>
          <cell r="P696" t="str">
            <v>41</v>
          </cell>
          <cell r="S696" t="str">
            <v>227057</v>
          </cell>
          <cell r="U696">
            <v>32.99</v>
          </cell>
        </row>
        <row r="697">
          <cell r="E697">
            <v>9783839429815</v>
          </cell>
          <cell r="F697" t="str">
            <v>Die Kulturimmobilie E-BOOK</v>
          </cell>
          <cell r="G697" t="str">
            <v>EBOK</v>
          </cell>
          <cell r="H697" t="str">
            <v>IHST</v>
          </cell>
          <cell r="I697" t="str">
            <v>978-3-8394-2981</v>
          </cell>
          <cell r="J697" t="str">
            <v>5</v>
          </cell>
          <cell r="L697">
            <v>42339</v>
          </cell>
          <cell r="M697" t="str">
            <v>10039-9783839429815</v>
          </cell>
          <cell r="N697" t="str">
            <v>EBOK</v>
          </cell>
          <cell r="O697">
            <v>1</v>
          </cell>
          <cell r="U697">
            <v>49.99</v>
          </cell>
        </row>
        <row r="698">
          <cell r="E698">
            <v>9783839418871</v>
          </cell>
          <cell r="F698" t="str">
            <v>Die Kunst der Diagrammatik E-BOOK</v>
          </cell>
          <cell r="G698" t="str">
            <v>EBOK</v>
          </cell>
          <cell r="H698" t="str">
            <v>LFB</v>
          </cell>
          <cell r="I698" t="str">
            <v>978-3-8394-1887</v>
          </cell>
          <cell r="J698" t="str">
            <v>1</v>
          </cell>
          <cell r="K698">
            <v>41694</v>
          </cell>
          <cell r="L698">
            <v>41699</v>
          </cell>
          <cell r="M698" t="str">
            <v>10039-9783839418871</v>
          </cell>
          <cell r="N698" t="str">
            <v>EBOK</v>
          </cell>
          <cell r="O698">
            <v>1</v>
          </cell>
          <cell r="P698" t="str">
            <v>30</v>
          </cell>
          <cell r="U698">
            <v>24.99</v>
          </cell>
        </row>
        <row r="699">
          <cell r="E699">
            <v>9783839416631</v>
          </cell>
          <cell r="F699" t="str">
            <v>Die Kunst der Grenzüberschreitung E-BOOK</v>
          </cell>
          <cell r="G699" t="str">
            <v>EBOK</v>
          </cell>
          <cell r="H699" t="str">
            <v>LFB</v>
          </cell>
          <cell r="I699" t="str">
            <v>978-3-8394-1663</v>
          </cell>
          <cell r="J699" t="str">
            <v>1</v>
          </cell>
          <cell r="K699">
            <v>41731</v>
          </cell>
          <cell r="L699">
            <v>41791</v>
          </cell>
          <cell r="M699" t="str">
            <v>10039-9783839416631</v>
          </cell>
          <cell r="N699" t="str">
            <v>EBOK</v>
          </cell>
          <cell r="O699">
            <v>1</v>
          </cell>
          <cell r="P699" t="str">
            <v>17</v>
          </cell>
          <cell r="U699">
            <v>31.99</v>
          </cell>
        </row>
        <row r="700">
          <cell r="E700">
            <v>9783839415948</v>
          </cell>
          <cell r="F700" t="str">
            <v>Die Kunst der Migration E-BOOK</v>
          </cell>
          <cell r="G700" t="str">
            <v>EBOK</v>
          </cell>
          <cell r="H700" t="str">
            <v>LFB</v>
          </cell>
          <cell r="I700" t="str">
            <v>978-3-8394-1594</v>
          </cell>
          <cell r="J700" t="str">
            <v>8</v>
          </cell>
          <cell r="K700">
            <v>41683</v>
          </cell>
          <cell r="L700">
            <v>41699</v>
          </cell>
          <cell r="M700" t="str">
            <v>10039-9783839415948</v>
          </cell>
          <cell r="N700" t="str">
            <v>EBOK</v>
          </cell>
          <cell r="O700">
            <v>1</v>
          </cell>
          <cell r="U700">
            <v>31.99</v>
          </cell>
        </row>
        <row r="701">
          <cell r="E701">
            <v>9783839411995</v>
          </cell>
          <cell r="F701" t="str">
            <v>Die Kunst der Schule E-BOOK</v>
          </cell>
          <cell r="G701" t="str">
            <v>EBOK</v>
          </cell>
          <cell r="H701" t="str">
            <v>LFB</v>
          </cell>
          <cell r="I701" t="str">
            <v>978-3-8394-1199</v>
          </cell>
          <cell r="J701" t="str">
            <v>5</v>
          </cell>
          <cell r="K701">
            <v>42272</v>
          </cell>
          <cell r="L701">
            <v>42186</v>
          </cell>
          <cell r="M701" t="str">
            <v>10039-9783839411995</v>
          </cell>
          <cell r="N701" t="str">
            <v>EBOK</v>
          </cell>
          <cell r="O701">
            <v>1</v>
          </cell>
          <cell r="P701" t="str">
            <v>3</v>
          </cell>
          <cell r="U701">
            <v>1</v>
          </cell>
        </row>
        <row r="702">
          <cell r="E702">
            <v>9783839406861</v>
          </cell>
          <cell r="F702" t="str">
            <v>Die Kunst des Essens E-BOOK</v>
          </cell>
          <cell r="G702" t="str">
            <v>EBOK</v>
          </cell>
          <cell r="H702" t="str">
            <v>LFB</v>
          </cell>
          <cell r="I702" t="str">
            <v>978-3-8394-0686</v>
          </cell>
          <cell r="J702" t="str">
            <v>1</v>
          </cell>
          <cell r="K702">
            <v>42171</v>
          </cell>
          <cell r="L702">
            <v>42186</v>
          </cell>
          <cell r="M702" t="str">
            <v>10039-9783839406861</v>
          </cell>
          <cell r="N702" t="str">
            <v>EBOK</v>
          </cell>
          <cell r="O702">
            <v>1</v>
          </cell>
          <cell r="U702">
            <v>18.989999999999998</v>
          </cell>
        </row>
        <row r="703">
          <cell r="E703">
            <v>9783839426883</v>
          </cell>
          <cell r="F703" t="str">
            <v>Die Kunst des Möglichen - Management mit Kunst E-BOOK</v>
          </cell>
          <cell r="G703" t="str">
            <v>EBOK</v>
          </cell>
          <cell r="H703" t="str">
            <v>LFB</v>
          </cell>
          <cell r="I703" t="str">
            <v>978-3-8394-2688</v>
          </cell>
          <cell r="J703" t="str">
            <v>3</v>
          </cell>
          <cell r="K703">
            <v>41731</v>
          </cell>
          <cell r="L703">
            <v>41791</v>
          </cell>
          <cell r="M703" t="str">
            <v>10039-9783839426883</v>
          </cell>
          <cell r="N703" t="str">
            <v>EBOK</v>
          </cell>
          <cell r="O703">
            <v>1</v>
          </cell>
          <cell r="P703" t="str">
            <v>5</v>
          </cell>
          <cell r="U703">
            <v>34.99</v>
          </cell>
        </row>
        <row r="704">
          <cell r="E704">
            <v>9783839404317</v>
          </cell>
          <cell r="F704" t="str">
            <v>Die Kunst des Möglichen I E-BOOK</v>
          </cell>
          <cell r="G704" t="str">
            <v>EBOK</v>
          </cell>
          <cell r="H704" t="str">
            <v>LFB</v>
          </cell>
          <cell r="I704" t="str">
            <v>978-3-8394-0431</v>
          </cell>
          <cell r="J704" t="str">
            <v>7</v>
          </cell>
          <cell r="K704">
            <v>42171</v>
          </cell>
          <cell r="L704">
            <v>42186</v>
          </cell>
          <cell r="M704" t="str">
            <v>10039-9783839404317</v>
          </cell>
          <cell r="N704" t="str">
            <v>EBOK</v>
          </cell>
          <cell r="O704">
            <v>1</v>
          </cell>
          <cell r="U704">
            <v>26.99</v>
          </cell>
        </row>
        <row r="705">
          <cell r="E705">
            <v>9783839405314</v>
          </cell>
          <cell r="F705" t="str">
            <v>Die Kunst des Möglichen II E-BOOK</v>
          </cell>
          <cell r="G705" t="str">
            <v>EBOK</v>
          </cell>
          <cell r="H705" t="str">
            <v>LFB</v>
          </cell>
          <cell r="I705" t="str">
            <v>978-3-8394-0531</v>
          </cell>
          <cell r="J705" t="str">
            <v>4</v>
          </cell>
          <cell r="K705">
            <v>42171</v>
          </cell>
          <cell r="L705">
            <v>42186</v>
          </cell>
          <cell r="M705" t="str">
            <v>10039-9783839405314</v>
          </cell>
          <cell r="N705" t="str">
            <v>EBOK</v>
          </cell>
          <cell r="O705">
            <v>1</v>
          </cell>
          <cell r="U705">
            <v>25.99</v>
          </cell>
        </row>
        <row r="706">
          <cell r="E706">
            <v>9783839428122</v>
          </cell>
          <cell r="F706" t="str">
            <v>Die Kunst des Möglichen III E-BOOK</v>
          </cell>
          <cell r="G706" t="str">
            <v>EBOK</v>
          </cell>
          <cell r="H706" t="str">
            <v>LFB</v>
          </cell>
          <cell r="I706" t="str">
            <v>978-3-8394-2812</v>
          </cell>
          <cell r="J706" t="str">
            <v>2</v>
          </cell>
          <cell r="K706">
            <v>42073</v>
          </cell>
          <cell r="L706">
            <v>42064</v>
          </cell>
          <cell r="M706" t="str">
            <v>10039-9783839428122</v>
          </cell>
          <cell r="N706" t="str">
            <v>EBOK</v>
          </cell>
          <cell r="O706">
            <v>1</v>
          </cell>
          <cell r="U706">
            <v>26.99</v>
          </cell>
        </row>
        <row r="707">
          <cell r="E707">
            <v>9783839423370</v>
          </cell>
          <cell r="F707" t="str">
            <v>Die Kunst und ihre Folgen E-BOOK</v>
          </cell>
          <cell r="G707" t="str">
            <v>EBOK</v>
          </cell>
          <cell r="H707" t="str">
            <v>LFB</v>
          </cell>
          <cell r="I707" t="str">
            <v>978-3-8394-2337</v>
          </cell>
          <cell r="J707" t="str">
            <v>0</v>
          </cell>
          <cell r="K707">
            <v>41710</v>
          </cell>
          <cell r="L707">
            <v>41699</v>
          </cell>
          <cell r="M707" t="str">
            <v>10039-9783839423370</v>
          </cell>
          <cell r="N707" t="str">
            <v>EBOK</v>
          </cell>
          <cell r="O707">
            <v>1</v>
          </cell>
          <cell r="P707" t="str">
            <v>51</v>
          </cell>
          <cell r="U707">
            <v>31.99</v>
          </cell>
        </row>
        <row r="708">
          <cell r="E708">
            <v>9783839429488</v>
          </cell>
          <cell r="F708" t="str">
            <v>Die Kunst zu zeigen E-BOOK</v>
          </cell>
          <cell r="G708" t="str">
            <v>EBOK</v>
          </cell>
          <cell r="H708" t="str">
            <v>IHST</v>
          </cell>
          <cell r="I708" t="str">
            <v>978-3-8394-2948</v>
          </cell>
          <cell r="J708" t="str">
            <v>8</v>
          </cell>
          <cell r="L708">
            <v>42309</v>
          </cell>
          <cell r="M708" t="str">
            <v>10039-9783839429488</v>
          </cell>
          <cell r="N708" t="str">
            <v>EBOK</v>
          </cell>
          <cell r="O708">
            <v>1</v>
          </cell>
          <cell r="P708" t="str">
            <v>74</v>
          </cell>
          <cell r="U708">
            <v>44.99</v>
          </cell>
        </row>
        <row r="709">
          <cell r="E709">
            <v>9783839417560</v>
          </cell>
          <cell r="F709" t="str">
            <v>Die Kunst, das Leben zu »bewirtschaften« E-BOOK</v>
          </cell>
          <cell r="G709" t="str">
            <v>EBOK</v>
          </cell>
          <cell r="H709" t="str">
            <v>LFB</v>
          </cell>
          <cell r="I709" t="str">
            <v>978-3-8394-1756</v>
          </cell>
          <cell r="J709" t="str">
            <v>0</v>
          </cell>
          <cell r="K709">
            <v>41690</v>
          </cell>
          <cell r="L709">
            <v>41699</v>
          </cell>
          <cell r="M709" t="str">
            <v>10039-9783839417560</v>
          </cell>
          <cell r="N709" t="str">
            <v>EBOK</v>
          </cell>
          <cell r="O709">
            <v>1</v>
          </cell>
          <cell r="U709">
            <v>31.99</v>
          </cell>
        </row>
        <row r="710">
          <cell r="E710">
            <v>9783839402382</v>
          </cell>
          <cell r="F710" t="str">
            <v>Die Legende von der Politischen Korrektheit E-BOOK</v>
          </cell>
          <cell r="G710" t="str">
            <v>EBOK</v>
          </cell>
          <cell r="H710" t="str">
            <v>LFB</v>
          </cell>
          <cell r="I710" t="str">
            <v>978-3-8394-0238</v>
          </cell>
          <cell r="J710" t="str">
            <v>2</v>
          </cell>
          <cell r="K710">
            <v>42171</v>
          </cell>
          <cell r="L710">
            <v>42186</v>
          </cell>
          <cell r="M710" t="str">
            <v>10039-9783839402382</v>
          </cell>
          <cell r="N710" t="str">
            <v>EBOK</v>
          </cell>
          <cell r="O710">
            <v>1</v>
          </cell>
          <cell r="U710">
            <v>26.99</v>
          </cell>
        </row>
        <row r="711">
          <cell r="E711">
            <v>9783839422472</v>
          </cell>
          <cell r="F711" t="str">
            <v>Die Machbarkeit politischer Ordnung E-BOOK</v>
          </cell>
          <cell r="G711" t="str">
            <v>EBOK</v>
          </cell>
          <cell r="H711" t="str">
            <v>LFB</v>
          </cell>
          <cell r="I711" t="str">
            <v>978-3-8394-2247</v>
          </cell>
          <cell r="J711" t="str">
            <v>2</v>
          </cell>
          <cell r="K711">
            <v>41710</v>
          </cell>
          <cell r="L711">
            <v>41699</v>
          </cell>
          <cell r="M711" t="str">
            <v>10039-9783839422472</v>
          </cell>
          <cell r="N711" t="str">
            <v>EBOK</v>
          </cell>
          <cell r="O711">
            <v>1</v>
          </cell>
          <cell r="P711" t="str">
            <v>8</v>
          </cell>
          <cell r="U711">
            <v>37.99</v>
          </cell>
        </row>
        <row r="712">
          <cell r="E712">
            <v>9783839429983</v>
          </cell>
          <cell r="F712" t="str">
            <v>Die Macht der Form E-BOOK</v>
          </cell>
          <cell r="G712" t="str">
            <v>EBOK</v>
          </cell>
          <cell r="H712" t="str">
            <v>LFB</v>
          </cell>
          <cell r="I712" t="str">
            <v>978-3-8394-2998</v>
          </cell>
          <cell r="J712" t="str">
            <v>3</v>
          </cell>
          <cell r="K712">
            <v>42073</v>
          </cell>
          <cell r="L712">
            <v>42036</v>
          </cell>
          <cell r="M712" t="str">
            <v>10039-9783839429983</v>
          </cell>
          <cell r="N712" t="str">
            <v>EBOK</v>
          </cell>
          <cell r="O712">
            <v>1</v>
          </cell>
          <cell r="U712">
            <v>39.99</v>
          </cell>
        </row>
        <row r="713">
          <cell r="E713">
            <v>9783839421277</v>
          </cell>
          <cell r="F713" t="str">
            <v>Die Macht der Vielen E-BOOK</v>
          </cell>
          <cell r="G713" t="str">
            <v>EBOK</v>
          </cell>
          <cell r="H713" t="str">
            <v>LFB</v>
          </cell>
          <cell r="I713" t="str">
            <v>978-3-8394-2127</v>
          </cell>
          <cell r="J713" t="str">
            <v>7</v>
          </cell>
          <cell r="K713">
            <v>41701</v>
          </cell>
          <cell r="L713">
            <v>41699</v>
          </cell>
          <cell r="M713" t="str">
            <v>10039-9783839421277</v>
          </cell>
          <cell r="N713" t="str">
            <v>EBOK</v>
          </cell>
          <cell r="O713">
            <v>1</v>
          </cell>
          <cell r="P713" t="str">
            <v>2</v>
          </cell>
          <cell r="U713">
            <v>21.99</v>
          </cell>
        </row>
        <row r="714">
          <cell r="E714">
            <v>9783839412343</v>
          </cell>
          <cell r="F714" t="str">
            <v>Die Macht des Populären E-BOOK</v>
          </cell>
          <cell r="G714" t="str">
            <v>EBOK</v>
          </cell>
          <cell r="H714" t="str">
            <v>LFB</v>
          </cell>
          <cell r="I714" t="str">
            <v>978-3-8394-1234</v>
          </cell>
          <cell r="J714" t="str">
            <v>3</v>
          </cell>
          <cell r="K714">
            <v>42171</v>
          </cell>
          <cell r="L714">
            <v>42186</v>
          </cell>
          <cell r="M714" t="str">
            <v>10039-9783839412343</v>
          </cell>
          <cell r="N714" t="str">
            <v>EBOK</v>
          </cell>
          <cell r="O714">
            <v>1</v>
          </cell>
          <cell r="U714">
            <v>22.99</v>
          </cell>
        </row>
        <row r="715">
          <cell r="E715">
            <v>9783839411018</v>
          </cell>
          <cell r="F715" t="str">
            <v>Die Magie der Geschichte E-BOOK</v>
          </cell>
          <cell r="G715" t="str">
            <v>EBOK</v>
          </cell>
          <cell r="H715" t="str">
            <v>LFB</v>
          </cell>
          <cell r="I715" t="str">
            <v>978-3-8394-1101</v>
          </cell>
          <cell r="J715" t="str">
            <v>8</v>
          </cell>
          <cell r="K715">
            <v>42171</v>
          </cell>
          <cell r="L715">
            <v>42186</v>
          </cell>
          <cell r="M715" t="str">
            <v>10039-9783839411018</v>
          </cell>
          <cell r="N715" t="str">
            <v>EBOK</v>
          </cell>
          <cell r="O715">
            <v>1</v>
          </cell>
          <cell r="U715">
            <v>20.99</v>
          </cell>
        </row>
        <row r="716">
          <cell r="E716">
            <v>9783839419090</v>
          </cell>
          <cell r="F716" t="str">
            <v>Die Mauer E-BOOK</v>
          </cell>
          <cell r="G716" t="str">
            <v>EBOK</v>
          </cell>
          <cell r="H716" t="str">
            <v>IHST</v>
          </cell>
          <cell r="I716" t="str">
            <v>978-3-8394-1909</v>
          </cell>
          <cell r="J716" t="str">
            <v>0</v>
          </cell>
          <cell r="L716">
            <v>42156</v>
          </cell>
          <cell r="M716" t="str">
            <v>10039-9783839419090</v>
          </cell>
          <cell r="N716" t="str">
            <v>EBOK</v>
          </cell>
          <cell r="O716">
            <v>1</v>
          </cell>
          <cell r="P716" t="str">
            <v>8</v>
          </cell>
          <cell r="U716">
            <v>21.99</v>
          </cell>
        </row>
        <row r="717">
          <cell r="E717">
            <v>9783839418741</v>
          </cell>
          <cell r="F717" t="str">
            <v>Die mediale Religion E-BOOK</v>
          </cell>
          <cell r="G717" t="str">
            <v>EBOK</v>
          </cell>
          <cell r="H717" t="str">
            <v>LFB</v>
          </cell>
          <cell r="I717" t="str">
            <v>978-3-8394-1874</v>
          </cell>
          <cell r="J717" t="str">
            <v>1</v>
          </cell>
          <cell r="K717">
            <v>41694</v>
          </cell>
          <cell r="L717">
            <v>41699</v>
          </cell>
          <cell r="M717" t="str">
            <v>10039-9783839418741</v>
          </cell>
          <cell r="N717" t="str">
            <v>EBOK</v>
          </cell>
          <cell r="O717">
            <v>1</v>
          </cell>
          <cell r="P717" t="str">
            <v>1</v>
          </cell>
          <cell r="U717">
            <v>35.99</v>
          </cell>
        </row>
        <row r="718">
          <cell r="E718">
            <v>9783839418055</v>
          </cell>
          <cell r="F718" t="str">
            <v>Die Medialisierung der Stadt E-BOOK</v>
          </cell>
          <cell r="G718" t="str">
            <v>EBOK</v>
          </cell>
          <cell r="H718" t="str">
            <v>LFB</v>
          </cell>
          <cell r="I718" t="str">
            <v>978-3-8394-1805</v>
          </cell>
          <cell r="J718" t="str">
            <v>5</v>
          </cell>
          <cell r="K718">
            <v>41690</v>
          </cell>
          <cell r="L718">
            <v>41699</v>
          </cell>
          <cell r="M718" t="str">
            <v>10039-9783839418055</v>
          </cell>
          <cell r="N718" t="str">
            <v>EBOK</v>
          </cell>
          <cell r="O718">
            <v>1</v>
          </cell>
          <cell r="U718">
            <v>31.99</v>
          </cell>
        </row>
        <row r="719">
          <cell r="E719">
            <v>9783839425596</v>
          </cell>
          <cell r="F719" t="str">
            <v>Die Medialität der Mode E-BOOK</v>
          </cell>
          <cell r="G719" t="str">
            <v>EBOK</v>
          </cell>
          <cell r="H719" t="str">
            <v>LFB</v>
          </cell>
          <cell r="I719" t="str">
            <v>978-3-8394-2559</v>
          </cell>
          <cell r="J719" t="str">
            <v>6</v>
          </cell>
          <cell r="K719">
            <v>42186</v>
          </cell>
          <cell r="L719">
            <v>42186</v>
          </cell>
          <cell r="M719" t="str">
            <v>10039-9783839425596</v>
          </cell>
          <cell r="N719" t="str">
            <v>EBOK</v>
          </cell>
          <cell r="O719">
            <v>1</v>
          </cell>
          <cell r="P719" t="str">
            <v>3</v>
          </cell>
          <cell r="U719">
            <v>32.99</v>
          </cell>
        </row>
        <row r="720">
          <cell r="E720">
            <v>9783839405734</v>
          </cell>
          <cell r="F720" t="str">
            <v>Die Mkandawires auf Livingstonia E-BOOK</v>
          </cell>
          <cell r="G720" t="str">
            <v>EBOK</v>
          </cell>
          <cell r="H720" t="str">
            <v>LFB</v>
          </cell>
          <cell r="I720" t="str">
            <v>978-3-8394-0573</v>
          </cell>
          <cell r="J720" t="str">
            <v>4</v>
          </cell>
          <cell r="K720">
            <v>42171</v>
          </cell>
          <cell r="L720">
            <v>42186</v>
          </cell>
          <cell r="M720" t="str">
            <v>10039-9783839405734</v>
          </cell>
          <cell r="N720" t="str">
            <v>EBOK</v>
          </cell>
          <cell r="O720">
            <v>1</v>
          </cell>
          <cell r="U720">
            <v>21.99</v>
          </cell>
        </row>
        <row r="721">
          <cell r="E721">
            <v>9783839420904</v>
          </cell>
          <cell r="F721" t="str">
            <v>Die Mobilisierung der Dinge E-BOOK</v>
          </cell>
          <cell r="G721" t="str">
            <v>EBOK</v>
          </cell>
          <cell r="H721" t="str">
            <v>LFB</v>
          </cell>
          <cell r="I721" t="str">
            <v>978-3-8394-2090</v>
          </cell>
          <cell r="J721" t="str">
            <v>4</v>
          </cell>
          <cell r="K721">
            <v>41701</v>
          </cell>
          <cell r="L721">
            <v>41699</v>
          </cell>
          <cell r="M721" t="str">
            <v>10039-9783839420904</v>
          </cell>
          <cell r="N721" t="str">
            <v>EBOK</v>
          </cell>
          <cell r="O721">
            <v>1</v>
          </cell>
          <cell r="P721" t="str">
            <v>13</v>
          </cell>
          <cell r="U721">
            <v>35.99</v>
          </cell>
        </row>
        <row r="722">
          <cell r="E722">
            <v>9783839419717</v>
          </cell>
          <cell r="F722" t="str">
            <v>Die Moderne Lateinamerikas E-BOOK</v>
          </cell>
          <cell r="G722" t="str">
            <v>EBOK</v>
          </cell>
          <cell r="H722" t="str">
            <v>LFB</v>
          </cell>
          <cell r="I722" t="str">
            <v>978-3-8394-1971</v>
          </cell>
          <cell r="J722" t="str">
            <v>7</v>
          </cell>
          <cell r="K722">
            <v>41694</v>
          </cell>
          <cell r="L722">
            <v>41699</v>
          </cell>
          <cell r="M722" t="str">
            <v>10039-9783839419717</v>
          </cell>
          <cell r="N722" t="str">
            <v>EBOK</v>
          </cell>
          <cell r="O722">
            <v>1</v>
          </cell>
          <cell r="U722">
            <v>26.99</v>
          </cell>
        </row>
        <row r="723">
          <cell r="E723">
            <v>9783839408865</v>
          </cell>
          <cell r="F723" t="str">
            <v>Die Modernität der Gemeinschaft E-BOOK</v>
          </cell>
          <cell r="G723" t="str">
            <v>EBOK</v>
          </cell>
          <cell r="H723" t="str">
            <v>LFB</v>
          </cell>
          <cell r="I723" t="str">
            <v>978-3-8394-0886</v>
          </cell>
          <cell r="J723" t="str">
            <v>5</v>
          </cell>
          <cell r="K723">
            <v>42171</v>
          </cell>
          <cell r="L723">
            <v>42186</v>
          </cell>
          <cell r="M723" t="str">
            <v>10039-9783839408865</v>
          </cell>
          <cell r="N723" t="str">
            <v>EBOK</v>
          </cell>
          <cell r="O723">
            <v>1</v>
          </cell>
          <cell r="U723">
            <v>26.99</v>
          </cell>
        </row>
        <row r="724">
          <cell r="E724">
            <v>9783839421673</v>
          </cell>
          <cell r="F724" t="str">
            <v>Die Modernitäten des Nikolaus von Kues E-BOOK</v>
          </cell>
          <cell r="G724" t="str">
            <v>EBOK</v>
          </cell>
          <cell r="H724" t="str">
            <v>LFB</v>
          </cell>
          <cell r="I724" t="str">
            <v>978-3-8394-2167</v>
          </cell>
          <cell r="J724" t="str">
            <v>3</v>
          </cell>
          <cell r="K724">
            <v>41701</v>
          </cell>
          <cell r="L724">
            <v>41699</v>
          </cell>
          <cell r="M724" t="str">
            <v>10039-9783839421673</v>
          </cell>
          <cell r="N724" t="str">
            <v>EBOK</v>
          </cell>
          <cell r="O724">
            <v>1</v>
          </cell>
          <cell r="P724" t="str">
            <v>12</v>
          </cell>
          <cell r="U724">
            <v>43.99</v>
          </cell>
        </row>
        <row r="725">
          <cell r="E725">
            <v>9783839416570</v>
          </cell>
          <cell r="F725" t="str">
            <v>Die Möglichkeit des Sports E-BOOK</v>
          </cell>
          <cell r="G725" t="str">
            <v>EBOK</v>
          </cell>
          <cell r="H725" t="str">
            <v>LFB</v>
          </cell>
          <cell r="I725" t="str">
            <v>978-3-8394-1657</v>
          </cell>
          <cell r="J725" t="str">
            <v>0</v>
          </cell>
          <cell r="K725">
            <v>41690</v>
          </cell>
          <cell r="L725">
            <v>41699</v>
          </cell>
          <cell r="M725" t="str">
            <v>10039-9783839416570</v>
          </cell>
          <cell r="N725" t="str">
            <v>EBOK</v>
          </cell>
          <cell r="O725">
            <v>1</v>
          </cell>
          <cell r="U725">
            <v>32.99</v>
          </cell>
        </row>
        <row r="726">
          <cell r="E726">
            <v>9783839424940</v>
          </cell>
          <cell r="F726" t="str">
            <v>Die Musealisierung der Gegenwart E-BOOK</v>
          </cell>
          <cell r="G726" t="str">
            <v>EBOK</v>
          </cell>
          <cell r="H726" t="str">
            <v>LFB</v>
          </cell>
          <cell r="I726" t="str">
            <v>978-3-8394-2494</v>
          </cell>
          <cell r="J726" t="str">
            <v>0</v>
          </cell>
          <cell r="K726">
            <v>41724</v>
          </cell>
          <cell r="L726">
            <v>41791</v>
          </cell>
          <cell r="M726" t="str">
            <v>10039-9783839424940</v>
          </cell>
          <cell r="N726" t="str">
            <v>EBOK</v>
          </cell>
          <cell r="O726">
            <v>1</v>
          </cell>
          <cell r="P726" t="str">
            <v>3</v>
          </cell>
          <cell r="U726">
            <v>25.99</v>
          </cell>
        </row>
        <row r="727">
          <cell r="E727">
            <v>9783839412640</v>
          </cell>
          <cell r="F727" t="str">
            <v>Die Musealisierung der Migration E-BOOK</v>
          </cell>
          <cell r="G727" t="str">
            <v>EBOK</v>
          </cell>
          <cell r="H727" t="str">
            <v>LFB</v>
          </cell>
          <cell r="I727" t="str">
            <v>978-3-8394-1264</v>
          </cell>
          <cell r="J727" t="str">
            <v>0</v>
          </cell>
          <cell r="K727">
            <v>42171</v>
          </cell>
          <cell r="L727">
            <v>42186</v>
          </cell>
          <cell r="M727" t="str">
            <v>10039-9783839412640</v>
          </cell>
          <cell r="N727" t="str">
            <v>EBOK</v>
          </cell>
          <cell r="O727">
            <v>1</v>
          </cell>
          <cell r="U727">
            <v>33.99</v>
          </cell>
        </row>
        <row r="728">
          <cell r="E728">
            <v>9783839406373</v>
          </cell>
          <cell r="F728" t="str">
            <v>Die narrative Performanz des Gehens E-BOOK</v>
          </cell>
          <cell r="G728" t="str">
            <v>EBOK</v>
          </cell>
          <cell r="H728" t="str">
            <v>LFB</v>
          </cell>
          <cell r="I728" t="str">
            <v>978-3-8394-0637</v>
          </cell>
          <cell r="J728" t="str">
            <v>3</v>
          </cell>
          <cell r="K728">
            <v>42171</v>
          </cell>
          <cell r="L728">
            <v>42186</v>
          </cell>
          <cell r="M728" t="str">
            <v>10039-9783839406373</v>
          </cell>
          <cell r="N728" t="str">
            <v>EBOK</v>
          </cell>
          <cell r="O728">
            <v>1</v>
          </cell>
          <cell r="U728">
            <v>21.99</v>
          </cell>
        </row>
        <row r="729">
          <cell r="E729">
            <v>9783839423561</v>
          </cell>
          <cell r="F729" t="str">
            <v>Die Natur der menschlichen Welt E-BOOK</v>
          </cell>
          <cell r="G729" t="str">
            <v>EBOK</v>
          </cell>
          <cell r="H729" t="str">
            <v>LFB</v>
          </cell>
          <cell r="I729" t="str">
            <v>978-3-8394-2356</v>
          </cell>
          <cell r="J729" t="str">
            <v>1</v>
          </cell>
          <cell r="K729">
            <v>41710</v>
          </cell>
          <cell r="L729">
            <v>41699</v>
          </cell>
          <cell r="M729" t="str">
            <v>10039-9783839423561</v>
          </cell>
          <cell r="N729" t="str">
            <v>EBOK</v>
          </cell>
          <cell r="O729">
            <v>1</v>
          </cell>
          <cell r="P729" t="str">
            <v>42</v>
          </cell>
          <cell r="U729">
            <v>38.99</v>
          </cell>
        </row>
        <row r="730">
          <cell r="E730">
            <v>9783839426661</v>
          </cell>
          <cell r="F730" t="str">
            <v>Die Natur der Sittlichkeit E-BOOK</v>
          </cell>
          <cell r="G730" t="str">
            <v>EBOK</v>
          </cell>
          <cell r="H730" t="str">
            <v>LFB</v>
          </cell>
          <cell r="I730" t="str">
            <v>978-3-8394-2666</v>
          </cell>
          <cell r="J730" t="str">
            <v>1</v>
          </cell>
          <cell r="K730">
            <v>42073</v>
          </cell>
          <cell r="L730">
            <v>42064</v>
          </cell>
          <cell r="M730" t="str">
            <v>10039-9783839426661</v>
          </cell>
          <cell r="N730" t="str">
            <v>EBOK</v>
          </cell>
          <cell r="O730">
            <v>1</v>
          </cell>
          <cell r="U730">
            <v>25.99</v>
          </cell>
        </row>
        <row r="731">
          <cell r="E731">
            <v>9783839410967</v>
          </cell>
          <cell r="F731" t="str">
            <v>Die neoliberale Stadt E-BOOK</v>
          </cell>
          <cell r="G731" t="str">
            <v>EBOK</v>
          </cell>
          <cell r="H731" t="str">
            <v>LFB</v>
          </cell>
          <cell r="I731" t="str">
            <v>978-3-8394-1096</v>
          </cell>
          <cell r="J731" t="str">
            <v>7</v>
          </cell>
          <cell r="K731">
            <v>42171</v>
          </cell>
          <cell r="L731">
            <v>42186</v>
          </cell>
          <cell r="M731" t="str">
            <v>10039-9783839410967</v>
          </cell>
          <cell r="N731" t="str">
            <v>EBOK</v>
          </cell>
          <cell r="O731">
            <v>1</v>
          </cell>
          <cell r="U731">
            <v>25.99</v>
          </cell>
        </row>
        <row r="732">
          <cell r="E732">
            <v>9783839411230</v>
          </cell>
          <cell r="F732" t="str">
            <v>Die neue Diskussion um Gemeinschaft E-BOOK</v>
          </cell>
          <cell r="G732" t="str">
            <v>EBOK</v>
          </cell>
          <cell r="H732" t="str">
            <v>LFB</v>
          </cell>
          <cell r="I732" t="str">
            <v>978-3-8394-1123</v>
          </cell>
          <cell r="J732" t="str">
            <v>0</v>
          </cell>
          <cell r="K732">
            <v>42272</v>
          </cell>
          <cell r="L732">
            <v>42186</v>
          </cell>
          <cell r="M732" t="str">
            <v>10039-9783839411230</v>
          </cell>
          <cell r="N732" t="str">
            <v>EBOK</v>
          </cell>
          <cell r="O732">
            <v>1</v>
          </cell>
          <cell r="U732">
            <v>1</v>
          </cell>
        </row>
        <row r="733">
          <cell r="E733">
            <v>9783839431580</v>
          </cell>
          <cell r="F733" t="str">
            <v>Die neue Mitleidsökonomie E-BOOK</v>
          </cell>
          <cell r="G733" t="str">
            <v>EBOK</v>
          </cell>
          <cell r="H733" t="str">
            <v>IHST</v>
          </cell>
          <cell r="I733" t="str">
            <v>978-3-8394-3158</v>
          </cell>
          <cell r="J733" t="str">
            <v>0</v>
          </cell>
          <cell r="L733">
            <v>42370</v>
          </cell>
          <cell r="M733" t="str">
            <v>10039-9783839431580</v>
          </cell>
          <cell r="N733" t="str">
            <v>EBOK</v>
          </cell>
          <cell r="O733">
            <v>1</v>
          </cell>
          <cell r="P733" t="str">
            <v>27</v>
          </cell>
          <cell r="U733">
            <v>21.99</v>
          </cell>
        </row>
        <row r="734">
          <cell r="E734">
            <v>9783839406533</v>
          </cell>
          <cell r="F734" t="str">
            <v>Die neuen Kulturunternehmer E-BOOK</v>
          </cell>
          <cell r="G734" t="str">
            <v>EBOK</v>
          </cell>
          <cell r="H734" t="str">
            <v>LFB</v>
          </cell>
          <cell r="I734" t="str">
            <v>978-3-8394-0653</v>
          </cell>
          <cell r="J734" t="str">
            <v>3</v>
          </cell>
          <cell r="K734">
            <v>42171</v>
          </cell>
          <cell r="L734">
            <v>42186</v>
          </cell>
          <cell r="M734" t="str">
            <v>10039-9783839406533</v>
          </cell>
          <cell r="N734" t="str">
            <v>EBOK</v>
          </cell>
          <cell r="O734">
            <v>1</v>
          </cell>
          <cell r="U734">
            <v>14.99</v>
          </cell>
        </row>
        <row r="735">
          <cell r="E735">
            <v>9783839407462</v>
          </cell>
          <cell r="F735" t="str">
            <v>Die Neuerfindung des Sozialen E-BOOK</v>
          </cell>
          <cell r="G735" t="str">
            <v>EBOK</v>
          </cell>
          <cell r="H735" t="str">
            <v>LFB</v>
          </cell>
          <cell r="I735" t="str">
            <v>978-3-8394-0746</v>
          </cell>
          <cell r="J735" t="str">
            <v>2</v>
          </cell>
          <cell r="K735">
            <v>42171</v>
          </cell>
          <cell r="L735">
            <v>42186</v>
          </cell>
          <cell r="M735" t="str">
            <v>10039-9783839407462</v>
          </cell>
          <cell r="N735" t="str">
            <v>EBOK</v>
          </cell>
          <cell r="O735">
            <v>1</v>
          </cell>
          <cell r="U735">
            <v>16.989999999999998</v>
          </cell>
        </row>
        <row r="736">
          <cell r="E736">
            <v>9783839405017</v>
          </cell>
          <cell r="F736" t="str">
            <v>Die Obsession der Puppe in der Fotografie E-BOOK</v>
          </cell>
          <cell r="G736" t="str">
            <v>EBOK</v>
          </cell>
          <cell r="H736" t="str">
            <v>LFB</v>
          </cell>
          <cell r="I736" t="str">
            <v>978-3-8394-0501</v>
          </cell>
          <cell r="J736" t="str">
            <v>7</v>
          </cell>
          <cell r="K736">
            <v>42272</v>
          </cell>
          <cell r="L736">
            <v>42186</v>
          </cell>
          <cell r="M736" t="str">
            <v>10039-9783839405017</v>
          </cell>
          <cell r="N736" t="str">
            <v>EBOK</v>
          </cell>
          <cell r="O736">
            <v>1</v>
          </cell>
          <cell r="U736">
            <v>1</v>
          </cell>
        </row>
        <row r="737">
          <cell r="E737">
            <v>9783839408018</v>
          </cell>
          <cell r="F737" t="str">
            <v>Die öffentliche Dimension der Integration E-BOOK</v>
          </cell>
          <cell r="G737" t="str">
            <v>EBOK</v>
          </cell>
          <cell r="H737" t="str">
            <v>LFB</v>
          </cell>
          <cell r="I737" t="str">
            <v>978-3-8394-0801</v>
          </cell>
          <cell r="J737" t="str">
            <v>8</v>
          </cell>
          <cell r="K737">
            <v>42171</v>
          </cell>
          <cell r="L737">
            <v>42186</v>
          </cell>
          <cell r="M737" t="str">
            <v>10039-9783839408018</v>
          </cell>
          <cell r="N737" t="str">
            <v>EBOK</v>
          </cell>
          <cell r="O737">
            <v>1</v>
          </cell>
          <cell r="U737">
            <v>22.99</v>
          </cell>
        </row>
        <row r="738">
          <cell r="E738">
            <v>9783839407530</v>
          </cell>
          <cell r="F738" t="str">
            <v>Die Ökologie der Literatur E-BOOK</v>
          </cell>
          <cell r="G738" t="str">
            <v>EBOK</v>
          </cell>
          <cell r="H738" t="str">
            <v>LFB</v>
          </cell>
          <cell r="I738" t="str">
            <v>978-3-8394-0753</v>
          </cell>
          <cell r="J738" t="str">
            <v>0</v>
          </cell>
          <cell r="K738">
            <v>42272</v>
          </cell>
          <cell r="L738">
            <v>42186</v>
          </cell>
          <cell r="M738" t="str">
            <v>10039-9783839407530</v>
          </cell>
          <cell r="N738" t="str">
            <v>EBOK</v>
          </cell>
          <cell r="O738">
            <v>1</v>
          </cell>
          <cell r="U738">
            <v>1</v>
          </cell>
        </row>
        <row r="739">
          <cell r="E739">
            <v>9783839415313</v>
          </cell>
          <cell r="F739" t="str">
            <v>Die Ökonomen der SPD E-BOOK</v>
          </cell>
          <cell r="G739" t="str">
            <v>EBOK</v>
          </cell>
          <cell r="H739" t="str">
            <v>LFB</v>
          </cell>
          <cell r="I739" t="str">
            <v>978-3-8394-1531</v>
          </cell>
          <cell r="J739" t="str">
            <v>3</v>
          </cell>
          <cell r="K739">
            <v>41683</v>
          </cell>
          <cell r="L739">
            <v>41699</v>
          </cell>
          <cell r="M739" t="str">
            <v>10039-9783839415313</v>
          </cell>
          <cell r="N739" t="str">
            <v>EBOK</v>
          </cell>
          <cell r="O739">
            <v>1</v>
          </cell>
          <cell r="P739" t="str">
            <v>1</v>
          </cell>
          <cell r="U739">
            <v>14.99</v>
          </cell>
        </row>
        <row r="740">
          <cell r="E740">
            <v>9783839408414</v>
          </cell>
          <cell r="F740" t="str">
            <v>Die Ökonomisierung der Gesellschaft E-BOOK</v>
          </cell>
          <cell r="G740" t="str">
            <v>EBOK</v>
          </cell>
          <cell r="H740" t="str">
            <v>LFB</v>
          </cell>
          <cell r="I740" t="str">
            <v>978-3-8394-0841</v>
          </cell>
          <cell r="J740" t="str">
            <v>4</v>
          </cell>
          <cell r="K740">
            <v>42171</v>
          </cell>
          <cell r="L740">
            <v>42186</v>
          </cell>
          <cell r="M740" t="str">
            <v>10039-9783839408414</v>
          </cell>
          <cell r="N740" t="str">
            <v>EBOK</v>
          </cell>
          <cell r="O740">
            <v>1</v>
          </cell>
          <cell r="U740">
            <v>18.989999999999998</v>
          </cell>
        </row>
        <row r="741">
          <cell r="E741">
            <v>9783839424261</v>
          </cell>
          <cell r="F741" t="str">
            <v>Die Orchestrierung der Empfindungen E-BOOK</v>
          </cell>
          <cell r="G741" t="str">
            <v>EBOK</v>
          </cell>
          <cell r="H741" t="str">
            <v>LFB</v>
          </cell>
          <cell r="I741" t="str">
            <v>978-3-8394-2426</v>
          </cell>
          <cell r="J741" t="str">
            <v>1</v>
          </cell>
          <cell r="K741">
            <v>41715</v>
          </cell>
          <cell r="L741">
            <v>41699</v>
          </cell>
          <cell r="M741" t="str">
            <v>10039-9783839424261</v>
          </cell>
          <cell r="N741" t="str">
            <v>EBOK</v>
          </cell>
          <cell r="O741">
            <v>1</v>
          </cell>
          <cell r="U741">
            <v>31.99</v>
          </cell>
        </row>
        <row r="742">
          <cell r="E742">
            <v>9783839426654</v>
          </cell>
          <cell r="F742" t="str">
            <v>Die Ordnung der Inszenierung E-BOOK</v>
          </cell>
          <cell r="G742" t="str">
            <v>EBOK</v>
          </cell>
          <cell r="H742" t="str">
            <v>LFB</v>
          </cell>
          <cell r="I742" t="str">
            <v>978-3-8394-2665</v>
          </cell>
          <cell r="J742" t="str">
            <v>4</v>
          </cell>
          <cell r="K742">
            <v>41913</v>
          </cell>
          <cell r="L742">
            <v>42036</v>
          </cell>
          <cell r="M742" t="str">
            <v>10039-9783839426654</v>
          </cell>
          <cell r="N742" t="str">
            <v>EBOK</v>
          </cell>
          <cell r="O742">
            <v>1</v>
          </cell>
          <cell r="P742" t="str">
            <v>8</v>
          </cell>
          <cell r="U742">
            <v>39.99</v>
          </cell>
        </row>
        <row r="743">
          <cell r="E743">
            <v>9783839404508</v>
          </cell>
          <cell r="F743" t="str">
            <v>Die Ordnung der Klänge E-BOOK</v>
          </cell>
          <cell r="G743" t="str">
            <v>EBOK</v>
          </cell>
          <cell r="H743" t="str">
            <v>LFB</v>
          </cell>
          <cell r="I743" t="str">
            <v>978-3-8394-0450</v>
          </cell>
          <cell r="J743" t="str">
            <v>8</v>
          </cell>
          <cell r="K743">
            <v>42272</v>
          </cell>
          <cell r="L743">
            <v>42186</v>
          </cell>
          <cell r="M743" t="str">
            <v>10039-9783839404508</v>
          </cell>
          <cell r="N743" t="str">
            <v>EBOK</v>
          </cell>
          <cell r="O743">
            <v>1</v>
          </cell>
          <cell r="U743">
            <v>1</v>
          </cell>
        </row>
        <row r="744">
          <cell r="E744">
            <v>9783839411537</v>
          </cell>
          <cell r="F744" t="str">
            <v>Die Ordnung der Moderne E-BOOK</v>
          </cell>
          <cell r="G744" t="str">
            <v>EBOK</v>
          </cell>
          <cell r="H744" t="str">
            <v>LFB</v>
          </cell>
          <cell r="I744" t="str">
            <v>978-3-8394-1153</v>
          </cell>
          <cell r="J744" t="str">
            <v>7</v>
          </cell>
          <cell r="K744">
            <v>42171</v>
          </cell>
          <cell r="L744">
            <v>42186</v>
          </cell>
          <cell r="M744" t="str">
            <v>10039-9783839411537</v>
          </cell>
          <cell r="N744" t="str">
            <v>EBOK</v>
          </cell>
          <cell r="O744">
            <v>1</v>
          </cell>
          <cell r="P744" t="str">
            <v>9</v>
          </cell>
          <cell r="U744">
            <v>26.99</v>
          </cell>
        </row>
        <row r="745">
          <cell r="E745">
            <v>9783839405147</v>
          </cell>
          <cell r="F745" t="str">
            <v>Die Ordnung der Sinne E-BOOK</v>
          </cell>
          <cell r="G745" t="str">
            <v>EBOK</v>
          </cell>
          <cell r="H745" t="str">
            <v>LFB</v>
          </cell>
          <cell r="I745" t="str">
            <v>978-3-8394-0514</v>
          </cell>
          <cell r="J745" t="str">
            <v>7</v>
          </cell>
          <cell r="K745">
            <v>42171</v>
          </cell>
          <cell r="L745">
            <v>42186</v>
          </cell>
          <cell r="M745" t="str">
            <v>10039-9783839405147</v>
          </cell>
          <cell r="N745" t="str">
            <v>EBOK</v>
          </cell>
          <cell r="O745">
            <v>1</v>
          </cell>
          <cell r="U745">
            <v>23.99</v>
          </cell>
        </row>
        <row r="746">
          <cell r="E746">
            <v>9783839405901</v>
          </cell>
          <cell r="F746" t="str">
            <v>Die Ordnung des Fortschritts E-BOOK</v>
          </cell>
          <cell r="G746" t="str">
            <v>EBOK</v>
          </cell>
          <cell r="H746" t="str">
            <v>LFB</v>
          </cell>
          <cell r="I746" t="str">
            <v>978-3-8394-0590</v>
          </cell>
          <cell r="J746" t="str">
            <v>1</v>
          </cell>
          <cell r="K746">
            <v>42171</v>
          </cell>
          <cell r="L746">
            <v>42186</v>
          </cell>
          <cell r="M746" t="str">
            <v>10039-9783839405901</v>
          </cell>
          <cell r="N746" t="str">
            <v>EBOK</v>
          </cell>
          <cell r="O746">
            <v>1</v>
          </cell>
          <cell r="P746" t="str">
            <v>1</v>
          </cell>
          <cell r="U746">
            <v>35.99</v>
          </cell>
        </row>
        <row r="747">
          <cell r="E747">
            <v>9783839423424</v>
          </cell>
          <cell r="F747" t="str">
            <v>Die Ordnung des Theaters E-BOOK</v>
          </cell>
          <cell r="G747" t="str">
            <v>EBOK</v>
          </cell>
          <cell r="H747" t="str">
            <v>LFB</v>
          </cell>
          <cell r="I747" t="str">
            <v>978-3-8394-2342</v>
          </cell>
          <cell r="J747" t="str">
            <v>4</v>
          </cell>
          <cell r="K747">
            <v>41710</v>
          </cell>
          <cell r="L747">
            <v>41699</v>
          </cell>
          <cell r="M747" t="str">
            <v>10039-9783839423424</v>
          </cell>
          <cell r="N747" t="str">
            <v>EBOK</v>
          </cell>
          <cell r="O747">
            <v>1</v>
          </cell>
          <cell r="P747" t="str">
            <v>54</v>
          </cell>
          <cell r="U747">
            <v>31.99</v>
          </cell>
        </row>
        <row r="748">
          <cell r="E748">
            <v>9783839405536</v>
          </cell>
          <cell r="F748" t="str">
            <v>Die Organisation des Washington Consensus E-BOOK</v>
          </cell>
          <cell r="G748" t="str">
            <v>EBOK</v>
          </cell>
          <cell r="H748" t="str">
            <v>LFB</v>
          </cell>
          <cell r="I748" t="str">
            <v>978-3-8394-0553</v>
          </cell>
          <cell r="J748" t="str">
            <v>6</v>
          </cell>
          <cell r="K748">
            <v>42171</v>
          </cell>
          <cell r="L748">
            <v>42186</v>
          </cell>
          <cell r="M748" t="str">
            <v>10039-9783839405536</v>
          </cell>
          <cell r="N748" t="str">
            <v>EBOK</v>
          </cell>
          <cell r="O748">
            <v>1</v>
          </cell>
          <cell r="U748">
            <v>25.99</v>
          </cell>
        </row>
        <row r="749">
          <cell r="E749">
            <v>9783839427460</v>
          </cell>
          <cell r="F749" t="str">
            <v>Die ortlose Stadt E-BOOK</v>
          </cell>
          <cell r="G749" t="str">
            <v>EBOK</v>
          </cell>
          <cell r="H749" t="str">
            <v>LFB</v>
          </cell>
          <cell r="I749" t="str">
            <v>978-3-8394-2746</v>
          </cell>
          <cell r="J749" t="str">
            <v>0</v>
          </cell>
          <cell r="K749">
            <v>41731</v>
          </cell>
          <cell r="L749">
            <v>41791</v>
          </cell>
          <cell r="M749" t="str">
            <v>10039-9783839427460</v>
          </cell>
          <cell r="N749" t="str">
            <v>EBOK</v>
          </cell>
          <cell r="O749">
            <v>1</v>
          </cell>
          <cell r="U749">
            <v>22.99</v>
          </cell>
        </row>
        <row r="750">
          <cell r="E750">
            <v>9783839429259</v>
          </cell>
          <cell r="F750" t="str">
            <v>Die pädagogische Konstruktion von Elternautorität E-BOOK</v>
          </cell>
          <cell r="G750" t="str">
            <v>EBOK</v>
          </cell>
          <cell r="H750" t="str">
            <v>LFB</v>
          </cell>
          <cell r="I750" t="str">
            <v>978-3-8394-2925</v>
          </cell>
          <cell r="J750" t="str">
            <v>9</v>
          </cell>
          <cell r="K750">
            <v>41944</v>
          </cell>
          <cell r="L750">
            <v>41944</v>
          </cell>
          <cell r="M750" t="str">
            <v>10039-9783839429259</v>
          </cell>
          <cell r="N750" t="str">
            <v>EBOK</v>
          </cell>
          <cell r="O750">
            <v>1</v>
          </cell>
          <cell r="S750" t="str">
            <v>227376</v>
          </cell>
          <cell r="U750">
            <v>26.99</v>
          </cell>
        </row>
        <row r="751">
          <cell r="E751">
            <v>9783839414897</v>
          </cell>
          <cell r="F751" t="str">
            <v>Die perfekte Ausstellung E-BOOK</v>
          </cell>
          <cell r="G751" t="str">
            <v>EBOK</v>
          </cell>
          <cell r="H751" t="str">
            <v>LFB</v>
          </cell>
          <cell r="I751" t="str">
            <v>978-3-8394-1489</v>
          </cell>
          <cell r="J751" t="str">
            <v>7</v>
          </cell>
          <cell r="K751">
            <v>41680</v>
          </cell>
          <cell r="L751">
            <v>41699</v>
          </cell>
          <cell r="M751" t="str">
            <v>10039-9783839414897</v>
          </cell>
          <cell r="N751" t="str">
            <v>EBOK</v>
          </cell>
          <cell r="O751">
            <v>1</v>
          </cell>
          <cell r="U751">
            <v>22.99</v>
          </cell>
        </row>
        <row r="752">
          <cell r="E752">
            <v>9783839428498</v>
          </cell>
          <cell r="F752" t="str">
            <v>Die phantastische Gabe des Gegen-Gedächtnisses E-BOOK</v>
          </cell>
          <cell r="G752" t="str">
            <v>EBOK</v>
          </cell>
          <cell r="H752" t="str">
            <v>LFB</v>
          </cell>
          <cell r="I752" t="str">
            <v>978-3-8394-2849</v>
          </cell>
          <cell r="J752" t="str">
            <v>8</v>
          </cell>
          <cell r="K752">
            <v>41891</v>
          </cell>
          <cell r="L752">
            <v>41883</v>
          </cell>
          <cell r="M752" t="str">
            <v>10039-9783839428498</v>
          </cell>
          <cell r="N752" t="str">
            <v>EBOK</v>
          </cell>
          <cell r="O752">
            <v>1</v>
          </cell>
          <cell r="U752">
            <v>39.99</v>
          </cell>
        </row>
        <row r="753">
          <cell r="E753">
            <v>9783839425404</v>
          </cell>
          <cell r="F753" t="str">
            <v>Die Poetik des Bauens E-BOOK</v>
          </cell>
          <cell r="G753" t="str">
            <v>EBOK</v>
          </cell>
          <cell r="H753" t="str">
            <v>IHST</v>
          </cell>
          <cell r="I753" t="str">
            <v>978-3-8394-2540</v>
          </cell>
          <cell r="J753" t="str">
            <v>4</v>
          </cell>
          <cell r="L753">
            <v>42583</v>
          </cell>
          <cell r="M753" t="str">
            <v>10039-9783839425404</v>
          </cell>
          <cell r="N753" t="str">
            <v>EBOK</v>
          </cell>
          <cell r="O753">
            <v>1</v>
          </cell>
          <cell r="P753" t="str">
            <v>21</v>
          </cell>
          <cell r="U753">
            <v>23.99</v>
          </cell>
        </row>
        <row r="754">
          <cell r="E754">
            <v>9783839412725</v>
          </cell>
          <cell r="F754" t="str">
            <v>Die poetische Erkundung der wirklichen Welt E-BOOK</v>
          </cell>
          <cell r="G754" t="str">
            <v>EBOK</v>
          </cell>
          <cell r="H754" t="str">
            <v>LFB</v>
          </cell>
          <cell r="I754" t="str">
            <v>978-3-8394-1272</v>
          </cell>
          <cell r="J754" t="str">
            <v>5</v>
          </cell>
          <cell r="K754">
            <v>42171</v>
          </cell>
          <cell r="L754">
            <v>42186</v>
          </cell>
          <cell r="M754" t="str">
            <v>10039-9783839412725</v>
          </cell>
          <cell r="N754" t="str">
            <v>EBOK</v>
          </cell>
          <cell r="O754">
            <v>1</v>
          </cell>
          <cell r="U754">
            <v>25.99</v>
          </cell>
        </row>
        <row r="755">
          <cell r="E755">
            <v>9783839428597</v>
          </cell>
          <cell r="F755" t="str">
            <v>Die Politik der Maker E-BOOK</v>
          </cell>
          <cell r="G755" t="str">
            <v>EBOK</v>
          </cell>
          <cell r="H755" t="str">
            <v>IHST</v>
          </cell>
          <cell r="I755" t="str">
            <v>978-3-8394-2859</v>
          </cell>
          <cell r="J755" t="str">
            <v>7</v>
          </cell>
          <cell r="L755">
            <v>42309</v>
          </cell>
          <cell r="M755" t="str">
            <v>10039-9783839428597</v>
          </cell>
          <cell r="N755" t="str">
            <v>EBOK</v>
          </cell>
          <cell r="O755">
            <v>1</v>
          </cell>
          <cell r="P755" t="str">
            <v>4</v>
          </cell>
          <cell r="U755">
            <v>26.99</v>
          </cell>
        </row>
        <row r="756">
          <cell r="E756">
            <v>9783839431436</v>
          </cell>
          <cell r="F756" t="str">
            <v>Die Politik der Peripherie E-BOOK</v>
          </cell>
          <cell r="G756" t="str">
            <v>EBOK</v>
          </cell>
          <cell r="H756" t="str">
            <v>LFB</v>
          </cell>
          <cell r="I756" t="str">
            <v>978-3-8394-3143</v>
          </cell>
          <cell r="J756" t="str">
            <v>6</v>
          </cell>
          <cell r="K756">
            <v>42186</v>
          </cell>
          <cell r="L756">
            <v>42156</v>
          </cell>
          <cell r="M756" t="str">
            <v>10039-9783839431436</v>
          </cell>
          <cell r="N756" t="str">
            <v>EBOK</v>
          </cell>
          <cell r="O756">
            <v>1</v>
          </cell>
          <cell r="P756" t="str">
            <v>9</v>
          </cell>
          <cell r="U756">
            <v>54.99</v>
          </cell>
        </row>
        <row r="757">
          <cell r="E757">
            <v>9783839400838</v>
          </cell>
          <cell r="F757" t="str">
            <v>Die Politik der Verortung E-BOOK</v>
          </cell>
          <cell r="G757" t="str">
            <v>EBOK</v>
          </cell>
          <cell r="H757" t="str">
            <v>LFB</v>
          </cell>
          <cell r="I757" t="str">
            <v>978-3-8394-0083</v>
          </cell>
          <cell r="J757" t="str">
            <v>8</v>
          </cell>
          <cell r="K757">
            <v>42272</v>
          </cell>
          <cell r="L757">
            <v>42186</v>
          </cell>
          <cell r="M757" t="str">
            <v>10039-9783839400838</v>
          </cell>
          <cell r="N757" t="str">
            <v>EBOK</v>
          </cell>
          <cell r="O757">
            <v>1</v>
          </cell>
          <cell r="U757">
            <v>1</v>
          </cell>
        </row>
        <row r="758">
          <cell r="E758">
            <v>9783839413784</v>
          </cell>
          <cell r="F758" t="str">
            <v>Die politische Ordnung des Flüchtlingslagers E-BOOK</v>
          </cell>
          <cell r="G758" t="str">
            <v>EBOK</v>
          </cell>
          <cell r="H758" t="str">
            <v>LFB</v>
          </cell>
          <cell r="I758" t="str">
            <v>978-3-8394-1378</v>
          </cell>
          <cell r="J758" t="str">
            <v>4</v>
          </cell>
          <cell r="K758">
            <v>41676</v>
          </cell>
          <cell r="L758">
            <v>41699</v>
          </cell>
          <cell r="M758" t="str">
            <v>10039-9783839413784</v>
          </cell>
          <cell r="N758" t="str">
            <v>EBOK</v>
          </cell>
          <cell r="O758">
            <v>1</v>
          </cell>
          <cell r="U758">
            <v>34.99</v>
          </cell>
        </row>
        <row r="759">
          <cell r="E759">
            <v>9783839421345</v>
          </cell>
          <cell r="F759" t="str">
            <v>Die Pornographie der Gesellschaft E-BOOK</v>
          </cell>
          <cell r="G759" t="str">
            <v>EBOK</v>
          </cell>
          <cell r="H759" t="str">
            <v>LFB</v>
          </cell>
          <cell r="I759" t="str">
            <v>978-3-8394-2134</v>
          </cell>
          <cell r="J759" t="str">
            <v>5</v>
          </cell>
          <cell r="K759">
            <v>41701</v>
          </cell>
          <cell r="L759">
            <v>41699</v>
          </cell>
          <cell r="M759" t="str">
            <v>10039-9783839421345</v>
          </cell>
          <cell r="N759" t="str">
            <v>EBOK</v>
          </cell>
          <cell r="O759">
            <v>1</v>
          </cell>
          <cell r="U759">
            <v>26.99</v>
          </cell>
        </row>
        <row r="760">
          <cell r="E760">
            <v>9783839431030</v>
          </cell>
          <cell r="F760" t="str">
            <v>Die Präsenz der Kultur E-BOOK</v>
          </cell>
          <cell r="G760" t="str">
            <v>EBOK</v>
          </cell>
          <cell r="H760" t="str">
            <v>IHST</v>
          </cell>
          <cell r="I760" t="str">
            <v>978-3-8394-3103</v>
          </cell>
          <cell r="J760" t="str">
            <v>0</v>
          </cell>
          <cell r="L760">
            <v>42185</v>
          </cell>
          <cell r="M760" t="str">
            <v>10039-9783839431030</v>
          </cell>
          <cell r="N760" t="str">
            <v>EBOK</v>
          </cell>
          <cell r="O760">
            <v>1</v>
          </cell>
          <cell r="P760" t="str">
            <v>4</v>
          </cell>
          <cell r="U760">
            <v>39.99</v>
          </cell>
        </row>
        <row r="761">
          <cell r="E761">
            <v>9783839418628</v>
          </cell>
          <cell r="F761" t="str">
            <v>Die Praxis der Ausstellung E-BOOK</v>
          </cell>
          <cell r="G761" t="str">
            <v>EBOK</v>
          </cell>
          <cell r="H761" t="str">
            <v>LFB</v>
          </cell>
          <cell r="I761" t="str">
            <v>978-3-8394-1862</v>
          </cell>
          <cell r="J761" t="str">
            <v>8</v>
          </cell>
          <cell r="K761">
            <v>41694</v>
          </cell>
          <cell r="L761">
            <v>41699</v>
          </cell>
          <cell r="M761" t="str">
            <v>10039-9783839418628</v>
          </cell>
          <cell r="N761" t="str">
            <v>EBOK</v>
          </cell>
          <cell r="O761">
            <v>1</v>
          </cell>
          <cell r="U761">
            <v>26.99</v>
          </cell>
        </row>
        <row r="762">
          <cell r="E762">
            <v>9783839426968</v>
          </cell>
          <cell r="F762" t="str">
            <v>Die Praxis der Kreativität E-BOOK</v>
          </cell>
          <cell r="G762" t="str">
            <v>EBOK</v>
          </cell>
          <cell r="H762" t="str">
            <v>LFB</v>
          </cell>
          <cell r="I762" t="str">
            <v>978-3-8394-2696</v>
          </cell>
          <cell r="J762" t="str">
            <v>8</v>
          </cell>
          <cell r="K762">
            <v>41871</v>
          </cell>
          <cell r="L762">
            <v>41852</v>
          </cell>
          <cell r="M762" t="str">
            <v>10039-9783839426968</v>
          </cell>
          <cell r="N762" t="str">
            <v>EBOK</v>
          </cell>
          <cell r="O762">
            <v>1</v>
          </cell>
          <cell r="P762" t="str">
            <v>18</v>
          </cell>
          <cell r="U762">
            <v>34.99</v>
          </cell>
        </row>
        <row r="763">
          <cell r="E763">
            <v>9783839405192</v>
          </cell>
          <cell r="F763" t="str">
            <v>Die Praxis der Soziologie: Ausbildung, Wissenschaft, Beratung E-BOOK</v>
          </cell>
          <cell r="G763" t="str">
            <v>EBOK</v>
          </cell>
          <cell r="H763" t="str">
            <v>LFB</v>
          </cell>
          <cell r="I763" t="str">
            <v>978-3-8394-0519</v>
          </cell>
          <cell r="J763" t="str">
            <v>2</v>
          </cell>
          <cell r="K763">
            <v>42171</v>
          </cell>
          <cell r="L763">
            <v>42186</v>
          </cell>
          <cell r="M763" t="str">
            <v>10039-9783839405192</v>
          </cell>
          <cell r="N763" t="str">
            <v>EBOK</v>
          </cell>
          <cell r="O763">
            <v>1</v>
          </cell>
          <cell r="U763">
            <v>30.99</v>
          </cell>
        </row>
        <row r="764">
          <cell r="E764">
            <v>9783839423264</v>
          </cell>
          <cell r="F764" t="str">
            <v>Die Praxis des Sehens E-BOOK</v>
          </cell>
          <cell r="G764" t="str">
            <v>EBOK</v>
          </cell>
          <cell r="H764" t="str">
            <v>LFB</v>
          </cell>
          <cell r="I764" t="str">
            <v>978-3-8394-2326</v>
          </cell>
          <cell r="J764" t="str">
            <v>4</v>
          </cell>
          <cell r="K764">
            <v>41828</v>
          </cell>
          <cell r="L764">
            <v>41852</v>
          </cell>
          <cell r="M764" t="str">
            <v>10039-9783839423264</v>
          </cell>
          <cell r="N764" t="str">
            <v>EBOK</v>
          </cell>
          <cell r="O764">
            <v>1</v>
          </cell>
          <cell r="U764">
            <v>33.99</v>
          </cell>
        </row>
        <row r="765">
          <cell r="E765">
            <v>9783839421925</v>
          </cell>
          <cell r="F765" t="str">
            <v>Die Prekarisierungsgesellschaft E-BOOK</v>
          </cell>
          <cell r="G765" t="str">
            <v>EBOK</v>
          </cell>
          <cell r="H765" t="str">
            <v>LFB</v>
          </cell>
          <cell r="I765" t="str">
            <v>978-3-8394-2192</v>
          </cell>
          <cell r="J765" t="str">
            <v>5</v>
          </cell>
          <cell r="K765">
            <v>41710</v>
          </cell>
          <cell r="L765">
            <v>41699</v>
          </cell>
          <cell r="M765" t="str">
            <v>10039-9783839421925</v>
          </cell>
          <cell r="N765" t="str">
            <v>EBOK</v>
          </cell>
          <cell r="O765">
            <v>1</v>
          </cell>
          <cell r="P765" t="str">
            <v>8</v>
          </cell>
          <cell r="U765">
            <v>20.99</v>
          </cell>
        </row>
        <row r="766">
          <cell r="E766">
            <v>9783839417584</v>
          </cell>
          <cell r="F766" t="str">
            <v>Die Produktion des Freiers E-BOOK</v>
          </cell>
          <cell r="G766" t="str">
            <v>EBOK</v>
          </cell>
          <cell r="H766" t="str">
            <v>LFB</v>
          </cell>
          <cell r="I766" t="str">
            <v>978-3-8394-1758</v>
          </cell>
          <cell r="J766" t="str">
            <v>4</v>
          </cell>
          <cell r="K766">
            <v>41731</v>
          </cell>
          <cell r="L766">
            <v>41791</v>
          </cell>
          <cell r="M766" t="str">
            <v>10039-9783839417584</v>
          </cell>
          <cell r="N766" t="str">
            <v>EBOK</v>
          </cell>
          <cell r="O766">
            <v>1</v>
          </cell>
          <cell r="U766">
            <v>26.99</v>
          </cell>
        </row>
        <row r="767">
          <cell r="E767">
            <v>9783839405635</v>
          </cell>
          <cell r="F767" t="str">
            <v>Die Prostituierte im Film E-BOOK</v>
          </cell>
          <cell r="G767" t="str">
            <v>EBOK</v>
          </cell>
          <cell r="H767" t="str">
            <v>LFB</v>
          </cell>
          <cell r="I767" t="str">
            <v>978-3-8394-0563</v>
          </cell>
          <cell r="J767" t="str">
            <v>5</v>
          </cell>
          <cell r="K767">
            <v>42171</v>
          </cell>
          <cell r="L767">
            <v>42186</v>
          </cell>
          <cell r="M767" t="str">
            <v>10039-9783839405635</v>
          </cell>
          <cell r="N767" t="str">
            <v>EBOK</v>
          </cell>
          <cell r="O767">
            <v>1</v>
          </cell>
          <cell r="U767">
            <v>26.99</v>
          </cell>
        </row>
        <row r="768">
          <cell r="E768">
            <v>9783839423905</v>
          </cell>
          <cell r="F768" t="str">
            <v>Die RAF-Erzählung E-BOOK</v>
          </cell>
          <cell r="G768" t="str">
            <v>EBOK</v>
          </cell>
          <cell r="H768" t="str">
            <v>LFB</v>
          </cell>
          <cell r="I768" t="str">
            <v>978-3-8394-2390</v>
          </cell>
          <cell r="J768" t="str">
            <v>5</v>
          </cell>
          <cell r="K768">
            <v>41715</v>
          </cell>
          <cell r="L768">
            <v>41699</v>
          </cell>
          <cell r="M768" t="str">
            <v>10039-9783839423905</v>
          </cell>
          <cell r="N768" t="str">
            <v>EBOK</v>
          </cell>
          <cell r="O768">
            <v>1</v>
          </cell>
          <cell r="U768">
            <v>32.99</v>
          </cell>
        </row>
        <row r="769">
          <cell r="E769">
            <v>9783839406793</v>
          </cell>
          <cell r="F769" t="str">
            <v>Die Räume der Kreativszenen E-BOOK</v>
          </cell>
          <cell r="G769" t="str">
            <v>EBOK</v>
          </cell>
          <cell r="H769" t="str">
            <v>LFB</v>
          </cell>
          <cell r="I769" t="str">
            <v>978-3-8394-0679</v>
          </cell>
          <cell r="J769" t="str">
            <v>3</v>
          </cell>
          <cell r="K769">
            <v>42171</v>
          </cell>
          <cell r="L769">
            <v>42186</v>
          </cell>
          <cell r="M769" t="str">
            <v>10039-9783839406793</v>
          </cell>
          <cell r="N769" t="str">
            <v>EBOK</v>
          </cell>
          <cell r="O769">
            <v>1</v>
          </cell>
          <cell r="P769" t="str">
            <v>4</v>
          </cell>
          <cell r="U769">
            <v>29.99</v>
          </cell>
        </row>
        <row r="770">
          <cell r="E770">
            <v>9783839429181</v>
          </cell>
          <cell r="F770" t="str">
            <v>Die reflexive Kulturorganisation E-BOOK</v>
          </cell>
          <cell r="G770" t="str">
            <v>EBOK</v>
          </cell>
          <cell r="H770" t="str">
            <v>IHST</v>
          </cell>
          <cell r="I770" t="str">
            <v>978-3-8394-2918</v>
          </cell>
          <cell r="J770" t="str">
            <v>1</v>
          </cell>
          <cell r="L770">
            <v>42278</v>
          </cell>
          <cell r="M770" t="str">
            <v>10039-9783839429181</v>
          </cell>
          <cell r="N770" t="str">
            <v>EBOK</v>
          </cell>
          <cell r="O770">
            <v>1</v>
          </cell>
          <cell r="U770">
            <v>26.99</v>
          </cell>
        </row>
        <row r="771">
          <cell r="E771">
            <v>9783839405215</v>
          </cell>
          <cell r="F771" t="str">
            <v>Die Restrukturierung des Raumes E-BOOK</v>
          </cell>
          <cell r="G771" t="str">
            <v>EBOK</v>
          </cell>
          <cell r="H771" t="str">
            <v>LFB</v>
          </cell>
          <cell r="I771" t="str">
            <v>978-3-8394-0521</v>
          </cell>
          <cell r="J771" t="str">
            <v>5</v>
          </cell>
          <cell r="K771">
            <v>42171</v>
          </cell>
          <cell r="L771">
            <v>42186</v>
          </cell>
          <cell r="M771" t="str">
            <v>10039-9783839405215</v>
          </cell>
          <cell r="N771" t="str">
            <v>EBOK</v>
          </cell>
          <cell r="O771">
            <v>1</v>
          </cell>
          <cell r="U771">
            <v>26.99</v>
          </cell>
        </row>
        <row r="772">
          <cell r="E772">
            <v>9783839413234</v>
          </cell>
          <cell r="F772" t="str">
            <v>Die riskierte Souveränität E-BOOK</v>
          </cell>
          <cell r="G772" t="str">
            <v>EBOK</v>
          </cell>
          <cell r="H772" t="str">
            <v>LFB</v>
          </cell>
          <cell r="I772" t="str">
            <v>978-3-8394-1323</v>
          </cell>
          <cell r="J772" t="str">
            <v>4</v>
          </cell>
          <cell r="K772">
            <v>42171</v>
          </cell>
          <cell r="L772">
            <v>42186</v>
          </cell>
          <cell r="M772" t="str">
            <v>10039-9783839413234</v>
          </cell>
          <cell r="N772" t="str">
            <v>EBOK</v>
          </cell>
          <cell r="O772">
            <v>1</v>
          </cell>
          <cell r="U772">
            <v>21.99</v>
          </cell>
        </row>
        <row r="773">
          <cell r="E773">
            <v>9783839408032</v>
          </cell>
          <cell r="F773" t="str">
            <v>Die Rituale der Freimaurer E-BOOK</v>
          </cell>
          <cell r="G773" t="str">
            <v>EBOK</v>
          </cell>
          <cell r="H773" t="str">
            <v>LFB</v>
          </cell>
          <cell r="I773" t="str">
            <v>978-3-8394-0803</v>
          </cell>
          <cell r="J773" t="str">
            <v>2</v>
          </cell>
          <cell r="K773">
            <v>42272</v>
          </cell>
          <cell r="L773">
            <v>42186</v>
          </cell>
          <cell r="M773" t="str">
            <v>10039-9783839408032</v>
          </cell>
          <cell r="N773" t="str">
            <v>EBOK</v>
          </cell>
          <cell r="O773">
            <v>1</v>
          </cell>
          <cell r="U773">
            <v>1</v>
          </cell>
        </row>
        <row r="774">
          <cell r="E774">
            <v>9783839412701</v>
          </cell>
          <cell r="F774" t="str">
            <v>Die Romantik der Rationalität E-BOOK</v>
          </cell>
          <cell r="G774" t="str">
            <v>EBOK</v>
          </cell>
          <cell r="H774" t="str">
            <v>LFB</v>
          </cell>
          <cell r="I774" t="str">
            <v>978-3-8394-1270</v>
          </cell>
          <cell r="J774" t="str">
            <v>1</v>
          </cell>
          <cell r="K774">
            <v>42171</v>
          </cell>
          <cell r="L774">
            <v>42186</v>
          </cell>
          <cell r="M774" t="str">
            <v>10039-9783839412701</v>
          </cell>
          <cell r="N774" t="str">
            <v>EBOK</v>
          </cell>
          <cell r="O774">
            <v>1</v>
          </cell>
          <cell r="P774" t="str">
            <v>10</v>
          </cell>
          <cell r="U774">
            <v>34.99</v>
          </cell>
        </row>
        <row r="775">
          <cell r="E775">
            <v>9783839423844</v>
          </cell>
          <cell r="F775" t="str">
            <v>Die Rückkehr der Könige von Uganda E-BOOK</v>
          </cell>
          <cell r="G775" t="str">
            <v>EBOK</v>
          </cell>
          <cell r="H775" t="str">
            <v>LFB</v>
          </cell>
          <cell r="I775" t="str">
            <v>978-3-8394-2384</v>
          </cell>
          <cell r="J775" t="str">
            <v>4</v>
          </cell>
          <cell r="K775">
            <v>41715</v>
          </cell>
          <cell r="L775">
            <v>41699</v>
          </cell>
          <cell r="M775" t="str">
            <v>10039-9783839423844</v>
          </cell>
          <cell r="N775" t="str">
            <v>EBOK</v>
          </cell>
          <cell r="O775">
            <v>1</v>
          </cell>
          <cell r="U775">
            <v>41.99</v>
          </cell>
        </row>
        <row r="776">
          <cell r="E776">
            <v>9783839409350</v>
          </cell>
          <cell r="F776" t="str">
            <v>Die sanfte Macht E-BOOK</v>
          </cell>
          <cell r="G776" t="str">
            <v>EBOK</v>
          </cell>
          <cell r="H776" t="str">
            <v>LFB</v>
          </cell>
          <cell r="I776" t="str">
            <v>978-3-8394-0935</v>
          </cell>
          <cell r="J776" t="str">
            <v>0</v>
          </cell>
          <cell r="K776">
            <v>42171</v>
          </cell>
          <cell r="L776">
            <v>42186</v>
          </cell>
          <cell r="M776" t="str">
            <v>10039-9783839409350</v>
          </cell>
          <cell r="N776" t="str">
            <v>EBOK</v>
          </cell>
          <cell r="O776">
            <v>1</v>
          </cell>
          <cell r="U776">
            <v>26.99</v>
          </cell>
        </row>
        <row r="777">
          <cell r="E777">
            <v>9783839406120</v>
          </cell>
          <cell r="F777" t="str">
            <v>Die SARS-Krise in Hongkong E-BOOK</v>
          </cell>
          <cell r="G777" t="str">
            <v>EBOK</v>
          </cell>
          <cell r="H777" t="str">
            <v>LFB</v>
          </cell>
          <cell r="I777" t="str">
            <v>978-3-8394-0612</v>
          </cell>
          <cell r="J777" t="str">
            <v>0</v>
          </cell>
          <cell r="K777">
            <v>42171</v>
          </cell>
          <cell r="L777">
            <v>42186</v>
          </cell>
          <cell r="M777" t="str">
            <v>10039-9783839406120</v>
          </cell>
          <cell r="N777" t="str">
            <v>EBOK</v>
          </cell>
          <cell r="O777">
            <v>1</v>
          </cell>
          <cell r="P777" t="str">
            <v>3</v>
          </cell>
          <cell r="U777">
            <v>16.989999999999998</v>
          </cell>
        </row>
        <row r="778">
          <cell r="E778">
            <v>9783839417751</v>
          </cell>
          <cell r="F778" t="str">
            <v>Die Schmugglergesellschaft E-BOOK</v>
          </cell>
          <cell r="G778" t="str">
            <v>EBOK</v>
          </cell>
          <cell r="H778" t="str">
            <v>LFB</v>
          </cell>
          <cell r="I778" t="str">
            <v>978-3-8394-1775</v>
          </cell>
          <cell r="J778" t="str">
            <v>1</v>
          </cell>
          <cell r="K778">
            <v>41690</v>
          </cell>
          <cell r="L778">
            <v>41699</v>
          </cell>
          <cell r="M778" t="str">
            <v>10039-9783839417751</v>
          </cell>
          <cell r="N778" t="str">
            <v>EBOK</v>
          </cell>
          <cell r="O778">
            <v>1</v>
          </cell>
          <cell r="U778">
            <v>32.99</v>
          </cell>
        </row>
        <row r="779">
          <cell r="E779">
            <v>9783839412688</v>
          </cell>
          <cell r="F779" t="str">
            <v>Die Seele: Metapher oder Wirklichkeit? E-BOOK</v>
          </cell>
          <cell r="G779" t="str">
            <v>EBOK</v>
          </cell>
          <cell r="H779" t="str">
            <v>LFB</v>
          </cell>
          <cell r="I779" t="str">
            <v>978-3-8394-1268</v>
          </cell>
          <cell r="J779" t="str">
            <v>8</v>
          </cell>
          <cell r="K779">
            <v>42171</v>
          </cell>
          <cell r="L779">
            <v>42186</v>
          </cell>
          <cell r="M779" t="str">
            <v>10039-9783839412688</v>
          </cell>
          <cell r="N779" t="str">
            <v>EBOK</v>
          </cell>
          <cell r="O779">
            <v>1</v>
          </cell>
          <cell r="U779">
            <v>20.99</v>
          </cell>
        </row>
        <row r="780">
          <cell r="E780">
            <v>9783839406366</v>
          </cell>
          <cell r="F780" t="str">
            <v>Die Seinsgebundenheit des Denkens E-BOOK</v>
          </cell>
          <cell r="G780" t="str">
            <v>EBOK</v>
          </cell>
          <cell r="H780" t="str">
            <v>LFB</v>
          </cell>
          <cell r="I780" t="str">
            <v>978-3-8394-0636</v>
          </cell>
          <cell r="J780" t="str">
            <v>6</v>
          </cell>
          <cell r="K780">
            <v>42171</v>
          </cell>
          <cell r="L780">
            <v>42186</v>
          </cell>
          <cell r="M780" t="str">
            <v>10039-9783839406366</v>
          </cell>
          <cell r="N780" t="str">
            <v>EBOK</v>
          </cell>
          <cell r="O780">
            <v>1</v>
          </cell>
          <cell r="U780">
            <v>26.99</v>
          </cell>
        </row>
        <row r="781">
          <cell r="E781">
            <v>9783839427941</v>
          </cell>
          <cell r="F781" t="str">
            <v>Die Shoah in Geschichte und Erinnerung E-BOOK</v>
          </cell>
          <cell r="G781" t="str">
            <v>EBOK</v>
          </cell>
          <cell r="H781" t="str">
            <v>LFB</v>
          </cell>
          <cell r="I781" t="str">
            <v>978-3-8394-2794</v>
          </cell>
          <cell r="J781" t="str">
            <v>1</v>
          </cell>
          <cell r="K781">
            <v>41989</v>
          </cell>
          <cell r="L781">
            <v>41974</v>
          </cell>
          <cell r="M781" t="str">
            <v>10039-9783839427941</v>
          </cell>
          <cell r="N781" t="str">
            <v>EBOK</v>
          </cell>
          <cell r="O781">
            <v>1</v>
          </cell>
          <cell r="P781" t="str">
            <v>66</v>
          </cell>
          <cell r="U781">
            <v>32.99</v>
          </cell>
        </row>
        <row r="782">
          <cell r="E782">
            <v>9783839426401</v>
          </cell>
          <cell r="F782" t="str">
            <v>Die Sicherheit der Menschenrechte E-BOOK</v>
          </cell>
          <cell r="G782" t="str">
            <v>EBOK</v>
          </cell>
          <cell r="H782" t="str">
            <v>LFB</v>
          </cell>
          <cell r="I782" t="str">
            <v>978-3-8394-2640</v>
          </cell>
          <cell r="J782" t="str">
            <v>1</v>
          </cell>
          <cell r="K782">
            <v>41821</v>
          </cell>
          <cell r="L782">
            <v>41791</v>
          </cell>
          <cell r="M782" t="str">
            <v>10039-9783839426401</v>
          </cell>
          <cell r="N782" t="str">
            <v>EBOK</v>
          </cell>
          <cell r="O782">
            <v>1</v>
          </cell>
          <cell r="P782" t="str">
            <v>20</v>
          </cell>
          <cell r="U782">
            <v>34.99</v>
          </cell>
        </row>
        <row r="783">
          <cell r="E783">
            <v>9783839409107</v>
          </cell>
          <cell r="F783" t="str">
            <v>Die Sinne und die Künste E-BOOK</v>
          </cell>
          <cell r="G783" t="str">
            <v>EBOK</v>
          </cell>
          <cell r="H783" t="str">
            <v>LFB</v>
          </cell>
          <cell r="I783" t="str">
            <v>978-3-8394-0910</v>
          </cell>
          <cell r="J783" t="str">
            <v>7</v>
          </cell>
          <cell r="K783">
            <v>42171</v>
          </cell>
          <cell r="L783">
            <v>42186</v>
          </cell>
          <cell r="M783" t="str">
            <v>10039-9783839409107</v>
          </cell>
          <cell r="N783" t="str">
            <v>EBOK</v>
          </cell>
          <cell r="O783">
            <v>1</v>
          </cell>
          <cell r="P783" t="str">
            <v>2</v>
          </cell>
          <cell r="U783">
            <v>23.99</v>
          </cell>
        </row>
        <row r="784">
          <cell r="E784">
            <v>9783839425565</v>
          </cell>
          <cell r="F784" t="str">
            <v>Die Sinnlichkeit des Sozialen E-BOOK</v>
          </cell>
          <cell r="G784" t="str">
            <v>EBOK</v>
          </cell>
          <cell r="H784" t="str">
            <v>IHST</v>
          </cell>
          <cell r="I784" t="str">
            <v>978-3-8394-2556</v>
          </cell>
          <cell r="J784" t="str">
            <v>5</v>
          </cell>
          <cell r="L784">
            <v>42278</v>
          </cell>
          <cell r="M784" t="str">
            <v>10039-9783839425565</v>
          </cell>
          <cell r="N784" t="str">
            <v>EBOK</v>
          </cell>
          <cell r="O784">
            <v>1</v>
          </cell>
          <cell r="U784">
            <v>32.99</v>
          </cell>
        </row>
        <row r="785">
          <cell r="E785">
            <v>9783839415757</v>
          </cell>
          <cell r="F785" t="str">
            <v>Die soziale Magie politischer Repräsentation E-BOOK</v>
          </cell>
          <cell r="G785" t="str">
            <v>EBOK</v>
          </cell>
          <cell r="H785" t="str">
            <v>LFB</v>
          </cell>
          <cell r="I785" t="str">
            <v>978-3-8394-1575</v>
          </cell>
          <cell r="J785" t="str">
            <v>7</v>
          </cell>
          <cell r="K785">
            <v>41683</v>
          </cell>
          <cell r="L785">
            <v>41699</v>
          </cell>
          <cell r="M785" t="str">
            <v>10039-9783839415757</v>
          </cell>
          <cell r="N785" t="str">
            <v>EBOK</v>
          </cell>
          <cell r="O785">
            <v>1</v>
          </cell>
          <cell r="U785">
            <v>26.99</v>
          </cell>
        </row>
        <row r="786">
          <cell r="E786">
            <v>9783839407271</v>
          </cell>
          <cell r="F786" t="str">
            <v>Die soziologische Kritik der philosophischen Vernunft E-BOOK</v>
          </cell>
          <cell r="G786" t="str">
            <v>EBOK</v>
          </cell>
          <cell r="H786" t="str">
            <v>LFB</v>
          </cell>
          <cell r="I786" t="str">
            <v>978-3-8394-0727</v>
          </cell>
          <cell r="J786" t="str">
            <v>1</v>
          </cell>
          <cell r="K786">
            <v>42171</v>
          </cell>
          <cell r="L786">
            <v>42186</v>
          </cell>
          <cell r="M786" t="str">
            <v>10039-9783839407271</v>
          </cell>
          <cell r="N786" t="str">
            <v>EBOK</v>
          </cell>
          <cell r="O786">
            <v>1</v>
          </cell>
          <cell r="U786">
            <v>38.99</v>
          </cell>
        </row>
        <row r="787">
          <cell r="E787">
            <v>9783839402610</v>
          </cell>
          <cell r="F787" t="str">
            <v>Die Sprache der Bewegung E-BOOK</v>
          </cell>
          <cell r="G787" t="str">
            <v>EBOK</v>
          </cell>
          <cell r="H787" t="str">
            <v>LFB</v>
          </cell>
          <cell r="I787" t="str">
            <v>978-3-8394-0261</v>
          </cell>
          <cell r="J787" t="str">
            <v>0</v>
          </cell>
          <cell r="K787">
            <v>42272</v>
          </cell>
          <cell r="L787">
            <v>42186</v>
          </cell>
          <cell r="M787" t="str">
            <v>10039-9783839402610</v>
          </cell>
          <cell r="N787" t="str">
            <v>EBOK</v>
          </cell>
          <cell r="O787">
            <v>1</v>
          </cell>
          <cell r="U787">
            <v>1</v>
          </cell>
        </row>
        <row r="788">
          <cell r="E788">
            <v>9783839431139</v>
          </cell>
          <cell r="F788" t="str">
            <v>Die Spur des Geldes in der Prähistorischen Archäologie E-BOOK</v>
          </cell>
          <cell r="G788" t="str">
            <v>EBOK</v>
          </cell>
          <cell r="H788" t="str">
            <v>IHST</v>
          </cell>
          <cell r="I788" t="str">
            <v>978-3-8394-3113</v>
          </cell>
          <cell r="J788" t="str">
            <v>9</v>
          </cell>
          <cell r="L788">
            <v>42309</v>
          </cell>
          <cell r="M788" t="str">
            <v>10039-9783839431139</v>
          </cell>
          <cell r="N788" t="str">
            <v>EBOK</v>
          </cell>
          <cell r="O788">
            <v>1</v>
          </cell>
          <cell r="P788" t="str">
            <v>81</v>
          </cell>
          <cell r="U788">
            <v>34.99</v>
          </cell>
        </row>
        <row r="789">
          <cell r="E789">
            <v>9783839429518</v>
          </cell>
          <cell r="F789" t="str">
            <v>Die Stadt als Bühne E-BOOK</v>
          </cell>
          <cell r="G789" t="str">
            <v>EBOK</v>
          </cell>
          <cell r="H789" t="str">
            <v>IHST</v>
          </cell>
          <cell r="I789" t="str">
            <v>978-3-8394-2951</v>
          </cell>
          <cell r="J789" t="str">
            <v>8</v>
          </cell>
          <cell r="L789">
            <v>42278</v>
          </cell>
          <cell r="M789" t="str">
            <v>10039-9783839429518</v>
          </cell>
          <cell r="N789" t="str">
            <v>EBOK</v>
          </cell>
          <cell r="O789">
            <v>1</v>
          </cell>
          <cell r="P789" t="str">
            <v>63</v>
          </cell>
          <cell r="U789">
            <v>34.99</v>
          </cell>
        </row>
        <row r="790">
          <cell r="E790">
            <v>9783839415979</v>
          </cell>
          <cell r="F790" t="str">
            <v>Die Stadt und ihr Gedächtnis E-BOOK</v>
          </cell>
          <cell r="G790" t="str">
            <v>EBOK</v>
          </cell>
          <cell r="H790" t="str">
            <v>LFB</v>
          </cell>
          <cell r="I790" t="str">
            <v>978-3-8394-1597</v>
          </cell>
          <cell r="J790" t="str">
            <v>9</v>
          </cell>
          <cell r="K790">
            <v>41683</v>
          </cell>
          <cell r="L790">
            <v>41699</v>
          </cell>
          <cell r="M790" t="str">
            <v>10039-9783839415979</v>
          </cell>
          <cell r="N790" t="str">
            <v>EBOK</v>
          </cell>
          <cell r="O790">
            <v>1</v>
          </cell>
          <cell r="U790">
            <v>18.989999999999998</v>
          </cell>
        </row>
        <row r="791">
          <cell r="E791">
            <v>9783839421246</v>
          </cell>
          <cell r="F791" t="str">
            <v>Die Stadtsinfonien der 1920er Jahre E-BOOK</v>
          </cell>
          <cell r="G791" t="str">
            <v>EBOK</v>
          </cell>
          <cell r="H791" t="str">
            <v>LFB</v>
          </cell>
          <cell r="I791" t="str">
            <v>978-3-8394-2124</v>
          </cell>
          <cell r="J791" t="str">
            <v>6</v>
          </cell>
          <cell r="K791">
            <v>41701</v>
          </cell>
          <cell r="L791">
            <v>41699</v>
          </cell>
          <cell r="M791" t="str">
            <v>10039-9783839421246</v>
          </cell>
          <cell r="N791" t="str">
            <v>EBOK</v>
          </cell>
          <cell r="O791">
            <v>1</v>
          </cell>
          <cell r="U791">
            <v>42.99</v>
          </cell>
        </row>
        <row r="792">
          <cell r="E792">
            <v>9783839409985</v>
          </cell>
          <cell r="F792" t="str">
            <v>Die Stimme im HipHop E-BOOK</v>
          </cell>
          <cell r="G792" t="str">
            <v>EBOK</v>
          </cell>
          <cell r="H792" t="str">
            <v>LFB</v>
          </cell>
          <cell r="I792" t="str">
            <v>978-3-8394-0998</v>
          </cell>
          <cell r="J792" t="str">
            <v>5</v>
          </cell>
          <cell r="K792">
            <v>42171</v>
          </cell>
          <cell r="L792">
            <v>42186</v>
          </cell>
          <cell r="M792" t="str">
            <v>10039-9783839409985</v>
          </cell>
          <cell r="N792" t="str">
            <v>EBOK</v>
          </cell>
          <cell r="O792">
            <v>1</v>
          </cell>
          <cell r="U792">
            <v>20.99</v>
          </cell>
        </row>
        <row r="793">
          <cell r="E793">
            <v>9783839424308</v>
          </cell>
          <cell r="F793" t="str">
            <v>Die Stimme zwischen Immanenz und Transzendenz E-BOOK</v>
          </cell>
          <cell r="G793" t="str">
            <v>EBOK</v>
          </cell>
          <cell r="H793" t="str">
            <v>LFB</v>
          </cell>
          <cell r="I793" t="str">
            <v>978-3-8394-2430</v>
          </cell>
          <cell r="J793" t="str">
            <v>8</v>
          </cell>
          <cell r="K793">
            <v>41731</v>
          </cell>
          <cell r="L793">
            <v>41791</v>
          </cell>
          <cell r="M793" t="str">
            <v>10039-9783839424308</v>
          </cell>
          <cell r="N793" t="str">
            <v>EBOK</v>
          </cell>
          <cell r="O793">
            <v>1</v>
          </cell>
          <cell r="U793">
            <v>24.99</v>
          </cell>
        </row>
        <row r="794">
          <cell r="E794">
            <v>9783839419793</v>
          </cell>
          <cell r="F794" t="str">
            <v>Die Straße, die Dinge und die Zeichen E-BOOK</v>
          </cell>
          <cell r="G794" t="str">
            <v>EBOK</v>
          </cell>
          <cell r="H794" t="str">
            <v>LFB</v>
          </cell>
          <cell r="I794" t="str">
            <v>978-3-8394-1979</v>
          </cell>
          <cell r="J794" t="str">
            <v>3</v>
          </cell>
          <cell r="K794">
            <v>41694</v>
          </cell>
          <cell r="L794">
            <v>41699</v>
          </cell>
          <cell r="M794" t="str">
            <v>10039-9783839419793</v>
          </cell>
          <cell r="N794" t="str">
            <v>EBOK</v>
          </cell>
          <cell r="O794">
            <v>1</v>
          </cell>
          <cell r="U794">
            <v>38.99</v>
          </cell>
        </row>
        <row r="795">
          <cell r="E795">
            <v>9783839414552</v>
          </cell>
          <cell r="F795" t="str">
            <v>Die Suche nach der Liebe im Netz E-BOOK</v>
          </cell>
          <cell r="G795" t="str">
            <v>EBOK</v>
          </cell>
          <cell r="H795" t="str">
            <v>LFB</v>
          </cell>
          <cell r="I795" t="str">
            <v>978-3-8394-1455</v>
          </cell>
          <cell r="J795" t="str">
            <v>2</v>
          </cell>
          <cell r="K795">
            <v>41680</v>
          </cell>
          <cell r="L795">
            <v>41699</v>
          </cell>
          <cell r="M795" t="str">
            <v>10039-9783839414552</v>
          </cell>
          <cell r="N795" t="str">
            <v>EBOK</v>
          </cell>
          <cell r="O795">
            <v>1</v>
          </cell>
          <cell r="P795" t="str">
            <v>5</v>
          </cell>
          <cell r="U795">
            <v>26.99</v>
          </cell>
        </row>
        <row r="796">
          <cell r="E796">
            <v>9783839414118</v>
          </cell>
          <cell r="F796" t="str">
            <v>Die tausend Freuden der Metropole E-BOOK</v>
          </cell>
          <cell r="G796" t="str">
            <v>EBOK</v>
          </cell>
          <cell r="H796" t="str">
            <v>LFB</v>
          </cell>
          <cell r="I796" t="str">
            <v>978-3-8394-1411</v>
          </cell>
          <cell r="J796" t="str">
            <v>8</v>
          </cell>
          <cell r="K796">
            <v>41680</v>
          </cell>
          <cell r="L796">
            <v>41699</v>
          </cell>
          <cell r="M796" t="str">
            <v>10039-9783839414118</v>
          </cell>
          <cell r="N796" t="str">
            <v>EBOK</v>
          </cell>
          <cell r="O796">
            <v>1</v>
          </cell>
          <cell r="P796" t="str">
            <v>6</v>
          </cell>
          <cell r="U796">
            <v>31.99</v>
          </cell>
        </row>
        <row r="797">
          <cell r="E797">
            <v>9783839406946</v>
          </cell>
          <cell r="F797" t="str">
            <v>Die Tischgesellschaft E-BOOK</v>
          </cell>
          <cell r="G797" t="str">
            <v>EBOK</v>
          </cell>
          <cell r="H797" t="str">
            <v>LFB</v>
          </cell>
          <cell r="I797" t="str">
            <v>978-3-8394-0694</v>
          </cell>
          <cell r="J797" t="str">
            <v>6</v>
          </cell>
          <cell r="K797">
            <v>42171</v>
          </cell>
          <cell r="L797">
            <v>42186</v>
          </cell>
          <cell r="M797" t="str">
            <v>10039-9783839406946</v>
          </cell>
          <cell r="N797" t="str">
            <v>EBOK</v>
          </cell>
          <cell r="O797">
            <v>1</v>
          </cell>
          <cell r="U797">
            <v>21.99</v>
          </cell>
        </row>
        <row r="798">
          <cell r="E798">
            <v>9783839423240</v>
          </cell>
          <cell r="F798" t="str">
            <v>Die Titanic und die Deutschen E-BOOK</v>
          </cell>
          <cell r="G798" t="str">
            <v>EBOK</v>
          </cell>
          <cell r="H798" t="str">
            <v>LFB</v>
          </cell>
          <cell r="I798" t="str">
            <v>978-3-8394-2324</v>
          </cell>
          <cell r="J798" t="str">
            <v>0</v>
          </cell>
          <cell r="K798">
            <v>41710</v>
          </cell>
          <cell r="L798">
            <v>41699</v>
          </cell>
          <cell r="M798" t="str">
            <v>10039-9783839423240</v>
          </cell>
          <cell r="N798" t="str">
            <v>EBOK</v>
          </cell>
          <cell r="O798">
            <v>1</v>
          </cell>
          <cell r="P798" t="str">
            <v>40</v>
          </cell>
          <cell r="U798">
            <v>32.99</v>
          </cell>
        </row>
        <row r="799">
          <cell r="E799">
            <v>9783839400449</v>
          </cell>
          <cell r="F799" t="str">
            <v>Die Töchter der Gastarbeiter und der Islam E-BOOK</v>
          </cell>
          <cell r="G799" t="str">
            <v>EBOK</v>
          </cell>
          <cell r="H799" t="str">
            <v>LFB</v>
          </cell>
          <cell r="I799" t="str">
            <v>978-3-8394-0044</v>
          </cell>
          <cell r="J799" t="str">
            <v>9</v>
          </cell>
          <cell r="K799">
            <v>42272</v>
          </cell>
          <cell r="L799">
            <v>42186</v>
          </cell>
          <cell r="M799" t="str">
            <v>10039-9783839400449</v>
          </cell>
          <cell r="N799" t="str">
            <v>EBOK</v>
          </cell>
          <cell r="O799">
            <v>1</v>
          </cell>
          <cell r="U799">
            <v>1</v>
          </cell>
        </row>
        <row r="800">
          <cell r="E800">
            <v>9783839411704</v>
          </cell>
          <cell r="F800" t="str">
            <v>Die Trance, das Blut, die Kamera E-BOOK</v>
          </cell>
          <cell r="G800" t="str">
            <v>EBOK</v>
          </cell>
          <cell r="H800" t="str">
            <v>LFB</v>
          </cell>
          <cell r="I800" t="str">
            <v>978-3-8394-1170</v>
          </cell>
          <cell r="J800" t="str">
            <v>4</v>
          </cell>
          <cell r="K800">
            <v>41753</v>
          </cell>
          <cell r="L800">
            <v>41791</v>
          </cell>
          <cell r="M800" t="str">
            <v>10039-9783839411704</v>
          </cell>
          <cell r="N800" t="str">
            <v>EBOK</v>
          </cell>
          <cell r="O800">
            <v>1</v>
          </cell>
          <cell r="P800" t="str">
            <v>1</v>
          </cell>
          <cell r="U800">
            <v>35.99</v>
          </cell>
        </row>
        <row r="801">
          <cell r="E801">
            <v>9783839411797</v>
          </cell>
          <cell r="F801" t="str">
            <v>Die Transformation der Lager E-BOOK</v>
          </cell>
          <cell r="G801" t="str">
            <v>EBOK</v>
          </cell>
          <cell r="H801" t="str">
            <v>LFB</v>
          </cell>
          <cell r="I801" t="str">
            <v>978-3-8394-1179</v>
          </cell>
          <cell r="J801" t="str">
            <v>7</v>
          </cell>
          <cell r="K801">
            <v>41676</v>
          </cell>
          <cell r="L801">
            <v>41699</v>
          </cell>
          <cell r="M801" t="str">
            <v>10039-9783839411797</v>
          </cell>
          <cell r="N801" t="str">
            <v>EBOK</v>
          </cell>
          <cell r="O801">
            <v>1</v>
          </cell>
          <cell r="P801" t="str">
            <v>16</v>
          </cell>
          <cell r="U801">
            <v>30.99</v>
          </cell>
        </row>
        <row r="802">
          <cell r="E802">
            <v>9783839417423</v>
          </cell>
          <cell r="F802" t="str">
            <v>Die traumatisierte Nation? E-BOOK</v>
          </cell>
          <cell r="G802" t="str">
            <v>EBOK</v>
          </cell>
          <cell r="H802" t="str">
            <v>LFB</v>
          </cell>
          <cell r="I802" t="str">
            <v>978-3-8394-1742</v>
          </cell>
          <cell r="J802" t="str">
            <v>3</v>
          </cell>
          <cell r="K802">
            <v>41690</v>
          </cell>
          <cell r="L802">
            <v>41699</v>
          </cell>
          <cell r="M802" t="str">
            <v>10039-9783839417423</v>
          </cell>
          <cell r="N802" t="str">
            <v>EBOK</v>
          </cell>
          <cell r="O802">
            <v>1</v>
          </cell>
          <cell r="P802" t="str">
            <v>2</v>
          </cell>
          <cell r="U802">
            <v>26.99</v>
          </cell>
        </row>
        <row r="803">
          <cell r="E803">
            <v>9783839410127</v>
          </cell>
          <cell r="F803" t="str">
            <v>Die Türkei und das andere Europa E-BOOK</v>
          </cell>
          <cell r="G803" t="str">
            <v>EBOK</v>
          </cell>
          <cell r="H803" t="str">
            <v>LFB</v>
          </cell>
          <cell r="I803" t="str">
            <v>978-3-8394-1012</v>
          </cell>
          <cell r="J803" t="str">
            <v>7</v>
          </cell>
          <cell r="K803">
            <v>42171</v>
          </cell>
          <cell r="L803">
            <v>42186</v>
          </cell>
          <cell r="M803" t="str">
            <v>10039-9783839410127</v>
          </cell>
          <cell r="N803" t="str">
            <v>EBOK</v>
          </cell>
          <cell r="O803">
            <v>1</v>
          </cell>
          <cell r="U803">
            <v>22.99</v>
          </cell>
        </row>
        <row r="804">
          <cell r="E804">
            <v>9783839413623</v>
          </cell>
          <cell r="F804" t="str">
            <v>Die Überwindung des Ikonischen E-BOOK</v>
          </cell>
          <cell r="G804" t="str">
            <v>EBOK</v>
          </cell>
          <cell r="H804" t="str">
            <v>LFB</v>
          </cell>
          <cell r="I804" t="str">
            <v>978-3-8394-1362</v>
          </cell>
          <cell r="J804" t="str">
            <v>3</v>
          </cell>
          <cell r="K804">
            <v>41676</v>
          </cell>
          <cell r="L804">
            <v>41699</v>
          </cell>
          <cell r="M804" t="str">
            <v>10039-9783839413623</v>
          </cell>
          <cell r="N804" t="str">
            <v>EBOK</v>
          </cell>
          <cell r="O804">
            <v>1</v>
          </cell>
          <cell r="P804" t="str">
            <v>2</v>
          </cell>
          <cell r="U804">
            <v>19.989999999999998</v>
          </cell>
        </row>
        <row r="805">
          <cell r="E805">
            <v>9783839425510</v>
          </cell>
          <cell r="F805" t="str">
            <v>Die Ultraschallsprechstunde E-BOOK</v>
          </cell>
          <cell r="G805" t="str">
            <v>EBOK</v>
          </cell>
          <cell r="H805" t="str">
            <v>LFB</v>
          </cell>
          <cell r="I805" t="str">
            <v>978-3-8394-2551</v>
          </cell>
          <cell r="J805" t="str">
            <v>0</v>
          </cell>
          <cell r="K805">
            <v>41715</v>
          </cell>
          <cell r="L805">
            <v>41699</v>
          </cell>
          <cell r="M805" t="str">
            <v>10039-9783839425510</v>
          </cell>
          <cell r="N805" t="str">
            <v>EBOK</v>
          </cell>
          <cell r="O805">
            <v>1</v>
          </cell>
          <cell r="U805">
            <v>36.99</v>
          </cell>
        </row>
        <row r="806">
          <cell r="E806">
            <v>9783839403327</v>
          </cell>
          <cell r="F806" t="str">
            <v>Die unendliche Aufgabe E-BOOK</v>
          </cell>
          <cell r="G806" t="str">
            <v>EBOK</v>
          </cell>
          <cell r="H806" t="str">
            <v>LFB</v>
          </cell>
          <cell r="I806" t="str">
            <v>978-3-8394-0332</v>
          </cell>
          <cell r="J806" t="str">
            <v>7</v>
          </cell>
          <cell r="K806">
            <v>42272</v>
          </cell>
          <cell r="L806">
            <v>42186</v>
          </cell>
          <cell r="M806" t="str">
            <v>10039-9783839403327</v>
          </cell>
          <cell r="N806" t="str">
            <v>EBOK</v>
          </cell>
          <cell r="O806">
            <v>1</v>
          </cell>
          <cell r="U806">
            <v>1</v>
          </cell>
        </row>
        <row r="807">
          <cell r="E807">
            <v>9783839419052</v>
          </cell>
          <cell r="F807" t="str">
            <v>Die Unergründlichkeit des Lebens E-BOOK</v>
          </cell>
          <cell r="G807" t="str">
            <v>EBOK</v>
          </cell>
          <cell r="H807" t="str">
            <v>LFB</v>
          </cell>
          <cell r="I807" t="str">
            <v>978-3-8394-1905</v>
          </cell>
          <cell r="J807" t="str">
            <v>2</v>
          </cell>
          <cell r="K807">
            <v>41694</v>
          </cell>
          <cell r="L807">
            <v>41699</v>
          </cell>
          <cell r="M807" t="str">
            <v>10039-9783839419052</v>
          </cell>
          <cell r="N807" t="str">
            <v>EBOK</v>
          </cell>
          <cell r="O807">
            <v>1</v>
          </cell>
          <cell r="P807" t="str">
            <v>5</v>
          </cell>
          <cell r="U807">
            <v>22.99</v>
          </cell>
        </row>
        <row r="808">
          <cell r="E808">
            <v>9783839407219</v>
          </cell>
          <cell r="F808" t="str">
            <v>Die Unordnung der Dinge E-BOOK</v>
          </cell>
          <cell r="G808" t="str">
            <v>EBOK</v>
          </cell>
          <cell r="H808" t="str">
            <v>LFB</v>
          </cell>
          <cell r="I808" t="str">
            <v>978-3-8394-0721</v>
          </cell>
          <cell r="J808" t="str">
            <v>9</v>
          </cell>
          <cell r="K808">
            <v>42171</v>
          </cell>
          <cell r="L808">
            <v>42186</v>
          </cell>
          <cell r="M808" t="str">
            <v>10039-9783839407219</v>
          </cell>
          <cell r="N808" t="str">
            <v>EBOK</v>
          </cell>
          <cell r="O808">
            <v>1</v>
          </cell>
          <cell r="U808">
            <v>26.99</v>
          </cell>
        </row>
        <row r="809">
          <cell r="E809">
            <v>9783839409695</v>
          </cell>
          <cell r="F809" t="str">
            <v>Die Unsichtbarkeit des Politischen E-BOOK</v>
          </cell>
          <cell r="G809" t="str">
            <v>EBOK</v>
          </cell>
          <cell r="H809" t="str">
            <v>LFB</v>
          </cell>
          <cell r="I809" t="str">
            <v>978-3-8394-0969</v>
          </cell>
          <cell r="J809" t="str">
            <v>5</v>
          </cell>
          <cell r="K809">
            <v>42171</v>
          </cell>
          <cell r="L809">
            <v>42186</v>
          </cell>
          <cell r="M809" t="str">
            <v>10039-9783839409695</v>
          </cell>
          <cell r="N809" t="str">
            <v>EBOK</v>
          </cell>
          <cell r="O809">
            <v>1</v>
          </cell>
          <cell r="U809">
            <v>31.99</v>
          </cell>
        </row>
        <row r="810">
          <cell r="E810">
            <v>9783839405253</v>
          </cell>
          <cell r="F810" t="str">
            <v>Die unverstandene Kultur E-BOOK</v>
          </cell>
          <cell r="G810" t="str">
            <v>EBOK</v>
          </cell>
          <cell r="H810" t="str">
            <v>LFB</v>
          </cell>
          <cell r="I810" t="str">
            <v>978-3-8394-0525</v>
          </cell>
          <cell r="J810" t="str">
            <v>3</v>
          </cell>
          <cell r="K810">
            <v>42272</v>
          </cell>
          <cell r="L810">
            <v>42186</v>
          </cell>
          <cell r="M810" t="str">
            <v>10039-9783839405253</v>
          </cell>
          <cell r="N810" t="str">
            <v>EBOK</v>
          </cell>
          <cell r="O810">
            <v>1</v>
          </cell>
          <cell r="P810" t="str">
            <v>19</v>
          </cell>
          <cell r="U810">
            <v>1</v>
          </cell>
        </row>
        <row r="811">
          <cell r="E811">
            <v>9783839415115</v>
          </cell>
          <cell r="F811" t="str">
            <v>Die urbane Revolution E-BOOK</v>
          </cell>
          <cell r="G811" t="str">
            <v>EBOK</v>
          </cell>
          <cell r="H811" t="str">
            <v>LFB</v>
          </cell>
          <cell r="I811" t="str">
            <v>978-3-8394-1511</v>
          </cell>
          <cell r="J811" t="str">
            <v>5</v>
          </cell>
          <cell r="K811">
            <v>41683</v>
          </cell>
          <cell r="L811">
            <v>41699</v>
          </cell>
          <cell r="M811" t="str">
            <v>10039-9783839415115</v>
          </cell>
          <cell r="N811" t="str">
            <v>EBOK</v>
          </cell>
          <cell r="O811">
            <v>1</v>
          </cell>
          <cell r="U811">
            <v>26.99</v>
          </cell>
        </row>
        <row r="812">
          <cell r="E812">
            <v>9783839416358</v>
          </cell>
          <cell r="F812" t="str">
            <v>Die verborgene Präsenz des Künstlers E-BOOK</v>
          </cell>
          <cell r="G812" t="str">
            <v>EBOK</v>
          </cell>
          <cell r="H812" t="str">
            <v>LFB</v>
          </cell>
          <cell r="I812" t="str">
            <v>978-3-8394-1635</v>
          </cell>
          <cell r="J812" t="str">
            <v>8</v>
          </cell>
          <cell r="K812">
            <v>41683</v>
          </cell>
          <cell r="L812">
            <v>41699</v>
          </cell>
          <cell r="M812" t="str">
            <v>10039-9783839416358</v>
          </cell>
          <cell r="N812" t="str">
            <v>EBOK</v>
          </cell>
          <cell r="O812">
            <v>1</v>
          </cell>
          <cell r="P812" t="str">
            <v>15</v>
          </cell>
          <cell r="U812">
            <v>25.99</v>
          </cell>
        </row>
        <row r="813">
          <cell r="E813">
            <v>9783839421017</v>
          </cell>
          <cell r="F813" t="str">
            <v>Die vergnügte Gesellschaft E-BOOK</v>
          </cell>
          <cell r="G813" t="str">
            <v>EBOK</v>
          </cell>
          <cell r="H813" t="str">
            <v>LFB</v>
          </cell>
          <cell r="I813" t="str">
            <v>978-3-8394-2101</v>
          </cell>
          <cell r="J813" t="str">
            <v>7</v>
          </cell>
          <cell r="K813">
            <v>41701</v>
          </cell>
          <cell r="L813">
            <v>41699</v>
          </cell>
          <cell r="M813" t="str">
            <v>10039-9783839421017</v>
          </cell>
          <cell r="N813" t="str">
            <v>EBOK</v>
          </cell>
          <cell r="O813">
            <v>1</v>
          </cell>
          <cell r="U813">
            <v>26.99</v>
          </cell>
        </row>
        <row r="814">
          <cell r="E814">
            <v>9783839405079</v>
          </cell>
          <cell r="F814" t="str">
            <v>Die verkannte Integration E-BOOK</v>
          </cell>
          <cell r="G814" t="str">
            <v>EBOK</v>
          </cell>
          <cell r="H814" t="str">
            <v>LFB</v>
          </cell>
          <cell r="I814" t="str">
            <v>978-3-8394-0507</v>
          </cell>
          <cell r="J814" t="str">
            <v>9</v>
          </cell>
          <cell r="K814">
            <v>42171</v>
          </cell>
          <cell r="L814">
            <v>42186</v>
          </cell>
          <cell r="M814" t="str">
            <v>10039-9783839405079</v>
          </cell>
          <cell r="N814" t="str">
            <v>EBOK</v>
          </cell>
          <cell r="O814">
            <v>1</v>
          </cell>
          <cell r="U814">
            <v>29.99</v>
          </cell>
        </row>
        <row r="815">
          <cell r="E815">
            <v>9783839407387</v>
          </cell>
          <cell r="F815" t="str">
            <v>Die Verrücktheit des Sinns E-BOOK</v>
          </cell>
          <cell r="G815" t="str">
            <v>EBOK</v>
          </cell>
          <cell r="H815" t="str">
            <v>LFB</v>
          </cell>
          <cell r="I815" t="str">
            <v>978-3-8394-0738</v>
          </cell>
          <cell r="J815" t="str">
            <v>7</v>
          </cell>
          <cell r="K815">
            <v>42272</v>
          </cell>
          <cell r="L815">
            <v>42186</v>
          </cell>
          <cell r="M815" t="str">
            <v>10039-9783839407387</v>
          </cell>
          <cell r="N815" t="str">
            <v>EBOK</v>
          </cell>
          <cell r="O815">
            <v>1</v>
          </cell>
          <cell r="P815" t="str">
            <v>5</v>
          </cell>
          <cell r="U815">
            <v>1</v>
          </cell>
        </row>
        <row r="816">
          <cell r="E816">
            <v>9783839411179</v>
          </cell>
          <cell r="F816" t="str">
            <v>Die Verwaltung der Prostitution E-BOOK</v>
          </cell>
          <cell r="G816" t="str">
            <v>EBOK</v>
          </cell>
          <cell r="H816" t="str">
            <v>LFB</v>
          </cell>
          <cell r="I816" t="str">
            <v>978-3-8394-1117</v>
          </cell>
          <cell r="J816" t="str">
            <v>9</v>
          </cell>
          <cell r="K816">
            <v>42272</v>
          </cell>
          <cell r="L816">
            <v>42186</v>
          </cell>
          <cell r="M816" t="str">
            <v>10039-9783839411179</v>
          </cell>
          <cell r="N816" t="str">
            <v>EBOK</v>
          </cell>
          <cell r="O816">
            <v>1</v>
          </cell>
          <cell r="U816">
            <v>1</v>
          </cell>
        </row>
        <row r="817">
          <cell r="E817">
            <v>9783839419151</v>
          </cell>
          <cell r="F817" t="str">
            <v>Die Verwandlung der Dinge E-BOOK</v>
          </cell>
          <cell r="G817" t="str">
            <v>EBOK</v>
          </cell>
          <cell r="H817" t="str">
            <v>LFB</v>
          </cell>
          <cell r="I817" t="str">
            <v>978-3-8394-1915</v>
          </cell>
          <cell r="J817" t="str">
            <v>1</v>
          </cell>
          <cell r="K817">
            <v>41694</v>
          </cell>
          <cell r="L817">
            <v>41699</v>
          </cell>
          <cell r="M817" t="str">
            <v>10039-9783839419151</v>
          </cell>
          <cell r="N817" t="str">
            <v>EBOK</v>
          </cell>
          <cell r="O817">
            <v>1</v>
          </cell>
          <cell r="P817" t="str">
            <v>32</v>
          </cell>
          <cell r="U817">
            <v>33.99</v>
          </cell>
        </row>
        <row r="818">
          <cell r="E818">
            <v>9783839426289</v>
          </cell>
          <cell r="F818" t="str">
            <v>Die Videothek E-BOOK</v>
          </cell>
          <cell r="G818" t="str">
            <v>EBOK</v>
          </cell>
          <cell r="H818" t="str">
            <v>LFB</v>
          </cell>
          <cell r="I818" t="str">
            <v>978-3-8394-2628</v>
          </cell>
          <cell r="J818" t="str">
            <v>9</v>
          </cell>
          <cell r="K818">
            <v>41828</v>
          </cell>
          <cell r="L818">
            <v>41821</v>
          </cell>
          <cell r="M818" t="str">
            <v>10039-9783839426289</v>
          </cell>
          <cell r="N818" t="str">
            <v>EBOK</v>
          </cell>
          <cell r="O818">
            <v>1</v>
          </cell>
          <cell r="P818" t="str">
            <v>7</v>
          </cell>
          <cell r="U818">
            <v>34.99</v>
          </cell>
        </row>
        <row r="819">
          <cell r="E819">
            <v>9783839413227</v>
          </cell>
          <cell r="F819" t="str">
            <v>Die vielen Stimmen des Bologna-Prozesses E-BOOK</v>
          </cell>
          <cell r="G819" t="str">
            <v>EBOK</v>
          </cell>
          <cell r="H819" t="str">
            <v>LFB</v>
          </cell>
          <cell r="I819" t="str">
            <v>978-3-8394-1322</v>
          </cell>
          <cell r="J819" t="str">
            <v>7</v>
          </cell>
          <cell r="K819">
            <v>42171</v>
          </cell>
          <cell r="L819">
            <v>42186</v>
          </cell>
          <cell r="M819" t="str">
            <v>10039-9783839413227</v>
          </cell>
          <cell r="N819" t="str">
            <v>EBOK</v>
          </cell>
          <cell r="O819">
            <v>1</v>
          </cell>
          <cell r="U819">
            <v>25.99</v>
          </cell>
        </row>
        <row r="820">
          <cell r="E820">
            <v>9783839414750</v>
          </cell>
          <cell r="F820" t="str">
            <v>Die vorgestellte Stadt E-BOOK</v>
          </cell>
          <cell r="G820" t="str">
            <v>EBOK</v>
          </cell>
          <cell r="H820" t="str">
            <v>LFB</v>
          </cell>
          <cell r="I820" t="str">
            <v>978-3-8394-1475</v>
          </cell>
          <cell r="J820" t="str">
            <v>0</v>
          </cell>
          <cell r="K820">
            <v>41680</v>
          </cell>
          <cell r="L820">
            <v>41699</v>
          </cell>
          <cell r="M820" t="str">
            <v>10039-9783839414750</v>
          </cell>
          <cell r="N820" t="str">
            <v>EBOK</v>
          </cell>
          <cell r="O820">
            <v>1</v>
          </cell>
          <cell r="U820">
            <v>31.99</v>
          </cell>
        </row>
        <row r="821">
          <cell r="E821">
            <v>9783839419496</v>
          </cell>
          <cell r="F821" t="str">
            <v>Die Welt als Vernichtungslager E-BOOK</v>
          </cell>
          <cell r="G821" t="str">
            <v>EBOK</v>
          </cell>
          <cell r="H821" t="str">
            <v>LFB</v>
          </cell>
          <cell r="I821" t="str">
            <v>978-3-8394-1949</v>
          </cell>
          <cell r="J821" t="str">
            <v>6</v>
          </cell>
          <cell r="K821">
            <v>41731</v>
          </cell>
          <cell r="L821">
            <v>41791</v>
          </cell>
          <cell r="M821" t="str">
            <v>10039-9783839419496</v>
          </cell>
          <cell r="N821" t="str">
            <v>EBOK</v>
          </cell>
          <cell r="O821">
            <v>1</v>
          </cell>
          <cell r="U821">
            <v>38.99</v>
          </cell>
        </row>
        <row r="822">
          <cell r="E822">
            <v>9783839420522</v>
          </cell>
          <cell r="F822" t="str">
            <v>Die Welt der Liebe E-BOOK</v>
          </cell>
          <cell r="G822" t="str">
            <v>EBOK</v>
          </cell>
          <cell r="H822" t="str">
            <v>LFB</v>
          </cell>
          <cell r="I822" t="str">
            <v>978-3-8394-2052</v>
          </cell>
          <cell r="J822" t="str">
            <v>2</v>
          </cell>
          <cell r="K822">
            <v>41724</v>
          </cell>
          <cell r="L822">
            <v>41791</v>
          </cell>
          <cell r="M822" t="str">
            <v>10039-9783839420522</v>
          </cell>
          <cell r="N822" t="str">
            <v>EBOK</v>
          </cell>
          <cell r="O822">
            <v>1</v>
          </cell>
          <cell r="P822" t="str">
            <v>7</v>
          </cell>
          <cell r="U822">
            <v>34.99</v>
          </cell>
        </row>
        <row r="823">
          <cell r="E823">
            <v>9783839420560</v>
          </cell>
          <cell r="F823" t="str">
            <v>Die Welt der Patente E-BOOK</v>
          </cell>
          <cell r="G823" t="str">
            <v>EBOK</v>
          </cell>
          <cell r="H823" t="str">
            <v>LFB</v>
          </cell>
          <cell r="I823" t="str">
            <v>978-3-8394-2056</v>
          </cell>
          <cell r="J823" t="str">
            <v>0</v>
          </cell>
          <cell r="K823">
            <v>41701</v>
          </cell>
          <cell r="L823">
            <v>41699</v>
          </cell>
          <cell r="M823" t="str">
            <v>10039-9783839420560</v>
          </cell>
          <cell r="N823" t="str">
            <v>EBOK</v>
          </cell>
          <cell r="O823">
            <v>1</v>
          </cell>
          <cell r="U823">
            <v>33.99</v>
          </cell>
        </row>
        <row r="824">
          <cell r="E824">
            <v>9783839416747</v>
          </cell>
          <cell r="F824" t="str">
            <v>Die weltoffene Stadt E-BOOK</v>
          </cell>
          <cell r="G824" t="str">
            <v>EBOK</v>
          </cell>
          <cell r="H824" t="str">
            <v>LFB</v>
          </cell>
          <cell r="I824" t="str">
            <v>978-3-8394-1674</v>
          </cell>
          <cell r="J824" t="str">
            <v>7</v>
          </cell>
          <cell r="K824">
            <v>41690</v>
          </cell>
          <cell r="L824">
            <v>41699</v>
          </cell>
          <cell r="M824" t="str">
            <v>10039-9783839416747</v>
          </cell>
          <cell r="N824" t="str">
            <v>EBOK</v>
          </cell>
          <cell r="O824">
            <v>1</v>
          </cell>
          <cell r="U824">
            <v>21.99</v>
          </cell>
        </row>
        <row r="825">
          <cell r="E825">
            <v>9783839400661</v>
          </cell>
          <cell r="F825" t="str">
            <v>Die Werkzeugkiste der Cultural Studies E-BOOK</v>
          </cell>
          <cell r="G825" t="str">
            <v>EBOK</v>
          </cell>
          <cell r="H825" t="str">
            <v>LFB</v>
          </cell>
          <cell r="I825" t="str">
            <v>978-3-8394-0066</v>
          </cell>
          <cell r="J825" t="str">
            <v>1</v>
          </cell>
          <cell r="K825">
            <v>42272</v>
          </cell>
          <cell r="L825">
            <v>42186</v>
          </cell>
          <cell r="M825" t="str">
            <v>10039-9783839400661</v>
          </cell>
          <cell r="N825" t="str">
            <v>EBOK</v>
          </cell>
          <cell r="O825">
            <v>1</v>
          </cell>
          <cell r="P825" t="str">
            <v>2</v>
          </cell>
          <cell r="U825">
            <v>1</v>
          </cell>
        </row>
        <row r="826">
          <cell r="E826">
            <v>9783839402238</v>
          </cell>
          <cell r="F826" t="str">
            <v>Die Wertschätzende Organisation E-BOOK</v>
          </cell>
          <cell r="G826" t="str">
            <v>EBOK</v>
          </cell>
          <cell r="H826" t="str">
            <v>LFB</v>
          </cell>
          <cell r="I826" t="str">
            <v>978-3-8394-0223</v>
          </cell>
          <cell r="J826" t="str">
            <v>8</v>
          </cell>
          <cell r="K826">
            <v>42171</v>
          </cell>
          <cell r="L826">
            <v>42186</v>
          </cell>
          <cell r="M826" t="str">
            <v>10039-9783839402238</v>
          </cell>
          <cell r="N826" t="str">
            <v>EBOK</v>
          </cell>
          <cell r="O826">
            <v>1</v>
          </cell>
          <cell r="P826" t="str">
            <v>1</v>
          </cell>
          <cell r="U826">
            <v>16.989999999999998</v>
          </cell>
        </row>
        <row r="827">
          <cell r="E827">
            <v>9783839431962</v>
          </cell>
          <cell r="F827" t="str">
            <v>Die Wiedergeburt der Wissenschaften im Islam E-BOOK</v>
          </cell>
          <cell r="G827" t="str">
            <v>EBOK</v>
          </cell>
          <cell r="H827" t="str">
            <v>IHST</v>
          </cell>
          <cell r="I827" t="str">
            <v>978-3-8394-3196</v>
          </cell>
          <cell r="J827" t="str">
            <v>2</v>
          </cell>
          <cell r="L827">
            <v>42278</v>
          </cell>
          <cell r="M827" t="str">
            <v>10039-9783839431962</v>
          </cell>
          <cell r="N827" t="str">
            <v>EBOK</v>
          </cell>
          <cell r="O827">
            <v>1</v>
          </cell>
          <cell r="U827">
            <v>49.99</v>
          </cell>
        </row>
        <row r="828">
          <cell r="E828">
            <v>9783839415436</v>
          </cell>
          <cell r="F828" t="str">
            <v>Die Wirksamkeit der Rede E-BOOK</v>
          </cell>
          <cell r="G828" t="str">
            <v>EBOK</v>
          </cell>
          <cell r="H828" t="str">
            <v>LFB</v>
          </cell>
          <cell r="I828" t="str">
            <v>978-3-8394-1543</v>
          </cell>
          <cell r="J828" t="str">
            <v>6</v>
          </cell>
          <cell r="K828">
            <v>41683</v>
          </cell>
          <cell r="L828">
            <v>41699</v>
          </cell>
          <cell r="M828" t="str">
            <v>10039-9783839415436</v>
          </cell>
          <cell r="N828" t="str">
            <v>EBOK</v>
          </cell>
          <cell r="O828">
            <v>1</v>
          </cell>
          <cell r="P828" t="str">
            <v>2</v>
          </cell>
          <cell r="U828">
            <v>35.99</v>
          </cell>
        </row>
        <row r="829">
          <cell r="E829">
            <v>9783839422007</v>
          </cell>
          <cell r="F829" t="str">
            <v>Die Wissenschaften der Mode E-BOOK</v>
          </cell>
          <cell r="G829" t="str">
            <v>EBOK</v>
          </cell>
          <cell r="H829" t="str">
            <v>LFB</v>
          </cell>
          <cell r="I829" t="str">
            <v>978-3-8394-2200</v>
          </cell>
          <cell r="J829" t="str">
            <v>7</v>
          </cell>
          <cell r="K829">
            <v>42143</v>
          </cell>
          <cell r="L829">
            <v>42125</v>
          </cell>
          <cell r="M829" t="str">
            <v>10039-9783839422007</v>
          </cell>
          <cell r="N829" t="str">
            <v>EBOK</v>
          </cell>
          <cell r="O829">
            <v>1</v>
          </cell>
          <cell r="P829" t="str">
            <v>34</v>
          </cell>
          <cell r="U829">
            <v>21.99</v>
          </cell>
        </row>
        <row r="830">
          <cell r="E830">
            <v>9783839413302</v>
          </cell>
          <cell r="F830" t="str">
            <v>Die Wissenskultur der Betriebswirtschaftslehre E-BOOK</v>
          </cell>
          <cell r="G830" t="str">
            <v>EBOK</v>
          </cell>
          <cell r="H830" t="str">
            <v>LFB</v>
          </cell>
          <cell r="I830" t="str">
            <v>978-3-8394-1330</v>
          </cell>
          <cell r="J830" t="str">
            <v>2</v>
          </cell>
          <cell r="K830">
            <v>42171</v>
          </cell>
          <cell r="L830">
            <v>42186</v>
          </cell>
          <cell r="M830" t="str">
            <v>10039-9783839413302</v>
          </cell>
          <cell r="N830" t="str">
            <v>EBOK</v>
          </cell>
          <cell r="O830">
            <v>1</v>
          </cell>
          <cell r="U830">
            <v>25.99</v>
          </cell>
        </row>
        <row r="831">
          <cell r="E831">
            <v>9783839403815</v>
          </cell>
          <cell r="F831" t="str">
            <v>Die Zeitschrift - Medium der Moderne / La Presse magazine - un média d E-BOOK</v>
          </cell>
          <cell r="G831" t="str">
            <v>EBOK</v>
          </cell>
          <cell r="H831" t="str">
            <v>LFB</v>
          </cell>
          <cell r="I831" t="str">
            <v>978-3-8394-0381</v>
          </cell>
          <cell r="J831" t="str">
            <v>5</v>
          </cell>
          <cell r="K831">
            <v>42171</v>
          </cell>
          <cell r="L831">
            <v>42186</v>
          </cell>
          <cell r="M831" t="str">
            <v>10039-9783839403815</v>
          </cell>
          <cell r="N831" t="str">
            <v>EBOK</v>
          </cell>
          <cell r="O831">
            <v>1</v>
          </cell>
          <cell r="P831" t="str">
            <v>6</v>
          </cell>
          <cell r="U831">
            <v>22.99</v>
          </cell>
        </row>
        <row r="832">
          <cell r="E832">
            <v>9783839414101</v>
          </cell>
          <cell r="F832" t="str">
            <v>Die Zerbrechlichkeit des Wahren E-BOOK</v>
          </cell>
          <cell r="G832" t="str">
            <v>EBOK</v>
          </cell>
          <cell r="H832" t="str">
            <v>LFB</v>
          </cell>
          <cell r="I832" t="str">
            <v>978-3-8394-1410</v>
          </cell>
          <cell r="J832" t="str">
            <v>1</v>
          </cell>
          <cell r="K832">
            <v>41680</v>
          </cell>
          <cell r="L832">
            <v>41699</v>
          </cell>
          <cell r="M832" t="str">
            <v>10039-9783839414101</v>
          </cell>
          <cell r="N832" t="str">
            <v>EBOK</v>
          </cell>
          <cell r="O832">
            <v>1</v>
          </cell>
          <cell r="U832">
            <v>34.99</v>
          </cell>
        </row>
        <row r="833">
          <cell r="E833">
            <v>9783839406144</v>
          </cell>
          <cell r="F833" t="str">
            <v>Die zerstörte Stadt E-BOOK</v>
          </cell>
          <cell r="G833" t="str">
            <v>EBOK</v>
          </cell>
          <cell r="H833" t="str">
            <v>LFB</v>
          </cell>
          <cell r="I833" t="str">
            <v>978-3-8394-0614</v>
          </cell>
          <cell r="J833" t="str">
            <v>4</v>
          </cell>
          <cell r="K833">
            <v>42171</v>
          </cell>
          <cell r="L833">
            <v>42186</v>
          </cell>
          <cell r="M833" t="str">
            <v>10039-9783839406144</v>
          </cell>
          <cell r="N833" t="str">
            <v>EBOK</v>
          </cell>
          <cell r="O833">
            <v>1</v>
          </cell>
          <cell r="U833">
            <v>31.99</v>
          </cell>
        </row>
        <row r="834">
          <cell r="E834">
            <v>9783839432143</v>
          </cell>
          <cell r="F834" t="str">
            <v>Die Zerstörung des Ichs E-BOOK</v>
          </cell>
          <cell r="G834" t="str">
            <v>EBOK</v>
          </cell>
          <cell r="H834" t="str">
            <v>LFB</v>
          </cell>
          <cell r="I834" t="str">
            <v>978-3-8394-3214</v>
          </cell>
          <cell r="J834" t="str">
            <v>3</v>
          </cell>
          <cell r="K834">
            <v>42241</v>
          </cell>
          <cell r="L834">
            <v>42217</v>
          </cell>
          <cell r="M834" t="str">
            <v>10039-9783839432143</v>
          </cell>
          <cell r="N834" t="str">
            <v>EBOK</v>
          </cell>
          <cell r="O834">
            <v>1</v>
          </cell>
          <cell r="R834" t="str">
            <v>3EGR</v>
          </cell>
          <cell r="S834" t="str">
            <v>231969</v>
          </cell>
          <cell r="U834">
            <v>39.99</v>
          </cell>
        </row>
        <row r="835">
          <cell r="E835">
            <v>9783839412176</v>
          </cell>
          <cell r="F835" t="str">
            <v>Die Zukunft der Arbeit in Europa E-BOOK</v>
          </cell>
          <cell r="G835" t="str">
            <v>EBOK</v>
          </cell>
          <cell r="H835" t="str">
            <v>LFB</v>
          </cell>
          <cell r="I835" t="str">
            <v>978-3-8394-1217</v>
          </cell>
          <cell r="J835" t="str">
            <v>6</v>
          </cell>
          <cell r="K835">
            <v>42272</v>
          </cell>
          <cell r="L835">
            <v>42186</v>
          </cell>
          <cell r="M835" t="str">
            <v>10039-9783839412176</v>
          </cell>
          <cell r="N835" t="str">
            <v>EBOK</v>
          </cell>
          <cell r="O835">
            <v>1</v>
          </cell>
          <cell r="P835" t="str">
            <v>5</v>
          </cell>
          <cell r="U835">
            <v>1</v>
          </cell>
        </row>
        <row r="836">
          <cell r="E836">
            <v>9783839409855</v>
          </cell>
          <cell r="F836" t="str">
            <v>Die Zukunft der Cultural Studies E-BOOK</v>
          </cell>
          <cell r="G836" t="str">
            <v>EBOK</v>
          </cell>
          <cell r="H836" t="str">
            <v>LFB</v>
          </cell>
          <cell r="I836" t="str">
            <v>978-3-8394-0985</v>
          </cell>
          <cell r="J836" t="str">
            <v>5</v>
          </cell>
          <cell r="K836">
            <v>41676</v>
          </cell>
          <cell r="L836">
            <v>41791</v>
          </cell>
          <cell r="M836" t="str">
            <v>10039-9783839409855</v>
          </cell>
          <cell r="N836" t="str">
            <v>EBOK</v>
          </cell>
          <cell r="O836">
            <v>1</v>
          </cell>
          <cell r="P836" t="str">
            <v>33</v>
          </cell>
          <cell r="U836">
            <v>25.99</v>
          </cell>
        </row>
        <row r="837">
          <cell r="E837">
            <v>9783839417959</v>
          </cell>
          <cell r="F837" t="str">
            <v>Die Zukunft der Kartographie E-BOOK</v>
          </cell>
          <cell r="G837" t="str">
            <v>EBOK</v>
          </cell>
          <cell r="H837" t="str">
            <v>LFB</v>
          </cell>
          <cell r="I837" t="str">
            <v>978-3-8394-1795</v>
          </cell>
          <cell r="J837" t="str">
            <v>9</v>
          </cell>
          <cell r="K837">
            <v>41690</v>
          </cell>
          <cell r="L837">
            <v>41699</v>
          </cell>
          <cell r="M837" t="str">
            <v>10039-9783839417959</v>
          </cell>
          <cell r="N837" t="str">
            <v>EBOK</v>
          </cell>
          <cell r="O837">
            <v>1</v>
          </cell>
          <cell r="U837">
            <v>26.99</v>
          </cell>
        </row>
        <row r="838">
          <cell r="E838">
            <v>9783839429921</v>
          </cell>
          <cell r="F838" t="str">
            <v>Die Zukunft des Todes E-BOOK</v>
          </cell>
          <cell r="G838" t="str">
            <v>EBOK</v>
          </cell>
          <cell r="H838" t="str">
            <v>IHST</v>
          </cell>
          <cell r="I838" t="str">
            <v>978-3-8394-2992</v>
          </cell>
          <cell r="J838" t="str">
            <v>1</v>
          </cell>
          <cell r="L838">
            <v>42430</v>
          </cell>
          <cell r="M838" t="str">
            <v>10039-9783839429921</v>
          </cell>
          <cell r="N838" t="str">
            <v>EBOK</v>
          </cell>
          <cell r="O838">
            <v>1</v>
          </cell>
          <cell r="P838" t="str">
            <v>15</v>
          </cell>
          <cell r="U838">
            <v>32.99</v>
          </cell>
        </row>
        <row r="839">
          <cell r="E839">
            <v>9783839423431</v>
          </cell>
          <cell r="F839" t="str">
            <v>Diesseits der imperialen Geschlechterordnung E-BOOK</v>
          </cell>
          <cell r="G839" t="str">
            <v>EBOK</v>
          </cell>
          <cell r="H839" t="str">
            <v>LFB</v>
          </cell>
          <cell r="I839" t="str">
            <v>978-3-8394-2343</v>
          </cell>
          <cell r="J839" t="str">
            <v>1</v>
          </cell>
          <cell r="K839">
            <v>41731</v>
          </cell>
          <cell r="L839">
            <v>41699</v>
          </cell>
          <cell r="M839" t="str">
            <v>10039-9783839423431</v>
          </cell>
          <cell r="N839" t="str">
            <v>EBOK</v>
          </cell>
          <cell r="O839">
            <v>1</v>
          </cell>
          <cell r="P839" t="str">
            <v>15</v>
          </cell>
          <cell r="U839">
            <v>34.99</v>
          </cell>
        </row>
        <row r="840">
          <cell r="E840">
            <v>9783839422304</v>
          </cell>
          <cell r="F840" t="str">
            <v>Diesseits der Parallelgesellschaft E-BOOK</v>
          </cell>
          <cell r="G840" t="str">
            <v>EBOK</v>
          </cell>
          <cell r="H840" t="str">
            <v>LFB</v>
          </cell>
          <cell r="I840" t="str">
            <v>978-3-8394-2230</v>
          </cell>
          <cell r="J840" t="str">
            <v>4</v>
          </cell>
          <cell r="K840">
            <v>41710</v>
          </cell>
          <cell r="L840">
            <v>41699</v>
          </cell>
          <cell r="M840" t="str">
            <v>10039-9783839422304</v>
          </cell>
          <cell r="N840" t="str">
            <v>EBOK</v>
          </cell>
          <cell r="O840">
            <v>1</v>
          </cell>
          <cell r="U840">
            <v>26.99</v>
          </cell>
        </row>
        <row r="841">
          <cell r="E841">
            <v>9783839416389</v>
          </cell>
          <cell r="F841" t="str">
            <v>Diesseits, Jenseits und Dazwischen? E-BOOK</v>
          </cell>
          <cell r="G841" t="str">
            <v>EBOK</v>
          </cell>
          <cell r="H841" t="str">
            <v>LFB</v>
          </cell>
          <cell r="I841" t="str">
            <v>978-3-8394-1638</v>
          </cell>
          <cell r="J841" t="str">
            <v>9</v>
          </cell>
          <cell r="K841">
            <v>41683</v>
          </cell>
          <cell r="L841">
            <v>41699</v>
          </cell>
          <cell r="M841" t="str">
            <v>10039-9783839416389</v>
          </cell>
          <cell r="N841" t="str">
            <v>EBOK</v>
          </cell>
          <cell r="O841">
            <v>1</v>
          </cell>
          <cell r="U841">
            <v>25.99</v>
          </cell>
        </row>
        <row r="842">
          <cell r="E842">
            <v>9783839410639</v>
          </cell>
          <cell r="F842" t="str">
            <v>Differenz und Herrschaft in den Amerikas E-BOOK</v>
          </cell>
          <cell r="G842" t="str">
            <v>EBOK</v>
          </cell>
          <cell r="H842" t="str">
            <v>LFB</v>
          </cell>
          <cell r="I842" t="str">
            <v>978-3-8394-1063</v>
          </cell>
          <cell r="J842" t="str">
            <v>9</v>
          </cell>
          <cell r="K842">
            <v>42171</v>
          </cell>
          <cell r="L842">
            <v>42186</v>
          </cell>
          <cell r="M842" t="str">
            <v>10039-9783839410639</v>
          </cell>
          <cell r="N842" t="str">
            <v>EBOK</v>
          </cell>
          <cell r="O842">
            <v>1</v>
          </cell>
          <cell r="U842">
            <v>26.99</v>
          </cell>
        </row>
        <row r="843">
          <cell r="E843">
            <v>9783839408124</v>
          </cell>
          <cell r="F843" t="str">
            <v>Differenz und Raum E-BOOK</v>
          </cell>
          <cell r="G843" t="str">
            <v>EBOK</v>
          </cell>
          <cell r="H843" t="str">
            <v>LFB</v>
          </cell>
          <cell r="I843" t="str">
            <v>978-3-8394-0812</v>
          </cell>
          <cell r="J843" t="str">
            <v>4</v>
          </cell>
          <cell r="K843">
            <v>42272</v>
          </cell>
          <cell r="L843">
            <v>42186</v>
          </cell>
          <cell r="M843" t="str">
            <v>10039-9783839408124</v>
          </cell>
          <cell r="N843" t="str">
            <v>EBOK</v>
          </cell>
          <cell r="O843">
            <v>1</v>
          </cell>
          <cell r="U843">
            <v>1</v>
          </cell>
        </row>
        <row r="844">
          <cell r="E844">
            <v>9783839415283</v>
          </cell>
          <cell r="F844" t="str">
            <v>Differenzen leben E-BOOK</v>
          </cell>
          <cell r="G844" t="str">
            <v>EBOK</v>
          </cell>
          <cell r="H844" t="str">
            <v>LFB</v>
          </cell>
          <cell r="I844" t="str">
            <v>978-3-8394-1528</v>
          </cell>
          <cell r="J844" t="str">
            <v>3</v>
          </cell>
          <cell r="K844">
            <v>41683</v>
          </cell>
          <cell r="L844">
            <v>41699</v>
          </cell>
          <cell r="M844" t="str">
            <v>10039-9783839415283</v>
          </cell>
          <cell r="N844" t="str">
            <v>EBOK</v>
          </cell>
          <cell r="O844">
            <v>1</v>
          </cell>
          <cell r="P844" t="str">
            <v>3</v>
          </cell>
          <cell r="U844">
            <v>25.99</v>
          </cell>
        </row>
        <row r="845">
          <cell r="F845" t="str">
            <v>Digital Culture Society Online</v>
          </cell>
          <cell r="G845" t="str">
            <v>OL</v>
          </cell>
          <cell r="H845" t="str">
            <v>LFB</v>
          </cell>
          <cell r="K845">
            <v>42076</v>
          </cell>
          <cell r="M845" t="str">
            <v>191857</v>
          </cell>
          <cell r="N845" t="str">
            <v>OART</v>
          </cell>
          <cell r="O845">
            <v>1</v>
          </cell>
          <cell r="S845" t="str">
            <v>DCS/2</v>
          </cell>
          <cell r="U845">
            <v>1</v>
          </cell>
        </row>
        <row r="846">
          <cell r="E846">
            <v>9783839410233</v>
          </cell>
          <cell r="F846" t="str">
            <v>Digital Tools in Media Studies E-BOOK</v>
          </cell>
          <cell r="G846" t="str">
            <v>EBOK</v>
          </cell>
          <cell r="H846" t="str">
            <v>LFB</v>
          </cell>
          <cell r="I846" t="str">
            <v>978-3-8394-1023</v>
          </cell>
          <cell r="J846" t="str">
            <v>3</v>
          </cell>
          <cell r="K846">
            <v>42272</v>
          </cell>
          <cell r="L846">
            <v>42186</v>
          </cell>
          <cell r="M846" t="str">
            <v>10039-9783839410233</v>
          </cell>
          <cell r="N846" t="str">
            <v>EBOK</v>
          </cell>
          <cell r="O846">
            <v>1</v>
          </cell>
          <cell r="P846" t="str">
            <v>27</v>
          </cell>
          <cell r="U846">
            <v>1</v>
          </cell>
        </row>
        <row r="847">
          <cell r="E847">
            <v>9783839430286</v>
          </cell>
          <cell r="F847" t="str">
            <v>Digitale Datenbanken E-BOOK</v>
          </cell>
          <cell r="G847" t="str">
            <v>EBOK</v>
          </cell>
          <cell r="H847" t="str">
            <v>LFB</v>
          </cell>
          <cell r="I847" t="str">
            <v>978-3-8394-3028</v>
          </cell>
          <cell r="J847" t="str">
            <v>6</v>
          </cell>
          <cell r="K847">
            <v>42171</v>
          </cell>
          <cell r="L847">
            <v>42156</v>
          </cell>
          <cell r="M847" t="str">
            <v>10039-9783839430286</v>
          </cell>
          <cell r="N847" t="str">
            <v>EBOK</v>
          </cell>
          <cell r="O847">
            <v>1</v>
          </cell>
          <cell r="P847" t="str">
            <v>7</v>
          </cell>
          <cell r="S847" t="str">
            <v>230464</v>
          </cell>
          <cell r="U847">
            <v>1</v>
          </cell>
        </row>
        <row r="848">
          <cell r="E848">
            <v>9783839428375</v>
          </cell>
          <cell r="F848" t="str">
            <v>Digitale Integration von Migranten? E-BOOK</v>
          </cell>
          <cell r="G848" t="str">
            <v>EBOK</v>
          </cell>
          <cell r="H848" t="str">
            <v>LFB</v>
          </cell>
          <cell r="I848" t="str">
            <v>978-3-8394-2837</v>
          </cell>
          <cell r="J848" t="str">
            <v>5</v>
          </cell>
          <cell r="K848">
            <v>41871</v>
          </cell>
          <cell r="L848">
            <v>41821</v>
          </cell>
          <cell r="M848" t="str">
            <v>10039-9783839428375</v>
          </cell>
          <cell r="N848" t="str">
            <v>EBOK</v>
          </cell>
          <cell r="O848">
            <v>1</v>
          </cell>
          <cell r="P848" t="str">
            <v>7</v>
          </cell>
          <cell r="U848">
            <v>34.99</v>
          </cell>
        </row>
        <row r="849">
          <cell r="E849">
            <v>9783839417133</v>
          </cell>
          <cell r="F849" t="str">
            <v>Digitale Körper, geschlechtlicher Raum E-BOOK</v>
          </cell>
          <cell r="G849" t="str">
            <v>EBOK</v>
          </cell>
          <cell r="H849" t="str">
            <v>LFB</v>
          </cell>
          <cell r="I849" t="str">
            <v>978-3-8394-1713</v>
          </cell>
          <cell r="J849" t="str">
            <v>3</v>
          </cell>
          <cell r="K849">
            <v>41690</v>
          </cell>
          <cell r="L849">
            <v>41699</v>
          </cell>
          <cell r="M849" t="str">
            <v>10039-9783839417133</v>
          </cell>
          <cell r="N849" t="str">
            <v>EBOK</v>
          </cell>
          <cell r="O849">
            <v>1</v>
          </cell>
          <cell r="P849" t="str">
            <v>12</v>
          </cell>
          <cell r="U849">
            <v>26.99</v>
          </cell>
        </row>
        <row r="850">
          <cell r="E850">
            <v>9783839405482</v>
          </cell>
          <cell r="F850" t="str">
            <v>Digitale Medienkultur E-BOOK</v>
          </cell>
          <cell r="G850" t="str">
            <v>EBOK</v>
          </cell>
          <cell r="H850" t="str">
            <v>LFB</v>
          </cell>
          <cell r="I850" t="str">
            <v>978-3-8394-0548</v>
          </cell>
          <cell r="J850" t="str">
            <v>2</v>
          </cell>
          <cell r="K850">
            <v>42171</v>
          </cell>
          <cell r="L850">
            <v>42186</v>
          </cell>
          <cell r="M850" t="str">
            <v>10039-9783839405482</v>
          </cell>
          <cell r="N850" t="str">
            <v>EBOK</v>
          </cell>
          <cell r="O850">
            <v>1</v>
          </cell>
          <cell r="U850">
            <v>22.99</v>
          </cell>
        </row>
        <row r="851">
          <cell r="E851">
            <v>9783839422526</v>
          </cell>
          <cell r="F851" t="str">
            <v>Digitale Subjekte E-BOOK</v>
          </cell>
          <cell r="G851" t="str">
            <v>EBOK</v>
          </cell>
          <cell r="H851" t="str">
            <v>LFB</v>
          </cell>
          <cell r="I851" t="str">
            <v>978-3-8394-2252</v>
          </cell>
          <cell r="J851" t="str">
            <v>6</v>
          </cell>
          <cell r="K851">
            <v>41731</v>
          </cell>
          <cell r="L851">
            <v>41791</v>
          </cell>
          <cell r="M851" t="str">
            <v>10039-9783839422526</v>
          </cell>
          <cell r="N851" t="str">
            <v>EBOK</v>
          </cell>
          <cell r="O851">
            <v>1</v>
          </cell>
          <cell r="U851">
            <v>21.99</v>
          </cell>
        </row>
        <row r="852">
          <cell r="E852">
            <v>9783839409435</v>
          </cell>
          <cell r="F852" t="str">
            <v>Digitaler Realismus E-BOOK</v>
          </cell>
          <cell r="G852" t="str">
            <v>EBOK</v>
          </cell>
          <cell r="H852" t="str">
            <v>LFB</v>
          </cell>
          <cell r="I852" t="str">
            <v>978-3-8394-0943</v>
          </cell>
          <cell r="J852" t="str">
            <v>5</v>
          </cell>
          <cell r="K852">
            <v>42272</v>
          </cell>
          <cell r="L852">
            <v>42186</v>
          </cell>
          <cell r="M852" t="str">
            <v>10039-9783839409435</v>
          </cell>
          <cell r="N852" t="str">
            <v>EBOK</v>
          </cell>
          <cell r="O852">
            <v>1</v>
          </cell>
          <cell r="U852">
            <v>1</v>
          </cell>
        </row>
        <row r="853">
          <cell r="E853">
            <v>9783839410103</v>
          </cell>
          <cell r="F853" t="str">
            <v>Dimensionen des Denkens E-BOOK</v>
          </cell>
          <cell r="G853" t="str">
            <v>EBOK</v>
          </cell>
          <cell r="H853" t="str">
            <v>LFB</v>
          </cell>
          <cell r="I853" t="str">
            <v>978-3-8394-1010</v>
          </cell>
          <cell r="J853" t="str">
            <v>3</v>
          </cell>
          <cell r="K853">
            <v>42171</v>
          </cell>
          <cell r="L853">
            <v>42186</v>
          </cell>
          <cell r="M853" t="str">
            <v>10039-9783839410103</v>
          </cell>
          <cell r="N853" t="str">
            <v>EBOK</v>
          </cell>
          <cell r="O853">
            <v>1</v>
          </cell>
          <cell r="P853" t="str">
            <v>6</v>
          </cell>
          <cell r="U853">
            <v>23.99</v>
          </cell>
        </row>
        <row r="854">
          <cell r="E854">
            <v>9783839409688</v>
          </cell>
          <cell r="F854" t="str">
            <v>Dimensions of Locality E-BOOK</v>
          </cell>
          <cell r="G854" t="str">
            <v>EBOK</v>
          </cell>
          <cell r="H854" t="str">
            <v>LFB</v>
          </cell>
          <cell r="I854" t="str">
            <v>978-3-8394-0968</v>
          </cell>
          <cell r="J854" t="str">
            <v>8</v>
          </cell>
          <cell r="K854">
            <v>42272</v>
          </cell>
          <cell r="L854">
            <v>42186</v>
          </cell>
          <cell r="M854" t="str">
            <v>10039-9783839409688</v>
          </cell>
          <cell r="N854" t="str">
            <v>EBOK</v>
          </cell>
          <cell r="O854">
            <v>1</v>
          </cell>
          <cell r="U854">
            <v>1</v>
          </cell>
        </row>
        <row r="855">
          <cell r="E855">
            <v>9783839427651</v>
          </cell>
          <cell r="F855" t="str">
            <v>Dinge in Bewegung - zum Rollenwandel materieller Objekte E-BOOK</v>
          </cell>
          <cell r="G855" t="str">
            <v>EBOK</v>
          </cell>
          <cell r="H855" t="str">
            <v>LFB</v>
          </cell>
          <cell r="I855" t="str">
            <v>978-3-8394-2765</v>
          </cell>
          <cell r="J855" t="str">
            <v>1</v>
          </cell>
          <cell r="K855">
            <v>42118</v>
          </cell>
          <cell r="L855">
            <v>42064</v>
          </cell>
          <cell r="M855" t="str">
            <v>10039-9783839427651</v>
          </cell>
          <cell r="N855" t="str">
            <v>EBOK</v>
          </cell>
          <cell r="O855">
            <v>1</v>
          </cell>
          <cell r="U855">
            <v>32.99</v>
          </cell>
        </row>
        <row r="856">
          <cell r="E856">
            <v>9783839429402</v>
          </cell>
          <cell r="F856" t="str">
            <v>Dinge sammeln E-BOOK</v>
          </cell>
          <cell r="G856" t="str">
            <v>EBOK</v>
          </cell>
          <cell r="H856" t="str">
            <v>LFB</v>
          </cell>
          <cell r="I856" t="str">
            <v>978-3-8394-2940</v>
          </cell>
          <cell r="J856" t="str">
            <v>2</v>
          </cell>
          <cell r="K856">
            <v>42171</v>
          </cell>
          <cell r="L856">
            <v>42156</v>
          </cell>
          <cell r="M856" t="str">
            <v>10039-9783839429402</v>
          </cell>
          <cell r="N856" t="str">
            <v>EBOK</v>
          </cell>
          <cell r="O856">
            <v>1</v>
          </cell>
          <cell r="P856" t="str">
            <v>62</v>
          </cell>
          <cell r="U856">
            <v>34.99</v>
          </cell>
        </row>
        <row r="857">
          <cell r="E857">
            <v>9783839408445</v>
          </cell>
          <cell r="F857" t="str">
            <v>Dionysos in Sparta E-BOOK</v>
          </cell>
          <cell r="G857" t="str">
            <v>EBOK</v>
          </cell>
          <cell r="H857" t="str">
            <v>LFB</v>
          </cell>
          <cell r="I857" t="str">
            <v>978-3-8394-0844</v>
          </cell>
          <cell r="J857" t="str">
            <v>5</v>
          </cell>
          <cell r="K857">
            <v>42272</v>
          </cell>
          <cell r="L857">
            <v>42309</v>
          </cell>
          <cell r="M857" t="str">
            <v>10039-9783839408445</v>
          </cell>
          <cell r="N857" t="str">
            <v>EBOK</v>
          </cell>
          <cell r="O857">
            <v>1</v>
          </cell>
          <cell r="P857" t="str">
            <v>11</v>
          </cell>
          <cell r="U857">
            <v>1</v>
          </cell>
        </row>
        <row r="858">
          <cell r="E858">
            <v>9783839413616</v>
          </cell>
          <cell r="F858" t="str">
            <v>Disability History E-BOOK</v>
          </cell>
          <cell r="G858" t="str">
            <v>EBOK</v>
          </cell>
          <cell r="H858" t="str">
            <v>LFB</v>
          </cell>
          <cell r="I858" t="str">
            <v>978-3-8394-1361</v>
          </cell>
          <cell r="J858" t="str">
            <v>6</v>
          </cell>
          <cell r="K858">
            <v>41676</v>
          </cell>
          <cell r="L858">
            <v>41699</v>
          </cell>
          <cell r="M858" t="str">
            <v>10039-9783839413616</v>
          </cell>
          <cell r="N858" t="str">
            <v>EBOK</v>
          </cell>
          <cell r="O858">
            <v>1</v>
          </cell>
          <cell r="P858" t="str">
            <v>6</v>
          </cell>
          <cell r="U858">
            <v>23.99</v>
          </cell>
        </row>
        <row r="859">
          <cell r="E859">
            <v>9783839400401</v>
          </cell>
          <cell r="F859" t="str">
            <v>Disability in Different Cultures E-BOOK</v>
          </cell>
          <cell r="G859" t="str">
            <v>EBOK</v>
          </cell>
          <cell r="H859" t="str">
            <v>LFB</v>
          </cell>
          <cell r="I859" t="str">
            <v>978-3-8394-0040</v>
          </cell>
          <cell r="J859" t="str">
            <v>1</v>
          </cell>
          <cell r="K859">
            <v>42272</v>
          </cell>
          <cell r="L859">
            <v>42186</v>
          </cell>
          <cell r="M859" t="str">
            <v>10039-9783839400401</v>
          </cell>
          <cell r="N859" t="str">
            <v>EBOK</v>
          </cell>
          <cell r="O859">
            <v>1</v>
          </cell>
          <cell r="U859">
            <v>1</v>
          </cell>
        </row>
        <row r="860">
          <cell r="E860">
            <v>9783839404867</v>
          </cell>
          <cell r="F860" t="str">
            <v>Disability Studies, Kultursoziologie und Soziologie der Behinderung E-BOOK</v>
          </cell>
          <cell r="G860" t="str">
            <v>EBOK</v>
          </cell>
          <cell r="H860" t="str">
            <v>LFB</v>
          </cell>
          <cell r="I860" t="str">
            <v>978-3-8394-0486</v>
          </cell>
          <cell r="J860" t="str">
            <v>7</v>
          </cell>
          <cell r="K860">
            <v>42171</v>
          </cell>
          <cell r="L860">
            <v>42186</v>
          </cell>
          <cell r="M860" t="str">
            <v>10039-9783839404867</v>
          </cell>
          <cell r="N860" t="str">
            <v>EBOK</v>
          </cell>
          <cell r="O860">
            <v>1</v>
          </cell>
          <cell r="P860" t="str">
            <v>1</v>
          </cell>
          <cell r="U860">
            <v>26.99</v>
          </cell>
        </row>
        <row r="861">
          <cell r="E861">
            <v>9783839425718</v>
          </cell>
          <cell r="F861" t="str">
            <v>Diskrete Differenzen E-BOOK</v>
          </cell>
          <cell r="G861" t="str">
            <v>EBOK</v>
          </cell>
          <cell r="H861" t="str">
            <v>LFB</v>
          </cell>
          <cell r="I861" t="str">
            <v>978-3-8394-2571</v>
          </cell>
          <cell r="J861" t="str">
            <v>8</v>
          </cell>
          <cell r="K861">
            <v>41731</v>
          </cell>
          <cell r="L861">
            <v>41791</v>
          </cell>
          <cell r="M861" t="str">
            <v>10039-9783839425718</v>
          </cell>
          <cell r="N861" t="str">
            <v>EBOK</v>
          </cell>
          <cell r="O861">
            <v>1</v>
          </cell>
          <cell r="U861">
            <v>34.99</v>
          </cell>
        </row>
        <row r="862">
          <cell r="E862">
            <v>9783839409589</v>
          </cell>
          <cell r="F862" t="str">
            <v>Diskrete Gespenster E-BOOK</v>
          </cell>
          <cell r="G862" t="str">
            <v>EBOK</v>
          </cell>
          <cell r="H862" t="str">
            <v>LFB</v>
          </cell>
          <cell r="I862" t="str">
            <v>978-3-8394-0958</v>
          </cell>
          <cell r="J862" t="str">
            <v>9</v>
          </cell>
          <cell r="K862">
            <v>42171</v>
          </cell>
          <cell r="L862">
            <v>42186</v>
          </cell>
          <cell r="M862" t="str">
            <v>10039-9783839409589</v>
          </cell>
          <cell r="N862" t="str">
            <v>EBOK</v>
          </cell>
          <cell r="O862">
            <v>1</v>
          </cell>
          <cell r="U862">
            <v>41.99</v>
          </cell>
        </row>
        <row r="863">
          <cell r="E863">
            <v>9783839404942</v>
          </cell>
          <cell r="F863" t="str">
            <v>Diskurs - radikale Demokratie - Hegemonie E-BOOK</v>
          </cell>
          <cell r="G863" t="str">
            <v>EBOK</v>
          </cell>
          <cell r="H863" t="str">
            <v>LFB</v>
          </cell>
          <cell r="I863" t="str">
            <v>978-3-8394-0494</v>
          </cell>
          <cell r="J863" t="str">
            <v>2</v>
          </cell>
          <cell r="K863">
            <v>42171</v>
          </cell>
          <cell r="L863">
            <v>42186</v>
          </cell>
          <cell r="M863" t="str">
            <v>10039-9783839404942</v>
          </cell>
          <cell r="N863" t="str">
            <v>EBOK</v>
          </cell>
          <cell r="O863">
            <v>1</v>
          </cell>
          <cell r="U863">
            <v>22.99</v>
          </cell>
        </row>
        <row r="864">
          <cell r="E864">
            <v>9783839404089</v>
          </cell>
          <cell r="F864" t="str">
            <v>Diskurs - Stadt - Kriminalität E-BOOK</v>
          </cell>
          <cell r="G864" t="str">
            <v>EBOK</v>
          </cell>
          <cell r="H864" t="str">
            <v>LFB</v>
          </cell>
          <cell r="I864" t="str">
            <v>978-3-8394-0408</v>
          </cell>
          <cell r="J864" t="str">
            <v>9</v>
          </cell>
          <cell r="K864">
            <v>42272</v>
          </cell>
          <cell r="L864">
            <v>42186</v>
          </cell>
          <cell r="M864" t="str">
            <v>10039-9783839404089</v>
          </cell>
          <cell r="N864" t="str">
            <v>EBOK</v>
          </cell>
          <cell r="O864">
            <v>1</v>
          </cell>
          <cell r="U864">
            <v>1</v>
          </cell>
        </row>
        <row r="865">
          <cell r="E865">
            <v>9783839401286</v>
          </cell>
          <cell r="F865" t="str">
            <v>Diskurs E-BOOK</v>
          </cell>
          <cell r="G865" t="str">
            <v>EBOK</v>
          </cell>
          <cell r="H865" t="str">
            <v>LFB</v>
          </cell>
          <cell r="I865" t="str">
            <v>978-3-8394-0128</v>
          </cell>
          <cell r="J865" t="str">
            <v>6</v>
          </cell>
          <cell r="K865">
            <v>42272</v>
          </cell>
          <cell r="L865">
            <v>42186</v>
          </cell>
          <cell r="M865" t="str">
            <v>10039-9783839401286</v>
          </cell>
          <cell r="N865" t="str">
            <v>EBOK</v>
          </cell>
          <cell r="O865">
            <v>1</v>
          </cell>
          <cell r="U865">
            <v>1</v>
          </cell>
        </row>
        <row r="866">
          <cell r="E866">
            <v>9783839419281</v>
          </cell>
          <cell r="F866" t="str">
            <v>Diskurs und Hegemonie E-BOOK</v>
          </cell>
          <cell r="G866" t="str">
            <v>EBOK</v>
          </cell>
          <cell r="H866" t="str">
            <v>LFB</v>
          </cell>
          <cell r="I866" t="str">
            <v>978-3-8394-1928</v>
          </cell>
          <cell r="J866" t="str">
            <v>1</v>
          </cell>
          <cell r="K866">
            <v>41694</v>
          </cell>
          <cell r="L866">
            <v>41699</v>
          </cell>
          <cell r="M866" t="str">
            <v>10039-9783839419281</v>
          </cell>
          <cell r="N866" t="str">
            <v>EBOK</v>
          </cell>
          <cell r="O866">
            <v>1</v>
          </cell>
          <cell r="U866">
            <v>26.99</v>
          </cell>
        </row>
        <row r="867">
          <cell r="E867">
            <v>9783839425527</v>
          </cell>
          <cell r="F867" t="str">
            <v>Diskurse - Körper - Artefakte E-BOOK</v>
          </cell>
          <cell r="G867" t="str">
            <v>EBOK</v>
          </cell>
          <cell r="H867" t="str">
            <v>LFB</v>
          </cell>
          <cell r="I867" t="str">
            <v>978-3-8394-2552</v>
          </cell>
          <cell r="J867" t="str">
            <v>7</v>
          </cell>
          <cell r="K867">
            <v>42073</v>
          </cell>
          <cell r="L867">
            <v>42064</v>
          </cell>
          <cell r="M867" t="str">
            <v>10039-9783839425527</v>
          </cell>
          <cell r="N867" t="str">
            <v>EBOK</v>
          </cell>
          <cell r="O867">
            <v>1</v>
          </cell>
          <cell r="P867" t="str">
            <v>4</v>
          </cell>
          <cell r="U867">
            <v>39.99</v>
          </cell>
        </row>
        <row r="868">
          <cell r="E868">
            <v>9783839427224</v>
          </cell>
          <cell r="F868" t="str">
            <v>Diskursforschung E-BOOK</v>
          </cell>
          <cell r="G868" t="str">
            <v>EBOK</v>
          </cell>
          <cell r="H868" t="str">
            <v>LFB</v>
          </cell>
          <cell r="I868" t="str">
            <v>978-3-8394-2722</v>
          </cell>
          <cell r="J868" t="str">
            <v>4</v>
          </cell>
          <cell r="K868">
            <v>41891</v>
          </cell>
          <cell r="L868">
            <v>41883</v>
          </cell>
          <cell r="M868" t="str">
            <v>10039-9783839427224</v>
          </cell>
          <cell r="N868" t="str">
            <v>EBOK</v>
          </cell>
          <cell r="O868">
            <v>1</v>
          </cell>
          <cell r="P868" t="str">
            <v>1</v>
          </cell>
          <cell r="U868">
            <v>44.99</v>
          </cell>
        </row>
        <row r="869">
          <cell r="E869">
            <v>9783839404843</v>
          </cell>
          <cell r="F869" t="str">
            <v>Dissens E-BOOK</v>
          </cell>
          <cell r="G869" t="str">
            <v>EBOK</v>
          </cell>
          <cell r="H869" t="str">
            <v>LFB</v>
          </cell>
          <cell r="I869" t="str">
            <v>978-3-8394-0484</v>
          </cell>
          <cell r="J869" t="str">
            <v>3</v>
          </cell>
          <cell r="K869">
            <v>42171</v>
          </cell>
          <cell r="L869">
            <v>42186</v>
          </cell>
          <cell r="M869" t="str">
            <v>10039-9783839404843</v>
          </cell>
          <cell r="N869" t="str">
            <v>EBOK</v>
          </cell>
          <cell r="O869">
            <v>1</v>
          </cell>
          <cell r="U869">
            <v>29.99</v>
          </cell>
        </row>
        <row r="870">
          <cell r="E870">
            <v>9783839412732</v>
          </cell>
          <cell r="F870" t="str">
            <v>Dissonant Memories - Fragmented Present E-BOOK</v>
          </cell>
          <cell r="G870" t="str">
            <v>EBOK</v>
          </cell>
          <cell r="H870" t="str">
            <v>LFB</v>
          </cell>
          <cell r="I870" t="str">
            <v>978-3-8394-1273</v>
          </cell>
          <cell r="J870" t="str">
            <v>2</v>
          </cell>
          <cell r="K870">
            <v>42171</v>
          </cell>
          <cell r="L870">
            <v>42186</v>
          </cell>
          <cell r="M870" t="str">
            <v>10039-9783839412732</v>
          </cell>
          <cell r="N870" t="str">
            <v>EBOK</v>
          </cell>
          <cell r="O870">
            <v>1</v>
          </cell>
          <cell r="U870">
            <v>21.99</v>
          </cell>
        </row>
        <row r="871">
          <cell r="E871">
            <v>9783839431184</v>
          </cell>
          <cell r="F871" t="str">
            <v>Distinktion E-BOOK</v>
          </cell>
          <cell r="G871" t="str">
            <v>EBOK</v>
          </cell>
          <cell r="H871" t="str">
            <v>IHST</v>
          </cell>
          <cell r="I871" t="str">
            <v>978-3-8394-3118</v>
          </cell>
          <cell r="J871" t="str">
            <v>4</v>
          </cell>
          <cell r="L871">
            <v>42552</v>
          </cell>
          <cell r="M871" t="str">
            <v>10039-9783839431184</v>
          </cell>
          <cell r="N871" t="str">
            <v>EBOK</v>
          </cell>
          <cell r="O871">
            <v>1</v>
          </cell>
          <cell r="U871">
            <v>12.99</v>
          </cell>
        </row>
        <row r="872">
          <cell r="E872">
            <v>9783839409329</v>
          </cell>
          <cell r="F872" t="str">
            <v>Disziplinieren und entspannen E-BOOK</v>
          </cell>
          <cell r="G872" t="str">
            <v>EBOK</v>
          </cell>
          <cell r="H872" t="str">
            <v>LFB</v>
          </cell>
          <cell r="I872" t="str">
            <v>978-3-8394-0932</v>
          </cell>
          <cell r="J872" t="str">
            <v>9</v>
          </cell>
          <cell r="K872">
            <v>42272</v>
          </cell>
          <cell r="L872">
            <v>42186</v>
          </cell>
          <cell r="M872" t="str">
            <v>10039-9783839409329</v>
          </cell>
          <cell r="N872" t="str">
            <v>EBOK</v>
          </cell>
          <cell r="O872">
            <v>1</v>
          </cell>
          <cell r="U872">
            <v>1</v>
          </cell>
        </row>
        <row r="873">
          <cell r="E873">
            <v>9783839425183</v>
          </cell>
          <cell r="F873" t="str">
            <v>Disziplinierte Tiere? E-BOOK</v>
          </cell>
          <cell r="G873" t="str">
            <v>EBOK</v>
          </cell>
          <cell r="H873" t="str">
            <v>LFB</v>
          </cell>
          <cell r="I873" t="str">
            <v>978-3-8394-2518</v>
          </cell>
          <cell r="J873" t="str">
            <v>3</v>
          </cell>
          <cell r="K873">
            <v>42054</v>
          </cell>
          <cell r="L873">
            <v>42005</v>
          </cell>
          <cell r="M873" t="str">
            <v>10039-9783839425183</v>
          </cell>
          <cell r="N873" t="str">
            <v>EBOK</v>
          </cell>
          <cell r="O873">
            <v>1</v>
          </cell>
          <cell r="P873" t="str">
            <v>4</v>
          </cell>
          <cell r="U873">
            <v>34.99</v>
          </cell>
        </row>
        <row r="874">
          <cell r="E874">
            <v>9783839432402</v>
          </cell>
          <cell r="F874" t="str">
            <v>Diversität in der Kulturellen Bildung E-BOOK</v>
          </cell>
          <cell r="G874" t="str">
            <v>EBOK</v>
          </cell>
          <cell r="H874" t="str">
            <v>IHST</v>
          </cell>
          <cell r="I874" t="str">
            <v>978-3-8394-3240</v>
          </cell>
          <cell r="J874" t="str">
            <v>2</v>
          </cell>
          <cell r="L874">
            <v>42339</v>
          </cell>
          <cell r="M874" t="str">
            <v>10039-9783839432402</v>
          </cell>
          <cell r="N874" t="str">
            <v>EBOK</v>
          </cell>
          <cell r="O874">
            <v>1</v>
          </cell>
          <cell r="U874">
            <v>26.99</v>
          </cell>
        </row>
        <row r="875">
          <cell r="E875">
            <v>9783839403778</v>
          </cell>
          <cell r="F875" t="str">
            <v>Diversity in Action E-BOOK</v>
          </cell>
          <cell r="G875" t="str">
            <v>EBOK</v>
          </cell>
          <cell r="H875" t="str">
            <v>LFB</v>
          </cell>
          <cell r="I875" t="str">
            <v>978-3-8394-0377</v>
          </cell>
          <cell r="J875" t="str">
            <v>8</v>
          </cell>
          <cell r="K875">
            <v>42171</v>
          </cell>
          <cell r="L875">
            <v>42186</v>
          </cell>
          <cell r="M875" t="str">
            <v>10039-9783839403778</v>
          </cell>
          <cell r="N875" t="str">
            <v>EBOK</v>
          </cell>
          <cell r="O875">
            <v>1</v>
          </cell>
          <cell r="U875">
            <v>22.99</v>
          </cell>
        </row>
        <row r="876">
          <cell r="E876">
            <v>9783839423066</v>
          </cell>
          <cell r="F876" t="str">
            <v>Does War Belong in Museums? E-BOOK</v>
          </cell>
          <cell r="G876" t="str">
            <v>EBOK</v>
          </cell>
          <cell r="H876" t="str">
            <v>LFB</v>
          </cell>
          <cell r="I876" t="str">
            <v>978-3-8394-2306</v>
          </cell>
          <cell r="J876" t="str">
            <v>6</v>
          </cell>
          <cell r="K876">
            <v>41710</v>
          </cell>
          <cell r="L876">
            <v>41699</v>
          </cell>
          <cell r="M876" t="str">
            <v>10039-9783839423066</v>
          </cell>
          <cell r="N876" t="str">
            <v>EBOK</v>
          </cell>
          <cell r="O876">
            <v>1</v>
          </cell>
          <cell r="P876" t="str">
            <v>4</v>
          </cell>
          <cell r="U876">
            <v>25.99</v>
          </cell>
        </row>
        <row r="877">
          <cell r="E877">
            <v>9783839414224</v>
          </cell>
          <cell r="F877" t="str">
            <v>Doing Anthropology in Wartime and War Zones E-BOOK</v>
          </cell>
          <cell r="G877" t="str">
            <v>EBOK</v>
          </cell>
          <cell r="H877" t="str">
            <v>LFB</v>
          </cell>
          <cell r="I877" t="str">
            <v>978-3-8394-1422</v>
          </cell>
          <cell r="J877" t="str">
            <v>4</v>
          </cell>
          <cell r="K877">
            <v>41680</v>
          </cell>
          <cell r="L877">
            <v>41699</v>
          </cell>
          <cell r="M877" t="str">
            <v>10039-9783839414224</v>
          </cell>
          <cell r="N877" t="str">
            <v>EBOK</v>
          </cell>
          <cell r="O877">
            <v>1</v>
          </cell>
          <cell r="P877" t="str">
            <v>12</v>
          </cell>
          <cell r="U877">
            <v>37.99</v>
          </cell>
        </row>
        <row r="878">
          <cell r="E878">
            <v>9783839402436</v>
          </cell>
          <cell r="F878" t="str">
            <v>Doing Culture E-BOOK</v>
          </cell>
          <cell r="G878" t="str">
            <v>EBOK</v>
          </cell>
          <cell r="H878" t="str">
            <v>LFB</v>
          </cell>
          <cell r="I878" t="str">
            <v>978-3-8394-0243</v>
          </cell>
          <cell r="J878" t="str">
            <v>6</v>
          </cell>
          <cell r="K878">
            <v>42171</v>
          </cell>
          <cell r="L878">
            <v>42186</v>
          </cell>
          <cell r="M878" t="str">
            <v>10039-9783839402436</v>
          </cell>
          <cell r="N878" t="str">
            <v>EBOK</v>
          </cell>
          <cell r="O878">
            <v>1</v>
          </cell>
          <cell r="U878">
            <v>22.99</v>
          </cell>
        </row>
        <row r="879">
          <cell r="E879">
            <v>9783839418369</v>
          </cell>
          <cell r="F879" t="str">
            <v>Doing Generation E-BOOK</v>
          </cell>
          <cell r="G879" t="str">
            <v>EBOK</v>
          </cell>
          <cell r="H879" t="str">
            <v>LFB</v>
          </cell>
          <cell r="I879" t="str">
            <v>978-3-8394-1836</v>
          </cell>
          <cell r="J879" t="str">
            <v>9</v>
          </cell>
          <cell r="K879">
            <v>41694</v>
          </cell>
          <cell r="L879">
            <v>41699</v>
          </cell>
          <cell r="M879" t="str">
            <v>10039-9783839418369</v>
          </cell>
          <cell r="N879" t="str">
            <v>EBOK</v>
          </cell>
          <cell r="O879">
            <v>1</v>
          </cell>
          <cell r="U879">
            <v>32.99</v>
          </cell>
        </row>
        <row r="880">
          <cell r="E880">
            <v>9783839422250</v>
          </cell>
          <cell r="F880" t="str">
            <v>Doing Health in der Gemeinschaft E-BOOK</v>
          </cell>
          <cell r="G880" t="str">
            <v>EBOK</v>
          </cell>
          <cell r="H880" t="str">
            <v>LFB</v>
          </cell>
          <cell r="I880" t="str">
            <v>978-3-8394-2225</v>
          </cell>
          <cell r="J880" t="str">
            <v>0</v>
          </cell>
          <cell r="K880">
            <v>41710</v>
          </cell>
          <cell r="L880">
            <v>41699</v>
          </cell>
          <cell r="M880" t="str">
            <v>10039-9783839422250</v>
          </cell>
          <cell r="N880" t="str">
            <v>EBOK</v>
          </cell>
          <cell r="O880">
            <v>1</v>
          </cell>
          <cell r="U880">
            <v>43.99</v>
          </cell>
        </row>
        <row r="881">
          <cell r="E881">
            <v>9783839416679</v>
          </cell>
          <cell r="F881" t="str">
            <v>Doing Identity in Luxembourg E-BOOK</v>
          </cell>
          <cell r="G881" t="str">
            <v>EBOK</v>
          </cell>
          <cell r="H881" t="str">
            <v>LFB</v>
          </cell>
          <cell r="I881" t="str">
            <v>978-3-8394-1667</v>
          </cell>
          <cell r="J881" t="str">
            <v>9</v>
          </cell>
          <cell r="K881">
            <v>41690</v>
          </cell>
          <cell r="L881">
            <v>41699</v>
          </cell>
          <cell r="M881" t="str">
            <v>10039-9783839416679</v>
          </cell>
          <cell r="N881" t="str">
            <v>EBOK</v>
          </cell>
          <cell r="O881">
            <v>1</v>
          </cell>
          <cell r="U881">
            <v>26.99</v>
          </cell>
        </row>
        <row r="882">
          <cell r="E882">
            <v>9783839414484</v>
          </cell>
          <cell r="F882" t="str">
            <v>Doing Identity in Luxemburg E-BOOK</v>
          </cell>
          <cell r="G882" t="str">
            <v>EBOK</v>
          </cell>
          <cell r="H882" t="str">
            <v>LFB</v>
          </cell>
          <cell r="I882" t="str">
            <v>978-3-8394-1448</v>
          </cell>
          <cell r="J882" t="str">
            <v>4</v>
          </cell>
          <cell r="K882">
            <v>41680</v>
          </cell>
          <cell r="L882">
            <v>41699</v>
          </cell>
          <cell r="M882" t="str">
            <v>10039-9783839414484</v>
          </cell>
          <cell r="N882" t="str">
            <v>EBOK</v>
          </cell>
          <cell r="O882">
            <v>1</v>
          </cell>
          <cell r="U882">
            <v>26.99</v>
          </cell>
        </row>
        <row r="883">
          <cell r="E883">
            <v>9783839408872</v>
          </cell>
          <cell r="F883" t="str">
            <v>Doing Images E-BOOK</v>
          </cell>
          <cell r="G883" t="str">
            <v>EBOK</v>
          </cell>
          <cell r="H883" t="str">
            <v>LFB</v>
          </cell>
          <cell r="I883" t="str">
            <v>978-3-8394-0887</v>
          </cell>
          <cell r="J883" t="str">
            <v>2</v>
          </cell>
          <cell r="K883">
            <v>42272</v>
          </cell>
          <cell r="L883">
            <v>42186</v>
          </cell>
          <cell r="M883" t="str">
            <v>10039-9783839408872</v>
          </cell>
          <cell r="N883" t="str">
            <v>EBOK</v>
          </cell>
          <cell r="O883">
            <v>1</v>
          </cell>
          <cell r="P883" t="str">
            <v>2</v>
          </cell>
          <cell r="U883">
            <v>1</v>
          </cell>
        </row>
        <row r="884">
          <cell r="E884">
            <v>9783839406854</v>
          </cell>
          <cell r="F884" t="str">
            <v>Doing Time E-BOOK</v>
          </cell>
          <cell r="G884" t="str">
            <v>EBOK</v>
          </cell>
          <cell r="H884" t="str">
            <v>LFB</v>
          </cell>
          <cell r="I884" t="str">
            <v>978-3-8394-0685</v>
          </cell>
          <cell r="J884" t="str">
            <v>4</v>
          </cell>
          <cell r="K884">
            <v>42272</v>
          </cell>
          <cell r="L884">
            <v>42186</v>
          </cell>
          <cell r="M884" t="str">
            <v>10039-9783839406854</v>
          </cell>
          <cell r="N884" t="str">
            <v>EBOK</v>
          </cell>
          <cell r="O884">
            <v>1</v>
          </cell>
          <cell r="U884">
            <v>1</v>
          </cell>
        </row>
        <row r="885">
          <cell r="E885">
            <v>9783839424483</v>
          </cell>
          <cell r="F885" t="str">
            <v>Doing Urban Space E-BOOK</v>
          </cell>
          <cell r="G885" t="str">
            <v>EBOK</v>
          </cell>
          <cell r="H885" t="str">
            <v>LFB</v>
          </cell>
          <cell r="I885" t="str">
            <v>978-3-8394-2448</v>
          </cell>
          <cell r="J885" t="str">
            <v>3</v>
          </cell>
          <cell r="K885">
            <v>41715</v>
          </cell>
          <cell r="L885">
            <v>41699</v>
          </cell>
          <cell r="M885" t="str">
            <v>10039-9783839424483</v>
          </cell>
          <cell r="N885" t="str">
            <v>EBOK</v>
          </cell>
          <cell r="O885">
            <v>1</v>
          </cell>
          <cell r="U885">
            <v>32.99</v>
          </cell>
        </row>
        <row r="886">
          <cell r="E886">
            <v>9783839430613</v>
          </cell>
          <cell r="F886" t="str">
            <v>Dominanzkultur reloaded E-BOOK</v>
          </cell>
          <cell r="G886" t="str">
            <v>EBOK</v>
          </cell>
          <cell r="H886" t="str">
            <v>LFB</v>
          </cell>
          <cell r="I886" t="str">
            <v>978-3-8394-3061</v>
          </cell>
          <cell r="J886" t="str">
            <v>3</v>
          </cell>
          <cell r="K886">
            <v>42171</v>
          </cell>
          <cell r="L886">
            <v>42156</v>
          </cell>
          <cell r="M886" t="str">
            <v>10039-9783839430613</v>
          </cell>
          <cell r="N886" t="str">
            <v>EBOK</v>
          </cell>
          <cell r="O886">
            <v>1</v>
          </cell>
          <cell r="U886">
            <v>26.99</v>
          </cell>
        </row>
        <row r="887">
          <cell r="E887">
            <v>9783839416112</v>
          </cell>
          <cell r="F887" t="str">
            <v>Doping im Fitness-Studio E-BOOK</v>
          </cell>
          <cell r="G887" t="str">
            <v>EBOK</v>
          </cell>
          <cell r="H887" t="str">
            <v>LFB</v>
          </cell>
          <cell r="I887" t="str">
            <v>978-3-8394-1611</v>
          </cell>
          <cell r="J887" t="str">
            <v>2</v>
          </cell>
          <cell r="K887">
            <v>41683</v>
          </cell>
          <cell r="L887">
            <v>41699</v>
          </cell>
          <cell r="M887" t="str">
            <v>10039-9783839416112</v>
          </cell>
          <cell r="N887" t="str">
            <v>EBOK</v>
          </cell>
          <cell r="O887">
            <v>1</v>
          </cell>
          <cell r="U887">
            <v>32.99</v>
          </cell>
        </row>
        <row r="888">
          <cell r="E888">
            <v>9783839420423</v>
          </cell>
          <cell r="F888" t="str">
            <v>Dopingprävention E-BOOK</v>
          </cell>
          <cell r="G888" t="str">
            <v>EBOK</v>
          </cell>
          <cell r="H888" t="str">
            <v>LFB</v>
          </cell>
          <cell r="I888" t="str">
            <v>978-3-8394-2042</v>
          </cell>
          <cell r="J888" t="str">
            <v>3</v>
          </cell>
          <cell r="K888">
            <v>41731</v>
          </cell>
          <cell r="L888">
            <v>41791</v>
          </cell>
          <cell r="M888" t="str">
            <v>10039-9783839420423</v>
          </cell>
          <cell r="N888" t="str">
            <v>EBOK</v>
          </cell>
          <cell r="O888">
            <v>1</v>
          </cell>
          <cell r="U888">
            <v>22.99</v>
          </cell>
        </row>
        <row r="889">
          <cell r="E889">
            <v>9783839409978</v>
          </cell>
          <cell r="F889" t="str">
            <v>Dostojewskis »Der Idiot« im Spielfilm E-BOOK</v>
          </cell>
          <cell r="G889" t="str">
            <v>EBOK</v>
          </cell>
          <cell r="H889" t="str">
            <v>LFB</v>
          </cell>
          <cell r="I889" t="str">
            <v>978-3-8394-0997</v>
          </cell>
          <cell r="J889" t="str">
            <v>8</v>
          </cell>
          <cell r="K889">
            <v>42171</v>
          </cell>
          <cell r="L889">
            <v>42186</v>
          </cell>
          <cell r="M889" t="str">
            <v>10039-9783839409978</v>
          </cell>
          <cell r="N889" t="str">
            <v>EBOK</v>
          </cell>
          <cell r="O889">
            <v>1</v>
          </cell>
          <cell r="U889">
            <v>26.99</v>
          </cell>
        </row>
        <row r="890">
          <cell r="E890">
            <v>9783839405123</v>
          </cell>
          <cell r="F890" t="str">
            <v>Dramatische Transformationen E-BOOK</v>
          </cell>
          <cell r="G890" t="str">
            <v>EBOK</v>
          </cell>
          <cell r="H890" t="str">
            <v>LFB</v>
          </cell>
          <cell r="I890" t="str">
            <v>978-3-8394-0512</v>
          </cell>
          <cell r="J890" t="str">
            <v>3</v>
          </cell>
          <cell r="K890">
            <v>42171</v>
          </cell>
          <cell r="L890">
            <v>42186</v>
          </cell>
          <cell r="M890" t="str">
            <v>10039-9783839405123</v>
          </cell>
          <cell r="N890" t="str">
            <v>EBOK</v>
          </cell>
          <cell r="O890">
            <v>1</v>
          </cell>
          <cell r="U890">
            <v>31.99</v>
          </cell>
        </row>
        <row r="891">
          <cell r="E891">
            <v>9783839427149</v>
          </cell>
          <cell r="F891" t="str">
            <v>Dramaturgie in der Ausstellung E-BOOK</v>
          </cell>
          <cell r="G891" t="str">
            <v>EBOK</v>
          </cell>
          <cell r="H891" t="str">
            <v>LFB</v>
          </cell>
          <cell r="I891" t="str">
            <v>978-3-8394-2714</v>
          </cell>
          <cell r="J891" t="str">
            <v>9</v>
          </cell>
          <cell r="K891">
            <v>41828</v>
          </cell>
          <cell r="L891">
            <v>41821</v>
          </cell>
          <cell r="M891" t="str">
            <v>10039-9783839427149</v>
          </cell>
          <cell r="N891" t="str">
            <v>EBOK</v>
          </cell>
          <cell r="O891">
            <v>1</v>
          </cell>
          <cell r="P891" t="str">
            <v>8</v>
          </cell>
          <cell r="U891">
            <v>17.989999999999998</v>
          </cell>
        </row>
        <row r="892">
          <cell r="E892">
            <v>9783839414361</v>
          </cell>
          <cell r="F892" t="str">
            <v>Dramen der Moderne E-BOOK</v>
          </cell>
          <cell r="G892" t="str">
            <v>EBOK</v>
          </cell>
          <cell r="H892" t="str">
            <v>LFB</v>
          </cell>
          <cell r="I892" t="str">
            <v>978-3-8394-1436</v>
          </cell>
          <cell r="J892" t="str">
            <v>1</v>
          </cell>
          <cell r="K892">
            <v>41680</v>
          </cell>
          <cell r="L892">
            <v>41699</v>
          </cell>
          <cell r="M892" t="str">
            <v>10039-9783839414361</v>
          </cell>
          <cell r="N892" t="str">
            <v>EBOK</v>
          </cell>
          <cell r="O892">
            <v>1</v>
          </cell>
          <cell r="P892" t="str">
            <v>4</v>
          </cell>
          <cell r="U892">
            <v>22.99</v>
          </cell>
        </row>
        <row r="893">
          <cell r="E893">
            <v>9783839416396</v>
          </cell>
          <cell r="F893" t="str">
            <v>Draußen E-BOOK</v>
          </cell>
          <cell r="G893" t="str">
            <v>EBOK</v>
          </cell>
          <cell r="H893" t="str">
            <v>IHST</v>
          </cell>
          <cell r="I893" t="str">
            <v>978-3-8394-1639</v>
          </cell>
          <cell r="J893" t="str">
            <v>6</v>
          </cell>
          <cell r="L893">
            <v>42401</v>
          </cell>
          <cell r="M893" t="str">
            <v>10039-9783839416396</v>
          </cell>
          <cell r="N893" t="str">
            <v>EBOK</v>
          </cell>
          <cell r="O893">
            <v>1</v>
          </cell>
          <cell r="U893">
            <v>24.99</v>
          </cell>
        </row>
        <row r="894">
          <cell r="E894">
            <v>9783839423523</v>
          </cell>
          <cell r="F894" t="str">
            <v>Drogenprostitution E-BOOK</v>
          </cell>
          <cell r="G894" t="str">
            <v>EBOK</v>
          </cell>
          <cell r="H894" t="str">
            <v>LFB</v>
          </cell>
          <cell r="I894" t="str">
            <v>978-3-8394-2352</v>
          </cell>
          <cell r="J894" t="str">
            <v>3</v>
          </cell>
          <cell r="K894">
            <v>41710</v>
          </cell>
          <cell r="L894">
            <v>41699</v>
          </cell>
          <cell r="M894" t="str">
            <v>10039-9783839423523</v>
          </cell>
          <cell r="N894" t="str">
            <v>EBOK</v>
          </cell>
          <cell r="O894">
            <v>1</v>
          </cell>
          <cell r="P894" t="str">
            <v>14</v>
          </cell>
          <cell r="U894">
            <v>33.99</v>
          </cell>
        </row>
        <row r="895">
          <cell r="E895">
            <v>9783839408278</v>
          </cell>
          <cell r="F895" t="str">
            <v>Durch Lesen sich selbst verstehen E-BOOK</v>
          </cell>
          <cell r="G895" t="str">
            <v>EBOK</v>
          </cell>
          <cell r="H895" t="str">
            <v>LFB</v>
          </cell>
          <cell r="I895" t="str">
            <v>978-3-8394-0827</v>
          </cell>
          <cell r="J895" t="str">
            <v>8</v>
          </cell>
          <cell r="K895">
            <v>42272</v>
          </cell>
          <cell r="L895">
            <v>42186</v>
          </cell>
          <cell r="M895" t="str">
            <v>10039-9783839408278</v>
          </cell>
          <cell r="N895" t="str">
            <v>EBOK</v>
          </cell>
          <cell r="O895">
            <v>1</v>
          </cell>
          <cell r="P895" t="str">
            <v>2</v>
          </cell>
          <cell r="U895">
            <v>1</v>
          </cell>
        </row>
        <row r="896">
          <cell r="E896">
            <v>9783839426470</v>
          </cell>
          <cell r="F896" t="str">
            <v>Durchkreuzte Helden E-BOOK</v>
          </cell>
          <cell r="G896" t="str">
            <v>EBOK</v>
          </cell>
          <cell r="H896" t="str">
            <v>LFB</v>
          </cell>
          <cell r="I896" t="str">
            <v>978-3-8394-2647</v>
          </cell>
          <cell r="J896" t="str">
            <v>0</v>
          </cell>
          <cell r="K896">
            <v>41731</v>
          </cell>
          <cell r="L896">
            <v>41791</v>
          </cell>
          <cell r="M896" t="str">
            <v>10039-9783839426470</v>
          </cell>
          <cell r="N896" t="str">
            <v>EBOK</v>
          </cell>
          <cell r="O896">
            <v>1</v>
          </cell>
          <cell r="P896" t="str">
            <v>17</v>
          </cell>
          <cell r="U896">
            <v>34.99</v>
          </cell>
        </row>
        <row r="897">
          <cell r="E897">
            <v>9783839415160</v>
          </cell>
          <cell r="F897" t="str">
            <v>Echte Geschichte E-BOOK</v>
          </cell>
          <cell r="G897" t="str">
            <v>EBOK</v>
          </cell>
          <cell r="H897" t="str">
            <v>LFB</v>
          </cell>
          <cell r="I897" t="str">
            <v>978-3-8394-1516</v>
          </cell>
          <cell r="J897" t="str">
            <v>0</v>
          </cell>
          <cell r="K897">
            <v>42171</v>
          </cell>
          <cell r="L897">
            <v>42186</v>
          </cell>
          <cell r="M897" t="str">
            <v>10039-9783839415160</v>
          </cell>
          <cell r="N897" t="str">
            <v>EBOK</v>
          </cell>
          <cell r="O897">
            <v>1</v>
          </cell>
          <cell r="P897" t="str">
            <v>3</v>
          </cell>
          <cell r="U897">
            <v>26.99</v>
          </cell>
        </row>
        <row r="898">
          <cell r="E898">
            <v>9783839401514</v>
          </cell>
          <cell r="F898" t="str">
            <v>Echtzeit - Text - Archiv - Simulation E-BOOK</v>
          </cell>
          <cell r="G898" t="str">
            <v>EBOK</v>
          </cell>
          <cell r="H898" t="str">
            <v>LFB</v>
          </cell>
          <cell r="I898" t="str">
            <v>978-3-8394-0151</v>
          </cell>
          <cell r="J898" t="str">
            <v>4</v>
          </cell>
          <cell r="K898">
            <v>42171</v>
          </cell>
          <cell r="L898">
            <v>42186</v>
          </cell>
          <cell r="M898" t="str">
            <v>10039-9783839401514</v>
          </cell>
          <cell r="N898" t="str">
            <v>EBOK</v>
          </cell>
          <cell r="O898">
            <v>1</v>
          </cell>
          <cell r="U898">
            <v>24.99</v>
          </cell>
        </row>
        <row r="899">
          <cell r="E899">
            <v>9783839425886</v>
          </cell>
          <cell r="F899" t="str">
            <v>Eigenverantwortlich und leistungsfähig E-BOOK</v>
          </cell>
          <cell r="G899" t="str">
            <v>EBOK</v>
          </cell>
          <cell r="H899" t="str">
            <v>LFB</v>
          </cell>
          <cell r="I899" t="str">
            <v>978-3-8394-2588</v>
          </cell>
          <cell r="J899" t="str">
            <v>6</v>
          </cell>
          <cell r="K899">
            <v>41715</v>
          </cell>
          <cell r="L899">
            <v>41699</v>
          </cell>
          <cell r="M899" t="str">
            <v>10039-9783839425886</v>
          </cell>
          <cell r="N899" t="str">
            <v>EBOK</v>
          </cell>
          <cell r="O899">
            <v>1</v>
          </cell>
          <cell r="U899">
            <v>17.989999999999998</v>
          </cell>
        </row>
        <row r="900">
          <cell r="E900">
            <v>9783839403976</v>
          </cell>
          <cell r="F900" t="str">
            <v>Ein ewigwährender Untergang E-BOOK</v>
          </cell>
          <cell r="G900" t="str">
            <v>EBOK</v>
          </cell>
          <cell r="H900" t="str">
            <v>LFB</v>
          </cell>
          <cell r="I900" t="str">
            <v>978-3-8394-0397</v>
          </cell>
          <cell r="J900" t="str">
            <v>6</v>
          </cell>
          <cell r="K900">
            <v>42171</v>
          </cell>
          <cell r="L900">
            <v>42186</v>
          </cell>
          <cell r="M900" t="str">
            <v>10039-9783839403976</v>
          </cell>
          <cell r="N900" t="str">
            <v>EBOK</v>
          </cell>
          <cell r="O900">
            <v>1</v>
          </cell>
          <cell r="U900">
            <v>20.99</v>
          </cell>
        </row>
        <row r="901">
          <cell r="E901">
            <v>9783839422229</v>
          </cell>
          <cell r="F901" t="str">
            <v>Ein Haus wie Ich E-BOOK</v>
          </cell>
          <cell r="G901" t="str">
            <v>EBOK</v>
          </cell>
          <cell r="H901" t="str">
            <v>LFB</v>
          </cell>
          <cell r="I901" t="str">
            <v>978-3-8394-2222</v>
          </cell>
          <cell r="J901" t="str">
            <v>9</v>
          </cell>
          <cell r="K901">
            <v>41731</v>
          </cell>
          <cell r="L901">
            <v>41791</v>
          </cell>
          <cell r="M901" t="str">
            <v>10039-9783839422229</v>
          </cell>
          <cell r="N901" t="str">
            <v>EBOK</v>
          </cell>
          <cell r="O901">
            <v>1</v>
          </cell>
          <cell r="P901" t="str">
            <v>14</v>
          </cell>
          <cell r="U901">
            <v>34.99</v>
          </cell>
        </row>
        <row r="902">
          <cell r="E902">
            <v>9783839416686</v>
          </cell>
          <cell r="F902" t="str">
            <v>Ein Leben hier gemacht E-BOOK</v>
          </cell>
          <cell r="G902" t="str">
            <v>EBOK</v>
          </cell>
          <cell r="H902" t="str">
            <v>LFB</v>
          </cell>
          <cell r="I902" t="str">
            <v>978-3-8394-1668</v>
          </cell>
          <cell r="J902" t="str">
            <v>6</v>
          </cell>
          <cell r="K902">
            <v>41690</v>
          </cell>
          <cell r="L902">
            <v>41699</v>
          </cell>
          <cell r="M902" t="str">
            <v>10039-9783839416686</v>
          </cell>
          <cell r="N902" t="str">
            <v>EBOK</v>
          </cell>
          <cell r="O902">
            <v>1</v>
          </cell>
          <cell r="U902">
            <v>38.99</v>
          </cell>
        </row>
        <row r="903">
          <cell r="E903">
            <v>9783839408643</v>
          </cell>
          <cell r="F903" t="str">
            <v>Ein musikalisches Stück Heimat E-BOOK</v>
          </cell>
          <cell r="G903" t="str">
            <v>EBOK</v>
          </cell>
          <cell r="H903" t="str">
            <v>LFB</v>
          </cell>
          <cell r="I903" t="str">
            <v>978-3-8394-0864</v>
          </cell>
          <cell r="J903" t="str">
            <v>3</v>
          </cell>
          <cell r="K903">
            <v>42171</v>
          </cell>
          <cell r="L903">
            <v>42186</v>
          </cell>
          <cell r="M903" t="str">
            <v>10039-9783839408643</v>
          </cell>
          <cell r="N903" t="str">
            <v>EBOK</v>
          </cell>
          <cell r="O903">
            <v>1</v>
          </cell>
          <cell r="U903">
            <v>31.99</v>
          </cell>
        </row>
        <row r="904">
          <cell r="E904">
            <v>9783839411568</v>
          </cell>
          <cell r="F904" t="str">
            <v>Ein Riss geht durch den Autor E-BOOK</v>
          </cell>
          <cell r="G904" t="str">
            <v>EBOK</v>
          </cell>
          <cell r="H904" t="str">
            <v>LFB</v>
          </cell>
          <cell r="I904" t="str">
            <v>978-3-8394-1156</v>
          </cell>
          <cell r="J904" t="str">
            <v>8</v>
          </cell>
          <cell r="K904">
            <v>42171</v>
          </cell>
          <cell r="L904">
            <v>42186</v>
          </cell>
          <cell r="M904" t="str">
            <v>10039-9783839411568</v>
          </cell>
          <cell r="N904" t="str">
            <v>EBOK</v>
          </cell>
          <cell r="O904">
            <v>1</v>
          </cell>
          <cell r="P904" t="str">
            <v>3</v>
          </cell>
          <cell r="U904">
            <v>24.99</v>
          </cell>
        </row>
        <row r="905">
          <cell r="E905">
            <v>9783839418970</v>
          </cell>
          <cell r="F905" t="str">
            <v>Ein weißer Fleck in Europa ... E-BOOK</v>
          </cell>
          <cell r="G905" t="str">
            <v>EBOK</v>
          </cell>
          <cell r="H905" t="str">
            <v>LFB</v>
          </cell>
          <cell r="I905" t="str">
            <v>978-3-8394-1897</v>
          </cell>
          <cell r="J905" t="str">
            <v>0</v>
          </cell>
          <cell r="K905">
            <v>41694</v>
          </cell>
          <cell r="L905">
            <v>41699</v>
          </cell>
          <cell r="M905" t="str">
            <v>10039-9783839418970</v>
          </cell>
          <cell r="N905" t="str">
            <v>EBOK</v>
          </cell>
          <cell r="O905">
            <v>1</v>
          </cell>
          <cell r="P905" t="str">
            <v>29</v>
          </cell>
          <cell r="U905">
            <v>26.99</v>
          </cell>
        </row>
        <row r="906">
          <cell r="E906">
            <v>9783839420195</v>
          </cell>
          <cell r="F906" t="str">
            <v>Ein Wissenschaftsmuseum geht unter die Haut E-BOOK</v>
          </cell>
          <cell r="G906" t="str">
            <v>EBOK</v>
          </cell>
          <cell r="H906" t="str">
            <v>LFB</v>
          </cell>
          <cell r="I906" t="str">
            <v>978-3-8394-2019</v>
          </cell>
          <cell r="J906" t="str">
            <v>5</v>
          </cell>
          <cell r="K906">
            <v>41701</v>
          </cell>
          <cell r="L906">
            <v>41699</v>
          </cell>
          <cell r="M906" t="str">
            <v>10039-9783839420195</v>
          </cell>
          <cell r="N906" t="str">
            <v>EBOK</v>
          </cell>
          <cell r="O906">
            <v>1</v>
          </cell>
          <cell r="U906">
            <v>31.99</v>
          </cell>
        </row>
        <row r="907">
          <cell r="E907">
            <v>9783839402726</v>
          </cell>
          <cell r="F907" t="str">
            <v>Eine »andere« Hermeneutik E-BOOK</v>
          </cell>
          <cell r="G907" t="str">
            <v>EBOK</v>
          </cell>
          <cell r="H907" t="str">
            <v>LFB</v>
          </cell>
          <cell r="I907" t="str">
            <v>978-3-8394-0272</v>
          </cell>
          <cell r="J907" t="str">
            <v>6</v>
          </cell>
          <cell r="K907">
            <v>42272</v>
          </cell>
          <cell r="L907">
            <v>42186</v>
          </cell>
          <cell r="M907" t="str">
            <v>10039-9783839402726</v>
          </cell>
          <cell r="N907" t="str">
            <v>EBOK</v>
          </cell>
          <cell r="O907">
            <v>1</v>
          </cell>
          <cell r="U907">
            <v>1</v>
          </cell>
        </row>
        <row r="908">
          <cell r="E908">
            <v>9783839426777</v>
          </cell>
          <cell r="F908" t="str">
            <v>Eine Amerikanerin in Ostberlin E-BOOK</v>
          </cell>
          <cell r="G908" t="str">
            <v>EBOK</v>
          </cell>
          <cell r="H908" t="str">
            <v>LFB</v>
          </cell>
          <cell r="I908" t="str">
            <v>978-3-8394-2677</v>
          </cell>
          <cell r="J908" t="str">
            <v>7</v>
          </cell>
          <cell r="K908">
            <v>42054</v>
          </cell>
          <cell r="L908">
            <v>42036</v>
          </cell>
          <cell r="M908" t="str">
            <v>10039-9783839426777</v>
          </cell>
          <cell r="N908" t="str">
            <v>EBOK</v>
          </cell>
          <cell r="O908">
            <v>1</v>
          </cell>
          <cell r="P908" t="str">
            <v>59</v>
          </cell>
          <cell r="U908">
            <v>39.99</v>
          </cell>
        </row>
        <row r="909">
          <cell r="E909">
            <v>9783839412411</v>
          </cell>
          <cell r="F909" t="str">
            <v>Eine andere Welt ist möglich - ohne Antisemitismus? E-BOOK</v>
          </cell>
          <cell r="G909" t="str">
            <v>EBOK</v>
          </cell>
          <cell r="H909" t="str">
            <v>LFB</v>
          </cell>
          <cell r="I909" t="str">
            <v>978-3-8394-1241</v>
          </cell>
          <cell r="J909" t="str">
            <v>1</v>
          </cell>
          <cell r="K909">
            <v>42171</v>
          </cell>
          <cell r="L909">
            <v>42186</v>
          </cell>
          <cell r="M909" t="str">
            <v>10039-9783839412411</v>
          </cell>
          <cell r="N909" t="str">
            <v>EBOK</v>
          </cell>
          <cell r="O909">
            <v>1</v>
          </cell>
          <cell r="P909" t="str">
            <v>5</v>
          </cell>
          <cell r="U909">
            <v>21.99</v>
          </cell>
        </row>
        <row r="910">
          <cell r="E910">
            <v>9783839415177</v>
          </cell>
          <cell r="F910" t="str">
            <v>Eine Disziplin und ihre Verleger E-BOOK</v>
          </cell>
          <cell r="G910" t="str">
            <v>EBOK</v>
          </cell>
          <cell r="H910" t="str">
            <v>LFB</v>
          </cell>
          <cell r="I910" t="str">
            <v>978-3-8394-1517</v>
          </cell>
          <cell r="J910" t="str">
            <v>7</v>
          </cell>
          <cell r="K910">
            <v>41683</v>
          </cell>
          <cell r="L910">
            <v>41699</v>
          </cell>
          <cell r="M910" t="str">
            <v>10039-9783839415177</v>
          </cell>
          <cell r="N910" t="str">
            <v>EBOK</v>
          </cell>
          <cell r="O910">
            <v>1</v>
          </cell>
          <cell r="P910" t="str">
            <v>4</v>
          </cell>
          <cell r="U910">
            <v>33.99</v>
          </cell>
        </row>
        <row r="911">
          <cell r="E911">
            <v>9783839410592</v>
          </cell>
          <cell r="F911" t="str">
            <v>Eine Gesellschaft von Migranten E-BOOK</v>
          </cell>
          <cell r="G911" t="str">
            <v>EBOK</v>
          </cell>
          <cell r="H911" t="str">
            <v>LFB</v>
          </cell>
          <cell r="I911" t="str">
            <v>978-3-8394-1059</v>
          </cell>
          <cell r="J911" t="str">
            <v>2</v>
          </cell>
          <cell r="K911">
            <v>42171</v>
          </cell>
          <cell r="L911">
            <v>42186</v>
          </cell>
          <cell r="M911" t="str">
            <v>10039-9783839410592</v>
          </cell>
          <cell r="N911" t="str">
            <v>EBOK</v>
          </cell>
          <cell r="O911">
            <v>1</v>
          </cell>
          <cell r="P911" t="str">
            <v>5</v>
          </cell>
          <cell r="U911">
            <v>19.989999999999998</v>
          </cell>
        </row>
        <row r="912">
          <cell r="E912">
            <v>9783839404126</v>
          </cell>
          <cell r="F912" t="str">
            <v>Eine Poetik des Dazwischen E-BOOK</v>
          </cell>
          <cell r="G912" t="str">
            <v>EBOK</v>
          </cell>
          <cell r="H912" t="str">
            <v>LFB</v>
          </cell>
          <cell r="I912" t="str">
            <v>978-3-8394-0412</v>
          </cell>
          <cell r="J912" t="str">
            <v>6</v>
          </cell>
          <cell r="K912">
            <v>42171</v>
          </cell>
          <cell r="L912">
            <v>42186</v>
          </cell>
          <cell r="M912" t="str">
            <v>10039-9783839404126</v>
          </cell>
          <cell r="N912" t="str">
            <v>EBOK</v>
          </cell>
          <cell r="O912">
            <v>1</v>
          </cell>
          <cell r="U912">
            <v>24.99</v>
          </cell>
        </row>
        <row r="913">
          <cell r="E913">
            <v>9783839405246</v>
          </cell>
          <cell r="F913" t="str">
            <v>Eine Schweiz - viele Religionen E-BOOK</v>
          </cell>
          <cell r="G913" t="str">
            <v>EBOK</v>
          </cell>
          <cell r="H913" t="str">
            <v>LFB</v>
          </cell>
          <cell r="I913" t="str">
            <v>978-3-8394-0524</v>
          </cell>
          <cell r="J913" t="str">
            <v>6</v>
          </cell>
          <cell r="K913">
            <v>42272</v>
          </cell>
          <cell r="L913">
            <v>42186</v>
          </cell>
          <cell r="M913" t="str">
            <v>10039-9783839405246</v>
          </cell>
          <cell r="N913" t="str">
            <v>EBOK</v>
          </cell>
          <cell r="O913">
            <v>1</v>
          </cell>
          <cell r="U913">
            <v>1</v>
          </cell>
        </row>
        <row r="914">
          <cell r="E914">
            <v>9783839400999</v>
          </cell>
          <cell r="F914" t="str">
            <v>Eine Wellenlänge zu Gott E-BOOK</v>
          </cell>
          <cell r="G914" t="str">
            <v>EBOK</v>
          </cell>
          <cell r="H914" t="str">
            <v>LFB</v>
          </cell>
          <cell r="I914" t="str">
            <v>978-3-8394-0099</v>
          </cell>
          <cell r="J914" t="str">
            <v>9</v>
          </cell>
          <cell r="K914">
            <v>42272</v>
          </cell>
          <cell r="L914">
            <v>42186</v>
          </cell>
          <cell r="M914" t="str">
            <v>10039-9783839400999</v>
          </cell>
          <cell r="N914" t="str">
            <v>EBOK</v>
          </cell>
          <cell r="O914">
            <v>1</v>
          </cell>
          <cell r="U914">
            <v>1</v>
          </cell>
        </row>
        <row r="915">
          <cell r="E915">
            <v>9783839419038</v>
          </cell>
          <cell r="F915" t="str">
            <v>Eine Zeitlandschaft in der Globalisierung E-BOOK</v>
          </cell>
          <cell r="G915" t="str">
            <v>EBOK</v>
          </cell>
          <cell r="H915" t="str">
            <v>LFB</v>
          </cell>
          <cell r="I915" t="str">
            <v>978-3-8394-1903</v>
          </cell>
          <cell r="J915" t="str">
            <v>8</v>
          </cell>
          <cell r="K915">
            <v>41694</v>
          </cell>
          <cell r="L915">
            <v>41699</v>
          </cell>
          <cell r="M915" t="str">
            <v>10039-9783839419038</v>
          </cell>
          <cell r="N915" t="str">
            <v>EBOK</v>
          </cell>
          <cell r="O915">
            <v>1</v>
          </cell>
          <cell r="U915">
            <v>23.99</v>
          </cell>
        </row>
        <row r="916">
          <cell r="E916">
            <v>9783839403488</v>
          </cell>
          <cell r="F916" t="str">
            <v>Einführungen in die Psychoanalyse I E-BOOK</v>
          </cell>
          <cell r="G916" t="str">
            <v>EBOK</v>
          </cell>
          <cell r="H916" t="str">
            <v>LFB</v>
          </cell>
          <cell r="I916" t="str">
            <v>978-3-8394-0348</v>
          </cell>
          <cell r="J916" t="str">
            <v>8</v>
          </cell>
          <cell r="K916">
            <v>42272</v>
          </cell>
          <cell r="L916">
            <v>42186</v>
          </cell>
          <cell r="M916" t="str">
            <v>10039-9783839403488</v>
          </cell>
          <cell r="N916" t="str">
            <v>EBOK</v>
          </cell>
          <cell r="O916">
            <v>1</v>
          </cell>
          <cell r="U916">
            <v>1</v>
          </cell>
        </row>
        <row r="917">
          <cell r="E917">
            <v>9783839403914</v>
          </cell>
          <cell r="F917" t="str">
            <v>Einführungen in die Psychoanalyse II E-BOOK</v>
          </cell>
          <cell r="G917" t="str">
            <v>EBOK</v>
          </cell>
          <cell r="H917" t="str">
            <v>LFB</v>
          </cell>
          <cell r="I917" t="str">
            <v>978-3-8394-0391</v>
          </cell>
          <cell r="J917" t="str">
            <v>4</v>
          </cell>
          <cell r="K917">
            <v>42272</v>
          </cell>
          <cell r="L917">
            <v>42186</v>
          </cell>
          <cell r="M917" t="str">
            <v>10039-9783839403914</v>
          </cell>
          <cell r="N917" t="str">
            <v>EBOK</v>
          </cell>
          <cell r="O917">
            <v>1</v>
          </cell>
          <cell r="U917">
            <v>1</v>
          </cell>
        </row>
        <row r="918">
          <cell r="E918">
            <v>9783839408063</v>
          </cell>
          <cell r="F918" t="str">
            <v>Einhüllende Materialitäten E-BOOK</v>
          </cell>
          <cell r="G918" t="str">
            <v>EBOK</v>
          </cell>
          <cell r="H918" t="str">
            <v>LFB</v>
          </cell>
          <cell r="I918" t="str">
            <v>978-3-8394-0806</v>
          </cell>
          <cell r="J918" t="str">
            <v>3</v>
          </cell>
          <cell r="K918">
            <v>42171</v>
          </cell>
          <cell r="L918">
            <v>42186</v>
          </cell>
          <cell r="M918" t="str">
            <v>10039-9783839408063</v>
          </cell>
          <cell r="N918" t="str">
            <v>EBOK</v>
          </cell>
          <cell r="O918">
            <v>1</v>
          </cell>
          <cell r="P918" t="str">
            <v>5</v>
          </cell>
          <cell r="U918">
            <v>29.99</v>
          </cell>
        </row>
        <row r="919">
          <cell r="E919">
            <v>9783839401477</v>
          </cell>
          <cell r="F919" t="str">
            <v>Electronic Government - vom User zum Bürger E-BOOK</v>
          </cell>
          <cell r="G919" t="str">
            <v>EBOK</v>
          </cell>
          <cell r="H919" t="str">
            <v>LFB</v>
          </cell>
          <cell r="I919" t="str">
            <v>978-3-8394-0147</v>
          </cell>
          <cell r="J919" t="str">
            <v>7</v>
          </cell>
          <cell r="K919">
            <v>42171</v>
          </cell>
          <cell r="L919">
            <v>42186</v>
          </cell>
          <cell r="M919" t="str">
            <v>10039-9783839401477</v>
          </cell>
          <cell r="N919" t="str">
            <v>EBOK</v>
          </cell>
          <cell r="O919">
            <v>1</v>
          </cell>
          <cell r="U919">
            <v>11.99</v>
          </cell>
        </row>
        <row r="920">
          <cell r="E920">
            <v>9783839426005</v>
          </cell>
          <cell r="F920" t="str">
            <v>Embracing Differences E-BOOK</v>
          </cell>
          <cell r="G920" t="str">
            <v>EBOK</v>
          </cell>
          <cell r="H920" t="str">
            <v>LFB</v>
          </cell>
          <cell r="I920" t="str">
            <v>978-3-8394-2600</v>
          </cell>
          <cell r="J920" t="str">
            <v>5</v>
          </cell>
          <cell r="K920">
            <v>41715</v>
          </cell>
          <cell r="L920">
            <v>41699</v>
          </cell>
          <cell r="M920" t="str">
            <v>10039-9783839426005</v>
          </cell>
          <cell r="N920" t="str">
            <v>EBOK</v>
          </cell>
          <cell r="O920">
            <v>1</v>
          </cell>
          <cell r="P920" t="str">
            <v>36</v>
          </cell>
          <cell r="U920">
            <v>34.99</v>
          </cell>
        </row>
        <row r="921">
          <cell r="E921">
            <v>9783839415962</v>
          </cell>
          <cell r="F921" t="str">
            <v>Emerging Bodies E-BOOK</v>
          </cell>
          <cell r="G921" t="str">
            <v>EBOK</v>
          </cell>
          <cell r="H921" t="str">
            <v>LFB</v>
          </cell>
          <cell r="I921" t="str">
            <v>978-3-8394-1596</v>
          </cell>
          <cell r="J921" t="str">
            <v>2</v>
          </cell>
          <cell r="K921">
            <v>41683</v>
          </cell>
          <cell r="L921">
            <v>41699</v>
          </cell>
          <cell r="M921" t="str">
            <v>10039-9783839415962</v>
          </cell>
          <cell r="N921" t="str">
            <v>EBOK</v>
          </cell>
          <cell r="O921">
            <v>1</v>
          </cell>
          <cell r="P921" t="str">
            <v>21</v>
          </cell>
          <cell r="U921">
            <v>30.99</v>
          </cell>
        </row>
        <row r="922">
          <cell r="E922">
            <v>9783839414217</v>
          </cell>
          <cell r="F922" t="str">
            <v>Emerging Diseases E-BOOK</v>
          </cell>
          <cell r="G922" t="str">
            <v>EBOK</v>
          </cell>
          <cell r="H922" t="str">
            <v>IHST</v>
          </cell>
          <cell r="I922" t="str">
            <v>978-3-8394-1421</v>
          </cell>
          <cell r="J922" t="str">
            <v>7</v>
          </cell>
          <cell r="L922">
            <v>42339</v>
          </cell>
          <cell r="M922" t="str">
            <v>10039-9783839414217</v>
          </cell>
          <cell r="N922" t="str">
            <v>EBOK</v>
          </cell>
          <cell r="O922">
            <v>1</v>
          </cell>
          <cell r="P922" t="str">
            <v>6</v>
          </cell>
          <cell r="U922">
            <v>26.99</v>
          </cell>
        </row>
        <row r="923">
          <cell r="E923">
            <v>9783839412107</v>
          </cell>
          <cell r="F923" t="str">
            <v>Emotionen in Geschlechterverhältnissen E-BOOK</v>
          </cell>
          <cell r="G923" t="str">
            <v>EBOK</v>
          </cell>
          <cell r="H923" t="str">
            <v>LFB</v>
          </cell>
          <cell r="I923" t="str">
            <v>978-3-8394-1210</v>
          </cell>
          <cell r="J923" t="str">
            <v>7</v>
          </cell>
          <cell r="K923">
            <v>42171</v>
          </cell>
          <cell r="L923">
            <v>42186</v>
          </cell>
          <cell r="M923" t="str">
            <v>10039-9783839412107</v>
          </cell>
          <cell r="N923" t="str">
            <v>EBOK</v>
          </cell>
          <cell r="O923">
            <v>1</v>
          </cell>
          <cell r="U923">
            <v>18.989999999999998</v>
          </cell>
        </row>
        <row r="924">
          <cell r="E924">
            <v>9783839402351</v>
          </cell>
          <cell r="F924" t="str">
            <v>Emotionstheorien E-BOOK</v>
          </cell>
          <cell r="G924" t="str">
            <v>EBOK</v>
          </cell>
          <cell r="H924" t="str">
            <v>LFB</v>
          </cell>
          <cell r="I924" t="str">
            <v>978-3-8394-0235</v>
          </cell>
          <cell r="J924" t="str">
            <v>1</v>
          </cell>
          <cell r="K924">
            <v>42272</v>
          </cell>
          <cell r="L924">
            <v>42186</v>
          </cell>
          <cell r="M924" t="str">
            <v>10039-9783839402351</v>
          </cell>
          <cell r="N924" t="str">
            <v>EBOK</v>
          </cell>
          <cell r="O924">
            <v>1</v>
          </cell>
          <cell r="U924">
            <v>1</v>
          </cell>
        </row>
        <row r="925">
          <cell r="E925">
            <v>9783839400494</v>
          </cell>
          <cell r="F925" t="str">
            <v>Ending Slavery E-BOOK</v>
          </cell>
          <cell r="G925" t="str">
            <v>EBOK</v>
          </cell>
          <cell r="H925" t="str">
            <v>LFB</v>
          </cell>
          <cell r="I925" t="str">
            <v>978-3-8394-0049</v>
          </cell>
          <cell r="J925" t="str">
            <v>4</v>
          </cell>
          <cell r="K925">
            <v>42272</v>
          </cell>
          <cell r="L925">
            <v>42186</v>
          </cell>
          <cell r="M925" t="str">
            <v>10039-9783839400494</v>
          </cell>
          <cell r="N925" t="str">
            <v>EBOK</v>
          </cell>
          <cell r="O925">
            <v>1</v>
          </cell>
          <cell r="U925">
            <v>1</v>
          </cell>
        </row>
        <row r="926">
          <cell r="E926">
            <v>9783839429457</v>
          </cell>
          <cell r="F926" t="str">
            <v>Endlichkeit E-BOOK</v>
          </cell>
          <cell r="G926" t="str">
            <v>EBOK</v>
          </cell>
          <cell r="H926" t="str">
            <v>IHST</v>
          </cell>
          <cell r="I926" t="str">
            <v>978-3-8394-2945</v>
          </cell>
          <cell r="J926" t="str">
            <v>7</v>
          </cell>
          <cell r="L926">
            <v>42339</v>
          </cell>
          <cell r="M926" t="str">
            <v>10039-9783839429457</v>
          </cell>
          <cell r="N926" t="str">
            <v>EBOK</v>
          </cell>
          <cell r="O926">
            <v>1</v>
          </cell>
          <cell r="P926" t="str">
            <v>59</v>
          </cell>
          <cell r="U926">
            <v>26.99</v>
          </cell>
        </row>
        <row r="927">
          <cell r="E927">
            <v>9783839432099</v>
          </cell>
          <cell r="F927" t="str">
            <v>endlos E-BOOK</v>
          </cell>
          <cell r="G927" t="str">
            <v>EBOK</v>
          </cell>
          <cell r="H927" t="str">
            <v>IHST</v>
          </cell>
          <cell r="I927" t="str">
            <v>978-3-8394-3209</v>
          </cell>
          <cell r="J927" t="str">
            <v>9</v>
          </cell>
          <cell r="L927">
            <v>42309</v>
          </cell>
          <cell r="M927" t="str">
            <v>10039-9783839432099</v>
          </cell>
          <cell r="N927" t="str">
            <v>EBOK</v>
          </cell>
          <cell r="O927">
            <v>1</v>
          </cell>
          <cell r="P927" t="str">
            <v>81</v>
          </cell>
          <cell r="U927">
            <v>48.99</v>
          </cell>
        </row>
        <row r="928">
          <cell r="E928">
            <v>9783839428863</v>
          </cell>
          <cell r="F928" t="str">
            <v>Entangled Inequalities in Transnational Care Chains E-BOOK</v>
          </cell>
          <cell r="G928" t="str">
            <v>EBOK</v>
          </cell>
          <cell r="H928" t="str">
            <v>LFB</v>
          </cell>
          <cell r="I928" t="str">
            <v>978-3-8394-2886</v>
          </cell>
          <cell r="J928" t="str">
            <v>3</v>
          </cell>
          <cell r="K928">
            <v>41942</v>
          </cell>
          <cell r="L928">
            <v>41913</v>
          </cell>
          <cell r="M928" t="str">
            <v>10039-9783839428863</v>
          </cell>
          <cell r="N928" t="str">
            <v>EBOK</v>
          </cell>
          <cell r="O928">
            <v>1</v>
          </cell>
          <cell r="S928" t="str">
            <v>227174</v>
          </cell>
          <cell r="U928">
            <v>49.99</v>
          </cell>
        </row>
        <row r="929">
          <cell r="E929">
            <v>9783839417898</v>
          </cell>
          <cell r="F929" t="str">
            <v>Entbehrliche der Bürgergesellschaft? E-BOOK</v>
          </cell>
          <cell r="G929" t="str">
            <v>EBOK</v>
          </cell>
          <cell r="H929" t="str">
            <v>LFB</v>
          </cell>
          <cell r="I929" t="str">
            <v>978-3-8394-1789</v>
          </cell>
          <cell r="J929" t="str">
            <v>8</v>
          </cell>
          <cell r="K929">
            <v>41690</v>
          </cell>
          <cell r="L929">
            <v>41699</v>
          </cell>
          <cell r="M929" t="str">
            <v>10039-9783839417898</v>
          </cell>
          <cell r="N929" t="str">
            <v>EBOK</v>
          </cell>
          <cell r="O929">
            <v>1</v>
          </cell>
          <cell r="P929" t="str">
            <v>3</v>
          </cell>
          <cell r="U929">
            <v>17.989999999999998</v>
          </cell>
        </row>
        <row r="930">
          <cell r="E930">
            <v>9783839426760</v>
          </cell>
          <cell r="F930" t="str">
            <v>Entdeckung des Urbanen E-BOOK</v>
          </cell>
          <cell r="G930" t="str">
            <v>EBOK</v>
          </cell>
          <cell r="H930" t="str">
            <v>IHST</v>
          </cell>
          <cell r="I930" t="str">
            <v>978-3-8394-2676</v>
          </cell>
          <cell r="J930" t="str">
            <v>0</v>
          </cell>
          <cell r="L930">
            <v>42339</v>
          </cell>
          <cell r="M930" t="str">
            <v>10039-9783839426760</v>
          </cell>
          <cell r="N930" t="str">
            <v>EBOK</v>
          </cell>
          <cell r="O930">
            <v>1</v>
          </cell>
          <cell r="P930" t="str">
            <v>58</v>
          </cell>
          <cell r="U930">
            <v>39.99</v>
          </cell>
        </row>
        <row r="931">
          <cell r="E931">
            <v>9783839429976</v>
          </cell>
          <cell r="F931" t="str">
            <v>Enterprising Migrants in Berlin E-BOOK</v>
          </cell>
          <cell r="G931" t="str">
            <v>EBOK</v>
          </cell>
          <cell r="H931" t="str">
            <v>IHST</v>
          </cell>
          <cell r="I931" t="str">
            <v>978-3-8394-2997</v>
          </cell>
          <cell r="J931" t="str">
            <v>6</v>
          </cell>
          <cell r="L931">
            <v>42339</v>
          </cell>
          <cell r="M931" t="str">
            <v>10039-9783839429976</v>
          </cell>
          <cell r="N931" t="str">
            <v>EBOK</v>
          </cell>
          <cell r="O931">
            <v>1</v>
          </cell>
          <cell r="U931">
            <v>39.99</v>
          </cell>
        </row>
        <row r="932">
          <cell r="E932">
            <v>9783839411513</v>
          </cell>
          <cell r="F932" t="str">
            <v>Entfremdete Körper E-BOOK</v>
          </cell>
          <cell r="G932" t="str">
            <v>EBOK</v>
          </cell>
          <cell r="H932" t="str">
            <v>LFB</v>
          </cell>
          <cell r="I932" t="str">
            <v>978-3-8394-1151</v>
          </cell>
          <cell r="J932" t="str">
            <v>3</v>
          </cell>
          <cell r="K932">
            <v>42272</v>
          </cell>
          <cell r="L932">
            <v>42186</v>
          </cell>
          <cell r="M932" t="str">
            <v>10039-9783839411513</v>
          </cell>
          <cell r="N932" t="str">
            <v>EBOK</v>
          </cell>
          <cell r="O932">
            <v>1</v>
          </cell>
          <cell r="P932" t="str">
            <v>4</v>
          </cell>
          <cell r="U932">
            <v>1</v>
          </cell>
        </row>
        <row r="933">
          <cell r="E933">
            <v>9783839411186</v>
          </cell>
          <cell r="F933" t="str">
            <v>Entgrenzte Stadt E-BOOK</v>
          </cell>
          <cell r="G933" t="str">
            <v>EBOK</v>
          </cell>
          <cell r="H933" t="str">
            <v>LFB</v>
          </cell>
          <cell r="I933" t="str">
            <v>978-3-8394-1118</v>
          </cell>
          <cell r="J933" t="str">
            <v>6</v>
          </cell>
          <cell r="K933">
            <v>42171</v>
          </cell>
          <cell r="L933">
            <v>42186</v>
          </cell>
          <cell r="M933" t="str">
            <v>10039-9783839411186</v>
          </cell>
          <cell r="N933" t="str">
            <v>EBOK</v>
          </cell>
          <cell r="O933">
            <v>1</v>
          </cell>
          <cell r="U933">
            <v>26.99</v>
          </cell>
        </row>
        <row r="934">
          <cell r="E934">
            <v>9783839414248</v>
          </cell>
          <cell r="F934" t="str">
            <v>Entgrenzter Alltag - Arbeiten ohne Grenzen? E-BOOK</v>
          </cell>
          <cell r="G934" t="str">
            <v>EBOK</v>
          </cell>
          <cell r="H934" t="str">
            <v>LFB</v>
          </cell>
          <cell r="I934" t="str">
            <v>978-3-8394-1424</v>
          </cell>
          <cell r="J934" t="str">
            <v>8</v>
          </cell>
          <cell r="K934">
            <v>41680</v>
          </cell>
          <cell r="L934">
            <v>41699</v>
          </cell>
          <cell r="M934" t="str">
            <v>10039-9783839414248</v>
          </cell>
          <cell r="N934" t="str">
            <v>EBOK</v>
          </cell>
          <cell r="O934">
            <v>1</v>
          </cell>
          <cell r="P934" t="str">
            <v>2</v>
          </cell>
          <cell r="U934">
            <v>26.99</v>
          </cell>
        </row>
        <row r="935">
          <cell r="E935">
            <v>9783839413197</v>
          </cell>
          <cell r="F935" t="str">
            <v>Entgrenzung der Medizin E-BOOK</v>
          </cell>
          <cell r="G935" t="str">
            <v>EBOK</v>
          </cell>
          <cell r="H935" t="str">
            <v>LFB</v>
          </cell>
          <cell r="I935" t="str">
            <v>978-3-8394-1319</v>
          </cell>
          <cell r="J935" t="str">
            <v>7</v>
          </cell>
          <cell r="K935">
            <v>42171</v>
          </cell>
          <cell r="L935">
            <v>42186</v>
          </cell>
          <cell r="M935" t="str">
            <v>10039-9783839413197</v>
          </cell>
          <cell r="N935" t="str">
            <v>EBOK</v>
          </cell>
          <cell r="O935">
            <v>1</v>
          </cell>
          <cell r="P935" t="str">
            <v>4</v>
          </cell>
          <cell r="U935">
            <v>26.99</v>
          </cell>
        </row>
        <row r="936">
          <cell r="E936">
            <v>9783839419366</v>
          </cell>
          <cell r="F936" t="str">
            <v>Entgrenzungen des Machbaren? E-BOOK</v>
          </cell>
          <cell r="G936" t="str">
            <v>EBOK</v>
          </cell>
          <cell r="H936" t="str">
            <v>LFB</v>
          </cell>
          <cell r="I936" t="str">
            <v>978-3-8394-1936</v>
          </cell>
          <cell r="J936" t="str">
            <v>6</v>
          </cell>
          <cell r="K936">
            <v>41694</v>
          </cell>
          <cell r="L936">
            <v>41699</v>
          </cell>
          <cell r="M936" t="str">
            <v>10039-9783839419366</v>
          </cell>
          <cell r="N936" t="str">
            <v>EBOK</v>
          </cell>
          <cell r="O936">
            <v>1</v>
          </cell>
          <cell r="P936" t="str">
            <v>2</v>
          </cell>
          <cell r="U936">
            <v>37.99</v>
          </cell>
        </row>
        <row r="937">
          <cell r="E937">
            <v>9783839427064</v>
          </cell>
          <cell r="F937" t="str">
            <v>Entnazifizierte Zone? E-BOOK</v>
          </cell>
          <cell r="G937" t="str">
            <v>EBOK</v>
          </cell>
          <cell r="H937" t="str">
            <v>LFB</v>
          </cell>
          <cell r="I937" t="str">
            <v>978-3-8394-2706</v>
          </cell>
          <cell r="J937" t="str">
            <v>4</v>
          </cell>
          <cell r="K937">
            <v>42073</v>
          </cell>
          <cell r="L937">
            <v>42064</v>
          </cell>
          <cell r="M937" t="str">
            <v>10039-9783839427064</v>
          </cell>
          <cell r="N937" t="str">
            <v>EBOK</v>
          </cell>
          <cell r="O937">
            <v>1</v>
          </cell>
          <cell r="P937" t="str">
            <v>7</v>
          </cell>
          <cell r="U937">
            <v>26.99</v>
          </cell>
        </row>
        <row r="938">
          <cell r="E938">
            <v>9783839414637</v>
          </cell>
          <cell r="F938" t="str">
            <v>Entwerfen - Wissen - Produzieren E-BOOK</v>
          </cell>
          <cell r="G938" t="str">
            <v>EBOK</v>
          </cell>
          <cell r="H938" t="str">
            <v>LFB</v>
          </cell>
          <cell r="I938" t="str">
            <v>978-3-8394-1463</v>
          </cell>
          <cell r="J938" t="str">
            <v>7</v>
          </cell>
          <cell r="K938">
            <v>41680</v>
          </cell>
          <cell r="L938">
            <v>41699</v>
          </cell>
          <cell r="M938" t="str">
            <v>10039-9783839414637</v>
          </cell>
          <cell r="N938" t="str">
            <v>EBOK</v>
          </cell>
          <cell r="O938">
            <v>1</v>
          </cell>
          <cell r="U938">
            <v>26.99</v>
          </cell>
        </row>
        <row r="939">
          <cell r="E939">
            <v>9783839413531</v>
          </cell>
          <cell r="F939" t="str">
            <v>Entwicklungsfaktor Kultur E-BOOK</v>
          </cell>
          <cell r="G939" t="str">
            <v>EBOK</v>
          </cell>
          <cell r="H939" t="str">
            <v>LFB</v>
          </cell>
          <cell r="I939" t="str">
            <v>978-3-8394-1353</v>
          </cell>
          <cell r="J939" t="str">
            <v>1</v>
          </cell>
          <cell r="K939">
            <v>41676</v>
          </cell>
          <cell r="L939">
            <v>41699</v>
          </cell>
          <cell r="M939" t="str">
            <v>10039-9783839413531</v>
          </cell>
          <cell r="N939" t="str">
            <v>EBOK</v>
          </cell>
          <cell r="O939">
            <v>1</v>
          </cell>
          <cell r="U939">
            <v>22.99</v>
          </cell>
        </row>
        <row r="940">
          <cell r="E940">
            <v>9783839420102</v>
          </cell>
          <cell r="F940" t="str">
            <v>Entwurf und Ordnung E-BOOK</v>
          </cell>
          <cell r="G940" t="str">
            <v>EBOK</v>
          </cell>
          <cell r="H940" t="str">
            <v>LFB</v>
          </cell>
          <cell r="I940" t="str">
            <v>978-3-8394-2010</v>
          </cell>
          <cell r="J940" t="str">
            <v>2</v>
          </cell>
          <cell r="K940">
            <v>41701</v>
          </cell>
          <cell r="L940">
            <v>41699</v>
          </cell>
          <cell r="M940" t="str">
            <v>10039-9783839420102</v>
          </cell>
          <cell r="N940" t="str">
            <v>EBOK</v>
          </cell>
          <cell r="O940">
            <v>1</v>
          </cell>
          <cell r="U940">
            <v>31.99</v>
          </cell>
        </row>
        <row r="941">
          <cell r="E941">
            <v>9783839423776</v>
          </cell>
          <cell r="F941" t="str">
            <v>Entwürfe und Gefüge E-BOOK</v>
          </cell>
          <cell r="G941" t="str">
            <v>EBOK</v>
          </cell>
          <cell r="H941" t="str">
            <v>IHST</v>
          </cell>
          <cell r="I941" t="str">
            <v>978-3-8394-2377</v>
          </cell>
          <cell r="J941" t="str">
            <v>6</v>
          </cell>
          <cell r="L941">
            <v>42401</v>
          </cell>
          <cell r="M941" t="str">
            <v>10039-9783839423776</v>
          </cell>
          <cell r="N941" t="str">
            <v>EBOK</v>
          </cell>
          <cell r="O941">
            <v>1</v>
          </cell>
          <cell r="P941" t="str">
            <v>28</v>
          </cell>
          <cell r="U941">
            <v>26.99</v>
          </cell>
        </row>
        <row r="942">
          <cell r="E942">
            <v>9783839419595</v>
          </cell>
          <cell r="F942" t="str">
            <v>Environmental Uncertainty and Local Knowledge E-BOOK</v>
          </cell>
          <cell r="G942" t="str">
            <v>EBOK</v>
          </cell>
          <cell r="H942" t="str">
            <v>LFB</v>
          </cell>
          <cell r="I942" t="str">
            <v>978-3-8394-1959</v>
          </cell>
          <cell r="J942" t="str">
            <v>5</v>
          </cell>
          <cell r="K942">
            <v>41694</v>
          </cell>
          <cell r="L942">
            <v>41699</v>
          </cell>
          <cell r="M942" t="str">
            <v>10039-9783839419595</v>
          </cell>
          <cell r="N942" t="str">
            <v>EBOK</v>
          </cell>
          <cell r="O942">
            <v>1</v>
          </cell>
          <cell r="U942">
            <v>31.99</v>
          </cell>
        </row>
        <row r="943">
          <cell r="E943">
            <v>9783839416334</v>
          </cell>
          <cell r="F943" t="str">
            <v>Environments: Künste - Medien - Umwelt E-BOOK</v>
          </cell>
          <cell r="G943" t="str">
            <v>EBOK</v>
          </cell>
          <cell r="H943" t="str">
            <v>IHST</v>
          </cell>
          <cell r="I943" t="str">
            <v>978-3-8394-1633</v>
          </cell>
          <cell r="J943" t="str">
            <v>4</v>
          </cell>
          <cell r="L943">
            <v>42491</v>
          </cell>
          <cell r="M943" t="str">
            <v>10039-9783839416334</v>
          </cell>
          <cell r="N943" t="str">
            <v>EBOK</v>
          </cell>
          <cell r="O943">
            <v>1</v>
          </cell>
          <cell r="P943" t="str">
            <v>14</v>
          </cell>
          <cell r="U943">
            <v>25.99</v>
          </cell>
        </row>
        <row r="944">
          <cell r="E944">
            <v>9783839403464</v>
          </cell>
          <cell r="F944" t="str">
            <v>Ephemeres E-BOOK</v>
          </cell>
          <cell r="G944" t="str">
            <v>EBOK</v>
          </cell>
          <cell r="H944" t="str">
            <v>LFB</v>
          </cell>
          <cell r="I944" t="str">
            <v>978-3-8394-0346</v>
          </cell>
          <cell r="J944" t="str">
            <v>4</v>
          </cell>
          <cell r="K944">
            <v>42171</v>
          </cell>
          <cell r="L944">
            <v>42186</v>
          </cell>
          <cell r="M944" t="str">
            <v>10039-9783839403464</v>
          </cell>
          <cell r="N944" t="str">
            <v>EBOK</v>
          </cell>
          <cell r="O944">
            <v>1</v>
          </cell>
          <cell r="P944" t="str">
            <v>11</v>
          </cell>
          <cell r="U944">
            <v>21.99</v>
          </cell>
        </row>
        <row r="945">
          <cell r="E945">
            <v>9783839412091</v>
          </cell>
          <cell r="F945" t="str">
            <v>Epiphanie E-BOOK</v>
          </cell>
          <cell r="G945" t="str">
            <v>EBOK</v>
          </cell>
          <cell r="H945" t="str">
            <v>LFB</v>
          </cell>
          <cell r="I945" t="str">
            <v>978-3-8394-1209</v>
          </cell>
          <cell r="J945" t="str">
            <v>1</v>
          </cell>
          <cell r="K945">
            <v>42171</v>
          </cell>
          <cell r="L945">
            <v>42186</v>
          </cell>
          <cell r="M945" t="str">
            <v>10039-9783839412091</v>
          </cell>
          <cell r="N945" t="str">
            <v>EBOK</v>
          </cell>
          <cell r="O945">
            <v>1</v>
          </cell>
          <cell r="P945" t="str">
            <v>2</v>
          </cell>
          <cell r="U945">
            <v>11.99</v>
          </cell>
        </row>
        <row r="946">
          <cell r="E946">
            <v>9783839407127</v>
          </cell>
          <cell r="F946" t="str">
            <v>Episteme der Medienwissenschaft E-BOOK</v>
          </cell>
          <cell r="G946" t="str">
            <v>EBOK</v>
          </cell>
          <cell r="H946" t="str">
            <v>LFB</v>
          </cell>
          <cell r="I946" t="str">
            <v>978-3-8394-0712</v>
          </cell>
          <cell r="J946" t="str">
            <v>7</v>
          </cell>
          <cell r="K946">
            <v>42171</v>
          </cell>
          <cell r="L946">
            <v>42186</v>
          </cell>
          <cell r="M946" t="str">
            <v>10039-9783839407127</v>
          </cell>
          <cell r="N946" t="str">
            <v>EBOK</v>
          </cell>
          <cell r="O946">
            <v>1</v>
          </cell>
          <cell r="U946">
            <v>29.99</v>
          </cell>
        </row>
        <row r="947">
          <cell r="E947">
            <v>9783839410134</v>
          </cell>
          <cell r="F947" t="str">
            <v>Epistemologie und Differenz E-BOOK</v>
          </cell>
          <cell r="G947" t="str">
            <v>EBOK</v>
          </cell>
          <cell r="H947" t="str">
            <v>LFB</v>
          </cell>
          <cell r="I947" t="str">
            <v>978-3-8394-1013</v>
          </cell>
          <cell r="J947" t="str">
            <v>4</v>
          </cell>
          <cell r="K947">
            <v>41676</v>
          </cell>
          <cell r="L947">
            <v>41699</v>
          </cell>
          <cell r="M947" t="str">
            <v>10039-9783839410134</v>
          </cell>
          <cell r="N947" t="str">
            <v>EBOK</v>
          </cell>
          <cell r="O947">
            <v>1</v>
          </cell>
          <cell r="P947" t="str">
            <v>7</v>
          </cell>
          <cell r="U947">
            <v>26.99</v>
          </cell>
        </row>
        <row r="948">
          <cell r="E948">
            <v>9783839409466</v>
          </cell>
          <cell r="F948" t="str">
            <v>Erdbeerpflücker, Spargelstecher, Erntehelfer E-BOOK</v>
          </cell>
          <cell r="G948" t="str">
            <v>EBOK</v>
          </cell>
          <cell r="H948" t="str">
            <v>LFB</v>
          </cell>
          <cell r="I948" t="str">
            <v>978-3-8394-0946</v>
          </cell>
          <cell r="J948" t="str">
            <v>6</v>
          </cell>
          <cell r="K948">
            <v>42272</v>
          </cell>
          <cell r="L948">
            <v>42186</v>
          </cell>
          <cell r="M948" t="str">
            <v>10039-9783839409466</v>
          </cell>
          <cell r="N948" t="str">
            <v>EBOK</v>
          </cell>
          <cell r="O948">
            <v>1</v>
          </cell>
          <cell r="U948">
            <v>1</v>
          </cell>
        </row>
        <row r="949">
          <cell r="E949">
            <v>9783839401699</v>
          </cell>
          <cell r="F949" t="str">
            <v>Ereignis E-BOOK</v>
          </cell>
          <cell r="G949" t="str">
            <v>EBOK</v>
          </cell>
          <cell r="H949" t="str">
            <v>LFB</v>
          </cell>
          <cell r="I949" t="str">
            <v>978-3-8394-0169</v>
          </cell>
          <cell r="J949" t="str">
            <v>9</v>
          </cell>
          <cell r="K949">
            <v>42272</v>
          </cell>
          <cell r="L949">
            <v>42186</v>
          </cell>
          <cell r="M949" t="str">
            <v>10039-9783839401699</v>
          </cell>
          <cell r="N949" t="str">
            <v>EBOK</v>
          </cell>
          <cell r="O949">
            <v>1</v>
          </cell>
          <cell r="U949">
            <v>1</v>
          </cell>
        </row>
        <row r="950">
          <cell r="E950">
            <v>9783839418949</v>
          </cell>
          <cell r="F950" t="str">
            <v>Ereignis Literatur E-BOOK</v>
          </cell>
          <cell r="G950" t="str">
            <v>EBOK</v>
          </cell>
          <cell r="H950" t="str">
            <v>LFB</v>
          </cell>
          <cell r="I950" t="str">
            <v>978-3-8394-1894</v>
          </cell>
          <cell r="J950" t="str">
            <v>9</v>
          </cell>
          <cell r="K950">
            <v>41694</v>
          </cell>
          <cell r="L950">
            <v>41699</v>
          </cell>
          <cell r="M950" t="str">
            <v>10039-9783839418949</v>
          </cell>
          <cell r="N950" t="str">
            <v>EBOK</v>
          </cell>
          <cell r="O950">
            <v>1</v>
          </cell>
          <cell r="U950">
            <v>33.99</v>
          </cell>
        </row>
        <row r="951">
          <cell r="E951">
            <v>9783839424339</v>
          </cell>
          <cell r="F951" t="str">
            <v>Ereignisse in aller Kürze E-BOOK</v>
          </cell>
          <cell r="G951" t="str">
            <v>EBOK</v>
          </cell>
          <cell r="H951" t="str">
            <v>LFB</v>
          </cell>
          <cell r="I951" t="str">
            <v>978-3-8394-2433</v>
          </cell>
          <cell r="J951" t="str">
            <v>9</v>
          </cell>
          <cell r="K951">
            <v>41828</v>
          </cell>
          <cell r="L951">
            <v>41821</v>
          </cell>
          <cell r="M951" t="str">
            <v>10039-9783839424339</v>
          </cell>
          <cell r="N951" t="str">
            <v>EBOK</v>
          </cell>
          <cell r="O951">
            <v>1</v>
          </cell>
          <cell r="U951">
            <v>35.99</v>
          </cell>
        </row>
        <row r="952">
          <cell r="E952">
            <v>9783839402993</v>
          </cell>
          <cell r="F952" t="str">
            <v>Erfahrung des Machens E-BOOK</v>
          </cell>
          <cell r="G952" t="str">
            <v>EBOK</v>
          </cell>
          <cell r="H952" t="str">
            <v>LFB</v>
          </cell>
          <cell r="I952" t="str">
            <v>978-3-8394-0299</v>
          </cell>
          <cell r="J952" t="str">
            <v>3</v>
          </cell>
          <cell r="K952">
            <v>42171</v>
          </cell>
          <cell r="L952">
            <v>42186</v>
          </cell>
          <cell r="M952" t="str">
            <v>10039-9783839402993</v>
          </cell>
          <cell r="N952" t="str">
            <v>EBOK</v>
          </cell>
          <cell r="O952">
            <v>1</v>
          </cell>
          <cell r="U952">
            <v>26.99</v>
          </cell>
        </row>
        <row r="953">
          <cell r="E953">
            <v>9783839430873</v>
          </cell>
          <cell r="F953" t="str">
            <v>Erinnerung und Intersektionalität E-BOOK</v>
          </cell>
          <cell r="G953" t="str">
            <v>EBOK</v>
          </cell>
          <cell r="H953" t="str">
            <v>IHST</v>
          </cell>
          <cell r="I953" t="str">
            <v>978-3-8394-3087</v>
          </cell>
          <cell r="J953" t="str">
            <v>3</v>
          </cell>
          <cell r="L953">
            <v>42278</v>
          </cell>
          <cell r="M953" t="str">
            <v>10039-9783839430873</v>
          </cell>
          <cell r="N953" t="str">
            <v>EBOK</v>
          </cell>
          <cell r="O953">
            <v>1</v>
          </cell>
          <cell r="P953" t="str">
            <v>25</v>
          </cell>
          <cell r="U953">
            <v>44.99</v>
          </cell>
        </row>
        <row r="954">
          <cell r="E954">
            <v>9783839412022</v>
          </cell>
          <cell r="F954" t="str">
            <v>Erinnerungen in Kultur und Kunst E-BOOK</v>
          </cell>
          <cell r="G954" t="str">
            <v>EBOK</v>
          </cell>
          <cell r="H954" t="str">
            <v>LFB</v>
          </cell>
          <cell r="I954" t="str">
            <v>978-3-8394-1202</v>
          </cell>
          <cell r="J954" t="str">
            <v>2</v>
          </cell>
          <cell r="K954">
            <v>42171</v>
          </cell>
          <cell r="L954">
            <v>42186</v>
          </cell>
          <cell r="M954" t="str">
            <v>10039-9783839412022</v>
          </cell>
          <cell r="N954" t="str">
            <v>EBOK</v>
          </cell>
          <cell r="O954">
            <v>1</v>
          </cell>
          <cell r="U954">
            <v>24.99</v>
          </cell>
        </row>
        <row r="955">
          <cell r="E955">
            <v>9783839430590</v>
          </cell>
          <cell r="F955" t="str">
            <v>Erinnerungsorte in Bewegung E-BOOK</v>
          </cell>
          <cell r="G955" t="str">
            <v>EBOK</v>
          </cell>
          <cell r="H955" t="str">
            <v>IHST</v>
          </cell>
          <cell r="I955" t="str">
            <v>978-3-8394-3059</v>
          </cell>
          <cell r="J955" t="str">
            <v>0</v>
          </cell>
          <cell r="L955">
            <v>42278</v>
          </cell>
          <cell r="M955" t="str">
            <v>10039-9783839430590</v>
          </cell>
          <cell r="N955" t="str">
            <v>EBOK</v>
          </cell>
          <cell r="O955">
            <v>1</v>
          </cell>
          <cell r="P955" t="str">
            <v>28</v>
          </cell>
          <cell r="U955">
            <v>32.99</v>
          </cell>
        </row>
        <row r="956">
          <cell r="E956">
            <v>9783839412855</v>
          </cell>
          <cell r="F956" t="str">
            <v>Erkenntnis und Kritik E-BOOK</v>
          </cell>
          <cell r="G956" t="str">
            <v>EBOK</v>
          </cell>
          <cell r="H956" t="str">
            <v>LFB</v>
          </cell>
          <cell r="I956" t="str">
            <v>978-3-8394-1285</v>
          </cell>
          <cell r="J956" t="str">
            <v>5</v>
          </cell>
          <cell r="K956">
            <v>42171</v>
          </cell>
          <cell r="L956">
            <v>42186</v>
          </cell>
          <cell r="M956" t="str">
            <v>10039-9783839412855</v>
          </cell>
          <cell r="N956" t="str">
            <v>EBOK</v>
          </cell>
          <cell r="O956">
            <v>1</v>
          </cell>
          <cell r="U956">
            <v>33.99</v>
          </cell>
        </row>
        <row r="957">
          <cell r="E957">
            <v>9783839408292</v>
          </cell>
          <cell r="F957" t="str">
            <v>Erleben, Erleiden, Erfahren E-BOOK</v>
          </cell>
          <cell r="G957" t="str">
            <v>EBOK</v>
          </cell>
          <cell r="H957" t="str">
            <v>LFB</v>
          </cell>
          <cell r="I957" t="str">
            <v>978-3-8394-0829</v>
          </cell>
          <cell r="J957" t="str">
            <v>2</v>
          </cell>
          <cell r="K957">
            <v>42272</v>
          </cell>
          <cell r="L957">
            <v>42186</v>
          </cell>
          <cell r="M957" t="str">
            <v>10039-9783839408292</v>
          </cell>
          <cell r="N957" t="str">
            <v>EBOK</v>
          </cell>
          <cell r="O957">
            <v>1</v>
          </cell>
          <cell r="U957">
            <v>1</v>
          </cell>
        </row>
        <row r="958">
          <cell r="E958">
            <v>9783839421000</v>
          </cell>
          <cell r="F958" t="str">
            <v>Erlebnislandschaft - Erlebnis Landschaft? E-BOOK</v>
          </cell>
          <cell r="G958" t="str">
            <v>EBOK</v>
          </cell>
          <cell r="H958" t="str">
            <v>LFB</v>
          </cell>
          <cell r="I958" t="str">
            <v>978-3-8394-2100</v>
          </cell>
          <cell r="J958" t="str">
            <v>0</v>
          </cell>
          <cell r="K958">
            <v>41701</v>
          </cell>
          <cell r="L958">
            <v>41699</v>
          </cell>
          <cell r="M958" t="str">
            <v>10039-9783839421000</v>
          </cell>
          <cell r="N958" t="str">
            <v>EBOK</v>
          </cell>
          <cell r="O958">
            <v>1</v>
          </cell>
          <cell r="P958" t="str">
            <v>13</v>
          </cell>
          <cell r="U958">
            <v>32.99</v>
          </cell>
        </row>
        <row r="959">
          <cell r="E959">
            <v>9783839428207</v>
          </cell>
          <cell r="F959" t="str">
            <v>Erlesene Erlebnisse E-BOOK</v>
          </cell>
          <cell r="G959" t="str">
            <v>EBOK</v>
          </cell>
          <cell r="H959" t="str">
            <v>LFB</v>
          </cell>
          <cell r="I959" t="str">
            <v>978-3-8394-2820</v>
          </cell>
          <cell r="J959" t="str">
            <v>7</v>
          </cell>
          <cell r="K959">
            <v>41871</v>
          </cell>
          <cell r="L959">
            <v>41821</v>
          </cell>
          <cell r="M959" t="str">
            <v>10039-9783839428207</v>
          </cell>
          <cell r="N959" t="str">
            <v>EBOK</v>
          </cell>
          <cell r="O959">
            <v>1</v>
          </cell>
          <cell r="U959">
            <v>43.99</v>
          </cell>
        </row>
        <row r="960">
          <cell r="E960">
            <v>9783839407332</v>
          </cell>
          <cell r="F960" t="str">
            <v>Erlöser E-BOOK</v>
          </cell>
          <cell r="G960" t="str">
            <v>EBOK</v>
          </cell>
          <cell r="H960" t="str">
            <v>LFB</v>
          </cell>
          <cell r="I960" t="str">
            <v>978-3-8394-0733</v>
          </cell>
          <cell r="J960" t="str">
            <v>2</v>
          </cell>
          <cell r="K960">
            <v>42171</v>
          </cell>
          <cell r="L960">
            <v>42186</v>
          </cell>
          <cell r="M960" t="str">
            <v>10039-9783839407332</v>
          </cell>
          <cell r="N960" t="str">
            <v>EBOK</v>
          </cell>
          <cell r="O960">
            <v>1</v>
          </cell>
          <cell r="P960" t="str">
            <v>4</v>
          </cell>
          <cell r="U960">
            <v>21.99</v>
          </cell>
        </row>
        <row r="961">
          <cell r="E961">
            <v>9783839409770</v>
          </cell>
          <cell r="F961" t="str">
            <v>Ernste Spiele E-BOOK</v>
          </cell>
          <cell r="G961" t="str">
            <v>EBOK</v>
          </cell>
          <cell r="H961" t="str">
            <v>LFB</v>
          </cell>
          <cell r="I961" t="str">
            <v>978-3-8394-0977</v>
          </cell>
          <cell r="J961" t="str">
            <v>0</v>
          </cell>
          <cell r="K961">
            <v>42171</v>
          </cell>
          <cell r="L961">
            <v>42186</v>
          </cell>
          <cell r="M961" t="str">
            <v>10039-9783839409770</v>
          </cell>
          <cell r="N961" t="str">
            <v>EBOK</v>
          </cell>
          <cell r="O961">
            <v>1</v>
          </cell>
          <cell r="P961" t="str">
            <v>6</v>
          </cell>
          <cell r="U961">
            <v>22.99</v>
          </cell>
        </row>
        <row r="962">
          <cell r="E962">
            <v>9783839403587</v>
          </cell>
          <cell r="F962" t="str">
            <v>Erosion des »Sozialkapitals«? E-BOOK</v>
          </cell>
          <cell r="G962" t="str">
            <v>EBOK</v>
          </cell>
          <cell r="H962" t="str">
            <v>LFB</v>
          </cell>
          <cell r="I962" t="str">
            <v>978-3-8394-0358</v>
          </cell>
          <cell r="J962" t="str">
            <v>7</v>
          </cell>
          <cell r="K962">
            <v>42272</v>
          </cell>
          <cell r="L962">
            <v>42186</v>
          </cell>
          <cell r="M962" t="str">
            <v>10039-9783839403587</v>
          </cell>
          <cell r="N962" t="str">
            <v>EBOK</v>
          </cell>
          <cell r="O962">
            <v>1</v>
          </cell>
          <cell r="U962">
            <v>1</v>
          </cell>
        </row>
        <row r="963">
          <cell r="E963">
            <v>9783839415566</v>
          </cell>
          <cell r="F963" t="str">
            <v>Erschöpfende Arbeit E-BOOK</v>
          </cell>
          <cell r="G963" t="str">
            <v>EBOK</v>
          </cell>
          <cell r="H963" t="str">
            <v>LFB</v>
          </cell>
          <cell r="I963" t="str">
            <v>978-3-8394-1556</v>
          </cell>
          <cell r="J963" t="str">
            <v>6</v>
          </cell>
          <cell r="K963">
            <v>41683</v>
          </cell>
          <cell r="L963">
            <v>41699</v>
          </cell>
          <cell r="M963" t="str">
            <v>10039-9783839415566</v>
          </cell>
          <cell r="N963" t="str">
            <v>EBOK</v>
          </cell>
          <cell r="O963">
            <v>1</v>
          </cell>
          <cell r="P963" t="str">
            <v>6</v>
          </cell>
          <cell r="U963">
            <v>23.99</v>
          </cell>
        </row>
        <row r="964">
          <cell r="E964">
            <v>9783839432549</v>
          </cell>
          <cell r="F964" t="str">
            <v>Erwachsenenbildung als Diskurs E-BOOK</v>
          </cell>
          <cell r="G964" t="str">
            <v>EBOK</v>
          </cell>
          <cell r="H964" t="str">
            <v>IHST</v>
          </cell>
          <cell r="I964" t="str">
            <v>978-3-8394-3254</v>
          </cell>
          <cell r="J964" t="str">
            <v>9</v>
          </cell>
          <cell r="L964">
            <v>42278</v>
          </cell>
          <cell r="M964" t="str">
            <v>226368</v>
          </cell>
          <cell r="N964" t="str">
            <v>EBOK</v>
          </cell>
          <cell r="O964">
            <v>1</v>
          </cell>
          <cell r="S964" t="str">
            <v>232432</v>
          </cell>
          <cell r="U964">
            <v>34.99</v>
          </cell>
        </row>
        <row r="965">
          <cell r="E965">
            <v>9783839411346</v>
          </cell>
          <cell r="F965" t="str">
            <v>Erzählen im Film E-BOOK</v>
          </cell>
          <cell r="G965" t="str">
            <v>EBOK</v>
          </cell>
          <cell r="H965" t="str">
            <v>LFB</v>
          </cell>
          <cell r="I965" t="str">
            <v>978-3-8394-1134</v>
          </cell>
          <cell r="J965" t="str">
            <v>6</v>
          </cell>
          <cell r="K965">
            <v>42171</v>
          </cell>
          <cell r="L965">
            <v>42186</v>
          </cell>
          <cell r="M965" t="str">
            <v>10039-9783839411346</v>
          </cell>
          <cell r="N965" t="str">
            <v>EBOK</v>
          </cell>
          <cell r="O965">
            <v>1</v>
          </cell>
          <cell r="P965" t="str">
            <v>6</v>
          </cell>
          <cell r="U965">
            <v>24.99</v>
          </cell>
        </row>
        <row r="966">
          <cell r="E966">
            <v>9783839410356</v>
          </cell>
          <cell r="F966" t="str">
            <v>Erzählformen im Computerspiel E-BOOK</v>
          </cell>
          <cell r="G966" t="str">
            <v>EBOK</v>
          </cell>
          <cell r="H966" t="str">
            <v>IHST</v>
          </cell>
          <cell r="I966" t="str">
            <v>978-3-8394-1035</v>
          </cell>
          <cell r="J966" t="str">
            <v>6</v>
          </cell>
          <cell r="L966">
            <v>42401</v>
          </cell>
          <cell r="M966" t="str">
            <v>10039-9783839410356</v>
          </cell>
          <cell r="N966" t="str">
            <v>EBOK</v>
          </cell>
          <cell r="O966">
            <v>1</v>
          </cell>
          <cell r="P966" t="str">
            <v>36</v>
          </cell>
          <cell r="U966">
            <v>38.99</v>
          </cell>
        </row>
        <row r="967">
          <cell r="E967">
            <v>9783839418994</v>
          </cell>
          <cell r="F967" t="str">
            <v>Erzähltes Wohnen E-BOOK</v>
          </cell>
          <cell r="G967" t="str">
            <v>EBOK</v>
          </cell>
          <cell r="H967" t="str">
            <v>LFB</v>
          </cell>
          <cell r="I967" t="str">
            <v>978-3-8394-1899</v>
          </cell>
          <cell r="J967" t="str">
            <v>4</v>
          </cell>
          <cell r="K967">
            <v>41694</v>
          </cell>
          <cell r="L967">
            <v>41699</v>
          </cell>
          <cell r="M967" t="str">
            <v>10039-9783839418994</v>
          </cell>
          <cell r="N967" t="str">
            <v>EBOK</v>
          </cell>
          <cell r="O967">
            <v>1</v>
          </cell>
          <cell r="U967">
            <v>31.99</v>
          </cell>
        </row>
        <row r="968">
          <cell r="E968">
            <v>9783839411834</v>
          </cell>
          <cell r="F968" t="str">
            <v>Erziehung als Wertsphäre E-BOOK</v>
          </cell>
          <cell r="G968" t="str">
            <v>EBOK</v>
          </cell>
          <cell r="H968" t="str">
            <v>LFB</v>
          </cell>
          <cell r="I968" t="str">
            <v>978-3-8394-1183</v>
          </cell>
          <cell r="J968" t="str">
            <v>4</v>
          </cell>
          <cell r="K968">
            <v>42171</v>
          </cell>
          <cell r="L968">
            <v>42186</v>
          </cell>
          <cell r="M968" t="str">
            <v>10039-9783839411834</v>
          </cell>
          <cell r="N968" t="str">
            <v>EBOK</v>
          </cell>
          <cell r="O968">
            <v>1</v>
          </cell>
          <cell r="U968">
            <v>25.99</v>
          </cell>
        </row>
        <row r="969">
          <cell r="E969">
            <v>9783839406175</v>
          </cell>
          <cell r="F969" t="str">
            <v>Erziehung bei Tisch E-BOOK</v>
          </cell>
          <cell r="G969" t="str">
            <v>EBOK</v>
          </cell>
          <cell r="H969" t="str">
            <v>LFB</v>
          </cell>
          <cell r="I969" t="str">
            <v>978-3-8394-0617</v>
          </cell>
          <cell r="J969" t="str">
            <v>5</v>
          </cell>
          <cell r="K969">
            <v>42171</v>
          </cell>
          <cell r="L969">
            <v>42186</v>
          </cell>
          <cell r="M969" t="str">
            <v>10039-9783839406175</v>
          </cell>
          <cell r="N969" t="str">
            <v>EBOK</v>
          </cell>
          <cell r="O969">
            <v>1</v>
          </cell>
          <cell r="U969">
            <v>21.99</v>
          </cell>
        </row>
        <row r="970">
          <cell r="E970">
            <v>9783839408391</v>
          </cell>
          <cell r="F970" t="str">
            <v>Erziehung zum »wahren« Muslim E-BOOK</v>
          </cell>
          <cell r="G970" t="str">
            <v>EBOK</v>
          </cell>
          <cell r="H970" t="str">
            <v>LFB</v>
          </cell>
          <cell r="I970" t="str">
            <v>978-3-8394-0839</v>
          </cell>
          <cell r="J970" t="str">
            <v>1</v>
          </cell>
          <cell r="K970">
            <v>42171</v>
          </cell>
          <cell r="L970">
            <v>42186</v>
          </cell>
          <cell r="M970" t="str">
            <v>10039-9783839408391</v>
          </cell>
          <cell r="N970" t="str">
            <v>EBOK</v>
          </cell>
          <cell r="O970">
            <v>1</v>
          </cell>
          <cell r="P970" t="str">
            <v>7</v>
          </cell>
          <cell r="U970">
            <v>25.99</v>
          </cell>
        </row>
        <row r="971">
          <cell r="E971">
            <v>9783839416273</v>
          </cell>
          <cell r="F971" t="str">
            <v>Esoterik - die Suche nach dem Selbst E-BOOK</v>
          </cell>
          <cell r="G971" t="str">
            <v>EBOK</v>
          </cell>
          <cell r="H971" t="str">
            <v>LFB</v>
          </cell>
          <cell r="I971" t="str">
            <v>978-3-8394-1627</v>
          </cell>
          <cell r="J971" t="str">
            <v>3</v>
          </cell>
          <cell r="K971">
            <v>41683</v>
          </cell>
          <cell r="L971">
            <v>41699</v>
          </cell>
          <cell r="M971" t="str">
            <v>10039-9783839416273</v>
          </cell>
          <cell r="N971" t="str">
            <v>EBOK</v>
          </cell>
          <cell r="O971">
            <v>1</v>
          </cell>
          <cell r="P971" t="str">
            <v>7</v>
          </cell>
          <cell r="U971">
            <v>25.99</v>
          </cell>
        </row>
        <row r="972">
          <cell r="E972">
            <v>9783839413944</v>
          </cell>
          <cell r="F972" t="str">
            <v>Essen in Europa E-BOOK</v>
          </cell>
          <cell r="G972" t="str">
            <v>EBOK</v>
          </cell>
          <cell r="H972" t="str">
            <v>LFB</v>
          </cell>
          <cell r="I972" t="str">
            <v>978-3-8394-1394</v>
          </cell>
          <cell r="J972" t="str">
            <v>4</v>
          </cell>
          <cell r="K972">
            <v>41676</v>
          </cell>
          <cell r="L972">
            <v>41699</v>
          </cell>
          <cell r="M972" t="str">
            <v>10039-9783839413944</v>
          </cell>
          <cell r="N972" t="str">
            <v>EBOK</v>
          </cell>
          <cell r="O972">
            <v>1</v>
          </cell>
          <cell r="P972" t="str">
            <v>5</v>
          </cell>
          <cell r="U972">
            <v>21.99</v>
          </cell>
        </row>
        <row r="973">
          <cell r="E973">
            <v>9783839404645</v>
          </cell>
          <cell r="F973" t="str">
            <v>Essstörung E-BOOK</v>
          </cell>
          <cell r="G973" t="str">
            <v>EBOK</v>
          </cell>
          <cell r="H973" t="str">
            <v>LFB</v>
          </cell>
          <cell r="I973" t="str">
            <v>978-3-8394-0464</v>
          </cell>
          <cell r="J973" t="str">
            <v>5</v>
          </cell>
          <cell r="K973">
            <v>42272</v>
          </cell>
          <cell r="L973">
            <v>42186</v>
          </cell>
          <cell r="M973" t="str">
            <v>10039-9783839404645</v>
          </cell>
          <cell r="N973" t="str">
            <v>EBOK</v>
          </cell>
          <cell r="O973">
            <v>1</v>
          </cell>
          <cell r="U973">
            <v>1</v>
          </cell>
        </row>
        <row r="974">
          <cell r="E974">
            <v>9783839429167</v>
          </cell>
          <cell r="F974" t="str">
            <v>Ethik - wozu und wie weiter? E-BOOK</v>
          </cell>
          <cell r="G974" t="str">
            <v>EBOK</v>
          </cell>
          <cell r="H974" t="str">
            <v>LFB</v>
          </cell>
          <cell r="I974" t="str">
            <v>978-3-8394-2916</v>
          </cell>
          <cell r="J974" t="str">
            <v>7</v>
          </cell>
          <cell r="K974">
            <v>42143</v>
          </cell>
          <cell r="L974">
            <v>42095</v>
          </cell>
          <cell r="M974" t="str">
            <v>10039-9783839429167</v>
          </cell>
          <cell r="N974" t="str">
            <v>EBOK</v>
          </cell>
          <cell r="O974">
            <v>1</v>
          </cell>
          <cell r="U974">
            <v>26.99</v>
          </cell>
        </row>
        <row r="975">
          <cell r="E975">
            <v>9783839416020</v>
          </cell>
          <cell r="F975" t="str">
            <v>Ethik im Gespräch E-BOOK</v>
          </cell>
          <cell r="G975" t="str">
            <v>EBOK</v>
          </cell>
          <cell r="H975" t="str">
            <v>LFB</v>
          </cell>
          <cell r="I975" t="str">
            <v>978-3-8394-1602</v>
          </cell>
          <cell r="J975" t="str">
            <v>0</v>
          </cell>
          <cell r="K975">
            <v>41683</v>
          </cell>
          <cell r="L975">
            <v>41699</v>
          </cell>
          <cell r="M975" t="str">
            <v>10039-9783839416020</v>
          </cell>
          <cell r="N975" t="str">
            <v>EBOK</v>
          </cell>
          <cell r="O975">
            <v>1</v>
          </cell>
          <cell r="U975">
            <v>20.99</v>
          </cell>
        </row>
        <row r="976">
          <cell r="E976">
            <v>9783839426258</v>
          </cell>
          <cell r="F976" t="str">
            <v>Ethik im Kunstmarkt E-BOOK</v>
          </cell>
          <cell r="G976" t="str">
            <v>EBOK</v>
          </cell>
          <cell r="H976" t="str">
            <v>IHST</v>
          </cell>
          <cell r="I976" t="str">
            <v>978-3-8394-2625</v>
          </cell>
          <cell r="J976" t="str">
            <v>8</v>
          </cell>
          <cell r="L976">
            <v>42370</v>
          </cell>
          <cell r="M976" t="str">
            <v>10039-9783839426258</v>
          </cell>
          <cell r="N976" t="str">
            <v>EBOK</v>
          </cell>
          <cell r="O976">
            <v>1</v>
          </cell>
          <cell r="P976" t="str">
            <v>6</v>
          </cell>
          <cell r="U976">
            <v>25.99</v>
          </cell>
        </row>
        <row r="977">
          <cell r="E977">
            <v>9783839420850</v>
          </cell>
          <cell r="F977" t="str">
            <v>Ethik und Qualität in der Politikberatung E-BOOK</v>
          </cell>
          <cell r="G977" t="str">
            <v>EBOK</v>
          </cell>
          <cell r="H977" t="str">
            <v>LFB</v>
          </cell>
          <cell r="I977" t="str">
            <v>978-3-8394-2085</v>
          </cell>
          <cell r="J977" t="str">
            <v>0</v>
          </cell>
          <cell r="K977">
            <v>41701</v>
          </cell>
          <cell r="L977">
            <v>41699</v>
          </cell>
          <cell r="M977" t="str">
            <v>10039-9783839420850</v>
          </cell>
          <cell r="N977" t="str">
            <v>EBOK</v>
          </cell>
          <cell r="O977">
            <v>1</v>
          </cell>
          <cell r="P977" t="str">
            <v>6</v>
          </cell>
          <cell r="U977">
            <v>31.99</v>
          </cell>
        </row>
        <row r="978">
          <cell r="E978">
            <v>9783839404904</v>
          </cell>
          <cell r="F978" t="str">
            <v>Ethik, Ethos, Ethnos E-BOOK</v>
          </cell>
          <cell r="G978" t="str">
            <v>EBOK</v>
          </cell>
          <cell r="H978" t="str">
            <v>LFB</v>
          </cell>
          <cell r="I978" t="str">
            <v>978-3-8394-0490</v>
          </cell>
          <cell r="J978" t="str">
            <v>4</v>
          </cell>
          <cell r="K978">
            <v>42272</v>
          </cell>
          <cell r="L978">
            <v>42186</v>
          </cell>
          <cell r="M978" t="str">
            <v>10039-9783839404904</v>
          </cell>
          <cell r="N978" t="str">
            <v>EBOK</v>
          </cell>
          <cell r="O978">
            <v>1</v>
          </cell>
          <cell r="U978">
            <v>1</v>
          </cell>
        </row>
        <row r="979">
          <cell r="E979">
            <v>9783839430132</v>
          </cell>
          <cell r="F979" t="str">
            <v>Ethnicity as a Political Resource E-BOOK</v>
          </cell>
          <cell r="G979" t="str">
            <v>EBOK</v>
          </cell>
          <cell r="H979" t="str">
            <v>LFB</v>
          </cell>
          <cell r="I979" t="str">
            <v>978-3-8394-3013</v>
          </cell>
          <cell r="J979" t="str">
            <v>2</v>
          </cell>
          <cell r="K979">
            <v>42247</v>
          </cell>
          <cell r="L979">
            <v>42217</v>
          </cell>
          <cell r="M979" t="str">
            <v>10039-9783839430132</v>
          </cell>
          <cell r="N979" t="str">
            <v>EBOK</v>
          </cell>
          <cell r="O979">
            <v>1</v>
          </cell>
          <cell r="U979">
            <v>34.99</v>
          </cell>
        </row>
        <row r="980">
          <cell r="E980">
            <v>9783839423363</v>
          </cell>
          <cell r="F980" t="str">
            <v>Ethnische Sphären E-BOOK</v>
          </cell>
          <cell r="G980" t="str">
            <v>EBOK</v>
          </cell>
          <cell r="H980" t="str">
            <v>LFB</v>
          </cell>
          <cell r="I980" t="str">
            <v>978-3-8394-2336</v>
          </cell>
          <cell r="J980" t="str">
            <v>3</v>
          </cell>
          <cell r="K980">
            <v>41710</v>
          </cell>
          <cell r="L980">
            <v>41699</v>
          </cell>
          <cell r="M980" t="str">
            <v>10039-9783839423363</v>
          </cell>
          <cell r="N980" t="str">
            <v>EBOK</v>
          </cell>
          <cell r="O980">
            <v>1</v>
          </cell>
          <cell r="U980">
            <v>33.99</v>
          </cell>
        </row>
        <row r="981">
          <cell r="E981">
            <v>9783839417935</v>
          </cell>
          <cell r="F981" t="str">
            <v>Ethnographie der Gehörlosen E-BOOK</v>
          </cell>
          <cell r="G981" t="str">
            <v>EBOK</v>
          </cell>
          <cell r="H981" t="str">
            <v>VGR</v>
          </cell>
          <cell r="I981" t="str">
            <v>978-3-8394-1793</v>
          </cell>
          <cell r="J981" t="str">
            <v>5</v>
          </cell>
          <cell r="K981">
            <v>41690</v>
          </cell>
          <cell r="L981">
            <v>41699</v>
          </cell>
          <cell r="M981" t="str">
            <v>10039-9783839417935</v>
          </cell>
          <cell r="N981" t="str">
            <v>EBOK</v>
          </cell>
          <cell r="O981">
            <v>1</v>
          </cell>
          <cell r="U981">
            <v>26.99</v>
          </cell>
        </row>
        <row r="982">
          <cell r="E982">
            <v>9783839417270</v>
          </cell>
          <cell r="F982" t="str">
            <v>Ethnographie nach der »Krise der Repräsentation« E-BOOK</v>
          </cell>
          <cell r="G982" t="str">
            <v>EBOK</v>
          </cell>
          <cell r="H982" t="str">
            <v>LFB</v>
          </cell>
          <cell r="I982" t="str">
            <v>978-3-8394-1727</v>
          </cell>
          <cell r="J982" t="str">
            <v>0</v>
          </cell>
          <cell r="K982">
            <v>41690</v>
          </cell>
          <cell r="L982">
            <v>41699</v>
          </cell>
          <cell r="M982" t="str">
            <v>10039-9783839417270</v>
          </cell>
          <cell r="N982" t="str">
            <v>EBOK</v>
          </cell>
          <cell r="O982">
            <v>1</v>
          </cell>
          <cell r="U982">
            <v>31.99</v>
          </cell>
        </row>
        <row r="983">
          <cell r="E983">
            <v>9783839422458</v>
          </cell>
          <cell r="F983" t="str">
            <v>Ethnographie und Differenz in pädagogischen Feldern E-BOOK</v>
          </cell>
          <cell r="G983" t="str">
            <v>EBOK</v>
          </cell>
          <cell r="H983" t="str">
            <v>LFB</v>
          </cell>
          <cell r="I983" t="str">
            <v>978-3-8394-2245</v>
          </cell>
          <cell r="J983" t="str">
            <v>8</v>
          </cell>
          <cell r="K983">
            <v>41731</v>
          </cell>
          <cell r="L983">
            <v>41791</v>
          </cell>
          <cell r="M983" t="str">
            <v>10039-9783839422458</v>
          </cell>
          <cell r="N983" t="str">
            <v>EBOK</v>
          </cell>
          <cell r="O983">
            <v>1</v>
          </cell>
          <cell r="U983">
            <v>39.99</v>
          </cell>
        </row>
        <row r="984">
          <cell r="E984">
            <v>9783839409039</v>
          </cell>
          <cell r="F984" t="str">
            <v>Ethnographie, Kino und Interpretation - die performative Wende der Soz E-BOOK</v>
          </cell>
          <cell r="G984" t="str">
            <v>EBOK</v>
          </cell>
          <cell r="H984" t="str">
            <v>LFB</v>
          </cell>
          <cell r="I984" t="str">
            <v>978-3-8394-0903</v>
          </cell>
          <cell r="J984" t="str">
            <v>9</v>
          </cell>
          <cell r="K984">
            <v>42171</v>
          </cell>
          <cell r="L984">
            <v>42186</v>
          </cell>
          <cell r="M984" t="str">
            <v>10039-9783839409039</v>
          </cell>
          <cell r="N984" t="str">
            <v>EBOK</v>
          </cell>
          <cell r="O984">
            <v>1</v>
          </cell>
          <cell r="P984" t="str">
            <v>30</v>
          </cell>
          <cell r="U984">
            <v>26.99</v>
          </cell>
        </row>
        <row r="985">
          <cell r="E985">
            <v>9783839427552</v>
          </cell>
          <cell r="F985" t="str">
            <v>Ethnographien der Sinne E-BOOK</v>
          </cell>
          <cell r="G985" t="str">
            <v>EBOK</v>
          </cell>
          <cell r="H985" t="str">
            <v>LFB</v>
          </cell>
          <cell r="I985" t="str">
            <v>978-3-8394-2755</v>
          </cell>
          <cell r="J985" t="str">
            <v>2</v>
          </cell>
          <cell r="K985">
            <v>41976</v>
          </cell>
          <cell r="L985">
            <v>41974</v>
          </cell>
          <cell r="M985" t="str">
            <v>10039-9783839427552</v>
          </cell>
          <cell r="N985" t="str">
            <v>EBOK</v>
          </cell>
          <cell r="O985">
            <v>1</v>
          </cell>
          <cell r="P985" t="str">
            <v>45</v>
          </cell>
          <cell r="U985">
            <v>35.99</v>
          </cell>
        </row>
        <row r="986">
          <cell r="E986">
            <v>9783839424285</v>
          </cell>
          <cell r="F986" t="str">
            <v>Ethnomarketing und Integration E-BOOK</v>
          </cell>
          <cell r="G986" t="str">
            <v>EBOK</v>
          </cell>
          <cell r="H986" t="str">
            <v>LFB</v>
          </cell>
          <cell r="I986" t="str">
            <v>978-3-8394-2428</v>
          </cell>
          <cell r="J986" t="str">
            <v>5</v>
          </cell>
          <cell r="K986">
            <v>41715</v>
          </cell>
          <cell r="L986">
            <v>41699</v>
          </cell>
          <cell r="M986" t="str">
            <v>10039-9783839424285</v>
          </cell>
          <cell r="N986" t="str">
            <v>EBOK</v>
          </cell>
          <cell r="O986">
            <v>1</v>
          </cell>
          <cell r="U986">
            <v>26.99</v>
          </cell>
        </row>
        <row r="987">
          <cell r="E987">
            <v>9783839400562</v>
          </cell>
          <cell r="F987" t="str">
            <v>euphorie digital? E-BOOK</v>
          </cell>
          <cell r="G987" t="str">
            <v>EBOK</v>
          </cell>
          <cell r="H987" t="str">
            <v>LFB</v>
          </cell>
          <cell r="I987" t="str">
            <v>978-3-8394-0056</v>
          </cell>
          <cell r="J987" t="str">
            <v>2</v>
          </cell>
          <cell r="K987">
            <v>42272</v>
          </cell>
          <cell r="L987">
            <v>42186</v>
          </cell>
          <cell r="M987" t="str">
            <v>10039-9783839400562</v>
          </cell>
          <cell r="N987" t="str">
            <v>EBOK</v>
          </cell>
          <cell r="O987">
            <v>1</v>
          </cell>
          <cell r="U987">
            <v>1</v>
          </cell>
        </row>
        <row r="988">
          <cell r="E988">
            <v>9783839413890</v>
          </cell>
          <cell r="F988" t="str">
            <v>Europa - Antike - Humanismus E-BOOK</v>
          </cell>
          <cell r="G988" t="str">
            <v>EBOK</v>
          </cell>
          <cell r="H988" t="str">
            <v>LFB</v>
          </cell>
          <cell r="I988" t="str">
            <v>978-3-8394-1389</v>
          </cell>
          <cell r="J988" t="str">
            <v>0</v>
          </cell>
          <cell r="K988">
            <v>41676</v>
          </cell>
          <cell r="L988">
            <v>41699</v>
          </cell>
          <cell r="M988" t="str">
            <v>10039-9783839413890</v>
          </cell>
          <cell r="N988" t="str">
            <v>EBOK</v>
          </cell>
          <cell r="O988">
            <v>1</v>
          </cell>
          <cell r="P988" t="str">
            <v>7</v>
          </cell>
          <cell r="U988">
            <v>38.99</v>
          </cell>
        </row>
        <row r="989">
          <cell r="E989">
            <v>9783839407851</v>
          </cell>
          <cell r="F989" t="str">
            <v>Europa - geeint durch Werte? E-BOOK</v>
          </cell>
          <cell r="G989" t="str">
            <v>EBOK</v>
          </cell>
          <cell r="H989" t="str">
            <v>LFB</v>
          </cell>
          <cell r="I989" t="str">
            <v>978-3-8394-0785</v>
          </cell>
          <cell r="J989" t="str">
            <v>1</v>
          </cell>
          <cell r="K989">
            <v>42171</v>
          </cell>
          <cell r="L989">
            <v>42186</v>
          </cell>
          <cell r="M989" t="str">
            <v>10039-9783839407851</v>
          </cell>
          <cell r="N989" t="str">
            <v>EBOK</v>
          </cell>
          <cell r="O989">
            <v>1</v>
          </cell>
          <cell r="U989">
            <v>21.99</v>
          </cell>
        </row>
        <row r="990">
          <cell r="E990">
            <v>9783839427378</v>
          </cell>
          <cell r="F990" t="str">
            <v>Europa - Spiel ohne Grenzen? E-BOOK</v>
          </cell>
          <cell r="G990" t="str">
            <v>EBOK</v>
          </cell>
          <cell r="H990" t="str">
            <v>IHST</v>
          </cell>
          <cell r="I990" t="str">
            <v>978-3-8394-2737</v>
          </cell>
          <cell r="J990" t="str">
            <v>8</v>
          </cell>
          <cell r="L990">
            <v>42309</v>
          </cell>
          <cell r="M990" t="str">
            <v>10039-9783839427378</v>
          </cell>
          <cell r="N990" t="str">
            <v>EBOK</v>
          </cell>
          <cell r="O990">
            <v>1</v>
          </cell>
          <cell r="P990" t="str">
            <v>33</v>
          </cell>
          <cell r="U990">
            <v>26.99</v>
          </cell>
        </row>
        <row r="991">
          <cell r="E991">
            <v>9783839409701</v>
          </cell>
          <cell r="F991" t="str">
            <v>Europa an der Oder E-BOOK</v>
          </cell>
          <cell r="G991" t="str">
            <v>EBOK</v>
          </cell>
          <cell r="H991" t="str">
            <v>IHST</v>
          </cell>
          <cell r="I991" t="str">
            <v>978-3-8394-0970</v>
          </cell>
          <cell r="J991" t="str">
            <v>1</v>
          </cell>
          <cell r="L991">
            <v>42186</v>
          </cell>
          <cell r="M991" t="str">
            <v>10039-9783839409701</v>
          </cell>
          <cell r="N991" t="str">
            <v>EBOK</v>
          </cell>
          <cell r="O991">
            <v>1</v>
          </cell>
          <cell r="U991">
            <v>31.99</v>
          </cell>
        </row>
        <row r="992">
          <cell r="E992">
            <v>9783839410370</v>
          </cell>
          <cell r="F992" t="str">
            <v>Europa backstage E-BOOK</v>
          </cell>
          <cell r="G992" t="str">
            <v>EBOK</v>
          </cell>
          <cell r="H992" t="str">
            <v>LFB</v>
          </cell>
          <cell r="I992" t="str">
            <v>978-3-8394-1037</v>
          </cell>
          <cell r="J992" t="str">
            <v>0</v>
          </cell>
          <cell r="K992">
            <v>42272</v>
          </cell>
          <cell r="L992">
            <v>42186</v>
          </cell>
          <cell r="M992" t="str">
            <v>10039-9783839410370</v>
          </cell>
          <cell r="N992" t="str">
            <v>EBOK</v>
          </cell>
          <cell r="O992">
            <v>1</v>
          </cell>
          <cell r="U992">
            <v>1</v>
          </cell>
        </row>
        <row r="993">
          <cell r="E993">
            <v>9783839403686</v>
          </cell>
          <cell r="F993" t="str">
            <v>Europa und seine Fremden E-BOOK</v>
          </cell>
          <cell r="G993" t="str">
            <v>EBOK</v>
          </cell>
          <cell r="H993" t="str">
            <v>LFB</v>
          </cell>
          <cell r="I993" t="str">
            <v>978-3-8394-0368</v>
          </cell>
          <cell r="J993" t="str">
            <v>6</v>
          </cell>
          <cell r="K993">
            <v>42171</v>
          </cell>
          <cell r="L993">
            <v>42186</v>
          </cell>
          <cell r="M993" t="str">
            <v>10039-9783839403686</v>
          </cell>
          <cell r="N993" t="str">
            <v>EBOK</v>
          </cell>
          <cell r="O993">
            <v>1</v>
          </cell>
          <cell r="U993">
            <v>19.989999999999998</v>
          </cell>
        </row>
        <row r="994">
          <cell r="E994">
            <v>9783839414200</v>
          </cell>
          <cell r="F994" t="str">
            <v>Europa zwischen Fiktion und Realpolitik/L'Europe - fictions et réalité E-BOOK</v>
          </cell>
          <cell r="G994" t="str">
            <v>EBOK</v>
          </cell>
          <cell r="H994" t="str">
            <v>LFB</v>
          </cell>
          <cell r="I994" t="str">
            <v>978-3-8394-1420</v>
          </cell>
          <cell r="J994" t="str">
            <v>0</v>
          </cell>
          <cell r="K994">
            <v>41680</v>
          </cell>
          <cell r="L994">
            <v>41699</v>
          </cell>
          <cell r="M994" t="str">
            <v>10039-9783839414200</v>
          </cell>
          <cell r="N994" t="str">
            <v>EBOK</v>
          </cell>
          <cell r="O994">
            <v>1</v>
          </cell>
          <cell r="P994" t="str">
            <v>9</v>
          </cell>
          <cell r="U994">
            <v>29.99</v>
          </cell>
        </row>
        <row r="995">
          <cell r="E995">
            <v>9783839417225</v>
          </cell>
          <cell r="F995" t="str">
            <v>Europa zwischen Grenzkontrolle und Flüchtlingsschutz E-BOOK</v>
          </cell>
          <cell r="G995" t="str">
            <v>EBOK</v>
          </cell>
          <cell r="H995" t="str">
            <v>LFB</v>
          </cell>
          <cell r="I995" t="str">
            <v>978-3-8394-1722</v>
          </cell>
          <cell r="J995" t="str">
            <v>5</v>
          </cell>
          <cell r="K995">
            <v>41690</v>
          </cell>
          <cell r="L995">
            <v>41699</v>
          </cell>
          <cell r="M995" t="str">
            <v>10039-9783839417225</v>
          </cell>
          <cell r="N995" t="str">
            <v>EBOK</v>
          </cell>
          <cell r="O995">
            <v>1</v>
          </cell>
          <cell r="U995">
            <v>33.99</v>
          </cell>
        </row>
        <row r="996">
          <cell r="E996">
            <v>9783839423578</v>
          </cell>
          <cell r="F996" t="str">
            <v>Europa zwischen Text und Ort  / Interkulturalität in Kriegszeiten (191 E-BOOK</v>
          </cell>
          <cell r="G996" t="str">
            <v>EBOK</v>
          </cell>
          <cell r="H996" t="str">
            <v>LFB</v>
          </cell>
          <cell r="I996" t="str">
            <v>978-3-8394-2357</v>
          </cell>
          <cell r="J996" t="str">
            <v>8</v>
          </cell>
          <cell r="K996">
            <v>41710</v>
          </cell>
          <cell r="L996">
            <v>41699</v>
          </cell>
          <cell r="M996" t="str">
            <v>10039-9783839423578</v>
          </cell>
          <cell r="N996" t="str">
            <v>EBOK</v>
          </cell>
          <cell r="O996">
            <v>1</v>
          </cell>
          <cell r="P996" t="str">
            <v>12</v>
          </cell>
          <cell r="U996">
            <v>31.99</v>
          </cell>
        </row>
        <row r="997">
          <cell r="E997">
            <v>9783839430101</v>
          </cell>
          <cell r="F997" t="str">
            <v>Europa, wie weiter? E-BOOK</v>
          </cell>
          <cell r="G997" t="str">
            <v>EBOK</v>
          </cell>
          <cell r="H997" t="str">
            <v>LFB</v>
          </cell>
          <cell r="I997" t="str">
            <v>978-3-8394-3010</v>
          </cell>
          <cell r="J997" t="str">
            <v>1</v>
          </cell>
          <cell r="K997">
            <v>42171</v>
          </cell>
          <cell r="L997">
            <v>42156</v>
          </cell>
          <cell r="M997" t="str">
            <v>10039-9783839430101</v>
          </cell>
          <cell r="N997" t="str">
            <v>EBOK</v>
          </cell>
          <cell r="O997">
            <v>1</v>
          </cell>
          <cell r="P997" t="str">
            <v>9</v>
          </cell>
          <cell r="U997">
            <v>24.99</v>
          </cell>
        </row>
        <row r="998">
          <cell r="E998">
            <v>9783839417874</v>
          </cell>
          <cell r="F998" t="str">
            <v>Europäische Erinnerungspolitik E-BOOK</v>
          </cell>
          <cell r="G998" t="str">
            <v>EBOK</v>
          </cell>
          <cell r="H998" t="str">
            <v>LFB</v>
          </cell>
          <cell r="I998" t="str">
            <v>978-3-8394-1787</v>
          </cell>
          <cell r="J998" t="str">
            <v>4</v>
          </cell>
          <cell r="K998">
            <v>41617</v>
          </cell>
          <cell r="L998">
            <v>41791</v>
          </cell>
          <cell r="M998" t="str">
            <v>10039-9783839417874</v>
          </cell>
          <cell r="N998" t="str">
            <v>EBOK</v>
          </cell>
          <cell r="O998">
            <v>1</v>
          </cell>
          <cell r="P998" t="str">
            <v>1</v>
          </cell>
          <cell r="S998" t="str">
            <v>215112</v>
          </cell>
          <cell r="U998">
            <v>31.99</v>
          </cell>
        </row>
        <row r="999">
          <cell r="E999">
            <v>9783839407233</v>
          </cell>
          <cell r="F999" t="str">
            <v>Europas Gedächtnis E-BOOK</v>
          </cell>
          <cell r="G999" t="str">
            <v>EBOK</v>
          </cell>
          <cell r="H999" t="str">
            <v>LFB</v>
          </cell>
          <cell r="I999" t="str">
            <v>978-3-8394-0723</v>
          </cell>
          <cell r="J999" t="str">
            <v>3</v>
          </cell>
          <cell r="K999">
            <v>42272</v>
          </cell>
          <cell r="L999">
            <v>42186</v>
          </cell>
          <cell r="M999" t="str">
            <v>10039-9783839407233</v>
          </cell>
          <cell r="N999" t="str">
            <v>EBOK</v>
          </cell>
          <cell r="O999">
            <v>1</v>
          </cell>
          <cell r="P999" t="str">
            <v>3</v>
          </cell>
          <cell r="U999">
            <v>1</v>
          </cell>
        </row>
        <row r="1000">
          <cell r="E1000">
            <v>9783839418185</v>
          </cell>
          <cell r="F1000" t="str">
            <v>European Visions E-BOOK</v>
          </cell>
          <cell r="G1000" t="str">
            <v>EBOK</v>
          </cell>
          <cell r="H1000" t="str">
            <v>LFB</v>
          </cell>
          <cell r="I1000" t="str">
            <v>978-3-8394-1818</v>
          </cell>
          <cell r="J1000" t="str">
            <v>5</v>
          </cell>
          <cell r="K1000">
            <v>42186</v>
          </cell>
          <cell r="L1000">
            <v>42186</v>
          </cell>
          <cell r="M1000" t="str">
            <v>10039-9783839418185</v>
          </cell>
          <cell r="N1000" t="str">
            <v>EBOK</v>
          </cell>
          <cell r="O1000">
            <v>1</v>
          </cell>
          <cell r="U1000">
            <v>44.99</v>
          </cell>
        </row>
        <row r="1001">
          <cell r="E1001">
            <v>9783839402535</v>
          </cell>
          <cell r="F1001" t="str">
            <v>Event zieht - Inhalt bindet E-BOOK</v>
          </cell>
          <cell r="G1001" t="str">
            <v>EBOK</v>
          </cell>
          <cell r="H1001" t="str">
            <v>LFB</v>
          </cell>
          <cell r="I1001" t="str">
            <v>978-3-8394-0253</v>
          </cell>
          <cell r="J1001" t="str">
            <v>5</v>
          </cell>
          <cell r="K1001">
            <v>42272</v>
          </cell>
          <cell r="L1001">
            <v>42186</v>
          </cell>
          <cell r="M1001" t="str">
            <v>10039-9783839402535</v>
          </cell>
          <cell r="N1001" t="str">
            <v>EBOK</v>
          </cell>
          <cell r="O1001">
            <v>1</v>
          </cell>
          <cell r="U1001">
            <v>1</v>
          </cell>
        </row>
        <row r="1002">
          <cell r="E1002">
            <v>9783839410035</v>
          </cell>
          <cell r="F1002" t="str">
            <v>Evidenz und Täuschung E-BOOK</v>
          </cell>
          <cell r="G1002" t="str">
            <v>EBOK</v>
          </cell>
          <cell r="H1002" t="str">
            <v>LFB</v>
          </cell>
          <cell r="I1002" t="str">
            <v>978-3-8394-1003</v>
          </cell>
          <cell r="J1002" t="str">
            <v>5</v>
          </cell>
          <cell r="K1002">
            <v>42171</v>
          </cell>
          <cell r="L1002">
            <v>42186</v>
          </cell>
          <cell r="M1002" t="str">
            <v>10039-9783839410035</v>
          </cell>
          <cell r="N1002" t="str">
            <v>EBOK</v>
          </cell>
          <cell r="O1002">
            <v>1</v>
          </cell>
          <cell r="P1002" t="str">
            <v>1</v>
          </cell>
          <cell r="U1002">
            <v>17.989999999999998</v>
          </cell>
        </row>
        <row r="1003">
          <cell r="E1003">
            <v>9783839406632</v>
          </cell>
          <cell r="F1003" t="str">
            <v>Evolution und Rasse E-BOOK</v>
          </cell>
          <cell r="G1003" t="str">
            <v>EBOK</v>
          </cell>
          <cell r="H1003" t="str">
            <v>LFB</v>
          </cell>
          <cell r="I1003" t="str">
            <v>978-3-8394-0663</v>
          </cell>
          <cell r="J1003" t="str">
            <v>2</v>
          </cell>
          <cell r="K1003">
            <v>42272</v>
          </cell>
          <cell r="L1003">
            <v>42186</v>
          </cell>
          <cell r="M1003" t="str">
            <v>10039-9783839406632</v>
          </cell>
          <cell r="N1003" t="str">
            <v>EBOK</v>
          </cell>
          <cell r="O1003">
            <v>1</v>
          </cell>
          <cell r="U1003">
            <v>1</v>
          </cell>
        </row>
        <row r="1004">
          <cell r="E1004">
            <v>9783839422236</v>
          </cell>
          <cell r="F1004" t="str">
            <v>Existenzielle Bildung E-BOOK</v>
          </cell>
          <cell r="G1004" t="str">
            <v>EBOK</v>
          </cell>
          <cell r="H1004" t="str">
            <v>LFB</v>
          </cell>
          <cell r="I1004" t="str">
            <v>978-3-8394-2223</v>
          </cell>
          <cell r="J1004" t="str">
            <v>6</v>
          </cell>
          <cell r="K1004">
            <v>41710</v>
          </cell>
          <cell r="L1004">
            <v>41699</v>
          </cell>
          <cell r="M1004" t="str">
            <v>10039-9783839422236</v>
          </cell>
          <cell r="N1004" t="str">
            <v>EBOK</v>
          </cell>
          <cell r="O1004">
            <v>1</v>
          </cell>
          <cell r="U1004">
            <v>30.99</v>
          </cell>
        </row>
        <row r="1005">
          <cell r="E1005">
            <v>9783839420164</v>
          </cell>
          <cell r="F1005" t="str">
            <v>Exklusion im Zentrum E-BOOK</v>
          </cell>
          <cell r="G1005" t="str">
            <v>EBOK</v>
          </cell>
          <cell r="H1005" t="str">
            <v>LFB</v>
          </cell>
          <cell r="I1005" t="str">
            <v>978-3-8394-2016</v>
          </cell>
          <cell r="J1005" t="str">
            <v>4</v>
          </cell>
          <cell r="K1005">
            <v>41701</v>
          </cell>
          <cell r="L1005">
            <v>41699</v>
          </cell>
          <cell r="M1005" t="str">
            <v>10039-9783839420164</v>
          </cell>
          <cell r="N1005" t="str">
            <v>EBOK</v>
          </cell>
          <cell r="O1005">
            <v>1</v>
          </cell>
          <cell r="U1005">
            <v>32.99</v>
          </cell>
        </row>
        <row r="1006">
          <cell r="E1006">
            <v>9783839400890</v>
          </cell>
          <cell r="F1006" t="str">
            <v>Expanded Museum E-BOOK</v>
          </cell>
          <cell r="G1006" t="str">
            <v>EBOK</v>
          </cell>
          <cell r="H1006" t="str">
            <v>LFB</v>
          </cell>
          <cell r="I1006" t="str">
            <v>978-3-8394-0089</v>
          </cell>
          <cell r="J1006" t="str">
            <v>0</v>
          </cell>
          <cell r="K1006">
            <v>42272</v>
          </cell>
          <cell r="L1006">
            <v>42186</v>
          </cell>
          <cell r="M1006" t="str">
            <v>10039-9783839400890</v>
          </cell>
          <cell r="N1006" t="str">
            <v>EBOK</v>
          </cell>
          <cell r="O1006">
            <v>1</v>
          </cell>
          <cell r="U1006">
            <v>1</v>
          </cell>
        </row>
        <row r="1007">
          <cell r="E1007">
            <v>9783839416549</v>
          </cell>
          <cell r="F1007" t="str">
            <v>Experiment und Exploration E-BOOK</v>
          </cell>
          <cell r="G1007" t="str">
            <v>EBOK</v>
          </cell>
          <cell r="H1007" t="str">
            <v>LFB</v>
          </cell>
          <cell r="I1007" t="str">
            <v>978-3-8394-1654</v>
          </cell>
          <cell r="J1007" t="str">
            <v>9</v>
          </cell>
          <cell r="K1007">
            <v>41683</v>
          </cell>
          <cell r="L1007">
            <v>41699</v>
          </cell>
          <cell r="M1007" t="str">
            <v>10039-9783839416549</v>
          </cell>
          <cell r="N1007" t="str">
            <v>EBOK</v>
          </cell>
          <cell r="O1007">
            <v>1</v>
          </cell>
          <cell r="P1007" t="str">
            <v>22</v>
          </cell>
          <cell r="U1007">
            <v>26.99</v>
          </cell>
        </row>
        <row r="1008">
          <cell r="E1008">
            <v>9783839420980</v>
          </cell>
          <cell r="F1008" t="str">
            <v>Experimente in den Künsten E-BOOK</v>
          </cell>
          <cell r="G1008" t="str">
            <v>EBOK</v>
          </cell>
          <cell r="H1008" t="str">
            <v>LFB</v>
          </cell>
          <cell r="I1008" t="str">
            <v>978-3-8394-2098</v>
          </cell>
          <cell r="J1008" t="str">
            <v>0</v>
          </cell>
          <cell r="K1008">
            <v>41701</v>
          </cell>
          <cell r="L1008">
            <v>41699</v>
          </cell>
          <cell r="M1008" t="str">
            <v>10039-9783839420980</v>
          </cell>
          <cell r="N1008" t="str">
            <v>EBOK</v>
          </cell>
          <cell r="O1008">
            <v>1</v>
          </cell>
          <cell r="U1008">
            <v>33.99</v>
          </cell>
        </row>
        <row r="1009">
          <cell r="E1009">
            <v>9783839428559</v>
          </cell>
          <cell r="F1009" t="str">
            <v>Experimentelles Nichtwissen E-BOOK</v>
          </cell>
          <cell r="G1009" t="str">
            <v>EBOK</v>
          </cell>
          <cell r="H1009" t="str">
            <v>LFB</v>
          </cell>
          <cell r="I1009" t="str">
            <v>978-3-8394-2855</v>
          </cell>
          <cell r="J1009" t="str">
            <v>9</v>
          </cell>
          <cell r="K1009">
            <v>41929</v>
          </cell>
          <cell r="L1009">
            <v>41913</v>
          </cell>
          <cell r="M1009" t="str">
            <v>10039-9783839428559</v>
          </cell>
          <cell r="N1009" t="str">
            <v>EBOK</v>
          </cell>
          <cell r="O1009">
            <v>1</v>
          </cell>
          <cell r="U1009">
            <v>26.99</v>
          </cell>
        </row>
        <row r="1010">
          <cell r="E1010">
            <v>9783839417850</v>
          </cell>
          <cell r="F1010" t="str">
            <v>Explosion und Peripherie E-BOOK</v>
          </cell>
          <cell r="G1010" t="str">
            <v>EBOK</v>
          </cell>
          <cell r="H1010" t="str">
            <v>LFB</v>
          </cell>
          <cell r="I1010" t="str">
            <v>978-3-8394-1785</v>
          </cell>
          <cell r="J1010" t="str">
            <v>0</v>
          </cell>
          <cell r="K1010">
            <v>41690</v>
          </cell>
          <cell r="L1010">
            <v>41699</v>
          </cell>
          <cell r="M1010" t="str">
            <v>10039-9783839417850</v>
          </cell>
          <cell r="N1010" t="str">
            <v>EBOK</v>
          </cell>
          <cell r="O1010">
            <v>1</v>
          </cell>
          <cell r="U1010">
            <v>31.99</v>
          </cell>
        </row>
        <row r="1011">
          <cell r="E1011">
            <v>9783839421154</v>
          </cell>
          <cell r="F1011" t="str">
            <v>Export(t)räume E-BOOK</v>
          </cell>
          <cell r="G1011" t="str">
            <v>EBOK</v>
          </cell>
          <cell r="H1011" t="str">
            <v>LFB</v>
          </cell>
          <cell r="I1011" t="str">
            <v>978-3-8394-2115</v>
          </cell>
          <cell r="J1011" t="str">
            <v>4</v>
          </cell>
          <cell r="K1011">
            <v>41828</v>
          </cell>
          <cell r="L1011">
            <v>41821</v>
          </cell>
          <cell r="M1011" t="str">
            <v>10039-9783839421154</v>
          </cell>
          <cell r="N1011" t="str">
            <v>EBOK</v>
          </cell>
          <cell r="O1011">
            <v>1</v>
          </cell>
          <cell r="U1011">
            <v>34.99</v>
          </cell>
        </row>
        <row r="1012">
          <cell r="E1012">
            <v>9783839420959</v>
          </cell>
          <cell r="F1012" t="str">
            <v>Exposition / Disposition E-BOOK</v>
          </cell>
          <cell r="G1012" t="str">
            <v>EBOK</v>
          </cell>
          <cell r="H1012" t="str">
            <v>IHST</v>
          </cell>
          <cell r="I1012" t="str">
            <v>978-3-8394-2095</v>
          </cell>
          <cell r="J1012" t="str">
            <v>9</v>
          </cell>
          <cell r="L1012">
            <v>42309</v>
          </cell>
          <cell r="M1012" t="str">
            <v>10039-9783839420959</v>
          </cell>
          <cell r="N1012" t="str">
            <v>EBOK</v>
          </cell>
          <cell r="O1012">
            <v>1</v>
          </cell>
          <cell r="U1012">
            <v>22.99</v>
          </cell>
        </row>
        <row r="1013">
          <cell r="E1013">
            <v>9783839401743</v>
          </cell>
          <cell r="F1013" t="str">
            <v>EXPOSITUM E-BOOK</v>
          </cell>
          <cell r="G1013" t="str">
            <v>EBOK</v>
          </cell>
          <cell r="H1013" t="str">
            <v>LFB</v>
          </cell>
          <cell r="I1013" t="str">
            <v>978-3-8394-0174</v>
          </cell>
          <cell r="J1013" t="str">
            <v>3</v>
          </cell>
          <cell r="K1013">
            <v>42272</v>
          </cell>
          <cell r="L1013">
            <v>42186</v>
          </cell>
          <cell r="M1013" t="str">
            <v>10039-9783839401743</v>
          </cell>
          <cell r="N1013" t="str">
            <v>EBOK</v>
          </cell>
          <cell r="O1013">
            <v>1</v>
          </cell>
          <cell r="U1013">
            <v>1</v>
          </cell>
        </row>
        <row r="1014">
          <cell r="E1014">
            <v>9783839406731</v>
          </cell>
          <cell r="F1014" t="str">
            <v>Express yourself! E-BOOK</v>
          </cell>
          <cell r="G1014" t="str">
            <v>EBOK</v>
          </cell>
          <cell r="H1014" t="str">
            <v>LFB</v>
          </cell>
          <cell r="I1014" t="str">
            <v>978-3-8394-0673</v>
          </cell>
          <cell r="J1014" t="str">
            <v>1</v>
          </cell>
          <cell r="K1014">
            <v>42272</v>
          </cell>
          <cell r="L1014">
            <v>42186</v>
          </cell>
          <cell r="M1014" t="str">
            <v>10039-9783839406731</v>
          </cell>
          <cell r="N1014" t="str">
            <v>EBOK</v>
          </cell>
          <cell r="O1014">
            <v>1</v>
          </cell>
          <cell r="P1014" t="str">
            <v>25</v>
          </cell>
          <cell r="U1014">
            <v>1</v>
          </cell>
        </row>
        <row r="1015">
          <cell r="E1015">
            <v>9783839411926</v>
          </cell>
          <cell r="F1015" t="str">
            <v>Exzess E-BOOK</v>
          </cell>
          <cell r="G1015" t="str">
            <v>EBOK</v>
          </cell>
          <cell r="H1015" t="str">
            <v>LFB</v>
          </cell>
          <cell r="I1015" t="str">
            <v>978-3-8394-1192</v>
          </cell>
          <cell r="J1015" t="str">
            <v>6</v>
          </cell>
          <cell r="K1015">
            <v>42171</v>
          </cell>
          <cell r="L1015">
            <v>42186</v>
          </cell>
          <cell r="M1015" t="str">
            <v>10039-9783839411926</v>
          </cell>
          <cell r="N1015" t="str">
            <v>EBOK</v>
          </cell>
          <cell r="O1015">
            <v>1</v>
          </cell>
          <cell r="U1015">
            <v>21.99</v>
          </cell>
        </row>
        <row r="1016">
          <cell r="E1016">
            <v>9783839423820</v>
          </cell>
          <cell r="F1016" t="str">
            <v>FabLab E-BOOK</v>
          </cell>
          <cell r="G1016" t="str">
            <v>EBOK</v>
          </cell>
          <cell r="H1016" t="str">
            <v>LFB</v>
          </cell>
          <cell r="I1016" t="str">
            <v>978-3-8394-2382</v>
          </cell>
          <cell r="J1016" t="str">
            <v>0</v>
          </cell>
          <cell r="K1016">
            <v>41715</v>
          </cell>
          <cell r="L1016">
            <v>41699</v>
          </cell>
          <cell r="M1016" t="str">
            <v>10039-9783839423820</v>
          </cell>
          <cell r="N1016" t="str">
            <v>EBOK</v>
          </cell>
          <cell r="O1016">
            <v>1</v>
          </cell>
          <cell r="U1016">
            <v>26.99</v>
          </cell>
        </row>
        <row r="1017">
          <cell r="E1017">
            <v>9783839417287</v>
          </cell>
          <cell r="F1017" t="str">
            <v>Facetten der Popkultur E-BOOK</v>
          </cell>
          <cell r="G1017" t="str">
            <v>EBOK</v>
          </cell>
          <cell r="H1017" t="str">
            <v>LFB</v>
          </cell>
          <cell r="I1017" t="str">
            <v>978-3-8394-1728</v>
          </cell>
          <cell r="J1017" t="str">
            <v>7</v>
          </cell>
          <cell r="K1017">
            <v>41690</v>
          </cell>
          <cell r="L1017">
            <v>41699</v>
          </cell>
          <cell r="M1017" t="str">
            <v>10039-9783839417287</v>
          </cell>
          <cell r="N1017" t="str">
            <v>EBOK</v>
          </cell>
          <cell r="O1017">
            <v>1</v>
          </cell>
          <cell r="U1017">
            <v>22.99</v>
          </cell>
        </row>
        <row r="1018">
          <cell r="E1018">
            <v>9783839421932</v>
          </cell>
          <cell r="F1018" t="str">
            <v>Facetten der Prekarisierungsgesellschaft E-BOOK</v>
          </cell>
          <cell r="G1018" t="str">
            <v>EBOK</v>
          </cell>
          <cell r="H1018" t="str">
            <v>LFB</v>
          </cell>
          <cell r="I1018" t="str">
            <v>978-3-8394-2193</v>
          </cell>
          <cell r="J1018" t="str">
            <v>2</v>
          </cell>
          <cell r="K1018">
            <v>41710</v>
          </cell>
          <cell r="L1018">
            <v>41699</v>
          </cell>
          <cell r="M1018" t="str">
            <v>10039-9783839421932</v>
          </cell>
          <cell r="N1018" t="str">
            <v>EBOK</v>
          </cell>
          <cell r="O1018">
            <v>1</v>
          </cell>
          <cell r="P1018" t="str">
            <v>9</v>
          </cell>
          <cell r="U1018">
            <v>21.99</v>
          </cell>
        </row>
        <row r="1019">
          <cell r="E1019">
            <v>9783839406137</v>
          </cell>
          <cell r="F1019" t="str">
            <v>Facetten des Menschlichen E-BOOK</v>
          </cell>
          <cell r="G1019" t="str">
            <v>EBOK</v>
          </cell>
          <cell r="H1019" t="str">
            <v>LFB</v>
          </cell>
          <cell r="I1019" t="str">
            <v>978-3-8394-0613</v>
          </cell>
          <cell r="J1019" t="str">
            <v>7</v>
          </cell>
          <cell r="K1019">
            <v>42171</v>
          </cell>
          <cell r="L1019">
            <v>42186</v>
          </cell>
          <cell r="M1019" t="str">
            <v>10039-9783839406137</v>
          </cell>
          <cell r="N1019" t="str">
            <v>EBOK</v>
          </cell>
          <cell r="O1019">
            <v>1</v>
          </cell>
          <cell r="U1019">
            <v>19.989999999999998</v>
          </cell>
        </row>
        <row r="1020">
          <cell r="E1020">
            <v>9783839401538</v>
          </cell>
          <cell r="F1020" t="str">
            <v>Facetten islamischer Welten E-BOOK</v>
          </cell>
          <cell r="G1020" t="str">
            <v>EBOK</v>
          </cell>
          <cell r="H1020" t="str">
            <v>LFB</v>
          </cell>
          <cell r="I1020" t="str">
            <v>978-3-8394-0153</v>
          </cell>
          <cell r="J1020" t="str">
            <v>8</v>
          </cell>
          <cell r="K1020">
            <v>42272</v>
          </cell>
          <cell r="L1020">
            <v>42186</v>
          </cell>
          <cell r="M1020" t="str">
            <v>10039-9783839401538</v>
          </cell>
          <cell r="N1020" t="str">
            <v>EBOK</v>
          </cell>
          <cell r="O1020">
            <v>1</v>
          </cell>
          <cell r="U1020">
            <v>1</v>
          </cell>
        </row>
        <row r="1021">
          <cell r="E1021">
            <v>9783839417065</v>
          </cell>
          <cell r="F1021" t="str">
            <v>Fahrzeuge auf Zelluloid E-BOOK</v>
          </cell>
          <cell r="G1021" t="str">
            <v>EBOK</v>
          </cell>
          <cell r="H1021" t="str">
            <v>LFB</v>
          </cell>
          <cell r="I1021" t="str">
            <v>978-3-8394-1706</v>
          </cell>
          <cell r="J1021" t="str">
            <v>5</v>
          </cell>
          <cell r="K1021">
            <v>41690</v>
          </cell>
          <cell r="L1021">
            <v>41699</v>
          </cell>
          <cell r="M1021" t="str">
            <v>10039-9783839417065</v>
          </cell>
          <cell r="N1021" t="str">
            <v>EBOK</v>
          </cell>
          <cell r="O1021">
            <v>1</v>
          </cell>
          <cell r="P1021" t="str">
            <v>3</v>
          </cell>
          <cell r="U1021">
            <v>25.99</v>
          </cell>
        </row>
        <row r="1022">
          <cell r="E1022">
            <v>9783839423691</v>
          </cell>
          <cell r="F1022" t="str">
            <v>Familiäre Räume E-BOOK</v>
          </cell>
          <cell r="G1022" t="str">
            <v>EBOK</v>
          </cell>
          <cell r="H1022" t="str">
            <v>LFB</v>
          </cell>
          <cell r="I1022" t="str">
            <v>978-3-8394-2369</v>
          </cell>
          <cell r="J1022" t="str">
            <v>1</v>
          </cell>
          <cell r="K1022">
            <v>41715</v>
          </cell>
          <cell r="L1022">
            <v>41699</v>
          </cell>
          <cell r="M1022" t="str">
            <v>10039-9783839423691</v>
          </cell>
          <cell r="N1022" t="str">
            <v>EBOK</v>
          </cell>
          <cell r="O1022">
            <v>1</v>
          </cell>
          <cell r="P1022" t="str">
            <v>3</v>
          </cell>
          <cell r="U1022">
            <v>31.99</v>
          </cell>
        </row>
        <row r="1023">
          <cell r="E1023">
            <v>9783839406717</v>
          </cell>
          <cell r="F1023" t="str">
            <v>Familiensoziologie E-BOOK</v>
          </cell>
          <cell r="G1023" t="str">
            <v>EBOK</v>
          </cell>
          <cell r="H1023" t="str">
            <v>LFB</v>
          </cell>
          <cell r="I1023" t="str">
            <v>978-3-8394-0671</v>
          </cell>
          <cell r="J1023" t="str">
            <v>7</v>
          </cell>
          <cell r="K1023">
            <v>42171</v>
          </cell>
          <cell r="L1023">
            <v>42186</v>
          </cell>
          <cell r="M1023" t="str">
            <v>10039-9783839406717</v>
          </cell>
          <cell r="N1023" t="str">
            <v>EBOK</v>
          </cell>
          <cell r="O1023">
            <v>1</v>
          </cell>
          <cell r="U1023">
            <v>9.99</v>
          </cell>
        </row>
        <row r="1024">
          <cell r="E1024">
            <v>9783839403952</v>
          </cell>
          <cell r="F1024" t="str">
            <v>Familienunternehmen beraten E-BOOK</v>
          </cell>
          <cell r="G1024" t="str">
            <v>EBOK</v>
          </cell>
          <cell r="H1024" t="str">
            <v>LFB</v>
          </cell>
          <cell r="I1024" t="str">
            <v>978-3-8394-0395</v>
          </cell>
          <cell r="J1024" t="str">
            <v>2</v>
          </cell>
          <cell r="K1024">
            <v>42171</v>
          </cell>
          <cell r="L1024">
            <v>42186</v>
          </cell>
          <cell r="M1024" t="str">
            <v>10039-9783839403952</v>
          </cell>
          <cell r="N1024" t="str">
            <v>EBOK</v>
          </cell>
          <cell r="O1024">
            <v>1</v>
          </cell>
          <cell r="P1024" t="str">
            <v>2</v>
          </cell>
          <cell r="U1024">
            <v>14.99</v>
          </cell>
        </row>
        <row r="1025">
          <cell r="E1025">
            <v>9783839424377</v>
          </cell>
          <cell r="F1025" t="str">
            <v>Fashion Myths E-BOOK</v>
          </cell>
          <cell r="G1025" t="str">
            <v>EBOK</v>
          </cell>
          <cell r="H1025" t="str">
            <v>LFB</v>
          </cell>
          <cell r="I1025" t="str">
            <v>978-3-8394-2437</v>
          </cell>
          <cell r="J1025" t="str">
            <v>7</v>
          </cell>
          <cell r="K1025">
            <v>41715</v>
          </cell>
          <cell r="L1025">
            <v>41699</v>
          </cell>
          <cell r="M1025" t="str">
            <v>10039-9783839424377</v>
          </cell>
          <cell r="N1025" t="str">
            <v>EBOK</v>
          </cell>
          <cell r="O1025">
            <v>1</v>
          </cell>
          <cell r="U1025">
            <v>22.99</v>
          </cell>
        </row>
        <row r="1026">
          <cell r="E1026">
            <v>9783839401910</v>
          </cell>
          <cell r="F1026" t="str">
            <v>Faust trifft Auge E-BOOK</v>
          </cell>
          <cell r="G1026" t="str">
            <v>EBOK</v>
          </cell>
          <cell r="H1026" t="str">
            <v>LFB</v>
          </cell>
          <cell r="I1026" t="str">
            <v>978-3-8394-0191</v>
          </cell>
          <cell r="J1026" t="str">
            <v>0</v>
          </cell>
          <cell r="K1026">
            <v>42171</v>
          </cell>
          <cell r="L1026">
            <v>42186</v>
          </cell>
          <cell r="M1026" t="str">
            <v>10039-9783839401910</v>
          </cell>
          <cell r="N1026" t="str">
            <v>EBOK</v>
          </cell>
          <cell r="O1026">
            <v>1</v>
          </cell>
          <cell r="U1026">
            <v>23.99</v>
          </cell>
        </row>
        <row r="1027">
          <cell r="E1027">
            <v>9783839414347</v>
          </cell>
          <cell r="F1027" t="str">
            <v>Feindliches Fernsehen E-BOOK</v>
          </cell>
          <cell r="G1027" t="str">
            <v>EBOK</v>
          </cell>
          <cell r="H1027" t="str">
            <v>LFB</v>
          </cell>
          <cell r="I1027" t="str">
            <v>978-3-8394-1434</v>
          </cell>
          <cell r="J1027" t="str">
            <v>7</v>
          </cell>
          <cell r="K1027">
            <v>41680</v>
          </cell>
          <cell r="L1027">
            <v>41699</v>
          </cell>
          <cell r="M1027" t="str">
            <v>10039-9783839414347</v>
          </cell>
          <cell r="N1027" t="str">
            <v>EBOK</v>
          </cell>
          <cell r="O1027">
            <v>1</v>
          </cell>
          <cell r="P1027" t="str">
            <v>15</v>
          </cell>
          <cell r="U1027">
            <v>33.99</v>
          </cell>
        </row>
        <row r="1028">
          <cell r="E1028">
            <v>9783839426739</v>
          </cell>
          <cell r="F1028" t="str">
            <v>Feminismen heute E-BOOK</v>
          </cell>
          <cell r="G1028" t="str">
            <v>EBOK</v>
          </cell>
          <cell r="H1028" t="str">
            <v>LFB</v>
          </cell>
          <cell r="I1028" t="str">
            <v>978-3-8394-2673</v>
          </cell>
          <cell r="J1028" t="str">
            <v>9</v>
          </cell>
          <cell r="K1028">
            <v>41989</v>
          </cell>
          <cell r="L1028">
            <v>41974</v>
          </cell>
          <cell r="M1028" t="str">
            <v>10039-9783839426739</v>
          </cell>
          <cell r="N1028" t="str">
            <v>EBOK</v>
          </cell>
          <cell r="O1028">
            <v>1</v>
          </cell>
          <cell r="U1028">
            <v>26.99</v>
          </cell>
        </row>
        <row r="1029">
          <cell r="E1029">
            <v>9783839426043</v>
          </cell>
          <cell r="F1029" t="str">
            <v>Feminismus in historischer Perspektive E-BOOK</v>
          </cell>
          <cell r="G1029" t="str">
            <v>EBOK</v>
          </cell>
          <cell r="H1029" t="str">
            <v>LFB</v>
          </cell>
          <cell r="I1029" t="str">
            <v>978-3-8394-2604</v>
          </cell>
          <cell r="J1029" t="str">
            <v>3</v>
          </cell>
          <cell r="K1029">
            <v>41731</v>
          </cell>
          <cell r="L1029">
            <v>41791</v>
          </cell>
          <cell r="M1029" t="str">
            <v>10039-9783839426043</v>
          </cell>
          <cell r="N1029" t="str">
            <v>EBOK</v>
          </cell>
          <cell r="O1029">
            <v>1</v>
          </cell>
          <cell r="U1029">
            <v>26.99</v>
          </cell>
        </row>
        <row r="1030">
          <cell r="E1030">
            <v>9783839421574</v>
          </cell>
          <cell r="F1030" t="str">
            <v>Feminist Media E-BOOK</v>
          </cell>
          <cell r="G1030" t="str">
            <v>EBOK</v>
          </cell>
          <cell r="H1030" t="str">
            <v>LFB</v>
          </cell>
          <cell r="I1030" t="str">
            <v>978-3-8394-2157</v>
          </cell>
          <cell r="J1030" t="str">
            <v>4</v>
          </cell>
          <cell r="K1030">
            <v>41701</v>
          </cell>
          <cell r="L1030">
            <v>41699</v>
          </cell>
          <cell r="M1030" t="str">
            <v>10039-9783839421574</v>
          </cell>
          <cell r="N1030" t="str">
            <v>EBOK</v>
          </cell>
          <cell r="O1030">
            <v>1</v>
          </cell>
          <cell r="P1030" t="str">
            <v>9</v>
          </cell>
          <cell r="U1030">
            <v>31.99</v>
          </cell>
        </row>
        <row r="1031">
          <cell r="E1031">
            <v>9783839413838</v>
          </cell>
          <cell r="F1031" t="str">
            <v>Feministische Mädchenarbeit weiterdenken E-BOOK</v>
          </cell>
          <cell r="G1031" t="str">
            <v>EBOK</v>
          </cell>
          <cell r="H1031" t="str">
            <v>LFB</v>
          </cell>
          <cell r="I1031" t="str">
            <v>978-3-8394-1383</v>
          </cell>
          <cell r="J1031" t="str">
            <v>8</v>
          </cell>
          <cell r="K1031">
            <v>41676</v>
          </cell>
          <cell r="L1031">
            <v>41699</v>
          </cell>
          <cell r="M1031" t="str">
            <v>10039-9783839413838</v>
          </cell>
          <cell r="N1031" t="str">
            <v>EBOK</v>
          </cell>
          <cell r="O1031">
            <v>1</v>
          </cell>
          <cell r="U1031">
            <v>26.99</v>
          </cell>
        </row>
        <row r="1032">
          <cell r="E1032">
            <v>9783839415849</v>
          </cell>
          <cell r="F1032" t="str">
            <v>Fetisch als heuristische Kategorie E-BOOK</v>
          </cell>
          <cell r="G1032" t="str">
            <v>EBOK</v>
          </cell>
          <cell r="H1032" t="str">
            <v>LFB</v>
          </cell>
          <cell r="I1032" t="str">
            <v>978-3-8394-1584</v>
          </cell>
          <cell r="J1032" t="str">
            <v>9</v>
          </cell>
          <cell r="K1032">
            <v>41683</v>
          </cell>
          <cell r="L1032">
            <v>41699</v>
          </cell>
          <cell r="M1032" t="str">
            <v>10039-9783839415849</v>
          </cell>
          <cell r="N1032" t="str">
            <v>EBOK</v>
          </cell>
          <cell r="O1032">
            <v>1</v>
          </cell>
          <cell r="U1032">
            <v>32.99</v>
          </cell>
        </row>
        <row r="1033">
          <cell r="E1033">
            <v>9783839427828</v>
          </cell>
          <cell r="F1033" t="str">
            <v>Fiasko - Scheitern in der Frühen Neuzeit E-BOOK</v>
          </cell>
          <cell r="G1033" t="str">
            <v>EBOK</v>
          </cell>
          <cell r="H1033" t="str">
            <v>LFB</v>
          </cell>
          <cell r="I1033" t="str">
            <v>978-3-8394-2782</v>
          </cell>
          <cell r="J1033" t="str">
            <v>8</v>
          </cell>
          <cell r="K1033">
            <v>42171</v>
          </cell>
          <cell r="L1033">
            <v>42156</v>
          </cell>
          <cell r="M1033" t="str">
            <v>10039-9783839427828</v>
          </cell>
          <cell r="N1033" t="str">
            <v>EBOK</v>
          </cell>
          <cell r="O1033">
            <v>1</v>
          </cell>
          <cell r="P1033" t="str">
            <v>64</v>
          </cell>
          <cell r="U1033">
            <v>26.99</v>
          </cell>
        </row>
        <row r="1034">
          <cell r="E1034">
            <v>9783839410257</v>
          </cell>
          <cell r="F1034" t="str">
            <v>Figurationen von Adoleszenz E-BOOK</v>
          </cell>
          <cell r="G1034" t="str">
            <v>EBOK</v>
          </cell>
          <cell r="H1034" t="str">
            <v>LFB</v>
          </cell>
          <cell r="I1034" t="str">
            <v>978-3-8394-1025</v>
          </cell>
          <cell r="J1034" t="str">
            <v>7</v>
          </cell>
          <cell r="K1034">
            <v>42171</v>
          </cell>
          <cell r="L1034">
            <v>42186</v>
          </cell>
          <cell r="M1034" t="str">
            <v>10039-9783839410257</v>
          </cell>
          <cell r="N1034" t="str">
            <v>EBOK</v>
          </cell>
          <cell r="O1034">
            <v>1</v>
          </cell>
          <cell r="P1034" t="str">
            <v>15</v>
          </cell>
          <cell r="U1034">
            <v>22.99</v>
          </cell>
        </row>
        <row r="1035">
          <cell r="E1035">
            <v>9783839416648</v>
          </cell>
          <cell r="F1035" t="str">
            <v>Fiktionen von Wirklichkeit E-BOOK</v>
          </cell>
          <cell r="G1035" t="str">
            <v>EBOK</v>
          </cell>
          <cell r="H1035" t="str">
            <v>LFB</v>
          </cell>
          <cell r="I1035" t="str">
            <v>978-3-8394-1664</v>
          </cell>
          <cell r="J1035" t="str">
            <v>8</v>
          </cell>
          <cell r="K1035">
            <v>41690</v>
          </cell>
          <cell r="L1035">
            <v>41699</v>
          </cell>
          <cell r="M1035" t="str">
            <v>10039-9783839416648</v>
          </cell>
          <cell r="N1035" t="str">
            <v>EBOK</v>
          </cell>
          <cell r="O1035">
            <v>1</v>
          </cell>
          <cell r="U1035">
            <v>29.99</v>
          </cell>
        </row>
        <row r="1036">
          <cell r="E1036">
            <v>9783839404409</v>
          </cell>
          <cell r="F1036" t="str">
            <v>Film als Theorie E-BOOK</v>
          </cell>
          <cell r="G1036" t="str">
            <v>EBOK</v>
          </cell>
          <cell r="H1036" t="str">
            <v>LFB</v>
          </cell>
          <cell r="I1036" t="str">
            <v>978-3-8394-0440</v>
          </cell>
          <cell r="J1036" t="str">
            <v>9</v>
          </cell>
          <cell r="K1036">
            <v>42171</v>
          </cell>
          <cell r="L1036">
            <v>42186</v>
          </cell>
          <cell r="M1036" t="str">
            <v>10039-9783839404409</v>
          </cell>
          <cell r="N1036" t="str">
            <v>EBOK</v>
          </cell>
          <cell r="O1036">
            <v>1</v>
          </cell>
          <cell r="U1036">
            <v>26.99</v>
          </cell>
        </row>
        <row r="1037">
          <cell r="E1037">
            <v>9783839411742</v>
          </cell>
          <cell r="F1037" t="str">
            <v>Film und Multikulturalismus E-BOOK</v>
          </cell>
          <cell r="G1037" t="str">
            <v>EBOK</v>
          </cell>
          <cell r="H1037" t="str">
            <v>LFB</v>
          </cell>
          <cell r="I1037" t="str">
            <v>978-3-8394-1174</v>
          </cell>
          <cell r="J1037" t="str">
            <v>2</v>
          </cell>
          <cell r="K1037">
            <v>42171</v>
          </cell>
          <cell r="L1037">
            <v>42186</v>
          </cell>
          <cell r="M1037" t="str">
            <v>10039-9783839411742</v>
          </cell>
          <cell r="N1037" t="str">
            <v>EBOK</v>
          </cell>
          <cell r="O1037">
            <v>1</v>
          </cell>
          <cell r="P1037" t="str">
            <v>4</v>
          </cell>
          <cell r="U1037">
            <v>26.99</v>
          </cell>
        </row>
        <row r="1038">
          <cell r="E1038">
            <v>9783839418208</v>
          </cell>
          <cell r="F1038" t="str">
            <v>Film-Bildung im Zeichen des Fremden E-BOOK</v>
          </cell>
          <cell r="G1038" t="str">
            <v>EBOK</v>
          </cell>
          <cell r="H1038" t="str">
            <v>LFB</v>
          </cell>
          <cell r="I1038" t="str">
            <v>978-3-8394-1820</v>
          </cell>
          <cell r="J1038" t="str">
            <v>8</v>
          </cell>
          <cell r="K1038">
            <v>41690</v>
          </cell>
          <cell r="L1038">
            <v>41699</v>
          </cell>
          <cell r="M1038" t="str">
            <v>10039-9783839418208</v>
          </cell>
          <cell r="N1038" t="str">
            <v>EBOK</v>
          </cell>
          <cell r="O1038">
            <v>1</v>
          </cell>
          <cell r="P1038" t="str">
            <v>26</v>
          </cell>
          <cell r="U1038">
            <v>30.99</v>
          </cell>
        </row>
        <row r="1039">
          <cell r="E1039">
            <v>9783839403594</v>
          </cell>
          <cell r="F1039" t="str">
            <v>Filme über sich selbst E-BOOK</v>
          </cell>
          <cell r="G1039" t="str">
            <v>EBOK</v>
          </cell>
          <cell r="H1039" t="str">
            <v>LFB</v>
          </cell>
          <cell r="I1039" t="str">
            <v>978-3-8394-0359</v>
          </cell>
          <cell r="J1039" t="str">
            <v>4</v>
          </cell>
          <cell r="K1039">
            <v>42171</v>
          </cell>
          <cell r="L1039">
            <v>42186</v>
          </cell>
          <cell r="M1039" t="str">
            <v>10039-9783839403594</v>
          </cell>
          <cell r="N1039" t="str">
            <v>EBOK</v>
          </cell>
          <cell r="O1039">
            <v>1</v>
          </cell>
          <cell r="U1039">
            <v>22.99</v>
          </cell>
        </row>
        <row r="1040">
          <cell r="E1040">
            <v>9783839415467</v>
          </cell>
          <cell r="F1040" t="str">
            <v>Filmgeschichte als Krisengeschichte E-BOOK</v>
          </cell>
          <cell r="G1040" t="str">
            <v>EBOK</v>
          </cell>
          <cell r="H1040" t="str">
            <v>LFB</v>
          </cell>
          <cell r="I1040" t="str">
            <v>978-3-8394-1546</v>
          </cell>
          <cell r="J1040" t="str">
            <v>7</v>
          </cell>
          <cell r="K1040">
            <v>41683</v>
          </cell>
          <cell r="L1040">
            <v>41699</v>
          </cell>
          <cell r="M1040" t="str">
            <v>10039-9783839415467</v>
          </cell>
          <cell r="N1040" t="str">
            <v>EBOK</v>
          </cell>
          <cell r="O1040">
            <v>1</v>
          </cell>
          <cell r="U1040">
            <v>32.99</v>
          </cell>
        </row>
        <row r="1041">
          <cell r="E1041">
            <v>9783839414651</v>
          </cell>
          <cell r="F1041" t="str">
            <v>Fit für Studium und Praktikum in China E-BOOK</v>
          </cell>
          <cell r="G1041" t="str">
            <v>EBOK</v>
          </cell>
          <cell r="H1041" t="str">
            <v>LFB</v>
          </cell>
          <cell r="I1041" t="str">
            <v>978-3-8394-1465</v>
          </cell>
          <cell r="J1041" t="str">
            <v>1</v>
          </cell>
          <cell r="K1041">
            <v>41680</v>
          </cell>
          <cell r="L1041">
            <v>41699</v>
          </cell>
          <cell r="M1041" t="str">
            <v>10039-9783839414651</v>
          </cell>
          <cell r="N1041" t="str">
            <v>EBOK</v>
          </cell>
          <cell r="O1041">
            <v>1</v>
          </cell>
          <cell r="U1041">
            <v>15.99</v>
          </cell>
        </row>
        <row r="1042">
          <cell r="E1042">
            <v>9783839429556</v>
          </cell>
          <cell r="F1042" t="str">
            <v>Flächen - Bahnen - Knoten E-BOOK</v>
          </cell>
          <cell r="G1042" t="str">
            <v>EBOK</v>
          </cell>
          <cell r="H1042" t="str">
            <v>LFB</v>
          </cell>
          <cell r="I1042" t="str">
            <v>978-3-8394-2955</v>
          </cell>
          <cell r="J1042" t="str">
            <v>6</v>
          </cell>
          <cell r="K1042">
            <v>42118</v>
          </cell>
          <cell r="L1042">
            <v>42095</v>
          </cell>
          <cell r="M1042" t="str">
            <v>10039-9783839429556</v>
          </cell>
          <cell r="N1042" t="str">
            <v>EBOK</v>
          </cell>
          <cell r="O1042">
            <v>1</v>
          </cell>
          <cell r="P1042" t="str">
            <v>22</v>
          </cell>
          <cell r="U1042">
            <v>34.99</v>
          </cell>
        </row>
        <row r="1043">
          <cell r="E1043">
            <v>9783839410882</v>
          </cell>
          <cell r="F1043" t="str">
            <v>Fluchtlinien des Neorealismus E-BOOK</v>
          </cell>
          <cell r="G1043" t="str">
            <v>EBOK</v>
          </cell>
          <cell r="H1043" t="str">
            <v>LFB</v>
          </cell>
          <cell r="I1043" t="str">
            <v>978-3-8394-1088</v>
          </cell>
          <cell r="J1043" t="str">
            <v>2</v>
          </cell>
          <cell r="K1043">
            <v>42272</v>
          </cell>
          <cell r="L1043">
            <v>42186</v>
          </cell>
          <cell r="M1043" t="str">
            <v>10039-9783839410882</v>
          </cell>
          <cell r="N1043" t="str">
            <v>EBOK</v>
          </cell>
          <cell r="O1043">
            <v>1</v>
          </cell>
          <cell r="P1043" t="str">
            <v>6</v>
          </cell>
          <cell r="U1043">
            <v>1</v>
          </cell>
        </row>
        <row r="1044">
          <cell r="E1044">
            <v>9783839412503</v>
          </cell>
          <cell r="F1044" t="str">
            <v>Fluide Religion E-BOOK</v>
          </cell>
          <cell r="G1044" t="str">
            <v>EBOK</v>
          </cell>
          <cell r="H1044" t="str">
            <v>LFB</v>
          </cell>
          <cell r="I1044" t="str">
            <v>978-3-8394-1250</v>
          </cell>
          <cell r="J1044" t="str">
            <v>3</v>
          </cell>
          <cell r="K1044">
            <v>42171</v>
          </cell>
          <cell r="L1044">
            <v>42186</v>
          </cell>
          <cell r="M1044" t="str">
            <v>10039-9783839412503</v>
          </cell>
          <cell r="N1044" t="str">
            <v>EBOK</v>
          </cell>
          <cell r="O1044">
            <v>1</v>
          </cell>
          <cell r="U1044">
            <v>24.99</v>
          </cell>
        </row>
        <row r="1045">
          <cell r="E1045">
            <v>9783839405857</v>
          </cell>
          <cell r="F1045" t="str">
            <v>Fluide Subjekte E-BOOK</v>
          </cell>
          <cell r="G1045" t="str">
            <v>EBOK</v>
          </cell>
          <cell r="H1045" t="str">
            <v>LFB</v>
          </cell>
          <cell r="I1045" t="str">
            <v>978-3-8394-0585</v>
          </cell>
          <cell r="J1045" t="str">
            <v>7</v>
          </cell>
          <cell r="K1045">
            <v>42171</v>
          </cell>
          <cell r="L1045">
            <v>42186</v>
          </cell>
          <cell r="M1045" t="str">
            <v>10039-9783839405857</v>
          </cell>
          <cell r="N1045" t="str">
            <v>EBOK</v>
          </cell>
          <cell r="O1045">
            <v>1</v>
          </cell>
          <cell r="P1045" t="str">
            <v>1</v>
          </cell>
          <cell r="U1045">
            <v>25.99</v>
          </cell>
        </row>
        <row r="1046">
          <cell r="E1046">
            <v>9783839433010</v>
          </cell>
          <cell r="F1046" t="str">
            <v>Formatierte Weltkultur? E-BOOK</v>
          </cell>
          <cell r="G1046" t="str">
            <v>EBOK</v>
          </cell>
          <cell r="H1046" t="str">
            <v>IHST</v>
          </cell>
          <cell r="I1046" t="str">
            <v>978-3-8394-3301</v>
          </cell>
          <cell r="J1046" t="str">
            <v>0</v>
          </cell>
          <cell r="L1046">
            <v>42430</v>
          </cell>
          <cell r="M1046" t="str">
            <v>223858</v>
          </cell>
          <cell r="N1046" t="str">
            <v>EBOK</v>
          </cell>
          <cell r="O1046">
            <v>1</v>
          </cell>
          <cell r="P1046" t="str">
            <v>30</v>
          </cell>
          <cell r="S1046" t="str">
            <v>232196</v>
          </cell>
          <cell r="U1046">
            <v>49.99</v>
          </cell>
        </row>
        <row r="1047">
          <cell r="E1047">
            <v>9783839406168</v>
          </cell>
          <cell r="F1047" t="str">
            <v>Formationen der Mediennutzung I E-BOOK</v>
          </cell>
          <cell r="G1047" t="str">
            <v>EBOK</v>
          </cell>
          <cell r="H1047" t="str">
            <v>LFB</v>
          </cell>
          <cell r="I1047" t="str">
            <v>978-3-8394-0616</v>
          </cell>
          <cell r="J1047" t="str">
            <v>8</v>
          </cell>
          <cell r="K1047">
            <v>42171</v>
          </cell>
          <cell r="L1047">
            <v>42186</v>
          </cell>
          <cell r="M1047" t="str">
            <v>10039-9783839406168</v>
          </cell>
          <cell r="N1047" t="str">
            <v>EBOK</v>
          </cell>
          <cell r="O1047">
            <v>1</v>
          </cell>
          <cell r="P1047" t="str">
            <v>1</v>
          </cell>
          <cell r="U1047">
            <v>22.99</v>
          </cell>
        </row>
        <row r="1048">
          <cell r="E1048">
            <v>9783839407424</v>
          </cell>
          <cell r="F1048" t="str">
            <v>Formationen der Mediennutzung II E-BOOK</v>
          </cell>
          <cell r="G1048" t="str">
            <v>EBOK</v>
          </cell>
          <cell r="H1048" t="str">
            <v>LFB</v>
          </cell>
          <cell r="I1048" t="str">
            <v>978-3-8394-0742</v>
          </cell>
          <cell r="J1048" t="str">
            <v>4</v>
          </cell>
          <cell r="K1048">
            <v>42171</v>
          </cell>
          <cell r="L1048">
            <v>42186</v>
          </cell>
          <cell r="M1048" t="str">
            <v>10039-9783839407424</v>
          </cell>
          <cell r="N1048" t="str">
            <v>EBOK</v>
          </cell>
          <cell r="O1048">
            <v>1</v>
          </cell>
          <cell r="P1048" t="str">
            <v>2</v>
          </cell>
          <cell r="U1048">
            <v>24.99</v>
          </cell>
        </row>
        <row r="1049">
          <cell r="E1049">
            <v>9783839408674</v>
          </cell>
          <cell r="F1049" t="str">
            <v>Formationen der Mediennutzung III E-BOOK</v>
          </cell>
          <cell r="G1049" t="str">
            <v>EBOK</v>
          </cell>
          <cell r="H1049" t="str">
            <v>LFB</v>
          </cell>
          <cell r="I1049" t="str">
            <v>978-3-8394-0867</v>
          </cell>
          <cell r="J1049" t="str">
            <v>4</v>
          </cell>
          <cell r="K1049">
            <v>42171</v>
          </cell>
          <cell r="L1049">
            <v>42186</v>
          </cell>
          <cell r="M1049" t="str">
            <v>10039-9783839408674</v>
          </cell>
          <cell r="N1049" t="str">
            <v>EBOK</v>
          </cell>
          <cell r="O1049">
            <v>1</v>
          </cell>
          <cell r="P1049" t="str">
            <v>3</v>
          </cell>
          <cell r="U1049">
            <v>24.99</v>
          </cell>
        </row>
        <row r="1050">
          <cell r="E1050">
            <v>9783839422632</v>
          </cell>
          <cell r="F1050" t="str">
            <v>Formationen des Politischen E-BOOK</v>
          </cell>
          <cell r="G1050" t="str">
            <v>EBOK</v>
          </cell>
          <cell r="H1050" t="str">
            <v>LFB</v>
          </cell>
          <cell r="I1050" t="str">
            <v>978-3-8394-2263</v>
          </cell>
          <cell r="J1050" t="str">
            <v>2</v>
          </cell>
          <cell r="K1050">
            <v>41765</v>
          </cell>
          <cell r="L1050">
            <v>41791</v>
          </cell>
          <cell r="M1050" t="str">
            <v>10039-9783839422632</v>
          </cell>
          <cell r="N1050" t="str">
            <v>EBOK</v>
          </cell>
          <cell r="O1050">
            <v>1</v>
          </cell>
          <cell r="U1050">
            <v>34.99</v>
          </cell>
        </row>
        <row r="1051">
          <cell r="E1051">
            <v>9783839426746</v>
          </cell>
          <cell r="F1051" t="str">
            <v>Formelkino E-BOOK</v>
          </cell>
          <cell r="G1051" t="str">
            <v>EBOK</v>
          </cell>
          <cell r="H1051" t="str">
            <v>LFB</v>
          </cell>
          <cell r="I1051" t="str">
            <v>978-3-8394-2674</v>
          </cell>
          <cell r="J1051" t="str">
            <v>6</v>
          </cell>
          <cell r="K1051">
            <v>41724</v>
          </cell>
          <cell r="L1051">
            <v>41791</v>
          </cell>
          <cell r="M1051" t="str">
            <v>10039-9783839426746</v>
          </cell>
          <cell r="N1051" t="str">
            <v>EBOK</v>
          </cell>
          <cell r="O1051">
            <v>1</v>
          </cell>
          <cell r="U1051">
            <v>35.99</v>
          </cell>
        </row>
        <row r="1052">
          <cell r="E1052">
            <v>9783839418703</v>
          </cell>
          <cell r="F1052" t="str">
            <v>Formen kulturellen Wandels E-BOOK</v>
          </cell>
          <cell r="G1052" t="str">
            <v>EBOK</v>
          </cell>
          <cell r="H1052" t="str">
            <v>LFB</v>
          </cell>
          <cell r="I1052" t="str">
            <v>978-3-8394-1870</v>
          </cell>
          <cell r="J1052" t="str">
            <v>3</v>
          </cell>
          <cell r="K1052">
            <v>41694</v>
          </cell>
          <cell r="L1052">
            <v>41699</v>
          </cell>
          <cell r="M1052" t="str">
            <v>10039-9783839418703</v>
          </cell>
          <cell r="N1052" t="str">
            <v>EBOK</v>
          </cell>
          <cell r="O1052">
            <v>1</v>
          </cell>
          <cell r="U1052">
            <v>26.99</v>
          </cell>
        </row>
        <row r="1053">
          <cell r="E1053">
            <v>9783839430934</v>
          </cell>
          <cell r="F1053" t="str">
            <v>Formwandel der Verfassung E-BOOK</v>
          </cell>
          <cell r="G1053" t="str">
            <v>EBOK</v>
          </cell>
          <cell r="H1053" t="str">
            <v>LFB</v>
          </cell>
          <cell r="I1053" t="str">
            <v>978-3-8394-3093</v>
          </cell>
          <cell r="J1053" t="str">
            <v>4</v>
          </cell>
          <cell r="K1053">
            <v>42247</v>
          </cell>
          <cell r="L1053">
            <v>42217</v>
          </cell>
          <cell r="M1053" t="str">
            <v>10039-9783839430934</v>
          </cell>
          <cell r="N1053" t="str">
            <v>EBOK</v>
          </cell>
          <cell r="O1053">
            <v>1</v>
          </cell>
          <cell r="P1053" t="str">
            <v>23</v>
          </cell>
          <cell r="U1053">
            <v>26.99</v>
          </cell>
        </row>
        <row r="1054">
          <cell r="E1054">
            <v>9783839412527</v>
          </cell>
          <cell r="F1054" t="str">
            <v>Forschen im Kulturmanagement E-BOOK</v>
          </cell>
          <cell r="G1054" t="str">
            <v>EBOK</v>
          </cell>
          <cell r="H1054" t="str">
            <v>LFB</v>
          </cell>
          <cell r="I1054" t="str">
            <v>978-3-8394-1252</v>
          </cell>
          <cell r="J1054" t="str">
            <v>7</v>
          </cell>
          <cell r="K1054">
            <v>42171</v>
          </cell>
          <cell r="L1054">
            <v>42186</v>
          </cell>
          <cell r="M1054" t="str">
            <v>10039-9783839412527</v>
          </cell>
          <cell r="N1054" t="str">
            <v>EBOK</v>
          </cell>
          <cell r="O1054">
            <v>1</v>
          </cell>
          <cell r="P1054" t="str">
            <v>1</v>
          </cell>
          <cell r="U1054">
            <v>21.99</v>
          </cell>
        </row>
        <row r="1055">
          <cell r="E1055">
            <v>9783839427026</v>
          </cell>
          <cell r="F1055" t="str">
            <v>Forschung im Queerformat E-BOOK</v>
          </cell>
          <cell r="G1055" t="str">
            <v>EBOK</v>
          </cell>
          <cell r="H1055" t="str">
            <v>LFB</v>
          </cell>
          <cell r="I1055" t="str">
            <v>978-3-8394-2702</v>
          </cell>
          <cell r="J1055" t="str">
            <v>6</v>
          </cell>
          <cell r="K1055">
            <v>41891</v>
          </cell>
          <cell r="L1055">
            <v>41883</v>
          </cell>
          <cell r="M1055" t="str">
            <v>10039-9783839427026</v>
          </cell>
          <cell r="N1055" t="str">
            <v>EBOK</v>
          </cell>
          <cell r="O1055">
            <v>1</v>
          </cell>
          <cell r="P1055" t="str">
            <v>6</v>
          </cell>
          <cell r="U1055">
            <v>21.99</v>
          </cell>
        </row>
        <row r="1056">
          <cell r="E1056">
            <v>9783839415863</v>
          </cell>
          <cell r="F1056" t="str">
            <v>Fotografie und »Identität« E-BOOK</v>
          </cell>
          <cell r="G1056" t="str">
            <v>EBOK</v>
          </cell>
          <cell r="H1056" t="str">
            <v>LFB</v>
          </cell>
          <cell r="I1056" t="str">
            <v>978-3-8394-1586</v>
          </cell>
          <cell r="J1056" t="str">
            <v>3</v>
          </cell>
          <cell r="K1056">
            <v>41683</v>
          </cell>
          <cell r="L1056">
            <v>41699</v>
          </cell>
          <cell r="M1056" t="str">
            <v>10039-9783839415863</v>
          </cell>
          <cell r="N1056" t="str">
            <v>EBOK</v>
          </cell>
          <cell r="O1056">
            <v>1</v>
          </cell>
          <cell r="P1056" t="str">
            <v>15</v>
          </cell>
          <cell r="U1056">
            <v>33.99</v>
          </cell>
        </row>
        <row r="1057">
          <cell r="E1057">
            <v>9783839428610</v>
          </cell>
          <cell r="F1057" t="str">
            <v>Fotografie und Gesellschaft E-BOOK</v>
          </cell>
          <cell r="G1057" t="str">
            <v>EBOK</v>
          </cell>
          <cell r="H1057" t="str">
            <v>IHST</v>
          </cell>
          <cell r="I1057" t="str">
            <v>978-3-8394-2861</v>
          </cell>
          <cell r="J1057" t="str">
            <v>0</v>
          </cell>
          <cell r="L1057">
            <v>42339</v>
          </cell>
          <cell r="M1057" t="str">
            <v>10039-9783839428610</v>
          </cell>
          <cell r="N1057" t="str">
            <v>EBOK</v>
          </cell>
          <cell r="O1057">
            <v>1</v>
          </cell>
          <cell r="U1057">
            <v>26.99</v>
          </cell>
        </row>
        <row r="1058">
          <cell r="E1058">
            <v>9783839419489</v>
          </cell>
          <cell r="F1058" t="str">
            <v>Fotografische Inszenierungen von Weiblichkeit E-BOOK</v>
          </cell>
          <cell r="G1058" t="str">
            <v>EBOK</v>
          </cell>
          <cell r="H1058" t="str">
            <v>LFB</v>
          </cell>
          <cell r="I1058" t="str">
            <v>978-3-8394-1948</v>
          </cell>
          <cell r="J1058" t="str">
            <v>9</v>
          </cell>
          <cell r="K1058">
            <v>41731</v>
          </cell>
          <cell r="L1058">
            <v>41791</v>
          </cell>
          <cell r="M1058" t="str">
            <v>10039-9783839419489</v>
          </cell>
          <cell r="N1058" t="str">
            <v>EBOK</v>
          </cell>
          <cell r="O1058">
            <v>1</v>
          </cell>
          <cell r="U1058">
            <v>38.99</v>
          </cell>
        </row>
        <row r="1059">
          <cell r="E1059">
            <v>9783839409916</v>
          </cell>
          <cell r="F1059" t="str">
            <v>Fotografischer Kosmos E-BOOK</v>
          </cell>
          <cell r="G1059" t="str">
            <v>EBOK</v>
          </cell>
          <cell r="H1059" t="str">
            <v>LFB</v>
          </cell>
          <cell r="I1059" t="str">
            <v>978-3-8394-0991</v>
          </cell>
          <cell r="J1059" t="str">
            <v>6</v>
          </cell>
          <cell r="K1059">
            <v>42171</v>
          </cell>
          <cell r="L1059">
            <v>42186</v>
          </cell>
          <cell r="M1059" t="str">
            <v>10039-9783839409916</v>
          </cell>
          <cell r="N1059" t="str">
            <v>EBOK</v>
          </cell>
          <cell r="O1059">
            <v>1</v>
          </cell>
          <cell r="U1059">
            <v>21.99</v>
          </cell>
        </row>
        <row r="1060">
          <cell r="E1060">
            <v>9783839429945</v>
          </cell>
          <cell r="F1060" t="str">
            <v>Fotolabor Tanz 1900-1920 E-BOOK</v>
          </cell>
          <cell r="G1060" t="str">
            <v>EBOK</v>
          </cell>
          <cell r="H1060" t="str">
            <v>IHST</v>
          </cell>
          <cell r="I1060" t="str">
            <v>978-3-8394-2994</v>
          </cell>
          <cell r="J1060" t="str">
            <v>5</v>
          </cell>
          <cell r="L1060">
            <v>42309</v>
          </cell>
          <cell r="M1060" t="str">
            <v>10039-9783839429945</v>
          </cell>
          <cell r="N1060" t="str">
            <v>EBOK</v>
          </cell>
          <cell r="O1060">
            <v>1</v>
          </cell>
          <cell r="P1060" t="str">
            <v>36</v>
          </cell>
          <cell r="U1060">
            <v>34.99</v>
          </cell>
        </row>
        <row r="1061">
          <cell r="E1061">
            <v>9783839419557</v>
          </cell>
          <cell r="F1061" t="str">
            <v>Foucaults ethnologischer Blick E-BOOK</v>
          </cell>
          <cell r="G1061" t="str">
            <v>EBOK</v>
          </cell>
          <cell r="H1061" t="str">
            <v>LFB</v>
          </cell>
          <cell r="I1061" t="str">
            <v>978-3-8394-1955</v>
          </cell>
          <cell r="J1061" t="str">
            <v>7</v>
          </cell>
          <cell r="K1061">
            <v>41694</v>
          </cell>
          <cell r="L1061">
            <v>41699</v>
          </cell>
          <cell r="M1061" t="str">
            <v>10039-9783839419557</v>
          </cell>
          <cell r="N1061" t="str">
            <v>EBOK</v>
          </cell>
          <cell r="O1061">
            <v>1</v>
          </cell>
          <cell r="P1061" t="str">
            <v>17</v>
          </cell>
          <cell r="U1061">
            <v>33.99</v>
          </cell>
        </row>
        <row r="1062">
          <cell r="E1062">
            <v>9783839428290</v>
          </cell>
          <cell r="F1062" t="str">
            <v>Fractal Narrative E-BOOK</v>
          </cell>
          <cell r="G1062" t="str">
            <v>EBOK</v>
          </cell>
          <cell r="H1062" t="str">
            <v>LFB</v>
          </cell>
          <cell r="I1062" t="str">
            <v>978-3-8394-2829</v>
          </cell>
          <cell r="J1062" t="str">
            <v>0</v>
          </cell>
          <cell r="K1062">
            <v>41871</v>
          </cell>
          <cell r="L1062">
            <v>41883</v>
          </cell>
          <cell r="M1062" t="str">
            <v>10039-9783839428290</v>
          </cell>
          <cell r="N1062" t="str">
            <v>EBOK</v>
          </cell>
          <cell r="O1062">
            <v>1</v>
          </cell>
          <cell r="P1062" t="str">
            <v>12</v>
          </cell>
          <cell r="U1062">
            <v>44.99</v>
          </cell>
        </row>
        <row r="1063">
          <cell r="E1063">
            <v>9783839414002</v>
          </cell>
          <cell r="F1063" t="str">
            <v>Fragmentierte Familien E-BOOK</v>
          </cell>
          <cell r="G1063" t="str">
            <v>EBOK</v>
          </cell>
          <cell r="H1063" t="str">
            <v>LFB</v>
          </cell>
          <cell r="I1063" t="str">
            <v>978-3-8394-1400</v>
          </cell>
          <cell r="J1063" t="str">
            <v>2</v>
          </cell>
          <cell r="K1063">
            <v>41676</v>
          </cell>
          <cell r="L1063">
            <v>41699</v>
          </cell>
          <cell r="M1063" t="str">
            <v>10039-9783839414002</v>
          </cell>
          <cell r="N1063" t="str">
            <v>EBOK</v>
          </cell>
          <cell r="O1063">
            <v>1</v>
          </cell>
          <cell r="P1063" t="str">
            <v>15</v>
          </cell>
          <cell r="U1063">
            <v>23.99</v>
          </cell>
        </row>
        <row r="1064">
          <cell r="E1064">
            <v>9783839423448</v>
          </cell>
          <cell r="F1064" t="str">
            <v>Fragmentierte Nation - globalisierte Region? E-BOOK</v>
          </cell>
          <cell r="G1064" t="str">
            <v>EBOK</v>
          </cell>
          <cell r="H1064" t="str">
            <v>LFB</v>
          </cell>
          <cell r="I1064" t="str">
            <v>978-3-8394-2344</v>
          </cell>
          <cell r="J1064" t="str">
            <v>8</v>
          </cell>
          <cell r="K1064">
            <v>41710</v>
          </cell>
          <cell r="L1064">
            <v>41699</v>
          </cell>
          <cell r="M1064" t="str">
            <v>10039-9783839423448</v>
          </cell>
          <cell r="N1064" t="str">
            <v>EBOK</v>
          </cell>
          <cell r="O1064">
            <v>1</v>
          </cell>
          <cell r="U1064">
            <v>38.99</v>
          </cell>
        </row>
        <row r="1065">
          <cell r="E1065">
            <v>9783839418123</v>
          </cell>
          <cell r="F1065" t="str">
            <v>Fraktale Sicherheiten E-BOOK</v>
          </cell>
          <cell r="G1065" t="str">
            <v>EBOK</v>
          </cell>
          <cell r="H1065" t="str">
            <v>LFB</v>
          </cell>
          <cell r="I1065" t="str">
            <v>978-3-8394-1812</v>
          </cell>
          <cell r="J1065" t="str">
            <v>3</v>
          </cell>
          <cell r="K1065">
            <v>41690</v>
          </cell>
          <cell r="L1065">
            <v>41699</v>
          </cell>
          <cell r="M1065" t="str">
            <v>10039-9783839418123</v>
          </cell>
          <cell r="N1065" t="str">
            <v>EBOK</v>
          </cell>
          <cell r="O1065">
            <v>1</v>
          </cell>
          <cell r="U1065">
            <v>31.99</v>
          </cell>
        </row>
        <row r="1066">
          <cell r="E1066">
            <v>9783839422847</v>
          </cell>
          <cell r="F1066" t="str">
            <v>Francos Tänzerinnen auf Auslandstournee E-BOOK</v>
          </cell>
          <cell r="G1066" t="str">
            <v>EBOK</v>
          </cell>
          <cell r="H1066" t="str">
            <v>LFB</v>
          </cell>
          <cell r="I1066" t="str">
            <v>978-3-8394-2284</v>
          </cell>
          <cell r="J1066" t="str">
            <v>7</v>
          </cell>
          <cell r="K1066">
            <v>41710</v>
          </cell>
          <cell r="L1066">
            <v>41699</v>
          </cell>
          <cell r="M1066" t="str">
            <v>10039-9783839422847</v>
          </cell>
          <cell r="N1066" t="str">
            <v>EBOK</v>
          </cell>
          <cell r="O1066">
            <v>1</v>
          </cell>
          <cell r="P1066" t="str">
            <v>39</v>
          </cell>
          <cell r="U1066">
            <v>31.99</v>
          </cell>
        </row>
        <row r="1067">
          <cell r="E1067">
            <v>9783839402795</v>
          </cell>
          <cell r="F1067" t="str">
            <v>Französische Theaterfilme - zwischen Surrealismus und Existentialismus E-BOOK</v>
          </cell>
          <cell r="G1067" t="str">
            <v>EBOK</v>
          </cell>
          <cell r="H1067" t="str">
            <v>LFB</v>
          </cell>
          <cell r="I1067" t="str">
            <v>978-3-8394-0279</v>
          </cell>
          <cell r="J1067" t="str">
            <v>5</v>
          </cell>
          <cell r="K1067">
            <v>42171</v>
          </cell>
          <cell r="L1067">
            <v>42186</v>
          </cell>
          <cell r="M1067" t="str">
            <v>10039-9783839402795</v>
          </cell>
          <cell r="N1067" t="str">
            <v>EBOK</v>
          </cell>
          <cell r="O1067">
            <v>1</v>
          </cell>
          <cell r="P1067" t="str">
            <v>5</v>
          </cell>
          <cell r="U1067">
            <v>25.99</v>
          </cell>
        </row>
        <row r="1068">
          <cell r="E1068">
            <v>9783839408452</v>
          </cell>
          <cell r="F1068" t="str">
            <v>Frauenbewegung im Wandel der Generationen E-BOOK</v>
          </cell>
          <cell r="G1068" t="str">
            <v>EBOK</v>
          </cell>
          <cell r="H1068" t="str">
            <v>LFB</v>
          </cell>
          <cell r="I1068" t="str">
            <v>978-3-8394-0845</v>
          </cell>
          <cell r="J1068" t="str">
            <v>2</v>
          </cell>
          <cell r="K1068">
            <v>42272</v>
          </cell>
          <cell r="L1068">
            <v>42186</v>
          </cell>
          <cell r="M1068" t="str">
            <v>10039-9783839408452</v>
          </cell>
          <cell r="N1068" t="str">
            <v>EBOK</v>
          </cell>
          <cell r="O1068">
            <v>1</v>
          </cell>
          <cell r="U1068">
            <v>1</v>
          </cell>
        </row>
        <row r="1069">
          <cell r="E1069">
            <v>9783839414613</v>
          </cell>
          <cell r="F1069" t="str">
            <v>Frauengesundheit in Theorie und Praxis E-BOOK</v>
          </cell>
          <cell r="G1069" t="str">
            <v>EBOK</v>
          </cell>
          <cell r="H1069" t="str">
            <v>LFB</v>
          </cell>
          <cell r="I1069" t="str">
            <v>978-3-8394-1461</v>
          </cell>
          <cell r="J1069" t="str">
            <v>3</v>
          </cell>
          <cell r="K1069">
            <v>41680</v>
          </cell>
          <cell r="L1069">
            <v>41699</v>
          </cell>
          <cell r="M1069" t="str">
            <v>10039-9783839414613</v>
          </cell>
          <cell r="N1069" t="str">
            <v>EBOK</v>
          </cell>
          <cell r="O1069">
            <v>1</v>
          </cell>
          <cell r="U1069">
            <v>21.99</v>
          </cell>
        </row>
        <row r="1070">
          <cell r="E1070">
            <v>9783839412862</v>
          </cell>
          <cell r="F1070" t="str">
            <v>Frauenzeitschriften aus der Sicht ihrer Leserinnen E-BOOK</v>
          </cell>
          <cell r="G1070" t="str">
            <v>EBOK</v>
          </cell>
          <cell r="H1070" t="str">
            <v>LFB</v>
          </cell>
          <cell r="I1070" t="str">
            <v>978-3-8394-1286</v>
          </cell>
          <cell r="J1070" t="str">
            <v>2</v>
          </cell>
          <cell r="K1070">
            <v>42171</v>
          </cell>
          <cell r="L1070">
            <v>42186</v>
          </cell>
          <cell r="M1070" t="str">
            <v>10039-9783839412862</v>
          </cell>
          <cell r="N1070" t="str">
            <v>EBOK</v>
          </cell>
          <cell r="O1070">
            <v>1</v>
          </cell>
          <cell r="P1070" t="str">
            <v>5</v>
          </cell>
          <cell r="U1070">
            <v>33.99</v>
          </cell>
        </row>
        <row r="1071">
          <cell r="E1071">
            <v>9783839413630</v>
          </cell>
          <cell r="F1071" t="str">
            <v>Freeze Frames E-BOOK</v>
          </cell>
          <cell r="G1071" t="str">
            <v>EBOK</v>
          </cell>
          <cell r="H1071" t="str">
            <v>LFB</v>
          </cell>
          <cell r="I1071" t="str">
            <v>978-3-8394-1363</v>
          </cell>
          <cell r="J1071" t="str">
            <v>0</v>
          </cell>
          <cell r="K1071">
            <v>42171</v>
          </cell>
          <cell r="L1071">
            <v>42186</v>
          </cell>
          <cell r="M1071" t="str">
            <v>10039-9783839413630</v>
          </cell>
          <cell r="N1071" t="str">
            <v>EBOK</v>
          </cell>
          <cell r="O1071">
            <v>1</v>
          </cell>
          <cell r="P1071" t="str">
            <v>4</v>
          </cell>
          <cell r="U1071">
            <v>23.99</v>
          </cell>
        </row>
        <row r="1072">
          <cell r="E1072">
            <v>9783839413661</v>
          </cell>
          <cell r="F1072" t="str">
            <v>Freiheit als Norm? E-BOOK</v>
          </cell>
          <cell r="G1072" t="str">
            <v>EBOK</v>
          </cell>
          <cell r="H1072" t="str">
            <v>LFB</v>
          </cell>
          <cell r="I1072" t="str">
            <v>978-3-8394-1366</v>
          </cell>
          <cell r="J1072" t="str">
            <v>1</v>
          </cell>
          <cell r="K1072">
            <v>41676</v>
          </cell>
          <cell r="L1072">
            <v>41699</v>
          </cell>
          <cell r="M1072" t="str">
            <v>10039-9783839413661</v>
          </cell>
          <cell r="N1072" t="str">
            <v>EBOK</v>
          </cell>
          <cell r="O1072">
            <v>1</v>
          </cell>
          <cell r="U1072">
            <v>33.99</v>
          </cell>
        </row>
        <row r="1073">
          <cell r="E1073">
            <v>9783839417690</v>
          </cell>
          <cell r="F1073" t="str">
            <v>Freiheit und Macht E-BOOK</v>
          </cell>
          <cell r="G1073" t="str">
            <v>EBOK</v>
          </cell>
          <cell r="H1073" t="str">
            <v>LFB</v>
          </cell>
          <cell r="I1073" t="str">
            <v>978-3-8394-1769</v>
          </cell>
          <cell r="J1073" t="str">
            <v>0</v>
          </cell>
          <cell r="K1073">
            <v>41690</v>
          </cell>
          <cell r="L1073">
            <v>41699</v>
          </cell>
          <cell r="M1073" t="str">
            <v>10039-9783839417690</v>
          </cell>
          <cell r="N1073" t="str">
            <v>EBOK</v>
          </cell>
          <cell r="O1073">
            <v>1</v>
          </cell>
          <cell r="U1073">
            <v>41.99</v>
          </cell>
        </row>
        <row r="1074">
          <cell r="E1074">
            <v>9783839430125</v>
          </cell>
          <cell r="F1074" t="str">
            <v>Freiheit und Wirtschaft E-BOOK</v>
          </cell>
          <cell r="G1074" t="str">
            <v>EBOK</v>
          </cell>
          <cell r="H1074" t="str">
            <v>LFB</v>
          </cell>
          <cell r="I1074" t="str">
            <v>978-3-8394-3012</v>
          </cell>
          <cell r="J1074" t="str">
            <v>5</v>
          </cell>
          <cell r="K1074">
            <v>42073</v>
          </cell>
          <cell r="L1074">
            <v>42036</v>
          </cell>
          <cell r="M1074" t="str">
            <v>10039-9783839430125</v>
          </cell>
          <cell r="N1074" t="str">
            <v>EBOK</v>
          </cell>
          <cell r="O1074">
            <v>1</v>
          </cell>
          <cell r="P1074" t="str">
            <v>9</v>
          </cell>
          <cell r="U1074">
            <v>26.99</v>
          </cell>
        </row>
        <row r="1075">
          <cell r="E1075">
            <v>9783839422922</v>
          </cell>
          <cell r="F1075" t="str">
            <v>Freiheit, Gleichheit und Intoleranz E-BOOK</v>
          </cell>
          <cell r="G1075" t="str">
            <v>EBOK</v>
          </cell>
          <cell r="H1075" t="str">
            <v>LFB</v>
          </cell>
          <cell r="I1075" t="str">
            <v>978-3-8394-2292</v>
          </cell>
          <cell r="J1075" t="str">
            <v>2</v>
          </cell>
          <cell r="K1075">
            <v>41710</v>
          </cell>
          <cell r="L1075">
            <v>41699</v>
          </cell>
          <cell r="M1075" t="str">
            <v>10039-9783839422922</v>
          </cell>
          <cell r="N1075" t="str">
            <v>EBOK</v>
          </cell>
          <cell r="O1075">
            <v>1</v>
          </cell>
          <cell r="U1075">
            <v>26.99</v>
          </cell>
        </row>
        <row r="1076">
          <cell r="E1076">
            <v>9783839430897</v>
          </cell>
          <cell r="F1076" t="str">
            <v>Freiheitsgrade E-BOOK</v>
          </cell>
          <cell r="G1076" t="str">
            <v>EBOK</v>
          </cell>
          <cell r="H1076" t="str">
            <v>LFB</v>
          </cell>
          <cell r="I1076" t="str">
            <v>978-3-8394-3089</v>
          </cell>
          <cell r="J1076" t="str">
            <v>7</v>
          </cell>
          <cell r="K1076">
            <v>42186</v>
          </cell>
          <cell r="L1076">
            <v>42217</v>
          </cell>
          <cell r="M1076" t="str">
            <v>10039-9783839430897</v>
          </cell>
          <cell r="N1076" t="str">
            <v>EBOK</v>
          </cell>
          <cell r="O1076">
            <v>1</v>
          </cell>
          <cell r="U1076">
            <v>26.99</v>
          </cell>
        </row>
        <row r="1077">
          <cell r="E1077">
            <v>9783839423493</v>
          </cell>
          <cell r="F1077" t="str">
            <v>Freispieler E-BOOK</v>
          </cell>
          <cell r="G1077" t="str">
            <v>EBOK</v>
          </cell>
          <cell r="H1077" t="str">
            <v>LFB</v>
          </cell>
          <cell r="I1077" t="str">
            <v>978-3-8394-2349</v>
          </cell>
          <cell r="J1077" t="str">
            <v>3</v>
          </cell>
          <cell r="K1077">
            <v>42003</v>
          </cell>
          <cell r="L1077">
            <v>41974</v>
          </cell>
          <cell r="M1077" t="str">
            <v>10039-9783839423493</v>
          </cell>
          <cell r="N1077" t="str">
            <v>EBOK</v>
          </cell>
          <cell r="O1077">
            <v>1</v>
          </cell>
          <cell r="P1077" t="str">
            <v>55</v>
          </cell>
          <cell r="S1077" t="str">
            <v>228038</v>
          </cell>
          <cell r="U1077">
            <v>17.989999999999998</v>
          </cell>
        </row>
        <row r="1078">
          <cell r="E1078">
            <v>9783839406304</v>
          </cell>
          <cell r="F1078" t="str">
            <v>Fremdbestimmtes Leben E-BOOK</v>
          </cell>
          <cell r="G1078" t="str">
            <v>EBOK</v>
          </cell>
          <cell r="H1078" t="str">
            <v>LFB</v>
          </cell>
          <cell r="I1078" t="str">
            <v>978-3-8394-0630</v>
          </cell>
          <cell r="J1078" t="str">
            <v>4</v>
          </cell>
          <cell r="K1078">
            <v>42171</v>
          </cell>
          <cell r="L1078">
            <v>42186</v>
          </cell>
          <cell r="M1078" t="str">
            <v>10039-9783839406304</v>
          </cell>
          <cell r="N1078" t="str">
            <v>EBOK</v>
          </cell>
          <cell r="O1078">
            <v>1</v>
          </cell>
          <cell r="P1078" t="str">
            <v>5</v>
          </cell>
          <cell r="U1078">
            <v>19.989999999999998</v>
          </cell>
        </row>
        <row r="1079">
          <cell r="E1079">
            <v>9783839411223</v>
          </cell>
          <cell r="F1079" t="str">
            <v>Fremdbilder E-BOOK</v>
          </cell>
          <cell r="G1079" t="str">
            <v>EBOK</v>
          </cell>
          <cell r="H1079" t="str">
            <v>LFB</v>
          </cell>
          <cell r="I1079" t="str">
            <v>978-3-8394-1122</v>
          </cell>
          <cell r="J1079" t="str">
            <v>3</v>
          </cell>
          <cell r="K1079">
            <v>42171</v>
          </cell>
          <cell r="L1079">
            <v>42186</v>
          </cell>
          <cell r="M1079" t="str">
            <v>10039-9783839411223</v>
          </cell>
          <cell r="N1079" t="str">
            <v>EBOK</v>
          </cell>
          <cell r="O1079">
            <v>1</v>
          </cell>
          <cell r="U1079">
            <v>24.99</v>
          </cell>
        </row>
        <row r="1080">
          <cell r="E1080">
            <v>9783839413951</v>
          </cell>
          <cell r="F1080" t="str">
            <v>Fremde vor Ort E-BOOK</v>
          </cell>
          <cell r="G1080" t="str">
            <v>EBOK</v>
          </cell>
          <cell r="H1080" t="str">
            <v>LFB</v>
          </cell>
          <cell r="I1080" t="str">
            <v>978-3-8394-1395</v>
          </cell>
          <cell r="J1080" t="str">
            <v>1</v>
          </cell>
          <cell r="K1080">
            <v>41676</v>
          </cell>
          <cell r="L1080">
            <v>41699</v>
          </cell>
          <cell r="M1080" t="str">
            <v>10039-9783839413951</v>
          </cell>
          <cell r="N1080" t="str">
            <v>EBOK</v>
          </cell>
          <cell r="O1080">
            <v>1</v>
          </cell>
          <cell r="U1080">
            <v>31.99</v>
          </cell>
        </row>
        <row r="1081">
          <cell r="E1081">
            <v>9783839413609</v>
          </cell>
          <cell r="F1081" t="str">
            <v>Freud gegen Kant? E-BOOK</v>
          </cell>
          <cell r="G1081" t="str">
            <v>EBOK</v>
          </cell>
          <cell r="H1081" t="str">
            <v>LFB</v>
          </cell>
          <cell r="I1081" t="str">
            <v>978-3-8394-1360</v>
          </cell>
          <cell r="J1081" t="str">
            <v>9</v>
          </cell>
          <cell r="K1081">
            <v>41676</v>
          </cell>
          <cell r="L1081">
            <v>41699</v>
          </cell>
          <cell r="M1081" t="str">
            <v>10039-9783839413609</v>
          </cell>
          <cell r="N1081" t="str">
            <v>EBOK</v>
          </cell>
          <cell r="O1081">
            <v>1</v>
          </cell>
          <cell r="U1081">
            <v>25.99</v>
          </cell>
        </row>
        <row r="1082">
          <cell r="E1082">
            <v>9783839412879</v>
          </cell>
          <cell r="F1082" t="str">
            <v>Freundschaft, Intersubjektivität und Erfahrung E-BOOK</v>
          </cell>
          <cell r="G1082" t="str">
            <v>EBOK</v>
          </cell>
          <cell r="H1082" t="str">
            <v>LFB</v>
          </cell>
          <cell r="I1082" t="str">
            <v>978-3-8394-1287</v>
          </cell>
          <cell r="J1082" t="str">
            <v>9</v>
          </cell>
          <cell r="K1082">
            <v>42171</v>
          </cell>
          <cell r="L1082">
            <v>42186</v>
          </cell>
          <cell r="M1082" t="str">
            <v>10039-9783839412879</v>
          </cell>
          <cell r="N1082" t="str">
            <v>EBOK</v>
          </cell>
          <cell r="O1082">
            <v>1</v>
          </cell>
          <cell r="U1082">
            <v>29.99</v>
          </cell>
        </row>
        <row r="1083">
          <cell r="E1083">
            <v>9783839419106</v>
          </cell>
          <cell r="F1083" t="str">
            <v>Frieden stiften durch Theater E-BOOK</v>
          </cell>
          <cell r="G1083" t="str">
            <v>EBOK</v>
          </cell>
          <cell r="H1083" t="str">
            <v>LFB</v>
          </cell>
          <cell r="I1083" t="str">
            <v>978-3-8394-1910</v>
          </cell>
          <cell r="J1083" t="str">
            <v>6</v>
          </cell>
          <cell r="K1083">
            <v>41694</v>
          </cell>
          <cell r="L1083">
            <v>41699</v>
          </cell>
          <cell r="M1083" t="str">
            <v>10039-9783839419106</v>
          </cell>
          <cell r="N1083" t="str">
            <v>EBOK</v>
          </cell>
          <cell r="O1083">
            <v>1</v>
          </cell>
          <cell r="U1083">
            <v>39.99</v>
          </cell>
        </row>
        <row r="1084">
          <cell r="E1084">
            <v>9783839426425</v>
          </cell>
          <cell r="F1084" t="str">
            <v>From Mutual Observation to Propaganda War E-BOOK</v>
          </cell>
          <cell r="G1084" t="str">
            <v>EBOK</v>
          </cell>
          <cell r="H1084" t="str">
            <v>LFB</v>
          </cell>
          <cell r="I1084" t="str">
            <v>978-3-8394-2642</v>
          </cell>
          <cell r="J1084" t="str">
            <v>5</v>
          </cell>
          <cell r="K1084">
            <v>41724</v>
          </cell>
          <cell r="L1084">
            <v>41730</v>
          </cell>
          <cell r="M1084" t="str">
            <v>10039-9783839426425</v>
          </cell>
          <cell r="N1084" t="str">
            <v>EBOK</v>
          </cell>
          <cell r="O1084">
            <v>1</v>
          </cell>
          <cell r="P1084" t="str">
            <v>56</v>
          </cell>
          <cell r="U1084">
            <v>26.99</v>
          </cell>
        </row>
        <row r="1085">
          <cell r="E1085">
            <v>9783839421192</v>
          </cell>
          <cell r="F1085" t="str">
            <v>From Pathology to Public Sphere E-BOOK</v>
          </cell>
          <cell r="G1085" t="str">
            <v>EBOK</v>
          </cell>
          <cell r="H1085" t="str">
            <v>LFB</v>
          </cell>
          <cell r="I1085" t="str">
            <v>978-3-8394-2119</v>
          </cell>
          <cell r="J1085" t="str">
            <v>2</v>
          </cell>
          <cell r="K1085">
            <v>41701</v>
          </cell>
          <cell r="L1085">
            <v>41699</v>
          </cell>
          <cell r="M1085" t="str">
            <v>10039-9783839421192</v>
          </cell>
          <cell r="N1085" t="str">
            <v>EBOK</v>
          </cell>
          <cell r="O1085">
            <v>1</v>
          </cell>
          <cell r="P1085" t="str">
            <v>9</v>
          </cell>
          <cell r="U1085">
            <v>34.99</v>
          </cell>
        </row>
        <row r="1086">
          <cell r="E1086">
            <v>9783839408926</v>
          </cell>
          <cell r="F1086" t="str">
            <v>Frosch und Frankenstein E-BOOK</v>
          </cell>
          <cell r="G1086" t="str">
            <v>EBOK</v>
          </cell>
          <cell r="H1086" t="str">
            <v>LFB</v>
          </cell>
          <cell r="I1086" t="str">
            <v>978-3-8394-0892</v>
          </cell>
          <cell r="J1086" t="str">
            <v>6</v>
          </cell>
          <cell r="K1086">
            <v>42272</v>
          </cell>
          <cell r="L1086">
            <v>42186</v>
          </cell>
          <cell r="M1086" t="str">
            <v>10039-9783839408926</v>
          </cell>
          <cell r="N1086" t="str">
            <v>EBOK</v>
          </cell>
          <cell r="O1086">
            <v>1</v>
          </cell>
          <cell r="U1086">
            <v>1</v>
          </cell>
        </row>
        <row r="1087">
          <cell r="E1087">
            <v>9783839421642</v>
          </cell>
          <cell r="F1087" t="str">
            <v>Frühe Neue Zeiten E-BOOK</v>
          </cell>
          <cell r="G1087" t="str">
            <v>EBOK</v>
          </cell>
          <cell r="H1087" t="str">
            <v>LFB</v>
          </cell>
          <cell r="I1087" t="str">
            <v>978-3-8394-2164</v>
          </cell>
          <cell r="J1087" t="str">
            <v>2</v>
          </cell>
          <cell r="K1087">
            <v>41701</v>
          </cell>
          <cell r="L1087">
            <v>41699</v>
          </cell>
          <cell r="M1087" t="str">
            <v>10039-9783839421642</v>
          </cell>
          <cell r="N1087" t="str">
            <v>EBOK</v>
          </cell>
          <cell r="O1087">
            <v>1</v>
          </cell>
          <cell r="P1087" t="str">
            <v>11</v>
          </cell>
          <cell r="U1087">
            <v>34.99</v>
          </cell>
        </row>
        <row r="1088">
          <cell r="E1088">
            <v>9783839425480</v>
          </cell>
          <cell r="F1088" t="str">
            <v>Frühe Neuzeit im Videospiel E-BOOK</v>
          </cell>
          <cell r="G1088" t="str">
            <v>EBOK</v>
          </cell>
          <cell r="H1088" t="str">
            <v>LFB</v>
          </cell>
          <cell r="I1088" t="str">
            <v>978-3-8394-2548</v>
          </cell>
          <cell r="J1088" t="str">
            <v>0</v>
          </cell>
          <cell r="K1088">
            <v>41765</v>
          </cell>
          <cell r="L1088">
            <v>41791</v>
          </cell>
          <cell r="M1088" t="str">
            <v>10039-9783839425480</v>
          </cell>
          <cell r="N1088" t="str">
            <v>EBOK</v>
          </cell>
          <cell r="O1088">
            <v>1</v>
          </cell>
          <cell r="P1088" t="str">
            <v>50</v>
          </cell>
          <cell r="U1088">
            <v>33.99</v>
          </cell>
        </row>
        <row r="1089">
          <cell r="E1089">
            <v>9783839411681</v>
          </cell>
          <cell r="F1089" t="str">
            <v>Funktionale Klänge E-BOOK</v>
          </cell>
          <cell r="G1089" t="str">
            <v>EBOK</v>
          </cell>
          <cell r="H1089" t="str">
            <v>LFB</v>
          </cell>
          <cell r="I1089" t="str">
            <v>978-3-8394-1168</v>
          </cell>
          <cell r="J1089" t="str">
            <v>1</v>
          </cell>
          <cell r="K1089">
            <v>42171</v>
          </cell>
          <cell r="L1089">
            <v>42186</v>
          </cell>
          <cell r="M1089" t="str">
            <v>10039-9783839411681</v>
          </cell>
          <cell r="N1089" t="str">
            <v>EBOK</v>
          </cell>
          <cell r="O1089">
            <v>1</v>
          </cell>
          <cell r="P1089" t="str">
            <v>2</v>
          </cell>
          <cell r="U1089">
            <v>25.99</v>
          </cell>
        </row>
        <row r="1090">
          <cell r="E1090">
            <v>9783839423158</v>
          </cell>
          <cell r="F1090" t="str">
            <v>Funktionen und Formen E-BOOK</v>
          </cell>
          <cell r="G1090" t="str">
            <v>EBOK</v>
          </cell>
          <cell r="H1090" t="str">
            <v>LFB</v>
          </cell>
          <cell r="I1090" t="str">
            <v>978-3-8394-2315</v>
          </cell>
          <cell r="J1090" t="str">
            <v>8</v>
          </cell>
          <cell r="K1090">
            <v>41828</v>
          </cell>
          <cell r="L1090">
            <v>41821</v>
          </cell>
          <cell r="M1090" t="str">
            <v>10039-9783839423158</v>
          </cell>
          <cell r="N1090" t="str">
            <v>EBOK</v>
          </cell>
          <cell r="O1090">
            <v>1</v>
          </cell>
          <cell r="P1090" t="str">
            <v>18</v>
          </cell>
          <cell r="U1090">
            <v>34.99</v>
          </cell>
        </row>
        <row r="1091">
          <cell r="E1091">
            <v>9783839427699</v>
          </cell>
          <cell r="F1091" t="str">
            <v>Für eine Konfliktkultur in Familie und Gesellschaft E-BOOK</v>
          </cell>
          <cell r="G1091" t="str">
            <v>EBOK</v>
          </cell>
          <cell r="H1091" t="str">
            <v>LFB</v>
          </cell>
          <cell r="I1091" t="str">
            <v>978-3-8394-2769</v>
          </cell>
          <cell r="J1091" t="str">
            <v>9</v>
          </cell>
          <cell r="K1091">
            <v>41891</v>
          </cell>
          <cell r="L1091">
            <v>41883</v>
          </cell>
          <cell r="M1091" t="str">
            <v>10039-9783839427699</v>
          </cell>
          <cell r="N1091" t="str">
            <v>EBOK</v>
          </cell>
          <cell r="O1091">
            <v>1</v>
          </cell>
          <cell r="U1091">
            <v>17.989999999999998</v>
          </cell>
        </row>
        <row r="1092">
          <cell r="E1092">
            <v>9783839420263</v>
          </cell>
          <cell r="F1092" t="str">
            <v>Fusing Lab and Gallery E-BOOK</v>
          </cell>
          <cell r="G1092" t="str">
            <v>EBOK</v>
          </cell>
          <cell r="H1092" t="str">
            <v>LFB</v>
          </cell>
          <cell r="I1092" t="str">
            <v>978-3-8394-2026</v>
          </cell>
          <cell r="J1092" t="str">
            <v>3</v>
          </cell>
          <cell r="K1092">
            <v>41701</v>
          </cell>
          <cell r="L1092">
            <v>41699</v>
          </cell>
          <cell r="M1092" t="str">
            <v>10039-9783839420263</v>
          </cell>
          <cell r="N1092" t="str">
            <v>EBOK</v>
          </cell>
          <cell r="O1092">
            <v>1</v>
          </cell>
          <cell r="P1092" t="str">
            <v>36</v>
          </cell>
          <cell r="U1092">
            <v>33.99</v>
          </cell>
        </row>
        <row r="1093">
          <cell r="E1093">
            <v>9783839425589</v>
          </cell>
          <cell r="F1093" t="str">
            <v>Fußball. Macht. Politik. E-BOOK</v>
          </cell>
          <cell r="G1093" t="str">
            <v>EBOK</v>
          </cell>
          <cell r="H1093" t="str">
            <v>LFB</v>
          </cell>
          <cell r="I1093" t="str">
            <v>978-3-8394-2558</v>
          </cell>
          <cell r="J1093" t="str">
            <v>9</v>
          </cell>
          <cell r="K1093">
            <v>41724</v>
          </cell>
          <cell r="L1093">
            <v>41730</v>
          </cell>
          <cell r="M1093" t="str">
            <v>10039-9783839425589</v>
          </cell>
          <cell r="N1093" t="str">
            <v>EBOK</v>
          </cell>
          <cell r="O1093">
            <v>1</v>
          </cell>
          <cell r="U1093">
            <v>24.99</v>
          </cell>
        </row>
        <row r="1094">
          <cell r="E1094">
            <v>9783839420768</v>
          </cell>
          <cell r="F1094" t="str">
            <v>Futures of Modernity E-BOOK</v>
          </cell>
          <cell r="G1094" t="str">
            <v>EBOK</v>
          </cell>
          <cell r="H1094" t="str">
            <v>LFB</v>
          </cell>
          <cell r="I1094" t="str">
            <v>978-3-8394-2076</v>
          </cell>
          <cell r="J1094" t="str">
            <v>8</v>
          </cell>
          <cell r="K1094">
            <v>41701</v>
          </cell>
          <cell r="L1094">
            <v>41699</v>
          </cell>
          <cell r="M1094" t="str">
            <v>10039-9783839420768</v>
          </cell>
          <cell r="N1094" t="str">
            <v>EBOK</v>
          </cell>
          <cell r="O1094">
            <v>1</v>
          </cell>
          <cell r="U1094">
            <v>26.99</v>
          </cell>
        </row>
        <row r="1095">
          <cell r="E1095">
            <v>9783839412053</v>
          </cell>
          <cell r="F1095" t="str">
            <v>Futuristen auf Europa-Tournee E-BOOK</v>
          </cell>
          <cell r="G1095" t="str">
            <v>EBOK</v>
          </cell>
          <cell r="H1095" t="str">
            <v>LFB</v>
          </cell>
          <cell r="I1095" t="str">
            <v>978-3-8394-1205</v>
          </cell>
          <cell r="J1095" t="str">
            <v>3</v>
          </cell>
          <cell r="K1095">
            <v>42171</v>
          </cell>
          <cell r="L1095">
            <v>42186</v>
          </cell>
          <cell r="M1095" t="str">
            <v>10039-9783839412053</v>
          </cell>
          <cell r="N1095" t="str">
            <v>EBOK</v>
          </cell>
          <cell r="O1095">
            <v>1</v>
          </cell>
          <cell r="P1095" t="str">
            <v>1</v>
          </cell>
          <cell r="U1095">
            <v>31.99</v>
          </cell>
        </row>
        <row r="1096">
          <cell r="E1096">
            <v>9783839407905</v>
          </cell>
          <cell r="F1096" t="str">
            <v>Game over!? E-BOOK</v>
          </cell>
          <cell r="G1096" t="str">
            <v>EBOK</v>
          </cell>
          <cell r="H1096" t="str">
            <v>LFB</v>
          </cell>
          <cell r="I1096" t="str">
            <v>978-3-8394-0790</v>
          </cell>
          <cell r="J1096" t="str">
            <v>5</v>
          </cell>
          <cell r="K1096">
            <v>42171</v>
          </cell>
          <cell r="L1096">
            <v>42186</v>
          </cell>
          <cell r="M1096" t="str">
            <v>10039-9783839407905</v>
          </cell>
          <cell r="N1096" t="str">
            <v>EBOK</v>
          </cell>
          <cell r="O1096">
            <v>1</v>
          </cell>
          <cell r="P1096" t="str">
            <v>1</v>
          </cell>
          <cell r="U1096">
            <v>17.989999999999998</v>
          </cell>
        </row>
        <row r="1097">
          <cell r="E1097">
            <v>9783839429822</v>
          </cell>
          <cell r="F1097" t="str">
            <v>Games | Game Design | Game Studies E-BOOK</v>
          </cell>
          <cell r="G1097" t="str">
            <v>EBOK</v>
          </cell>
          <cell r="H1097" t="str">
            <v>LFB</v>
          </cell>
          <cell r="I1097" t="str">
            <v>978-3-8394-2982</v>
          </cell>
          <cell r="J1097" t="str">
            <v>2</v>
          </cell>
          <cell r="K1097">
            <v>42073</v>
          </cell>
          <cell r="L1097">
            <v>42064</v>
          </cell>
          <cell r="M1097" t="str">
            <v>10039-9783839429822</v>
          </cell>
          <cell r="N1097" t="str">
            <v>EBOK</v>
          </cell>
          <cell r="O1097">
            <v>1</v>
          </cell>
          <cell r="P1097" t="str">
            <v>19</v>
          </cell>
          <cell r="U1097">
            <v>15.99</v>
          </cell>
        </row>
        <row r="1098">
          <cell r="E1098">
            <v>9783839429839</v>
          </cell>
          <cell r="F1098" t="str">
            <v>Games | Game Design | Game Studies E-BOOK</v>
          </cell>
          <cell r="G1098" t="str">
            <v>EBOK</v>
          </cell>
          <cell r="H1098" t="str">
            <v>IHST</v>
          </cell>
          <cell r="I1098" t="str">
            <v>978-3-8394-2983</v>
          </cell>
          <cell r="J1098" t="str">
            <v>9</v>
          </cell>
          <cell r="L1098">
            <v>42309</v>
          </cell>
          <cell r="M1098" t="str">
            <v>10039-9783839429839</v>
          </cell>
          <cell r="N1098" t="str">
            <v>EBOK</v>
          </cell>
          <cell r="O1098">
            <v>1</v>
          </cell>
          <cell r="P1098" t="str">
            <v>20</v>
          </cell>
          <cell r="U1098">
            <v>15.99</v>
          </cell>
        </row>
        <row r="1099">
          <cell r="E1099">
            <v>9783839418437</v>
          </cell>
          <cell r="F1099" t="str">
            <v>Gangster Melodrama E-BOOK</v>
          </cell>
          <cell r="G1099" t="str">
            <v>EBOK</v>
          </cell>
          <cell r="H1099" t="str">
            <v>LFB</v>
          </cell>
          <cell r="I1099" t="str">
            <v>978-3-8394-1843</v>
          </cell>
          <cell r="J1099" t="str">
            <v>7</v>
          </cell>
          <cell r="K1099">
            <v>41694</v>
          </cell>
          <cell r="L1099">
            <v>41699</v>
          </cell>
          <cell r="M1099" t="str">
            <v>10039-9783839418437</v>
          </cell>
          <cell r="N1099" t="str">
            <v>EBOK</v>
          </cell>
          <cell r="O1099">
            <v>1</v>
          </cell>
          <cell r="U1099">
            <v>31.99</v>
          </cell>
        </row>
        <row r="1100">
          <cell r="E1100">
            <v>9783839418956</v>
          </cell>
          <cell r="F1100" t="str">
            <v>Ganzheitliches Leben E-BOOK</v>
          </cell>
          <cell r="G1100" t="str">
            <v>EBOK</v>
          </cell>
          <cell r="H1100" t="str">
            <v>LFB</v>
          </cell>
          <cell r="I1100" t="str">
            <v>978-3-8394-1895</v>
          </cell>
          <cell r="J1100" t="str">
            <v>6</v>
          </cell>
          <cell r="K1100">
            <v>41694</v>
          </cell>
          <cell r="L1100">
            <v>41699</v>
          </cell>
          <cell r="M1100" t="str">
            <v>10039-9783839418956</v>
          </cell>
          <cell r="N1100" t="str">
            <v>EBOK</v>
          </cell>
          <cell r="O1100">
            <v>1</v>
          </cell>
          <cell r="P1100" t="str">
            <v>5</v>
          </cell>
          <cell r="U1100">
            <v>26.99</v>
          </cell>
        </row>
        <row r="1101">
          <cell r="E1101">
            <v>9783839413593</v>
          </cell>
          <cell r="F1101" t="str">
            <v>Gattung und Geschichte E-BOOK</v>
          </cell>
          <cell r="G1101" t="str">
            <v>EBOK</v>
          </cell>
          <cell r="H1101" t="str">
            <v>LFB</v>
          </cell>
          <cell r="I1101" t="str">
            <v>978-3-8394-1359</v>
          </cell>
          <cell r="J1101" t="str">
            <v>3</v>
          </cell>
          <cell r="K1101">
            <v>42171</v>
          </cell>
          <cell r="L1101">
            <v>42186</v>
          </cell>
          <cell r="M1101" t="str">
            <v>10039-9783839413593</v>
          </cell>
          <cell r="N1101" t="str">
            <v>EBOK</v>
          </cell>
          <cell r="O1101">
            <v>1</v>
          </cell>
          <cell r="P1101" t="str">
            <v>14</v>
          </cell>
          <cell r="U1101">
            <v>35.99</v>
          </cell>
        </row>
        <row r="1102">
          <cell r="E1102">
            <v>9783839432907</v>
          </cell>
          <cell r="F1102" t="str">
            <v>Gebaute Landschaften E-BOOK</v>
          </cell>
          <cell r="G1102" t="str">
            <v>EBOK</v>
          </cell>
          <cell r="H1102" t="str">
            <v>IHST</v>
          </cell>
          <cell r="I1102" t="str">
            <v>978-3-8394-3290</v>
          </cell>
          <cell r="J1102" t="str">
            <v>7</v>
          </cell>
          <cell r="L1102">
            <v>42278</v>
          </cell>
          <cell r="M1102" t="str">
            <v>226367</v>
          </cell>
          <cell r="N1102" t="str">
            <v>EBOK</v>
          </cell>
          <cell r="O1102">
            <v>1</v>
          </cell>
          <cell r="P1102" t="str">
            <v>33</v>
          </cell>
          <cell r="S1102" t="str">
            <v>232430</v>
          </cell>
          <cell r="U1102">
            <v>54.99</v>
          </cell>
        </row>
        <row r="1103">
          <cell r="E1103">
            <v>9783839429716</v>
          </cell>
          <cell r="F1103" t="str">
            <v>Gebaute Zitate E-BOOK</v>
          </cell>
          <cell r="G1103" t="str">
            <v>EBOK</v>
          </cell>
          <cell r="H1103" t="str">
            <v>LFB</v>
          </cell>
          <cell r="I1103" t="str">
            <v>978-3-8394-2971</v>
          </cell>
          <cell r="J1103" t="str">
            <v>6</v>
          </cell>
          <cell r="K1103">
            <v>42143</v>
          </cell>
          <cell r="L1103">
            <v>42125</v>
          </cell>
          <cell r="M1103" t="str">
            <v>10039-9783839429716</v>
          </cell>
          <cell r="N1103" t="str">
            <v>EBOK</v>
          </cell>
          <cell r="O1103">
            <v>1</v>
          </cell>
          <cell r="P1103" t="str">
            <v>64</v>
          </cell>
          <cell r="U1103">
            <v>34.99</v>
          </cell>
        </row>
        <row r="1104">
          <cell r="E1104">
            <v>9783839428801</v>
          </cell>
          <cell r="F1104" t="str">
            <v>Gebrauch als Design E-BOOK</v>
          </cell>
          <cell r="G1104" t="str">
            <v>EBOK</v>
          </cell>
          <cell r="H1104" t="str">
            <v>LFB</v>
          </cell>
          <cell r="I1104" t="str">
            <v>978-3-8394-2880</v>
          </cell>
          <cell r="J1104" t="str">
            <v>1</v>
          </cell>
          <cell r="K1104">
            <v>41913</v>
          </cell>
          <cell r="L1104">
            <v>41913</v>
          </cell>
          <cell r="M1104" t="str">
            <v>10039-9783839428801</v>
          </cell>
          <cell r="N1104" t="str">
            <v>EBOK</v>
          </cell>
          <cell r="O1104">
            <v>1</v>
          </cell>
          <cell r="P1104" t="str">
            <v>5</v>
          </cell>
          <cell r="S1104" t="str">
            <v>226831</v>
          </cell>
          <cell r="U1104">
            <v>26.99</v>
          </cell>
        </row>
        <row r="1105">
          <cell r="E1105">
            <v>9783839403860</v>
          </cell>
          <cell r="F1105" t="str">
            <v>Gedächtnis des Unerinnerbaren E-BOOK</v>
          </cell>
          <cell r="G1105" t="str">
            <v>EBOK</v>
          </cell>
          <cell r="H1105" t="str">
            <v>LFB</v>
          </cell>
          <cell r="I1105" t="str">
            <v>978-3-8394-0386</v>
          </cell>
          <cell r="J1105" t="str">
            <v>0</v>
          </cell>
          <cell r="K1105">
            <v>42171</v>
          </cell>
          <cell r="L1105">
            <v>42186</v>
          </cell>
          <cell r="M1105" t="str">
            <v>10039-9783839403860</v>
          </cell>
          <cell r="N1105" t="str">
            <v>EBOK</v>
          </cell>
          <cell r="O1105">
            <v>1</v>
          </cell>
          <cell r="U1105">
            <v>33.99</v>
          </cell>
        </row>
        <row r="1106">
          <cell r="E1106">
            <v>9783839432365</v>
          </cell>
          <cell r="F1106" t="str">
            <v>Gedächtnis im 21. Jahrhundert E-BOOK</v>
          </cell>
          <cell r="G1106" t="str">
            <v>EBOK</v>
          </cell>
          <cell r="H1106" t="str">
            <v>IHST</v>
          </cell>
          <cell r="I1106" t="str">
            <v>978-3-8394-3236</v>
          </cell>
          <cell r="J1106" t="str">
            <v>5</v>
          </cell>
          <cell r="L1106">
            <v>42339</v>
          </cell>
          <cell r="M1106" t="str">
            <v>10039-9783839432365</v>
          </cell>
          <cell r="N1106" t="str">
            <v>EBOK</v>
          </cell>
          <cell r="O1106">
            <v>1</v>
          </cell>
          <cell r="P1106" t="str">
            <v>5</v>
          </cell>
          <cell r="U1106">
            <v>32.99</v>
          </cell>
        </row>
        <row r="1107">
          <cell r="E1107">
            <v>9783839406922</v>
          </cell>
          <cell r="F1107" t="str">
            <v>Gedächtnisraum Europa E-BOOK</v>
          </cell>
          <cell r="G1107" t="str">
            <v>EBOK</v>
          </cell>
          <cell r="H1107" t="str">
            <v>LFB</v>
          </cell>
          <cell r="I1107" t="str">
            <v>978-3-8394-0692</v>
          </cell>
          <cell r="J1107" t="str">
            <v>2</v>
          </cell>
          <cell r="K1107">
            <v>42171</v>
          </cell>
          <cell r="L1107">
            <v>42186</v>
          </cell>
          <cell r="M1107" t="str">
            <v>10039-9783839406922</v>
          </cell>
          <cell r="N1107" t="str">
            <v>EBOK</v>
          </cell>
          <cell r="O1107">
            <v>1</v>
          </cell>
          <cell r="U1107">
            <v>14.99</v>
          </cell>
        </row>
        <row r="1108">
          <cell r="E1108">
            <v>9783839411155</v>
          </cell>
          <cell r="F1108" t="str">
            <v>Gefährliche Körper an gefährlichen Orten E-BOOK</v>
          </cell>
          <cell r="G1108" t="str">
            <v>EBOK</v>
          </cell>
          <cell r="H1108" t="str">
            <v>LFB</v>
          </cell>
          <cell r="I1108" t="str">
            <v>978-3-8394-1115</v>
          </cell>
          <cell r="J1108" t="str">
            <v>5</v>
          </cell>
          <cell r="K1108">
            <v>42171</v>
          </cell>
          <cell r="L1108">
            <v>42186</v>
          </cell>
          <cell r="M1108" t="str">
            <v>10039-9783839411155</v>
          </cell>
          <cell r="N1108" t="str">
            <v>EBOK</v>
          </cell>
          <cell r="O1108">
            <v>1</v>
          </cell>
          <cell r="P1108" t="str">
            <v>9</v>
          </cell>
          <cell r="U1108">
            <v>24.99</v>
          </cell>
        </row>
        <row r="1109">
          <cell r="E1109">
            <v>9783839417676</v>
          </cell>
          <cell r="F1109" t="str">
            <v>Gefährliche Maskulinitäten E-BOOK</v>
          </cell>
          <cell r="G1109" t="str">
            <v>EBOK</v>
          </cell>
          <cell r="H1109" t="str">
            <v>LFB</v>
          </cell>
          <cell r="I1109" t="str">
            <v>978-3-8394-1767</v>
          </cell>
          <cell r="J1109" t="str">
            <v>6</v>
          </cell>
          <cell r="K1109">
            <v>41690</v>
          </cell>
          <cell r="L1109">
            <v>41699</v>
          </cell>
          <cell r="M1109" t="str">
            <v>10039-9783839417676</v>
          </cell>
          <cell r="N1109" t="str">
            <v>EBOK</v>
          </cell>
          <cell r="O1109">
            <v>1</v>
          </cell>
          <cell r="U1109">
            <v>26.99</v>
          </cell>
        </row>
        <row r="1110">
          <cell r="E1110">
            <v>9783839419786</v>
          </cell>
          <cell r="F1110" t="str">
            <v>Gefühlsarbeit im Polizeidienst E-BOOK</v>
          </cell>
          <cell r="G1110" t="str">
            <v>EBOK</v>
          </cell>
          <cell r="H1110" t="str">
            <v>LFB</v>
          </cell>
          <cell r="I1110" t="str">
            <v>978-3-8394-1978</v>
          </cell>
          <cell r="J1110" t="str">
            <v>6</v>
          </cell>
          <cell r="K1110">
            <v>41694</v>
          </cell>
          <cell r="L1110">
            <v>41699</v>
          </cell>
          <cell r="M1110" t="str">
            <v>10039-9783839419786</v>
          </cell>
          <cell r="N1110" t="str">
            <v>EBOK</v>
          </cell>
          <cell r="O1110">
            <v>1</v>
          </cell>
          <cell r="P1110" t="str">
            <v>5</v>
          </cell>
          <cell r="U1110">
            <v>35.99</v>
          </cell>
        </row>
        <row r="1111">
          <cell r="E1111">
            <v>9783839430224</v>
          </cell>
          <cell r="F1111" t="str">
            <v>Gefühlswelten im Zoo E-BOOK</v>
          </cell>
          <cell r="G1111" t="str">
            <v>EBOK</v>
          </cell>
          <cell r="H1111" t="str">
            <v>LFB</v>
          </cell>
          <cell r="I1111" t="str">
            <v>978-3-8394-3022</v>
          </cell>
          <cell r="J1111" t="str">
            <v>4</v>
          </cell>
          <cell r="K1111">
            <v>42186</v>
          </cell>
          <cell r="L1111">
            <v>42156</v>
          </cell>
          <cell r="M1111" t="str">
            <v>10039-9783839430224</v>
          </cell>
          <cell r="N1111" t="str">
            <v>EBOK</v>
          </cell>
          <cell r="O1111">
            <v>1</v>
          </cell>
          <cell r="P1111" t="str">
            <v>8</v>
          </cell>
          <cell r="U1111">
            <v>39.99</v>
          </cell>
        </row>
        <row r="1112">
          <cell r="E1112">
            <v>9783839421369</v>
          </cell>
          <cell r="F1112" t="str">
            <v>Gegenarchive E-BOOK</v>
          </cell>
          <cell r="G1112" t="str">
            <v>EBOK</v>
          </cell>
          <cell r="H1112" t="str">
            <v>LFB</v>
          </cell>
          <cell r="I1112" t="str">
            <v>978-3-8394-2136</v>
          </cell>
          <cell r="J1112" t="str">
            <v>9</v>
          </cell>
          <cell r="K1112">
            <v>41701</v>
          </cell>
          <cell r="L1112">
            <v>41699</v>
          </cell>
          <cell r="M1112" t="str">
            <v>10039-9783839421369</v>
          </cell>
          <cell r="N1112" t="str">
            <v>EBOK</v>
          </cell>
          <cell r="O1112">
            <v>1</v>
          </cell>
          <cell r="P1112" t="str">
            <v>11</v>
          </cell>
          <cell r="U1112">
            <v>43.99</v>
          </cell>
        </row>
        <row r="1113">
          <cell r="E1113">
            <v>9783839406519</v>
          </cell>
          <cell r="F1113" t="str">
            <v>Gehirn und Züchtung E-BOOK</v>
          </cell>
          <cell r="G1113" t="str">
            <v>EBOK</v>
          </cell>
          <cell r="H1113" t="str">
            <v>LFB</v>
          </cell>
          <cell r="I1113" t="str">
            <v>978-3-8394-0651</v>
          </cell>
          <cell r="J1113" t="str">
            <v>9</v>
          </cell>
          <cell r="K1113">
            <v>42171</v>
          </cell>
          <cell r="L1113">
            <v>42186</v>
          </cell>
          <cell r="M1113" t="str">
            <v>10039-9783839406519</v>
          </cell>
          <cell r="N1113" t="str">
            <v>EBOK</v>
          </cell>
          <cell r="O1113">
            <v>1</v>
          </cell>
          <cell r="U1113">
            <v>21.99</v>
          </cell>
        </row>
        <row r="1114">
          <cell r="E1114">
            <v>9783839403280</v>
          </cell>
          <cell r="F1114" t="str">
            <v>Gehört die Türkei zu Europa? E-BOOK</v>
          </cell>
          <cell r="G1114" t="str">
            <v>EBOK</v>
          </cell>
          <cell r="H1114" t="str">
            <v>LFB</v>
          </cell>
          <cell r="I1114" t="str">
            <v>978-3-8394-0328</v>
          </cell>
          <cell r="J1114" t="str">
            <v>0</v>
          </cell>
          <cell r="K1114">
            <v>42171</v>
          </cell>
          <cell r="L1114">
            <v>42186</v>
          </cell>
          <cell r="M1114" t="str">
            <v>10039-9783839403280</v>
          </cell>
          <cell r="N1114" t="str">
            <v>EBOK</v>
          </cell>
          <cell r="O1114">
            <v>1</v>
          </cell>
          <cell r="P1114" t="str">
            <v>2</v>
          </cell>
          <cell r="U1114">
            <v>20.99</v>
          </cell>
        </row>
        <row r="1115">
          <cell r="E1115">
            <v>9783839415054</v>
          </cell>
          <cell r="F1115" t="str">
            <v>Gelb oder Grün? E-BOOK</v>
          </cell>
          <cell r="G1115" t="str">
            <v>EBOK</v>
          </cell>
          <cell r="H1115" t="str">
            <v>LFB</v>
          </cell>
          <cell r="I1115" t="str">
            <v>978-3-8394-1505</v>
          </cell>
          <cell r="J1115" t="str">
            <v>4</v>
          </cell>
          <cell r="K1115">
            <v>41683</v>
          </cell>
          <cell r="L1115">
            <v>41699</v>
          </cell>
          <cell r="M1115" t="str">
            <v>10039-9783839415054</v>
          </cell>
          <cell r="N1115" t="str">
            <v>EBOK</v>
          </cell>
          <cell r="O1115">
            <v>1</v>
          </cell>
          <cell r="U1115">
            <v>12.99</v>
          </cell>
        </row>
        <row r="1116">
          <cell r="E1116">
            <v>9783839421987</v>
          </cell>
          <cell r="F1116" t="str">
            <v>Gelebter Raum Stadtlandschaft E-BOOK</v>
          </cell>
          <cell r="G1116" t="str">
            <v>EBOK</v>
          </cell>
          <cell r="H1116" t="str">
            <v>LFB</v>
          </cell>
          <cell r="I1116" t="str">
            <v>978-3-8394-2198</v>
          </cell>
          <cell r="J1116" t="str">
            <v>7</v>
          </cell>
          <cell r="K1116">
            <v>41710</v>
          </cell>
          <cell r="L1116">
            <v>41699</v>
          </cell>
          <cell r="M1116" t="str">
            <v>10039-9783839421987</v>
          </cell>
          <cell r="N1116" t="str">
            <v>EBOK</v>
          </cell>
          <cell r="O1116">
            <v>1</v>
          </cell>
          <cell r="U1116">
            <v>26.99</v>
          </cell>
        </row>
        <row r="1117">
          <cell r="E1117">
            <v>9783839422366</v>
          </cell>
          <cell r="F1117" t="str">
            <v>Gemeinschaft jenseits von Identität? E-BOOK</v>
          </cell>
          <cell r="G1117" t="str">
            <v>EBOK</v>
          </cell>
          <cell r="H1117" t="str">
            <v>LFB</v>
          </cell>
          <cell r="I1117" t="str">
            <v>978-3-8394-2236</v>
          </cell>
          <cell r="J1117" t="str">
            <v>6</v>
          </cell>
          <cell r="K1117">
            <v>41710</v>
          </cell>
          <cell r="L1117">
            <v>41699</v>
          </cell>
          <cell r="M1117" t="str">
            <v>10039-9783839422366</v>
          </cell>
          <cell r="N1117" t="str">
            <v>EBOK</v>
          </cell>
          <cell r="O1117">
            <v>1</v>
          </cell>
          <cell r="U1117">
            <v>32.99</v>
          </cell>
        </row>
        <row r="1118">
          <cell r="E1118">
            <v>9783839429655</v>
          </cell>
          <cell r="F1118" t="str">
            <v>Gemeinwohl und Seelenheil E-BOOK</v>
          </cell>
          <cell r="G1118" t="str">
            <v>EBOK</v>
          </cell>
          <cell r="H1118" t="str">
            <v>LFB</v>
          </cell>
          <cell r="I1118" t="str">
            <v>978-3-8394-2965</v>
          </cell>
          <cell r="J1118" t="str">
            <v>5</v>
          </cell>
          <cell r="K1118">
            <v>42073</v>
          </cell>
          <cell r="L1118">
            <v>42005</v>
          </cell>
          <cell r="M1118" t="str">
            <v>10039-9783839429655</v>
          </cell>
          <cell r="N1118" t="str">
            <v>EBOK</v>
          </cell>
          <cell r="O1118">
            <v>1</v>
          </cell>
          <cell r="P1118" t="str">
            <v>22</v>
          </cell>
          <cell r="U1118">
            <v>49.99</v>
          </cell>
        </row>
        <row r="1119">
          <cell r="E1119">
            <v>9783839408322</v>
          </cell>
          <cell r="F1119" t="str">
            <v>Gender goes Life E-BOOK</v>
          </cell>
          <cell r="G1119" t="str">
            <v>EBOK</v>
          </cell>
          <cell r="H1119" t="str">
            <v>LFB</v>
          </cell>
          <cell r="I1119" t="str">
            <v>978-3-8394-0832</v>
          </cell>
          <cell r="J1119" t="str">
            <v>2</v>
          </cell>
          <cell r="K1119">
            <v>42171</v>
          </cell>
          <cell r="L1119">
            <v>42186</v>
          </cell>
          <cell r="M1119" t="str">
            <v>10039-9783839408322</v>
          </cell>
          <cell r="N1119" t="str">
            <v>EBOK</v>
          </cell>
          <cell r="O1119">
            <v>1</v>
          </cell>
          <cell r="U1119">
            <v>23.99</v>
          </cell>
        </row>
        <row r="1120">
          <cell r="E1120">
            <v>9783839422311</v>
          </cell>
          <cell r="F1120" t="str">
            <v>Gender im Gedicht E-BOOK</v>
          </cell>
          <cell r="G1120" t="str">
            <v>EBOK</v>
          </cell>
          <cell r="H1120" t="str">
            <v>LFB</v>
          </cell>
          <cell r="I1120" t="str">
            <v>978-3-8394-2231</v>
          </cell>
          <cell r="J1120" t="str">
            <v>1</v>
          </cell>
          <cell r="K1120">
            <v>41710</v>
          </cell>
          <cell r="L1120">
            <v>41699</v>
          </cell>
          <cell r="M1120" t="str">
            <v>10039-9783839422311</v>
          </cell>
          <cell r="N1120" t="str">
            <v>EBOK</v>
          </cell>
          <cell r="O1120">
            <v>1</v>
          </cell>
          <cell r="U1120">
            <v>33.99</v>
          </cell>
        </row>
        <row r="1121">
          <cell r="E1121">
            <v>9783839422694</v>
          </cell>
          <cell r="F1121" t="str">
            <v>Gender in Bewegung E-BOOK</v>
          </cell>
          <cell r="G1121" t="str">
            <v>EBOK</v>
          </cell>
          <cell r="H1121" t="str">
            <v>LFB</v>
          </cell>
          <cell r="I1121" t="str">
            <v>978-3-8394-2269</v>
          </cell>
          <cell r="J1121" t="str">
            <v>4</v>
          </cell>
          <cell r="K1121">
            <v>41710</v>
          </cell>
          <cell r="L1121">
            <v>41699</v>
          </cell>
          <cell r="M1121" t="str">
            <v>10039-9783839422694</v>
          </cell>
          <cell r="N1121" t="str">
            <v>EBOK</v>
          </cell>
          <cell r="O1121">
            <v>1</v>
          </cell>
          <cell r="U1121">
            <v>33.99</v>
          </cell>
        </row>
        <row r="1122">
          <cell r="E1122">
            <v>9783839424346</v>
          </cell>
          <cell r="F1122" t="str">
            <v>Gender in Science and Technology E-BOOK</v>
          </cell>
          <cell r="G1122" t="str">
            <v>EBOK</v>
          </cell>
          <cell r="H1122" t="str">
            <v>LFB</v>
          </cell>
          <cell r="I1122" t="str">
            <v>978-3-8394-2434</v>
          </cell>
          <cell r="J1122" t="str">
            <v>6</v>
          </cell>
          <cell r="K1122">
            <v>41731</v>
          </cell>
          <cell r="L1122">
            <v>41791</v>
          </cell>
          <cell r="M1122" t="str">
            <v>10039-9783839424346</v>
          </cell>
          <cell r="N1122" t="str">
            <v>EBOK</v>
          </cell>
          <cell r="O1122">
            <v>1</v>
          </cell>
          <cell r="U1122">
            <v>32.99</v>
          </cell>
        </row>
        <row r="1123">
          <cell r="E1123">
            <v>9783839401972</v>
          </cell>
          <cell r="F1123" t="str">
            <v>Gender Studies und Systemtheorie E-BOOK</v>
          </cell>
          <cell r="G1123" t="str">
            <v>EBOK</v>
          </cell>
          <cell r="H1123" t="str">
            <v>LFB</v>
          </cell>
          <cell r="I1123" t="str">
            <v>978-3-8394-0197</v>
          </cell>
          <cell r="J1123" t="str">
            <v>2</v>
          </cell>
          <cell r="K1123">
            <v>42171</v>
          </cell>
          <cell r="L1123">
            <v>42186</v>
          </cell>
          <cell r="M1123" t="str">
            <v>10039-9783839401972</v>
          </cell>
          <cell r="N1123" t="str">
            <v>EBOK</v>
          </cell>
          <cell r="O1123">
            <v>1</v>
          </cell>
          <cell r="U1123">
            <v>20.99</v>
          </cell>
        </row>
        <row r="1124">
          <cell r="E1124">
            <v>9783839412985</v>
          </cell>
          <cell r="F1124" t="str">
            <v>Gender Trouble in der Bundeswehr E-BOOK</v>
          </cell>
          <cell r="G1124" t="str">
            <v>EBOK</v>
          </cell>
          <cell r="H1124" t="str">
            <v>LFB</v>
          </cell>
          <cell r="I1124" t="str">
            <v>978-3-8394-1298</v>
          </cell>
          <cell r="J1124" t="str">
            <v>5</v>
          </cell>
          <cell r="K1124">
            <v>42171</v>
          </cell>
          <cell r="L1124">
            <v>42186</v>
          </cell>
          <cell r="M1124" t="str">
            <v>10039-9783839412985</v>
          </cell>
          <cell r="N1124" t="str">
            <v>EBOK</v>
          </cell>
          <cell r="O1124">
            <v>1</v>
          </cell>
          <cell r="U1124">
            <v>25.99</v>
          </cell>
        </row>
        <row r="1125">
          <cell r="E1125">
            <v>9783839422663</v>
          </cell>
          <cell r="F1125" t="str">
            <v>Gender Turn E-BOOK</v>
          </cell>
          <cell r="G1125" t="str">
            <v>EBOK</v>
          </cell>
          <cell r="H1125" t="str">
            <v>LFB</v>
          </cell>
          <cell r="I1125" t="str">
            <v>978-3-8394-2266</v>
          </cell>
          <cell r="J1125" t="str">
            <v>3</v>
          </cell>
          <cell r="K1125">
            <v>41710</v>
          </cell>
          <cell r="L1125">
            <v>41699</v>
          </cell>
          <cell r="M1125" t="str">
            <v>10039-9783839422663</v>
          </cell>
          <cell r="N1125" t="str">
            <v>EBOK</v>
          </cell>
          <cell r="O1125">
            <v>1</v>
          </cell>
          <cell r="U1125">
            <v>20.99</v>
          </cell>
        </row>
        <row r="1126">
          <cell r="E1126">
            <v>9783839406892</v>
          </cell>
          <cell r="F1126" t="str">
            <v>Gender und Fernsehen E-BOOK</v>
          </cell>
          <cell r="G1126" t="str">
            <v>EBOK</v>
          </cell>
          <cell r="H1126" t="str">
            <v>LFB</v>
          </cell>
          <cell r="I1126" t="str">
            <v>978-3-8394-0689</v>
          </cell>
          <cell r="J1126" t="str">
            <v>2</v>
          </cell>
          <cell r="K1126">
            <v>42272</v>
          </cell>
          <cell r="L1126">
            <v>42186</v>
          </cell>
          <cell r="M1126" t="str">
            <v>10039-9783839406892</v>
          </cell>
          <cell r="N1126" t="str">
            <v>EBOK</v>
          </cell>
          <cell r="O1126">
            <v>1</v>
          </cell>
          <cell r="P1126" t="str">
            <v>3</v>
          </cell>
          <cell r="U1126">
            <v>1</v>
          </cell>
        </row>
        <row r="1127">
          <cell r="E1127">
            <v>9783839421116</v>
          </cell>
          <cell r="F1127" t="str">
            <v>Gendering 9/11 E-BOOK</v>
          </cell>
          <cell r="G1127" t="str">
            <v>EBOK</v>
          </cell>
          <cell r="H1127" t="str">
            <v>LFB</v>
          </cell>
          <cell r="I1127" t="str">
            <v>978-3-8394-2111</v>
          </cell>
          <cell r="J1127" t="str">
            <v>6</v>
          </cell>
          <cell r="K1127">
            <v>41701</v>
          </cell>
          <cell r="L1127">
            <v>41699</v>
          </cell>
          <cell r="M1127" t="str">
            <v>10039-9783839421116</v>
          </cell>
          <cell r="N1127" t="str">
            <v>EBOK</v>
          </cell>
          <cell r="O1127">
            <v>1</v>
          </cell>
          <cell r="U1127">
            <v>33.99</v>
          </cell>
        </row>
        <row r="1128">
          <cell r="E1128">
            <v>9783839413975</v>
          </cell>
          <cell r="F1128" t="str">
            <v>Gendering Disability E-BOOK</v>
          </cell>
          <cell r="G1128" t="str">
            <v>EBOK</v>
          </cell>
          <cell r="H1128" t="str">
            <v>LFB</v>
          </cell>
          <cell r="I1128" t="str">
            <v>978-3-8394-1397</v>
          </cell>
          <cell r="J1128" t="str">
            <v>5</v>
          </cell>
          <cell r="K1128">
            <v>41676</v>
          </cell>
          <cell r="L1128">
            <v>41699</v>
          </cell>
          <cell r="M1128" t="str">
            <v>10039-9783839413975</v>
          </cell>
          <cell r="N1128" t="str">
            <v>EBOK</v>
          </cell>
          <cell r="O1128">
            <v>1</v>
          </cell>
          <cell r="P1128" t="str">
            <v>7</v>
          </cell>
          <cell r="U1128">
            <v>22.99</v>
          </cell>
        </row>
        <row r="1129">
          <cell r="E1129">
            <v>9783839421314</v>
          </cell>
          <cell r="F1129" t="str">
            <v>'Gender-Medizin' E-BOOK</v>
          </cell>
          <cell r="G1129" t="str">
            <v>EBOK</v>
          </cell>
          <cell r="H1129" t="str">
            <v>LFB</v>
          </cell>
          <cell r="I1129" t="str">
            <v>978-3-8394-2131</v>
          </cell>
          <cell r="J1129" t="str">
            <v>4</v>
          </cell>
          <cell r="K1129">
            <v>41929</v>
          </cell>
          <cell r="L1129">
            <v>41913</v>
          </cell>
          <cell r="M1129" t="str">
            <v>10039-9783839421314</v>
          </cell>
          <cell r="N1129" t="str">
            <v>EBOK</v>
          </cell>
          <cell r="O1129">
            <v>1</v>
          </cell>
          <cell r="U1129">
            <v>26.99</v>
          </cell>
        </row>
        <row r="1130">
          <cell r="E1130">
            <v>9783839425459</v>
          </cell>
          <cell r="F1130" t="str">
            <v>Generation »koscher light« E-BOOK</v>
          </cell>
          <cell r="G1130" t="str">
            <v>EBOK</v>
          </cell>
          <cell r="H1130" t="str">
            <v>LFB</v>
          </cell>
          <cell r="I1130" t="str">
            <v>978-3-8394-2545</v>
          </cell>
          <cell r="J1130" t="str">
            <v>9</v>
          </cell>
          <cell r="K1130">
            <v>41715</v>
          </cell>
          <cell r="L1130">
            <v>41699</v>
          </cell>
          <cell r="M1130" t="str">
            <v>10039-9783839425459</v>
          </cell>
          <cell r="N1130" t="str">
            <v>EBOK</v>
          </cell>
          <cell r="O1130">
            <v>1</v>
          </cell>
          <cell r="U1130">
            <v>32.99</v>
          </cell>
        </row>
        <row r="1131">
          <cell r="E1131">
            <v>9783839419618</v>
          </cell>
          <cell r="F1131" t="str">
            <v>Generation 1989? E-BOOK</v>
          </cell>
          <cell r="G1131" t="str">
            <v>EBOK</v>
          </cell>
          <cell r="H1131" t="str">
            <v>LFB</v>
          </cell>
          <cell r="I1131" t="str">
            <v>978-3-8394-1961</v>
          </cell>
          <cell r="J1131" t="str">
            <v>8</v>
          </cell>
          <cell r="K1131">
            <v>41694</v>
          </cell>
          <cell r="L1131">
            <v>41699</v>
          </cell>
          <cell r="M1131" t="str">
            <v>10039-9783839419618</v>
          </cell>
          <cell r="N1131" t="str">
            <v>EBOK</v>
          </cell>
          <cell r="O1131">
            <v>1</v>
          </cell>
          <cell r="U1131">
            <v>26.99</v>
          </cell>
        </row>
        <row r="1132">
          <cell r="E1132">
            <v>9783839408803</v>
          </cell>
          <cell r="F1132" t="str">
            <v>Generation Golf: Die Diagnose als Symptom E-BOOK</v>
          </cell>
          <cell r="G1132" t="str">
            <v>EBOK</v>
          </cell>
          <cell r="H1132" t="str">
            <v>LFB</v>
          </cell>
          <cell r="I1132" t="str">
            <v>978-3-8394-0880</v>
          </cell>
          <cell r="J1132" t="str">
            <v>3</v>
          </cell>
          <cell r="K1132">
            <v>42171</v>
          </cell>
          <cell r="L1132">
            <v>42186</v>
          </cell>
          <cell r="M1132" t="str">
            <v>10039-9783839408803</v>
          </cell>
          <cell r="N1132" t="str">
            <v>EBOK</v>
          </cell>
          <cell r="O1132">
            <v>1</v>
          </cell>
          <cell r="U1132">
            <v>29.99</v>
          </cell>
        </row>
        <row r="1133">
          <cell r="E1133">
            <v>9783839419755</v>
          </cell>
          <cell r="F1133" t="str">
            <v>Generation und Geltung E-BOOK</v>
          </cell>
          <cell r="G1133" t="str">
            <v>EBOK</v>
          </cell>
          <cell r="H1133" t="str">
            <v>LFB</v>
          </cell>
          <cell r="I1133" t="str">
            <v>978-3-8394-1975</v>
          </cell>
          <cell r="J1133" t="str">
            <v>5</v>
          </cell>
          <cell r="K1133">
            <v>41694</v>
          </cell>
          <cell r="L1133">
            <v>41699</v>
          </cell>
          <cell r="M1133" t="str">
            <v>10039-9783839419755</v>
          </cell>
          <cell r="N1133" t="str">
            <v>EBOK</v>
          </cell>
          <cell r="O1133">
            <v>1</v>
          </cell>
          <cell r="P1133" t="str">
            <v>4</v>
          </cell>
          <cell r="U1133">
            <v>26.99</v>
          </cell>
        </row>
        <row r="1134">
          <cell r="E1134">
            <v>9783839405796</v>
          </cell>
          <cell r="F1134" t="str">
            <v>Genetisierung der Zeugung E-BOOK</v>
          </cell>
          <cell r="G1134" t="str">
            <v>EBOK</v>
          </cell>
          <cell r="H1134" t="str">
            <v>LFB</v>
          </cell>
          <cell r="I1134" t="str">
            <v>978-3-8394-0579</v>
          </cell>
          <cell r="J1134" t="str">
            <v>6</v>
          </cell>
          <cell r="K1134">
            <v>42171</v>
          </cell>
          <cell r="L1134">
            <v>42186</v>
          </cell>
          <cell r="M1134" t="str">
            <v>10039-9783839405796</v>
          </cell>
          <cell r="N1134" t="str">
            <v>EBOK</v>
          </cell>
          <cell r="O1134">
            <v>1</v>
          </cell>
          <cell r="U1134">
            <v>29.99</v>
          </cell>
        </row>
        <row r="1135">
          <cell r="E1135">
            <v>9783839412145</v>
          </cell>
          <cell r="F1135" t="str">
            <v>Gen-Passagen E-BOOK</v>
          </cell>
          <cell r="G1135" t="str">
            <v>EBOK</v>
          </cell>
          <cell r="H1135" t="str">
            <v>LFB</v>
          </cell>
          <cell r="I1135" t="str">
            <v>978-3-8394-1214</v>
          </cell>
          <cell r="J1135" t="str">
            <v>5</v>
          </cell>
          <cell r="K1135">
            <v>42171</v>
          </cell>
          <cell r="L1135">
            <v>42186</v>
          </cell>
          <cell r="M1135" t="str">
            <v>10039-9783839412145</v>
          </cell>
          <cell r="N1135" t="str">
            <v>EBOK</v>
          </cell>
          <cell r="O1135">
            <v>1</v>
          </cell>
          <cell r="P1135" t="str">
            <v>2</v>
          </cell>
          <cell r="U1135">
            <v>32.99</v>
          </cell>
        </row>
        <row r="1136">
          <cell r="E1136">
            <v>9783839416051</v>
          </cell>
          <cell r="F1136" t="str">
            <v>Genre, Gender und Lustmord E-BOOK</v>
          </cell>
          <cell r="G1136" t="str">
            <v>EBOK</v>
          </cell>
          <cell r="H1136" t="str">
            <v>LFB</v>
          </cell>
          <cell r="I1136" t="str">
            <v>978-3-8394-1605</v>
          </cell>
          <cell r="J1136" t="str">
            <v>1</v>
          </cell>
          <cell r="K1136">
            <v>41683</v>
          </cell>
          <cell r="L1136">
            <v>41699</v>
          </cell>
          <cell r="M1136" t="str">
            <v>10039-9783839416051</v>
          </cell>
          <cell r="N1136" t="str">
            <v>EBOK</v>
          </cell>
          <cell r="O1136">
            <v>1</v>
          </cell>
          <cell r="U1136">
            <v>32.99</v>
          </cell>
        </row>
        <row r="1137">
          <cell r="E1137">
            <v>9783839412954</v>
          </cell>
          <cell r="F1137" t="str">
            <v>Gentrification in Prenzlauer Berg? E-BOOK</v>
          </cell>
          <cell r="G1137" t="str">
            <v>EBOK</v>
          </cell>
          <cell r="H1137" t="str">
            <v>LFB</v>
          </cell>
          <cell r="I1137" t="str">
            <v>978-3-8394-1295</v>
          </cell>
          <cell r="J1137" t="str">
            <v>4</v>
          </cell>
          <cell r="K1137">
            <v>42171</v>
          </cell>
          <cell r="L1137">
            <v>42186</v>
          </cell>
          <cell r="M1137" t="str">
            <v>10039-9783839412954</v>
          </cell>
          <cell r="N1137" t="str">
            <v>EBOK</v>
          </cell>
          <cell r="O1137">
            <v>1</v>
          </cell>
          <cell r="U1137">
            <v>31.99</v>
          </cell>
        </row>
        <row r="1138">
          <cell r="E1138">
            <v>9783839425138</v>
          </cell>
          <cell r="F1138" t="str">
            <v>Geobrowsing E-BOOK</v>
          </cell>
          <cell r="G1138" t="str">
            <v>EBOK</v>
          </cell>
          <cell r="H1138" t="str">
            <v>LFB</v>
          </cell>
          <cell r="I1138" t="str">
            <v>978-3-8394-2513</v>
          </cell>
          <cell r="J1138" t="str">
            <v>8</v>
          </cell>
          <cell r="K1138">
            <v>41731</v>
          </cell>
          <cell r="L1138">
            <v>41791</v>
          </cell>
          <cell r="M1138" t="str">
            <v>10039-9783839425138</v>
          </cell>
          <cell r="N1138" t="str">
            <v>EBOK</v>
          </cell>
          <cell r="O1138">
            <v>1</v>
          </cell>
          <cell r="P1138" t="str">
            <v>5</v>
          </cell>
          <cell r="U1138">
            <v>36.99</v>
          </cell>
        </row>
        <row r="1139">
          <cell r="E1139">
            <v>9783839406212</v>
          </cell>
          <cell r="F1139" t="str">
            <v>Geographien des Fernsehens E-BOOK</v>
          </cell>
          <cell r="G1139" t="str">
            <v>EBOK</v>
          </cell>
          <cell r="H1139" t="str">
            <v>LFB</v>
          </cell>
          <cell r="I1139" t="str">
            <v>978-3-8394-0621</v>
          </cell>
          <cell r="J1139" t="str">
            <v>2</v>
          </cell>
          <cell r="K1139">
            <v>42171</v>
          </cell>
          <cell r="L1139">
            <v>42186</v>
          </cell>
          <cell r="M1139" t="str">
            <v>10039-9783839406212</v>
          </cell>
          <cell r="N1139" t="str">
            <v>EBOK</v>
          </cell>
          <cell r="O1139">
            <v>1</v>
          </cell>
          <cell r="U1139">
            <v>22.99</v>
          </cell>
        </row>
        <row r="1140">
          <cell r="E1140">
            <v>9783839403334</v>
          </cell>
          <cell r="F1140" t="str">
            <v>Geographien kultureller Praxis E-BOOK</v>
          </cell>
          <cell r="G1140" t="str">
            <v>EBOK</v>
          </cell>
          <cell r="H1140" t="str">
            <v>LFB</v>
          </cell>
          <cell r="I1140" t="str">
            <v>978-3-8394-0333</v>
          </cell>
          <cell r="J1140" t="str">
            <v>4</v>
          </cell>
          <cell r="K1140">
            <v>42171</v>
          </cell>
          <cell r="L1140">
            <v>42186</v>
          </cell>
          <cell r="M1140" t="str">
            <v>10039-9783839403334</v>
          </cell>
          <cell r="N1140" t="str">
            <v>EBOK</v>
          </cell>
          <cell r="O1140">
            <v>1</v>
          </cell>
          <cell r="U1140">
            <v>25.99</v>
          </cell>
        </row>
        <row r="1141">
          <cell r="E1141">
            <v>9783839424056</v>
          </cell>
          <cell r="F1141" t="str">
            <v>Geomediale Fiktionen E-BOOK</v>
          </cell>
          <cell r="G1141" t="str">
            <v>EBOK</v>
          </cell>
          <cell r="H1141" t="str">
            <v>LFB</v>
          </cell>
          <cell r="I1141" t="str">
            <v>978-3-8394-2405</v>
          </cell>
          <cell r="J1141" t="str">
            <v>6</v>
          </cell>
          <cell r="K1141">
            <v>41724</v>
          </cell>
          <cell r="L1141">
            <v>41791</v>
          </cell>
          <cell r="M1141" t="str">
            <v>10039-9783839424056</v>
          </cell>
          <cell r="N1141" t="str">
            <v>EBOK</v>
          </cell>
          <cell r="O1141">
            <v>1</v>
          </cell>
          <cell r="P1141" t="str">
            <v>4</v>
          </cell>
          <cell r="U1141">
            <v>38.99</v>
          </cell>
        </row>
        <row r="1142">
          <cell r="E1142">
            <v>9783839414262</v>
          </cell>
          <cell r="F1142" t="str">
            <v>Geordnete Gemeinschaft E-BOOK</v>
          </cell>
          <cell r="G1142" t="str">
            <v>EBOK</v>
          </cell>
          <cell r="H1142" t="str">
            <v>LFB</v>
          </cell>
          <cell r="I1142" t="str">
            <v>978-3-8394-1426</v>
          </cell>
          <cell r="J1142" t="str">
            <v>2</v>
          </cell>
          <cell r="K1142">
            <v>41680</v>
          </cell>
          <cell r="L1142">
            <v>41699</v>
          </cell>
          <cell r="M1142" t="str">
            <v>10039-9783839414262</v>
          </cell>
          <cell r="N1142" t="str">
            <v>EBOK</v>
          </cell>
          <cell r="O1142">
            <v>1</v>
          </cell>
          <cell r="P1142" t="str">
            <v>13</v>
          </cell>
          <cell r="U1142">
            <v>36.99</v>
          </cell>
        </row>
        <row r="1143">
          <cell r="E1143">
            <v>9783839413159</v>
          </cell>
          <cell r="F1143" t="str">
            <v>Georg Simmel im Kino E-BOOK</v>
          </cell>
          <cell r="G1143" t="str">
            <v>EBOK</v>
          </cell>
          <cell r="H1143" t="str">
            <v>LFB</v>
          </cell>
          <cell r="I1143" t="str">
            <v>978-3-8394-1315</v>
          </cell>
          <cell r="J1143" t="str">
            <v>9</v>
          </cell>
          <cell r="K1143">
            <v>42171</v>
          </cell>
          <cell r="L1143">
            <v>42186</v>
          </cell>
          <cell r="M1143" t="str">
            <v>10039-9783839413159</v>
          </cell>
          <cell r="N1143" t="str">
            <v>EBOK</v>
          </cell>
          <cell r="O1143">
            <v>1</v>
          </cell>
          <cell r="U1143">
            <v>24.99</v>
          </cell>
        </row>
        <row r="1144">
          <cell r="E1144">
            <v>9783839407011</v>
          </cell>
          <cell r="F1144" t="str">
            <v>Georg Simmel kompakt E-BOOK</v>
          </cell>
          <cell r="G1144" t="str">
            <v>EBOK</v>
          </cell>
          <cell r="H1144" t="str">
            <v>LFB</v>
          </cell>
          <cell r="I1144" t="str">
            <v>978-3-8394-0701</v>
          </cell>
          <cell r="J1144" t="str">
            <v>1</v>
          </cell>
          <cell r="K1144">
            <v>42171</v>
          </cell>
          <cell r="L1144">
            <v>42186</v>
          </cell>
          <cell r="M1144" t="str">
            <v>10039-9783839407011</v>
          </cell>
          <cell r="N1144" t="str">
            <v>EBOK</v>
          </cell>
          <cell r="O1144">
            <v>1</v>
          </cell>
          <cell r="P1144" t="str">
            <v>1</v>
          </cell>
          <cell r="U1144">
            <v>8.99</v>
          </cell>
        </row>
        <row r="1145">
          <cell r="E1145">
            <v>9783839418772</v>
          </cell>
          <cell r="F1145" t="str">
            <v>Georg Simmels große »Soziologie« E-BOOK</v>
          </cell>
          <cell r="G1145" t="str">
            <v>EBOK</v>
          </cell>
          <cell r="H1145" t="str">
            <v>LFB</v>
          </cell>
          <cell r="I1145" t="str">
            <v>978-3-8394-1877</v>
          </cell>
          <cell r="J1145" t="str">
            <v>2</v>
          </cell>
          <cell r="K1145">
            <v>41694</v>
          </cell>
          <cell r="L1145">
            <v>41699</v>
          </cell>
          <cell r="M1145" t="str">
            <v>10039-9783839418772</v>
          </cell>
          <cell r="N1145" t="str">
            <v>EBOK</v>
          </cell>
          <cell r="O1145">
            <v>1</v>
          </cell>
          <cell r="U1145">
            <v>32.99</v>
          </cell>
        </row>
        <row r="1146">
          <cell r="E1146">
            <v>9783839428689</v>
          </cell>
          <cell r="F1146" t="str">
            <v>Geräusch - das Andere der Musik E-BOOK</v>
          </cell>
          <cell r="G1146" t="str">
            <v>EBOK</v>
          </cell>
          <cell r="H1146" t="str">
            <v>LFB</v>
          </cell>
          <cell r="I1146" t="str">
            <v>978-3-8394-2868</v>
          </cell>
          <cell r="J1146" t="str">
            <v>9</v>
          </cell>
          <cell r="K1146">
            <v>41989</v>
          </cell>
          <cell r="L1146">
            <v>41974</v>
          </cell>
          <cell r="M1146" t="str">
            <v>10039-9783839428689</v>
          </cell>
          <cell r="N1146" t="str">
            <v>EBOK</v>
          </cell>
          <cell r="O1146">
            <v>1</v>
          </cell>
          <cell r="P1146" t="str">
            <v>8</v>
          </cell>
          <cell r="U1146">
            <v>21.99</v>
          </cell>
        </row>
        <row r="1147">
          <cell r="E1147">
            <v>9783839407684</v>
          </cell>
          <cell r="F1147" t="str">
            <v>Gerechtigkeit in Europa E-BOOK</v>
          </cell>
          <cell r="G1147" t="str">
            <v>EBOK</v>
          </cell>
          <cell r="H1147" t="str">
            <v>LFB</v>
          </cell>
          <cell r="I1147" t="str">
            <v>978-3-8394-0768</v>
          </cell>
          <cell r="J1147" t="str">
            <v>4</v>
          </cell>
          <cell r="K1147">
            <v>42171</v>
          </cell>
          <cell r="L1147">
            <v>42186</v>
          </cell>
          <cell r="M1147" t="str">
            <v>10039-9783839407684</v>
          </cell>
          <cell r="N1147" t="str">
            <v>EBOK</v>
          </cell>
          <cell r="O1147">
            <v>1</v>
          </cell>
          <cell r="P1147" t="str">
            <v>4</v>
          </cell>
          <cell r="U1147">
            <v>13.99</v>
          </cell>
        </row>
        <row r="1148">
          <cell r="E1148">
            <v>9783839427347</v>
          </cell>
          <cell r="F1148" t="str">
            <v>Germany 1916-23 E-BOOK</v>
          </cell>
          <cell r="G1148" t="str">
            <v>EBOK</v>
          </cell>
          <cell r="H1148" t="str">
            <v>LFB</v>
          </cell>
          <cell r="I1148" t="str">
            <v>978-3-8394-2734</v>
          </cell>
          <cell r="J1148" t="str">
            <v>7</v>
          </cell>
          <cell r="K1148">
            <v>42143</v>
          </cell>
          <cell r="L1148">
            <v>42125</v>
          </cell>
          <cell r="M1148" t="str">
            <v>10039-9783839427347</v>
          </cell>
          <cell r="N1148" t="str">
            <v>EBOK</v>
          </cell>
          <cell r="O1148">
            <v>1</v>
          </cell>
          <cell r="P1148" t="str">
            <v>60</v>
          </cell>
          <cell r="U1148">
            <v>39.99</v>
          </cell>
        </row>
        <row r="1149">
          <cell r="E1149">
            <v>9783839432136</v>
          </cell>
          <cell r="F1149" t="str">
            <v>Geschäftsleute unter sich E-BOOK</v>
          </cell>
          <cell r="G1149" t="str">
            <v>EBOK</v>
          </cell>
          <cell r="H1149" t="str">
            <v>IHST</v>
          </cell>
          <cell r="I1149" t="str">
            <v>978-3-8394-3213</v>
          </cell>
          <cell r="J1149" t="str">
            <v>6</v>
          </cell>
          <cell r="L1149">
            <v>42278</v>
          </cell>
          <cell r="M1149" t="str">
            <v>10039-9783839432136</v>
          </cell>
          <cell r="N1149" t="str">
            <v>EBOK</v>
          </cell>
          <cell r="O1149">
            <v>1</v>
          </cell>
          <cell r="P1149" t="str">
            <v>3</v>
          </cell>
          <cell r="U1149">
            <v>34.99</v>
          </cell>
        </row>
        <row r="1150">
          <cell r="E1150">
            <v>9783839420744</v>
          </cell>
          <cell r="F1150" t="str">
            <v>Geschichte ausstellen - Geschichte verstehen E-BOOK</v>
          </cell>
          <cell r="G1150" t="str">
            <v>EBOK</v>
          </cell>
          <cell r="H1150" t="str">
            <v>LFB</v>
          </cell>
          <cell r="I1150" t="str">
            <v>978-3-8394-2074</v>
          </cell>
          <cell r="J1150" t="str">
            <v>4</v>
          </cell>
          <cell r="K1150">
            <v>41701</v>
          </cell>
          <cell r="L1150">
            <v>41699</v>
          </cell>
          <cell r="M1150" t="str">
            <v>10039-9783839420744</v>
          </cell>
          <cell r="N1150" t="str">
            <v>EBOK</v>
          </cell>
          <cell r="O1150">
            <v>1</v>
          </cell>
          <cell r="U1150">
            <v>41.99</v>
          </cell>
        </row>
        <row r="1151">
          <cell r="E1151">
            <v>9783839425107</v>
          </cell>
          <cell r="F1151" t="str">
            <v>Geschichte wird gemacht E-BOOK</v>
          </cell>
          <cell r="G1151" t="str">
            <v>EBOK</v>
          </cell>
          <cell r="H1151" t="str">
            <v>LFB</v>
          </cell>
          <cell r="I1151" t="str">
            <v>978-3-8394-2510</v>
          </cell>
          <cell r="J1151" t="str">
            <v>7</v>
          </cell>
          <cell r="K1151">
            <v>41800</v>
          </cell>
          <cell r="L1151">
            <v>41730</v>
          </cell>
          <cell r="M1151" t="str">
            <v>10039-9783839425107</v>
          </cell>
          <cell r="N1151" t="str">
            <v>EBOK</v>
          </cell>
          <cell r="O1151">
            <v>1</v>
          </cell>
          <cell r="P1151" t="str">
            <v>40</v>
          </cell>
          <cell r="U1151">
            <v>16.989999999999998</v>
          </cell>
        </row>
        <row r="1152">
          <cell r="E1152">
            <v>9783839416211</v>
          </cell>
          <cell r="F1152" t="str">
            <v>Geschichte, Archäologie, Öffentlichkeit E-BOOK</v>
          </cell>
          <cell r="G1152" t="str">
            <v>EBOK</v>
          </cell>
          <cell r="H1152" t="str">
            <v>LFB</v>
          </cell>
          <cell r="I1152" t="str">
            <v>978-3-8394-1621</v>
          </cell>
          <cell r="J1152" t="str">
            <v>1</v>
          </cell>
          <cell r="K1152">
            <v>41683</v>
          </cell>
          <cell r="L1152">
            <v>41699</v>
          </cell>
          <cell r="M1152" t="str">
            <v>10039-9783839416211</v>
          </cell>
          <cell r="N1152" t="str">
            <v>EBOK</v>
          </cell>
          <cell r="O1152">
            <v>1</v>
          </cell>
          <cell r="P1152" t="str">
            <v>4</v>
          </cell>
          <cell r="U1152">
            <v>26.99</v>
          </cell>
        </row>
        <row r="1153">
          <cell r="E1153">
            <v>9783839401798</v>
          </cell>
          <cell r="F1153" t="str">
            <v>Geschichtsbewußtsein im Jugendalter E-BOOK</v>
          </cell>
          <cell r="G1153" t="str">
            <v>EBOK</v>
          </cell>
          <cell r="H1153" t="str">
            <v>LFB</v>
          </cell>
          <cell r="I1153" t="str">
            <v>978-3-8394-0179</v>
          </cell>
          <cell r="J1153" t="str">
            <v>8</v>
          </cell>
          <cell r="K1153">
            <v>42272</v>
          </cell>
          <cell r="L1153">
            <v>42186</v>
          </cell>
          <cell r="M1153" t="str">
            <v>10039-9783839401798</v>
          </cell>
          <cell r="N1153" t="str">
            <v>EBOK</v>
          </cell>
          <cell r="O1153">
            <v>1</v>
          </cell>
          <cell r="P1153" t="str">
            <v>1</v>
          </cell>
          <cell r="U1153">
            <v>1</v>
          </cell>
        </row>
        <row r="1154">
          <cell r="E1154">
            <v>9783839416716</v>
          </cell>
          <cell r="F1154" t="str">
            <v>Geschichtsbilder im medialen Gedächtnis E-BOOK</v>
          </cell>
          <cell r="G1154" t="str">
            <v>EBOK</v>
          </cell>
          <cell r="H1154" t="str">
            <v>LFB</v>
          </cell>
          <cell r="I1154" t="str">
            <v>978-3-8394-1671</v>
          </cell>
          <cell r="J1154" t="str">
            <v>6</v>
          </cell>
          <cell r="K1154">
            <v>41690</v>
          </cell>
          <cell r="L1154">
            <v>41699</v>
          </cell>
          <cell r="M1154" t="str">
            <v>10039-9783839416716</v>
          </cell>
          <cell r="N1154" t="str">
            <v>EBOK</v>
          </cell>
          <cell r="O1154">
            <v>1</v>
          </cell>
          <cell r="U1154">
            <v>26.99</v>
          </cell>
        </row>
        <row r="1155">
          <cell r="E1155">
            <v>9783839424414</v>
          </cell>
          <cell r="F1155" t="str">
            <v>Geschichtspolitiken und Fernsehen E-BOOK</v>
          </cell>
          <cell r="G1155" t="str">
            <v>EBOK</v>
          </cell>
          <cell r="H1155" t="str">
            <v>LFB</v>
          </cell>
          <cell r="I1155" t="str">
            <v>978-3-8394-2441</v>
          </cell>
          <cell r="J1155" t="str">
            <v>4</v>
          </cell>
          <cell r="K1155">
            <v>41731</v>
          </cell>
          <cell r="L1155">
            <v>41730</v>
          </cell>
          <cell r="M1155" t="str">
            <v>10039-9783839424414</v>
          </cell>
          <cell r="N1155" t="str">
            <v>EBOK</v>
          </cell>
          <cell r="O1155">
            <v>1</v>
          </cell>
          <cell r="P1155" t="str">
            <v>46</v>
          </cell>
          <cell r="U1155">
            <v>35.99</v>
          </cell>
        </row>
        <row r="1156">
          <cell r="E1156">
            <v>9783839424469</v>
          </cell>
          <cell r="F1156" t="str">
            <v>Geschichtstheater E-BOOK</v>
          </cell>
          <cell r="G1156" t="str">
            <v>EBOK</v>
          </cell>
          <cell r="H1156" t="str">
            <v>LFB</v>
          </cell>
          <cell r="I1156" t="str">
            <v>978-3-8394-2446</v>
          </cell>
          <cell r="J1156" t="str">
            <v>9</v>
          </cell>
          <cell r="K1156">
            <v>41715</v>
          </cell>
          <cell r="L1156">
            <v>41699</v>
          </cell>
          <cell r="M1156" t="str">
            <v>10039-9783839424469</v>
          </cell>
          <cell r="N1156" t="str">
            <v>EBOK</v>
          </cell>
          <cell r="O1156">
            <v>1</v>
          </cell>
          <cell r="P1156" t="str">
            <v>10</v>
          </cell>
          <cell r="U1156">
            <v>20.99</v>
          </cell>
        </row>
        <row r="1157">
          <cell r="E1157">
            <v>9783839428153</v>
          </cell>
          <cell r="F1157" t="str">
            <v>Geschichtstransformationen E-BOOK</v>
          </cell>
          <cell r="G1157" t="str">
            <v>EBOK</v>
          </cell>
          <cell r="H1157" t="str">
            <v>LFB</v>
          </cell>
          <cell r="I1157" t="str">
            <v>978-3-8394-2815</v>
          </cell>
          <cell r="J1157" t="str">
            <v>3</v>
          </cell>
          <cell r="K1157">
            <v>42073</v>
          </cell>
          <cell r="L1157">
            <v>42064</v>
          </cell>
          <cell r="M1157" t="str">
            <v>10039-9783839428153</v>
          </cell>
          <cell r="N1157" t="str">
            <v>EBOK</v>
          </cell>
          <cell r="O1157">
            <v>1</v>
          </cell>
          <cell r="P1157" t="str">
            <v>24</v>
          </cell>
          <cell r="U1157">
            <v>49.99</v>
          </cell>
        </row>
        <row r="1158">
          <cell r="E1158">
            <v>9783839422267</v>
          </cell>
          <cell r="F1158" t="str">
            <v>Geschlecht als Artefakt E-BOOK</v>
          </cell>
          <cell r="G1158" t="str">
            <v>EBOK</v>
          </cell>
          <cell r="H1158" t="str">
            <v>LFB</v>
          </cell>
          <cell r="I1158" t="str">
            <v>978-3-8394-2226</v>
          </cell>
          <cell r="J1158" t="str">
            <v>7</v>
          </cell>
          <cell r="K1158">
            <v>41710</v>
          </cell>
          <cell r="L1158">
            <v>41699</v>
          </cell>
          <cell r="M1158" t="str">
            <v>10039-9783839422267</v>
          </cell>
          <cell r="N1158" t="str">
            <v>EBOK</v>
          </cell>
          <cell r="O1158">
            <v>1</v>
          </cell>
          <cell r="U1158">
            <v>26.99</v>
          </cell>
        </row>
        <row r="1159">
          <cell r="E1159">
            <v>9783839407134</v>
          </cell>
          <cell r="F1159" t="str">
            <v>Geschlecht als Tabu E-BOOK</v>
          </cell>
          <cell r="G1159" t="str">
            <v>EBOK</v>
          </cell>
          <cell r="H1159" t="str">
            <v>LFB</v>
          </cell>
          <cell r="I1159" t="str">
            <v>978-3-8394-0713</v>
          </cell>
          <cell r="J1159" t="str">
            <v>4</v>
          </cell>
          <cell r="K1159">
            <v>42272</v>
          </cell>
          <cell r="L1159">
            <v>42186</v>
          </cell>
          <cell r="M1159" t="str">
            <v>10039-9783839407134</v>
          </cell>
          <cell r="N1159" t="str">
            <v>EBOK</v>
          </cell>
          <cell r="O1159">
            <v>1</v>
          </cell>
          <cell r="P1159" t="str">
            <v>5</v>
          </cell>
          <cell r="U1159">
            <v>1</v>
          </cell>
        </row>
        <row r="1160">
          <cell r="E1160">
            <v>9783839413456</v>
          </cell>
          <cell r="F1160" t="str">
            <v>Geschlecht anders gestalten E-BOOK</v>
          </cell>
          <cell r="G1160" t="str">
            <v>EBOK</v>
          </cell>
          <cell r="H1160" t="str">
            <v>LFB</v>
          </cell>
          <cell r="I1160" t="str">
            <v>978-3-8394-1345</v>
          </cell>
          <cell r="J1160" t="str">
            <v>6</v>
          </cell>
          <cell r="K1160">
            <v>42171</v>
          </cell>
          <cell r="L1160">
            <v>42186</v>
          </cell>
          <cell r="M1160" t="str">
            <v>10039-9783839413456</v>
          </cell>
          <cell r="N1160" t="str">
            <v>EBOK</v>
          </cell>
          <cell r="O1160">
            <v>1</v>
          </cell>
          <cell r="U1160">
            <v>26.99</v>
          </cell>
        </row>
        <row r="1161">
          <cell r="E1161">
            <v>9783839429211</v>
          </cell>
          <cell r="F1161" t="str">
            <v>Geschlecht im Zeitalter der Reproduktionstechnologien E-BOOK</v>
          </cell>
          <cell r="G1161" t="str">
            <v>EBOK</v>
          </cell>
          <cell r="H1161" t="str">
            <v>LFB</v>
          </cell>
          <cell r="I1161" t="str">
            <v>978-3-8394-2921</v>
          </cell>
          <cell r="J1161" t="str">
            <v>1</v>
          </cell>
          <cell r="K1161">
            <v>41989</v>
          </cell>
          <cell r="L1161">
            <v>41974</v>
          </cell>
          <cell r="M1161" t="str">
            <v>10039-9783839429211</v>
          </cell>
          <cell r="N1161" t="str">
            <v>EBOK</v>
          </cell>
          <cell r="O1161">
            <v>1</v>
          </cell>
          <cell r="S1161" t="str">
            <v>227059</v>
          </cell>
          <cell r="U1161">
            <v>34.99</v>
          </cell>
        </row>
        <row r="1162">
          <cell r="E1162">
            <v>9783839425671</v>
          </cell>
          <cell r="F1162" t="str">
            <v>Geschlecht in der Geschichte E-BOOK</v>
          </cell>
          <cell r="G1162" t="str">
            <v>EBOK</v>
          </cell>
          <cell r="H1162" t="str">
            <v>LFB</v>
          </cell>
          <cell r="I1162" t="str">
            <v>978-3-8394-2567</v>
          </cell>
          <cell r="J1162" t="str">
            <v>1</v>
          </cell>
          <cell r="K1162">
            <v>41976</v>
          </cell>
          <cell r="L1162">
            <v>41944</v>
          </cell>
          <cell r="M1162" t="str">
            <v>10039-9783839425671</v>
          </cell>
          <cell r="N1162" t="str">
            <v>EBOK</v>
          </cell>
          <cell r="O1162">
            <v>1</v>
          </cell>
          <cell r="P1162" t="str">
            <v>20</v>
          </cell>
          <cell r="U1162">
            <v>26.99</v>
          </cell>
        </row>
        <row r="1163">
          <cell r="E1163">
            <v>9783839425022</v>
          </cell>
          <cell r="F1163" t="str">
            <v>'Geschlecht' in Literatur und Geschichte E-BOOK</v>
          </cell>
          <cell r="G1163" t="str">
            <v>EBOK</v>
          </cell>
          <cell r="H1163" t="str">
            <v>LFB</v>
          </cell>
          <cell r="I1163" t="str">
            <v>978-3-8394-2502</v>
          </cell>
          <cell r="J1163" t="str">
            <v>2</v>
          </cell>
          <cell r="K1163">
            <v>41989</v>
          </cell>
          <cell r="L1163">
            <v>41974</v>
          </cell>
          <cell r="M1163" t="str">
            <v>10039-9783839425022</v>
          </cell>
          <cell r="N1163" t="str">
            <v>EBOK</v>
          </cell>
          <cell r="O1163">
            <v>1</v>
          </cell>
          <cell r="U1163">
            <v>32.99</v>
          </cell>
        </row>
        <row r="1164">
          <cell r="E1164">
            <v>9783839429235</v>
          </cell>
          <cell r="F1164" t="str">
            <v>Geschlecht und Bildungsmigration E-BOOK</v>
          </cell>
          <cell r="G1164" t="str">
            <v>EBOK</v>
          </cell>
          <cell r="H1164" t="str">
            <v>LFB</v>
          </cell>
          <cell r="I1164" t="str">
            <v>978-3-8394-2923</v>
          </cell>
          <cell r="J1164" t="str">
            <v>5</v>
          </cell>
          <cell r="K1164">
            <v>41883</v>
          </cell>
          <cell r="L1164">
            <v>41883</v>
          </cell>
          <cell r="M1164" t="str">
            <v>10039-9783839429235</v>
          </cell>
          <cell r="N1164" t="str">
            <v>EBOK</v>
          </cell>
          <cell r="O1164">
            <v>1</v>
          </cell>
          <cell r="S1164" t="str">
            <v>226803</v>
          </cell>
          <cell r="U1164">
            <v>36.99</v>
          </cell>
        </row>
        <row r="1165">
          <cell r="E1165">
            <v>9783839423738</v>
          </cell>
          <cell r="F1165" t="str">
            <v>Geschlecht und Geschichte in populären Medien E-BOOK</v>
          </cell>
          <cell r="G1165" t="str">
            <v>EBOK</v>
          </cell>
          <cell r="H1165" t="str">
            <v>LFB</v>
          </cell>
          <cell r="I1165" t="str">
            <v>978-3-8394-2373</v>
          </cell>
          <cell r="J1165" t="str">
            <v>8</v>
          </cell>
          <cell r="K1165">
            <v>41715</v>
          </cell>
          <cell r="L1165">
            <v>41699</v>
          </cell>
          <cell r="M1165" t="str">
            <v>10039-9783839423738</v>
          </cell>
          <cell r="N1165" t="str">
            <v>EBOK</v>
          </cell>
          <cell r="O1165">
            <v>1</v>
          </cell>
          <cell r="P1165" t="str">
            <v>9</v>
          </cell>
          <cell r="U1165">
            <v>31.99</v>
          </cell>
        </row>
        <row r="1166">
          <cell r="E1166">
            <v>9783839415269</v>
          </cell>
          <cell r="F1166" t="str">
            <v>Geschlecht und Körper E-BOOK</v>
          </cell>
          <cell r="G1166" t="str">
            <v>EBOK</v>
          </cell>
          <cell r="H1166" t="str">
            <v>LFB</v>
          </cell>
          <cell r="I1166" t="str">
            <v>978-3-8394-1526</v>
          </cell>
          <cell r="J1166" t="str">
            <v>9</v>
          </cell>
          <cell r="K1166">
            <v>41683</v>
          </cell>
          <cell r="L1166">
            <v>41699</v>
          </cell>
          <cell r="M1166" t="str">
            <v>10039-9783839415269</v>
          </cell>
          <cell r="N1166" t="str">
            <v>EBOK</v>
          </cell>
          <cell r="O1166">
            <v>1</v>
          </cell>
          <cell r="U1166">
            <v>22.99</v>
          </cell>
        </row>
        <row r="1167">
          <cell r="E1167">
            <v>9783839427293</v>
          </cell>
          <cell r="F1167" t="str">
            <v>Geschlechterarrangements in Bewegung E-BOOK</v>
          </cell>
          <cell r="G1167" t="str">
            <v>EBOK</v>
          </cell>
          <cell r="H1167" t="str">
            <v>LFB</v>
          </cell>
          <cell r="I1167" t="str">
            <v>978-3-8394-2729</v>
          </cell>
          <cell r="J1167" t="str">
            <v>3</v>
          </cell>
          <cell r="K1167">
            <v>42171</v>
          </cell>
          <cell r="L1167">
            <v>42156</v>
          </cell>
          <cell r="M1167" t="str">
            <v>10039-9783839427293</v>
          </cell>
          <cell r="N1167" t="str">
            <v>EBOK</v>
          </cell>
          <cell r="O1167">
            <v>1</v>
          </cell>
          <cell r="U1167">
            <v>34.99</v>
          </cell>
        </row>
        <row r="1168">
          <cell r="E1168">
            <v>9783839421734</v>
          </cell>
          <cell r="F1168" t="str">
            <v>Geschlechtergerechtigkeit durch Demokratisierung? E-BOOK</v>
          </cell>
          <cell r="G1168" t="str">
            <v>EBOK</v>
          </cell>
          <cell r="H1168" t="str">
            <v>LFB</v>
          </cell>
          <cell r="I1168" t="str">
            <v>978-3-8394-2173</v>
          </cell>
          <cell r="J1168" t="str">
            <v>4</v>
          </cell>
          <cell r="K1168">
            <v>41701</v>
          </cell>
          <cell r="L1168">
            <v>41699</v>
          </cell>
          <cell r="M1168" t="str">
            <v>10039-9783839421734</v>
          </cell>
          <cell r="N1168" t="str">
            <v>EBOK</v>
          </cell>
          <cell r="O1168">
            <v>1</v>
          </cell>
          <cell r="U1168">
            <v>26.99</v>
          </cell>
        </row>
        <row r="1169">
          <cell r="E1169">
            <v>9783839412534</v>
          </cell>
          <cell r="F1169" t="str">
            <v>Geschlechtergerechtigkeit in der Schule E-BOOK</v>
          </cell>
          <cell r="G1169" t="str">
            <v>EBOK</v>
          </cell>
          <cell r="H1169" t="str">
            <v>LFB</v>
          </cell>
          <cell r="I1169" t="str">
            <v>978-3-8394-1253</v>
          </cell>
          <cell r="J1169" t="str">
            <v>4</v>
          </cell>
          <cell r="K1169">
            <v>42171</v>
          </cell>
          <cell r="L1169">
            <v>42186</v>
          </cell>
          <cell r="M1169" t="str">
            <v>10039-9783839412534</v>
          </cell>
          <cell r="N1169" t="str">
            <v>EBOK</v>
          </cell>
          <cell r="O1169">
            <v>1</v>
          </cell>
          <cell r="P1169" t="str">
            <v>5</v>
          </cell>
          <cell r="U1169">
            <v>32.99</v>
          </cell>
        </row>
        <row r="1170">
          <cell r="E1170">
            <v>9783839416297</v>
          </cell>
          <cell r="F1170" t="str">
            <v>Gesellschaft E-BOOK</v>
          </cell>
          <cell r="G1170" t="str">
            <v>EBOK</v>
          </cell>
          <cell r="H1170" t="str">
            <v>LFB</v>
          </cell>
          <cell r="I1170" t="str">
            <v>978-3-8394-1629</v>
          </cell>
          <cell r="J1170" t="str">
            <v>7</v>
          </cell>
          <cell r="K1170">
            <v>41683</v>
          </cell>
          <cell r="L1170">
            <v>41699</v>
          </cell>
          <cell r="M1170" t="str">
            <v>10039-9783839416297</v>
          </cell>
          <cell r="N1170" t="str">
            <v>EBOK</v>
          </cell>
          <cell r="O1170">
            <v>1</v>
          </cell>
          <cell r="U1170">
            <v>11.99</v>
          </cell>
        </row>
        <row r="1171">
          <cell r="E1171">
            <v>9783839400067</v>
          </cell>
          <cell r="F1171" t="str">
            <v>Gesellschaftliche Differenzierung E-BOOK</v>
          </cell>
          <cell r="G1171" t="str">
            <v>EBOK</v>
          </cell>
          <cell r="H1171" t="str">
            <v>LFB</v>
          </cell>
          <cell r="I1171" t="str">
            <v>978-3-8394-0006</v>
          </cell>
          <cell r="J1171" t="str">
            <v>7</v>
          </cell>
          <cell r="K1171">
            <v>42272</v>
          </cell>
          <cell r="L1171">
            <v>42186</v>
          </cell>
          <cell r="M1171" t="str">
            <v>10039-9783839400067</v>
          </cell>
          <cell r="N1171" t="str">
            <v>EBOK</v>
          </cell>
          <cell r="O1171">
            <v>1</v>
          </cell>
          <cell r="U1171">
            <v>1</v>
          </cell>
        </row>
        <row r="1172">
          <cell r="E1172">
            <v>9783839425954</v>
          </cell>
          <cell r="F1172" t="str">
            <v>Gesellschaftliche Umbrüche und religiöse Netzwerke E-BOOK</v>
          </cell>
          <cell r="G1172" t="str">
            <v>EBOK</v>
          </cell>
          <cell r="H1172" t="str">
            <v>LFB</v>
          </cell>
          <cell r="I1172" t="str">
            <v>978-3-8394-2595</v>
          </cell>
          <cell r="J1172" t="str">
            <v>4</v>
          </cell>
          <cell r="K1172">
            <v>41724</v>
          </cell>
          <cell r="L1172">
            <v>41791</v>
          </cell>
          <cell r="M1172" t="str">
            <v>10039-9783839425954</v>
          </cell>
          <cell r="N1172" t="str">
            <v>EBOK</v>
          </cell>
          <cell r="O1172">
            <v>1</v>
          </cell>
          <cell r="U1172">
            <v>33.99</v>
          </cell>
        </row>
        <row r="1173">
          <cell r="E1173">
            <v>9783839416938</v>
          </cell>
          <cell r="F1173" t="str">
            <v>Gesellschaftsbilder Sozialer Arbeit E-BOOK</v>
          </cell>
          <cell r="G1173" t="str">
            <v>EBOK</v>
          </cell>
          <cell r="H1173" t="str">
            <v>LFB</v>
          </cell>
          <cell r="I1173" t="str">
            <v>978-3-8394-1693</v>
          </cell>
          <cell r="J1173" t="str">
            <v>8</v>
          </cell>
          <cell r="K1173">
            <v>41690</v>
          </cell>
          <cell r="L1173">
            <v>41699</v>
          </cell>
          <cell r="M1173" t="str">
            <v>10039-9783839416938</v>
          </cell>
          <cell r="N1173" t="str">
            <v>EBOK</v>
          </cell>
          <cell r="O1173">
            <v>1</v>
          </cell>
          <cell r="U1173">
            <v>21.99</v>
          </cell>
        </row>
        <row r="1174">
          <cell r="E1174">
            <v>9783839414460</v>
          </cell>
          <cell r="F1174" t="str">
            <v>Gesellschaftstheorie zwischen Autologie und Ontologie E-BOOK</v>
          </cell>
          <cell r="G1174" t="str">
            <v>EBOK</v>
          </cell>
          <cell r="H1174" t="str">
            <v>LFB</v>
          </cell>
          <cell r="I1174" t="str">
            <v>978-3-8394-1446</v>
          </cell>
          <cell r="J1174" t="str">
            <v>0</v>
          </cell>
          <cell r="K1174">
            <v>41680</v>
          </cell>
          <cell r="L1174">
            <v>41699</v>
          </cell>
          <cell r="M1174" t="str">
            <v>10039-9783839414460</v>
          </cell>
          <cell r="N1174" t="str">
            <v>EBOK</v>
          </cell>
          <cell r="O1174">
            <v>1</v>
          </cell>
          <cell r="U1174">
            <v>26.99</v>
          </cell>
        </row>
        <row r="1175">
          <cell r="E1175">
            <v>9783839404164</v>
          </cell>
          <cell r="F1175" t="str">
            <v>Gesichter des Films E-BOOK</v>
          </cell>
          <cell r="G1175" t="str">
            <v>EBOK</v>
          </cell>
          <cell r="H1175" t="str">
            <v>LFB</v>
          </cell>
          <cell r="I1175" t="str">
            <v>978-3-8394-0416</v>
          </cell>
          <cell r="J1175" t="str">
            <v>4</v>
          </cell>
          <cell r="K1175">
            <v>42171</v>
          </cell>
          <cell r="L1175">
            <v>42186</v>
          </cell>
          <cell r="M1175" t="str">
            <v>10039-9783839404164</v>
          </cell>
          <cell r="N1175" t="str">
            <v>EBOK</v>
          </cell>
          <cell r="O1175">
            <v>1</v>
          </cell>
          <cell r="U1175">
            <v>25.99</v>
          </cell>
        </row>
        <row r="1176">
          <cell r="E1176">
            <v>9783839408957</v>
          </cell>
          <cell r="F1176" t="str">
            <v>Gespenster der Migration E-BOOK</v>
          </cell>
          <cell r="G1176" t="str">
            <v>EBOK</v>
          </cell>
          <cell r="H1176" t="str">
            <v>LFB</v>
          </cell>
          <cell r="I1176" t="str">
            <v>978-3-8394-0895</v>
          </cell>
          <cell r="J1176" t="str">
            <v>7</v>
          </cell>
          <cell r="K1176">
            <v>42171</v>
          </cell>
          <cell r="L1176">
            <v>42186</v>
          </cell>
          <cell r="M1176" t="str">
            <v>10039-9783839408957</v>
          </cell>
          <cell r="N1176" t="str">
            <v>EBOK</v>
          </cell>
          <cell r="O1176">
            <v>1</v>
          </cell>
          <cell r="U1176">
            <v>25.99</v>
          </cell>
        </row>
        <row r="1177">
          <cell r="E1177">
            <v>9783839409183</v>
          </cell>
          <cell r="F1177" t="str">
            <v>Geste E-BOOK</v>
          </cell>
          <cell r="G1177" t="str">
            <v>EBOK</v>
          </cell>
          <cell r="H1177" t="str">
            <v>LFB</v>
          </cell>
          <cell r="I1177" t="str">
            <v>978-3-8394-0918</v>
          </cell>
          <cell r="J1177" t="str">
            <v>3</v>
          </cell>
          <cell r="K1177">
            <v>42272</v>
          </cell>
          <cell r="L1177">
            <v>42186</v>
          </cell>
          <cell r="M1177" t="str">
            <v>10039-9783839409183</v>
          </cell>
          <cell r="N1177" t="str">
            <v>EBOK</v>
          </cell>
          <cell r="O1177">
            <v>1</v>
          </cell>
          <cell r="P1177" t="str">
            <v>5</v>
          </cell>
          <cell r="U1177">
            <v>1</v>
          </cell>
        </row>
        <row r="1178">
          <cell r="E1178">
            <v>9783839405802</v>
          </cell>
          <cell r="F1178" t="str">
            <v>Gesten des Zeigens E-BOOK</v>
          </cell>
          <cell r="G1178" t="str">
            <v>EBOK</v>
          </cell>
          <cell r="H1178" t="str">
            <v>LFB</v>
          </cell>
          <cell r="I1178" t="str">
            <v>978-3-8394-0580</v>
          </cell>
          <cell r="J1178" t="str">
            <v>2</v>
          </cell>
          <cell r="K1178">
            <v>42171</v>
          </cell>
          <cell r="L1178">
            <v>42186</v>
          </cell>
          <cell r="M1178" t="str">
            <v>10039-9783839405802</v>
          </cell>
          <cell r="N1178" t="str">
            <v>EBOK</v>
          </cell>
          <cell r="O1178">
            <v>1</v>
          </cell>
          <cell r="U1178">
            <v>23.99</v>
          </cell>
        </row>
        <row r="1179">
          <cell r="E1179">
            <v>9783839412374</v>
          </cell>
          <cell r="F1179" t="str">
            <v>Gesunde Gene E-BOOK</v>
          </cell>
          <cell r="G1179" t="str">
            <v>EBOK</v>
          </cell>
          <cell r="H1179" t="str">
            <v>LFB</v>
          </cell>
          <cell r="I1179" t="str">
            <v>978-3-8394-1237</v>
          </cell>
          <cell r="J1179" t="str">
            <v>4</v>
          </cell>
          <cell r="K1179">
            <v>42171</v>
          </cell>
          <cell r="L1179">
            <v>42186</v>
          </cell>
          <cell r="M1179" t="str">
            <v>10039-9783839412374</v>
          </cell>
          <cell r="N1179" t="str">
            <v>EBOK</v>
          </cell>
          <cell r="O1179">
            <v>1</v>
          </cell>
          <cell r="U1179">
            <v>24.99</v>
          </cell>
        </row>
        <row r="1180">
          <cell r="E1180">
            <v>9783839428078</v>
          </cell>
          <cell r="F1180" t="str">
            <v>Gesundheit 2.0 E-BOOK</v>
          </cell>
          <cell r="G1180" t="str">
            <v>EBOK</v>
          </cell>
          <cell r="H1180" t="str">
            <v>LFB</v>
          </cell>
          <cell r="I1180" t="str">
            <v>978-3-8394-2807</v>
          </cell>
          <cell r="J1180" t="str">
            <v>8</v>
          </cell>
          <cell r="K1180">
            <v>41871</v>
          </cell>
          <cell r="L1180">
            <v>41791</v>
          </cell>
          <cell r="M1180" t="str">
            <v>10039-9783839428078</v>
          </cell>
          <cell r="N1180" t="str">
            <v>EBOK</v>
          </cell>
          <cell r="O1180">
            <v>1</v>
          </cell>
          <cell r="U1180">
            <v>13.99</v>
          </cell>
        </row>
        <row r="1181">
          <cell r="E1181">
            <v>9783839424520</v>
          </cell>
          <cell r="F1181" t="str">
            <v>Gesundheit, Genuss und gutes Gewissen E-BOOK</v>
          </cell>
          <cell r="G1181" t="str">
            <v>EBOK</v>
          </cell>
          <cell r="H1181" t="str">
            <v>LFB</v>
          </cell>
          <cell r="I1181" t="str">
            <v>978-3-8394-2452</v>
          </cell>
          <cell r="J1181" t="str">
            <v>0</v>
          </cell>
          <cell r="K1181">
            <v>41715</v>
          </cell>
          <cell r="L1181">
            <v>41699</v>
          </cell>
          <cell r="M1181" t="str">
            <v>10039-9783839424520</v>
          </cell>
          <cell r="N1181" t="str">
            <v>EBOK</v>
          </cell>
          <cell r="O1181">
            <v>1</v>
          </cell>
          <cell r="P1181" t="str">
            <v>10</v>
          </cell>
          <cell r="U1181">
            <v>32.99</v>
          </cell>
        </row>
        <row r="1182">
          <cell r="E1182">
            <v>9783839417638</v>
          </cell>
          <cell r="F1182" t="str">
            <v>Getürkte Türken E-BOOK</v>
          </cell>
          <cell r="G1182" t="str">
            <v>EBOK</v>
          </cell>
          <cell r="H1182" t="str">
            <v>LFB</v>
          </cell>
          <cell r="I1182" t="str">
            <v>978-3-8394-1763</v>
          </cell>
          <cell r="J1182" t="str">
            <v>8</v>
          </cell>
          <cell r="K1182">
            <v>41690</v>
          </cell>
          <cell r="L1182">
            <v>41699</v>
          </cell>
          <cell r="M1182" t="str">
            <v>10039-9783839417638</v>
          </cell>
          <cell r="N1182" t="str">
            <v>EBOK</v>
          </cell>
          <cell r="O1182">
            <v>1</v>
          </cell>
          <cell r="U1182">
            <v>32.99</v>
          </cell>
        </row>
        <row r="1183">
          <cell r="E1183">
            <v>9783839412787</v>
          </cell>
          <cell r="F1183" t="str">
            <v>Gewalt und Anmut E-BOOK</v>
          </cell>
          <cell r="G1183" t="str">
            <v>EBOK</v>
          </cell>
          <cell r="H1183" t="str">
            <v>LFB</v>
          </cell>
          <cell r="I1183" t="str">
            <v>978-3-8394-1278</v>
          </cell>
          <cell r="J1183" t="str">
            <v>7</v>
          </cell>
          <cell r="K1183">
            <v>42171</v>
          </cell>
          <cell r="L1183">
            <v>42186</v>
          </cell>
          <cell r="M1183" t="str">
            <v>10039-9783839412787</v>
          </cell>
          <cell r="N1183" t="str">
            <v>EBOK</v>
          </cell>
          <cell r="O1183">
            <v>1</v>
          </cell>
          <cell r="U1183">
            <v>31.99</v>
          </cell>
        </row>
        <row r="1184">
          <cell r="E1184">
            <v>9783839425411</v>
          </cell>
          <cell r="F1184" t="str">
            <v>Gewaltbefragungen E-BOOK</v>
          </cell>
          <cell r="G1184" t="str">
            <v>EBOK</v>
          </cell>
          <cell r="H1184" t="str">
            <v>LFB</v>
          </cell>
          <cell r="I1184" t="str">
            <v>978-3-8394-2541</v>
          </cell>
          <cell r="J1184" t="str">
            <v>1</v>
          </cell>
          <cell r="K1184">
            <v>41731</v>
          </cell>
          <cell r="L1184">
            <v>41791</v>
          </cell>
          <cell r="M1184" t="str">
            <v>10039-9783839425411</v>
          </cell>
          <cell r="N1184" t="str">
            <v>EBOK</v>
          </cell>
          <cell r="O1184">
            <v>1</v>
          </cell>
          <cell r="U1184">
            <v>23.99</v>
          </cell>
        </row>
        <row r="1185">
          <cell r="E1185">
            <v>9783839423349</v>
          </cell>
          <cell r="F1185" t="str">
            <v>Gewerkschaften und Leiharbeit E-BOOK</v>
          </cell>
          <cell r="G1185" t="str">
            <v>EBOK</v>
          </cell>
          <cell r="H1185" t="str">
            <v>LFB</v>
          </cell>
          <cell r="I1185" t="str">
            <v>978-3-8394-2334</v>
          </cell>
          <cell r="J1185" t="str">
            <v>9</v>
          </cell>
          <cell r="K1185">
            <v>41710</v>
          </cell>
          <cell r="L1185">
            <v>41699</v>
          </cell>
          <cell r="M1185" t="str">
            <v>10039-9783839423349</v>
          </cell>
          <cell r="N1185" t="str">
            <v>EBOK</v>
          </cell>
          <cell r="O1185">
            <v>1</v>
          </cell>
          <cell r="P1185" t="str">
            <v>13</v>
          </cell>
          <cell r="U1185">
            <v>34.99</v>
          </cell>
        </row>
        <row r="1186">
          <cell r="E1186">
            <v>9783839422861</v>
          </cell>
          <cell r="F1186" t="str">
            <v>Gewerkschaftsdämmerung E-BOOK</v>
          </cell>
          <cell r="G1186" t="str">
            <v>EBOK</v>
          </cell>
          <cell r="H1186" t="str">
            <v>LFB</v>
          </cell>
          <cell r="I1186" t="str">
            <v>978-3-8394-2286</v>
          </cell>
          <cell r="J1186" t="str">
            <v>1</v>
          </cell>
          <cell r="K1186">
            <v>41710</v>
          </cell>
          <cell r="L1186">
            <v>41699</v>
          </cell>
          <cell r="M1186" t="str">
            <v>10039-9783839422861</v>
          </cell>
          <cell r="N1186" t="str">
            <v>EBOK</v>
          </cell>
          <cell r="O1186">
            <v>1</v>
          </cell>
          <cell r="P1186" t="str">
            <v>6</v>
          </cell>
          <cell r="U1186">
            <v>26.99</v>
          </cell>
        </row>
        <row r="1187">
          <cell r="E1187">
            <v>9783839412213</v>
          </cell>
          <cell r="F1187" t="str">
            <v>Gewissensbisse E-BOOK</v>
          </cell>
          <cell r="G1187" t="str">
            <v>EBOK</v>
          </cell>
          <cell r="H1187" t="str">
            <v>LFB</v>
          </cell>
          <cell r="I1187" t="str">
            <v>978-3-8394-1221</v>
          </cell>
          <cell r="J1187" t="str">
            <v>3</v>
          </cell>
          <cell r="K1187">
            <v>42171</v>
          </cell>
          <cell r="L1187">
            <v>42186</v>
          </cell>
          <cell r="M1187" t="str">
            <v>10039-9783839412213</v>
          </cell>
          <cell r="N1187" t="str">
            <v>EBOK</v>
          </cell>
          <cell r="O1187">
            <v>1</v>
          </cell>
          <cell r="U1187">
            <v>14.99</v>
          </cell>
        </row>
        <row r="1188">
          <cell r="E1188">
            <v>9783839417072</v>
          </cell>
          <cell r="F1188" t="str">
            <v>Glaubensfragen in Europa E-BOOK</v>
          </cell>
          <cell r="G1188" t="str">
            <v>EBOK</v>
          </cell>
          <cell r="H1188" t="str">
            <v>LFB</v>
          </cell>
          <cell r="I1188" t="str">
            <v>978-3-8394-1707</v>
          </cell>
          <cell r="J1188" t="str">
            <v>2</v>
          </cell>
          <cell r="K1188">
            <v>41690</v>
          </cell>
          <cell r="L1188">
            <v>41699</v>
          </cell>
          <cell r="M1188" t="str">
            <v>10039-9783839417072</v>
          </cell>
          <cell r="N1188" t="str">
            <v>EBOK</v>
          </cell>
          <cell r="O1188">
            <v>1</v>
          </cell>
          <cell r="P1188" t="str">
            <v>7</v>
          </cell>
          <cell r="U1188">
            <v>24.99</v>
          </cell>
        </row>
        <row r="1189">
          <cell r="E1189">
            <v>9783839430415</v>
          </cell>
          <cell r="F1189" t="str">
            <v>Gleisdreieck / Parklife Berlin E-BOOK</v>
          </cell>
          <cell r="G1189" t="str">
            <v>EBOK</v>
          </cell>
          <cell r="H1189" t="str">
            <v>LFB</v>
          </cell>
          <cell r="I1189" t="str">
            <v>978-3-8394-3041</v>
          </cell>
          <cell r="J1189" t="str">
            <v>5</v>
          </cell>
          <cell r="K1189">
            <v>42186</v>
          </cell>
          <cell r="L1189">
            <v>42186</v>
          </cell>
          <cell r="M1189" t="str">
            <v>10039-9783839430415</v>
          </cell>
          <cell r="N1189" t="str">
            <v>EBOK</v>
          </cell>
          <cell r="O1189">
            <v>1</v>
          </cell>
          <cell r="U1189">
            <v>34.99</v>
          </cell>
        </row>
        <row r="1190">
          <cell r="E1190">
            <v>9783839413340</v>
          </cell>
          <cell r="F1190" t="str">
            <v>Global City als Projekt E-BOOK</v>
          </cell>
          <cell r="G1190" t="str">
            <v>EBOK</v>
          </cell>
          <cell r="H1190" t="str">
            <v>LFB</v>
          </cell>
          <cell r="I1190" t="str">
            <v>978-3-8394-1334</v>
          </cell>
          <cell r="J1190" t="str">
            <v>0</v>
          </cell>
          <cell r="K1190">
            <v>42171</v>
          </cell>
          <cell r="L1190">
            <v>42186</v>
          </cell>
          <cell r="M1190" t="str">
            <v>10039-9783839413340</v>
          </cell>
          <cell r="N1190" t="str">
            <v>EBOK</v>
          </cell>
          <cell r="O1190">
            <v>1</v>
          </cell>
          <cell r="U1190">
            <v>30.99</v>
          </cell>
        </row>
        <row r="1191">
          <cell r="E1191">
            <v>9783839404973</v>
          </cell>
          <cell r="F1191" t="str">
            <v>Global City Washington, D.C. E-BOOK</v>
          </cell>
          <cell r="G1191" t="str">
            <v>EBOK</v>
          </cell>
          <cell r="H1191" t="str">
            <v>LFB</v>
          </cell>
          <cell r="I1191" t="str">
            <v>978-3-8394-0497</v>
          </cell>
          <cell r="J1191" t="str">
            <v>3</v>
          </cell>
          <cell r="K1191">
            <v>42171</v>
          </cell>
          <cell r="L1191">
            <v>42186</v>
          </cell>
          <cell r="M1191" t="str">
            <v>10039-9783839404973</v>
          </cell>
          <cell r="N1191" t="str">
            <v>EBOK</v>
          </cell>
          <cell r="O1191">
            <v>1</v>
          </cell>
          <cell r="U1191">
            <v>26.99</v>
          </cell>
        </row>
        <row r="1192">
          <cell r="E1192">
            <v>9783839404577</v>
          </cell>
          <cell r="F1192" t="str">
            <v>Global Governance E-BOOK</v>
          </cell>
          <cell r="G1192" t="str">
            <v>EBOK</v>
          </cell>
          <cell r="H1192" t="str">
            <v>LFB</v>
          </cell>
          <cell r="I1192" t="str">
            <v>978-3-8394-0457</v>
          </cell>
          <cell r="J1192" t="str">
            <v>7</v>
          </cell>
          <cell r="K1192">
            <v>42272</v>
          </cell>
          <cell r="L1192">
            <v>42186</v>
          </cell>
          <cell r="M1192" t="str">
            <v>10039-9783839404577</v>
          </cell>
          <cell r="N1192" t="str">
            <v>EBOK</v>
          </cell>
          <cell r="O1192">
            <v>1</v>
          </cell>
          <cell r="U1192">
            <v>1</v>
          </cell>
        </row>
        <row r="1193">
          <cell r="E1193">
            <v>9783839416877</v>
          </cell>
          <cell r="F1193" t="str">
            <v>Global Images E-BOOK</v>
          </cell>
          <cell r="G1193" t="str">
            <v>EBOK</v>
          </cell>
          <cell r="H1193" t="str">
            <v>LFB</v>
          </cell>
          <cell r="I1193" t="str">
            <v>978-3-8394-1687</v>
          </cell>
          <cell r="J1193" t="str">
            <v>7</v>
          </cell>
          <cell r="K1193">
            <v>41690</v>
          </cell>
          <cell r="L1193">
            <v>41699</v>
          </cell>
          <cell r="M1193" t="str">
            <v>10039-9783839416877</v>
          </cell>
          <cell r="N1193" t="str">
            <v>EBOK</v>
          </cell>
          <cell r="O1193">
            <v>1</v>
          </cell>
          <cell r="P1193" t="str">
            <v>8</v>
          </cell>
          <cell r="U1193">
            <v>23.99</v>
          </cell>
        </row>
        <row r="1194">
          <cell r="E1194">
            <v>9783839430064</v>
          </cell>
          <cell r="F1194" t="str">
            <v>Global Photographies E-BOOK</v>
          </cell>
          <cell r="G1194" t="str">
            <v>EBOK</v>
          </cell>
          <cell r="H1194" t="str">
            <v>IHST</v>
          </cell>
          <cell r="I1194" t="str">
            <v>978-3-8394-3006</v>
          </cell>
          <cell r="J1194" t="str">
            <v>4</v>
          </cell>
          <cell r="L1194">
            <v>42309</v>
          </cell>
          <cell r="M1194" t="str">
            <v>10039-9783839430064</v>
          </cell>
          <cell r="N1194" t="str">
            <v>EBOK</v>
          </cell>
          <cell r="O1194">
            <v>1</v>
          </cell>
          <cell r="P1194" t="str">
            <v>76</v>
          </cell>
          <cell r="U1194">
            <v>34.99</v>
          </cell>
        </row>
        <row r="1195">
          <cell r="E1195">
            <v>9783839431153</v>
          </cell>
          <cell r="F1195" t="str">
            <v>Global Player EU? E-BOOK</v>
          </cell>
          <cell r="G1195" t="str">
            <v>EBOK</v>
          </cell>
          <cell r="H1195" t="str">
            <v>LFB</v>
          </cell>
          <cell r="I1195" t="str">
            <v>978-3-8394-3115</v>
          </cell>
          <cell r="J1195" t="str">
            <v>3</v>
          </cell>
          <cell r="K1195">
            <v>42143</v>
          </cell>
          <cell r="L1195">
            <v>42125</v>
          </cell>
          <cell r="M1195" t="str">
            <v>10039-9783839431153</v>
          </cell>
          <cell r="N1195" t="str">
            <v>EBOK</v>
          </cell>
          <cell r="O1195">
            <v>1</v>
          </cell>
          <cell r="P1195" t="str">
            <v>24</v>
          </cell>
          <cell r="U1195">
            <v>34.99</v>
          </cell>
        </row>
        <row r="1196">
          <cell r="E1196">
            <v>9783839401729</v>
          </cell>
          <cell r="F1196" t="str">
            <v>Globales Amerika? E-BOOK</v>
          </cell>
          <cell r="G1196" t="str">
            <v>EBOK</v>
          </cell>
          <cell r="H1196" t="str">
            <v>LFB</v>
          </cell>
          <cell r="I1196" t="str">
            <v>978-3-8394-0172</v>
          </cell>
          <cell r="J1196" t="str">
            <v>9</v>
          </cell>
          <cell r="K1196">
            <v>42171</v>
          </cell>
          <cell r="L1196">
            <v>42186</v>
          </cell>
          <cell r="M1196" t="str">
            <v>10039-9783839401729</v>
          </cell>
          <cell r="N1196" t="str">
            <v>EBOK</v>
          </cell>
          <cell r="O1196">
            <v>1</v>
          </cell>
          <cell r="P1196" t="str">
            <v>4</v>
          </cell>
          <cell r="U1196">
            <v>22.99</v>
          </cell>
        </row>
        <row r="1197">
          <cell r="E1197">
            <v>9783839411148</v>
          </cell>
          <cell r="F1197" t="str">
            <v>Globalisierte Nahrungskrisen E-BOOK</v>
          </cell>
          <cell r="G1197" t="str">
            <v>EBOK</v>
          </cell>
          <cell r="H1197" t="str">
            <v>LFB</v>
          </cell>
          <cell r="I1197" t="str">
            <v>978-3-8394-1114</v>
          </cell>
          <cell r="J1197" t="str">
            <v>8</v>
          </cell>
          <cell r="K1197">
            <v>42171</v>
          </cell>
          <cell r="L1197">
            <v>42186</v>
          </cell>
          <cell r="M1197" t="str">
            <v>10039-9783839411148</v>
          </cell>
          <cell r="N1197" t="str">
            <v>EBOK</v>
          </cell>
          <cell r="O1197">
            <v>1</v>
          </cell>
          <cell r="U1197">
            <v>34.99</v>
          </cell>
        </row>
        <row r="1198">
          <cell r="E1198">
            <v>9783839402221</v>
          </cell>
          <cell r="F1198" t="str">
            <v>Globalisierung »alternativer« Medizin E-BOOK</v>
          </cell>
          <cell r="G1198" t="str">
            <v>EBOK</v>
          </cell>
          <cell r="H1198" t="str">
            <v>LFB</v>
          </cell>
          <cell r="I1198" t="str">
            <v>978-3-8394-0222</v>
          </cell>
          <cell r="J1198" t="str">
            <v>1</v>
          </cell>
          <cell r="K1198">
            <v>42171</v>
          </cell>
          <cell r="L1198">
            <v>42186</v>
          </cell>
          <cell r="M1198" t="str">
            <v>10039-9783839402221</v>
          </cell>
          <cell r="N1198" t="str">
            <v>EBOK</v>
          </cell>
          <cell r="O1198">
            <v>1</v>
          </cell>
          <cell r="U1198">
            <v>25.99</v>
          </cell>
        </row>
        <row r="1199">
          <cell r="E1199">
            <v>9783839413050</v>
          </cell>
          <cell r="F1199" t="str">
            <v>Globalisierung der Immobilienwirtschaft E-BOOK</v>
          </cell>
          <cell r="G1199" t="str">
            <v>EBOK</v>
          </cell>
          <cell r="H1199" t="str">
            <v>LFB</v>
          </cell>
          <cell r="I1199" t="str">
            <v>978-3-8394-1305</v>
          </cell>
          <cell r="J1199" t="str">
            <v>0</v>
          </cell>
          <cell r="K1199">
            <v>42171</v>
          </cell>
          <cell r="L1199">
            <v>42186</v>
          </cell>
          <cell r="M1199" t="str">
            <v>10039-9783839413050</v>
          </cell>
          <cell r="N1199" t="str">
            <v>EBOK</v>
          </cell>
          <cell r="O1199">
            <v>1</v>
          </cell>
          <cell r="U1199">
            <v>34.99</v>
          </cell>
        </row>
        <row r="1200">
          <cell r="E1200">
            <v>9783839400104</v>
          </cell>
          <cell r="F1200" t="str">
            <v>Globalisierung E-BOOK</v>
          </cell>
          <cell r="G1200" t="str">
            <v>EBOK</v>
          </cell>
          <cell r="H1200" t="str">
            <v>LFB</v>
          </cell>
          <cell r="I1200" t="str">
            <v>978-3-8394-0010</v>
          </cell>
          <cell r="J1200" t="str">
            <v>4</v>
          </cell>
          <cell r="K1200">
            <v>42272</v>
          </cell>
          <cell r="L1200">
            <v>42186</v>
          </cell>
          <cell r="M1200" t="str">
            <v>10039-9783839400104</v>
          </cell>
          <cell r="N1200" t="str">
            <v>EBOK</v>
          </cell>
          <cell r="O1200">
            <v>1</v>
          </cell>
          <cell r="U1200">
            <v>1</v>
          </cell>
        </row>
        <row r="1201">
          <cell r="E1201">
            <v>9783839402368</v>
          </cell>
          <cell r="F1201" t="str">
            <v>Globalisierungs-Grenzen E-BOOK</v>
          </cell>
          <cell r="G1201" t="str">
            <v>EBOK</v>
          </cell>
          <cell r="H1201" t="str">
            <v>LFB</v>
          </cell>
          <cell r="I1201" t="str">
            <v>978-3-8394-0236</v>
          </cell>
          <cell r="J1201" t="str">
            <v>8</v>
          </cell>
          <cell r="K1201">
            <v>42171</v>
          </cell>
          <cell r="L1201">
            <v>42186</v>
          </cell>
          <cell r="M1201" t="str">
            <v>10039-9783839402368</v>
          </cell>
          <cell r="N1201" t="str">
            <v>EBOK</v>
          </cell>
          <cell r="O1201">
            <v>1</v>
          </cell>
          <cell r="U1201">
            <v>25.99</v>
          </cell>
        </row>
        <row r="1202">
          <cell r="E1202">
            <v>9783839417843</v>
          </cell>
          <cell r="F1202" t="str">
            <v>Globalismus und New Labour E-BOOK</v>
          </cell>
          <cell r="G1202" t="str">
            <v>EBOK</v>
          </cell>
          <cell r="H1202" t="str">
            <v>LFB</v>
          </cell>
          <cell r="I1202" t="str">
            <v>978-3-8394-1784</v>
          </cell>
          <cell r="J1202" t="str">
            <v>3</v>
          </cell>
          <cell r="K1202">
            <v>41690</v>
          </cell>
          <cell r="L1202">
            <v>41699</v>
          </cell>
          <cell r="M1202" t="str">
            <v>10039-9783839417843</v>
          </cell>
          <cell r="N1202" t="str">
            <v>EBOK</v>
          </cell>
          <cell r="O1202">
            <v>1</v>
          </cell>
          <cell r="U1202">
            <v>31.99</v>
          </cell>
        </row>
        <row r="1203">
          <cell r="E1203">
            <v>9783839413685</v>
          </cell>
          <cell r="F1203" t="str">
            <v>Glück paradox E-BOOK</v>
          </cell>
          <cell r="G1203" t="str">
            <v>EBOK</v>
          </cell>
          <cell r="H1203" t="str">
            <v>LFB</v>
          </cell>
          <cell r="I1203" t="str">
            <v>978-3-8394-1368</v>
          </cell>
          <cell r="J1203" t="str">
            <v>5</v>
          </cell>
          <cell r="K1203">
            <v>41676</v>
          </cell>
          <cell r="L1203">
            <v>41699</v>
          </cell>
          <cell r="M1203" t="str">
            <v>10039-9783839413685</v>
          </cell>
          <cell r="N1203" t="str">
            <v>EBOK</v>
          </cell>
          <cell r="O1203">
            <v>1</v>
          </cell>
          <cell r="U1203">
            <v>32.99</v>
          </cell>
        </row>
        <row r="1204">
          <cell r="E1204">
            <v>9783839412510</v>
          </cell>
          <cell r="F1204" t="str">
            <v>Going Online, Doing Gender E-BOOK</v>
          </cell>
          <cell r="G1204" t="str">
            <v>EBOK</v>
          </cell>
          <cell r="H1204" t="str">
            <v>LFB</v>
          </cell>
          <cell r="I1204" t="str">
            <v>978-3-8394-1251</v>
          </cell>
          <cell r="J1204" t="str">
            <v>0</v>
          </cell>
          <cell r="K1204">
            <v>42171</v>
          </cell>
          <cell r="L1204">
            <v>42186</v>
          </cell>
          <cell r="M1204" t="str">
            <v>10039-9783839412510</v>
          </cell>
          <cell r="N1204" t="str">
            <v>EBOK</v>
          </cell>
          <cell r="O1204">
            <v>1</v>
          </cell>
          <cell r="P1204" t="str">
            <v>4</v>
          </cell>
          <cell r="U1204">
            <v>32.99</v>
          </cell>
        </row>
        <row r="1205">
          <cell r="E1205">
            <v>9783839407516</v>
          </cell>
          <cell r="F1205" t="str">
            <v>Goldene Tropen E-BOOK</v>
          </cell>
          <cell r="G1205" t="str">
            <v>EBOK</v>
          </cell>
          <cell r="H1205" t="str">
            <v>LFB</v>
          </cell>
          <cell r="I1205" t="str">
            <v>978-3-8394-0751</v>
          </cell>
          <cell r="J1205" t="str">
            <v>6</v>
          </cell>
          <cell r="K1205">
            <v>41676</v>
          </cell>
          <cell r="L1205">
            <v>41699</v>
          </cell>
          <cell r="M1205" t="str">
            <v>10039-9783839407516</v>
          </cell>
          <cell r="N1205" t="str">
            <v>EBOK</v>
          </cell>
          <cell r="O1205">
            <v>1</v>
          </cell>
          <cell r="U1205">
            <v>31.99</v>
          </cell>
        </row>
        <row r="1206">
          <cell r="E1206">
            <v>9783839401002</v>
          </cell>
          <cell r="F1206" t="str">
            <v>Götterdämmerung E-BOOK</v>
          </cell>
          <cell r="G1206" t="str">
            <v>EBOK</v>
          </cell>
          <cell r="H1206" t="str">
            <v>LFB</v>
          </cell>
          <cell r="I1206" t="str">
            <v>978-3-8394-0100</v>
          </cell>
          <cell r="J1206" t="str">
            <v>2</v>
          </cell>
          <cell r="K1206">
            <v>42272</v>
          </cell>
          <cell r="L1206">
            <v>42186</v>
          </cell>
          <cell r="M1206" t="str">
            <v>10039-9783839401002</v>
          </cell>
          <cell r="N1206" t="str">
            <v>EBOK</v>
          </cell>
          <cell r="O1206">
            <v>1</v>
          </cell>
          <cell r="U1206">
            <v>1</v>
          </cell>
        </row>
        <row r="1207">
          <cell r="E1207">
            <v>9783839409572</v>
          </cell>
          <cell r="F1207" t="str">
            <v>Gouvernementalität der Wissensgesellschaft E-BOOK</v>
          </cell>
          <cell r="G1207" t="str">
            <v>EBOK</v>
          </cell>
          <cell r="H1207" t="str">
            <v>LFB</v>
          </cell>
          <cell r="I1207" t="str">
            <v>978-3-8394-0957</v>
          </cell>
          <cell r="J1207" t="str">
            <v>2</v>
          </cell>
          <cell r="K1207">
            <v>42272</v>
          </cell>
          <cell r="L1207">
            <v>42186</v>
          </cell>
          <cell r="M1207" t="str">
            <v>10039-9783839409572</v>
          </cell>
          <cell r="N1207" t="str">
            <v>EBOK</v>
          </cell>
          <cell r="O1207">
            <v>1</v>
          </cell>
          <cell r="U1207">
            <v>1</v>
          </cell>
        </row>
        <row r="1208">
          <cell r="E1208">
            <v>9783839406311</v>
          </cell>
          <cell r="F1208" t="str">
            <v>Gouvernementalität und Sicherheit E-BOOK</v>
          </cell>
          <cell r="G1208" t="str">
            <v>EBOK</v>
          </cell>
          <cell r="H1208" t="str">
            <v>LFB</v>
          </cell>
          <cell r="I1208" t="str">
            <v>978-3-8394-0631</v>
          </cell>
          <cell r="J1208" t="str">
            <v>1</v>
          </cell>
          <cell r="K1208">
            <v>42272</v>
          </cell>
          <cell r="L1208">
            <v>42186</v>
          </cell>
          <cell r="M1208" t="str">
            <v>10039-9783839406311</v>
          </cell>
          <cell r="N1208" t="str">
            <v>EBOK</v>
          </cell>
          <cell r="O1208">
            <v>1</v>
          </cell>
          <cell r="U1208">
            <v>1</v>
          </cell>
        </row>
        <row r="1209">
          <cell r="E1209">
            <v>9783839409961</v>
          </cell>
          <cell r="F1209" t="str">
            <v>Governance der Kreativwirtschaft E-BOOK</v>
          </cell>
          <cell r="G1209" t="str">
            <v>EBOK</v>
          </cell>
          <cell r="H1209" t="str">
            <v>LFB</v>
          </cell>
          <cell r="I1209" t="str">
            <v>978-3-8394-0996</v>
          </cell>
          <cell r="J1209" t="str">
            <v>1</v>
          </cell>
          <cell r="K1209">
            <v>42171</v>
          </cell>
          <cell r="L1209">
            <v>42186</v>
          </cell>
          <cell r="M1209" t="str">
            <v>10039-9783839409961</v>
          </cell>
          <cell r="N1209" t="str">
            <v>EBOK</v>
          </cell>
          <cell r="O1209">
            <v>1</v>
          </cell>
          <cell r="U1209">
            <v>26.99</v>
          </cell>
        </row>
        <row r="1210">
          <cell r="E1210">
            <v>9783839429914</v>
          </cell>
          <cell r="F1210" t="str">
            <v>Grammatische Subjektivität E-BOOK</v>
          </cell>
          <cell r="G1210" t="str">
            <v>EBOK</v>
          </cell>
          <cell r="H1210" t="str">
            <v>IHST</v>
          </cell>
          <cell r="I1210" t="str">
            <v>978-3-8394-2991</v>
          </cell>
          <cell r="J1210" t="str">
            <v>4</v>
          </cell>
          <cell r="L1210">
            <v>42370</v>
          </cell>
          <cell r="M1210" t="str">
            <v>10039-9783839429914</v>
          </cell>
          <cell r="N1210" t="str">
            <v>EBOK</v>
          </cell>
          <cell r="O1210">
            <v>1</v>
          </cell>
          <cell r="U1210">
            <v>34.99</v>
          </cell>
        </row>
        <row r="1211">
          <cell r="E1211">
            <v>9783839428252</v>
          </cell>
          <cell r="F1211" t="str">
            <v>Graphisches Erzählen E-BOOK</v>
          </cell>
          <cell r="G1211" t="str">
            <v>EBOK</v>
          </cell>
          <cell r="H1211" t="str">
            <v>LFB</v>
          </cell>
          <cell r="I1211" t="str">
            <v>978-3-8394-2825</v>
          </cell>
          <cell r="J1211" t="str">
            <v>2</v>
          </cell>
          <cell r="K1211">
            <v>42073</v>
          </cell>
          <cell r="L1211">
            <v>42064</v>
          </cell>
          <cell r="M1211" t="str">
            <v>10039-9783839428252</v>
          </cell>
          <cell r="N1211" t="str">
            <v>EBOK</v>
          </cell>
          <cell r="O1211">
            <v>1</v>
          </cell>
          <cell r="U1211">
            <v>32.99</v>
          </cell>
        </row>
        <row r="1212">
          <cell r="E1212">
            <v>9783839412817</v>
          </cell>
          <cell r="F1212" t="str">
            <v>Grausamkeit und Metaphysik E-BOOK</v>
          </cell>
          <cell r="G1212" t="str">
            <v>EBOK</v>
          </cell>
          <cell r="H1212" t="str">
            <v>LFB</v>
          </cell>
          <cell r="I1212" t="str">
            <v>978-3-8394-1281</v>
          </cell>
          <cell r="J1212" t="str">
            <v>7</v>
          </cell>
          <cell r="K1212">
            <v>42171</v>
          </cell>
          <cell r="L1212">
            <v>42186</v>
          </cell>
          <cell r="M1212" t="str">
            <v>10039-9783839412817</v>
          </cell>
          <cell r="N1212" t="str">
            <v>EBOK</v>
          </cell>
          <cell r="O1212">
            <v>1</v>
          </cell>
          <cell r="U1212">
            <v>34.99</v>
          </cell>
        </row>
        <row r="1213">
          <cell r="E1213">
            <v>9783839424513</v>
          </cell>
          <cell r="F1213" t="str">
            <v>Gravitationsfeld Pop E-BOOK</v>
          </cell>
          <cell r="G1213" t="str">
            <v>EBOK</v>
          </cell>
          <cell r="H1213" t="str">
            <v>LFB</v>
          </cell>
          <cell r="I1213" t="str">
            <v>978-3-8394-2451</v>
          </cell>
          <cell r="J1213" t="str">
            <v>3</v>
          </cell>
          <cell r="K1213">
            <v>41731</v>
          </cell>
          <cell r="L1213">
            <v>41791</v>
          </cell>
          <cell r="M1213" t="str">
            <v>10039-9783839424513</v>
          </cell>
          <cell r="N1213" t="str">
            <v>EBOK</v>
          </cell>
          <cell r="O1213">
            <v>1</v>
          </cell>
          <cell r="P1213" t="str">
            <v>45</v>
          </cell>
          <cell r="U1213">
            <v>34.99</v>
          </cell>
        </row>
        <row r="1214">
          <cell r="E1214">
            <v>9783839428702</v>
          </cell>
          <cell r="F1214" t="str">
            <v>Grenzbewusster Sadomasochismus E-BOOK</v>
          </cell>
          <cell r="G1214" t="str">
            <v>EBOK</v>
          </cell>
          <cell r="H1214" t="str">
            <v>LFB</v>
          </cell>
          <cell r="I1214" t="str">
            <v>978-3-8394-2870</v>
          </cell>
          <cell r="J1214" t="str">
            <v>2</v>
          </cell>
          <cell r="K1214">
            <v>41942</v>
          </cell>
          <cell r="L1214">
            <v>41883</v>
          </cell>
          <cell r="M1214" t="str">
            <v>10039-9783839428702</v>
          </cell>
          <cell r="N1214" t="str">
            <v>EBOK</v>
          </cell>
          <cell r="O1214">
            <v>1</v>
          </cell>
          <cell r="U1214">
            <v>32.99</v>
          </cell>
        </row>
        <row r="1215">
          <cell r="E1215">
            <v>9783839424476</v>
          </cell>
          <cell r="F1215" t="str">
            <v>Grenzen der Gastfreundschaft E-BOOK</v>
          </cell>
          <cell r="G1215" t="str">
            <v>EBOK</v>
          </cell>
          <cell r="H1215" t="str">
            <v>LFB</v>
          </cell>
          <cell r="I1215" t="str">
            <v>978-3-8394-2447</v>
          </cell>
          <cell r="J1215" t="str">
            <v>6</v>
          </cell>
          <cell r="K1215">
            <v>41828</v>
          </cell>
          <cell r="L1215">
            <v>41821</v>
          </cell>
          <cell r="M1215" t="str">
            <v>10039-9783839424476</v>
          </cell>
          <cell r="N1215" t="str">
            <v>EBOK</v>
          </cell>
          <cell r="O1215">
            <v>1</v>
          </cell>
          <cell r="U1215">
            <v>26.99</v>
          </cell>
        </row>
        <row r="1216">
          <cell r="E1216">
            <v>9783839423967</v>
          </cell>
          <cell r="F1216" t="str">
            <v>Grenzen der Grenzüberschreitung E-BOOK</v>
          </cell>
          <cell r="G1216" t="str">
            <v>EBOK</v>
          </cell>
          <cell r="H1216" t="str">
            <v>LFB</v>
          </cell>
          <cell r="I1216" t="str">
            <v>978-3-8394-2396</v>
          </cell>
          <cell r="J1216" t="str">
            <v>7</v>
          </cell>
          <cell r="K1216">
            <v>41731</v>
          </cell>
          <cell r="L1216">
            <v>41791</v>
          </cell>
          <cell r="M1216" t="str">
            <v>10039-9783839423967</v>
          </cell>
          <cell r="N1216" t="str">
            <v>EBOK</v>
          </cell>
          <cell r="O1216">
            <v>1</v>
          </cell>
          <cell r="U1216">
            <v>42.99</v>
          </cell>
        </row>
        <row r="1217">
          <cell r="E1217">
            <v>9783839407943</v>
          </cell>
          <cell r="F1217" t="str">
            <v>Grenzen. Differenzen. Übergänge. E-BOOK</v>
          </cell>
          <cell r="G1217" t="str">
            <v>EBOK</v>
          </cell>
          <cell r="H1217" t="str">
            <v>LFB</v>
          </cell>
          <cell r="I1217" t="str">
            <v>978-3-8394-0794</v>
          </cell>
          <cell r="J1217" t="str">
            <v>3</v>
          </cell>
          <cell r="K1217">
            <v>42272</v>
          </cell>
          <cell r="L1217">
            <v>42186</v>
          </cell>
          <cell r="M1217" t="str">
            <v>10039-9783839407943</v>
          </cell>
          <cell r="N1217" t="str">
            <v>EBOK</v>
          </cell>
          <cell r="O1217">
            <v>1</v>
          </cell>
          <cell r="U1217">
            <v>1</v>
          </cell>
        </row>
        <row r="1218">
          <cell r="E1218">
            <v>9783839427361</v>
          </cell>
          <cell r="F1218" t="str">
            <v>Grenzenlos guter Geschmack E-BOOK</v>
          </cell>
          <cell r="G1218" t="str">
            <v>EBOK</v>
          </cell>
          <cell r="H1218" t="str">
            <v>LFB</v>
          </cell>
          <cell r="I1218" t="str">
            <v>978-3-8394-2736</v>
          </cell>
          <cell r="J1218" t="str">
            <v>1</v>
          </cell>
          <cell r="K1218">
            <v>41891</v>
          </cell>
          <cell r="L1218">
            <v>41883</v>
          </cell>
          <cell r="M1218" t="str">
            <v>10039-9783839427361</v>
          </cell>
          <cell r="N1218" t="str">
            <v>EBOK</v>
          </cell>
          <cell r="O1218">
            <v>1</v>
          </cell>
          <cell r="U1218">
            <v>34.99</v>
          </cell>
        </row>
        <row r="1219">
          <cell r="E1219">
            <v>9783839416433</v>
          </cell>
          <cell r="F1219" t="str">
            <v>Grenzenlos normal? E-BOOK</v>
          </cell>
          <cell r="G1219" t="str">
            <v>EBOK</v>
          </cell>
          <cell r="H1219" t="str">
            <v>LFB</v>
          </cell>
          <cell r="I1219" t="str">
            <v>978-3-8394-1643</v>
          </cell>
          <cell r="J1219" t="str">
            <v>3</v>
          </cell>
          <cell r="K1219">
            <v>41683</v>
          </cell>
          <cell r="L1219">
            <v>41699</v>
          </cell>
          <cell r="M1219" t="str">
            <v>10039-9783839416433</v>
          </cell>
          <cell r="N1219" t="str">
            <v>EBOK</v>
          </cell>
          <cell r="O1219">
            <v>1</v>
          </cell>
          <cell r="U1219">
            <v>26.99</v>
          </cell>
        </row>
        <row r="1220">
          <cell r="E1220">
            <v>9783839402863</v>
          </cell>
          <cell r="F1220" t="str">
            <v>Grenzgänge E-BOOK</v>
          </cell>
          <cell r="G1220" t="str">
            <v>EBOK</v>
          </cell>
          <cell r="H1220" t="str">
            <v>LFB</v>
          </cell>
          <cell r="I1220" t="str">
            <v>978-3-8394-0286</v>
          </cell>
          <cell r="J1220" t="str">
            <v>3</v>
          </cell>
          <cell r="K1220">
            <v>42272</v>
          </cell>
          <cell r="L1220">
            <v>42186</v>
          </cell>
          <cell r="M1220" t="str">
            <v>10039-9783839402863</v>
          </cell>
          <cell r="N1220" t="str">
            <v>EBOK</v>
          </cell>
          <cell r="O1220">
            <v>1</v>
          </cell>
          <cell r="P1220" t="str">
            <v>3</v>
          </cell>
          <cell r="U1220">
            <v>1</v>
          </cell>
        </row>
        <row r="1221">
          <cell r="E1221">
            <v>9783839409671</v>
          </cell>
          <cell r="F1221" t="str">
            <v>Grenzgänge zwischen den Künsten E-BOOK</v>
          </cell>
          <cell r="G1221" t="str">
            <v>EBOK</v>
          </cell>
          <cell r="H1221" t="str">
            <v>LFB</v>
          </cell>
          <cell r="I1221" t="str">
            <v>978-3-8394-0967</v>
          </cell>
          <cell r="J1221" t="str">
            <v>1</v>
          </cell>
          <cell r="K1221">
            <v>42272</v>
          </cell>
          <cell r="L1221">
            <v>42186</v>
          </cell>
          <cell r="M1221" t="str">
            <v>10039-9783839409671</v>
          </cell>
          <cell r="N1221" t="str">
            <v>EBOK</v>
          </cell>
          <cell r="O1221">
            <v>1</v>
          </cell>
          <cell r="P1221" t="str">
            <v>9</v>
          </cell>
          <cell r="U1221">
            <v>1</v>
          </cell>
        </row>
        <row r="1222">
          <cell r="E1222">
            <v>9783839407776</v>
          </cell>
          <cell r="F1222" t="str">
            <v>Grenzräume der Schrift E-BOOK</v>
          </cell>
          <cell r="G1222" t="str">
            <v>EBOK</v>
          </cell>
          <cell r="H1222" t="str">
            <v>LFB</v>
          </cell>
          <cell r="I1222" t="str">
            <v>978-3-8394-0777</v>
          </cell>
          <cell r="J1222" t="str">
            <v>6</v>
          </cell>
          <cell r="K1222">
            <v>42171</v>
          </cell>
          <cell r="L1222">
            <v>42186</v>
          </cell>
          <cell r="M1222" t="str">
            <v>10039-9783839407776</v>
          </cell>
          <cell r="N1222" t="str">
            <v>EBOK</v>
          </cell>
          <cell r="O1222">
            <v>1</v>
          </cell>
          <cell r="P1222" t="str">
            <v>2</v>
          </cell>
          <cell r="U1222">
            <v>25.99</v>
          </cell>
        </row>
        <row r="1223">
          <cell r="E1223">
            <v>9783839422601</v>
          </cell>
          <cell r="F1223" t="str">
            <v>Grenzüberschreitungen E-BOOK</v>
          </cell>
          <cell r="G1223" t="str">
            <v>EBOK</v>
          </cell>
          <cell r="H1223" t="str">
            <v>LFB</v>
          </cell>
          <cell r="I1223" t="str">
            <v>978-3-8394-2260</v>
          </cell>
          <cell r="J1223" t="str">
            <v>1</v>
          </cell>
          <cell r="K1223">
            <v>41710</v>
          </cell>
          <cell r="L1223">
            <v>41699</v>
          </cell>
          <cell r="M1223" t="str">
            <v>10039-9783839422601</v>
          </cell>
          <cell r="N1223" t="str">
            <v>EBOK</v>
          </cell>
          <cell r="O1223">
            <v>1</v>
          </cell>
          <cell r="U1223">
            <v>25.99</v>
          </cell>
        </row>
        <row r="1224">
          <cell r="E1224">
            <v>9783839418109</v>
          </cell>
          <cell r="F1224" t="str">
            <v>Grenzüberschreitungen in der Gegenwartskunst E-BOOK</v>
          </cell>
          <cell r="G1224" t="str">
            <v>EBOK</v>
          </cell>
          <cell r="H1224" t="str">
            <v>LFB</v>
          </cell>
          <cell r="I1224" t="str">
            <v>978-3-8394-1810</v>
          </cell>
          <cell r="J1224" t="str">
            <v>9</v>
          </cell>
          <cell r="K1224">
            <v>41690</v>
          </cell>
          <cell r="L1224">
            <v>41699</v>
          </cell>
          <cell r="M1224" t="str">
            <v>10039-9783839418109</v>
          </cell>
          <cell r="N1224" t="str">
            <v>EBOK</v>
          </cell>
          <cell r="O1224">
            <v>1</v>
          </cell>
          <cell r="P1224" t="str">
            <v>26</v>
          </cell>
          <cell r="U1224">
            <v>31.99</v>
          </cell>
        </row>
        <row r="1225">
          <cell r="E1225">
            <v>9783839407608</v>
          </cell>
          <cell r="F1225" t="str">
            <v>Grenzwahrnehmungen E-BOOK</v>
          </cell>
          <cell r="G1225" t="str">
            <v>EBOK</v>
          </cell>
          <cell r="H1225" t="str">
            <v>LFB</v>
          </cell>
          <cell r="I1225" t="str">
            <v>978-3-8394-0760</v>
          </cell>
          <cell r="J1225" t="str">
            <v>8</v>
          </cell>
          <cell r="K1225">
            <v>42171</v>
          </cell>
          <cell r="L1225">
            <v>42186</v>
          </cell>
          <cell r="M1225" t="str">
            <v>10039-9783839407608</v>
          </cell>
          <cell r="N1225" t="str">
            <v>EBOK</v>
          </cell>
          <cell r="O1225">
            <v>1</v>
          </cell>
          <cell r="U1225">
            <v>26.99</v>
          </cell>
        </row>
        <row r="1226">
          <cell r="E1226">
            <v>9783839427453</v>
          </cell>
          <cell r="F1226" t="str">
            <v>Grenzwerte im Spiel E-BOOK</v>
          </cell>
          <cell r="G1226" t="str">
            <v>EBOK</v>
          </cell>
          <cell r="H1226" t="str">
            <v>LFB</v>
          </cell>
          <cell r="I1226" t="str">
            <v>978-3-8394-2745</v>
          </cell>
          <cell r="J1226" t="str">
            <v>3</v>
          </cell>
          <cell r="K1226">
            <v>41871</v>
          </cell>
          <cell r="L1226">
            <v>41852</v>
          </cell>
          <cell r="M1226" t="str">
            <v>10039-9783839427453</v>
          </cell>
          <cell r="N1226" t="str">
            <v>EBOK</v>
          </cell>
          <cell r="O1226">
            <v>1</v>
          </cell>
          <cell r="P1226" t="str">
            <v>65</v>
          </cell>
          <cell r="U1226">
            <v>39.99</v>
          </cell>
        </row>
        <row r="1227">
          <cell r="E1227">
            <v>9783839421222</v>
          </cell>
          <cell r="F1227" t="str">
            <v>Grinding California E-BOOK</v>
          </cell>
          <cell r="G1227" t="str">
            <v>EBOK</v>
          </cell>
          <cell r="H1227" t="str">
            <v>LFB</v>
          </cell>
          <cell r="I1227" t="str">
            <v>978-3-8394-2122</v>
          </cell>
          <cell r="J1227" t="str">
            <v>2</v>
          </cell>
          <cell r="K1227">
            <v>41701</v>
          </cell>
          <cell r="L1227">
            <v>41699</v>
          </cell>
          <cell r="M1227" t="str">
            <v>10039-9783839421222</v>
          </cell>
          <cell r="N1227" t="str">
            <v>EBOK</v>
          </cell>
          <cell r="O1227">
            <v>1</v>
          </cell>
          <cell r="U1227">
            <v>32.99</v>
          </cell>
        </row>
        <row r="1228">
          <cell r="E1228">
            <v>9783839413548</v>
          </cell>
          <cell r="F1228" t="str">
            <v>Groove - Kultur - Unterricht E-BOOK</v>
          </cell>
          <cell r="G1228" t="str">
            <v>EBOK</v>
          </cell>
          <cell r="H1228" t="str">
            <v>LFB</v>
          </cell>
          <cell r="I1228" t="str">
            <v>978-3-8394-1354</v>
          </cell>
          <cell r="J1228" t="str">
            <v>8</v>
          </cell>
          <cell r="K1228">
            <v>42171</v>
          </cell>
          <cell r="L1228">
            <v>42186</v>
          </cell>
          <cell r="M1228" t="str">
            <v>10039-9783839413548</v>
          </cell>
          <cell r="N1228" t="str">
            <v>EBOK</v>
          </cell>
          <cell r="O1228">
            <v>1</v>
          </cell>
          <cell r="U1228">
            <v>33.99</v>
          </cell>
        </row>
        <row r="1229">
          <cell r="E1229">
            <v>9783839426807</v>
          </cell>
          <cell r="F1229" t="str">
            <v>Grundeinkommen statt Urheberrecht? E-BOOK</v>
          </cell>
          <cell r="G1229" t="str">
            <v>EBOK</v>
          </cell>
          <cell r="H1229" t="str">
            <v>LFB</v>
          </cell>
          <cell r="I1229" t="str">
            <v>978-3-8394-2680</v>
          </cell>
          <cell r="J1229" t="str">
            <v>7</v>
          </cell>
          <cell r="K1229">
            <v>41724</v>
          </cell>
          <cell r="L1229">
            <v>41791</v>
          </cell>
          <cell r="M1229" t="str">
            <v>10039-9783839426807</v>
          </cell>
          <cell r="N1229" t="str">
            <v>EBOK</v>
          </cell>
          <cell r="O1229">
            <v>1</v>
          </cell>
          <cell r="U1229">
            <v>19.989999999999998</v>
          </cell>
        </row>
        <row r="1230">
          <cell r="E1230">
            <v>9783839422359</v>
          </cell>
          <cell r="F1230" t="str">
            <v>Guerillakommunikation E-BOOK</v>
          </cell>
          <cell r="G1230" t="str">
            <v>EBOK</v>
          </cell>
          <cell r="H1230" t="str">
            <v>LFB</v>
          </cell>
          <cell r="I1230" t="str">
            <v>978-3-8394-2235</v>
          </cell>
          <cell r="J1230" t="str">
            <v>9</v>
          </cell>
          <cell r="K1230">
            <v>41710</v>
          </cell>
          <cell r="L1230">
            <v>41699</v>
          </cell>
          <cell r="M1230" t="str">
            <v>10039-9783839422359</v>
          </cell>
          <cell r="N1230" t="str">
            <v>EBOK</v>
          </cell>
          <cell r="O1230">
            <v>1</v>
          </cell>
          <cell r="U1230">
            <v>32.99</v>
          </cell>
        </row>
        <row r="1231">
          <cell r="E1231">
            <v>9783839402337</v>
          </cell>
          <cell r="F1231" t="str">
            <v>Gute Unterhaltung, schlechte Unterhaltung E-BOOK</v>
          </cell>
          <cell r="G1231" t="str">
            <v>EBOK</v>
          </cell>
          <cell r="H1231" t="str">
            <v>LFB</v>
          </cell>
          <cell r="I1231" t="str">
            <v>978-3-8394-0233</v>
          </cell>
          <cell r="J1231" t="str">
            <v>7</v>
          </cell>
          <cell r="K1231">
            <v>42171</v>
          </cell>
          <cell r="L1231">
            <v>42186</v>
          </cell>
          <cell r="M1231" t="str">
            <v>10039-9783839402337</v>
          </cell>
          <cell r="N1231" t="str">
            <v>EBOK</v>
          </cell>
          <cell r="O1231">
            <v>1</v>
          </cell>
          <cell r="P1231" t="str">
            <v>7</v>
          </cell>
          <cell r="U1231">
            <v>23.99</v>
          </cell>
        </row>
        <row r="1232">
          <cell r="E1232">
            <v>9783839400173</v>
          </cell>
          <cell r="F1232" t="str">
            <v>Habitus E-BOOK</v>
          </cell>
          <cell r="G1232" t="str">
            <v>EBOK</v>
          </cell>
          <cell r="H1232" t="str">
            <v>LFB</v>
          </cell>
          <cell r="I1232" t="str">
            <v>978-3-8394-0017</v>
          </cell>
          <cell r="J1232" t="str">
            <v>3</v>
          </cell>
          <cell r="K1232">
            <v>42171</v>
          </cell>
          <cell r="L1232">
            <v>42186</v>
          </cell>
          <cell r="M1232" t="str">
            <v>10039-9783839400173</v>
          </cell>
          <cell r="N1232" t="str">
            <v>EBOK</v>
          </cell>
          <cell r="O1232">
            <v>1</v>
          </cell>
          <cell r="U1232">
            <v>8.99</v>
          </cell>
        </row>
        <row r="1233">
          <cell r="E1233">
            <v>9783839411575</v>
          </cell>
          <cell r="F1233" t="str">
            <v>Han, Duft der Zeit  EBOOK</v>
          </cell>
          <cell r="G1233" t="str">
            <v>EBOK</v>
          </cell>
          <cell r="H1233" t="str">
            <v>LFB</v>
          </cell>
          <cell r="I1233" t="str">
            <v>978-3-8394-1157</v>
          </cell>
          <cell r="J1233" t="str">
            <v>5</v>
          </cell>
          <cell r="K1233">
            <v>41942</v>
          </cell>
          <cell r="L1233">
            <v>41942</v>
          </cell>
          <cell r="M1233" t="str">
            <v>189305</v>
          </cell>
          <cell r="N1233" t="str">
            <v>EBOK</v>
          </cell>
          <cell r="O1233">
            <v>1</v>
          </cell>
          <cell r="S1233" t="str">
            <v>226167</v>
          </cell>
          <cell r="U1233">
            <v>13.99</v>
          </cell>
        </row>
        <row r="1234">
          <cell r="E1234">
            <v>9783839411551</v>
          </cell>
          <cell r="F1234" t="str">
            <v>Handbuch Diskurs und Raum E-BOOK</v>
          </cell>
          <cell r="G1234" t="str">
            <v>EBOK</v>
          </cell>
          <cell r="H1234" t="str">
            <v>LFB</v>
          </cell>
          <cell r="I1234" t="str">
            <v>978-3-8394-1155</v>
          </cell>
          <cell r="J1234" t="str">
            <v>1</v>
          </cell>
          <cell r="K1234">
            <v>42171</v>
          </cell>
          <cell r="L1234">
            <v>42186</v>
          </cell>
          <cell r="M1234" t="str">
            <v>10039-9783839411551</v>
          </cell>
          <cell r="N1234" t="str">
            <v>EBOK</v>
          </cell>
          <cell r="O1234">
            <v>1</v>
          </cell>
          <cell r="U1234">
            <v>17.989999999999998</v>
          </cell>
        </row>
        <row r="1235">
          <cell r="E1235">
            <v>9783839422977</v>
          </cell>
          <cell r="F1235" t="str">
            <v>Handbuch Kunstmarkt E-BOOK</v>
          </cell>
          <cell r="G1235" t="str">
            <v>EBOK</v>
          </cell>
          <cell r="H1235" t="str">
            <v>LFB</v>
          </cell>
          <cell r="I1235" t="str">
            <v>978-3-8394-2297</v>
          </cell>
          <cell r="J1235" t="str">
            <v>7</v>
          </cell>
          <cell r="K1235">
            <v>41871</v>
          </cell>
          <cell r="L1235">
            <v>41852</v>
          </cell>
          <cell r="M1235" t="str">
            <v>10039-9783839422977</v>
          </cell>
          <cell r="N1235" t="str">
            <v>EBOK</v>
          </cell>
          <cell r="O1235">
            <v>1</v>
          </cell>
          <cell r="U1235">
            <v>26.99</v>
          </cell>
        </row>
        <row r="1236">
          <cell r="E1236">
            <v>9783839430262</v>
          </cell>
          <cell r="F1236" t="str">
            <v>Handbuch Kunst-Unternehmens-Kooperationen E-BOOK</v>
          </cell>
          <cell r="G1236" t="str">
            <v>EBOK</v>
          </cell>
          <cell r="H1236" t="str">
            <v>IHST</v>
          </cell>
          <cell r="I1236" t="str">
            <v>978-3-8394-3026</v>
          </cell>
          <cell r="J1236" t="str">
            <v>2</v>
          </cell>
          <cell r="L1236">
            <v>42278</v>
          </cell>
          <cell r="M1236" t="str">
            <v>10039-9783839430262</v>
          </cell>
          <cell r="N1236" t="str">
            <v>EBOK</v>
          </cell>
          <cell r="O1236">
            <v>1</v>
          </cell>
          <cell r="U1236">
            <v>26.99</v>
          </cell>
        </row>
        <row r="1237">
          <cell r="E1237">
            <v>9783839425176</v>
          </cell>
          <cell r="F1237" t="str">
            <v>Handbuch Mediatektur E-BOOK</v>
          </cell>
          <cell r="G1237" t="str">
            <v>EBOK</v>
          </cell>
          <cell r="H1237" t="str">
            <v>IHST</v>
          </cell>
          <cell r="I1237" t="str">
            <v>978-3-8394-2517</v>
          </cell>
          <cell r="J1237" t="str">
            <v>6</v>
          </cell>
          <cell r="L1237">
            <v>42401</v>
          </cell>
          <cell r="M1237" t="str">
            <v>10039-9783839425176</v>
          </cell>
          <cell r="N1237" t="str">
            <v>EBOK</v>
          </cell>
          <cell r="O1237">
            <v>1</v>
          </cell>
          <cell r="P1237" t="str">
            <v>3</v>
          </cell>
          <cell r="U1237">
            <v>26.99</v>
          </cell>
        </row>
        <row r="1238">
          <cell r="E1238">
            <v>9783839425947</v>
          </cell>
          <cell r="F1238" t="str">
            <v>Handbuch TraumaPädagogik und Schule E-BOOK</v>
          </cell>
          <cell r="G1238" t="str">
            <v>EBOK</v>
          </cell>
          <cell r="H1238" t="str">
            <v>IHST</v>
          </cell>
          <cell r="I1238" t="str">
            <v>978-3-8394-2594</v>
          </cell>
          <cell r="J1238" t="str">
            <v>7</v>
          </cell>
          <cell r="L1238">
            <v>42461</v>
          </cell>
          <cell r="M1238" t="str">
            <v>10039-9783839425947</v>
          </cell>
          <cell r="N1238" t="str">
            <v>EBOK</v>
          </cell>
          <cell r="O1238">
            <v>1</v>
          </cell>
          <cell r="U1238">
            <v>26.99</v>
          </cell>
        </row>
        <row r="1239">
          <cell r="E1239">
            <v>9783839413241</v>
          </cell>
          <cell r="F1239" t="str">
            <v>Handbuch Wissensgesellschaft E-BOOK</v>
          </cell>
          <cell r="G1239" t="str">
            <v>EBOK</v>
          </cell>
          <cell r="H1239" t="str">
            <v>LFB</v>
          </cell>
          <cell r="I1239" t="str">
            <v>978-3-8394-1324</v>
          </cell>
          <cell r="J1239" t="str">
            <v>1</v>
          </cell>
          <cell r="K1239">
            <v>42171</v>
          </cell>
          <cell r="L1239">
            <v>42186</v>
          </cell>
          <cell r="M1239" t="str">
            <v>10039-9783839413241</v>
          </cell>
          <cell r="N1239" t="str">
            <v>EBOK</v>
          </cell>
          <cell r="O1239">
            <v>1</v>
          </cell>
          <cell r="U1239">
            <v>22.99</v>
          </cell>
        </row>
        <row r="1240">
          <cell r="E1240">
            <v>9783839428405</v>
          </cell>
          <cell r="F1240" t="str">
            <v>Handel, Handlung, Verhandlung E-BOOK</v>
          </cell>
          <cell r="G1240" t="str">
            <v>EBOK</v>
          </cell>
          <cell r="H1240" t="str">
            <v>LFB</v>
          </cell>
          <cell r="I1240" t="str">
            <v>978-3-8394-2840</v>
          </cell>
          <cell r="J1240" t="str">
            <v>5</v>
          </cell>
          <cell r="K1240">
            <v>41871</v>
          </cell>
          <cell r="L1240">
            <v>41821</v>
          </cell>
          <cell r="M1240" t="str">
            <v>10039-9783839428405</v>
          </cell>
          <cell r="N1240" t="str">
            <v>EBOK</v>
          </cell>
          <cell r="O1240">
            <v>1</v>
          </cell>
          <cell r="P1240" t="str">
            <v>34</v>
          </cell>
          <cell r="U1240">
            <v>39.99</v>
          </cell>
        </row>
        <row r="1241">
          <cell r="E1241">
            <v>9783839412282</v>
          </cell>
          <cell r="F1241" t="str">
            <v>Handeln unter Risiko E-BOOK</v>
          </cell>
          <cell r="G1241" t="str">
            <v>EBOK</v>
          </cell>
          <cell r="H1241" t="str">
            <v>LFB</v>
          </cell>
          <cell r="I1241" t="str">
            <v>978-3-8394-1228</v>
          </cell>
          <cell r="J1241" t="str">
            <v>2</v>
          </cell>
          <cell r="K1241">
            <v>42171</v>
          </cell>
          <cell r="L1241">
            <v>42186</v>
          </cell>
          <cell r="M1241" t="str">
            <v>10039-9783839412282</v>
          </cell>
          <cell r="N1241" t="str">
            <v>EBOK</v>
          </cell>
          <cell r="O1241">
            <v>1</v>
          </cell>
          <cell r="U1241">
            <v>26.99</v>
          </cell>
        </row>
        <row r="1242">
          <cell r="E1242">
            <v>9783839401408</v>
          </cell>
          <cell r="F1242" t="str">
            <v>Handhabung und Lagerung von mobilem Kulturgut E-BOOK</v>
          </cell>
          <cell r="G1242" t="str">
            <v>EBOK</v>
          </cell>
          <cell r="H1242" t="str">
            <v>LFB</v>
          </cell>
          <cell r="I1242" t="str">
            <v>978-3-8394-0140</v>
          </cell>
          <cell r="J1242" t="str">
            <v>8</v>
          </cell>
          <cell r="K1242">
            <v>42171</v>
          </cell>
          <cell r="L1242">
            <v>42186</v>
          </cell>
          <cell r="M1242" t="str">
            <v>10039-9783839401408</v>
          </cell>
          <cell r="N1242" t="str">
            <v>EBOK</v>
          </cell>
          <cell r="O1242">
            <v>1</v>
          </cell>
          <cell r="U1242">
            <v>22.99</v>
          </cell>
        </row>
        <row r="1243">
          <cell r="E1243">
            <v>9783839417089</v>
          </cell>
          <cell r="F1243" t="str">
            <v>Handlungstheorie E-BOOK</v>
          </cell>
          <cell r="G1243" t="str">
            <v>EBOK</v>
          </cell>
          <cell r="H1243" t="str">
            <v>LFB</v>
          </cell>
          <cell r="I1243" t="str">
            <v>978-3-8394-1708</v>
          </cell>
          <cell r="J1243" t="str">
            <v>9</v>
          </cell>
          <cell r="K1243">
            <v>41690</v>
          </cell>
          <cell r="L1243">
            <v>41699</v>
          </cell>
          <cell r="M1243" t="str">
            <v>10039-9783839417089</v>
          </cell>
          <cell r="N1243" t="str">
            <v>EBOK</v>
          </cell>
          <cell r="O1243">
            <v>1</v>
          </cell>
          <cell r="U1243">
            <v>20.99</v>
          </cell>
        </row>
        <row r="1244">
          <cell r="E1244">
            <v>9783839428382</v>
          </cell>
          <cell r="F1244" t="str">
            <v>Haneke E-BOOK</v>
          </cell>
          <cell r="G1244" t="str">
            <v>EBOK</v>
          </cell>
          <cell r="H1244" t="str">
            <v>LFB</v>
          </cell>
          <cell r="I1244" t="str">
            <v>978-3-8394-2838</v>
          </cell>
          <cell r="J1244" t="str">
            <v>2</v>
          </cell>
          <cell r="K1244">
            <v>41891</v>
          </cell>
          <cell r="L1244">
            <v>41883</v>
          </cell>
          <cell r="M1244" t="str">
            <v>10039-9783839428382</v>
          </cell>
          <cell r="N1244" t="str">
            <v>EBOK</v>
          </cell>
          <cell r="O1244">
            <v>1</v>
          </cell>
          <cell r="U1244">
            <v>34.99</v>
          </cell>
        </row>
        <row r="1245">
          <cell r="E1245">
            <v>9783839401361</v>
          </cell>
          <cell r="F1245" t="str">
            <v>Hans Werner Henze und Ingeborg Bachmann: Die gemeinsamen Werke E-BOOK</v>
          </cell>
          <cell r="G1245" t="str">
            <v>EBOK</v>
          </cell>
          <cell r="H1245" t="str">
            <v>LFB</v>
          </cell>
          <cell r="I1245" t="str">
            <v>978-3-8394-0136</v>
          </cell>
          <cell r="J1245" t="str">
            <v>1</v>
          </cell>
          <cell r="K1245">
            <v>42272</v>
          </cell>
          <cell r="L1245">
            <v>42186</v>
          </cell>
          <cell r="M1245" t="str">
            <v>10039-9783839401361</v>
          </cell>
          <cell r="N1245" t="str">
            <v>EBOK</v>
          </cell>
          <cell r="O1245">
            <v>1</v>
          </cell>
          <cell r="U1245">
            <v>1</v>
          </cell>
        </row>
        <row r="1246">
          <cell r="E1246">
            <v>9783839427323</v>
          </cell>
          <cell r="F1246" t="str">
            <v>Hardcore &amp; Gender E-BOOK</v>
          </cell>
          <cell r="G1246" t="str">
            <v>EBOK</v>
          </cell>
          <cell r="H1246" t="str">
            <v>LFB</v>
          </cell>
          <cell r="I1246" t="str">
            <v>978-3-8394-2732</v>
          </cell>
          <cell r="J1246" t="str">
            <v>3</v>
          </cell>
          <cell r="K1246">
            <v>42247</v>
          </cell>
          <cell r="L1246">
            <v>42217</v>
          </cell>
          <cell r="M1246" t="str">
            <v>10039-9783839427323</v>
          </cell>
          <cell r="N1246" t="str">
            <v>EBOK</v>
          </cell>
          <cell r="O1246">
            <v>1</v>
          </cell>
          <cell r="U1246">
            <v>34.99</v>
          </cell>
        </row>
        <row r="1247">
          <cell r="E1247">
            <v>9783839431375</v>
          </cell>
          <cell r="F1247" t="str">
            <v>Harry Potter que(e)r E-BOOK</v>
          </cell>
          <cell r="G1247" t="str">
            <v>EBOK</v>
          </cell>
          <cell r="H1247" t="str">
            <v>IHST</v>
          </cell>
          <cell r="I1247" t="str">
            <v>978-3-8394-3137</v>
          </cell>
          <cell r="J1247" t="str">
            <v>5</v>
          </cell>
          <cell r="L1247">
            <v>42309</v>
          </cell>
          <cell r="M1247" t="str">
            <v>10039-9783839431375</v>
          </cell>
          <cell r="N1247" t="str">
            <v>EBOK</v>
          </cell>
          <cell r="O1247">
            <v>1</v>
          </cell>
          <cell r="U1247">
            <v>54.99</v>
          </cell>
        </row>
        <row r="1248">
          <cell r="E1248">
            <v>9783839427088</v>
          </cell>
          <cell r="F1248" t="str">
            <v>Harte Männer E-BOOK</v>
          </cell>
          <cell r="G1248" t="str">
            <v>EBOK</v>
          </cell>
          <cell r="H1248" t="str">
            <v>LFB</v>
          </cell>
          <cell r="I1248" t="str">
            <v>978-3-8394-2708</v>
          </cell>
          <cell r="J1248" t="str">
            <v>8</v>
          </cell>
          <cell r="K1248">
            <v>41765</v>
          </cell>
          <cell r="L1248">
            <v>41791</v>
          </cell>
          <cell r="M1248" t="str">
            <v>10039-9783839427088</v>
          </cell>
          <cell r="N1248" t="str">
            <v>EBOK</v>
          </cell>
          <cell r="O1248">
            <v>1</v>
          </cell>
          <cell r="P1248" t="str">
            <v>6</v>
          </cell>
          <cell r="U1248">
            <v>26.99</v>
          </cell>
        </row>
        <row r="1249">
          <cell r="E1249">
            <v>9783839413845</v>
          </cell>
          <cell r="F1249" t="str">
            <v>Hat Strafrecht ein Geschlecht? E-BOOK</v>
          </cell>
          <cell r="G1249" t="str">
            <v>EBOK</v>
          </cell>
          <cell r="H1249" t="str">
            <v>LFB</v>
          </cell>
          <cell r="I1249" t="str">
            <v>978-3-8394-1384</v>
          </cell>
          <cell r="J1249" t="str">
            <v>5</v>
          </cell>
          <cell r="K1249">
            <v>41676</v>
          </cell>
          <cell r="L1249">
            <v>41699</v>
          </cell>
          <cell r="M1249" t="str">
            <v>10039-9783839413845</v>
          </cell>
          <cell r="N1249" t="str">
            <v>EBOK</v>
          </cell>
          <cell r="O1249">
            <v>1</v>
          </cell>
          <cell r="P1249" t="str">
            <v>6</v>
          </cell>
          <cell r="U1249">
            <v>24.99</v>
          </cell>
        </row>
        <row r="1250">
          <cell r="E1250">
            <v>9783839420539</v>
          </cell>
          <cell r="F1250" t="str">
            <v>Hauptschüler E-BOOK</v>
          </cell>
          <cell r="G1250" t="str">
            <v>EBOK</v>
          </cell>
          <cell r="H1250" t="str">
            <v>LFB</v>
          </cell>
          <cell r="I1250" t="str">
            <v>978-3-8394-2053</v>
          </cell>
          <cell r="J1250" t="str">
            <v>9</v>
          </cell>
          <cell r="K1250">
            <v>41701</v>
          </cell>
          <cell r="L1250">
            <v>41699</v>
          </cell>
          <cell r="M1250" t="str">
            <v>10039-9783839420539</v>
          </cell>
          <cell r="N1250" t="str">
            <v>EBOK</v>
          </cell>
          <cell r="O1250">
            <v>1</v>
          </cell>
          <cell r="U1250">
            <v>21.99</v>
          </cell>
        </row>
        <row r="1251">
          <cell r="E1251">
            <v>9783839405130</v>
          </cell>
          <cell r="F1251" t="str">
            <v>Hautkontakt der Schriftsysteme E-BOOK</v>
          </cell>
          <cell r="G1251" t="str">
            <v>EBOK</v>
          </cell>
          <cell r="H1251" t="str">
            <v>LFB</v>
          </cell>
          <cell r="I1251" t="str">
            <v>978-3-8394-0513</v>
          </cell>
          <cell r="J1251" t="str">
            <v>0</v>
          </cell>
          <cell r="K1251">
            <v>42272</v>
          </cell>
          <cell r="L1251">
            <v>42186</v>
          </cell>
          <cell r="M1251" t="str">
            <v>10039-9783839405130</v>
          </cell>
          <cell r="N1251" t="str">
            <v>EBOK</v>
          </cell>
          <cell r="O1251">
            <v>1</v>
          </cell>
          <cell r="U1251">
            <v>1</v>
          </cell>
        </row>
        <row r="1252">
          <cell r="E1252">
            <v>9783839413029</v>
          </cell>
          <cell r="F1252" t="str">
            <v>Health Promotion and Prevention Programmes in Practice E-BOOK</v>
          </cell>
          <cell r="G1252" t="str">
            <v>EBOK</v>
          </cell>
          <cell r="H1252" t="str">
            <v>LFB</v>
          </cell>
          <cell r="I1252" t="str">
            <v>978-3-8394-1302</v>
          </cell>
          <cell r="J1252" t="str">
            <v>9</v>
          </cell>
          <cell r="K1252">
            <v>42171</v>
          </cell>
          <cell r="L1252">
            <v>42186</v>
          </cell>
          <cell r="M1252" t="str">
            <v>10039-9783839413029</v>
          </cell>
          <cell r="N1252" t="str">
            <v>EBOK</v>
          </cell>
          <cell r="O1252">
            <v>1</v>
          </cell>
          <cell r="P1252" t="str">
            <v>3</v>
          </cell>
          <cell r="U1252">
            <v>26.99</v>
          </cell>
        </row>
        <row r="1253">
          <cell r="E1253">
            <v>9783839421055</v>
          </cell>
          <cell r="F1253" t="str">
            <v>Hegemonie und Populismus in Putins Russland E-BOOK</v>
          </cell>
          <cell r="G1253" t="str">
            <v>EBOK</v>
          </cell>
          <cell r="H1253" t="str">
            <v>LFB</v>
          </cell>
          <cell r="I1253" t="str">
            <v>978-3-8394-2105</v>
          </cell>
          <cell r="J1253" t="str">
            <v>5</v>
          </cell>
          <cell r="K1253">
            <v>41701</v>
          </cell>
          <cell r="L1253">
            <v>41699</v>
          </cell>
          <cell r="M1253" t="str">
            <v>10039-9783839421055</v>
          </cell>
          <cell r="N1253" t="str">
            <v>EBOK</v>
          </cell>
          <cell r="O1253">
            <v>1</v>
          </cell>
          <cell r="U1253">
            <v>32.99</v>
          </cell>
        </row>
        <row r="1254">
          <cell r="E1254">
            <v>9783839408407</v>
          </cell>
          <cell r="F1254" t="str">
            <v>Heidegger und das Denken der Technik E-BOOK</v>
          </cell>
          <cell r="G1254" t="str">
            <v>EBOK</v>
          </cell>
          <cell r="H1254" t="str">
            <v>LFB</v>
          </cell>
          <cell r="I1254" t="str">
            <v>978-3-8394-0840</v>
          </cell>
          <cell r="J1254" t="str">
            <v>7</v>
          </cell>
          <cell r="K1254">
            <v>42171</v>
          </cell>
          <cell r="L1254">
            <v>42186</v>
          </cell>
          <cell r="M1254" t="str">
            <v>10039-9783839408407</v>
          </cell>
          <cell r="N1254" t="str">
            <v>EBOK</v>
          </cell>
          <cell r="O1254">
            <v>1</v>
          </cell>
          <cell r="U1254">
            <v>14.99</v>
          </cell>
        </row>
        <row r="1255">
          <cell r="E1255">
            <v>9783839412565</v>
          </cell>
          <cell r="F1255" t="str">
            <v>Heiliger Krieg und Demokratie E-BOOK</v>
          </cell>
          <cell r="G1255" t="str">
            <v>EBOK</v>
          </cell>
          <cell r="H1255" t="str">
            <v>LFB</v>
          </cell>
          <cell r="I1255" t="str">
            <v>978-3-8394-1256</v>
          </cell>
          <cell r="J1255" t="str">
            <v>5</v>
          </cell>
          <cell r="K1255">
            <v>42171</v>
          </cell>
          <cell r="L1255">
            <v>42186</v>
          </cell>
          <cell r="M1255" t="str">
            <v>10039-9783839412565</v>
          </cell>
          <cell r="N1255" t="str">
            <v>EBOK</v>
          </cell>
          <cell r="O1255">
            <v>1</v>
          </cell>
          <cell r="U1255">
            <v>22.99</v>
          </cell>
        </row>
        <row r="1256">
          <cell r="E1256">
            <v>9783839401033</v>
          </cell>
          <cell r="F1256" t="str">
            <v>Heimat auf Zeit E-BOOK</v>
          </cell>
          <cell r="G1256" t="str">
            <v>EBOK</v>
          </cell>
          <cell r="H1256" t="str">
            <v>LFB</v>
          </cell>
          <cell r="I1256" t="str">
            <v>978-3-8394-0103</v>
          </cell>
          <cell r="J1256" t="str">
            <v>3</v>
          </cell>
          <cell r="K1256">
            <v>42171</v>
          </cell>
          <cell r="L1256">
            <v>42186</v>
          </cell>
          <cell r="M1256" t="str">
            <v>10039-9783839401033</v>
          </cell>
          <cell r="N1256" t="str">
            <v>EBOK</v>
          </cell>
          <cell r="O1256">
            <v>1</v>
          </cell>
          <cell r="U1256">
            <v>22.99</v>
          </cell>
        </row>
        <row r="1257">
          <cell r="E1257">
            <v>9783839407110</v>
          </cell>
          <cell r="F1257" t="str">
            <v>Heimat E-BOOK</v>
          </cell>
          <cell r="G1257" t="str">
            <v>EBOK</v>
          </cell>
          <cell r="H1257" t="str">
            <v>LFB</v>
          </cell>
          <cell r="I1257" t="str">
            <v>978-3-8394-0711</v>
          </cell>
          <cell r="J1257" t="str">
            <v>0</v>
          </cell>
          <cell r="K1257">
            <v>42171</v>
          </cell>
          <cell r="L1257">
            <v>42186</v>
          </cell>
          <cell r="M1257" t="str">
            <v>10039-9783839407110</v>
          </cell>
          <cell r="N1257" t="str">
            <v>EBOK</v>
          </cell>
          <cell r="O1257">
            <v>1</v>
          </cell>
          <cell r="U1257">
            <v>20.99</v>
          </cell>
        </row>
        <row r="1258">
          <cell r="E1258">
            <v>9783839422199</v>
          </cell>
          <cell r="F1258" t="str">
            <v>Heimatdiskurs E-BOOK</v>
          </cell>
          <cell r="G1258" t="str">
            <v>EBOK</v>
          </cell>
          <cell r="H1258" t="str">
            <v>LFB</v>
          </cell>
          <cell r="I1258" t="str">
            <v>978-3-8394-2219</v>
          </cell>
          <cell r="J1258" t="str">
            <v>9</v>
          </cell>
          <cell r="K1258">
            <v>41710</v>
          </cell>
          <cell r="L1258">
            <v>41699</v>
          </cell>
          <cell r="M1258" t="str">
            <v>10039-9783839422199</v>
          </cell>
          <cell r="N1258" t="str">
            <v>EBOK</v>
          </cell>
          <cell r="O1258">
            <v>1</v>
          </cell>
          <cell r="P1258" t="str">
            <v>10</v>
          </cell>
          <cell r="U1258">
            <v>31.99</v>
          </cell>
        </row>
        <row r="1259">
          <cell r="E1259">
            <v>9783839419441</v>
          </cell>
          <cell r="F1259" t="str">
            <v>Heldische Konstruktionen E-BOOK</v>
          </cell>
          <cell r="G1259" t="str">
            <v>EBOK</v>
          </cell>
          <cell r="H1259" t="str">
            <v>PLZ</v>
          </cell>
          <cell r="I1259" t="str">
            <v>978-3-8394-1944</v>
          </cell>
          <cell r="J1259" t="str">
            <v>1</v>
          </cell>
          <cell r="L1259">
            <v>42278</v>
          </cell>
          <cell r="M1259" t="str">
            <v>10039-9783839419441</v>
          </cell>
          <cell r="N1259" t="str">
            <v>EBOK</v>
          </cell>
          <cell r="O1259">
            <v>1</v>
          </cell>
          <cell r="P1259" t="str">
            <v>19</v>
          </cell>
          <cell r="U1259">
            <v>38.99</v>
          </cell>
        </row>
        <row r="1260">
          <cell r="E1260">
            <v>9783839429310</v>
          </cell>
          <cell r="F1260" t="str">
            <v>Henry James' andere Szene E-BOOK</v>
          </cell>
          <cell r="G1260" t="str">
            <v>EBOK</v>
          </cell>
          <cell r="H1260" t="str">
            <v>LFB</v>
          </cell>
          <cell r="I1260" t="str">
            <v>978-3-8394-2931</v>
          </cell>
          <cell r="J1260" t="str">
            <v>0</v>
          </cell>
          <cell r="K1260">
            <v>42261</v>
          </cell>
          <cell r="L1260">
            <v>42248</v>
          </cell>
          <cell r="M1260" t="str">
            <v>10039-9783839429310</v>
          </cell>
          <cell r="N1260" t="str">
            <v>EBOK</v>
          </cell>
          <cell r="O1260">
            <v>1</v>
          </cell>
          <cell r="U1260">
            <v>39.99</v>
          </cell>
        </row>
        <row r="1261">
          <cell r="E1261">
            <v>9783839412015</v>
          </cell>
          <cell r="F1261" t="str">
            <v>Herausforderung Ägypten E-BOOK</v>
          </cell>
          <cell r="G1261" t="str">
            <v>EBOK</v>
          </cell>
          <cell r="H1261" t="str">
            <v>LFB</v>
          </cell>
          <cell r="I1261" t="str">
            <v>978-3-8394-1201</v>
          </cell>
          <cell r="J1261" t="str">
            <v>5</v>
          </cell>
          <cell r="K1261">
            <v>42171</v>
          </cell>
          <cell r="L1261">
            <v>42186</v>
          </cell>
          <cell r="M1261" t="str">
            <v>10039-9783839412015</v>
          </cell>
          <cell r="N1261" t="str">
            <v>EBOK</v>
          </cell>
          <cell r="O1261">
            <v>1</v>
          </cell>
          <cell r="U1261">
            <v>26.99</v>
          </cell>
        </row>
        <row r="1262">
          <cell r="E1262">
            <v>9783839419465</v>
          </cell>
          <cell r="F1262" t="str">
            <v>Herausforderung Biomedizin E-BOOK</v>
          </cell>
          <cell r="G1262" t="str">
            <v>EBOK</v>
          </cell>
          <cell r="H1262" t="str">
            <v>LFB</v>
          </cell>
          <cell r="I1262" t="str">
            <v>978-3-8394-1946</v>
          </cell>
          <cell r="J1262" t="str">
            <v>5</v>
          </cell>
          <cell r="K1262">
            <v>41694</v>
          </cell>
          <cell r="L1262">
            <v>41699</v>
          </cell>
          <cell r="M1262" t="str">
            <v>10039-9783839419465</v>
          </cell>
          <cell r="N1262" t="str">
            <v>EBOK</v>
          </cell>
          <cell r="O1262">
            <v>1</v>
          </cell>
          <cell r="P1262" t="str">
            <v>14</v>
          </cell>
          <cell r="U1262">
            <v>31.99</v>
          </cell>
        </row>
        <row r="1263">
          <cell r="E1263">
            <v>9783839413807</v>
          </cell>
          <cell r="F1263" t="str">
            <v>Herausforderung Gen-Doping E-BOOK</v>
          </cell>
          <cell r="G1263" t="str">
            <v>EBOK</v>
          </cell>
          <cell r="H1263" t="str">
            <v>IHST</v>
          </cell>
          <cell r="I1263" t="str">
            <v>978-3-8394-1380</v>
          </cell>
          <cell r="J1263" t="str">
            <v>7</v>
          </cell>
          <cell r="L1263">
            <v>42522</v>
          </cell>
          <cell r="M1263" t="str">
            <v>10039-9783839413807</v>
          </cell>
          <cell r="N1263" t="str">
            <v>EBOK</v>
          </cell>
          <cell r="O1263">
            <v>1</v>
          </cell>
          <cell r="U1263">
            <v>17.989999999999998</v>
          </cell>
        </row>
        <row r="1264">
          <cell r="E1264">
            <v>9783839426128</v>
          </cell>
          <cell r="F1264" t="str">
            <v>Herausforderungen für die Politik und die Ethik E-BOOK</v>
          </cell>
          <cell r="G1264" t="str">
            <v>EBOK</v>
          </cell>
          <cell r="H1264" t="str">
            <v>LFB</v>
          </cell>
          <cell r="I1264" t="str">
            <v>978-3-8394-2612</v>
          </cell>
          <cell r="J1264" t="str">
            <v>8</v>
          </cell>
          <cell r="K1264">
            <v>41758</v>
          </cell>
          <cell r="L1264">
            <v>41791</v>
          </cell>
          <cell r="M1264" t="str">
            <v>10039-9783839426128</v>
          </cell>
          <cell r="N1264" t="str">
            <v>EBOK</v>
          </cell>
          <cell r="O1264">
            <v>1</v>
          </cell>
          <cell r="P1264" t="str">
            <v>19</v>
          </cell>
          <cell r="U1264">
            <v>14.99</v>
          </cell>
        </row>
        <row r="1265">
          <cell r="E1265">
            <v>9783839424827</v>
          </cell>
          <cell r="F1265" t="str">
            <v>Heterotopien E-BOOK</v>
          </cell>
          <cell r="G1265" t="str">
            <v>EBOK</v>
          </cell>
          <cell r="H1265" t="str">
            <v>LFB</v>
          </cell>
          <cell r="I1265" t="str">
            <v>978-3-8394-2482</v>
          </cell>
          <cell r="J1265" t="str">
            <v>7</v>
          </cell>
          <cell r="K1265">
            <v>41715</v>
          </cell>
          <cell r="L1265">
            <v>41699</v>
          </cell>
          <cell r="M1265" t="str">
            <v>10039-9783839424827</v>
          </cell>
          <cell r="N1265" t="str">
            <v>EBOK</v>
          </cell>
          <cell r="O1265">
            <v>1</v>
          </cell>
          <cell r="P1265" t="str">
            <v>15</v>
          </cell>
          <cell r="U1265">
            <v>43.99</v>
          </cell>
        </row>
        <row r="1266">
          <cell r="E1266">
            <v>9783839403266</v>
          </cell>
          <cell r="F1266" t="str">
            <v>Heuristik E-BOOK</v>
          </cell>
          <cell r="G1266" t="str">
            <v>EBOK</v>
          </cell>
          <cell r="H1266" t="str">
            <v>LFB</v>
          </cell>
          <cell r="I1266" t="str">
            <v>978-3-8394-0326</v>
          </cell>
          <cell r="J1266" t="str">
            <v>6</v>
          </cell>
          <cell r="K1266">
            <v>42171</v>
          </cell>
          <cell r="L1266">
            <v>42186</v>
          </cell>
          <cell r="M1266" t="str">
            <v>10039-9783839403266</v>
          </cell>
          <cell r="N1266" t="str">
            <v>EBOK</v>
          </cell>
          <cell r="O1266">
            <v>1</v>
          </cell>
          <cell r="U1266">
            <v>21.99</v>
          </cell>
        </row>
        <row r="1267">
          <cell r="E1267">
            <v>9783839411698</v>
          </cell>
          <cell r="F1267" t="str">
            <v>Hexen und Germanen E-BOOK</v>
          </cell>
          <cell r="G1267" t="str">
            <v>EBOK</v>
          </cell>
          <cell r="H1267" t="str">
            <v>LFB</v>
          </cell>
          <cell r="I1267" t="str">
            <v>978-3-8394-1169</v>
          </cell>
          <cell r="J1267" t="str">
            <v>8</v>
          </cell>
          <cell r="K1267">
            <v>42171</v>
          </cell>
          <cell r="L1267">
            <v>42186</v>
          </cell>
          <cell r="M1267" t="str">
            <v>10039-9783839411698</v>
          </cell>
          <cell r="N1267" t="str">
            <v>EBOK</v>
          </cell>
          <cell r="O1267">
            <v>1</v>
          </cell>
          <cell r="P1267" t="str">
            <v>10</v>
          </cell>
          <cell r="U1267">
            <v>31.99</v>
          </cell>
        </row>
        <row r="1268">
          <cell r="E1268">
            <v>9783839427491</v>
          </cell>
          <cell r="F1268" t="str">
            <v>Hillarys Hand E-BOOK</v>
          </cell>
          <cell r="G1268" t="str">
            <v>EBOK</v>
          </cell>
          <cell r="H1268" t="str">
            <v>LFB</v>
          </cell>
          <cell r="I1268" t="str">
            <v>978-3-8394-2749</v>
          </cell>
          <cell r="J1268" t="str">
            <v>1</v>
          </cell>
          <cell r="K1268">
            <v>41929</v>
          </cell>
          <cell r="L1268">
            <v>41913</v>
          </cell>
          <cell r="M1268" t="str">
            <v>10039-9783839427491</v>
          </cell>
          <cell r="N1268" t="str">
            <v>EBOK</v>
          </cell>
          <cell r="O1268">
            <v>1</v>
          </cell>
          <cell r="P1268" t="str">
            <v>11</v>
          </cell>
          <cell r="U1268">
            <v>26.99</v>
          </cell>
        </row>
        <row r="1269">
          <cell r="E1269">
            <v>9783839427613</v>
          </cell>
          <cell r="F1269" t="str">
            <v>Hin und her - Dialoge in Museen zur Alltagskultur E-BOOK</v>
          </cell>
          <cell r="G1269" t="str">
            <v>EBOK</v>
          </cell>
          <cell r="H1269" t="str">
            <v>LFB</v>
          </cell>
          <cell r="I1269" t="str">
            <v>978-3-8394-2761</v>
          </cell>
          <cell r="J1269" t="str">
            <v>3</v>
          </cell>
          <cell r="K1269">
            <v>41989</v>
          </cell>
          <cell r="L1269">
            <v>41974</v>
          </cell>
          <cell r="M1269" t="str">
            <v>10039-9783839427613</v>
          </cell>
          <cell r="N1269" t="str">
            <v>EBOK</v>
          </cell>
          <cell r="O1269">
            <v>1</v>
          </cell>
          <cell r="P1269" t="str">
            <v>9</v>
          </cell>
          <cell r="U1269">
            <v>21.99</v>
          </cell>
        </row>
        <row r="1270">
          <cell r="E1270">
            <v>9783839408179</v>
          </cell>
          <cell r="F1270" t="str">
            <v>Hin zum Film - Zurück zu den Bildern E-BOOK</v>
          </cell>
          <cell r="G1270" t="str">
            <v>EBOK</v>
          </cell>
          <cell r="H1270" t="str">
            <v>LFB</v>
          </cell>
          <cell r="I1270" t="str">
            <v>978-3-8394-0817</v>
          </cell>
          <cell r="J1270" t="str">
            <v>9</v>
          </cell>
          <cell r="K1270">
            <v>42272</v>
          </cell>
          <cell r="L1270">
            <v>42186</v>
          </cell>
          <cell r="M1270" t="str">
            <v>10039-9783839408179</v>
          </cell>
          <cell r="N1270" t="str">
            <v>EBOK</v>
          </cell>
          <cell r="O1270">
            <v>1</v>
          </cell>
          <cell r="U1270">
            <v>1</v>
          </cell>
        </row>
        <row r="1271">
          <cell r="E1271">
            <v>9783839401149</v>
          </cell>
          <cell r="F1271" t="str">
            <v>HipHop E-BOOK</v>
          </cell>
          <cell r="G1271" t="str">
            <v>EBOK</v>
          </cell>
          <cell r="H1271" t="str">
            <v>LFB</v>
          </cell>
          <cell r="I1271" t="str">
            <v>978-3-8394-0114</v>
          </cell>
          <cell r="J1271" t="str">
            <v>9</v>
          </cell>
          <cell r="K1271">
            <v>42272</v>
          </cell>
          <cell r="L1271">
            <v>42186</v>
          </cell>
          <cell r="M1271" t="str">
            <v>10039-9783839401149</v>
          </cell>
          <cell r="N1271" t="str">
            <v>EBOK</v>
          </cell>
          <cell r="O1271">
            <v>1</v>
          </cell>
          <cell r="P1271" t="str">
            <v>3</v>
          </cell>
          <cell r="U1271">
            <v>1</v>
          </cell>
        </row>
        <row r="1272">
          <cell r="E1272">
            <v>9783839407615</v>
          </cell>
          <cell r="F1272" t="str">
            <v>HipHop meets Academia E-BOOK</v>
          </cell>
          <cell r="G1272" t="str">
            <v>EBOK</v>
          </cell>
          <cell r="H1272" t="str">
            <v>LFB</v>
          </cell>
          <cell r="I1272" t="str">
            <v>978-3-8394-0761</v>
          </cell>
          <cell r="J1272" t="str">
            <v>5</v>
          </cell>
          <cell r="K1272">
            <v>42272</v>
          </cell>
          <cell r="L1272">
            <v>42186</v>
          </cell>
          <cell r="M1272" t="str">
            <v>10039-9783839407615</v>
          </cell>
          <cell r="N1272" t="str">
            <v>EBOK</v>
          </cell>
          <cell r="O1272">
            <v>1</v>
          </cell>
          <cell r="U1272">
            <v>1</v>
          </cell>
        </row>
        <row r="1273">
          <cell r="E1273">
            <v>9783839429105</v>
          </cell>
          <cell r="F1273" t="str">
            <v>HipHop zwischen Istanbul und Berlin E-BOOK</v>
          </cell>
          <cell r="G1273" t="str">
            <v>EBOK</v>
          </cell>
          <cell r="H1273" t="str">
            <v>LFB</v>
          </cell>
          <cell r="I1273" t="str">
            <v>978-3-8394-2910</v>
          </cell>
          <cell r="J1273" t="str">
            <v>5</v>
          </cell>
          <cell r="K1273">
            <v>42073</v>
          </cell>
          <cell r="L1273">
            <v>42064</v>
          </cell>
          <cell r="M1273" t="str">
            <v>10039-9783839429105</v>
          </cell>
          <cell r="N1273" t="str">
            <v>EBOK</v>
          </cell>
          <cell r="O1273">
            <v>1</v>
          </cell>
          <cell r="U1273">
            <v>34.99</v>
          </cell>
        </row>
        <row r="1274">
          <cell r="E1274">
            <v>9783839420652</v>
          </cell>
          <cell r="F1274" t="str">
            <v>Hirnzirkel E-BOOK</v>
          </cell>
          <cell r="G1274" t="str">
            <v>EBOK</v>
          </cell>
          <cell r="H1274" t="str">
            <v>LFB</v>
          </cell>
          <cell r="I1274" t="str">
            <v>978-3-8394-2065</v>
          </cell>
          <cell r="J1274" t="str">
            <v>2</v>
          </cell>
          <cell r="K1274">
            <v>41701</v>
          </cell>
          <cell r="L1274">
            <v>41699</v>
          </cell>
          <cell r="M1274" t="str">
            <v>10039-9783839420652</v>
          </cell>
          <cell r="N1274" t="str">
            <v>EBOK</v>
          </cell>
          <cell r="O1274">
            <v>1</v>
          </cell>
          <cell r="U1274">
            <v>34.99</v>
          </cell>
        </row>
        <row r="1275">
          <cell r="E1275">
            <v>9783839406953</v>
          </cell>
          <cell r="F1275" t="str">
            <v>Histoire noire E-BOOK</v>
          </cell>
          <cell r="G1275" t="str">
            <v>EBOK</v>
          </cell>
          <cell r="H1275" t="str">
            <v>LFB</v>
          </cell>
          <cell r="I1275" t="str">
            <v>978-3-8394-0695</v>
          </cell>
          <cell r="J1275" t="str">
            <v>3</v>
          </cell>
          <cell r="K1275">
            <v>42171</v>
          </cell>
          <cell r="L1275">
            <v>42186</v>
          </cell>
          <cell r="M1275" t="str">
            <v>10039-9783839406953</v>
          </cell>
          <cell r="N1275" t="str">
            <v>EBOK</v>
          </cell>
          <cell r="O1275">
            <v>1</v>
          </cell>
          <cell r="P1275" t="str">
            <v>4</v>
          </cell>
          <cell r="U1275">
            <v>36.99</v>
          </cell>
        </row>
        <row r="1276">
          <cell r="E1276">
            <v>9783839413258</v>
          </cell>
          <cell r="F1276" t="str">
            <v>Historicizing the Uses of the Past E-BOOK</v>
          </cell>
          <cell r="G1276" t="str">
            <v>EBOK</v>
          </cell>
          <cell r="H1276" t="str">
            <v>LFB</v>
          </cell>
          <cell r="I1276" t="str">
            <v>978-3-8394-1325</v>
          </cell>
          <cell r="J1276" t="str">
            <v>8</v>
          </cell>
          <cell r="K1276">
            <v>41676</v>
          </cell>
          <cell r="L1276">
            <v>41699</v>
          </cell>
          <cell r="M1276" t="str">
            <v>10039-9783839413258</v>
          </cell>
          <cell r="N1276" t="str">
            <v>EBOK</v>
          </cell>
          <cell r="O1276">
            <v>1</v>
          </cell>
          <cell r="P1276" t="str">
            <v>6</v>
          </cell>
          <cell r="U1276">
            <v>31.99</v>
          </cell>
        </row>
        <row r="1277">
          <cell r="E1277">
            <v>9783839415139</v>
          </cell>
          <cell r="F1277" t="str">
            <v>Historico-genetic Theory of Culture E-BOOK</v>
          </cell>
          <cell r="G1277" t="str">
            <v>EBOK</v>
          </cell>
          <cell r="H1277" t="str">
            <v>LFB</v>
          </cell>
          <cell r="I1277" t="str">
            <v>978-3-8394-1513</v>
          </cell>
          <cell r="J1277" t="str">
            <v>9</v>
          </cell>
          <cell r="K1277">
            <v>41683</v>
          </cell>
          <cell r="L1277">
            <v>41699</v>
          </cell>
          <cell r="M1277" t="str">
            <v>10039-9783839415139</v>
          </cell>
          <cell r="N1277" t="str">
            <v>EBOK</v>
          </cell>
          <cell r="O1277">
            <v>1</v>
          </cell>
          <cell r="U1277">
            <v>38.99</v>
          </cell>
        </row>
        <row r="1278">
          <cell r="E1278">
            <v>9783839409428</v>
          </cell>
          <cell r="F1278" t="str">
            <v>Historische Generationen E-BOOK</v>
          </cell>
          <cell r="G1278" t="str">
            <v>EBOK</v>
          </cell>
          <cell r="H1278" t="str">
            <v>LFB</v>
          </cell>
          <cell r="I1278" t="str">
            <v>978-3-8394-0942</v>
          </cell>
          <cell r="J1278" t="str">
            <v>8</v>
          </cell>
          <cell r="K1278">
            <v>42272</v>
          </cell>
          <cell r="L1278">
            <v>42186</v>
          </cell>
          <cell r="M1278" t="str">
            <v>10039-9783839409428</v>
          </cell>
          <cell r="N1278" t="str">
            <v>EBOK</v>
          </cell>
          <cell r="O1278">
            <v>1</v>
          </cell>
          <cell r="U1278">
            <v>1</v>
          </cell>
        </row>
        <row r="1279">
          <cell r="E1279">
            <v>9783839414415</v>
          </cell>
          <cell r="F1279" t="str">
            <v>Historische Kulturwissenschaften E-BOOK</v>
          </cell>
          <cell r="G1279" t="str">
            <v>EBOK</v>
          </cell>
          <cell r="H1279" t="str">
            <v>LFB</v>
          </cell>
          <cell r="I1279" t="str">
            <v>978-3-8394-1441</v>
          </cell>
          <cell r="J1279" t="str">
            <v>5</v>
          </cell>
          <cell r="K1279">
            <v>41680</v>
          </cell>
          <cell r="L1279">
            <v>41699</v>
          </cell>
          <cell r="M1279" t="str">
            <v>10039-9783839414415</v>
          </cell>
          <cell r="N1279" t="str">
            <v>EBOK</v>
          </cell>
          <cell r="O1279">
            <v>1</v>
          </cell>
          <cell r="P1279" t="str">
            <v>1</v>
          </cell>
          <cell r="U1279">
            <v>26.99</v>
          </cell>
        </row>
        <row r="1280">
          <cell r="E1280">
            <v>9783839401903</v>
          </cell>
          <cell r="F1280" t="str">
            <v>Historische Soziologie E-BOOK</v>
          </cell>
          <cell r="G1280" t="str">
            <v>EBOK</v>
          </cell>
          <cell r="H1280" t="str">
            <v>LFB</v>
          </cell>
          <cell r="I1280" t="str">
            <v>978-3-8394-0190</v>
          </cell>
          <cell r="J1280" t="str">
            <v>3</v>
          </cell>
          <cell r="K1280">
            <v>42272</v>
          </cell>
          <cell r="L1280">
            <v>42186</v>
          </cell>
          <cell r="M1280" t="str">
            <v>10039-9783839401903</v>
          </cell>
          <cell r="N1280" t="str">
            <v>EBOK</v>
          </cell>
          <cell r="O1280">
            <v>1</v>
          </cell>
          <cell r="U1280">
            <v>1</v>
          </cell>
        </row>
        <row r="1281">
          <cell r="E1281">
            <v>9783839425930</v>
          </cell>
          <cell r="F1281" t="str">
            <v>History and Humour E-BOOK</v>
          </cell>
          <cell r="G1281" t="str">
            <v>EBOK</v>
          </cell>
          <cell r="H1281" t="str">
            <v>LFB</v>
          </cell>
          <cell r="I1281" t="str">
            <v>978-3-8394-2593</v>
          </cell>
          <cell r="J1281" t="str">
            <v>0</v>
          </cell>
          <cell r="K1281">
            <v>41715</v>
          </cell>
          <cell r="L1281">
            <v>41699</v>
          </cell>
          <cell r="M1281" t="str">
            <v>10039-9783839425930</v>
          </cell>
          <cell r="N1281" t="str">
            <v>EBOK</v>
          </cell>
          <cell r="O1281">
            <v>1</v>
          </cell>
          <cell r="P1281" t="str">
            <v>11</v>
          </cell>
          <cell r="U1281">
            <v>32.99</v>
          </cell>
        </row>
        <row r="1282">
          <cell r="E1282">
            <v>9783839411070</v>
          </cell>
          <cell r="F1282" t="str">
            <v>History Goes Pop E-BOOK</v>
          </cell>
          <cell r="G1282" t="str">
            <v>EBOK</v>
          </cell>
          <cell r="H1282" t="str">
            <v>LFB</v>
          </cell>
          <cell r="I1282" t="str">
            <v>978-3-8394-1107</v>
          </cell>
          <cell r="J1282" t="str">
            <v>0</v>
          </cell>
          <cell r="K1282">
            <v>42171</v>
          </cell>
          <cell r="L1282">
            <v>42186</v>
          </cell>
          <cell r="M1282" t="str">
            <v>10039-9783839411070</v>
          </cell>
          <cell r="N1282" t="str">
            <v>EBOK</v>
          </cell>
          <cell r="O1282">
            <v>1</v>
          </cell>
          <cell r="P1282" t="str">
            <v>1</v>
          </cell>
          <cell r="U1282">
            <v>26.99</v>
          </cell>
        </row>
        <row r="1283">
          <cell r="E1283">
            <v>9783839406502</v>
          </cell>
          <cell r="F1283" t="str">
            <v>Hochschule als Organisationsproblem E-BOOK</v>
          </cell>
          <cell r="G1283" t="str">
            <v>EBOK</v>
          </cell>
          <cell r="H1283" t="str">
            <v>LFB</v>
          </cell>
          <cell r="I1283" t="str">
            <v>978-3-8394-0650</v>
          </cell>
          <cell r="J1283" t="str">
            <v>2</v>
          </cell>
          <cell r="K1283">
            <v>42171</v>
          </cell>
          <cell r="L1283">
            <v>42186</v>
          </cell>
          <cell r="M1283" t="str">
            <v>10039-9783839406502</v>
          </cell>
          <cell r="N1283" t="str">
            <v>EBOK</v>
          </cell>
          <cell r="O1283">
            <v>1</v>
          </cell>
          <cell r="U1283">
            <v>31.99</v>
          </cell>
        </row>
        <row r="1284">
          <cell r="E1284">
            <v>9783839413753</v>
          </cell>
          <cell r="F1284" t="str">
            <v>Hochschule als transkultureller Raum? E-BOOK</v>
          </cell>
          <cell r="G1284" t="str">
            <v>EBOK</v>
          </cell>
          <cell r="H1284" t="str">
            <v>LFB</v>
          </cell>
          <cell r="I1284" t="str">
            <v>978-3-8394-1375</v>
          </cell>
          <cell r="J1284" t="str">
            <v>3</v>
          </cell>
          <cell r="K1284">
            <v>41676</v>
          </cell>
          <cell r="L1284">
            <v>41699</v>
          </cell>
          <cell r="M1284" t="str">
            <v>10039-9783839413753</v>
          </cell>
          <cell r="N1284" t="str">
            <v>EBOK</v>
          </cell>
          <cell r="O1284">
            <v>1</v>
          </cell>
          <cell r="U1284">
            <v>16.989999999999998</v>
          </cell>
        </row>
        <row r="1285">
          <cell r="E1285">
            <v>9783839416129</v>
          </cell>
          <cell r="F1285" t="str">
            <v>Hochschulprivatisierung und akademische Freiheit E-BOOK</v>
          </cell>
          <cell r="G1285" t="str">
            <v>EBOK</v>
          </cell>
          <cell r="H1285" t="str">
            <v>LFB</v>
          </cell>
          <cell r="I1285" t="str">
            <v>978-3-8394-1612</v>
          </cell>
          <cell r="J1285" t="str">
            <v>9</v>
          </cell>
          <cell r="K1285">
            <v>41683</v>
          </cell>
          <cell r="L1285">
            <v>41699</v>
          </cell>
          <cell r="M1285" t="str">
            <v>10039-9783839416129</v>
          </cell>
          <cell r="N1285" t="str">
            <v>EBOK</v>
          </cell>
          <cell r="O1285">
            <v>1</v>
          </cell>
          <cell r="U1285">
            <v>21.99</v>
          </cell>
        </row>
        <row r="1286">
          <cell r="E1286">
            <v>9783839424353</v>
          </cell>
          <cell r="F1286" t="str">
            <v>Hoffnung auf Freiheit E-BOOK</v>
          </cell>
          <cell r="G1286" t="str">
            <v>EBOK</v>
          </cell>
          <cell r="H1286" t="str">
            <v>LFB</v>
          </cell>
          <cell r="I1286" t="str">
            <v>978-3-8394-2435</v>
          </cell>
          <cell r="J1286" t="str">
            <v>3</v>
          </cell>
          <cell r="K1286">
            <v>41724</v>
          </cell>
          <cell r="L1286">
            <v>41791</v>
          </cell>
          <cell r="M1286" t="str">
            <v>10039-9783839424353</v>
          </cell>
          <cell r="N1286" t="str">
            <v>EBOK</v>
          </cell>
          <cell r="O1286">
            <v>1</v>
          </cell>
          <cell r="P1286" t="str">
            <v>45</v>
          </cell>
          <cell r="U1286">
            <v>32.99</v>
          </cell>
        </row>
        <row r="1287">
          <cell r="E1287">
            <v>9783839419373</v>
          </cell>
          <cell r="F1287" t="str">
            <v>Homo militaris E-BOOK</v>
          </cell>
          <cell r="G1287" t="str">
            <v>EBOK</v>
          </cell>
          <cell r="H1287" t="str">
            <v>LFB</v>
          </cell>
          <cell r="I1287" t="str">
            <v>978-3-8394-1937</v>
          </cell>
          <cell r="J1287" t="str">
            <v>3</v>
          </cell>
          <cell r="K1287">
            <v>41694</v>
          </cell>
          <cell r="L1287">
            <v>41699</v>
          </cell>
          <cell r="M1287" t="str">
            <v>10039-9783839419373</v>
          </cell>
          <cell r="N1287" t="str">
            <v>EBOK</v>
          </cell>
          <cell r="O1287">
            <v>1</v>
          </cell>
          <cell r="U1287">
            <v>31.99</v>
          </cell>
        </row>
        <row r="1288">
          <cell r="E1288">
            <v>9783839419861</v>
          </cell>
          <cell r="F1288" t="str">
            <v>Homophobie und Islamophobie E-BOOK</v>
          </cell>
          <cell r="G1288" t="str">
            <v>EBOK</v>
          </cell>
          <cell r="H1288" t="str">
            <v>LFB</v>
          </cell>
          <cell r="I1288" t="str">
            <v>978-3-8394-1986</v>
          </cell>
          <cell r="J1288" t="str">
            <v>1</v>
          </cell>
          <cell r="K1288">
            <v>41694</v>
          </cell>
          <cell r="L1288">
            <v>41699</v>
          </cell>
          <cell r="M1288" t="str">
            <v>10039-9783839419861</v>
          </cell>
          <cell r="N1288" t="str">
            <v>EBOK</v>
          </cell>
          <cell r="O1288">
            <v>1</v>
          </cell>
          <cell r="P1288" t="str">
            <v>3</v>
          </cell>
          <cell r="U1288">
            <v>31.99</v>
          </cell>
        </row>
        <row r="1289">
          <cell r="E1289">
            <v>9783839418246</v>
          </cell>
          <cell r="F1289" t="str">
            <v>Human-Animal Studies E-BOOK</v>
          </cell>
          <cell r="G1289" t="str">
            <v>EBOK</v>
          </cell>
          <cell r="H1289" t="str">
            <v>LFB</v>
          </cell>
          <cell r="I1289" t="str">
            <v>978-3-8394-1824</v>
          </cell>
          <cell r="J1289" t="str">
            <v>6</v>
          </cell>
          <cell r="K1289">
            <v>41690</v>
          </cell>
          <cell r="L1289">
            <v>41699</v>
          </cell>
          <cell r="M1289" t="str">
            <v>10039-9783839418246</v>
          </cell>
          <cell r="N1289" t="str">
            <v>EBOK</v>
          </cell>
          <cell r="O1289">
            <v>1</v>
          </cell>
          <cell r="P1289" t="str">
            <v>2</v>
          </cell>
          <cell r="U1289">
            <v>21.99</v>
          </cell>
        </row>
        <row r="1290">
          <cell r="E1290">
            <v>9783839427569</v>
          </cell>
          <cell r="F1290" t="str">
            <v>Humane Rationalisierung? E-BOOK</v>
          </cell>
          <cell r="G1290" t="str">
            <v>EBOK</v>
          </cell>
          <cell r="H1290" t="str">
            <v>LFB</v>
          </cell>
          <cell r="I1290" t="str">
            <v>978-3-8394-2756</v>
          </cell>
          <cell r="J1290" t="str">
            <v>9</v>
          </cell>
          <cell r="K1290">
            <v>41800</v>
          </cell>
          <cell r="L1290">
            <v>41760</v>
          </cell>
          <cell r="M1290" t="str">
            <v>10039-9783839427569</v>
          </cell>
          <cell r="N1290" t="str">
            <v>EBOK</v>
          </cell>
          <cell r="O1290">
            <v>1</v>
          </cell>
          <cell r="P1290" t="str">
            <v>62</v>
          </cell>
          <cell r="U1290">
            <v>39.99</v>
          </cell>
        </row>
        <row r="1291">
          <cell r="E1291">
            <v>9783839415542</v>
          </cell>
          <cell r="F1291" t="str">
            <v>Humanism in East Asian Confucian Contexts E-BOOK</v>
          </cell>
          <cell r="G1291" t="str">
            <v>EBOK</v>
          </cell>
          <cell r="H1291" t="str">
            <v>LFB</v>
          </cell>
          <cell r="I1291" t="str">
            <v>978-3-8394-1554</v>
          </cell>
          <cell r="J1291" t="str">
            <v>2</v>
          </cell>
          <cell r="K1291">
            <v>41683</v>
          </cell>
          <cell r="L1291">
            <v>41699</v>
          </cell>
          <cell r="M1291" t="str">
            <v>10039-9783839415542</v>
          </cell>
          <cell r="N1291" t="str">
            <v>EBOK</v>
          </cell>
          <cell r="O1291">
            <v>1</v>
          </cell>
          <cell r="P1291" t="str">
            <v>9</v>
          </cell>
          <cell r="U1291">
            <v>22.99</v>
          </cell>
        </row>
        <row r="1292">
          <cell r="E1292">
            <v>9783839413449</v>
          </cell>
          <cell r="F1292" t="str">
            <v>Humanism in Intercultural Perspective E-BOOK</v>
          </cell>
          <cell r="G1292" t="str">
            <v>EBOK</v>
          </cell>
          <cell r="H1292" t="str">
            <v>LFB</v>
          </cell>
          <cell r="I1292" t="str">
            <v>978-3-8394-1344</v>
          </cell>
          <cell r="J1292" t="str">
            <v>9</v>
          </cell>
          <cell r="K1292">
            <v>42171</v>
          </cell>
          <cell r="L1292">
            <v>42186</v>
          </cell>
          <cell r="M1292" t="str">
            <v>10039-9783839413449</v>
          </cell>
          <cell r="N1292" t="str">
            <v>EBOK</v>
          </cell>
          <cell r="O1292">
            <v>1</v>
          </cell>
          <cell r="P1292" t="str">
            <v>1</v>
          </cell>
          <cell r="U1292">
            <v>33.99</v>
          </cell>
        </row>
        <row r="1293">
          <cell r="E1293">
            <v>9783839422380</v>
          </cell>
          <cell r="F1293" t="str">
            <v>Humanismus in der Diskussion E-BOOK</v>
          </cell>
          <cell r="G1293" t="str">
            <v>EBOK</v>
          </cell>
          <cell r="H1293" t="str">
            <v>LFB</v>
          </cell>
          <cell r="I1293" t="str">
            <v>978-3-8394-2238</v>
          </cell>
          <cell r="J1293" t="str">
            <v>0</v>
          </cell>
          <cell r="K1293">
            <v>41710</v>
          </cell>
          <cell r="L1293">
            <v>41699</v>
          </cell>
          <cell r="M1293" t="str">
            <v>10039-9783839422380</v>
          </cell>
          <cell r="N1293" t="str">
            <v>EBOK</v>
          </cell>
          <cell r="O1293">
            <v>1</v>
          </cell>
          <cell r="P1293" t="str">
            <v>18</v>
          </cell>
          <cell r="U1293">
            <v>21.99</v>
          </cell>
        </row>
        <row r="1294">
          <cell r="E1294">
            <v>9783839411728</v>
          </cell>
          <cell r="F1294" t="str">
            <v>Humanismus polyphon E-BOOK</v>
          </cell>
          <cell r="G1294" t="str">
            <v>EBOK</v>
          </cell>
          <cell r="H1294" t="str">
            <v>LFB</v>
          </cell>
          <cell r="I1294" t="str">
            <v>978-3-8394-1172</v>
          </cell>
          <cell r="J1294" t="str">
            <v>8</v>
          </cell>
          <cell r="K1294">
            <v>42171</v>
          </cell>
          <cell r="L1294">
            <v>42186</v>
          </cell>
          <cell r="M1294" t="str">
            <v>10039-9783839411728</v>
          </cell>
          <cell r="N1294" t="str">
            <v>EBOK</v>
          </cell>
          <cell r="O1294">
            <v>1</v>
          </cell>
          <cell r="P1294" t="str">
            <v>2</v>
          </cell>
          <cell r="U1294">
            <v>26.99</v>
          </cell>
        </row>
        <row r="1295">
          <cell r="E1295">
            <v>9783839428580</v>
          </cell>
          <cell r="F1295" t="str">
            <v>Humour and Laughter in History E-BOOK</v>
          </cell>
          <cell r="G1295" t="str">
            <v>EBOK</v>
          </cell>
          <cell r="H1295" t="str">
            <v>LFB</v>
          </cell>
          <cell r="I1295" t="str">
            <v>978-3-8394-2858</v>
          </cell>
          <cell r="J1295" t="str">
            <v>0</v>
          </cell>
          <cell r="K1295">
            <v>41942</v>
          </cell>
          <cell r="L1295">
            <v>41913</v>
          </cell>
          <cell r="M1295" t="str">
            <v>10039-9783839428580</v>
          </cell>
          <cell r="N1295" t="str">
            <v>EBOK</v>
          </cell>
          <cell r="O1295">
            <v>1</v>
          </cell>
          <cell r="P1295" t="str">
            <v>15</v>
          </cell>
          <cell r="S1295" t="str">
            <v>227175</v>
          </cell>
          <cell r="U1295">
            <v>21.99</v>
          </cell>
        </row>
        <row r="1296">
          <cell r="E1296">
            <v>9783839404478</v>
          </cell>
          <cell r="F1296" t="str">
            <v>Hybride Identitäten E-BOOK</v>
          </cell>
          <cell r="G1296" t="str">
            <v>EBOK</v>
          </cell>
          <cell r="H1296" t="str">
            <v>LFB</v>
          </cell>
          <cell r="I1296" t="str">
            <v>978-3-8394-0447</v>
          </cell>
          <cell r="J1296" t="str">
            <v>8</v>
          </cell>
          <cell r="K1296">
            <v>42272</v>
          </cell>
          <cell r="L1296">
            <v>42186</v>
          </cell>
          <cell r="M1296" t="str">
            <v>10039-9783839404478</v>
          </cell>
          <cell r="N1296" t="str">
            <v>EBOK</v>
          </cell>
          <cell r="O1296">
            <v>1</v>
          </cell>
          <cell r="U1296">
            <v>1</v>
          </cell>
        </row>
        <row r="1297">
          <cell r="E1297">
            <v>9783839403099</v>
          </cell>
          <cell r="F1297" t="str">
            <v>Hype um Hybridität E-BOOK</v>
          </cell>
          <cell r="G1297" t="str">
            <v>EBOK</v>
          </cell>
          <cell r="H1297" t="str">
            <v>LFB</v>
          </cell>
          <cell r="I1297" t="str">
            <v>978-3-8394-0309</v>
          </cell>
          <cell r="J1297" t="str">
            <v>9</v>
          </cell>
          <cell r="K1297">
            <v>42171</v>
          </cell>
          <cell r="L1297">
            <v>42186</v>
          </cell>
          <cell r="M1297" t="str">
            <v>10039-9783839403099</v>
          </cell>
          <cell r="N1297" t="str">
            <v>EBOK</v>
          </cell>
          <cell r="O1297">
            <v>1</v>
          </cell>
          <cell r="P1297" t="str">
            <v>11</v>
          </cell>
          <cell r="U1297">
            <v>13.99</v>
          </cell>
        </row>
        <row r="1298">
          <cell r="E1298">
            <v>9783839402740</v>
          </cell>
          <cell r="F1298" t="str">
            <v>HyperKult II E-BOOK</v>
          </cell>
          <cell r="G1298" t="str">
            <v>EBOK</v>
          </cell>
          <cell r="H1298" t="str">
            <v>LFB</v>
          </cell>
          <cell r="I1298" t="str">
            <v>978-3-8394-0274</v>
          </cell>
          <cell r="J1298" t="str">
            <v>0</v>
          </cell>
          <cell r="K1298">
            <v>42171</v>
          </cell>
          <cell r="L1298">
            <v>42186</v>
          </cell>
          <cell r="M1298" t="str">
            <v>10039-9783839402740</v>
          </cell>
          <cell r="N1298" t="str">
            <v>EBOK</v>
          </cell>
          <cell r="O1298">
            <v>1</v>
          </cell>
          <cell r="U1298">
            <v>25.99</v>
          </cell>
        </row>
        <row r="1299">
          <cell r="E1299">
            <v>9783839403181</v>
          </cell>
          <cell r="F1299" t="str">
            <v>Identität - Verkörperung - Bildung E-BOOK</v>
          </cell>
          <cell r="G1299" t="str">
            <v>EBOK</v>
          </cell>
          <cell r="H1299" t="str">
            <v>LFB</v>
          </cell>
          <cell r="I1299" t="str">
            <v>978-3-8394-0318</v>
          </cell>
          <cell r="J1299" t="str">
            <v>1</v>
          </cell>
          <cell r="K1299">
            <v>42171</v>
          </cell>
          <cell r="L1299">
            <v>42186</v>
          </cell>
          <cell r="M1299" t="str">
            <v>10039-9783839403181</v>
          </cell>
          <cell r="N1299" t="str">
            <v>EBOK</v>
          </cell>
          <cell r="O1299">
            <v>1</v>
          </cell>
          <cell r="U1299">
            <v>25.99</v>
          </cell>
        </row>
        <row r="1300">
          <cell r="E1300">
            <v>9783839402429</v>
          </cell>
          <cell r="F1300" t="str">
            <v>Identität E-BOOK</v>
          </cell>
          <cell r="G1300" t="str">
            <v>EBOK</v>
          </cell>
          <cell r="H1300" t="str">
            <v>LFB</v>
          </cell>
          <cell r="I1300" t="str">
            <v>978-3-8394-0242</v>
          </cell>
          <cell r="J1300" t="str">
            <v>9</v>
          </cell>
          <cell r="K1300">
            <v>42171</v>
          </cell>
          <cell r="L1300">
            <v>42186</v>
          </cell>
          <cell r="M1300" t="str">
            <v>10039-9783839402429</v>
          </cell>
          <cell r="N1300" t="str">
            <v>EBOK</v>
          </cell>
          <cell r="O1300">
            <v>1</v>
          </cell>
          <cell r="U1300">
            <v>10.99</v>
          </cell>
        </row>
        <row r="1301">
          <cell r="E1301">
            <v>9783839429792</v>
          </cell>
          <cell r="F1301" t="str">
            <v>Identität in der Küche E-BOOK</v>
          </cell>
          <cell r="G1301" t="str">
            <v>EBOK</v>
          </cell>
          <cell r="H1301" t="str">
            <v>LFB</v>
          </cell>
          <cell r="I1301" t="str">
            <v>978-3-8394-2979</v>
          </cell>
          <cell r="J1301" t="str">
            <v>2</v>
          </cell>
          <cell r="K1301">
            <v>42073</v>
          </cell>
          <cell r="L1301">
            <v>42095</v>
          </cell>
          <cell r="M1301" t="str">
            <v>10039-9783839429792</v>
          </cell>
          <cell r="N1301" t="str">
            <v>EBOK</v>
          </cell>
          <cell r="O1301">
            <v>1</v>
          </cell>
          <cell r="U1301">
            <v>49.99</v>
          </cell>
        </row>
        <row r="1302">
          <cell r="E1302">
            <v>9783839410028</v>
          </cell>
          <cell r="F1302" t="str">
            <v>Identität und Differenz E-BOOK</v>
          </cell>
          <cell r="G1302" t="str">
            <v>EBOK</v>
          </cell>
          <cell r="H1302" t="str">
            <v>LFB</v>
          </cell>
          <cell r="I1302" t="str">
            <v>978-3-8394-1002</v>
          </cell>
          <cell r="J1302" t="str">
            <v>8</v>
          </cell>
          <cell r="K1302">
            <v>42171</v>
          </cell>
          <cell r="L1302">
            <v>42186</v>
          </cell>
          <cell r="M1302" t="str">
            <v>10039-9783839410028</v>
          </cell>
          <cell r="N1302" t="str">
            <v>EBOK</v>
          </cell>
          <cell r="O1302">
            <v>1</v>
          </cell>
          <cell r="U1302">
            <v>21.99</v>
          </cell>
        </row>
        <row r="1303">
          <cell r="E1303">
            <v>9783839411827</v>
          </cell>
          <cell r="F1303" t="str">
            <v>Identität und Unterschied E-BOOK</v>
          </cell>
          <cell r="G1303" t="str">
            <v>EBOK</v>
          </cell>
          <cell r="H1303" t="str">
            <v>LFB</v>
          </cell>
          <cell r="I1303" t="str">
            <v>978-3-8394-1182</v>
          </cell>
          <cell r="J1303" t="str">
            <v>7</v>
          </cell>
          <cell r="K1303">
            <v>42171</v>
          </cell>
          <cell r="L1303">
            <v>42186</v>
          </cell>
          <cell r="M1303" t="str">
            <v>10039-9783839411827</v>
          </cell>
          <cell r="N1303" t="str">
            <v>EBOK</v>
          </cell>
          <cell r="O1303">
            <v>1</v>
          </cell>
          <cell r="U1303">
            <v>26.99</v>
          </cell>
        </row>
        <row r="1304">
          <cell r="E1304">
            <v>9783839414729</v>
          </cell>
          <cell r="F1304" t="str">
            <v>Identitäten in Bewegung E-BOOK</v>
          </cell>
          <cell r="G1304" t="str">
            <v>EBOK</v>
          </cell>
          <cell r="H1304" t="str">
            <v>LFB</v>
          </cell>
          <cell r="I1304" t="str">
            <v>978-3-8394-1472</v>
          </cell>
          <cell r="J1304" t="str">
            <v>9</v>
          </cell>
          <cell r="K1304">
            <v>41680</v>
          </cell>
          <cell r="L1304">
            <v>41699</v>
          </cell>
          <cell r="M1304" t="str">
            <v>10039-9783839414729</v>
          </cell>
          <cell r="N1304" t="str">
            <v>EBOK</v>
          </cell>
          <cell r="O1304">
            <v>1</v>
          </cell>
          <cell r="U1304">
            <v>31.99</v>
          </cell>
        </row>
        <row r="1305">
          <cell r="E1305">
            <v>9783839401941</v>
          </cell>
          <cell r="F1305" t="str">
            <v>Identitätsräume E-BOOK</v>
          </cell>
          <cell r="G1305" t="str">
            <v>EBOK</v>
          </cell>
          <cell r="H1305" t="str">
            <v>LFB</v>
          </cell>
          <cell r="I1305" t="str">
            <v>978-3-8394-0194</v>
          </cell>
          <cell r="J1305" t="str">
            <v>1</v>
          </cell>
          <cell r="K1305">
            <v>42272</v>
          </cell>
          <cell r="L1305">
            <v>42186</v>
          </cell>
          <cell r="M1305" t="str">
            <v>10039-9783839401941</v>
          </cell>
          <cell r="N1305" t="str">
            <v>EBOK</v>
          </cell>
          <cell r="O1305">
            <v>1</v>
          </cell>
          <cell r="P1305" t="str">
            <v>6</v>
          </cell>
          <cell r="U1305">
            <v>1</v>
          </cell>
        </row>
        <row r="1306">
          <cell r="E1306">
            <v>9783839407783</v>
          </cell>
          <cell r="F1306" t="str">
            <v>Ignoranz E-BOOK</v>
          </cell>
          <cell r="G1306" t="str">
            <v>EBOK</v>
          </cell>
          <cell r="H1306" t="str">
            <v>LFB</v>
          </cell>
          <cell r="I1306" t="str">
            <v>978-3-8394-0778</v>
          </cell>
          <cell r="J1306" t="str">
            <v>3</v>
          </cell>
          <cell r="K1306">
            <v>42171</v>
          </cell>
          <cell r="L1306">
            <v>42186</v>
          </cell>
          <cell r="M1306" t="str">
            <v>10039-9783839407783</v>
          </cell>
          <cell r="N1306" t="str">
            <v>EBOK</v>
          </cell>
          <cell r="O1306">
            <v>1</v>
          </cell>
          <cell r="P1306" t="str">
            <v>3</v>
          </cell>
          <cell r="U1306">
            <v>24.99</v>
          </cell>
        </row>
        <row r="1307">
          <cell r="E1307">
            <v>9783839427279</v>
          </cell>
          <cell r="F1307" t="str">
            <v>Im Bann der Identität E-BOOK</v>
          </cell>
          <cell r="G1307" t="str">
            <v>EBOK</v>
          </cell>
          <cell r="H1307" t="str">
            <v>LFB</v>
          </cell>
          <cell r="I1307" t="str">
            <v>978-3-8394-2727</v>
          </cell>
          <cell r="J1307" t="str">
            <v>9</v>
          </cell>
          <cell r="K1307">
            <v>41976</v>
          </cell>
          <cell r="L1307">
            <v>41944</v>
          </cell>
          <cell r="M1307" t="str">
            <v>10039-9783839427279</v>
          </cell>
          <cell r="N1307" t="str">
            <v>EBOK</v>
          </cell>
          <cell r="O1307">
            <v>1</v>
          </cell>
          <cell r="U1307">
            <v>21.99</v>
          </cell>
        </row>
        <row r="1308">
          <cell r="E1308">
            <v>9783839413715</v>
          </cell>
          <cell r="F1308" t="str">
            <v>Im Beichtstuhl der Medien E-BOOK</v>
          </cell>
          <cell r="G1308" t="str">
            <v>EBOK</v>
          </cell>
          <cell r="H1308" t="str">
            <v>LFB</v>
          </cell>
          <cell r="I1308" t="str">
            <v>978-3-8394-1371</v>
          </cell>
          <cell r="J1308" t="str">
            <v>5</v>
          </cell>
          <cell r="K1308">
            <v>41676</v>
          </cell>
          <cell r="L1308">
            <v>41699</v>
          </cell>
          <cell r="M1308" t="str">
            <v>10039-9783839413715</v>
          </cell>
          <cell r="N1308" t="str">
            <v>EBOK</v>
          </cell>
          <cell r="O1308">
            <v>1</v>
          </cell>
          <cell r="U1308">
            <v>22.99</v>
          </cell>
        </row>
        <row r="1309">
          <cell r="E1309">
            <v>9783839414736</v>
          </cell>
          <cell r="F1309" t="str">
            <v>Im Dazwischen von Individuum und Gesellschaft E-BOOK</v>
          </cell>
          <cell r="G1309" t="str">
            <v>EBOK</v>
          </cell>
          <cell r="H1309" t="str">
            <v>LFB</v>
          </cell>
          <cell r="I1309" t="str">
            <v>978-3-8394-1473</v>
          </cell>
          <cell r="J1309" t="str">
            <v>6</v>
          </cell>
          <cell r="K1309">
            <v>41680</v>
          </cell>
          <cell r="L1309">
            <v>41699</v>
          </cell>
          <cell r="M1309" t="str">
            <v>10039-9783839414736</v>
          </cell>
          <cell r="N1309" t="str">
            <v>EBOK</v>
          </cell>
          <cell r="O1309">
            <v>1</v>
          </cell>
          <cell r="U1309">
            <v>32.99</v>
          </cell>
        </row>
        <row r="1310">
          <cell r="E1310">
            <v>9783839425558</v>
          </cell>
          <cell r="F1310" t="str">
            <v>Im Dispositiv interkultureller Kommunikation E-BOOK</v>
          </cell>
          <cell r="G1310" t="str">
            <v>EBOK</v>
          </cell>
          <cell r="H1310" t="str">
            <v>LFB</v>
          </cell>
          <cell r="I1310" t="str">
            <v>978-3-8394-2555</v>
          </cell>
          <cell r="J1310" t="str">
            <v>8</v>
          </cell>
          <cell r="K1310">
            <v>41715</v>
          </cell>
          <cell r="L1310">
            <v>41699</v>
          </cell>
          <cell r="M1310" t="str">
            <v>10039-9783839425558</v>
          </cell>
          <cell r="N1310" t="str">
            <v>EBOK</v>
          </cell>
          <cell r="O1310">
            <v>1</v>
          </cell>
          <cell r="U1310">
            <v>43.99</v>
          </cell>
        </row>
        <row r="1311">
          <cell r="E1311">
            <v>9783839411414</v>
          </cell>
          <cell r="F1311" t="str">
            <v>Im Herbst der Volksparteien? E-BOOK</v>
          </cell>
          <cell r="G1311" t="str">
            <v>EBOK</v>
          </cell>
          <cell r="H1311" t="str">
            <v>LFB</v>
          </cell>
          <cell r="I1311" t="str">
            <v>978-3-8394-1141</v>
          </cell>
          <cell r="J1311" t="str">
            <v>4</v>
          </cell>
          <cell r="K1311">
            <v>42171</v>
          </cell>
          <cell r="L1311">
            <v>42186</v>
          </cell>
          <cell r="M1311" t="str">
            <v>10039-9783839411414</v>
          </cell>
          <cell r="N1311" t="str">
            <v>EBOK</v>
          </cell>
          <cell r="O1311">
            <v>1</v>
          </cell>
          <cell r="U1311">
            <v>12.99</v>
          </cell>
        </row>
        <row r="1312">
          <cell r="E1312">
            <v>9783839429082</v>
          </cell>
          <cell r="F1312" t="str">
            <v>Im Hörraum vor der Schaubühne E-BOOK</v>
          </cell>
          <cell r="G1312" t="str">
            <v>EBOK</v>
          </cell>
          <cell r="H1312" t="str">
            <v>LFB</v>
          </cell>
          <cell r="I1312" t="str">
            <v>978-3-8394-2908</v>
          </cell>
          <cell r="J1312" t="str">
            <v>2</v>
          </cell>
          <cell r="K1312">
            <v>42073</v>
          </cell>
          <cell r="L1312">
            <v>42064</v>
          </cell>
          <cell r="M1312" t="str">
            <v>10039-9783839429082</v>
          </cell>
          <cell r="N1312" t="str">
            <v>EBOK</v>
          </cell>
          <cell r="O1312">
            <v>1</v>
          </cell>
          <cell r="P1312" t="str">
            <v>68</v>
          </cell>
          <cell r="U1312">
            <v>26.99</v>
          </cell>
        </row>
        <row r="1313">
          <cell r="E1313">
            <v>9783839406472</v>
          </cell>
          <cell r="F1313" t="str">
            <v>Im Kino der Humanwissenschaften E-BOOK</v>
          </cell>
          <cell r="G1313" t="str">
            <v>EBOK</v>
          </cell>
          <cell r="H1313" t="str">
            <v>LFB</v>
          </cell>
          <cell r="I1313" t="str">
            <v>978-3-8394-0647</v>
          </cell>
          <cell r="J1313" t="str">
            <v>2</v>
          </cell>
          <cell r="K1313">
            <v>42272</v>
          </cell>
          <cell r="L1313">
            <v>42186</v>
          </cell>
          <cell r="M1313" t="str">
            <v>10039-9783839406472</v>
          </cell>
          <cell r="N1313" t="str">
            <v>EBOK</v>
          </cell>
          <cell r="O1313">
            <v>1</v>
          </cell>
          <cell r="U1313">
            <v>1</v>
          </cell>
        </row>
        <row r="1314">
          <cell r="E1314">
            <v>9783839429969</v>
          </cell>
          <cell r="F1314" t="str">
            <v>Im Leben bleiben E-BOOK</v>
          </cell>
          <cell r="G1314" t="str">
            <v>EBOK</v>
          </cell>
          <cell r="H1314" t="str">
            <v>LFB</v>
          </cell>
          <cell r="I1314" t="str">
            <v>978-3-8394-2996</v>
          </cell>
          <cell r="J1314" t="str">
            <v>9</v>
          </cell>
          <cell r="K1314">
            <v>42261</v>
          </cell>
          <cell r="L1314">
            <v>42248</v>
          </cell>
          <cell r="M1314" t="str">
            <v>10039-9783839429969</v>
          </cell>
          <cell r="N1314" t="str">
            <v>EBOK</v>
          </cell>
          <cell r="O1314">
            <v>1</v>
          </cell>
          <cell r="P1314" t="str">
            <v>24</v>
          </cell>
          <cell r="U1314">
            <v>21.99</v>
          </cell>
        </row>
        <row r="1315">
          <cell r="E1315">
            <v>9783839421963</v>
          </cell>
          <cell r="F1315" t="str">
            <v>Im Netz der Eindeutigkeiten E-BOOK</v>
          </cell>
          <cell r="G1315" t="str">
            <v>EBOK</v>
          </cell>
          <cell r="H1315" t="str">
            <v>LFB</v>
          </cell>
          <cell r="I1315" t="str">
            <v>978-3-8394-2196</v>
          </cell>
          <cell r="J1315" t="str">
            <v>3</v>
          </cell>
          <cell r="K1315">
            <v>41710</v>
          </cell>
          <cell r="L1315">
            <v>41699</v>
          </cell>
          <cell r="M1315" t="str">
            <v>10039-9783839421963</v>
          </cell>
          <cell r="N1315" t="str">
            <v>EBOK</v>
          </cell>
          <cell r="O1315">
            <v>1</v>
          </cell>
          <cell r="U1315">
            <v>31.99</v>
          </cell>
        </row>
        <row r="1316">
          <cell r="E1316">
            <v>9783839427705</v>
          </cell>
          <cell r="F1316" t="str">
            <v>Im öffentlichen Dienst E-BOOK</v>
          </cell>
          <cell r="G1316" t="str">
            <v>EBOK</v>
          </cell>
          <cell r="H1316" t="str">
            <v>LFB</v>
          </cell>
          <cell r="I1316" t="str">
            <v>978-3-8394-2770</v>
          </cell>
          <cell r="J1316" t="str">
            <v>5</v>
          </cell>
          <cell r="K1316">
            <v>41871</v>
          </cell>
          <cell r="L1316">
            <v>41821</v>
          </cell>
          <cell r="M1316" t="str">
            <v>10039-9783839427705</v>
          </cell>
          <cell r="N1316" t="str">
            <v>EBOK</v>
          </cell>
          <cell r="O1316">
            <v>1</v>
          </cell>
          <cell r="P1316" t="str">
            <v>20</v>
          </cell>
          <cell r="U1316">
            <v>26.99</v>
          </cell>
        </row>
        <row r="1317">
          <cell r="E1317">
            <v>9783839403426</v>
          </cell>
          <cell r="F1317" t="str">
            <v>Im Rahmen E-BOOK</v>
          </cell>
          <cell r="G1317" t="str">
            <v>EBOK</v>
          </cell>
          <cell r="H1317" t="str">
            <v>LFB</v>
          </cell>
          <cell r="I1317" t="str">
            <v>978-3-8394-0342</v>
          </cell>
          <cell r="J1317" t="str">
            <v>6</v>
          </cell>
          <cell r="K1317">
            <v>42171</v>
          </cell>
          <cell r="L1317">
            <v>42186</v>
          </cell>
          <cell r="M1317" t="str">
            <v>10039-9783839403426</v>
          </cell>
          <cell r="N1317" t="str">
            <v>EBOK</v>
          </cell>
          <cell r="O1317">
            <v>1</v>
          </cell>
          <cell r="P1317" t="str">
            <v>1</v>
          </cell>
          <cell r="U1317">
            <v>23.99</v>
          </cell>
        </row>
        <row r="1318">
          <cell r="E1318">
            <v>9783839411117</v>
          </cell>
          <cell r="F1318" t="str">
            <v>Im Spiegel der Migrationen E-BOOK</v>
          </cell>
          <cell r="G1318" t="str">
            <v>EBOK</v>
          </cell>
          <cell r="H1318" t="str">
            <v>LFB</v>
          </cell>
          <cell r="I1318" t="str">
            <v>978-3-8394-1111</v>
          </cell>
          <cell r="J1318" t="str">
            <v>7</v>
          </cell>
          <cell r="K1318">
            <v>42272</v>
          </cell>
          <cell r="L1318">
            <v>42186</v>
          </cell>
          <cell r="M1318" t="str">
            <v>10039-9783839411117</v>
          </cell>
          <cell r="N1318" t="str">
            <v>EBOK</v>
          </cell>
          <cell r="O1318">
            <v>1</v>
          </cell>
          <cell r="U1318">
            <v>1</v>
          </cell>
        </row>
        <row r="1319">
          <cell r="E1319">
            <v>9783839408247</v>
          </cell>
          <cell r="F1319" t="str">
            <v>Im Vorhof der Kunst E-BOOK</v>
          </cell>
          <cell r="G1319" t="str">
            <v>EBOK</v>
          </cell>
          <cell r="H1319" t="str">
            <v>LFB</v>
          </cell>
          <cell r="I1319" t="str">
            <v>978-3-8394-0824</v>
          </cell>
          <cell r="J1319" t="str">
            <v>7</v>
          </cell>
          <cell r="K1319">
            <v>42171</v>
          </cell>
          <cell r="L1319">
            <v>42186</v>
          </cell>
          <cell r="M1319" t="str">
            <v>10039-9783839408247</v>
          </cell>
          <cell r="N1319" t="str">
            <v>EBOK</v>
          </cell>
          <cell r="O1319">
            <v>1</v>
          </cell>
          <cell r="U1319">
            <v>33.99</v>
          </cell>
        </row>
        <row r="1320">
          <cell r="E1320">
            <v>9783839408261</v>
          </cell>
          <cell r="F1320" t="str">
            <v>Image E-BOOK</v>
          </cell>
          <cell r="G1320" t="str">
            <v>EBOK</v>
          </cell>
          <cell r="H1320" t="str">
            <v>LFB</v>
          </cell>
          <cell r="I1320" t="str">
            <v>978-3-8394-0826</v>
          </cell>
          <cell r="J1320" t="str">
            <v>1</v>
          </cell>
          <cell r="K1320">
            <v>42272</v>
          </cell>
          <cell r="L1320">
            <v>42186</v>
          </cell>
          <cell r="M1320" t="str">
            <v>10039-9783839408261</v>
          </cell>
          <cell r="N1320" t="str">
            <v>EBOK</v>
          </cell>
          <cell r="O1320">
            <v>1</v>
          </cell>
          <cell r="U1320">
            <v>1</v>
          </cell>
        </row>
        <row r="1321">
          <cell r="E1321">
            <v>9783839426104</v>
          </cell>
          <cell r="F1321" t="str">
            <v>Image Politics of Climate Change E-BOOK</v>
          </cell>
          <cell r="G1321" t="str">
            <v>EBOK</v>
          </cell>
          <cell r="H1321" t="str">
            <v>LFB</v>
          </cell>
          <cell r="I1321" t="str">
            <v>978-3-8394-2610</v>
          </cell>
          <cell r="J1321" t="str">
            <v>4</v>
          </cell>
          <cell r="K1321">
            <v>41753</v>
          </cell>
          <cell r="L1321">
            <v>41791</v>
          </cell>
          <cell r="M1321" t="str">
            <v>10039-9783839426104</v>
          </cell>
          <cell r="N1321" t="str">
            <v>EBOK</v>
          </cell>
          <cell r="O1321">
            <v>1</v>
          </cell>
          <cell r="P1321" t="str">
            <v>55</v>
          </cell>
          <cell r="U1321">
            <v>39.99</v>
          </cell>
        </row>
        <row r="1322">
          <cell r="E1322">
            <v>9783839401163</v>
          </cell>
          <cell r="F1322" t="str">
            <v>Imagerie des Anderen im Weimarer Kino E-BOOK</v>
          </cell>
          <cell r="G1322" t="str">
            <v>EBOK</v>
          </cell>
          <cell r="H1322" t="str">
            <v>LFB</v>
          </cell>
          <cell r="I1322" t="str">
            <v>978-3-8394-0116</v>
          </cell>
          <cell r="J1322" t="str">
            <v>3</v>
          </cell>
          <cell r="K1322">
            <v>42171</v>
          </cell>
          <cell r="L1322">
            <v>42186</v>
          </cell>
          <cell r="M1322" t="str">
            <v>10039-9783839401163</v>
          </cell>
          <cell r="N1322" t="str">
            <v>EBOK</v>
          </cell>
          <cell r="O1322">
            <v>1</v>
          </cell>
          <cell r="U1322">
            <v>22.99</v>
          </cell>
        </row>
        <row r="1323">
          <cell r="E1323">
            <v>9783839415375</v>
          </cell>
          <cell r="F1323" t="str">
            <v>Images of Illegalized Immigration E-BOOK</v>
          </cell>
          <cell r="G1323" t="str">
            <v>EBOK</v>
          </cell>
          <cell r="H1323" t="str">
            <v>LFB</v>
          </cell>
          <cell r="I1323" t="str">
            <v>978-3-8394-1537</v>
          </cell>
          <cell r="J1323" t="str">
            <v>5</v>
          </cell>
          <cell r="K1323">
            <v>41683</v>
          </cell>
          <cell r="L1323">
            <v>41699</v>
          </cell>
          <cell r="M1323" t="str">
            <v>10039-9783839415375</v>
          </cell>
          <cell r="N1323" t="str">
            <v>EBOK</v>
          </cell>
          <cell r="O1323">
            <v>1</v>
          </cell>
          <cell r="P1323" t="str">
            <v>9</v>
          </cell>
          <cell r="U1323">
            <v>22.99</v>
          </cell>
        </row>
        <row r="1324">
          <cell r="E1324">
            <v>9783839405048</v>
          </cell>
          <cell r="F1324" t="str">
            <v>Images von Gewicht E-BOOK</v>
          </cell>
          <cell r="G1324" t="str">
            <v>EBOK</v>
          </cell>
          <cell r="H1324" t="str">
            <v>LFB</v>
          </cell>
          <cell r="I1324" t="str">
            <v>978-3-8394-0504</v>
          </cell>
          <cell r="J1324" t="str">
            <v>8</v>
          </cell>
          <cell r="K1324">
            <v>42272</v>
          </cell>
          <cell r="L1324">
            <v>42186</v>
          </cell>
          <cell r="M1324" t="str">
            <v>10039-9783839405048</v>
          </cell>
          <cell r="N1324" t="str">
            <v>EBOK</v>
          </cell>
          <cell r="O1324">
            <v>1</v>
          </cell>
          <cell r="U1324">
            <v>1</v>
          </cell>
        </row>
        <row r="1325">
          <cell r="E1325">
            <v>9783839426845</v>
          </cell>
          <cell r="F1325" t="str">
            <v>Imaginäre Dörfer E-BOOK</v>
          </cell>
          <cell r="G1325" t="str">
            <v>EBOK</v>
          </cell>
          <cell r="H1325" t="str">
            <v>LFB</v>
          </cell>
          <cell r="I1325" t="str">
            <v>978-3-8394-2684</v>
          </cell>
          <cell r="J1325" t="str">
            <v>5</v>
          </cell>
          <cell r="K1325">
            <v>41828</v>
          </cell>
          <cell r="L1325">
            <v>41821</v>
          </cell>
          <cell r="M1325" t="str">
            <v>10039-9783839426845</v>
          </cell>
          <cell r="N1325" t="str">
            <v>EBOK</v>
          </cell>
          <cell r="O1325">
            <v>1</v>
          </cell>
          <cell r="P1325" t="str">
            <v>1</v>
          </cell>
          <cell r="U1325">
            <v>39.99</v>
          </cell>
        </row>
        <row r="1326">
          <cell r="E1326">
            <v>9783839405949</v>
          </cell>
          <cell r="F1326" t="str">
            <v>Imaginäre Topografien E-BOOK</v>
          </cell>
          <cell r="G1326" t="str">
            <v>EBOK</v>
          </cell>
          <cell r="H1326" t="str">
            <v>LFB</v>
          </cell>
          <cell r="I1326" t="str">
            <v>978-3-8394-0594</v>
          </cell>
          <cell r="J1326" t="str">
            <v>9</v>
          </cell>
          <cell r="K1326">
            <v>42171</v>
          </cell>
          <cell r="L1326">
            <v>42186</v>
          </cell>
          <cell r="M1326" t="str">
            <v>10039-9783839405949</v>
          </cell>
          <cell r="N1326" t="str">
            <v>EBOK</v>
          </cell>
          <cell r="O1326">
            <v>1</v>
          </cell>
          <cell r="U1326">
            <v>22.99</v>
          </cell>
        </row>
        <row r="1327">
          <cell r="E1327">
            <v>9783839410806</v>
          </cell>
          <cell r="F1327" t="str">
            <v>Imagination im Erkenntnisprozess E-BOOK</v>
          </cell>
          <cell r="G1327" t="str">
            <v>EBOK</v>
          </cell>
          <cell r="H1327" t="str">
            <v>LFB</v>
          </cell>
          <cell r="I1327" t="str">
            <v>978-3-8394-1080</v>
          </cell>
          <cell r="J1327" t="str">
            <v>6</v>
          </cell>
          <cell r="K1327">
            <v>42171</v>
          </cell>
          <cell r="L1327">
            <v>42186</v>
          </cell>
          <cell r="M1327" t="str">
            <v>10039-9783839410806</v>
          </cell>
          <cell r="N1327" t="str">
            <v>EBOK</v>
          </cell>
          <cell r="O1327">
            <v>1</v>
          </cell>
          <cell r="U1327">
            <v>23.99</v>
          </cell>
        </row>
        <row r="1328">
          <cell r="E1328">
            <v>9783839429785</v>
          </cell>
          <cell r="F1328" t="str">
            <v>Imagineering Cultural Vienna E-BOOK</v>
          </cell>
          <cell r="G1328" t="str">
            <v>EBOK</v>
          </cell>
          <cell r="H1328" t="str">
            <v>LFB</v>
          </cell>
          <cell r="I1328" t="str">
            <v>978-3-8394-2978</v>
          </cell>
          <cell r="J1328" t="str">
            <v>5</v>
          </cell>
          <cell r="K1328">
            <v>42143</v>
          </cell>
          <cell r="L1328">
            <v>42125</v>
          </cell>
          <cell r="M1328" t="str">
            <v>10039-9783839429785</v>
          </cell>
          <cell r="N1328" t="str">
            <v>EBOK</v>
          </cell>
          <cell r="O1328">
            <v>1</v>
          </cell>
          <cell r="U1328">
            <v>34.99</v>
          </cell>
        </row>
        <row r="1329">
          <cell r="E1329">
            <v>9783839411124</v>
          </cell>
          <cell r="F1329" t="str">
            <v>Imaginierter Westen E-BOOK</v>
          </cell>
          <cell r="G1329" t="str">
            <v>EBOK</v>
          </cell>
          <cell r="H1329" t="str">
            <v>LFB</v>
          </cell>
          <cell r="I1329" t="str">
            <v>978-3-8394-1112</v>
          </cell>
          <cell r="J1329" t="str">
            <v>4</v>
          </cell>
          <cell r="K1329">
            <v>42171</v>
          </cell>
          <cell r="L1329">
            <v>42186</v>
          </cell>
          <cell r="M1329" t="str">
            <v>10039-9783839411124</v>
          </cell>
          <cell r="N1329" t="str">
            <v>EBOK</v>
          </cell>
          <cell r="O1329">
            <v>1</v>
          </cell>
          <cell r="P1329" t="str">
            <v>8</v>
          </cell>
          <cell r="U1329">
            <v>32.99</v>
          </cell>
        </row>
        <row r="1330">
          <cell r="E1330">
            <v>9783839425817</v>
          </cell>
          <cell r="F1330" t="str">
            <v>Immanente Kritik heute E-BOOK</v>
          </cell>
          <cell r="G1330" t="str">
            <v>EBOK</v>
          </cell>
          <cell r="H1330" t="str">
            <v>LFB</v>
          </cell>
          <cell r="I1330" t="str">
            <v>978-3-8394-2581</v>
          </cell>
          <cell r="J1330" t="str">
            <v>7</v>
          </cell>
          <cell r="K1330">
            <v>41891</v>
          </cell>
          <cell r="L1330">
            <v>41883</v>
          </cell>
          <cell r="M1330" t="str">
            <v>10039-9783839425817</v>
          </cell>
          <cell r="N1330" t="str">
            <v>EBOK</v>
          </cell>
          <cell r="O1330">
            <v>1</v>
          </cell>
          <cell r="U1330">
            <v>23.99</v>
          </cell>
        </row>
        <row r="1331">
          <cell r="E1331">
            <v>9783839407295</v>
          </cell>
          <cell r="F1331" t="str">
            <v>Immaterielle Zeugnisse E-BOOK</v>
          </cell>
          <cell r="G1331" t="str">
            <v>EBOK</v>
          </cell>
          <cell r="H1331" t="str">
            <v>LFB</v>
          </cell>
          <cell r="I1331" t="str">
            <v>978-3-8394-0729</v>
          </cell>
          <cell r="J1331" t="str">
            <v>5</v>
          </cell>
          <cell r="K1331">
            <v>42171</v>
          </cell>
          <cell r="L1331">
            <v>42186</v>
          </cell>
          <cell r="M1331" t="str">
            <v>10039-9783839407295</v>
          </cell>
          <cell r="N1331" t="str">
            <v>EBOK</v>
          </cell>
          <cell r="O1331">
            <v>1</v>
          </cell>
          <cell r="U1331">
            <v>36.99</v>
          </cell>
        </row>
        <row r="1332">
          <cell r="E1332">
            <v>9783839414330</v>
          </cell>
          <cell r="F1332" t="str">
            <v>Implanted Minds E-BOOK</v>
          </cell>
          <cell r="G1332" t="str">
            <v>EBOK</v>
          </cell>
          <cell r="H1332" t="str">
            <v>LFB</v>
          </cell>
          <cell r="I1332" t="str">
            <v>978-3-8394-1433</v>
          </cell>
          <cell r="J1332" t="str">
            <v>0</v>
          </cell>
          <cell r="K1332">
            <v>41680</v>
          </cell>
          <cell r="L1332">
            <v>41699</v>
          </cell>
          <cell r="M1332" t="str">
            <v>10039-9783839414330</v>
          </cell>
          <cell r="N1332" t="str">
            <v>EBOK</v>
          </cell>
          <cell r="O1332">
            <v>1</v>
          </cell>
          <cell r="U1332">
            <v>31.99</v>
          </cell>
        </row>
        <row r="1333">
          <cell r="E1333">
            <v>9783839431887</v>
          </cell>
          <cell r="F1333" t="str">
            <v>Improvisation erforschen - improvisierend forschen / Researching Impro E-BOOK</v>
          </cell>
          <cell r="G1333" t="str">
            <v>EBOK</v>
          </cell>
          <cell r="H1333" t="str">
            <v>IHST</v>
          </cell>
          <cell r="I1333" t="str">
            <v>978-3-8394-3188</v>
          </cell>
          <cell r="J1333" t="str">
            <v>7</v>
          </cell>
          <cell r="L1333">
            <v>42461</v>
          </cell>
          <cell r="M1333" t="str">
            <v>10039-9783839431887</v>
          </cell>
          <cell r="N1333" t="str">
            <v>EBOK</v>
          </cell>
          <cell r="O1333">
            <v>1</v>
          </cell>
          <cell r="P1333" t="str">
            <v>14</v>
          </cell>
          <cell r="U1333">
            <v>39.99</v>
          </cell>
        </row>
        <row r="1334">
          <cell r="E1334">
            <v>9783839426111</v>
          </cell>
          <cell r="F1334" t="str">
            <v>Improvisation und Organisation E-BOOK</v>
          </cell>
          <cell r="G1334" t="str">
            <v>EBOK</v>
          </cell>
          <cell r="H1334" t="str">
            <v>IHST</v>
          </cell>
          <cell r="I1334" t="str">
            <v>978-3-8394-2611</v>
          </cell>
          <cell r="J1334" t="str">
            <v>1</v>
          </cell>
          <cell r="L1334">
            <v>42309</v>
          </cell>
          <cell r="M1334" t="str">
            <v>10039-9783839426111</v>
          </cell>
          <cell r="N1334" t="str">
            <v>EBOK</v>
          </cell>
          <cell r="O1334">
            <v>1</v>
          </cell>
          <cell r="U1334">
            <v>35.99</v>
          </cell>
        </row>
        <row r="1335">
          <cell r="E1335">
            <v>9783839412749</v>
          </cell>
          <cell r="F1335" t="str">
            <v>Improvisieren E-BOOK</v>
          </cell>
          <cell r="G1335" t="str">
            <v>EBOK</v>
          </cell>
          <cell r="H1335" t="str">
            <v>LFB</v>
          </cell>
          <cell r="I1335" t="str">
            <v>978-3-8394-1274</v>
          </cell>
          <cell r="J1335" t="str">
            <v>9</v>
          </cell>
          <cell r="K1335">
            <v>42171</v>
          </cell>
          <cell r="L1335">
            <v>42186</v>
          </cell>
          <cell r="M1335" t="str">
            <v>10039-9783839412749</v>
          </cell>
          <cell r="N1335" t="str">
            <v>EBOK</v>
          </cell>
          <cell r="O1335">
            <v>1</v>
          </cell>
          <cell r="U1335">
            <v>23.99</v>
          </cell>
        </row>
        <row r="1336">
          <cell r="E1336">
            <v>9783839431740</v>
          </cell>
          <cell r="F1336" t="str">
            <v>In (Ge)schlechter Gesellschaft? E-BOOK</v>
          </cell>
          <cell r="G1336" t="str">
            <v>EBOK</v>
          </cell>
          <cell r="H1336" t="str">
            <v>IHST</v>
          </cell>
          <cell r="I1336" t="str">
            <v>978-3-8394-3174</v>
          </cell>
          <cell r="J1336" t="str">
            <v>0</v>
          </cell>
          <cell r="L1336">
            <v>42309</v>
          </cell>
          <cell r="M1336" t="str">
            <v>10039-9783839431740</v>
          </cell>
          <cell r="N1336" t="str">
            <v>EBOK</v>
          </cell>
          <cell r="O1336">
            <v>1</v>
          </cell>
          <cell r="P1336" t="str">
            <v>27</v>
          </cell>
          <cell r="U1336">
            <v>26.99</v>
          </cell>
        </row>
        <row r="1337">
          <cell r="E1337">
            <v>9783839428214</v>
          </cell>
          <cell r="F1337" t="str">
            <v>In Bildern erzählen E-BOOK</v>
          </cell>
          <cell r="G1337" t="str">
            <v>EBOK</v>
          </cell>
          <cell r="H1337" t="str">
            <v>IHST</v>
          </cell>
          <cell r="I1337" t="str">
            <v>978-3-8394-2821</v>
          </cell>
          <cell r="J1337" t="str">
            <v>4</v>
          </cell>
          <cell r="L1337">
            <v>42401</v>
          </cell>
          <cell r="M1337" t="str">
            <v>10039-9783839428214</v>
          </cell>
          <cell r="N1337" t="str">
            <v>EBOK</v>
          </cell>
          <cell r="O1337">
            <v>1</v>
          </cell>
          <cell r="P1337" t="str">
            <v>71</v>
          </cell>
          <cell r="U1337">
            <v>32.99</v>
          </cell>
        </row>
        <row r="1338">
          <cell r="E1338">
            <v>9783839428139</v>
          </cell>
          <cell r="F1338" t="str">
            <v>In der Gesellschaft der Gene E-BOOK</v>
          </cell>
          <cell r="G1338" t="str">
            <v>EBOK</v>
          </cell>
          <cell r="H1338" t="str">
            <v>LFB</v>
          </cell>
          <cell r="I1338" t="str">
            <v>978-3-8394-2813</v>
          </cell>
          <cell r="J1338" t="str">
            <v>9</v>
          </cell>
          <cell r="K1338">
            <v>41871</v>
          </cell>
          <cell r="L1338">
            <v>41852</v>
          </cell>
          <cell r="M1338" t="str">
            <v>10039-9783839428139</v>
          </cell>
          <cell r="N1338" t="str">
            <v>EBOK</v>
          </cell>
          <cell r="O1338">
            <v>1</v>
          </cell>
          <cell r="P1338" t="str">
            <v>68</v>
          </cell>
          <cell r="U1338">
            <v>39.99</v>
          </cell>
        </row>
        <row r="1339">
          <cell r="E1339">
            <v>9783839401958</v>
          </cell>
          <cell r="F1339" t="str">
            <v>In der Zerstreuung organisiert E-BOOK</v>
          </cell>
          <cell r="G1339" t="str">
            <v>EBOK</v>
          </cell>
          <cell r="H1339" t="str">
            <v>LFB</v>
          </cell>
          <cell r="I1339" t="str">
            <v>978-3-8394-0195</v>
          </cell>
          <cell r="J1339" t="str">
            <v>8</v>
          </cell>
          <cell r="K1339">
            <v>42171</v>
          </cell>
          <cell r="L1339">
            <v>42186</v>
          </cell>
          <cell r="M1339" t="str">
            <v>10039-9783839401958</v>
          </cell>
          <cell r="N1339" t="str">
            <v>EBOK</v>
          </cell>
          <cell r="O1339">
            <v>1</v>
          </cell>
          <cell r="U1339">
            <v>15.99</v>
          </cell>
        </row>
        <row r="1340">
          <cell r="E1340">
            <v>9783839421239</v>
          </cell>
          <cell r="F1340" t="str">
            <v>In Figuren erzählen E-BOOK</v>
          </cell>
          <cell r="G1340" t="str">
            <v>EBOK</v>
          </cell>
          <cell r="H1340" t="str">
            <v>LFB</v>
          </cell>
          <cell r="I1340" t="str">
            <v>978-3-8394-2123</v>
          </cell>
          <cell r="J1340" t="str">
            <v>9</v>
          </cell>
          <cell r="K1340">
            <v>41701</v>
          </cell>
          <cell r="L1340">
            <v>41699</v>
          </cell>
          <cell r="M1340" t="str">
            <v>10039-9783839421239</v>
          </cell>
          <cell r="N1340" t="str">
            <v>EBOK</v>
          </cell>
          <cell r="O1340">
            <v>1</v>
          </cell>
          <cell r="U1340">
            <v>34.99</v>
          </cell>
        </row>
        <row r="1341">
          <cell r="E1341">
            <v>9783839423196</v>
          </cell>
          <cell r="F1341" t="str">
            <v>In Liebe verbunden E-BOOK</v>
          </cell>
          <cell r="G1341" t="str">
            <v>EBOK</v>
          </cell>
          <cell r="H1341" t="str">
            <v>LFB</v>
          </cell>
          <cell r="I1341" t="str">
            <v>978-3-8394-2319</v>
          </cell>
          <cell r="J1341" t="str">
            <v>6</v>
          </cell>
          <cell r="K1341">
            <v>41710</v>
          </cell>
          <cell r="L1341">
            <v>41699</v>
          </cell>
          <cell r="M1341" t="str">
            <v>10039-9783839423196</v>
          </cell>
          <cell r="N1341" t="str">
            <v>EBOK</v>
          </cell>
          <cell r="O1341">
            <v>1</v>
          </cell>
          <cell r="P1341" t="str">
            <v>9</v>
          </cell>
          <cell r="U1341">
            <v>26.99</v>
          </cell>
        </row>
        <row r="1342">
          <cell r="E1342">
            <v>9783839432433</v>
          </cell>
          <cell r="F1342" t="str">
            <v>Independent Theatre in Contemporary Europe E-BOOK</v>
          </cell>
          <cell r="G1342" t="str">
            <v>EBOK</v>
          </cell>
          <cell r="H1342" t="str">
            <v>IHST</v>
          </cell>
          <cell r="I1342" t="str">
            <v>978-3-8394-3243</v>
          </cell>
          <cell r="J1342" t="str">
            <v>3</v>
          </cell>
          <cell r="L1342">
            <v>42309</v>
          </cell>
          <cell r="M1342" t="str">
            <v>10039-9783839432433</v>
          </cell>
          <cell r="N1342" t="str">
            <v>EBOK</v>
          </cell>
          <cell r="O1342">
            <v>1</v>
          </cell>
          <cell r="P1342" t="str">
            <v>80</v>
          </cell>
          <cell r="U1342">
            <v>39.99</v>
          </cell>
        </row>
        <row r="1343">
          <cell r="E1343">
            <v>9783839426784</v>
          </cell>
          <cell r="F1343" t="str">
            <v>Indigene Völker in der Weltgesellschaft E-BOOK</v>
          </cell>
          <cell r="G1343" t="str">
            <v>EBOK</v>
          </cell>
          <cell r="H1343" t="str">
            <v>LFB</v>
          </cell>
          <cell r="I1343" t="str">
            <v>978-3-8394-2678</v>
          </cell>
          <cell r="J1343" t="str">
            <v>4</v>
          </cell>
          <cell r="K1343">
            <v>41989</v>
          </cell>
          <cell r="L1343">
            <v>42005</v>
          </cell>
          <cell r="M1343" t="str">
            <v>10039-9783839426784</v>
          </cell>
          <cell r="N1343" t="str">
            <v>EBOK</v>
          </cell>
          <cell r="O1343">
            <v>1</v>
          </cell>
          <cell r="U1343">
            <v>39.99</v>
          </cell>
        </row>
        <row r="1344">
          <cell r="E1344">
            <v>9783839401835</v>
          </cell>
          <cell r="F1344" t="str">
            <v>Indischer Film E-BOOK</v>
          </cell>
          <cell r="G1344" t="str">
            <v>EBOK</v>
          </cell>
          <cell r="H1344" t="str">
            <v>LFB</v>
          </cell>
          <cell r="I1344" t="str">
            <v>978-3-8394-0183</v>
          </cell>
          <cell r="J1344" t="str">
            <v>5</v>
          </cell>
          <cell r="K1344">
            <v>42272</v>
          </cell>
          <cell r="L1344">
            <v>42186</v>
          </cell>
          <cell r="M1344" t="str">
            <v>10039-9783839401835</v>
          </cell>
          <cell r="N1344" t="str">
            <v>EBOK</v>
          </cell>
          <cell r="O1344">
            <v>1</v>
          </cell>
          <cell r="P1344" t="str">
            <v>3</v>
          </cell>
          <cell r="U1344">
            <v>1</v>
          </cell>
        </row>
        <row r="1345">
          <cell r="E1345">
            <v>9783839414606</v>
          </cell>
          <cell r="F1345" t="str">
            <v>Individualisierung als Standard E-BOOK</v>
          </cell>
          <cell r="G1345" t="str">
            <v>EBOK</v>
          </cell>
          <cell r="H1345" t="str">
            <v>LFB</v>
          </cell>
          <cell r="I1345" t="str">
            <v>978-3-8394-1460</v>
          </cell>
          <cell r="J1345" t="str">
            <v>6</v>
          </cell>
          <cell r="K1345">
            <v>41680</v>
          </cell>
          <cell r="L1345">
            <v>41699</v>
          </cell>
          <cell r="M1345" t="str">
            <v>10039-9783839414606</v>
          </cell>
          <cell r="N1345" t="str">
            <v>EBOK</v>
          </cell>
          <cell r="O1345">
            <v>1</v>
          </cell>
          <cell r="P1345" t="str">
            <v>3</v>
          </cell>
          <cell r="U1345">
            <v>25.99</v>
          </cell>
        </row>
        <row r="1346">
          <cell r="E1346">
            <v>9783839405512</v>
          </cell>
          <cell r="F1346" t="str">
            <v>Individualisierung E-BOOK</v>
          </cell>
          <cell r="G1346" t="str">
            <v>EBOK</v>
          </cell>
          <cell r="H1346" t="str">
            <v>LFB</v>
          </cell>
          <cell r="I1346" t="str">
            <v>978-3-8394-0551</v>
          </cell>
          <cell r="J1346" t="str">
            <v>2</v>
          </cell>
          <cell r="K1346">
            <v>42171</v>
          </cell>
          <cell r="L1346">
            <v>42186</v>
          </cell>
          <cell r="M1346" t="str">
            <v>10039-9783839405512</v>
          </cell>
          <cell r="N1346" t="str">
            <v>EBOK</v>
          </cell>
          <cell r="O1346">
            <v>1</v>
          </cell>
          <cell r="U1346">
            <v>10.99</v>
          </cell>
        </row>
        <row r="1347">
          <cell r="E1347">
            <v>9783839428641</v>
          </cell>
          <cell r="F1347" t="str">
            <v>Individuum und Masse - Zur Vermittlung des Holocaust in deutschen Gede E-BOOK</v>
          </cell>
          <cell r="G1347" t="str">
            <v>EBOK</v>
          </cell>
          <cell r="H1347" t="str">
            <v>LFB</v>
          </cell>
          <cell r="I1347" t="str">
            <v>978-3-8394-2864</v>
          </cell>
          <cell r="J1347" t="str">
            <v>1</v>
          </cell>
          <cell r="K1347">
            <v>42261</v>
          </cell>
          <cell r="L1347">
            <v>42248</v>
          </cell>
          <cell r="M1347" t="str">
            <v>10039-9783839428641</v>
          </cell>
          <cell r="N1347" t="str">
            <v>EBOK</v>
          </cell>
          <cell r="O1347">
            <v>1</v>
          </cell>
          <cell r="P1347" t="str">
            <v>71</v>
          </cell>
          <cell r="U1347">
            <v>36.99</v>
          </cell>
        </row>
        <row r="1348">
          <cell r="E1348">
            <v>9783839403174</v>
          </cell>
          <cell r="F1348" t="str">
            <v>Industrialisierung &lt;&gt; Technologisierung von Kunst und Wissenschaft E-BOOK</v>
          </cell>
          <cell r="G1348" t="str">
            <v>EBOK</v>
          </cell>
          <cell r="H1348" t="str">
            <v>LFB</v>
          </cell>
          <cell r="I1348" t="str">
            <v>978-3-8394-0317</v>
          </cell>
          <cell r="J1348" t="str">
            <v>4</v>
          </cell>
          <cell r="K1348">
            <v>42171</v>
          </cell>
          <cell r="L1348">
            <v>42186</v>
          </cell>
          <cell r="M1348" t="str">
            <v>10039-9783839403174</v>
          </cell>
          <cell r="N1348" t="str">
            <v>EBOK</v>
          </cell>
          <cell r="O1348">
            <v>1</v>
          </cell>
          <cell r="U1348">
            <v>24.99</v>
          </cell>
        </row>
        <row r="1349">
          <cell r="E1349">
            <v>9783839402689</v>
          </cell>
          <cell r="F1349" t="str">
            <v>Industrie- und Technikmuseen im Wandel E-BOOK</v>
          </cell>
          <cell r="G1349" t="str">
            <v>EBOK</v>
          </cell>
          <cell r="H1349" t="str">
            <v>LFB</v>
          </cell>
          <cell r="I1349" t="str">
            <v>978-3-8394-0268</v>
          </cell>
          <cell r="J1349" t="str">
            <v>9</v>
          </cell>
          <cell r="K1349">
            <v>42171</v>
          </cell>
          <cell r="L1349">
            <v>42186</v>
          </cell>
          <cell r="M1349" t="str">
            <v>10039-9783839402689</v>
          </cell>
          <cell r="N1349" t="str">
            <v>EBOK</v>
          </cell>
          <cell r="O1349">
            <v>1</v>
          </cell>
          <cell r="U1349">
            <v>24.99</v>
          </cell>
        </row>
        <row r="1350">
          <cell r="E1350">
            <v>9783839431061</v>
          </cell>
          <cell r="F1350" t="str">
            <v>Inflation der Mythen? E-BOOK</v>
          </cell>
          <cell r="G1350" t="str">
            <v>EBOK</v>
          </cell>
          <cell r="H1350" t="str">
            <v>IHST</v>
          </cell>
          <cell r="I1350" t="str">
            <v>978-3-8394-3106</v>
          </cell>
          <cell r="J1350" t="str">
            <v>1</v>
          </cell>
          <cell r="L1350">
            <v>42491</v>
          </cell>
          <cell r="M1350" t="str">
            <v>10039-9783839431061</v>
          </cell>
          <cell r="N1350" t="str">
            <v>EBOK</v>
          </cell>
          <cell r="O1350">
            <v>1</v>
          </cell>
          <cell r="P1350" t="str">
            <v>72</v>
          </cell>
          <cell r="U1350">
            <v>26.99</v>
          </cell>
        </row>
        <row r="1351">
          <cell r="E1351">
            <v>9783839421291</v>
          </cell>
          <cell r="F1351" t="str">
            <v>Informatik und Geschlecht E-BOOK</v>
          </cell>
          <cell r="G1351" t="str">
            <v>EBOK</v>
          </cell>
          <cell r="H1351" t="str">
            <v>IHST</v>
          </cell>
          <cell r="I1351" t="str">
            <v>978-3-8394-2129</v>
          </cell>
          <cell r="J1351" t="str">
            <v>1</v>
          </cell>
          <cell r="L1351">
            <v>42491</v>
          </cell>
          <cell r="M1351" t="str">
            <v>10039-9783839421291</v>
          </cell>
          <cell r="N1351" t="str">
            <v>EBOK</v>
          </cell>
          <cell r="O1351">
            <v>1</v>
          </cell>
          <cell r="U1351">
            <v>34.99</v>
          </cell>
        </row>
        <row r="1352">
          <cell r="E1352">
            <v>9783839420928</v>
          </cell>
          <cell r="F1352" t="str">
            <v>Infrastrukturen des Urbanen E-BOOK</v>
          </cell>
          <cell r="G1352" t="str">
            <v>EBOK</v>
          </cell>
          <cell r="H1352" t="str">
            <v>LFB</v>
          </cell>
          <cell r="I1352" t="str">
            <v>978-3-8394-2092</v>
          </cell>
          <cell r="J1352" t="str">
            <v>8</v>
          </cell>
          <cell r="K1352">
            <v>41701</v>
          </cell>
          <cell r="L1352">
            <v>41699</v>
          </cell>
          <cell r="M1352" t="str">
            <v>10039-9783839420928</v>
          </cell>
          <cell r="N1352" t="str">
            <v>EBOK</v>
          </cell>
          <cell r="O1352">
            <v>1</v>
          </cell>
          <cell r="P1352" t="str">
            <v>4</v>
          </cell>
          <cell r="U1352">
            <v>26.99</v>
          </cell>
        </row>
        <row r="1353">
          <cell r="E1353">
            <v>9783839427859</v>
          </cell>
          <cell r="F1353" t="str">
            <v>Inheriting Dance E-BOOK</v>
          </cell>
          <cell r="G1353" t="str">
            <v>EBOK</v>
          </cell>
          <cell r="H1353" t="str">
            <v>LFB</v>
          </cell>
          <cell r="I1353" t="str">
            <v>978-3-8394-2785</v>
          </cell>
          <cell r="J1353" t="str">
            <v>9</v>
          </cell>
          <cell r="K1353">
            <v>41765</v>
          </cell>
          <cell r="L1353">
            <v>41791</v>
          </cell>
          <cell r="M1353" t="str">
            <v>10039-9783839427859</v>
          </cell>
          <cell r="N1353" t="str">
            <v>EBOK</v>
          </cell>
          <cell r="O1353">
            <v>1</v>
          </cell>
          <cell r="U1353">
            <v>26.99</v>
          </cell>
        </row>
        <row r="1354">
          <cell r="E1354">
            <v>9783839414903</v>
          </cell>
          <cell r="F1354" t="str">
            <v>Inklusion als Herausforderung schulischer Entwicklung E-BOOK</v>
          </cell>
          <cell r="G1354" t="str">
            <v>EBOK</v>
          </cell>
          <cell r="H1354" t="str">
            <v>LFB</v>
          </cell>
          <cell r="I1354" t="str">
            <v>978-3-8394-1490</v>
          </cell>
          <cell r="J1354" t="str">
            <v>3</v>
          </cell>
          <cell r="K1354">
            <v>41680</v>
          </cell>
          <cell r="L1354">
            <v>41699</v>
          </cell>
          <cell r="M1354" t="str">
            <v>10039-9783839414903</v>
          </cell>
          <cell r="N1354" t="str">
            <v>EBOK</v>
          </cell>
          <cell r="O1354">
            <v>1</v>
          </cell>
          <cell r="P1354" t="str">
            <v>20</v>
          </cell>
          <cell r="U1354">
            <v>31.99</v>
          </cell>
        </row>
        <row r="1355">
          <cell r="E1355">
            <v>9783839422946</v>
          </cell>
          <cell r="F1355" t="str">
            <v>Inklusion und Exklusion E-BOOK</v>
          </cell>
          <cell r="G1355" t="str">
            <v>EBOK</v>
          </cell>
          <cell r="H1355" t="str">
            <v>IHST</v>
          </cell>
          <cell r="I1355" t="str">
            <v>978-3-8394-2294</v>
          </cell>
          <cell r="J1355" t="str">
            <v>6</v>
          </cell>
          <cell r="L1355">
            <v>42278</v>
          </cell>
          <cell r="M1355" t="str">
            <v>10039-9783839422946</v>
          </cell>
          <cell r="N1355" t="str">
            <v>EBOK</v>
          </cell>
          <cell r="O1355">
            <v>1</v>
          </cell>
          <cell r="P1355" t="str">
            <v>1</v>
          </cell>
          <cell r="U1355">
            <v>22.99</v>
          </cell>
        </row>
        <row r="1356">
          <cell r="E1356">
            <v>9783839403617</v>
          </cell>
          <cell r="F1356" t="str">
            <v>Inklusion/Exklusion E-BOOK</v>
          </cell>
          <cell r="G1356" t="str">
            <v>EBOK</v>
          </cell>
          <cell r="H1356" t="str">
            <v>LFB</v>
          </cell>
          <cell r="I1356" t="str">
            <v>978-3-8394-0361</v>
          </cell>
          <cell r="J1356" t="str">
            <v>7</v>
          </cell>
          <cell r="K1356">
            <v>42171</v>
          </cell>
          <cell r="L1356">
            <v>42186</v>
          </cell>
          <cell r="M1356" t="str">
            <v>10039-9783839403617</v>
          </cell>
          <cell r="N1356" t="str">
            <v>EBOK</v>
          </cell>
          <cell r="O1356">
            <v>1</v>
          </cell>
          <cell r="U1356">
            <v>11.99</v>
          </cell>
        </row>
        <row r="1357">
          <cell r="E1357">
            <v>9783839404133</v>
          </cell>
          <cell r="F1357" t="str">
            <v>InnenStadtAktion - Kunst oder Politik? E-BOOK</v>
          </cell>
          <cell r="G1357" t="str">
            <v>EBOK</v>
          </cell>
          <cell r="H1357" t="str">
            <v>LFB</v>
          </cell>
          <cell r="I1357" t="str">
            <v>978-3-8394-0413</v>
          </cell>
          <cell r="J1357" t="str">
            <v>3</v>
          </cell>
          <cell r="K1357">
            <v>42272</v>
          </cell>
          <cell r="L1357">
            <v>42186</v>
          </cell>
          <cell r="M1357" t="str">
            <v>10039-9783839404133</v>
          </cell>
          <cell r="N1357" t="str">
            <v>EBOK</v>
          </cell>
          <cell r="O1357">
            <v>1</v>
          </cell>
          <cell r="U1357">
            <v>1</v>
          </cell>
        </row>
        <row r="1358">
          <cell r="E1358">
            <v>9783839424537</v>
          </cell>
          <cell r="F1358" t="str">
            <v>Innovation - Konvention E-BOOK</v>
          </cell>
          <cell r="G1358" t="str">
            <v>EBOK</v>
          </cell>
          <cell r="H1358" t="str">
            <v>LFB</v>
          </cell>
          <cell r="I1358" t="str">
            <v>978-3-8394-2453</v>
          </cell>
          <cell r="J1358" t="str">
            <v>7</v>
          </cell>
          <cell r="K1358">
            <v>41715</v>
          </cell>
          <cell r="L1358">
            <v>41699</v>
          </cell>
          <cell r="M1358" t="str">
            <v>10039-9783839424537</v>
          </cell>
          <cell r="N1358" t="str">
            <v>EBOK</v>
          </cell>
          <cell r="O1358">
            <v>1</v>
          </cell>
          <cell r="U1358">
            <v>34.99</v>
          </cell>
        </row>
        <row r="1359">
          <cell r="E1359">
            <v>9783839402917</v>
          </cell>
          <cell r="F1359" t="str">
            <v>Innovation E-BOOK</v>
          </cell>
          <cell r="G1359" t="str">
            <v>EBOK</v>
          </cell>
          <cell r="H1359" t="str">
            <v>LFB</v>
          </cell>
          <cell r="I1359" t="str">
            <v>978-3-8394-0291</v>
          </cell>
          <cell r="J1359" t="str">
            <v>7</v>
          </cell>
          <cell r="K1359">
            <v>42272</v>
          </cell>
          <cell r="L1359">
            <v>42186</v>
          </cell>
          <cell r="M1359" t="str">
            <v>10039-9783839402917</v>
          </cell>
          <cell r="N1359" t="str">
            <v>EBOK</v>
          </cell>
          <cell r="O1359">
            <v>1</v>
          </cell>
          <cell r="U1359">
            <v>1</v>
          </cell>
        </row>
        <row r="1360">
          <cell r="E1360">
            <v>9783839426210</v>
          </cell>
          <cell r="F1360" t="str">
            <v>Innovation in Kulturorganisationen E-BOOK</v>
          </cell>
          <cell r="G1360" t="str">
            <v>EBOK</v>
          </cell>
          <cell r="H1360" t="str">
            <v>LFB</v>
          </cell>
          <cell r="I1360" t="str">
            <v>978-3-8394-2621</v>
          </cell>
          <cell r="J1360" t="str">
            <v>0</v>
          </cell>
          <cell r="K1360">
            <v>41724</v>
          </cell>
          <cell r="L1360">
            <v>41791</v>
          </cell>
          <cell r="M1360" t="str">
            <v>10039-9783839426210</v>
          </cell>
          <cell r="N1360" t="str">
            <v>EBOK</v>
          </cell>
          <cell r="O1360">
            <v>1</v>
          </cell>
          <cell r="U1360">
            <v>34.99</v>
          </cell>
        </row>
        <row r="1361">
          <cell r="E1361">
            <v>9783839410783</v>
          </cell>
          <cell r="F1361" t="str">
            <v>Innovation und Kooperation E-BOOK</v>
          </cell>
          <cell r="G1361" t="str">
            <v>EBOK</v>
          </cell>
          <cell r="H1361" t="str">
            <v>LFB</v>
          </cell>
          <cell r="I1361" t="str">
            <v>978-3-8394-1078</v>
          </cell>
          <cell r="J1361" t="str">
            <v>3</v>
          </cell>
          <cell r="K1361">
            <v>42171</v>
          </cell>
          <cell r="L1361">
            <v>42186</v>
          </cell>
          <cell r="M1361" t="str">
            <v>10039-9783839410783</v>
          </cell>
          <cell r="N1361" t="str">
            <v>EBOK</v>
          </cell>
          <cell r="O1361">
            <v>1</v>
          </cell>
          <cell r="P1361" t="str">
            <v>4</v>
          </cell>
          <cell r="U1361">
            <v>25.99</v>
          </cell>
        </row>
        <row r="1362">
          <cell r="E1362">
            <v>9783839404584</v>
          </cell>
          <cell r="F1362" t="str">
            <v>Innovation und Paradigma E-BOOK</v>
          </cell>
          <cell r="G1362" t="str">
            <v>EBOK</v>
          </cell>
          <cell r="H1362" t="str">
            <v>LFB</v>
          </cell>
          <cell r="I1362" t="str">
            <v>978-3-8394-0458</v>
          </cell>
          <cell r="J1362" t="str">
            <v>4</v>
          </cell>
          <cell r="K1362">
            <v>42171</v>
          </cell>
          <cell r="L1362">
            <v>42186</v>
          </cell>
          <cell r="M1362" t="str">
            <v>10039-9783839404584</v>
          </cell>
          <cell r="N1362" t="str">
            <v>EBOK</v>
          </cell>
          <cell r="O1362">
            <v>1</v>
          </cell>
          <cell r="U1362">
            <v>22.99</v>
          </cell>
        </row>
        <row r="1363">
          <cell r="E1363">
            <v>9783839405956</v>
          </cell>
          <cell r="F1363" t="str">
            <v>Ins Wort gesetzt, ins Bild gesetzt E-BOOK</v>
          </cell>
          <cell r="G1363" t="str">
            <v>EBOK</v>
          </cell>
          <cell r="H1363" t="str">
            <v>LFB</v>
          </cell>
          <cell r="I1363" t="str">
            <v>978-3-8394-0595</v>
          </cell>
          <cell r="J1363" t="str">
            <v>6</v>
          </cell>
          <cell r="K1363">
            <v>42171</v>
          </cell>
          <cell r="L1363">
            <v>42186</v>
          </cell>
          <cell r="M1363" t="str">
            <v>10039-9783839405956</v>
          </cell>
          <cell r="N1363" t="str">
            <v>EBOK</v>
          </cell>
          <cell r="O1363">
            <v>1</v>
          </cell>
          <cell r="U1363">
            <v>29.99</v>
          </cell>
        </row>
        <row r="1364">
          <cell r="E1364">
            <v>9783839412428</v>
          </cell>
          <cell r="F1364" t="str">
            <v>Inseln und Archipele E-BOOK</v>
          </cell>
          <cell r="G1364" t="str">
            <v>EBOK</v>
          </cell>
          <cell r="H1364" t="str">
            <v>LFB</v>
          </cell>
          <cell r="I1364" t="str">
            <v>978-3-8394-1242</v>
          </cell>
          <cell r="J1364" t="str">
            <v>8</v>
          </cell>
          <cell r="K1364">
            <v>41676</v>
          </cell>
          <cell r="L1364">
            <v>41699</v>
          </cell>
          <cell r="M1364" t="str">
            <v>10039-9783839412428</v>
          </cell>
          <cell r="N1364" t="str">
            <v>EBOK</v>
          </cell>
          <cell r="O1364">
            <v>1</v>
          </cell>
          <cell r="U1364">
            <v>30.99</v>
          </cell>
        </row>
        <row r="1365">
          <cell r="E1365">
            <v>9783839403822</v>
          </cell>
          <cell r="F1365" t="str">
            <v>Insider - Outsider E-BOOK</v>
          </cell>
          <cell r="G1365" t="str">
            <v>EBOK</v>
          </cell>
          <cell r="H1365" t="str">
            <v>LFB</v>
          </cell>
          <cell r="I1365" t="str">
            <v>978-3-8394-0382</v>
          </cell>
          <cell r="J1365" t="str">
            <v>2</v>
          </cell>
          <cell r="K1365">
            <v>42171</v>
          </cell>
          <cell r="L1365">
            <v>42186</v>
          </cell>
          <cell r="M1365" t="str">
            <v>10039-9783839403822</v>
          </cell>
          <cell r="N1365" t="str">
            <v>EBOK</v>
          </cell>
          <cell r="O1365">
            <v>1</v>
          </cell>
          <cell r="U1365">
            <v>20.99</v>
          </cell>
        </row>
        <row r="1366">
          <cell r="E1366">
            <v>9783839422014</v>
          </cell>
          <cell r="F1366" t="str">
            <v>Installationskunst in China E-BOOK</v>
          </cell>
          <cell r="G1366" t="str">
            <v>EBOK</v>
          </cell>
          <cell r="H1366" t="str">
            <v>LFB</v>
          </cell>
          <cell r="I1366" t="str">
            <v>978-3-8394-2201</v>
          </cell>
          <cell r="J1366" t="str">
            <v>4</v>
          </cell>
          <cell r="K1366">
            <v>41710</v>
          </cell>
          <cell r="L1366">
            <v>41699</v>
          </cell>
          <cell r="M1366" t="str">
            <v>10039-9783839422014</v>
          </cell>
          <cell r="N1366" t="str">
            <v>EBOK</v>
          </cell>
          <cell r="O1366">
            <v>1</v>
          </cell>
          <cell r="P1366" t="str">
            <v>45</v>
          </cell>
          <cell r="U1366">
            <v>35.99</v>
          </cell>
        </row>
        <row r="1367">
          <cell r="E1367">
            <v>9783839407820</v>
          </cell>
          <cell r="F1367" t="str">
            <v>Institution und Utopie E-BOOK</v>
          </cell>
          <cell r="G1367" t="str">
            <v>EBOK</v>
          </cell>
          <cell r="H1367" t="str">
            <v>LFB</v>
          </cell>
          <cell r="I1367" t="str">
            <v>978-3-8394-0782</v>
          </cell>
          <cell r="J1367" t="str">
            <v>0</v>
          </cell>
          <cell r="K1367">
            <v>42171</v>
          </cell>
          <cell r="L1367">
            <v>42186</v>
          </cell>
          <cell r="M1367" t="str">
            <v>10039-9783839407820</v>
          </cell>
          <cell r="N1367" t="str">
            <v>EBOK</v>
          </cell>
          <cell r="O1367">
            <v>1</v>
          </cell>
          <cell r="U1367">
            <v>31.99</v>
          </cell>
        </row>
        <row r="1368">
          <cell r="E1368">
            <v>9783839420355</v>
          </cell>
          <cell r="F1368" t="str">
            <v>Institutionalisierte Geburt E-BOOK</v>
          </cell>
          <cell r="G1368" t="str">
            <v>EBOK</v>
          </cell>
          <cell r="H1368" t="str">
            <v>LFB</v>
          </cell>
          <cell r="I1368" t="str">
            <v>978-3-8394-2035</v>
          </cell>
          <cell r="J1368" t="str">
            <v>5</v>
          </cell>
          <cell r="K1368">
            <v>41701</v>
          </cell>
          <cell r="L1368">
            <v>41699</v>
          </cell>
          <cell r="M1368" t="str">
            <v>10039-9783839420355</v>
          </cell>
          <cell r="N1368" t="str">
            <v>EBOK</v>
          </cell>
          <cell r="O1368">
            <v>1</v>
          </cell>
          <cell r="P1368" t="str">
            <v>33</v>
          </cell>
          <cell r="U1368">
            <v>38.99</v>
          </cell>
        </row>
        <row r="1369">
          <cell r="E1369">
            <v>9783839431429</v>
          </cell>
          <cell r="F1369" t="str">
            <v>Institutionelle Identität im Wandel E-BOOK</v>
          </cell>
          <cell r="G1369" t="str">
            <v>EBOK</v>
          </cell>
          <cell r="H1369" t="str">
            <v>IHST</v>
          </cell>
          <cell r="I1369" t="str">
            <v>978-3-8394-3142</v>
          </cell>
          <cell r="J1369" t="str">
            <v>9</v>
          </cell>
          <cell r="L1369">
            <v>42401</v>
          </cell>
          <cell r="M1369" t="str">
            <v>10039-9783839431429</v>
          </cell>
          <cell r="N1369" t="str">
            <v>EBOK</v>
          </cell>
          <cell r="O1369">
            <v>1</v>
          </cell>
          <cell r="U1369">
            <v>39.99</v>
          </cell>
        </row>
        <row r="1370">
          <cell r="E1370">
            <v>9783839424964</v>
          </cell>
          <cell r="F1370" t="str">
            <v>Inszenierte Mehrsprachigkeit E-BOOK</v>
          </cell>
          <cell r="G1370" t="str">
            <v>EBOK</v>
          </cell>
          <cell r="H1370" t="str">
            <v>IHST</v>
          </cell>
          <cell r="I1370" t="str">
            <v>978-3-8394-2496</v>
          </cell>
          <cell r="J1370" t="str">
            <v>4</v>
          </cell>
          <cell r="L1370">
            <v>42339</v>
          </cell>
          <cell r="M1370" t="str">
            <v>10039-9783839424964</v>
          </cell>
          <cell r="N1370" t="str">
            <v>EBOK</v>
          </cell>
          <cell r="O1370">
            <v>1</v>
          </cell>
          <cell r="P1370" t="str">
            <v>6</v>
          </cell>
          <cell r="U1370">
            <v>44.99</v>
          </cell>
        </row>
        <row r="1371">
          <cell r="E1371">
            <v>9783839416372</v>
          </cell>
          <cell r="F1371" t="str">
            <v>Inszenierte Wissenschaft E-BOOK</v>
          </cell>
          <cell r="G1371" t="str">
            <v>EBOK</v>
          </cell>
          <cell r="H1371" t="str">
            <v>LFB</v>
          </cell>
          <cell r="I1371" t="str">
            <v>978-3-8394-1637</v>
          </cell>
          <cell r="J1371" t="str">
            <v>2</v>
          </cell>
          <cell r="K1371">
            <v>41683</v>
          </cell>
          <cell r="L1371">
            <v>41699</v>
          </cell>
          <cell r="M1371" t="str">
            <v>10039-9783839416372</v>
          </cell>
          <cell r="N1371" t="str">
            <v>EBOK</v>
          </cell>
          <cell r="O1371">
            <v>1</v>
          </cell>
          <cell r="P1371" t="str">
            <v>21</v>
          </cell>
          <cell r="U1371">
            <v>26.99</v>
          </cell>
        </row>
        <row r="1372">
          <cell r="E1372">
            <v>9783839412626</v>
          </cell>
          <cell r="F1372" t="str">
            <v>Inszenierung als Widerstand E-BOOK</v>
          </cell>
          <cell r="G1372" t="str">
            <v>EBOK</v>
          </cell>
          <cell r="H1372" t="str">
            <v>LFB</v>
          </cell>
          <cell r="I1372" t="str">
            <v>978-3-8394-1262</v>
          </cell>
          <cell r="J1372" t="str">
            <v>6</v>
          </cell>
          <cell r="K1372">
            <v>42171</v>
          </cell>
          <cell r="L1372">
            <v>42186</v>
          </cell>
          <cell r="M1372" t="str">
            <v>10039-9783839412626</v>
          </cell>
          <cell r="N1372" t="str">
            <v>EBOK</v>
          </cell>
          <cell r="O1372">
            <v>1</v>
          </cell>
          <cell r="P1372" t="str">
            <v>2</v>
          </cell>
          <cell r="U1372">
            <v>32.99</v>
          </cell>
        </row>
        <row r="1373">
          <cell r="E1373">
            <v>9783839420348</v>
          </cell>
          <cell r="F1373" t="str">
            <v>Inszenierung der Stadt E-BOOK</v>
          </cell>
          <cell r="G1373" t="str">
            <v>EBOK</v>
          </cell>
          <cell r="H1373" t="str">
            <v>LFB</v>
          </cell>
          <cell r="I1373" t="str">
            <v>978-3-8394-2034</v>
          </cell>
          <cell r="J1373" t="str">
            <v>8</v>
          </cell>
          <cell r="K1373">
            <v>41701</v>
          </cell>
          <cell r="L1373">
            <v>41699</v>
          </cell>
          <cell r="M1373" t="str">
            <v>10039-9783839420348</v>
          </cell>
          <cell r="N1373" t="str">
            <v>EBOK</v>
          </cell>
          <cell r="O1373">
            <v>1</v>
          </cell>
          <cell r="P1373" t="str">
            <v>6</v>
          </cell>
          <cell r="U1373">
            <v>31.99</v>
          </cell>
        </row>
        <row r="1374">
          <cell r="E1374">
            <v>9783839406564</v>
          </cell>
          <cell r="F1374" t="str">
            <v>Inszenierung der Suche E-BOOK</v>
          </cell>
          <cell r="G1374" t="str">
            <v>EBOK</v>
          </cell>
          <cell r="H1374" t="str">
            <v>LFB</v>
          </cell>
          <cell r="I1374" t="str">
            <v>978-3-8394-0656</v>
          </cell>
          <cell r="J1374" t="str">
            <v>4</v>
          </cell>
          <cell r="K1374">
            <v>42171</v>
          </cell>
          <cell r="L1374">
            <v>42186</v>
          </cell>
          <cell r="M1374" t="str">
            <v>10039-9783839406564</v>
          </cell>
          <cell r="N1374" t="str">
            <v>EBOK</v>
          </cell>
          <cell r="O1374">
            <v>1</v>
          </cell>
          <cell r="P1374" t="str">
            <v>9</v>
          </cell>
          <cell r="U1374">
            <v>30.99</v>
          </cell>
        </row>
        <row r="1375">
          <cell r="E1375">
            <v>9783839423035</v>
          </cell>
          <cell r="F1375" t="str">
            <v>Inszenierung und Effekte E-BOOK</v>
          </cell>
          <cell r="G1375" t="str">
            <v>EBOK</v>
          </cell>
          <cell r="H1375" t="str">
            <v>LFB</v>
          </cell>
          <cell r="I1375" t="str">
            <v>978-3-8394-2303</v>
          </cell>
          <cell r="J1375" t="str">
            <v>5</v>
          </cell>
          <cell r="K1375">
            <v>41710</v>
          </cell>
          <cell r="L1375">
            <v>41699</v>
          </cell>
          <cell r="M1375" t="str">
            <v>10039-9783839423035</v>
          </cell>
          <cell r="N1375" t="str">
            <v>EBOK</v>
          </cell>
          <cell r="O1375">
            <v>1</v>
          </cell>
          <cell r="P1375" t="str">
            <v>7</v>
          </cell>
          <cell r="U1375">
            <v>31.99</v>
          </cell>
        </row>
        <row r="1376">
          <cell r="E1376">
            <v>9783839411520</v>
          </cell>
          <cell r="F1376" t="str">
            <v>Inszenierung und Ereignis E-BOOK</v>
          </cell>
          <cell r="G1376" t="str">
            <v>EBOK</v>
          </cell>
          <cell r="H1376" t="str">
            <v>LFB</v>
          </cell>
          <cell r="I1376" t="str">
            <v>978-3-8394-1152</v>
          </cell>
          <cell r="J1376" t="str">
            <v>0</v>
          </cell>
          <cell r="K1376">
            <v>42171</v>
          </cell>
          <cell r="L1376">
            <v>42186</v>
          </cell>
          <cell r="M1376" t="str">
            <v>10039-9783839411520</v>
          </cell>
          <cell r="N1376" t="str">
            <v>EBOK</v>
          </cell>
          <cell r="O1376">
            <v>1</v>
          </cell>
          <cell r="P1376" t="str">
            <v>1</v>
          </cell>
          <cell r="U1376">
            <v>26.99</v>
          </cell>
        </row>
        <row r="1377">
          <cell r="E1377">
            <v>9783839404522</v>
          </cell>
          <cell r="F1377" t="str">
            <v>Inszenierung und Erlebnis in kulturhistorischen Ausstellungen E-BOOK</v>
          </cell>
          <cell r="G1377" t="str">
            <v>EBOK</v>
          </cell>
          <cell r="H1377" t="str">
            <v>LFB</v>
          </cell>
          <cell r="I1377" t="str">
            <v>978-3-8394-0452</v>
          </cell>
          <cell r="J1377" t="str">
            <v>2</v>
          </cell>
          <cell r="K1377">
            <v>42272</v>
          </cell>
          <cell r="L1377">
            <v>42186</v>
          </cell>
          <cell r="M1377" t="str">
            <v>10039-9783839404522</v>
          </cell>
          <cell r="N1377" t="str">
            <v>EBOK</v>
          </cell>
          <cell r="O1377">
            <v>1</v>
          </cell>
          <cell r="U1377">
            <v>1</v>
          </cell>
        </row>
        <row r="1378">
          <cell r="E1378">
            <v>9783839423202</v>
          </cell>
          <cell r="F1378" t="str">
            <v>Inszenierung und Gedächtnis E-BOOK</v>
          </cell>
          <cell r="G1378" t="str">
            <v>EBOK</v>
          </cell>
          <cell r="H1378" t="str">
            <v>LFB</v>
          </cell>
          <cell r="I1378" t="str">
            <v>978-3-8394-2320</v>
          </cell>
          <cell r="J1378" t="str">
            <v>2</v>
          </cell>
          <cell r="K1378">
            <v>41871</v>
          </cell>
          <cell r="L1378">
            <v>41883</v>
          </cell>
          <cell r="M1378" t="str">
            <v>10039-9783839423202</v>
          </cell>
          <cell r="N1378" t="str">
            <v>EBOK</v>
          </cell>
          <cell r="O1378">
            <v>1</v>
          </cell>
          <cell r="U1378">
            <v>34.99</v>
          </cell>
        </row>
        <row r="1379">
          <cell r="E1379">
            <v>9783839431054</v>
          </cell>
          <cell r="F1379" t="str">
            <v>Inszenierung und Politik E-BOOK</v>
          </cell>
          <cell r="G1379" t="str">
            <v>EBOK</v>
          </cell>
          <cell r="H1379" t="str">
            <v>LFB</v>
          </cell>
          <cell r="I1379" t="str">
            <v>978-3-8394-3105</v>
          </cell>
          <cell r="J1379" t="str">
            <v>4</v>
          </cell>
          <cell r="K1379">
            <v>42247</v>
          </cell>
          <cell r="L1379">
            <v>42217</v>
          </cell>
          <cell r="M1379" t="str">
            <v>10039-9783839431054</v>
          </cell>
          <cell r="N1379" t="str">
            <v>EBOK</v>
          </cell>
          <cell r="O1379">
            <v>1</v>
          </cell>
          <cell r="P1379" t="str">
            <v>11</v>
          </cell>
          <cell r="U1379">
            <v>34.99</v>
          </cell>
        </row>
        <row r="1380">
          <cell r="E1380">
            <v>9783839417027</v>
          </cell>
          <cell r="F1380" t="str">
            <v>Inszenierung und Vertrauen E-BOOK</v>
          </cell>
          <cell r="G1380" t="str">
            <v>EBOK</v>
          </cell>
          <cell r="H1380" t="str">
            <v>LFB</v>
          </cell>
          <cell r="I1380" t="str">
            <v>978-3-8394-1702</v>
          </cell>
          <cell r="J1380" t="str">
            <v>7</v>
          </cell>
          <cell r="K1380">
            <v>42171</v>
          </cell>
          <cell r="L1380">
            <v>42186</v>
          </cell>
          <cell r="M1380" t="str">
            <v>10039-9783839417027</v>
          </cell>
          <cell r="N1380" t="str">
            <v>EBOK</v>
          </cell>
          <cell r="O1380">
            <v>1</v>
          </cell>
          <cell r="P1380" t="str">
            <v>4</v>
          </cell>
          <cell r="U1380">
            <v>31.99</v>
          </cell>
        </row>
        <row r="1381">
          <cell r="E1381">
            <v>9783839411889</v>
          </cell>
          <cell r="F1381" t="str">
            <v>Integration durch Engagement? E-BOOK</v>
          </cell>
          <cell r="G1381" t="str">
            <v>EBOK</v>
          </cell>
          <cell r="H1381" t="str">
            <v>LFB</v>
          </cell>
          <cell r="I1381" t="str">
            <v>978-3-8394-1188</v>
          </cell>
          <cell r="J1381" t="str">
            <v>9</v>
          </cell>
          <cell r="K1381">
            <v>42171</v>
          </cell>
          <cell r="L1381">
            <v>42186</v>
          </cell>
          <cell r="M1381" t="str">
            <v>10039-9783839411889</v>
          </cell>
          <cell r="N1381" t="str">
            <v>EBOK</v>
          </cell>
          <cell r="O1381">
            <v>1</v>
          </cell>
          <cell r="U1381">
            <v>26.99</v>
          </cell>
        </row>
        <row r="1382">
          <cell r="E1382">
            <v>9783839405031</v>
          </cell>
          <cell r="F1382" t="str">
            <v>Integration durch Massenmedien / Mass Media-Integration E-BOOK</v>
          </cell>
          <cell r="G1382" t="str">
            <v>EBOK</v>
          </cell>
          <cell r="H1382" t="str">
            <v>LFB</v>
          </cell>
          <cell r="I1382" t="str">
            <v>978-3-8394-0503</v>
          </cell>
          <cell r="J1382" t="str">
            <v>1</v>
          </cell>
          <cell r="K1382">
            <v>42272</v>
          </cell>
          <cell r="L1382">
            <v>42186</v>
          </cell>
          <cell r="M1382" t="str">
            <v>10039-9783839405031</v>
          </cell>
          <cell r="N1382" t="str">
            <v>EBOK</v>
          </cell>
          <cell r="O1382">
            <v>1</v>
          </cell>
          <cell r="P1382" t="str">
            <v>17</v>
          </cell>
          <cell r="U1382">
            <v>1</v>
          </cell>
        </row>
        <row r="1383">
          <cell r="E1383">
            <v>9783839400524</v>
          </cell>
          <cell r="F1383" t="str">
            <v>Integration durch Verschiedenheit E-BOOK</v>
          </cell>
          <cell r="G1383" t="str">
            <v>EBOK</v>
          </cell>
          <cell r="H1383" t="str">
            <v>LFB</v>
          </cell>
          <cell r="I1383" t="str">
            <v>978-3-8394-0052</v>
          </cell>
          <cell r="J1383" t="str">
            <v>4</v>
          </cell>
          <cell r="K1383">
            <v>42171</v>
          </cell>
          <cell r="L1383">
            <v>42186</v>
          </cell>
          <cell r="M1383" t="str">
            <v>10039-9783839400524</v>
          </cell>
          <cell r="N1383" t="str">
            <v>EBOK</v>
          </cell>
          <cell r="O1383">
            <v>1</v>
          </cell>
          <cell r="U1383">
            <v>21.99</v>
          </cell>
        </row>
        <row r="1384">
          <cell r="E1384">
            <v>9783839414385</v>
          </cell>
          <cell r="F1384" t="str">
            <v>Integration von Zuwanderern E-BOOK</v>
          </cell>
          <cell r="G1384" t="str">
            <v>EBOK</v>
          </cell>
          <cell r="H1384" t="str">
            <v>LFB</v>
          </cell>
          <cell r="I1384" t="str">
            <v>978-3-8394-1438</v>
          </cell>
          <cell r="J1384" t="str">
            <v>5</v>
          </cell>
          <cell r="K1384">
            <v>41680</v>
          </cell>
          <cell r="L1384">
            <v>41699</v>
          </cell>
          <cell r="M1384" t="str">
            <v>10039-9783839414385</v>
          </cell>
          <cell r="N1384" t="str">
            <v>EBOK</v>
          </cell>
          <cell r="O1384">
            <v>1</v>
          </cell>
          <cell r="U1384">
            <v>26.99</v>
          </cell>
        </row>
        <row r="1385">
          <cell r="E1385">
            <v>9783839419427</v>
          </cell>
          <cell r="F1385" t="str">
            <v>Integrative Inszenierungen E-BOOK</v>
          </cell>
          <cell r="G1385" t="str">
            <v>EBOK</v>
          </cell>
          <cell r="H1385" t="str">
            <v>LFB</v>
          </cell>
          <cell r="I1385" t="str">
            <v>978-3-8394-1942</v>
          </cell>
          <cell r="J1385" t="str">
            <v>7</v>
          </cell>
          <cell r="K1385">
            <v>41694</v>
          </cell>
          <cell r="L1385">
            <v>41699</v>
          </cell>
          <cell r="M1385" t="str">
            <v>10039-9783839419427</v>
          </cell>
          <cell r="N1385" t="str">
            <v>EBOK</v>
          </cell>
          <cell r="O1385">
            <v>1</v>
          </cell>
          <cell r="P1385" t="str">
            <v>5</v>
          </cell>
          <cell r="U1385">
            <v>17.989999999999998</v>
          </cell>
        </row>
        <row r="1386">
          <cell r="E1386">
            <v>9783839403259</v>
          </cell>
          <cell r="F1386" t="str">
            <v>Integrität E-BOOK</v>
          </cell>
          <cell r="G1386" t="str">
            <v>EBOK</v>
          </cell>
          <cell r="H1386" t="str">
            <v>LFB</v>
          </cell>
          <cell r="I1386" t="str">
            <v>978-3-8394-0325</v>
          </cell>
          <cell r="J1386" t="str">
            <v>9</v>
          </cell>
          <cell r="K1386">
            <v>42171</v>
          </cell>
          <cell r="L1386">
            <v>42186</v>
          </cell>
          <cell r="M1386" t="str">
            <v>10039-9783839403259</v>
          </cell>
          <cell r="N1386" t="str">
            <v>EBOK</v>
          </cell>
          <cell r="O1386">
            <v>1</v>
          </cell>
          <cell r="U1386">
            <v>26.99</v>
          </cell>
        </row>
        <row r="1387">
          <cell r="E1387">
            <v>9783839425602</v>
          </cell>
          <cell r="F1387" t="str">
            <v>Intelligenz und Rasse E-BOOK</v>
          </cell>
          <cell r="G1387" t="str">
            <v>EBOK</v>
          </cell>
          <cell r="H1387" t="str">
            <v>LFB</v>
          </cell>
          <cell r="I1387" t="str">
            <v>978-3-8394-2560</v>
          </cell>
          <cell r="J1387" t="str">
            <v>2</v>
          </cell>
          <cell r="K1387">
            <v>41715</v>
          </cell>
          <cell r="L1387">
            <v>41699</v>
          </cell>
          <cell r="M1387" t="str">
            <v>10039-9783839425602</v>
          </cell>
          <cell r="N1387" t="str">
            <v>EBOK</v>
          </cell>
          <cell r="O1387">
            <v>1</v>
          </cell>
          <cell r="P1387" t="str">
            <v>51</v>
          </cell>
          <cell r="U1387">
            <v>35.99</v>
          </cell>
        </row>
        <row r="1388">
          <cell r="E1388">
            <v>9783839402696</v>
          </cell>
          <cell r="F1388" t="str">
            <v>Intensivstation Sehnsucht E-BOOK</v>
          </cell>
          <cell r="G1388" t="str">
            <v>EBOK</v>
          </cell>
          <cell r="H1388" t="str">
            <v>LFB</v>
          </cell>
          <cell r="I1388" t="str">
            <v>978-3-8394-0269</v>
          </cell>
          <cell r="J1388" t="str">
            <v>6</v>
          </cell>
          <cell r="K1388">
            <v>42272</v>
          </cell>
          <cell r="L1388">
            <v>42186</v>
          </cell>
          <cell r="M1388" t="str">
            <v>10039-9783839402696</v>
          </cell>
          <cell r="N1388" t="str">
            <v>EBOK</v>
          </cell>
          <cell r="O1388">
            <v>1</v>
          </cell>
          <cell r="U1388">
            <v>1</v>
          </cell>
        </row>
        <row r="1389">
          <cell r="E1389">
            <v>9783839413036</v>
          </cell>
          <cell r="F1389" t="str">
            <v>Interaktivität als Spiel E-BOOK</v>
          </cell>
          <cell r="G1389" t="str">
            <v>EBOK</v>
          </cell>
          <cell r="H1389" t="str">
            <v>LFB</v>
          </cell>
          <cell r="I1389" t="str">
            <v>978-3-8394-1303</v>
          </cell>
          <cell r="J1389" t="str">
            <v>6</v>
          </cell>
          <cell r="K1389">
            <v>42171</v>
          </cell>
          <cell r="L1389">
            <v>42186</v>
          </cell>
          <cell r="M1389" t="str">
            <v>10039-9783839413036</v>
          </cell>
          <cell r="N1389" t="str">
            <v>EBOK</v>
          </cell>
          <cell r="O1389">
            <v>1</v>
          </cell>
          <cell r="U1389">
            <v>26.99</v>
          </cell>
        </row>
        <row r="1390">
          <cell r="E1390">
            <v>9783839424841</v>
          </cell>
          <cell r="F1390" t="str">
            <v>Interdisziplinär und transdisziplinär forschen E-BOOK</v>
          </cell>
          <cell r="G1390" t="str">
            <v>EBOK</v>
          </cell>
          <cell r="H1390" t="str">
            <v>LFB</v>
          </cell>
          <cell r="I1390" t="str">
            <v>978-3-8394-2484</v>
          </cell>
          <cell r="J1390" t="str">
            <v>1</v>
          </cell>
          <cell r="K1390">
            <v>41731</v>
          </cell>
          <cell r="L1390">
            <v>41791</v>
          </cell>
          <cell r="M1390" t="str">
            <v>10039-9783839424841</v>
          </cell>
          <cell r="N1390" t="str">
            <v>EBOK</v>
          </cell>
          <cell r="O1390">
            <v>1</v>
          </cell>
          <cell r="U1390">
            <v>34.99</v>
          </cell>
        </row>
        <row r="1391">
          <cell r="E1391">
            <v>9783839427842</v>
          </cell>
          <cell r="F1391" t="str">
            <v>Interdisziplinarität und Transdisziplinarität als Herausforderung akad E-BOOK</v>
          </cell>
          <cell r="G1391" t="str">
            <v>EBOK</v>
          </cell>
          <cell r="H1391" t="str">
            <v>LFB</v>
          </cell>
          <cell r="I1391" t="str">
            <v>978-3-8394-2784</v>
          </cell>
          <cell r="J1391" t="str">
            <v>2</v>
          </cell>
          <cell r="K1391">
            <v>41929</v>
          </cell>
          <cell r="L1391">
            <v>41913</v>
          </cell>
          <cell r="M1391" t="str">
            <v>10039-9783839427842</v>
          </cell>
          <cell r="N1391" t="str">
            <v>EBOK</v>
          </cell>
          <cell r="O1391">
            <v>1</v>
          </cell>
          <cell r="U1391">
            <v>34.99</v>
          </cell>
        </row>
        <row r="1392">
          <cell r="E1392">
            <v>9783839415665</v>
          </cell>
          <cell r="F1392" t="str">
            <v>Interdisziplinierung? E-BOOK</v>
          </cell>
          <cell r="G1392" t="str">
            <v>EBOK</v>
          </cell>
          <cell r="H1392" t="str">
            <v>LFB</v>
          </cell>
          <cell r="I1392" t="str">
            <v>978-3-8394-1566</v>
          </cell>
          <cell r="J1392" t="str">
            <v>5</v>
          </cell>
          <cell r="K1392">
            <v>41683</v>
          </cell>
          <cell r="L1392">
            <v>41699</v>
          </cell>
          <cell r="M1392" t="str">
            <v>10039-9783839415665</v>
          </cell>
          <cell r="N1392" t="str">
            <v>EBOK</v>
          </cell>
          <cell r="O1392">
            <v>1</v>
          </cell>
          <cell r="U1392">
            <v>25.99</v>
          </cell>
        </row>
        <row r="1393">
          <cell r="E1393">
            <v>9783839408841</v>
          </cell>
          <cell r="F1393" t="str">
            <v>Interface Cultures E-BOOK</v>
          </cell>
          <cell r="G1393" t="str">
            <v>EBOK</v>
          </cell>
          <cell r="H1393" t="str">
            <v>LFB</v>
          </cell>
          <cell r="I1393" t="str">
            <v>978-3-8394-0884</v>
          </cell>
          <cell r="J1393" t="str">
            <v>1</v>
          </cell>
          <cell r="K1393">
            <v>42171</v>
          </cell>
          <cell r="L1393">
            <v>42186</v>
          </cell>
          <cell r="M1393" t="str">
            <v>10039-9783839408841</v>
          </cell>
          <cell r="N1393" t="str">
            <v>EBOK</v>
          </cell>
          <cell r="O1393">
            <v>1</v>
          </cell>
          <cell r="U1393">
            <v>33.99</v>
          </cell>
        </row>
        <row r="1394">
          <cell r="E1394">
            <v>9783839424186</v>
          </cell>
          <cell r="F1394" t="str">
            <v>Interieur und Bildtapete E-BOOK</v>
          </cell>
          <cell r="G1394" t="str">
            <v>EBOK</v>
          </cell>
          <cell r="H1394" t="str">
            <v>LFB</v>
          </cell>
          <cell r="I1394" t="str">
            <v>978-3-8394-2418</v>
          </cell>
          <cell r="J1394" t="str">
            <v>6</v>
          </cell>
          <cell r="K1394">
            <v>41929</v>
          </cell>
          <cell r="L1394">
            <v>41913</v>
          </cell>
          <cell r="M1394" t="str">
            <v>10039-9783839424186</v>
          </cell>
          <cell r="N1394" t="str">
            <v>EBOK</v>
          </cell>
          <cell r="O1394">
            <v>1</v>
          </cell>
          <cell r="P1394" t="str">
            <v>2</v>
          </cell>
          <cell r="U1394">
            <v>26.99</v>
          </cell>
        </row>
        <row r="1395">
          <cell r="E1395">
            <v>9783839411872</v>
          </cell>
          <cell r="F1395" t="str">
            <v>Interkulturelle Handlungskompetenz E-BOOK</v>
          </cell>
          <cell r="G1395" t="str">
            <v>EBOK</v>
          </cell>
          <cell r="H1395" t="str">
            <v>LFB</v>
          </cell>
          <cell r="I1395" t="str">
            <v>978-3-8394-1187</v>
          </cell>
          <cell r="J1395" t="str">
            <v>2</v>
          </cell>
          <cell r="K1395">
            <v>41676</v>
          </cell>
          <cell r="L1395">
            <v>41699</v>
          </cell>
          <cell r="M1395" t="str">
            <v>10039-9783839411872</v>
          </cell>
          <cell r="N1395" t="str">
            <v>EBOK</v>
          </cell>
          <cell r="O1395">
            <v>1</v>
          </cell>
          <cell r="U1395">
            <v>33.99</v>
          </cell>
        </row>
        <row r="1396">
          <cell r="E1396">
            <v>9783839403921</v>
          </cell>
          <cell r="F1396" t="str">
            <v>Interkulturelle Kommunikation im Krankenhaus E-BOOK</v>
          </cell>
          <cell r="G1396" t="str">
            <v>EBOK</v>
          </cell>
          <cell r="H1396" t="str">
            <v>LFB</v>
          </cell>
          <cell r="I1396" t="str">
            <v>978-3-8394-0392</v>
          </cell>
          <cell r="J1396" t="str">
            <v>1</v>
          </cell>
          <cell r="K1396">
            <v>42171</v>
          </cell>
          <cell r="L1396">
            <v>42186</v>
          </cell>
          <cell r="M1396" t="str">
            <v>10039-9783839403921</v>
          </cell>
          <cell r="N1396" t="str">
            <v>EBOK</v>
          </cell>
          <cell r="O1396">
            <v>1</v>
          </cell>
          <cell r="U1396">
            <v>22.99</v>
          </cell>
        </row>
        <row r="1397">
          <cell r="E1397">
            <v>9783839419250</v>
          </cell>
          <cell r="F1397" t="str">
            <v>Interkulturelle Kommunikation in der Hochschule E-BOOK</v>
          </cell>
          <cell r="G1397" t="str">
            <v>EBOK</v>
          </cell>
          <cell r="H1397" t="str">
            <v>LFB</v>
          </cell>
          <cell r="I1397" t="str">
            <v>978-3-8394-1925</v>
          </cell>
          <cell r="J1397" t="str">
            <v>0</v>
          </cell>
          <cell r="K1397">
            <v>41694</v>
          </cell>
          <cell r="L1397">
            <v>41699</v>
          </cell>
          <cell r="M1397" t="str">
            <v>10039-9783839419250</v>
          </cell>
          <cell r="N1397" t="str">
            <v>EBOK</v>
          </cell>
          <cell r="O1397">
            <v>1</v>
          </cell>
          <cell r="U1397">
            <v>26.99</v>
          </cell>
        </row>
        <row r="1398">
          <cell r="E1398">
            <v>9783839406441</v>
          </cell>
          <cell r="F1398" t="str">
            <v>Interkulturelle Kompetenz im Umgang mit arabischen Geschäftspartnern E-BOOK</v>
          </cell>
          <cell r="G1398" t="str">
            <v>EBOK</v>
          </cell>
          <cell r="H1398" t="str">
            <v>LFB</v>
          </cell>
          <cell r="I1398" t="str">
            <v>978-3-8394-0644</v>
          </cell>
          <cell r="J1398" t="str">
            <v>1</v>
          </cell>
          <cell r="K1398">
            <v>42171</v>
          </cell>
          <cell r="L1398">
            <v>42186</v>
          </cell>
          <cell r="M1398" t="str">
            <v>10039-9783839406441</v>
          </cell>
          <cell r="N1398" t="str">
            <v>EBOK</v>
          </cell>
          <cell r="O1398">
            <v>1</v>
          </cell>
          <cell r="U1398">
            <v>19.989999999999998</v>
          </cell>
        </row>
        <row r="1399">
          <cell r="E1399">
            <v>9783839408810</v>
          </cell>
          <cell r="F1399" t="str">
            <v>Interkulturelle Mahlzeiten E-BOOK</v>
          </cell>
          <cell r="G1399" t="str">
            <v>EBOK</v>
          </cell>
          <cell r="H1399" t="str">
            <v>LFB</v>
          </cell>
          <cell r="I1399" t="str">
            <v>978-3-8394-0881</v>
          </cell>
          <cell r="J1399" t="str">
            <v>0</v>
          </cell>
          <cell r="K1399">
            <v>42272</v>
          </cell>
          <cell r="L1399">
            <v>42186</v>
          </cell>
          <cell r="M1399" t="str">
            <v>10039-9783839408810</v>
          </cell>
          <cell r="N1399" t="str">
            <v>EBOK</v>
          </cell>
          <cell r="O1399">
            <v>1</v>
          </cell>
          <cell r="U1399">
            <v>1</v>
          </cell>
        </row>
        <row r="1400">
          <cell r="E1400">
            <v>9783839424216</v>
          </cell>
          <cell r="F1400" t="str">
            <v>Interkulturelles Audience Development E-BOOK</v>
          </cell>
          <cell r="G1400" t="str">
            <v>EBOK</v>
          </cell>
          <cell r="H1400" t="str">
            <v>LFB</v>
          </cell>
          <cell r="I1400" t="str">
            <v>978-3-8394-2421</v>
          </cell>
          <cell r="J1400" t="str">
            <v>6</v>
          </cell>
          <cell r="K1400">
            <v>41715</v>
          </cell>
          <cell r="L1400">
            <v>41699</v>
          </cell>
          <cell r="M1400" t="str">
            <v>10039-9783839424216</v>
          </cell>
          <cell r="N1400" t="str">
            <v>EBOK</v>
          </cell>
          <cell r="O1400">
            <v>1</v>
          </cell>
          <cell r="U1400">
            <v>21.99</v>
          </cell>
        </row>
        <row r="1401">
          <cell r="E1401">
            <v>9783839404348</v>
          </cell>
          <cell r="F1401" t="str">
            <v>Interkulturelles Handeln in der globalisierten Hochschulbildung E-BOOK</v>
          </cell>
          <cell r="G1401" t="str">
            <v>EBOK</v>
          </cell>
          <cell r="H1401" t="str">
            <v>LFB</v>
          </cell>
          <cell r="I1401" t="str">
            <v>978-3-8394-0434</v>
          </cell>
          <cell r="J1401" t="str">
            <v>8</v>
          </cell>
          <cell r="K1401">
            <v>42272</v>
          </cell>
          <cell r="L1401">
            <v>42186</v>
          </cell>
          <cell r="M1401" t="str">
            <v>10039-9783839404348</v>
          </cell>
          <cell r="N1401" t="str">
            <v>EBOK</v>
          </cell>
          <cell r="O1401">
            <v>1</v>
          </cell>
          <cell r="U1401">
            <v>1</v>
          </cell>
        </row>
        <row r="1402">
          <cell r="E1402">
            <v>9783839402641</v>
          </cell>
          <cell r="F1402" t="str">
            <v>Interkulturelles Lernen E-BOOK</v>
          </cell>
          <cell r="G1402" t="str">
            <v>EBOK</v>
          </cell>
          <cell r="H1402" t="str">
            <v>LFB</v>
          </cell>
          <cell r="I1402" t="str">
            <v>978-3-8394-0264</v>
          </cell>
          <cell r="J1402" t="str">
            <v>1</v>
          </cell>
          <cell r="K1402">
            <v>42171</v>
          </cell>
          <cell r="L1402">
            <v>42186</v>
          </cell>
          <cell r="M1402" t="str">
            <v>10039-9783839402641</v>
          </cell>
          <cell r="N1402" t="str">
            <v>EBOK</v>
          </cell>
          <cell r="O1402">
            <v>1</v>
          </cell>
          <cell r="U1402">
            <v>25.99</v>
          </cell>
        </row>
        <row r="1403">
          <cell r="E1403">
            <v>9783839410554</v>
          </cell>
          <cell r="F1403" t="str">
            <v>Interkulturelles Theater zu Beginn des 21. Jahrhunderts E-BOOK</v>
          </cell>
          <cell r="G1403" t="str">
            <v>EBOK</v>
          </cell>
          <cell r="H1403" t="str">
            <v>LFB</v>
          </cell>
          <cell r="I1403" t="str">
            <v>978-3-8394-1055</v>
          </cell>
          <cell r="J1403" t="str">
            <v>4</v>
          </cell>
          <cell r="K1403">
            <v>42171</v>
          </cell>
          <cell r="L1403">
            <v>42186</v>
          </cell>
          <cell r="M1403" t="str">
            <v>10039-9783839410554</v>
          </cell>
          <cell r="N1403" t="str">
            <v>EBOK</v>
          </cell>
          <cell r="O1403">
            <v>1</v>
          </cell>
          <cell r="P1403" t="str">
            <v>7</v>
          </cell>
          <cell r="U1403">
            <v>26.99</v>
          </cell>
        </row>
        <row r="1404">
          <cell r="E1404">
            <v>9783839419670</v>
          </cell>
          <cell r="F1404" t="str">
            <v>Intermaterialität E-BOOK</v>
          </cell>
          <cell r="G1404" t="str">
            <v>EBOK</v>
          </cell>
          <cell r="H1404" t="str">
            <v>LFB</v>
          </cell>
          <cell r="I1404" t="str">
            <v>978-3-8394-1967</v>
          </cell>
          <cell r="J1404" t="str">
            <v>0</v>
          </cell>
          <cell r="K1404">
            <v>41694</v>
          </cell>
          <cell r="L1404">
            <v>41699</v>
          </cell>
          <cell r="M1404" t="str">
            <v>10039-9783839419670</v>
          </cell>
          <cell r="N1404" t="str">
            <v>EBOK</v>
          </cell>
          <cell r="O1404">
            <v>1</v>
          </cell>
          <cell r="U1404">
            <v>37.99</v>
          </cell>
        </row>
        <row r="1405">
          <cell r="E1405">
            <v>9783839411919</v>
          </cell>
          <cell r="F1405" t="str">
            <v>Intermediale Inszenierungen im Zeitalter der Digitalisierung E-BOOK</v>
          </cell>
          <cell r="G1405" t="str">
            <v>EBOK</v>
          </cell>
          <cell r="H1405" t="str">
            <v>LFB</v>
          </cell>
          <cell r="I1405" t="str">
            <v>978-3-8394-1191</v>
          </cell>
          <cell r="J1405" t="str">
            <v>9</v>
          </cell>
          <cell r="K1405">
            <v>42171</v>
          </cell>
          <cell r="L1405">
            <v>42186</v>
          </cell>
          <cell r="M1405" t="str">
            <v>10039-9783839411919</v>
          </cell>
          <cell r="N1405" t="str">
            <v>EBOK</v>
          </cell>
          <cell r="O1405">
            <v>1</v>
          </cell>
          <cell r="P1405" t="str">
            <v>7</v>
          </cell>
          <cell r="U1405">
            <v>24.99</v>
          </cell>
        </row>
        <row r="1406">
          <cell r="E1406">
            <v>9783839415207</v>
          </cell>
          <cell r="F1406" t="str">
            <v>Intermediales Spiel im Film E-BOOK</v>
          </cell>
          <cell r="G1406" t="str">
            <v>EBOK</v>
          </cell>
          <cell r="H1406" t="str">
            <v>LFB</v>
          </cell>
          <cell r="I1406" t="str">
            <v>978-3-8394-1520</v>
          </cell>
          <cell r="J1406" t="str">
            <v>7</v>
          </cell>
          <cell r="K1406">
            <v>41683</v>
          </cell>
          <cell r="L1406">
            <v>41699</v>
          </cell>
          <cell r="M1406" t="str">
            <v>10039-9783839415207</v>
          </cell>
          <cell r="N1406" t="str">
            <v>EBOK</v>
          </cell>
          <cell r="O1406">
            <v>1</v>
          </cell>
          <cell r="U1406">
            <v>25.99</v>
          </cell>
        </row>
        <row r="1407">
          <cell r="E1407">
            <v>9783839422243</v>
          </cell>
          <cell r="F1407" t="str">
            <v>Intermedialität bei Rolf Dieter Brinkmann E-BOOK</v>
          </cell>
          <cell r="G1407" t="str">
            <v>EBOK</v>
          </cell>
          <cell r="H1407" t="str">
            <v>LFB</v>
          </cell>
          <cell r="I1407" t="str">
            <v>978-3-8394-2224</v>
          </cell>
          <cell r="J1407" t="str">
            <v>3</v>
          </cell>
          <cell r="K1407">
            <v>41710</v>
          </cell>
          <cell r="L1407">
            <v>41699</v>
          </cell>
          <cell r="M1407" t="str">
            <v>10039-9783839422243</v>
          </cell>
          <cell r="N1407" t="str">
            <v>EBOK</v>
          </cell>
          <cell r="O1407">
            <v>1</v>
          </cell>
          <cell r="U1407">
            <v>32.99</v>
          </cell>
        </row>
        <row r="1408">
          <cell r="E1408">
            <v>9783839411001</v>
          </cell>
          <cell r="F1408" t="str">
            <v>Intermedialität und Kulturaustausch E-BOOK</v>
          </cell>
          <cell r="G1408" t="str">
            <v>EBOK</v>
          </cell>
          <cell r="H1408" t="str">
            <v>LFB</v>
          </cell>
          <cell r="I1408" t="str">
            <v>978-3-8394-1100</v>
          </cell>
          <cell r="J1408" t="str">
            <v>1</v>
          </cell>
          <cell r="K1408">
            <v>42171</v>
          </cell>
          <cell r="L1408">
            <v>42186</v>
          </cell>
          <cell r="M1408" t="str">
            <v>10039-9783839411001</v>
          </cell>
          <cell r="N1408" t="str">
            <v>EBOK</v>
          </cell>
          <cell r="O1408">
            <v>1</v>
          </cell>
          <cell r="U1408">
            <v>33.99</v>
          </cell>
        </row>
        <row r="1409">
          <cell r="E1409">
            <v>9783839400272</v>
          </cell>
          <cell r="F1409" t="str">
            <v>Internationale Migration E-BOOK</v>
          </cell>
          <cell r="G1409" t="str">
            <v>EBOK</v>
          </cell>
          <cell r="H1409" t="str">
            <v>LFB</v>
          </cell>
          <cell r="I1409" t="str">
            <v>978-3-8394-0027</v>
          </cell>
          <cell r="J1409" t="str">
            <v>2</v>
          </cell>
          <cell r="K1409">
            <v>42171</v>
          </cell>
          <cell r="L1409">
            <v>42186</v>
          </cell>
          <cell r="M1409" t="str">
            <v>10039-9783839400272</v>
          </cell>
          <cell r="N1409" t="str">
            <v>EBOK</v>
          </cell>
          <cell r="O1409">
            <v>1</v>
          </cell>
          <cell r="U1409">
            <v>8.99</v>
          </cell>
        </row>
        <row r="1410">
          <cell r="E1410">
            <v>9783839413074</v>
          </cell>
          <cell r="F1410" t="str">
            <v>Internationalization of the Social Sciences E-BOOK</v>
          </cell>
          <cell r="G1410" t="str">
            <v>EBOK</v>
          </cell>
          <cell r="H1410" t="str">
            <v>LFB</v>
          </cell>
          <cell r="I1410" t="str">
            <v>978-3-8394-1307</v>
          </cell>
          <cell r="J1410" t="str">
            <v>4</v>
          </cell>
          <cell r="K1410">
            <v>42171</v>
          </cell>
          <cell r="L1410">
            <v>42186</v>
          </cell>
          <cell r="M1410" t="str">
            <v>10039-9783839413074</v>
          </cell>
          <cell r="N1410" t="str">
            <v>EBOK</v>
          </cell>
          <cell r="O1410">
            <v>1</v>
          </cell>
          <cell r="U1410">
            <v>35.99</v>
          </cell>
        </row>
        <row r="1411">
          <cell r="E1411">
            <v>9783839430460</v>
          </cell>
          <cell r="F1411" t="str">
            <v>Internet der Dinge E-BOOK</v>
          </cell>
          <cell r="G1411" t="str">
            <v>EBOK</v>
          </cell>
          <cell r="H1411" t="str">
            <v>IHST</v>
          </cell>
          <cell r="I1411" t="str">
            <v>978-3-8394-3046</v>
          </cell>
          <cell r="J1411" t="str">
            <v>0</v>
          </cell>
          <cell r="L1411">
            <v>42248</v>
          </cell>
          <cell r="M1411" t="str">
            <v>10039-9783839430460</v>
          </cell>
          <cell r="N1411" t="str">
            <v>EBOK</v>
          </cell>
          <cell r="O1411">
            <v>1</v>
          </cell>
          <cell r="P1411" t="str">
            <v>9</v>
          </cell>
          <cell r="U1411">
            <v>26.99</v>
          </cell>
        </row>
        <row r="1412">
          <cell r="E1412">
            <v>9783839420133</v>
          </cell>
          <cell r="F1412" t="str">
            <v>Internetauftritte E-BOOK</v>
          </cell>
          <cell r="G1412" t="str">
            <v>EBOK</v>
          </cell>
          <cell r="H1412" t="str">
            <v>LFB</v>
          </cell>
          <cell r="I1412" t="str">
            <v>978-3-8394-2013</v>
          </cell>
          <cell r="J1412" t="str">
            <v>3</v>
          </cell>
          <cell r="K1412">
            <v>41701</v>
          </cell>
          <cell r="L1412">
            <v>41699</v>
          </cell>
          <cell r="M1412" t="str">
            <v>10039-9783839420133</v>
          </cell>
          <cell r="N1412" t="str">
            <v>EBOK</v>
          </cell>
          <cell r="O1412">
            <v>1</v>
          </cell>
          <cell r="P1412" t="str">
            <v>47</v>
          </cell>
          <cell r="U1412">
            <v>26.99</v>
          </cell>
        </row>
        <row r="1413">
          <cell r="E1413">
            <v>9783839421895</v>
          </cell>
          <cell r="F1413" t="str">
            <v>Interpiktorialität E-BOOK</v>
          </cell>
          <cell r="G1413" t="str">
            <v>EBOK</v>
          </cell>
          <cell r="H1413" t="str">
            <v>LFB</v>
          </cell>
          <cell r="I1413" t="str">
            <v>978-3-8394-2189</v>
          </cell>
          <cell r="J1413" t="str">
            <v>5</v>
          </cell>
          <cell r="K1413">
            <v>41710</v>
          </cell>
          <cell r="L1413">
            <v>41699</v>
          </cell>
          <cell r="M1413" t="str">
            <v>10039-9783839421895</v>
          </cell>
          <cell r="N1413" t="str">
            <v>EBOK</v>
          </cell>
          <cell r="O1413">
            <v>1</v>
          </cell>
          <cell r="P1413" t="str">
            <v>42</v>
          </cell>
          <cell r="U1413">
            <v>33.99</v>
          </cell>
        </row>
        <row r="1414">
          <cell r="E1414">
            <v>9783839407936</v>
          </cell>
          <cell r="F1414" t="str">
            <v>Interpretative Sozialforschung und Kulturanalyse E-BOOK</v>
          </cell>
          <cell r="G1414" t="str">
            <v>EBOK</v>
          </cell>
          <cell r="H1414" t="str">
            <v>LFB</v>
          </cell>
          <cell r="I1414" t="str">
            <v>978-3-8394-0793</v>
          </cell>
          <cell r="J1414" t="str">
            <v>6</v>
          </cell>
          <cell r="K1414">
            <v>42171</v>
          </cell>
          <cell r="L1414">
            <v>42186</v>
          </cell>
          <cell r="M1414" t="str">
            <v>10039-9783839407936</v>
          </cell>
          <cell r="N1414" t="str">
            <v>EBOK</v>
          </cell>
          <cell r="O1414">
            <v>1</v>
          </cell>
          <cell r="U1414">
            <v>25.99</v>
          </cell>
        </row>
        <row r="1415">
          <cell r="E1415">
            <v>9783839425145</v>
          </cell>
          <cell r="F1415" t="str">
            <v>Interpretieren nach den »turns« E-BOOK</v>
          </cell>
          <cell r="G1415" t="str">
            <v>EBOK</v>
          </cell>
          <cell r="H1415" t="str">
            <v>LFB</v>
          </cell>
          <cell r="I1415" t="str">
            <v>978-3-8394-2514</v>
          </cell>
          <cell r="J1415" t="str">
            <v>5</v>
          </cell>
          <cell r="K1415">
            <v>41871</v>
          </cell>
          <cell r="L1415">
            <v>41852</v>
          </cell>
          <cell r="M1415" t="str">
            <v>10039-9783839425145</v>
          </cell>
          <cell r="N1415" t="str">
            <v>EBOK</v>
          </cell>
          <cell r="O1415">
            <v>1</v>
          </cell>
          <cell r="U1415">
            <v>26.99</v>
          </cell>
        </row>
        <row r="1416">
          <cell r="E1416">
            <v>9783839428115</v>
          </cell>
          <cell r="F1416" t="str">
            <v>Interpreting Networks E-BOOK</v>
          </cell>
          <cell r="G1416" t="str">
            <v>EBOK</v>
          </cell>
          <cell r="H1416" t="str">
            <v>LFB</v>
          </cell>
          <cell r="I1416" t="str">
            <v>978-3-8394-2811</v>
          </cell>
          <cell r="J1416" t="str">
            <v>5</v>
          </cell>
          <cell r="K1416">
            <v>41871</v>
          </cell>
          <cell r="L1416">
            <v>41791</v>
          </cell>
          <cell r="M1416" t="str">
            <v>10039-9783839428115</v>
          </cell>
          <cell r="N1416" t="str">
            <v>EBOK</v>
          </cell>
          <cell r="O1416">
            <v>1</v>
          </cell>
          <cell r="P1416" t="str">
            <v>4</v>
          </cell>
          <cell r="U1416">
            <v>26.99</v>
          </cell>
        </row>
        <row r="1417">
          <cell r="E1417">
            <v>9783839411490</v>
          </cell>
          <cell r="F1417" t="str">
            <v>Intersektionalität E-BOOK</v>
          </cell>
          <cell r="G1417" t="str">
            <v>EBOK</v>
          </cell>
          <cell r="H1417" t="str">
            <v>LFB</v>
          </cell>
          <cell r="I1417" t="str">
            <v>978-3-8394-1149</v>
          </cell>
          <cell r="J1417" t="str">
            <v>0</v>
          </cell>
          <cell r="K1417">
            <v>42171</v>
          </cell>
          <cell r="L1417">
            <v>42186</v>
          </cell>
          <cell r="M1417" t="str">
            <v>10039-9783839411490</v>
          </cell>
          <cell r="N1417" t="str">
            <v>EBOK</v>
          </cell>
          <cell r="O1417">
            <v>1</v>
          </cell>
          <cell r="U1417">
            <v>11.99</v>
          </cell>
        </row>
        <row r="1418">
          <cell r="E1418">
            <v>9783839414378</v>
          </cell>
          <cell r="F1418" t="str">
            <v>Intersektionalität revisited E-BOOK</v>
          </cell>
          <cell r="G1418" t="str">
            <v>EBOK</v>
          </cell>
          <cell r="H1418" t="str">
            <v>LFB</v>
          </cell>
          <cell r="I1418" t="str">
            <v>978-3-8394-1437</v>
          </cell>
          <cell r="J1418" t="str">
            <v>8</v>
          </cell>
          <cell r="K1418">
            <v>41680</v>
          </cell>
          <cell r="L1418">
            <v>41699</v>
          </cell>
          <cell r="M1418" t="str">
            <v>10039-9783839414378</v>
          </cell>
          <cell r="N1418" t="str">
            <v>EBOK</v>
          </cell>
          <cell r="O1418">
            <v>1</v>
          </cell>
          <cell r="U1418">
            <v>26.99</v>
          </cell>
        </row>
        <row r="1419">
          <cell r="E1419">
            <v>9783839414941</v>
          </cell>
          <cell r="F1419" t="str">
            <v>Intersektionalität und Kulturindustrie E-BOOK</v>
          </cell>
          <cell r="G1419" t="str">
            <v>EBOK</v>
          </cell>
          <cell r="H1419" t="str">
            <v>LFB</v>
          </cell>
          <cell r="I1419" t="str">
            <v>978-3-8394-1494</v>
          </cell>
          <cell r="J1419" t="str">
            <v>1</v>
          </cell>
          <cell r="K1419">
            <v>41683</v>
          </cell>
          <cell r="L1419">
            <v>41699</v>
          </cell>
          <cell r="M1419" t="str">
            <v>10039-9783839414941</v>
          </cell>
          <cell r="N1419" t="str">
            <v>EBOK</v>
          </cell>
          <cell r="O1419">
            <v>1</v>
          </cell>
          <cell r="U1419">
            <v>26.99</v>
          </cell>
        </row>
        <row r="1420">
          <cell r="E1420">
            <v>9783839425114</v>
          </cell>
          <cell r="F1420" t="str">
            <v>Inventing the Muslim Cool E-BOOK</v>
          </cell>
          <cell r="G1420" t="str">
            <v>EBOK</v>
          </cell>
          <cell r="H1420" t="str">
            <v>LFB</v>
          </cell>
          <cell r="I1420" t="str">
            <v>978-3-8394-2511</v>
          </cell>
          <cell r="J1420" t="str">
            <v>4</v>
          </cell>
          <cell r="K1420">
            <v>41715</v>
          </cell>
          <cell r="L1420">
            <v>41699</v>
          </cell>
          <cell r="M1420" t="str">
            <v>10039-9783839425114</v>
          </cell>
          <cell r="N1420" t="str">
            <v>EBOK</v>
          </cell>
          <cell r="O1420">
            <v>1</v>
          </cell>
          <cell r="U1420">
            <v>32.99</v>
          </cell>
        </row>
        <row r="1421">
          <cell r="E1421">
            <v>9783839430507</v>
          </cell>
          <cell r="F1421" t="str">
            <v>Inwastement - Abfall in Umwelt und Gesellschaft E-BOOK</v>
          </cell>
          <cell r="G1421" t="str">
            <v>EBOK</v>
          </cell>
          <cell r="H1421" t="str">
            <v>IHST</v>
          </cell>
          <cell r="I1421" t="str">
            <v>978-3-8394-3050</v>
          </cell>
          <cell r="J1421" t="str">
            <v>7</v>
          </cell>
          <cell r="L1421">
            <v>42339</v>
          </cell>
          <cell r="M1421" t="str">
            <v>10039-9783839430507</v>
          </cell>
          <cell r="N1421" t="str">
            <v>EBOK</v>
          </cell>
          <cell r="O1421">
            <v>1</v>
          </cell>
          <cell r="P1421" t="str">
            <v>16</v>
          </cell>
          <cell r="U1421">
            <v>26.99</v>
          </cell>
        </row>
        <row r="1422">
          <cell r="E1422">
            <v>9783839403020</v>
          </cell>
          <cell r="F1422" t="str">
            <v>Islam and the New Europe E-BOOK</v>
          </cell>
          <cell r="G1422" t="str">
            <v>EBOK</v>
          </cell>
          <cell r="H1422" t="str">
            <v>IHST</v>
          </cell>
          <cell r="I1422" t="str">
            <v>978-3-8394-0302</v>
          </cell>
          <cell r="J1422" t="str">
            <v>0</v>
          </cell>
          <cell r="L1422">
            <v>42186</v>
          </cell>
          <cell r="M1422" t="str">
            <v>10039-9783839403020</v>
          </cell>
          <cell r="N1422" t="str">
            <v>EBOK</v>
          </cell>
          <cell r="O1422">
            <v>1</v>
          </cell>
          <cell r="U1422">
            <v>1</v>
          </cell>
        </row>
        <row r="1423">
          <cell r="E1423">
            <v>9783839421765</v>
          </cell>
          <cell r="F1423" t="str">
            <v>Islam and the Politics of Culture in Europe E-BOOK</v>
          </cell>
          <cell r="G1423" t="str">
            <v>EBOK</v>
          </cell>
          <cell r="H1423" t="str">
            <v>LFB</v>
          </cell>
          <cell r="I1423" t="str">
            <v>978-3-8394-2176</v>
          </cell>
          <cell r="J1423" t="str">
            <v>5</v>
          </cell>
          <cell r="K1423">
            <v>41710</v>
          </cell>
          <cell r="L1423">
            <v>41699</v>
          </cell>
          <cell r="M1423" t="str">
            <v>10039-9783839421765</v>
          </cell>
          <cell r="N1423" t="str">
            <v>EBOK</v>
          </cell>
          <cell r="O1423">
            <v>1</v>
          </cell>
          <cell r="U1423">
            <v>31.99</v>
          </cell>
        </row>
        <row r="1424">
          <cell r="E1424">
            <v>9783839404911</v>
          </cell>
          <cell r="F1424" t="str">
            <v>Islam in Process E-BOOK</v>
          </cell>
          <cell r="G1424" t="str">
            <v>EBOK</v>
          </cell>
          <cell r="H1424" t="str">
            <v>LFB</v>
          </cell>
          <cell r="I1424" t="str">
            <v>978-3-8394-0491</v>
          </cell>
          <cell r="J1424" t="str">
            <v>1</v>
          </cell>
          <cell r="K1424">
            <v>42272</v>
          </cell>
          <cell r="L1424">
            <v>42186</v>
          </cell>
          <cell r="M1424" t="str">
            <v>10039-9783839404911</v>
          </cell>
          <cell r="N1424" t="str">
            <v>EBOK</v>
          </cell>
          <cell r="O1424">
            <v>1</v>
          </cell>
          <cell r="U1424">
            <v>1</v>
          </cell>
        </row>
        <row r="1425">
          <cell r="E1425">
            <v>9783839402375</v>
          </cell>
          <cell r="F1425" t="str">
            <v>Islam in Sicht E-BOOK</v>
          </cell>
          <cell r="G1425" t="str">
            <v>EBOK</v>
          </cell>
          <cell r="H1425" t="str">
            <v>LFB</v>
          </cell>
          <cell r="I1425" t="str">
            <v>978-3-8394-0237</v>
          </cell>
          <cell r="J1425" t="str">
            <v>5</v>
          </cell>
          <cell r="K1425">
            <v>42171</v>
          </cell>
          <cell r="L1425">
            <v>42186</v>
          </cell>
          <cell r="M1425" t="str">
            <v>10039-9783839402375</v>
          </cell>
          <cell r="N1425" t="str">
            <v>EBOK</v>
          </cell>
          <cell r="O1425">
            <v>1</v>
          </cell>
          <cell r="U1425">
            <v>23.99</v>
          </cell>
        </row>
        <row r="1426">
          <cell r="E1426">
            <v>9783839426234</v>
          </cell>
          <cell r="F1426" t="str">
            <v>Islambild und Identität E-BOOK</v>
          </cell>
          <cell r="G1426" t="str">
            <v>EBOK</v>
          </cell>
          <cell r="H1426" t="str">
            <v>LFB</v>
          </cell>
          <cell r="I1426" t="str">
            <v>978-3-8394-2623</v>
          </cell>
          <cell r="J1426" t="str">
            <v>4</v>
          </cell>
          <cell r="K1426">
            <v>41724</v>
          </cell>
          <cell r="L1426">
            <v>41791</v>
          </cell>
          <cell r="M1426" t="str">
            <v>10039-9783839426234</v>
          </cell>
          <cell r="N1426" t="str">
            <v>EBOK</v>
          </cell>
          <cell r="O1426">
            <v>1</v>
          </cell>
          <cell r="P1426" t="str">
            <v>1</v>
          </cell>
          <cell r="U1426">
            <v>39.99</v>
          </cell>
        </row>
        <row r="1427">
          <cell r="E1427">
            <v>9783839426616</v>
          </cell>
          <cell r="F1427" t="str">
            <v>Islamfeindlichkeit E-BOOK</v>
          </cell>
          <cell r="G1427" t="str">
            <v>EBOK</v>
          </cell>
          <cell r="H1427" t="str">
            <v>LFB</v>
          </cell>
          <cell r="I1427" t="str">
            <v>978-3-8394-2661</v>
          </cell>
          <cell r="J1427" t="str">
            <v>6</v>
          </cell>
          <cell r="K1427">
            <v>41871</v>
          </cell>
          <cell r="L1427">
            <v>41852</v>
          </cell>
          <cell r="M1427" t="str">
            <v>10039-9783839426616</v>
          </cell>
          <cell r="N1427" t="str">
            <v>EBOK</v>
          </cell>
          <cell r="O1427">
            <v>1</v>
          </cell>
          <cell r="U1427">
            <v>24.99</v>
          </cell>
        </row>
        <row r="1428">
          <cell r="E1428">
            <v>9783839400470</v>
          </cell>
          <cell r="F1428" t="str">
            <v>Islamische Kultur und moderne Gesellschaft E-BOOK</v>
          </cell>
          <cell r="G1428" t="str">
            <v>EBOK</v>
          </cell>
          <cell r="H1428" t="str">
            <v>LFB</v>
          </cell>
          <cell r="I1428" t="str">
            <v>978-3-8394-0047</v>
          </cell>
          <cell r="J1428" t="str">
            <v>0</v>
          </cell>
          <cell r="K1428">
            <v>42272</v>
          </cell>
          <cell r="L1428">
            <v>42186</v>
          </cell>
          <cell r="M1428" t="str">
            <v>10039-9783839400470</v>
          </cell>
          <cell r="N1428" t="str">
            <v>EBOK</v>
          </cell>
          <cell r="O1428">
            <v>1</v>
          </cell>
          <cell r="U1428">
            <v>1</v>
          </cell>
        </row>
        <row r="1429">
          <cell r="E1429">
            <v>9783839416778</v>
          </cell>
          <cell r="F1429" t="str">
            <v>Islamischer Feminismus in Deutschland? E-BOOK</v>
          </cell>
          <cell r="G1429" t="str">
            <v>EBOK</v>
          </cell>
          <cell r="H1429" t="str">
            <v>LFB</v>
          </cell>
          <cell r="I1429" t="str">
            <v>978-3-8394-1677</v>
          </cell>
          <cell r="J1429" t="str">
            <v>8</v>
          </cell>
          <cell r="K1429">
            <v>41690</v>
          </cell>
          <cell r="L1429">
            <v>41699</v>
          </cell>
          <cell r="M1429" t="str">
            <v>10039-9783839416778</v>
          </cell>
          <cell r="N1429" t="str">
            <v>EBOK</v>
          </cell>
          <cell r="O1429">
            <v>1</v>
          </cell>
          <cell r="U1429">
            <v>26.99</v>
          </cell>
        </row>
        <row r="1430">
          <cell r="E1430">
            <v>9783839404539</v>
          </cell>
          <cell r="F1430" t="str">
            <v>Islamischer Religionsunterricht in Europa E-BOOK</v>
          </cell>
          <cell r="G1430" t="str">
            <v>EBOK</v>
          </cell>
          <cell r="H1430" t="str">
            <v>LFB</v>
          </cell>
          <cell r="I1430" t="str">
            <v>978-3-8394-0453</v>
          </cell>
          <cell r="J1430" t="str">
            <v>9</v>
          </cell>
          <cell r="K1430">
            <v>42171</v>
          </cell>
          <cell r="L1430">
            <v>42186</v>
          </cell>
          <cell r="M1430" t="str">
            <v>10039-9783839404539</v>
          </cell>
          <cell r="N1430" t="str">
            <v>EBOK</v>
          </cell>
          <cell r="O1430">
            <v>1</v>
          </cell>
          <cell r="U1430">
            <v>25.99</v>
          </cell>
        </row>
        <row r="1431">
          <cell r="E1431">
            <v>9783839412220</v>
          </cell>
          <cell r="F1431" t="str">
            <v>Islamunterricht - Islamischer Religionsunterricht - Islamkunde E-BOOK</v>
          </cell>
          <cell r="G1431" t="str">
            <v>EBOK</v>
          </cell>
          <cell r="H1431" t="str">
            <v>LFB</v>
          </cell>
          <cell r="I1431" t="str">
            <v>978-3-8394-1222</v>
          </cell>
          <cell r="J1431" t="str">
            <v>0</v>
          </cell>
          <cell r="K1431">
            <v>42272</v>
          </cell>
          <cell r="L1431">
            <v>42186</v>
          </cell>
          <cell r="M1431" t="str">
            <v>10039-9783839412220</v>
          </cell>
          <cell r="N1431" t="str">
            <v>EBOK</v>
          </cell>
          <cell r="O1431">
            <v>1</v>
          </cell>
          <cell r="U1431">
            <v>1</v>
          </cell>
        </row>
        <row r="1432">
          <cell r="E1432">
            <v>9783839404744</v>
          </cell>
          <cell r="F1432" t="str">
            <v>'Istanbul' E-BOOK</v>
          </cell>
          <cell r="G1432" t="str">
            <v>EBOK</v>
          </cell>
          <cell r="H1432" t="str">
            <v>LFB</v>
          </cell>
          <cell r="I1432" t="str">
            <v>978-3-8394-0474</v>
          </cell>
          <cell r="J1432" t="str">
            <v>4</v>
          </cell>
          <cell r="K1432">
            <v>42171</v>
          </cell>
          <cell r="L1432">
            <v>42186</v>
          </cell>
          <cell r="M1432" t="str">
            <v>10039-9783839404744</v>
          </cell>
          <cell r="N1432" t="str">
            <v>EBOK</v>
          </cell>
          <cell r="O1432">
            <v>1</v>
          </cell>
          <cell r="U1432">
            <v>32.99</v>
          </cell>
        </row>
        <row r="1433">
          <cell r="E1433">
            <v>9783839403037</v>
          </cell>
          <cell r="F1433" t="str">
            <v>Jahrbuch 2004 E-BOOK</v>
          </cell>
          <cell r="G1433" t="str">
            <v>EBOK</v>
          </cell>
          <cell r="H1433" t="str">
            <v>LFB</v>
          </cell>
          <cell r="I1433" t="str">
            <v>978-3-8394-0303</v>
          </cell>
          <cell r="J1433" t="str">
            <v>7</v>
          </cell>
          <cell r="K1433">
            <v>42171</v>
          </cell>
          <cell r="L1433">
            <v>42186</v>
          </cell>
          <cell r="M1433" t="str">
            <v>10039-9783839403037</v>
          </cell>
          <cell r="N1433" t="str">
            <v>EBOK</v>
          </cell>
          <cell r="O1433">
            <v>1</v>
          </cell>
          <cell r="U1433">
            <v>19.989999999999998</v>
          </cell>
        </row>
        <row r="1434">
          <cell r="E1434">
            <v>9783839421499</v>
          </cell>
          <cell r="F1434" t="str">
            <v>Japanische Blickwelten E-BOOK</v>
          </cell>
          <cell r="G1434" t="str">
            <v>EBOK</v>
          </cell>
          <cell r="H1434" t="str">
            <v>LFB</v>
          </cell>
          <cell r="I1434" t="str">
            <v>978-3-8394-2149</v>
          </cell>
          <cell r="J1434" t="str">
            <v>9</v>
          </cell>
          <cell r="K1434">
            <v>41701</v>
          </cell>
          <cell r="L1434">
            <v>41699</v>
          </cell>
          <cell r="M1434" t="str">
            <v>10039-9783839421499</v>
          </cell>
          <cell r="N1434" t="str">
            <v>EBOK</v>
          </cell>
          <cell r="O1434">
            <v>1</v>
          </cell>
          <cell r="U1434">
            <v>31.99</v>
          </cell>
        </row>
        <row r="1435">
          <cell r="E1435">
            <v>9783839418932</v>
          </cell>
          <cell r="F1435" t="str">
            <v>Japanizität aus dem Geist der europäischen Romantik E-BOOK</v>
          </cell>
          <cell r="G1435" t="str">
            <v>EBOK</v>
          </cell>
          <cell r="H1435" t="str">
            <v>LFB</v>
          </cell>
          <cell r="I1435" t="str">
            <v>978-3-8394-1893</v>
          </cell>
          <cell r="J1435" t="str">
            <v>2</v>
          </cell>
          <cell r="K1435">
            <v>41694</v>
          </cell>
          <cell r="L1435">
            <v>41699</v>
          </cell>
          <cell r="M1435" t="str">
            <v>10039-9783839418932</v>
          </cell>
          <cell r="N1435" t="str">
            <v>EBOK</v>
          </cell>
          <cell r="O1435">
            <v>1</v>
          </cell>
          <cell r="U1435">
            <v>37.99</v>
          </cell>
        </row>
        <row r="1436">
          <cell r="E1436">
            <v>9783839409022</v>
          </cell>
          <cell r="F1436" t="str">
            <v>Jenseits der Erlösung E-BOOK</v>
          </cell>
          <cell r="G1436" t="str">
            <v>EBOK</v>
          </cell>
          <cell r="H1436" t="str">
            <v>LFB</v>
          </cell>
          <cell r="I1436" t="str">
            <v>978-3-8394-0902</v>
          </cell>
          <cell r="J1436" t="str">
            <v>2</v>
          </cell>
          <cell r="K1436">
            <v>42171</v>
          </cell>
          <cell r="L1436">
            <v>42186</v>
          </cell>
          <cell r="M1436" t="str">
            <v>10039-9783839409022</v>
          </cell>
          <cell r="N1436" t="str">
            <v>EBOK</v>
          </cell>
          <cell r="O1436">
            <v>1</v>
          </cell>
          <cell r="U1436">
            <v>18.989999999999998</v>
          </cell>
        </row>
        <row r="1437">
          <cell r="E1437">
            <v>9783839419984</v>
          </cell>
          <cell r="F1437" t="str">
            <v>Jenseits der Ordnung E-BOOK</v>
          </cell>
          <cell r="G1437" t="str">
            <v>EBOK</v>
          </cell>
          <cell r="H1437" t="str">
            <v>LFB</v>
          </cell>
          <cell r="I1437" t="str">
            <v>978-3-8394-1998</v>
          </cell>
          <cell r="J1437" t="str">
            <v>4</v>
          </cell>
          <cell r="K1437">
            <v>41701</v>
          </cell>
          <cell r="L1437">
            <v>41699</v>
          </cell>
          <cell r="M1437" t="str">
            <v>10039-9783839419984</v>
          </cell>
          <cell r="N1437" t="str">
            <v>EBOK</v>
          </cell>
          <cell r="O1437">
            <v>1</v>
          </cell>
          <cell r="U1437">
            <v>25.99</v>
          </cell>
        </row>
        <row r="1438">
          <cell r="E1438">
            <v>9783839406007</v>
          </cell>
          <cell r="F1438" t="str">
            <v>Jenseits der Sterne E-BOOK</v>
          </cell>
          <cell r="G1438" t="str">
            <v>EBOK</v>
          </cell>
          <cell r="H1438" t="str">
            <v>LFB</v>
          </cell>
          <cell r="I1438" t="str">
            <v>978-3-8394-0600</v>
          </cell>
          <cell r="J1438" t="str">
            <v>7</v>
          </cell>
          <cell r="K1438">
            <v>42171</v>
          </cell>
          <cell r="L1438">
            <v>42186</v>
          </cell>
          <cell r="M1438" t="str">
            <v>10039-9783839406007</v>
          </cell>
          <cell r="N1438" t="str">
            <v>EBOK</v>
          </cell>
          <cell r="O1438">
            <v>1</v>
          </cell>
          <cell r="U1438">
            <v>31.99</v>
          </cell>
        </row>
        <row r="1439">
          <cell r="E1439">
            <v>9783839425435</v>
          </cell>
          <cell r="F1439" t="str">
            <v>Jenseits der Therapie E-BOOK</v>
          </cell>
          <cell r="G1439" t="str">
            <v>EBOK</v>
          </cell>
          <cell r="H1439" t="str">
            <v>LFB</v>
          </cell>
          <cell r="I1439" t="str">
            <v>978-3-8394-2543</v>
          </cell>
          <cell r="J1439" t="str">
            <v>5</v>
          </cell>
          <cell r="K1439">
            <v>41715</v>
          </cell>
          <cell r="L1439">
            <v>41699</v>
          </cell>
          <cell r="M1439" t="str">
            <v>10039-9783839425435</v>
          </cell>
          <cell r="N1439" t="str">
            <v>EBOK</v>
          </cell>
          <cell r="O1439">
            <v>1</v>
          </cell>
          <cell r="U1439">
            <v>34.99</v>
          </cell>
        </row>
        <row r="1440">
          <cell r="E1440">
            <v>9783839413814</v>
          </cell>
          <cell r="F1440" t="str">
            <v>Jenseits des autonomen Subjekts E-BOOK</v>
          </cell>
          <cell r="G1440" t="str">
            <v>EBOK</v>
          </cell>
          <cell r="H1440" t="str">
            <v>LFB</v>
          </cell>
          <cell r="I1440" t="str">
            <v>978-3-8394-1381</v>
          </cell>
          <cell r="J1440" t="str">
            <v>4</v>
          </cell>
          <cell r="K1440">
            <v>41676</v>
          </cell>
          <cell r="L1440">
            <v>41699</v>
          </cell>
          <cell r="M1440" t="str">
            <v>10039-9783839413814</v>
          </cell>
          <cell r="N1440" t="str">
            <v>EBOK</v>
          </cell>
          <cell r="O1440">
            <v>1</v>
          </cell>
          <cell r="U1440">
            <v>26.99</v>
          </cell>
        </row>
        <row r="1441">
          <cell r="E1441">
            <v>9783839426418</v>
          </cell>
          <cell r="F1441" t="str">
            <v>Jenseits des konventionellen Kultursponsorings E-BOOK</v>
          </cell>
          <cell r="G1441" t="str">
            <v>EBOK</v>
          </cell>
          <cell r="H1441" t="str">
            <v>LFB</v>
          </cell>
          <cell r="I1441" t="str">
            <v>978-3-8394-2641</v>
          </cell>
          <cell r="J1441" t="str">
            <v>8</v>
          </cell>
          <cell r="K1441">
            <v>41731</v>
          </cell>
          <cell r="L1441">
            <v>41791</v>
          </cell>
          <cell r="M1441" t="str">
            <v>10039-9783839426418</v>
          </cell>
          <cell r="N1441" t="str">
            <v>EBOK</v>
          </cell>
          <cell r="O1441">
            <v>1</v>
          </cell>
          <cell r="U1441">
            <v>36.99</v>
          </cell>
        </row>
        <row r="1442">
          <cell r="E1442">
            <v>9783839416037</v>
          </cell>
          <cell r="F1442" t="str">
            <v>Jenseits des Labors E-BOOK</v>
          </cell>
          <cell r="G1442" t="str">
            <v>EBOK</v>
          </cell>
          <cell r="H1442" t="str">
            <v>LFB</v>
          </cell>
          <cell r="I1442" t="str">
            <v>978-3-8394-1603</v>
          </cell>
          <cell r="J1442" t="str">
            <v>7</v>
          </cell>
          <cell r="K1442">
            <v>41683</v>
          </cell>
          <cell r="L1442">
            <v>41699</v>
          </cell>
          <cell r="M1442" t="str">
            <v>10039-9783839416037</v>
          </cell>
          <cell r="N1442" t="str">
            <v>EBOK</v>
          </cell>
          <cell r="O1442">
            <v>1</v>
          </cell>
          <cell r="U1442">
            <v>31.99</v>
          </cell>
        </row>
        <row r="1443">
          <cell r="E1443">
            <v>9783839422335</v>
          </cell>
          <cell r="F1443" t="str">
            <v>Jenseits des Leistungsprinzips E-BOOK</v>
          </cell>
          <cell r="G1443" t="str">
            <v>EBOK</v>
          </cell>
          <cell r="H1443" t="str">
            <v>LFB</v>
          </cell>
          <cell r="I1443" t="str">
            <v>978-3-8394-2233</v>
          </cell>
          <cell r="J1443" t="str">
            <v>5</v>
          </cell>
          <cell r="K1443">
            <v>41710</v>
          </cell>
          <cell r="L1443">
            <v>41699</v>
          </cell>
          <cell r="M1443" t="str">
            <v>10039-9783839422335</v>
          </cell>
          <cell r="N1443" t="str">
            <v>EBOK</v>
          </cell>
          <cell r="O1443">
            <v>1</v>
          </cell>
          <cell r="P1443" t="str">
            <v>10</v>
          </cell>
          <cell r="U1443">
            <v>26.99</v>
          </cell>
        </row>
        <row r="1444">
          <cell r="E1444">
            <v>9783839402290</v>
          </cell>
          <cell r="F1444" t="str">
            <v>Jenseits des Paradigmas kultureller Differenz E-BOOK</v>
          </cell>
          <cell r="G1444" t="str">
            <v>EBOK</v>
          </cell>
          <cell r="H1444" t="str">
            <v>LFB</v>
          </cell>
          <cell r="I1444" t="str">
            <v>978-3-8394-0229</v>
          </cell>
          <cell r="J1444" t="str">
            <v>0</v>
          </cell>
          <cell r="K1444">
            <v>42272</v>
          </cell>
          <cell r="L1444">
            <v>42186</v>
          </cell>
          <cell r="M1444" t="str">
            <v>10039-9783839402290</v>
          </cell>
          <cell r="N1444" t="str">
            <v>EBOK</v>
          </cell>
          <cell r="O1444">
            <v>1</v>
          </cell>
          <cell r="U1444">
            <v>1</v>
          </cell>
        </row>
        <row r="1445">
          <cell r="E1445">
            <v>9783839411216</v>
          </cell>
          <cell r="F1445" t="str">
            <v>Jenseits des Raums E-BOOK</v>
          </cell>
          <cell r="G1445" t="str">
            <v>EBOK</v>
          </cell>
          <cell r="H1445" t="str">
            <v>LFB</v>
          </cell>
          <cell r="I1445" t="str">
            <v>978-3-8394-1121</v>
          </cell>
          <cell r="J1445" t="str">
            <v>6</v>
          </cell>
          <cell r="K1445">
            <v>42171</v>
          </cell>
          <cell r="L1445">
            <v>42186</v>
          </cell>
          <cell r="M1445" t="str">
            <v>10039-9783839411216</v>
          </cell>
          <cell r="N1445" t="str">
            <v>EBOK</v>
          </cell>
          <cell r="O1445">
            <v>1</v>
          </cell>
          <cell r="P1445" t="str">
            <v>2</v>
          </cell>
          <cell r="U1445">
            <v>32.99</v>
          </cell>
        </row>
        <row r="1446">
          <cell r="E1446">
            <v>9783839411971</v>
          </cell>
          <cell r="F1446" t="str">
            <v>Jenseits des Unbehagens E-BOOK</v>
          </cell>
          <cell r="G1446" t="str">
            <v>EBOK</v>
          </cell>
          <cell r="H1446" t="str">
            <v>LFB</v>
          </cell>
          <cell r="I1446" t="str">
            <v>978-3-8394-1197</v>
          </cell>
          <cell r="J1446" t="str">
            <v>1</v>
          </cell>
          <cell r="K1446">
            <v>42171</v>
          </cell>
          <cell r="L1446">
            <v>42186</v>
          </cell>
          <cell r="M1446" t="str">
            <v>10039-9783839411971</v>
          </cell>
          <cell r="N1446" t="str">
            <v>EBOK</v>
          </cell>
          <cell r="O1446">
            <v>1</v>
          </cell>
          <cell r="P1446" t="str">
            <v>11</v>
          </cell>
          <cell r="U1446">
            <v>25.99</v>
          </cell>
        </row>
        <row r="1447">
          <cell r="E1447">
            <v>9783839416464</v>
          </cell>
          <cell r="F1447" t="str">
            <v>Jenseits vom »Kampf der Kulturen« E-BOOK</v>
          </cell>
          <cell r="G1447" t="str">
            <v>EBOK</v>
          </cell>
          <cell r="H1447" t="str">
            <v>LFB</v>
          </cell>
          <cell r="I1447" t="str">
            <v>978-3-8394-1646</v>
          </cell>
          <cell r="J1447" t="str">
            <v>4</v>
          </cell>
          <cell r="K1447">
            <v>41683</v>
          </cell>
          <cell r="L1447">
            <v>41699</v>
          </cell>
          <cell r="M1447" t="str">
            <v>10039-9783839416464</v>
          </cell>
          <cell r="N1447" t="str">
            <v>EBOK</v>
          </cell>
          <cell r="O1447">
            <v>1</v>
          </cell>
          <cell r="P1447" t="str">
            <v>9</v>
          </cell>
          <cell r="U1447">
            <v>32.99</v>
          </cell>
        </row>
        <row r="1448">
          <cell r="E1448">
            <v>9783839420034</v>
          </cell>
          <cell r="F1448" t="str">
            <v>Jenseits von 1984 E-BOOK</v>
          </cell>
          <cell r="G1448" t="str">
            <v>EBOK</v>
          </cell>
          <cell r="H1448" t="str">
            <v>LFB</v>
          </cell>
          <cell r="I1448" t="str">
            <v>978-3-8394-2003</v>
          </cell>
          <cell r="J1448" t="str">
            <v>4</v>
          </cell>
          <cell r="K1448">
            <v>41701</v>
          </cell>
          <cell r="L1448">
            <v>41699</v>
          </cell>
          <cell r="M1448" t="str">
            <v>10039-9783839420034</v>
          </cell>
          <cell r="N1448" t="str">
            <v>EBOK</v>
          </cell>
          <cell r="O1448">
            <v>1</v>
          </cell>
          <cell r="U1448">
            <v>17.989999999999998</v>
          </cell>
        </row>
        <row r="1449">
          <cell r="E1449">
            <v>9783839416013</v>
          </cell>
          <cell r="F1449" t="str">
            <v>Jenseits von Glauben und Wissen E-BOOK</v>
          </cell>
          <cell r="G1449" t="str">
            <v>EBOK</v>
          </cell>
          <cell r="H1449" t="str">
            <v>LFB</v>
          </cell>
          <cell r="I1449" t="str">
            <v>978-3-8394-1601</v>
          </cell>
          <cell r="J1449" t="str">
            <v>3</v>
          </cell>
          <cell r="K1449">
            <v>41683</v>
          </cell>
          <cell r="L1449">
            <v>41699</v>
          </cell>
          <cell r="M1449" t="str">
            <v>10039-9783839416013</v>
          </cell>
          <cell r="N1449" t="str">
            <v>EBOK</v>
          </cell>
          <cell r="O1449">
            <v>1</v>
          </cell>
          <cell r="U1449">
            <v>15.99</v>
          </cell>
        </row>
        <row r="1450">
          <cell r="E1450">
            <v>9783839431382</v>
          </cell>
          <cell r="F1450" t="str">
            <v>Jenseits von Religion? E-BOOK</v>
          </cell>
          <cell r="G1450" t="str">
            <v>EBOK</v>
          </cell>
          <cell r="H1450" t="str">
            <v>LFB</v>
          </cell>
          <cell r="I1450" t="str">
            <v>978-3-8394-3138</v>
          </cell>
          <cell r="J1450" t="str">
            <v>2</v>
          </cell>
          <cell r="K1450">
            <v>42171</v>
          </cell>
          <cell r="L1450">
            <v>42125</v>
          </cell>
          <cell r="M1450" t="str">
            <v>10039-9783839431382</v>
          </cell>
          <cell r="N1450" t="str">
            <v>EBOK</v>
          </cell>
          <cell r="O1450">
            <v>1</v>
          </cell>
          <cell r="P1450" t="str">
            <v>3</v>
          </cell>
          <cell r="U1450">
            <v>34.99</v>
          </cell>
        </row>
        <row r="1451">
          <cell r="E1451">
            <v>9783839429297</v>
          </cell>
          <cell r="F1451" t="str">
            <v>Joel und Ethan Coen E-BOOK</v>
          </cell>
          <cell r="G1451" t="str">
            <v>EBOK</v>
          </cell>
          <cell r="H1451" t="str">
            <v>IHST</v>
          </cell>
          <cell r="I1451" t="str">
            <v>978-3-8394-2929</v>
          </cell>
          <cell r="J1451" t="str">
            <v>7</v>
          </cell>
          <cell r="L1451">
            <v>42461</v>
          </cell>
          <cell r="M1451" t="str">
            <v>10039-9783839429297</v>
          </cell>
          <cell r="N1451" t="str">
            <v>EBOK</v>
          </cell>
          <cell r="O1451">
            <v>1</v>
          </cell>
          <cell r="U1451">
            <v>26.99</v>
          </cell>
        </row>
        <row r="1452">
          <cell r="E1452">
            <v>9783839420621</v>
          </cell>
          <cell r="F1452" t="str">
            <v>Juden und Zigeuner im europäischen Geschichtstheater E-BOOK</v>
          </cell>
          <cell r="G1452" t="str">
            <v>EBOK</v>
          </cell>
          <cell r="H1452" t="str">
            <v>LFB</v>
          </cell>
          <cell r="I1452" t="str">
            <v>978-3-8394-2062</v>
          </cell>
          <cell r="J1452" t="str">
            <v>1</v>
          </cell>
          <cell r="K1452">
            <v>41701</v>
          </cell>
          <cell r="L1452">
            <v>41699</v>
          </cell>
          <cell r="M1452" t="str">
            <v>10039-9783839420621</v>
          </cell>
          <cell r="N1452" t="str">
            <v>EBOK</v>
          </cell>
          <cell r="O1452">
            <v>1</v>
          </cell>
          <cell r="U1452">
            <v>26.99</v>
          </cell>
        </row>
        <row r="1453">
          <cell r="E1453">
            <v>9783839420478</v>
          </cell>
          <cell r="F1453" t="str">
            <v>Judentum und Popkultur E-BOOK</v>
          </cell>
          <cell r="G1453" t="str">
            <v>EBOK</v>
          </cell>
          <cell r="H1453" t="str">
            <v>LFB</v>
          </cell>
          <cell r="I1453" t="str">
            <v>978-3-8394-2047</v>
          </cell>
          <cell r="J1453" t="str">
            <v>8</v>
          </cell>
          <cell r="K1453">
            <v>41701</v>
          </cell>
          <cell r="L1453">
            <v>41699</v>
          </cell>
          <cell r="M1453" t="str">
            <v>10039-9783839420478</v>
          </cell>
          <cell r="N1453" t="str">
            <v>EBOK</v>
          </cell>
          <cell r="O1453">
            <v>1</v>
          </cell>
          <cell r="U1453">
            <v>17.989999999999998</v>
          </cell>
        </row>
        <row r="1454">
          <cell r="E1454">
            <v>9783839408117</v>
          </cell>
          <cell r="F1454" t="str">
            <v>Jüdisches Leben in Berlin E-BOOK</v>
          </cell>
          <cell r="G1454" t="str">
            <v>EBOK</v>
          </cell>
          <cell r="H1454" t="str">
            <v>LFB</v>
          </cell>
          <cell r="I1454" t="str">
            <v>978-3-8394-0811</v>
          </cell>
          <cell r="J1454" t="str">
            <v>7</v>
          </cell>
          <cell r="K1454">
            <v>42171</v>
          </cell>
          <cell r="L1454">
            <v>42186</v>
          </cell>
          <cell r="M1454" t="str">
            <v>10039-9783839408117</v>
          </cell>
          <cell r="N1454" t="str">
            <v>EBOK</v>
          </cell>
          <cell r="O1454">
            <v>1</v>
          </cell>
          <cell r="U1454">
            <v>40.99</v>
          </cell>
        </row>
        <row r="1455">
          <cell r="E1455">
            <v>9783839414682</v>
          </cell>
          <cell r="F1455" t="str">
            <v>Jung - rechts - unpolitisch? E-BOOK</v>
          </cell>
          <cell r="G1455" t="str">
            <v>EBOK</v>
          </cell>
          <cell r="H1455" t="str">
            <v>LFB</v>
          </cell>
          <cell r="I1455" t="str">
            <v>978-3-8394-1468</v>
          </cell>
          <cell r="J1455" t="str">
            <v>2</v>
          </cell>
          <cell r="K1455">
            <v>41680</v>
          </cell>
          <cell r="L1455">
            <v>41699</v>
          </cell>
          <cell r="M1455" t="str">
            <v>10039-9783839414682</v>
          </cell>
          <cell r="N1455" t="str">
            <v>EBOK</v>
          </cell>
          <cell r="O1455">
            <v>1</v>
          </cell>
          <cell r="P1455" t="str">
            <v>19</v>
          </cell>
          <cell r="U1455">
            <v>26.99</v>
          </cell>
        </row>
        <row r="1456">
          <cell r="E1456">
            <v>9783839404119</v>
          </cell>
          <cell r="F1456" t="str">
            <v>Jürgen Habermas und der Papst E-BOOK</v>
          </cell>
          <cell r="G1456" t="str">
            <v>EBOK</v>
          </cell>
          <cell r="H1456" t="str">
            <v>LFB</v>
          </cell>
          <cell r="I1456" t="str">
            <v>978-3-8394-0411</v>
          </cell>
          <cell r="J1456" t="str">
            <v>9</v>
          </cell>
          <cell r="K1456">
            <v>42171</v>
          </cell>
          <cell r="L1456">
            <v>42186</v>
          </cell>
          <cell r="M1456" t="str">
            <v>10039-9783839404119</v>
          </cell>
          <cell r="N1456" t="str">
            <v>EBOK</v>
          </cell>
          <cell r="O1456">
            <v>1</v>
          </cell>
          <cell r="U1456">
            <v>11.99</v>
          </cell>
        </row>
        <row r="1457">
          <cell r="E1457">
            <v>9783839422588</v>
          </cell>
          <cell r="F1457" t="str">
            <v>Kafkas Gabel E-BOOK</v>
          </cell>
          <cell r="G1457" t="str">
            <v>EBOK</v>
          </cell>
          <cell r="H1457" t="str">
            <v>LFB</v>
          </cell>
          <cell r="I1457" t="str">
            <v>978-3-8394-2258</v>
          </cell>
          <cell r="J1457" t="str">
            <v>8</v>
          </cell>
          <cell r="K1457">
            <v>41710</v>
          </cell>
          <cell r="L1457">
            <v>41699</v>
          </cell>
          <cell r="M1457" t="str">
            <v>10039-9783839422588</v>
          </cell>
          <cell r="N1457" t="str">
            <v>EBOK</v>
          </cell>
          <cell r="O1457">
            <v>1</v>
          </cell>
          <cell r="P1457" t="str">
            <v>1</v>
          </cell>
          <cell r="U1457">
            <v>32.99</v>
          </cell>
        </row>
        <row r="1458">
          <cell r="E1458">
            <v>9783839405086</v>
          </cell>
          <cell r="F1458" t="str">
            <v>Kafkas Institutionen E-BOOK</v>
          </cell>
          <cell r="G1458" t="str">
            <v>EBOK</v>
          </cell>
          <cell r="H1458" t="str">
            <v>LFB</v>
          </cell>
          <cell r="I1458" t="str">
            <v>978-3-8394-0508</v>
          </cell>
          <cell r="J1458" t="str">
            <v>6</v>
          </cell>
          <cell r="K1458">
            <v>42272</v>
          </cell>
          <cell r="L1458">
            <v>42186</v>
          </cell>
          <cell r="M1458" t="str">
            <v>10039-9783839405086</v>
          </cell>
          <cell r="N1458" t="str">
            <v>EBOK</v>
          </cell>
          <cell r="O1458">
            <v>1</v>
          </cell>
          <cell r="U1458">
            <v>1</v>
          </cell>
        </row>
        <row r="1459">
          <cell r="E1459">
            <v>9783839402450</v>
          </cell>
          <cell r="F1459" t="str">
            <v>Kampf der Zivilisten E-BOOK</v>
          </cell>
          <cell r="G1459" t="str">
            <v>EBOK</v>
          </cell>
          <cell r="H1459" t="str">
            <v>LFB</v>
          </cell>
          <cell r="I1459" t="str">
            <v>978-3-8394-0245</v>
          </cell>
          <cell r="J1459" t="str">
            <v>0</v>
          </cell>
          <cell r="K1459">
            <v>42171</v>
          </cell>
          <cell r="L1459">
            <v>42186</v>
          </cell>
          <cell r="M1459" t="str">
            <v>10039-9783839402450</v>
          </cell>
          <cell r="N1459" t="str">
            <v>EBOK</v>
          </cell>
          <cell r="O1459">
            <v>1</v>
          </cell>
          <cell r="U1459">
            <v>14.99</v>
          </cell>
        </row>
        <row r="1460">
          <cell r="E1460">
            <v>9783839428276</v>
          </cell>
          <cell r="F1460" t="str">
            <v>Kampf um Rehumanisierung E-BOOK</v>
          </cell>
          <cell r="G1460" t="str">
            <v>EBOK</v>
          </cell>
          <cell r="H1460" t="str">
            <v>LFB</v>
          </cell>
          <cell r="I1460" t="str">
            <v>978-3-8394-2827</v>
          </cell>
          <cell r="J1460" t="str">
            <v>6</v>
          </cell>
          <cell r="K1460">
            <v>41929</v>
          </cell>
          <cell r="L1460">
            <v>41913</v>
          </cell>
          <cell r="M1460" t="str">
            <v>10039-9783839428276</v>
          </cell>
          <cell r="N1460" t="str">
            <v>EBOK</v>
          </cell>
          <cell r="O1460">
            <v>1</v>
          </cell>
          <cell r="U1460">
            <v>49.99</v>
          </cell>
        </row>
        <row r="1461">
          <cell r="E1461">
            <v>9783839424025</v>
          </cell>
          <cell r="F1461" t="str">
            <v>Kämpfe um Migrationspolitik E-BOOK</v>
          </cell>
          <cell r="G1461" t="str">
            <v>EBOK</v>
          </cell>
          <cell r="H1461" t="str">
            <v>LFB</v>
          </cell>
          <cell r="I1461" t="str">
            <v>978-3-8394-2402</v>
          </cell>
          <cell r="J1461" t="str">
            <v>5</v>
          </cell>
          <cell r="K1461">
            <v>41731</v>
          </cell>
          <cell r="L1461">
            <v>41730</v>
          </cell>
          <cell r="M1461" t="str">
            <v>10039-9783839424025</v>
          </cell>
          <cell r="N1461" t="str">
            <v>EBOK</v>
          </cell>
          <cell r="O1461">
            <v>1</v>
          </cell>
          <cell r="U1461">
            <v>21.99</v>
          </cell>
        </row>
        <row r="1462">
          <cell r="E1462">
            <v>9783839414699</v>
          </cell>
          <cell r="F1462" t="str">
            <v>Kannibale-Werden E-BOOK</v>
          </cell>
          <cell r="G1462" t="str">
            <v>EBOK</v>
          </cell>
          <cell r="H1462" t="str">
            <v>LFB</v>
          </cell>
          <cell r="I1462" t="str">
            <v>978-3-8394-1469</v>
          </cell>
          <cell r="J1462" t="str">
            <v>9</v>
          </cell>
          <cell r="K1462">
            <v>41680</v>
          </cell>
          <cell r="L1462">
            <v>41699</v>
          </cell>
          <cell r="M1462" t="str">
            <v>10039-9783839414699</v>
          </cell>
          <cell r="N1462" t="str">
            <v>EBOK</v>
          </cell>
          <cell r="O1462">
            <v>1</v>
          </cell>
          <cell r="P1462" t="str">
            <v>8</v>
          </cell>
          <cell r="U1462">
            <v>31.99</v>
          </cell>
        </row>
        <row r="1463">
          <cell r="E1463">
            <v>9783839410790</v>
          </cell>
          <cell r="F1463" t="str">
            <v>Kants Ästhetik im Zeitalter der Photographie E-BOOK</v>
          </cell>
          <cell r="G1463" t="str">
            <v>EBOK</v>
          </cell>
          <cell r="H1463" t="str">
            <v>LFB</v>
          </cell>
          <cell r="I1463" t="str">
            <v>978-3-8394-1079</v>
          </cell>
          <cell r="J1463" t="str">
            <v>0</v>
          </cell>
          <cell r="K1463">
            <v>42171</v>
          </cell>
          <cell r="L1463">
            <v>42186</v>
          </cell>
          <cell r="M1463" t="str">
            <v>10039-9783839410790</v>
          </cell>
          <cell r="N1463" t="str">
            <v>EBOK</v>
          </cell>
          <cell r="O1463">
            <v>1</v>
          </cell>
          <cell r="U1463">
            <v>24.99</v>
          </cell>
        </row>
        <row r="1464">
          <cell r="E1464">
            <v>9783839420881</v>
          </cell>
          <cell r="F1464" t="str">
            <v>Kapitalistische Geister in der Kultur- und Kreativwirtschaft E-BOOK</v>
          </cell>
          <cell r="G1464" t="str">
            <v>EBOK</v>
          </cell>
          <cell r="H1464" t="str">
            <v>IHST</v>
          </cell>
          <cell r="I1464" t="str">
            <v>978-3-8394-2088</v>
          </cell>
          <cell r="J1464" t="str">
            <v>1</v>
          </cell>
          <cell r="L1464">
            <v>42309</v>
          </cell>
          <cell r="M1464" t="str">
            <v>10039-9783839420881</v>
          </cell>
          <cell r="N1464" t="str">
            <v>EBOK</v>
          </cell>
          <cell r="O1464">
            <v>1</v>
          </cell>
          <cell r="P1464" t="str">
            <v>7</v>
          </cell>
          <cell r="U1464">
            <v>26.99</v>
          </cell>
        </row>
        <row r="1465">
          <cell r="E1465">
            <v>9783839424667</v>
          </cell>
          <cell r="F1465" t="str">
            <v>Karriere »Grundschulleitung« E-BOOK</v>
          </cell>
          <cell r="G1465" t="str">
            <v>EBOK</v>
          </cell>
          <cell r="H1465" t="str">
            <v>LFB</v>
          </cell>
          <cell r="I1465" t="str">
            <v>978-3-8394-2466</v>
          </cell>
          <cell r="J1465" t="str">
            <v>7</v>
          </cell>
          <cell r="K1465">
            <v>41715</v>
          </cell>
          <cell r="L1465">
            <v>41699</v>
          </cell>
          <cell r="M1465" t="str">
            <v>10039-9783839424667</v>
          </cell>
          <cell r="N1465" t="str">
            <v>EBOK</v>
          </cell>
          <cell r="O1465">
            <v>1</v>
          </cell>
          <cell r="P1465" t="str">
            <v>31</v>
          </cell>
          <cell r="U1465">
            <v>34.99</v>
          </cell>
        </row>
        <row r="1466">
          <cell r="E1466">
            <v>9783839419878</v>
          </cell>
          <cell r="F1466" t="str">
            <v>Kausalität der Gewalt E-BOOK</v>
          </cell>
          <cell r="G1466" t="str">
            <v>EBOK</v>
          </cell>
          <cell r="H1466" t="str">
            <v>LFB</v>
          </cell>
          <cell r="I1466" t="str">
            <v>978-3-8394-1987</v>
          </cell>
          <cell r="J1466" t="str">
            <v>8</v>
          </cell>
          <cell r="K1466">
            <v>41694</v>
          </cell>
          <cell r="L1466">
            <v>41699</v>
          </cell>
          <cell r="M1466" t="str">
            <v>10039-9783839419878</v>
          </cell>
          <cell r="N1466" t="str">
            <v>EBOK</v>
          </cell>
          <cell r="O1466">
            <v>1</v>
          </cell>
          <cell r="P1466" t="str">
            <v>4</v>
          </cell>
          <cell r="U1466">
            <v>26.99</v>
          </cell>
        </row>
        <row r="1467">
          <cell r="E1467">
            <v>9783839404065</v>
          </cell>
          <cell r="F1467" t="str">
            <v>Keiner wird gewinnen E-BOOK</v>
          </cell>
          <cell r="G1467" t="str">
            <v>EBOK</v>
          </cell>
          <cell r="H1467" t="str">
            <v>LFB</v>
          </cell>
          <cell r="I1467" t="str">
            <v>978-3-8394-0406</v>
          </cell>
          <cell r="J1467" t="str">
            <v>5</v>
          </cell>
          <cell r="K1467">
            <v>42272</v>
          </cell>
          <cell r="L1467">
            <v>42186</v>
          </cell>
          <cell r="M1467" t="str">
            <v>10039-9783839404065</v>
          </cell>
          <cell r="N1467" t="str">
            <v>EBOK</v>
          </cell>
          <cell r="O1467">
            <v>1</v>
          </cell>
          <cell r="P1467" t="str">
            <v>33</v>
          </cell>
          <cell r="U1467">
            <v>1</v>
          </cell>
        </row>
        <row r="1468">
          <cell r="E1468">
            <v>9783839405871</v>
          </cell>
          <cell r="F1468" t="str">
            <v>Kerncurriculum BA-Germanistik E-BOOK</v>
          </cell>
          <cell r="G1468" t="str">
            <v>EBOK</v>
          </cell>
          <cell r="H1468" t="str">
            <v>LFB</v>
          </cell>
          <cell r="I1468" t="str">
            <v>978-3-8394-0587</v>
          </cell>
          <cell r="J1468" t="str">
            <v>1</v>
          </cell>
          <cell r="K1468">
            <v>42171</v>
          </cell>
          <cell r="L1468">
            <v>42186</v>
          </cell>
          <cell r="M1468" t="str">
            <v>10039-9783839405871</v>
          </cell>
          <cell r="N1468" t="str">
            <v>EBOK</v>
          </cell>
          <cell r="O1468">
            <v>1</v>
          </cell>
          <cell r="U1468">
            <v>10.99</v>
          </cell>
        </row>
        <row r="1469">
          <cell r="E1469">
            <v>9783839406786</v>
          </cell>
          <cell r="F1469" t="str">
            <v>Keywork E-BOOK</v>
          </cell>
          <cell r="G1469" t="str">
            <v>EBOK</v>
          </cell>
          <cell r="H1469" t="str">
            <v>LFB</v>
          </cell>
          <cell r="I1469" t="str">
            <v>978-3-8394-0678</v>
          </cell>
          <cell r="J1469" t="str">
            <v>6</v>
          </cell>
          <cell r="K1469">
            <v>42272</v>
          </cell>
          <cell r="L1469">
            <v>42186</v>
          </cell>
          <cell r="M1469" t="str">
            <v>10039-9783839406786</v>
          </cell>
          <cell r="N1469" t="str">
            <v>EBOK</v>
          </cell>
          <cell r="O1469">
            <v>1</v>
          </cell>
          <cell r="U1469">
            <v>1</v>
          </cell>
        </row>
        <row r="1470">
          <cell r="E1470">
            <v>9783839426791</v>
          </cell>
          <cell r="F1470" t="str">
            <v>Keywork4 E-BOOK</v>
          </cell>
          <cell r="G1470" t="str">
            <v>EBOK</v>
          </cell>
          <cell r="H1470" t="str">
            <v>LFB</v>
          </cell>
          <cell r="I1470" t="str">
            <v>978-3-8394-2679</v>
          </cell>
          <cell r="J1470" t="str">
            <v>1</v>
          </cell>
          <cell r="K1470">
            <v>41871</v>
          </cell>
          <cell r="L1470">
            <v>41883</v>
          </cell>
          <cell r="M1470" t="str">
            <v>10039-9783839426791</v>
          </cell>
          <cell r="N1470" t="str">
            <v>EBOK</v>
          </cell>
          <cell r="O1470">
            <v>1</v>
          </cell>
          <cell r="U1470">
            <v>26.99</v>
          </cell>
        </row>
        <row r="1471">
          <cell r="E1471">
            <v>9783839428849</v>
          </cell>
          <cell r="F1471" t="str">
            <v>Kinder der Erregung E-BOOK</v>
          </cell>
          <cell r="G1471" t="str">
            <v>EBOK</v>
          </cell>
          <cell r="H1471" t="str">
            <v>LFB</v>
          </cell>
          <cell r="I1471" t="str">
            <v>978-3-8394-2884</v>
          </cell>
          <cell r="J1471" t="str">
            <v>9</v>
          </cell>
          <cell r="K1471">
            <v>41976</v>
          </cell>
          <cell r="L1471">
            <v>42005</v>
          </cell>
          <cell r="M1471" t="str">
            <v>10039-9783839428849</v>
          </cell>
          <cell r="N1471" t="str">
            <v>EBOK</v>
          </cell>
          <cell r="O1471">
            <v>1</v>
          </cell>
          <cell r="P1471" t="str">
            <v>54</v>
          </cell>
          <cell r="S1471" t="str">
            <v>226246</v>
          </cell>
          <cell r="U1471">
            <v>32.99</v>
          </cell>
        </row>
        <row r="1472">
          <cell r="E1472">
            <v>9783839425534</v>
          </cell>
          <cell r="F1472" t="str">
            <v>Kinder und Dinge E-BOOK</v>
          </cell>
          <cell r="G1472" t="str">
            <v>EBOK</v>
          </cell>
          <cell r="H1472" t="str">
            <v>LFB</v>
          </cell>
          <cell r="I1472" t="str">
            <v>978-3-8394-2553</v>
          </cell>
          <cell r="J1472" t="str">
            <v>4</v>
          </cell>
          <cell r="K1472">
            <v>41765</v>
          </cell>
          <cell r="L1472">
            <v>41791</v>
          </cell>
          <cell r="M1472" t="str">
            <v>10039-9783839425534</v>
          </cell>
          <cell r="N1472" t="str">
            <v>EBOK</v>
          </cell>
          <cell r="O1472">
            <v>1</v>
          </cell>
          <cell r="U1472">
            <v>26.99</v>
          </cell>
        </row>
        <row r="1473">
          <cell r="E1473">
            <v>9783839420782</v>
          </cell>
          <cell r="F1473" t="str">
            <v>Kindermuseen E-BOOK</v>
          </cell>
          <cell r="G1473" t="str">
            <v>EBOK</v>
          </cell>
          <cell r="H1473" t="str">
            <v>LFB</v>
          </cell>
          <cell r="I1473" t="str">
            <v>978-3-8394-2078</v>
          </cell>
          <cell r="J1473" t="str">
            <v>2</v>
          </cell>
          <cell r="K1473">
            <v>41701</v>
          </cell>
          <cell r="L1473">
            <v>41699</v>
          </cell>
          <cell r="M1473" t="str">
            <v>10039-9783839420782</v>
          </cell>
          <cell r="N1473" t="str">
            <v>EBOK</v>
          </cell>
          <cell r="O1473">
            <v>1</v>
          </cell>
          <cell r="U1473">
            <v>24.99</v>
          </cell>
        </row>
        <row r="1474">
          <cell r="E1474">
            <v>9783839431764</v>
          </cell>
          <cell r="F1474" t="str">
            <v>Kindertheater als Möglichkeitsraum E-BOOK</v>
          </cell>
          <cell r="G1474" t="str">
            <v>EBOK</v>
          </cell>
          <cell r="H1474" t="str">
            <v>LFB</v>
          </cell>
          <cell r="I1474" t="str">
            <v>978-3-8394-3176</v>
          </cell>
          <cell r="J1474" t="str">
            <v>4</v>
          </cell>
          <cell r="K1474">
            <v>42247</v>
          </cell>
          <cell r="L1474">
            <v>42217</v>
          </cell>
          <cell r="M1474" t="str">
            <v>10039-9783839431764</v>
          </cell>
          <cell r="N1474" t="str">
            <v>EBOK</v>
          </cell>
          <cell r="O1474">
            <v>1</v>
          </cell>
          <cell r="P1474" t="str">
            <v>77</v>
          </cell>
          <cell r="U1474">
            <v>39.99</v>
          </cell>
        </row>
        <row r="1475">
          <cell r="E1475">
            <v>9783839428764</v>
          </cell>
          <cell r="F1475" t="str">
            <v>Kinetische Bühnen E-BOOK</v>
          </cell>
          <cell r="G1475" t="str">
            <v>EBOK</v>
          </cell>
          <cell r="H1475" t="str">
            <v>LFB</v>
          </cell>
          <cell r="I1475" t="str">
            <v>978-3-8394-2876</v>
          </cell>
          <cell r="J1475" t="str">
            <v>4</v>
          </cell>
          <cell r="K1475">
            <v>41821</v>
          </cell>
          <cell r="L1475">
            <v>41821</v>
          </cell>
          <cell r="M1475" t="str">
            <v>10039-9783839428764</v>
          </cell>
          <cell r="N1475" t="str">
            <v>EBOK</v>
          </cell>
          <cell r="O1475">
            <v>1</v>
          </cell>
          <cell r="P1475" t="str">
            <v>10</v>
          </cell>
          <cell r="S1475" t="str">
            <v>226800</v>
          </cell>
          <cell r="U1475">
            <v>26.99</v>
          </cell>
        </row>
        <row r="1476">
          <cell r="E1476">
            <v>9783839420867</v>
          </cell>
          <cell r="F1476" t="str">
            <v>Kino der Blinden E-BOOK</v>
          </cell>
          <cell r="G1476" t="str">
            <v>EBOK</v>
          </cell>
          <cell r="H1476" t="str">
            <v>LFB</v>
          </cell>
          <cell r="I1476" t="str">
            <v>978-3-8394-2086</v>
          </cell>
          <cell r="J1476" t="str">
            <v>7</v>
          </cell>
          <cell r="K1476">
            <v>41701</v>
          </cell>
          <cell r="L1476">
            <v>41699</v>
          </cell>
          <cell r="M1476" t="str">
            <v>10039-9783839420867</v>
          </cell>
          <cell r="N1476" t="str">
            <v>EBOK</v>
          </cell>
          <cell r="O1476">
            <v>1</v>
          </cell>
          <cell r="P1476" t="str">
            <v>20</v>
          </cell>
          <cell r="U1476">
            <v>31.99</v>
          </cell>
        </row>
        <row r="1477">
          <cell r="E1477">
            <v>9783839401804</v>
          </cell>
          <cell r="F1477" t="str">
            <v>Kino der Lüge E-BOOK</v>
          </cell>
          <cell r="G1477" t="str">
            <v>EBOK</v>
          </cell>
          <cell r="H1477" t="str">
            <v>LFB</v>
          </cell>
          <cell r="I1477" t="str">
            <v>978-3-8394-0180</v>
          </cell>
          <cell r="J1477" t="str">
            <v>4</v>
          </cell>
          <cell r="K1477">
            <v>42272</v>
          </cell>
          <cell r="L1477">
            <v>42186</v>
          </cell>
          <cell r="M1477" t="str">
            <v>10039-9783839401804</v>
          </cell>
          <cell r="N1477" t="str">
            <v>EBOK</v>
          </cell>
          <cell r="O1477">
            <v>1</v>
          </cell>
          <cell r="U1477">
            <v>1</v>
          </cell>
        </row>
        <row r="1478">
          <cell r="E1478">
            <v>9783839426678</v>
          </cell>
          <cell r="F1478" t="str">
            <v>Kino der Unordnung E-BOOK</v>
          </cell>
          <cell r="G1478" t="str">
            <v>EBOK</v>
          </cell>
          <cell r="H1478" t="str">
            <v>LFB</v>
          </cell>
          <cell r="I1478" t="str">
            <v>978-3-8394-2667</v>
          </cell>
          <cell r="J1478" t="str">
            <v>8</v>
          </cell>
          <cell r="K1478">
            <v>41891</v>
          </cell>
          <cell r="L1478">
            <v>41913</v>
          </cell>
          <cell r="M1478" t="str">
            <v>10039-9783839426678</v>
          </cell>
          <cell r="N1478" t="str">
            <v>EBOK</v>
          </cell>
          <cell r="O1478">
            <v>1</v>
          </cell>
          <cell r="U1478">
            <v>44.99</v>
          </cell>
        </row>
        <row r="1479">
          <cell r="E1479">
            <v>9783839409084</v>
          </cell>
          <cell r="F1479" t="str">
            <v>Kisten, Krypten, Labyrinthe E-BOOK</v>
          </cell>
          <cell r="G1479" t="str">
            <v>EBOK</v>
          </cell>
          <cell r="H1479" t="str">
            <v>LFB</v>
          </cell>
          <cell r="I1479" t="str">
            <v>978-3-8394-0908</v>
          </cell>
          <cell r="J1479" t="str">
            <v>4</v>
          </cell>
          <cell r="K1479">
            <v>42171</v>
          </cell>
          <cell r="L1479">
            <v>42186</v>
          </cell>
          <cell r="M1479" t="str">
            <v>10039-9783839409084</v>
          </cell>
          <cell r="N1479" t="str">
            <v>EBOK</v>
          </cell>
          <cell r="O1479">
            <v>1</v>
          </cell>
          <cell r="U1479">
            <v>23.99</v>
          </cell>
        </row>
        <row r="1480">
          <cell r="E1480">
            <v>9783839429471</v>
          </cell>
          <cell r="F1480" t="str">
            <v>Kitsch und Nation E-BOOK</v>
          </cell>
          <cell r="G1480" t="str">
            <v>EBOK</v>
          </cell>
          <cell r="H1480" t="str">
            <v>IHST</v>
          </cell>
          <cell r="I1480" t="str">
            <v>978-3-8394-2947</v>
          </cell>
          <cell r="J1480" t="str">
            <v>1</v>
          </cell>
          <cell r="L1480">
            <v>42309</v>
          </cell>
          <cell r="M1480" t="str">
            <v>10039-9783839429471</v>
          </cell>
          <cell r="N1480" t="str">
            <v>EBOK</v>
          </cell>
          <cell r="O1480">
            <v>1</v>
          </cell>
          <cell r="P1480" t="str">
            <v>60</v>
          </cell>
          <cell r="U1480">
            <v>26.99</v>
          </cell>
        </row>
        <row r="1481">
          <cell r="E1481">
            <v>9783839409305</v>
          </cell>
          <cell r="F1481" t="str">
            <v>Klang - Struktur - Konzept E-BOOK</v>
          </cell>
          <cell r="G1481" t="str">
            <v>EBOK</v>
          </cell>
          <cell r="H1481" t="str">
            <v>LFB</v>
          </cell>
          <cell r="I1481" t="str">
            <v>978-3-8394-0930</v>
          </cell>
          <cell r="J1481" t="str">
            <v>5</v>
          </cell>
          <cell r="K1481">
            <v>42272</v>
          </cell>
          <cell r="L1481">
            <v>42186</v>
          </cell>
          <cell r="M1481" t="str">
            <v>10039-9783839409305</v>
          </cell>
          <cell r="N1481" t="str">
            <v>EBOK</v>
          </cell>
          <cell r="O1481">
            <v>1</v>
          </cell>
          <cell r="U1481">
            <v>1</v>
          </cell>
        </row>
        <row r="1482">
          <cell r="E1482">
            <v>9783839411667</v>
          </cell>
          <cell r="F1482" t="str">
            <v>Klang (ohne) Körper E-BOOK</v>
          </cell>
          <cell r="G1482" t="str">
            <v>EBOK</v>
          </cell>
          <cell r="H1482" t="str">
            <v>LFB</v>
          </cell>
          <cell r="I1482" t="str">
            <v>978-3-8394-1166</v>
          </cell>
          <cell r="J1482" t="str">
            <v>7</v>
          </cell>
          <cell r="K1482">
            <v>42171</v>
          </cell>
          <cell r="L1482">
            <v>42186</v>
          </cell>
          <cell r="M1482" t="str">
            <v>10039-9783839411667</v>
          </cell>
          <cell r="N1482" t="str">
            <v>EBOK</v>
          </cell>
          <cell r="O1482">
            <v>1</v>
          </cell>
          <cell r="P1482" t="str">
            <v>5</v>
          </cell>
          <cell r="U1482">
            <v>17.989999999999998</v>
          </cell>
        </row>
        <row r="1483">
          <cell r="E1483">
            <v>9783839414590</v>
          </cell>
          <cell r="F1483" t="str">
            <v>Klänge im Zeitalter ihrer medialen Verfügbarkeit E-BOOK</v>
          </cell>
          <cell r="G1483" t="str">
            <v>EBOK</v>
          </cell>
          <cell r="H1483" t="str">
            <v>LFB</v>
          </cell>
          <cell r="I1483" t="str">
            <v>978-3-8394-1459</v>
          </cell>
          <cell r="J1483" t="str">
            <v>0</v>
          </cell>
          <cell r="K1483">
            <v>41680</v>
          </cell>
          <cell r="L1483">
            <v>41699</v>
          </cell>
          <cell r="M1483" t="str">
            <v>10039-9783839414590</v>
          </cell>
          <cell r="N1483" t="str">
            <v>EBOK</v>
          </cell>
          <cell r="O1483">
            <v>1</v>
          </cell>
          <cell r="U1483">
            <v>24.99</v>
          </cell>
        </row>
        <row r="1484">
          <cell r="E1484">
            <v>9783839414194</v>
          </cell>
          <cell r="F1484" t="str">
            <v>Klangmaschinen zwischen Experiment und Medientechnik E-BOOK</v>
          </cell>
          <cell r="G1484" t="str">
            <v>EBOK</v>
          </cell>
          <cell r="H1484" t="str">
            <v>LFB</v>
          </cell>
          <cell r="I1484" t="str">
            <v>978-3-8394-1419</v>
          </cell>
          <cell r="J1484" t="str">
            <v>4</v>
          </cell>
          <cell r="K1484">
            <v>42171</v>
          </cell>
          <cell r="L1484">
            <v>42186</v>
          </cell>
          <cell r="M1484" t="str">
            <v>10039-9783839414194</v>
          </cell>
          <cell r="N1484" t="str">
            <v>EBOK</v>
          </cell>
          <cell r="O1484">
            <v>1</v>
          </cell>
          <cell r="U1484">
            <v>23.99</v>
          </cell>
        </row>
        <row r="1485">
          <cell r="E1485">
            <v>9783839412497</v>
          </cell>
          <cell r="F1485" t="str">
            <v>Klassische Musik heute E-BOOK</v>
          </cell>
          <cell r="G1485" t="str">
            <v>EBOK</v>
          </cell>
          <cell r="H1485" t="str">
            <v>LFB</v>
          </cell>
          <cell r="I1485" t="str">
            <v>978-3-8394-1249</v>
          </cell>
          <cell r="J1485" t="str">
            <v>7</v>
          </cell>
          <cell r="K1485">
            <v>42171</v>
          </cell>
          <cell r="L1485">
            <v>42186</v>
          </cell>
          <cell r="M1485" t="str">
            <v>10039-9783839412497</v>
          </cell>
          <cell r="N1485" t="str">
            <v>EBOK</v>
          </cell>
          <cell r="O1485">
            <v>1</v>
          </cell>
          <cell r="U1485">
            <v>24.99</v>
          </cell>
        </row>
        <row r="1486">
          <cell r="E1486">
            <v>9783839409527</v>
          </cell>
          <cell r="F1486" t="str">
            <v>Klatsch im Chat E-BOOK</v>
          </cell>
          <cell r="G1486" t="str">
            <v>EBOK</v>
          </cell>
          <cell r="H1486" t="str">
            <v>LFB</v>
          </cell>
          <cell r="I1486" t="str">
            <v>978-3-8394-0952</v>
          </cell>
          <cell r="J1486" t="str">
            <v>7</v>
          </cell>
          <cell r="K1486">
            <v>42171</v>
          </cell>
          <cell r="L1486">
            <v>42186</v>
          </cell>
          <cell r="M1486" t="str">
            <v>10039-9783839409527</v>
          </cell>
          <cell r="N1486" t="str">
            <v>EBOK</v>
          </cell>
          <cell r="O1486">
            <v>1</v>
          </cell>
          <cell r="P1486" t="str">
            <v>1</v>
          </cell>
          <cell r="U1486">
            <v>25.99</v>
          </cell>
        </row>
        <row r="1487">
          <cell r="E1487">
            <v>9783839428191</v>
          </cell>
          <cell r="F1487" t="str">
            <v>Kleiderfragen E-BOOK</v>
          </cell>
          <cell r="G1487" t="str">
            <v>EBOK</v>
          </cell>
          <cell r="H1487" t="str">
            <v>LFB</v>
          </cell>
          <cell r="I1487" t="str">
            <v>978-3-8394-2819</v>
          </cell>
          <cell r="J1487" t="str">
            <v>1</v>
          </cell>
          <cell r="K1487">
            <v>42186</v>
          </cell>
          <cell r="L1487">
            <v>42186</v>
          </cell>
          <cell r="M1487" t="str">
            <v>10039-9783839428191</v>
          </cell>
          <cell r="N1487" t="str">
            <v>EBOK</v>
          </cell>
          <cell r="O1487">
            <v>1</v>
          </cell>
          <cell r="P1487" t="str">
            <v>4</v>
          </cell>
          <cell r="U1487">
            <v>26.99</v>
          </cell>
        </row>
        <row r="1488">
          <cell r="E1488">
            <v>9783839409206</v>
          </cell>
          <cell r="F1488" t="str">
            <v>Kleidung und Geschlecht E-BOOK</v>
          </cell>
          <cell r="G1488" t="str">
            <v>EBOK</v>
          </cell>
          <cell r="H1488" t="str">
            <v>LFB</v>
          </cell>
          <cell r="I1488" t="str">
            <v>978-3-8394-0920</v>
          </cell>
          <cell r="J1488" t="str">
            <v>6</v>
          </cell>
          <cell r="K1488">
            <v>42272</v>
          </cell>
          <cell r="L1488">
            <v>42186</v>
          </cell>
          <cell r="M1488" t="str">
            <v>10039-9783839409206</v>
          </cell>
          <cell r="N1488" t="str">
            <v>EBOK</v>
          </cell>
          <cell r="O1488">
            <v>1</v>
          </cell>
          <cell r="U1488">
            <v>1</v>
          </cell>
        </row>
        <row r="1489">
          <cell r="E1489">
            <v>9783839406182</v>
          </cell>
          <cell r="F1489" t="str">
            <v>Kleidung verändert E-BOOK</v>
          </cell>
          <cell r="G1489" t="str">
            <v>EBOK</v>
          </cell>
          <cell r="H1489" t="str">
            <v>LFB</v>
          </cell>
          <cell r="I1489" t="str">
            <v>978-3-8394-0618</v>
          </cell>
          <cell r="J1489" t="str">
            <v>2</v>
          </cell>
          <cell r="K1489">
            <v>42272</v>
          </cell>
          <cell r="L1489">
            <v>42186</v>
          </cell>
          <cell r="M1489" t="str">
            <v>10039-9783839406182</v>
          </cell>
          <cell r="N1489" t="str">
            <v>EBOK</v>
          </cell>
          <cell r="O1489">
            <v>1</v>
          </cell>
          <cell r="P1489" t="str">
            <v>23</v>
          </cell>
          <cell r="U1489">
            <v>1</v>
          </cell>
        </row>
        <row r="1490">
          <cell r="E1490">
            <v>9783839421697</v>
          </cell>
          <cell r="F1490" t="str">
            <v>Kleine Mädchen und High Heels E-BOOK</v>
          </cell>
          <cell r="G1490" t="str">
            <v>EBOK</v>
          </cell>
          <cell r="H1490" t="str">
            <v>LFB</v>
          </cell>
          <cell r="I1490" t="str">
            <v>978-3-8394-2169</v>
          </cell>
          <cell r="J1490" t="str">
            <v>7</v>
          </cell>
          <cell r="K1490">
            <v>41701</v>
          </cell>
          <cell r="L1490">
            <v>41699</v>
          </cell>
          <cell r="M1490" t="str">
            <v>10039-9783839421697</v>
          </cell>
          <cell r="N1490" t="str">
            <v>EBOK</v>
          </cell>
          <cell r="O1490">
            <v>1</v>
          </cell>
          <cell r="U1490">
            <v>26.99</v>
          </cell>
        </row>
        <row r="1491">
          <cell r="E1491">
            <v>9783839401057</v>
          </cell>
          <cell r="F1491" t="str">
            <v>Kleist lesen E-BOOK</v>
          </cell>
          <cell r="G1491" t="str">
            <v>EBOK</v>
          </cell>
          <cell r="H1491" t="str">
            <v>LFB</v>
          </cell>
          <cell r="I1491" t="str">
            <v>978-3-8394-0105</v>
          </cell>
          <cell r="J1491" t="str">
            <v>7</v>
          </cell>
          <cell r="K1491">
            <v>42272</v>
          </cell>
          <cell r="L1491">
            <v>42186</v>
          </cell>
          <cell r="M1491" t="str">
            <v>10039-9783839401057</v>
          </cell>
          <cell r="N1491" t="str">
            <v>EBOK</v>
          </cell>
          <cell r="O1491">
            <v>1</v>
          </cell>
          <cell r="U1491">
            <v>1</v>
          </cell>
        </row>
        <row r="1492">
          <cell r="E1492">
            <v>9783839422298</v>
          </cell>
          <cell r="F1492" t="str">
            <v>Kleists »Über das Marionettentheater« E-BOOK</v>
          </cell>
          <cell r="G1492" t="str">
            <v>EBOK</v>
          </cell>
          <cell r="H1492" t="str">
            <v>LFB</v>
          </cell>
          <cell r="I1492" t="str">
            <v>978-3-8394-2229</v>
          </cell>
          <cell r="J1492" t="str">
            <v>8</v>
          </cell>
          <cell r="K1492">
            <v>41731</v>
          </cell>
          <cell r="L1492">
            <v>41791</v>
          </cell>
          <cell r="M1492" t="str">
            <v>10039-9783839422298</v>
          </cell>
          <cell r="N1492" t="str">
            <v>EBOK</v>
          </cell>
          <cell r="O1492">
            <v>1</v>
          </cell>
          <cell r="U1492">
            <v>31.99</v>
          </cell>
        </row>
        <row r="1493">
          <cell r="E1493">
            <v>9783839419274</v>
          </cell>
          <cell r="F1493" t="str">
            <v>Knoten und Kanten 2.0 E-BOOK</v>
          </cell>
          <cell r="G1493" t="str">
            <v>EBOK</v>
          </cell>
          <cell r="H1493" t="str">
            <v>LFB</v>
          </cell>
          <cell r="I1493" t="str">
            <v>978-3-8394-1927</v>
          </cell>
          <cell r="J1493" t="str">
            <v>4</v>
          </cell>
          <cell r="K1493">
            <v>41694</v>
          </cell>
          <cell r="L1493">
            <v>41699</v>
          </cell>
          <cell r="M1493" t="str">
            <v>10039-9783839419274</v>
          </cell>
          <cell r="N1493" t="str">
            <v>EBOK</v>
          </cell>
          <cell r="O1493">
            <v>1</v>
          </cell>
          <cell r="U1493">
            <v>32.99</v>
          </cell>
        </row>
        <row r="1494">
          <cell r="E1494">
            <v>9783839413111</v>
          </cell>
          <cell r="F1494" t="str">
            <v>Knoten und Kanten E-BOOK</v>
          </cell>
          <cell r="G1494" t="str">
            <v>EBOK</v>
          </cell>
          <cell r="H1494" t="str">
            <v>LFB</v>
          </cell>
          <cell r="I1494" t="str">
            <v>978-3-8394-1311</v>
          </cell>
          <cell r="J1494" t="str">
            <v>1</v>
          </cell>
          <cell r="K1494">
            <v>41676</v>
          </cell>
          <cell r="L1494">
            <v>41699</v>
          </cell>
          <cell r="M1494" t="str">
            <v>10039-9783839413111</v>
          </cell>
          <cell r="N1494" t="str">
            <v>EBOK</v>
          </cell>
          <cell r="O1494">
            <v>1</v>
          </cell>
          <cell r="U1494">
            <v>31.99</v>
          </cell>
        </row>
        <row r="1495">
          <cell r="E1495">
            <v>9783839427422</v>
          </cell>
          <cell r="F1495" t="str">
            <v>Knoten und Kanten III E-BOOK</v>
          </cell>
          <cell r="G1495" t="str">
            <v>EBOK</v>
          </cell>
          <cell r="H1495" t="str">
            <v>LFB</v>
          </cell>
          <cell r="I1495" t="str">
            <v>978-3-8394-2742</v>
          </cell>
          <cell r="J1495" t="str">
            <v>2</v>
          </cell>
          <cell r="K1495">
            <v>42118</v>
          </cell>
          <cell r="L1495">
            <v>42095</v>
          </cell>
          <cell r="M1495" t="str">
            <v>10039-9783839427422</v>
          </cell>
          <cell r="N1495" t="str">
            <v>EBOK</v>
          </cell>
          <cell r="O1495">
            <v>1</v>
          </cell>
          <cell r="U1495">
            <v>39.99</v>
          </cell>
        </row>
        <row r="1496">
          <cell r="E1496">
            <v>9783839408094</v>
          </cell>
          <cell r="F1496" t="str">
            <v>Knowledge in Motion E-BOOK</v>
          </cell>
          <cell r="G1496" t="str">
            <v>EBOK</v>
          </cell>
          <cell r="H1496" t="str">
            <v>LFB</v>
          </cell>
          <cell r="I1496" t="str">
            <v>978-3-8394-0809</v>
          </cell>
          <cell r="J1496" t="str">
            <v>4</v>
          </cell>
          <cell r="K1496">
            <v>42171</v>
          </cell>
          <cell r="L1496">
            <v>42186</v>
          </cell>
          <cell r="M1496" t="str">
            <v>10039-9783839408094</v>
          </cell>
          <cell r="N1496" t="str">
            <v>EBOK</v>
          </cell>
          <cell r="O1496">
            <v>1</v>
          </cell>
          <cell r="P1496" t="str">
            <v>9</v>
          </cell>
          <cell r="U1496">
            <v>12.99</v>
          </cell>
        </row>
        <row r="1497">
          <cell r="E1497">
            <v>9783839401989</v>
          </cell>
          <cell r="F1497" t="str">
            <v>Kognition und soziale Praxis E-BOOK</v>
          </cell>
          <cell r="G1497" t="str">
            <v>EBOK</v>
          </cell>
          <cell r="H1497" t="str">
            <v>LFB</v>
          </cell>
          <cell r="I1497" t="str">
            <v>978-3-8394-0198</v>
          </cell>
          <cell r="J1497" t="str">
            <v>9</v>
          </cell>
          <cell r="K1497">
            <v>42171</v>
          </cell>
          <cell r="L1497">
            <v>42186</v>
          </cell>
          <cell r="M1497" t="str">
            <v>10039-9783839401989</v>
          </cell>
          <cell r="N1497" t="str">
            <v>EBOK</v>
          </cell>
          <cell r="O1497">
            <v>1</v>
          </cell>
          <cell r="U1497">
            <v>26.99</v>
          </cell>
        </row>
        <row r="1498">
          <cell r="E1498">
            <v>9783839406274</v>
          </cell>
          <cell r="F1498" t="str">
            <v>Kollektivierung der Phantasie? E-BOOK</v>
          </cell>
          <cell r="G1498" t="str">
            <v>EBOK</v>
          </cell>
          <cell r="H1498" t="str">
            <v>LFB</v>
          </cell>
          <cell r="I1498" t="str">
            <v>978-3-8394-0627</v>
          </cell>
          <cell r="J1498" t="str">
            <v>4</v>
          </cell>
          <cell r="K1498">
            <v>42171</v>
          </cell>
          <cell r="L1498">
            <v>42186</v>
          </cell>
          <cell r="M1498" t="str">
            <v>10039-9783839406274</v>
          </cell>
          <cell r="N1498" t="str">
            <v>EBOK</v>
          </cell>
          <cell r="O1498">
            <v>1</v>
          </cell>
          <cell r="U1498">
            <v>24.99</v>
          </cell>
        </row>
        <row r="1499">
          <cell r="E1499">
            <v>9783839423547</v>
          </cell>
          <cell r="F1499" t="str">
            <v>Kollektivität nach der Subjektkritik E-BOOK</v>
          </cell>
          <cell r="G1499" t="str">
            <v>EBOK</v>
          </cell>
          <cell r="H1499" t="str">
            <v>LFB</v>
          </cell>
          <cell r="I1499" t="str">
            <v>978-3-8394-2354</v>
          </cell>
          <cell r="J1499" t="str">
            <v>7</v>
          </cell>
          <cell r="K1499">
            <v>41710</v>
          </cell>
          <cell r="L1499">
            <v>41699</v>
          </cell>
          <cell r="M1499" t="str">
            <v>10039-9783839423547</v>
          </cell>
          <cell r="N1499" t="str">
            <v>EBOK</v>
          </cell>
          <cell r="O1499">
            <v>1</v>
          </cell>
          <cell r="P1499" t="str">
            <v>16</v>
          </cell>
          <cell r="U1499">
            <v>31.99</v>
          </cell>
        </row>
        <row r="1500">
          <cell r="E1500">
            <v>9783839430996</v>
          </cell>
          <cell r="F1500" t="str">
            <v>Kollektivitäten E-BOOK</v>
          </cell>
          <cell r="G1500" t="str">
            <v>EBOK</v>
          </cell>
          <cell r="H1500" t="str">
            <v>LFB</v>
          </cell>
          <cell r="I1500" t="str">
            <v>978-3-8394-3099</v>
          </cell>
          <cell r="J1500" t="str">
            <v>6</v>
          </cell>
          <cell r="K1500">
            <v>42118</v>
          </cell>
          <cell r="L1500">
            <v>42095</v>
          </cell>
          <cell r="M1500" t="str">
            <v>10039-9783839430996</v>
          </cell>
          <cell r="N1500" t="str">
            <v>EBOK</v>
          </cell>
          <cell r="O1500">
            <v>1</v>
          </cell>
          <cell r="P1500" t="str">
            <v>1</v>
          </cell>
          <cell r="U1500">
            <v>34.99</v>
          </cell>
        </row>
        <row r="1501">
          <cell r="E1501">
            <v>9783839401095</v>
          </cell>
          <cell r="F1501" t="str">
            <v>Kollektivkörper E-BOOK</v>
          </cell>
          <cell r="G1501" t="str">
            <v>EBOK</v>
          </cell>
          <cell r="H1501" t="str">
            <v>LFB</v>
          </cell>
          <cell r="I1501" t="str">
            <v>978-3-8394-0109</v>
          </cell>
          <cell r="J1501" t="str">
            <v>5</v>
          </cell>
          <cell r="K1501">
            <v>42171</v>
          </cell>
          <cell r="L1501">
            <v>42186</v>
          </cell>
          <cell r="M1501" t="str">
            <v>10039-9783839401095</v>
          </cell>
          <cell r="N1501" t="str">
            <v>EBOK</v>
          </cell>
          <cell r="O1501">
            <v>1</v>
          </cell>
          <cell r="P1501" t="str">
            <v>2</v>
          </cell>
          <cell r="U1501">
            <v>21.99</v>
          </cell>
        </row>
        <row r="1502">
          <cell r="E1502">
            <v>9783839417966</v>
          </cell>
          <cell r="F1502" t="str">
            <v>Koloniale Schweiz E-BOOK</v>
          </cell>
          <cell r="G1502" t="str">
            <v>EBOK</v>
          </cell>
          <cell r="H1502" t="str">
            <v>LFB</v>
          </cell>
          <cell r="I1502" t="str">
            <v>978-3-8394-1796</v>
          </cell>
          <cell r="J1502" t="str">
            <v>6</v>
          </cell>
          <cell r="K1502">
            <v>41731</v>
          </cell>
          <cell r="L1502">
            <v>41791</v>
          </cell>
          <cell r="M1502" t="str">
            <v>10039-9783839417966</v>
          </cell>
          <cell r="N1502" t="str">
            <v>EBOK</v>
          </cell>
          <cell r="O1502">
            <v>1</v>
          </cell>
          <cell r="P1502" t="str">
            <v>8</v>
          </cell>
          <cell r="U1502">
            <v>35.99</v>
          </cell>
        </row>
        <row r="1503">
          <cell r="E1503">
            <v>9783839422090</v>
          </cell>
          <cell r="F1503" t="str">
            <v>Koloniales Spektakel in 9 x 14 E-BOOK</v>
          </cell>
          <cell r="G1503" t="str">
            <v>EBOK</v>
          </cell>
          <cell r="H1503" t="str">
            <v>LFB</v>
          </cell>
          <cell r="I1503" t="str">
            <v>978-3-8394-2209</v>
          </cell>
          <cell r="J1503" t="str">
            <v>0</v>
          </cell>
          <cell r="K1503">
            <v>41765</v>
          </cell>
          <cell r="L1503">
            <v>41791</v>
          </cell>
          <cell r="M1503" t="str">
            <v>10039-9783839422090</v>
          </cell>
          <cell r="N1503" t="str">
            <v>EBOK</v>
          </cell>
          <cell r="O1503">
            <v>1</v>
          </cell>
          <cell r="P1503" t="str">
            <v>2</v>
          </cell>
          <cell r="U1503">
            <v>26.99</v>
          </cell>
        </row>
        <row r="1504">
          <cell r="E1504">
            <v>9783839401019</v>
          </cell>
          <cell r="F1504" t="str">
            <v>Kolonisation und Konsum E-BOOK</v>
          </cell>
          <cell r="G1504" t="str">
            <v>EBOK</v>
          </cell>
          <cell r="H1504" t="str">
            <v>LFB</v>
          </cell>
          <cell r="I1504" t="str">
            <v>978-3-8394-0101</v>
          </cell>
          <cell r="J1504" t="str">
            <v>9</v>
          </cell>
          <cell r="K1504">
            <v>42171</v>
          </cell>
          <cell r="L1504">
            <v>42186</v>
          </cell>
          <cell r="M1504" t="str">
            <v>10039-9783839401019</v>
          </cell>
          <cell r="N1504" t="str">
            <v>EBOK</v>
          </cell>
          <cell r="O1504">
            <v>1</v>
          </cell>
          <cell r="U1504">
            <v>11.99</v>
          </cell>
        </row>
        <row r="1505">
          <cell r="E1505">
            <v>9783839427408</v>
          </cell>
          <cell r="F1505" t="str">
            <v>Kolumbus in den USA E-BOOK</v>
          </cell>
          <cell r="G1505" t="str">
            <v>EBOK</v>
          </cell>
          <cell r="H1505" t="str">
            <v>LFB</v>
          </cell>
          <cell r="I1505" t="str">
            <v>978-3-8394-2740</v>
          </cell>
          <cell r="J1505" t="str">
            <v>8</v>
          </cell>
          <cell r="K1505">
            <v>41765</v>
          </cell>
          <cell r="L1505">
            <v>41791</v>
          </cell>
          <cell r="M1505" t="str">
            <v>10039-9783839427408</v>
          </cell>
          <cell r="N1505" t="str">
            <v>EBOK</v>
          </cell>
          <cell r="O1505">
            <v>1</v>
          </cell>
          <cell r="P1505" t="str">
            <v>9</v>
          </cell>
          <cell r="U1505">
            <v>36.99</v>
          </cell>
        </row>
        <row r="1506">
          <cell r="E1506">
            <v>9783839411209</v>
          </cell>
          <cell r="F1506" t="str">
            <v>Kommunikation - Gedächtnis - Raum E-BOOK</v>
          </cell>
          <cell r="G1506" t="str">
            <v>EBOK</v>
          </cell>
          <cell r="H1506" t="str">
            <v>LFB</v>
          </cell>
          <cell r="I1506" t="str">
            <v>978-3-8394-1120</v>
          </cell>
          <cell r="J1506" t="str">
            <v>9</v>
          </cell>
          <cell r="K1506">
            <v>42171</v>
          </cell>
          <cell r="L1506">
            <v>42186</v>
          </cell>
          <cell r="M1506" t="str">
            <v>10039-9783839411209</v>
          </cell>
          <cell r="N1506" t="str">
            <v>EBOK</v>
          </cell>
          <cell r="O1506">
            <v>1</v>
          </cell>
          <cell r="U1506">
            <v>16.989999999999998</v>
          </cell>
        </row>
        <row r="1507">
          <cell r="E1507">
            <v>9783839418338</v>
          </cell>
          <cell r="F1507" t="str">
            <v>Kommunikation im Populären E-BOOK</v>
          </cell>
          <cell r="G1507" t="str">
            <v>EBOK</v>
          </cell>
          <cell r="H1507" t="str">
            <v>LFB</v>
          </cell>
          <cell r="I1507" t="str">
            <v>978-3-8394-1833</v>
          </cell>
          <cell r="J1507" t="str">
            <v>8</v>
          </cell>
          <cell r="K1507">
            <v>41694</v>
          </cell>
          <cell r="L1507">
            <v>41699</v>
          </cell>
          <cell r="M1507" t="str">
            <v>10039-9783839418338</v>
          </cell>
          <cell r="N1507" t="str">
            <v>EBOK</v>
          </cell>
          <cell r="O1507">
            <v>1</v>
          </cell>
          <cell r="U1507">
            <v>32.99</v>
          </cell>
        </row>
        <row r="1508">
          <cell r="E1508">
            <v>9783839410691</v>
          </cell>
          <cell r="F1508" t="str">
            <v>Kommunikative Gleichheit E-BOOK</v>
          </cell>
          <cell r="G1508" t="str">
            <v>EBOK</v>
          </cell>
          <cell r="H1508" t="str">
            <v>LFB</v>
          </cell>
          <cell r="I1508" t="str">
            <v>978-3-8394-1069</v>
          </cell>
          <cell r="J1508" t="str">
            <v>1</v>
          </cell>
          <cell r="K1508">
            <v>42171</v>
          </cell>
          <cell r="L1508">
            <v>42186</v>
          </cell>
          <cell r="M1508" t="str">
            <v>10039-9783839410691</v>
          </cell>
          <cell r="N1508" t="str">
            <v>EBOK</v>
          </cell>
          <cell r="O1508">
            <v>1</v>
          </cell>
          <cell r="U1508">
            <v>23.99</v>
          </cell>
        </row>
        <row r="1509">
          <cell r="E1509">
            <v>9783839413357</v>
          </cell>
          <cell r="F1509" t="str">
            <v>Kommunizierende Automaten E-BOOK</v>
          </cell>
          <cell r="G1509" t="str">
            <v>EBOK</v>
          </cell>
          <cell r="H1509" t="str">
            <v>LFB</v>
          </cell>
          <cell r="I1509" t="str">
            <v>978-3-8394-1335</v>
          </cell>
          <cell r="J1509" t="str">
            <v>7</v>
          </cell>
          <cell r="K1509">
            <v>42171</v>
          </cell>
          <cell r="L1509">
            <v>42186</v>
          </cell>
          <cell r="M1509" t="str">
            <v>10039-9783839413357</v>
          </cell>
          <cell r="N1509" t="str">
            <v>EBOK</v>
          </cell>
          <cell r="O1509">
            <v>1</v>
          </cell>
          <cell r="U1509">
            <v>22.99</v>
          </cell>
        </row>
        <row r="1510">
          <cell r="E1510">
            <v>9783839424971</v>
          </cell>
          <cell r="F1510" t="str">
            <v>Komplexe Medienordnungen E-BOOK</v>
          </cell>
          <cell r="G1510" t="str">
            <v>EBOK</v>
          </cell>
          <cell r="H1510" t="str">
            <v>LFB</v>
          </cell>
          <cell r="I1510" t="str">
            <v>978-3-8394-2497</v>
          </cell>
          <cell r="J1510" t="str">
            <v>1</v>
          </cell>
          <cell r="K1510">
            <v>41753</v>
          </cell>
          <cell r="L1510">
            <v>41791</v>
          </cell>
          <cell r="M1510" t="str">
            <v>10039-9783839424971</v>
          </cell>
          <cell r="N1510" t="str">
            <v>EBOK</v>
          </cell>
          <cell r="O1510">
            <v>1</v>
          </cell>
          <cell r="U1510">
            <v>39.99</v>
          </cell>
        </row>
        <row r="1511">
          <cell r="E1511">
            <v>9783839413418</v>
          </cell>
          <cell r="F1511" t="str">
            <v>Komplotte, Ketzer und Konspirationen E-BOOK</v>
          </cell>
          <cell r="G1511" t="str">
            <v>EBOK</v>
          </cell>
          <cell r="H1511" t="str">
            <v>LFB</v>
          </cell>
          <cell r="I1511" t="str">
            <v>978-3-8394-1341</v>
          </cell>
          <cell r="J1511" t="str">
            <v>8</v>
          </cell>
          <cell r="K1511">
            <v>42171</v>
          </cell>
          <cell r="L1511">
            <v>42186</v>
          </cell>
          <cell r="M1511" t="str">
            <v>10039-9783839413418</v>
          </cell>
          <cell r="N1511" t="str">
            <v>EBOK</v>
          </cell>
          <cell r="O1511">
            <v>1</v>
          </cell>
          <cell r="U1511">
            <v>26.99</v>
          </cell>
        </row>
        <row r="1512">
          <cell r="E1512">
            <v>9783839424193</v>
          </cell>
          <cell r="F1512" t="str">
            <v>Komponieren für Events E-BOOK</v>
          </cell>
          <cell r="G1512" t="str">
            <v>EBOK</v>
          </cell>
          <cell r="H1512" t="str">
            <v>LFB</v>
          </cell>
          <cell r="I1512" t="str">
            <v>978-3-8394-2419</v>
          </cell>
          <cell r="J1512" t="str">
            <v>3</v>
          </cell>
          <cell r="K1512">
            <v>41715</v>
          </cell>
          <cell r="L1512">
            <v>41699</v>
          </cell>
          <cell r="M1512" t="str">
            <v>10039-9783839424193</v>
          </cell>
          <cell r="N1512" t="str">
            <v>EBOK</v>
          </cell>
          <cell r="O1512">
            <v>1</v>
          </cell>
          <cell r="U1512">
            <v>31.99</v>
          </cell>
        </row>
        <row r="1513">
          <cell r="E1513">
            <v>9783839430767</v>
          </cell>
          <cell r="F1513" t="str">
            <v>Kompositionen für hörbaren Raum / Compositions for Audible Space E-BOOK</v>
          </cell>
          <cell r="G1513" t="str">
            <v>EBOK</v>
          </cell>
          <cell r="H1513" t="str">
            <v>LFB</v>
          </cell>
          <cell r="I1513" t="str">
            <v>978-3-8394-3076</v>
          </cell>
          <cell r="J1513" t="str">
            <v>7</v>
          </cell>
          <cell r="K1513">
            <v>42247</v>
          </cell>
          <cell r="L1513">
            <v>42217</v>
          </cell>
          <cell r="M1513" t="str">
            <v>10039-9783839430767</v>
          </cell>
          <cell r="N1513" t="str">
            <v>EBOK</v>
          </cell>
          <cell r="O1513">
            <v>1</v>
          </cell>
          <cell r="P1513" t="str">
            <v>12</v>
          </cell>
          <cell r="U1513">
            <v>34.99</v>
          </cell>
        </row>
        <row r="1514">
          <cell r="E1514">
            <v>9783839425152</v>
          </cell>
          <cell r="F1514" t="str">
            <v>Konfuzianischer Humanismus E-BOOK</v>
          </cell>
          <cell r="G1514" t="str">
            <v>EBOK</v>
          </cell>
          <cell r="H1514" t="str">
            <v>LFB</v>
          </cell>
          <cell r="I1514" t="str">
            <v>978-3-8394-2515</v>
          </cell>
          <cell r="J1514" t="str">
            <v>2</v>
          </cell>
          <cell r="K1514">
            <v>41715</v>
          </cell>
          <cell r="L1514">
            <v>41699</v>
          </cell>
          <cell r="M1514" t="str">
            <v>10039-9783839425152</v>
          </cell>
          <cell r="N1514" t="str">
            <v>EBOK</v>
          </cell>
          <cell r="O1514">
            <v>1</v>
          </cell>
          <cell r="P1514" t="str">
            <v>19</v>
          </cell>
          <cell r="U1514">
            <v>21.99</v>
          </cell>
        </row>
        <row r="1515">
          <cell r="E1515">
            <v>9783839410486</v>
          </cell>
          <cell r="F1515" t="str">
            <v>Konfuzianismus: Kontinuität und Entwicklung E-BOOK</v>
          </cell>
          <cell r="G1515" t="str">
            <v>EBOK</v>
          </cell>
          <cell r="H1515" t="str">
            <v>LFB</v>
          </cell>
          <cell r="I1515" t="str">
            <v>978-3-8394-1048</v>
          </cell>
          <cell r="J1515" t="str">
            <v>6</v>
          </cell>
          <cell r="K1515">
            <v>42171</v>
          </cell>
          <cell r="L1515">
            <v>42186</v>
          </cell>
          <cell r="M1515" t="str">
            <v>10039-9783839410486</v>
          </cell>
          <cell r="N1515" t="str">
            <v>EBOK</v>
          </cell>
          <cell r="O1515">
            <v>1</v>
          </cell>
          <cell r="P1515" t="str">
            <v>5</v>
          </cell>
          <cell r="U1515">
            <v>21.99</v>
          </cell>
        </row>
        <row r="1516">
          <cell r="E1516">
            <v>9783839410936</v>
          </cell>
          <cell r="F1516" t="str">
            <v>Konglomerationen - Produktion von Sicherheiten im Alltag E-BOOK</v>
          </cell>
          <cell r="G1516" t="str">
            <v>EBOK</v>
          </cell>
          <cell r="H1516" t="str">
            <v>LFB</v>
          </cell>
          <cell r="I1516" t="str">
            <v>978-3-8394-1093</v>
          </cell>
          <cell r="J1516" t="str">
            <v>6</v>
          </cell>
          <cell r="K1516">
            <v>42171</v>
          </cell>
          <cell r="L1516">
            <v>42186</v>
          </cell>
          <cell r="M1516" t="str">
            <v>10039-9783839410936</v>
          </cell>
          <cell r="N1516" t="str">
            <v>EBOK</v>
          </cell>
          <cell r="O1516">
            <v>1</v>
          </cell>
          <cell r="P1516" t="str">
            <v>1</v>
          </cell>
          <cell r="U1516">
            <v>21.99</v>
          </cell>
        </row>
        <row r="1517">
          <cell r="E1517">
            <v>9783839425893</v>
          </cell>
          <cell r="F1517" t="str">
            <v>Konkurrenz E-BOOK</v>
          </cell>
          <cell r="G1517" t="str">
            <v>EBOK</v>
          </cell>
          <cell r="H1517" t="str">
            <v>LFB</v>
          </cell>
          <cell r="I1517" t="str">
            <v>978-3-8394-2589</v>
          </cell>
          <cell r="J1517" t="str">
            <v>3</v>
          </cell>
          <cell r="K1517">
            <v>42143</v>
          </cell>
          <cell r="L1517">
            <v>42095</v>
          </cell>
          <cell r="M1517" t="str">
            <v>10039-9783839425893</v>
          </cell>
          <cell r="N1517" t="str">
            <v>EBOK</v>
          </cell>
          <cell r="O1517">
            <v>1</v>
          </cell>
          <cell r="P1517" t="str">
            <v>35</v>
          </cell>
          <cell r="U1517">
            <v>34.99</v>
          </cell>
        </row>
        <row r="1518">
          <cell r="E1518">
            <v>9783839404140</v>
          </cell>
          <cell r="F1518" t="str">
            <v>Konstruktionen von Europa E-BOOK</v>
          </cell>
          <cell r="G1518" t="str">
            <v>EBOK</v>
          </cell>
          <cell r="H1518" t="str">
            <v>LFB</v>
          </cell>
          <cell r="I1518" t="str">
            <v>978-3-8394-0414</v>
          </cell>
          <cell r="J1518" t="str">
            <v>0</v>
          </cell>
          <cell r="K1518">
            <v>42272</v>
          </cell>
          <cell r="L1518">
            <v>42186</v>
          </cell>
          <cell r="M1518" t="str">
            <v>10039-9783839404140</v>
          </cell>
          <cell r="N1518" t="str">
            <v>EBOK</v>
          </cell>
          <cell r="O1518">
            <v>1</v>
          </cell>
          <cell r="U1518">
            <v>1</v>
          </cell>
        </row>
        <row r="1519">
          <cell r="E1519">
            <v>9783839413265</v>
          </cell>
          <cell r="F1519" t="str">
            <v>Konsum und Exklusion E-BOOK</v>
          </cell>
          <cell r="G1519" t="str">
            <v>EBOK</v>
          </cell>
          <cell r="H1519" t="str">
            <v>LFB</v>
          </cell>
          <cell r="I1519" t="str">
            <v>978-3-8394-1326</v>
          </cell>
          <cell r="J1519" t="str">
            <v>5</v>
          </cell>
          <cell r="K1519">
            <v>42171</v>
          </cell>
          <cell r="L1519">
            <v>42186</v>
          </cell>
          <cell r="M1519" t="str">
            <v>10039-9783839413265</v>
          </cell>
          <cell r="N1519" t="str">
            <v>EBOK</v>
          </cell>
          <cell r="O1519">
            <v>1</v>
          </cell>
          <cell r="U1519">
            <v>32.99</v>
          </cell>
        </row>
        <row r="1520">
          <cell r="E1520">
            <v>9783839428658</v>
          </cell>
          <cell r="F1520" t="str">
            <v>Konsum und Kreativität E-BOOK</v>
          </cell>
          <cell r="G1520" t="str">
            <v>EBOK</v>
          </cell>
          <cell r="H1520" t="str">
            <v>IHST</v>
          </cell>
          <cell r="I1520" t="str">
            <v>978-3-8394-2865</v>
          </cell>
          <cell r="J1520" t="str">
            <v>8</v>
          </cell>
          <cell r="L1520">
            <v>42278</v>
          </cell>
          <cell r="M1520" t="str">
            <v>10039-9783839428658</v>
          </cell>
          <cell r="N1520" t="str">
            <v>EBOK</v>
          </cell>
          <cell r="O1520">
            <v>1</v>
          </cell>
          <cell r="P1520" t="str">
            <v>1</v>
          </cell>
          <cell r="U1520">
            <v>21.99</v>
          </cell>
        </row>
        <row r="1521">
          <cell r="E1521">
            <v>9783839413821</v>
          </cell>
          <cell r="F1521" t="str">
            <v>Konsum und Modernisierung E-BOOK</v>
          </cell>
          <cell r="G1521" t="str">
            <v>EBOK</v>
          </cell>
          <cell r="H1521" t="str">
            <v>LFB</v>
          </cell>
          <cell r="I1521" t="str">
            <v>978-3-8394-1382</v>
          </cell>
          <cell r="J1521" t="str">
            <v>1</v>
          </cell>
          <cell r="K1521">
            <v>41676</v>
          </cell>
          <cell r="L1521">
            <v>41699</v>
          </cell>
          <cell r="M1521" t="str">
            <v>10039-9783839413821</v>
          </cell>
          <cell r="N1521" t="str">
            <v>EBOK</v>
          </cell>
          <cell r="O1521">
            <v>1</v>
          </cell>
          <cell r="P1521" t="str">
            <v>2</v>
          </cell>
          <cell r="U1521">
            <v>20.99</v>
          </cell>
        </row>
        <row r="1522">
          <cell r="E1522">
            <v>9783839408667</v>
          </cell>
          <cell r="F1522" t="str">
            <v>Konsum und Multikulturalität im Stadtteil E-BOOK</v>
          </cell>
          <cell r="G1522" t="str">
            <v>EBOK</v>
          </cell>
          <cell r="H1522" t="str">
            <v>LFB</v>
          </cell>
          <cell r="I1522" t="str">
            <v>978-3-8394-0866</v>
          </cell>
          <cell r="J1522" t="str">
            <v>7</v>
          </cell>
          <cell r="K1522">
            <v>42171</v>
          </cell>
          <cell r="L1522">
            <v>42186</v>
          </cell>
          <cell r="M1522" t="str">
            <v>10039-9783839408667</v>
          </cell>
          <cell r="N1522" t="str">
            <v>EBOK</v>
          </cell>
          <cell r="O1522">
            <v>1</v>
          </cell>
          <cell r="U1522">
            <v>21.99</v>
          </cell>
        </row>
        <row r="1523">
          <cell r="E1523">
            <v>9783839419540</v>
          </cell>
          <cell r="F1523" t="str">
            <v>Konsum und Nation E-BOOK</v>
          </cell>
          <cell r="G1523" t="str">
            <v>EBOK</v>
          </cell>
          <cell r="H1523" t="str">
            <v>LFB</v>
          </cell>
          <cell r="I1523" t="str">
            <v>978-3-8394-1954</v>
          </cell>
          <cell r="J1523" t="str">
            <v>0</v>
          </cell>
          <cell r="K1523">
            <v>41694</v>
          </cell>
          <cell r="L1523">
            <v>41699</v>
          </cell>
          <cell r="M1523" t="str">
            <v>10039-9783839419540</v>
          </cell>
          <cell r="N1523" t="str">
            <v>EBOK</v>
          </cell>
          <cell r="O1523">
            <v>1</v>
          </cell>
          <cell r="P1523" t="str">
            <v>31</v>
          </cell>
          <cell r="U1523">
            <v>30.99</v>
          </cell>
        </row>
        <row r="1524">
          <cell r="E1524">
            <v>9783839419502</v>
          </cell>
          <cell r="F1524" t="str">
            <v>Konsumgut Nachhaltigkeit E-BOOK</v>
          </cell>
          <cell r="G1524" t="str">
            <v>EBOK</v>
          </cell>
          <cell r="H1524" t="str">
            <v>LFB</v>
          </cell>
          <cell r="I1524" t="str">
            <v>978-3-8394-1950</v>
          </cell>
          <cell r="J1524" t="str">
            <v>2</v>
          </cell>
          <cell r="K1524">
            <v>41731</v>
          </cell>
          <cell r="L1524">
            <v>41791</v>
          </cell>
          <cell r="M1524" t="str">
            <v>10039-9783839419502</v>
          </cell>
          <cell r="N1524" t="str">
            <v>EBOK</v>
          </cell>
          <cell r="O1524">
            <v>1</v>
          </cell>
          <cell r="U1524">
            <v>26.99</v>
          </cell>
        </row>
        <row r="1525">
          <cell r="E1525">
            <v>9783839421390</v>
          </cell>
          <cell r="F1525" t="str">
            <v>Konsumkunst E-BOOK</v>
          </cell>
          <cell r="G1525" t="str">
            <v>EBOK</v>
          </cell>
          <cell r="H1525" t="str">
            <v>LFB</v>
          </cell>
          <cell r="I1525" t="str">
            <v>978-3-8394-2139</v>
          </cell>
          <cell r="J1525" t="str">
            <v>0</v>
          </cell>
          <cell r="K1525">
            <v>41701</v>
          </cell>
          <cell r="L1525">
            <v>41699</v>
          </cell>
          <cell r="M1525" t="str">
            <v>10039-9783839421390</v>
          </cell>
          <cell r="N1525" t="str">
            <v>EBOK</v>
          </cell>
          <cell r="O1525">
            <v>1</v>
          </cell>
          <cell r="P1525" t="str">
            <v>40</v>
          </cell>
          <cell r="U1525">
            <v>31.99</v>
          </cell>
        </row>
        <row r="1526">
          <cell r="E1526">
            <v>9783839405437</v>
          </cell>
          <cell r="F1526" t="str">
            <v>Kontingenz in der Gegenwartsgesellschaft E-BOOK</v>
          </cell>
          <cell r="G1526" t="str">
            <v>EBOK</v>
          </cell>
          <cell r="H1526" t="str">
            <v>LFB</v>
          </cell>
          <cell r="I1526" t="str">
            <v>978-3-8394-0543</v>
          </cell>
          <cell r="J1526" t="str">
            <v>7</v>
          </cell>
          <cell r="K1526">
            <v>42171</v>
          </cell>
          <cell r="L1526">
            <v>42186</v>
          </cell>
          <cell r="M1526" t="str">
            <v>10039-9783839405437</v>
          </cell>
          <cell r="N1526" t="str">
            <v>EBOK</v>
          </cell>
          <cell r="O1526">
            <v>1</v>
          </cell>
          <cell r="U1526">
            <v>26.99</v>
          </cell>
        </row>
        <row r="1527">
          <cell r="E1527">
            <v>9783839418345</v>
          </cell>
          <cell r="F1527" t="str">
            <v>Kontrollierte Arbeit - disziplinierte Körper? E-BOOK</v>
          </cell>
          <cell r="G1527" t="str">
            <v>EBOK</v>
          </cell>
          <cell r="H1527" t="str">
            <v>LFB</v>
          </cell>
          <cell r="I1527" t="str">
            <v>978-3-8394-1834</v>
          </cell>
          <cell r="J1527" t="str">
            <v>5</v>
          </cell>
          <cell r="K1527">
            <v>41694</v>
          </cell>
          <cell r="L1527">
            <v>41699</v>
          </cell>
          <cell r="M1527" t="str">
            <v>10039-9783839418345</v>
          </cell>
          <cell r="N1527" t="str">
            <v>EBOK</v>
          </cell>
          <cell r="O1527">
            <v>1</v>
          </cell>
          <cell r="P1527" t="str">
            <v>27</v>
          </cell>
          <cell r="U1527">
            <v>34.99</v>
          </cell>
        </row>
        <row r="1528">
          <cell r="E1528">
            <v>9783839406762</v>
          </cell>
          <cell r="F1528" t="str">
            <v>Kontrollierte Urbanität E-BOOK</v>
          </cell>
          <cell r="G1528" t="str">
            <v>EBOK</v>
          </cell>
          <cell r="H1528" t="str">
            <v>LFB</v>
          </cell>
          <cell r="I1528" t="str">
            <v>978-3-8394-0676</v>
          </cell>
          <cell r="J1528" t="str">
            <v>2</v>
          </cell>
          <cell r="K1528">
            <v>42171</v>
          </cell>
          <cell r="L1528">
            <v>42186</v>
          </cell>
          <cell r="M1528" t="str">
            <v>10039-9783839406762</v>
          </cell>
          <cell r="N1528" t="str">
            <v>EBOK</v>
          </cell>
          <cell r="O1528">
            <v>1</v>
          </cell>
          <cell r="U1528">
            <v>18.989999999999998</v>
          </cell>
        </row>
        <row r="1529">
          <cell r="E1529">
            <v>9783839404485</v>
          </cell>
          <cell r="F1529" t="str">
            <v>Kontroversen als Schlüssel zur Wissenschaft? E-BOOK</v>
          </cell>
          <cell r="G1529" t="str">
            <v>EBOK</v>
          </cell>
          <cell r="H1529" t="str">
            <v>LFB</v>
          </cell>
          <cell r="I1529" t="str">
            <v>978-3-8394-0448</v>
          </cell>
          <cell r="J1529" t="str">
            <v>5</v>
          </cell>
          <cell r="K1529">
            <v>42171</v>
          </cell>
          <cell r="L1529">
            <v>42186</v>
          </cell>
          <cell r="M1529" t="str">
            <v>10039-9783839404485</v>
          </cell>
          <cell r="N1529" t="str">
            <v>EBOK</v>
          </cell>
          <cell r="O1529">
            <v>1</v>
          </cell>
          <cell r="U1529">
            <v>21.99</v>
          </cell>
        </row>
        <row r="1530">
          <cell r="E1530">
            <v>9783839403358</v>
          </cell>
          <cell r="F1530" t="str">
            <v>Konturen der Modernität E-BOOK</v>
          </cell>
          <cell r="G1530" t="str">
            <v>EBOK</v>
          </cell>
          <cell r="H1530" t="str">
            <v>LFB</v>
          </cell>
          <cell r="I1530" t="str">
            <v>978-3-8394-0335</v>
          </cell>
          <cell r="J1530" t="str">
            <v>8</v>
          </cell>
          <cell r="K1530">
            <v>42171</v>
          </cell>
          <cell r="L1530">
            <v>42186</v>
          </cell>
          <cell r="M1530" t="str">
            <v>10039-9783839403358</v>
          </cell>
          <cell r="N1530" t="str">
            <v>EBOK</v>
          </cell>
          <cell r="O1530">
            <v>1</v>
          </cell>
          <cell r="U1530">
            <v>19.989999999999998</v>
          </cell>
        </row>
        <row r="1531">
          <cell r="E1531">
            <v>9783839431849</v>
          </cell>
          <cell r="F1531" t="str">
            <v>Konvivialismus. Eine Debatte E-BOOK</v>
          </cell>
          <cell r="G1531" t="str">
            <v>EBOK</v>
          </cell>
          <cell r="H1531" t="str">
            <v>LFB</v>
          </cell>
          <cell r="I1531" t="str">
            <v>978-3-8394-3184</v>
          </cell>
          <cell r="J1531" t="str">
            <v>9</v>
          </cell>
          <cell r="K1531">
            <v>42272</v>
          </cell>
          <cell r="L1531">
            <v>42248</v>
          </cell>
          <cell r="M1531" t="str">
            <v>10039-9783839431849</v>
          </cell>
          <cell r="N1531" t="str">
            <v>EBOK</v>
          </cell>
          <cell r="O1531">
            <v>1</v>
          </cell>
          <cell r="U1531">
            <v>17.989999999999998</v>
          </cell>
        </row>
        <row r="1532">
          <cell r="E1532">
            <v>9783839414408</v>
          </cell>
          <cell r="F1532" t="str">
            <v>Konzepte der Tanzkultur E-BOOK</v>
          </cell>
          <cell r="G1532" t="str">
            <v>EBOK</v>
          </cell>
          <cell r="H1532" t="str">
            <v>LFB</v>
          </cell>
          <cell r="I1532" t="str">
            <v>978-3-8394-1440</v>
          </cell>
          <cell r="J1532" t="str">
            <v>8</v>
          </cell>
          <cell r="K1532">
            <v>41680</v>
          </cell>
          <cell r="L1532">
            <v>41699</v>
          </cell>
          <cell r="M1532" t="str">
            <v>10039-9783839414408</v>
          </cell>
          <cell r="N1532" t="str">
            <v>EBOK</v>
          </cell>
          <cell r="O1532">
            <v>1</v>
          </cell>
          <cell r="P1532" t="str">
            <v>20</v>
          </cell>
          <cell r="U1532">
            <v>21.99</v>
          </cell>
        </row>
        <row r="1533">
          <cell r="E1533">
            <v>9783839430736</v>
          </cell>
          <cell r="F1533" t="str">
            <v>Kooperationen zwischen Museen E-BOOK</v>
          </cell>
          <cell r="G1533" t="str">
            <v>EBOK</v>
          </cell>
          <cell r="H1533" t="str">
            <v>LFB</v>
          </cell>
          <cell r="I1533" t="str">
            <v>978-3-8394-3073</v>
          </cell>
          <cell r="J1533" t="str">
            <v>6</v>
          </cell>
          <cell r="K1533">
            <v>42247</v>
          </cell>
          <cell r="L1533">
            <v>42217</v>
          </cell>
          <cell r="M1533" t="str">
            <v>10039-9783839430736</v>
          </cell>
          <cell r="N1533" t="str">
            <v>EBOK</v>
          </cell>
          <cell r="O1533">
            <v>1</v>
          </cell>
          <cell r="U1533">
            <v>34.99</v>
          </cell>
        </row>
        <row r="1534">
          <cell r="E1534">
            <v>9783839423165</v>
          </cell>
          <cell r="F1534" t="str">
            <v>Körper - Grenzen - Räume E-BOOK</v>
          </cell>
          <cell r="G1534" t="str">
            <v>EBOK</v>
          </cell>
          <cell r="H1534" t="str">
            <v>LFB</v>
          </cell>
          <cell r="I1534" t="str">
            <v>978-3-8394-2316</v>
          </cell>
          <cell r="J1534" t="str">
            <v>5</v>
          </cell>
          <cell r="K1534">
            <v>41710</v>
          </cell>
          <cell r="L1534">
            <v>41699</v>
          </cell>
          <cell r="M1534" t="str">
            <v>10039-9783839423165</v>
          </cell>
          <cell r="N1534" t="str">
            <v>EBOK</v>
          </cell>
          <cell r="O1534">
            <v>1</v>
          </cell>
          <cell r="P1534" t="str">
            <v>53</v>
          </cell>
          <cell r="U1534">
            <v>34.99</v>
          </cell>
        </row>
        <row r="1535">
          <cell r="E1535">
            <v>9783839423516</v>
          </cell>
          <cell r="F1535" t="str">
            <v>Körper 2.0 E-BOOK</v>
          </cell>
          <cell r="G1535" t="str">
            <v>EBOK</v>
          </cell>
          <cell r="H1535" t="str">
            <v>LFB</v>
          </cell>
          <cell r="I1535" t="str">
            <v>978-3-8394-2351</v>
          </cell>
          <cell r="J1535" t="str">
            <v>6</v>
          </cell>
          <cell r="K1535">
            <v>41710</v>
          </cell>
          <cell r="L1535">
            <v>41699</v>
          </cell>
          <cell r="M1535" t="str">
            <v>10039-9783839423516</v>
          </cell>
          <cell r="N1535" t="str">
            <v>EBOK</v>
          </cell>
          <cell r="O1535">
            <v>1</v>
          </cell>
          <cell r="U1535">
            <v>15.99</v>
          </cell>
        </row>
        <row r="1536">
          <cell r="E1536">
            <v>9783839430002</v>
          </cell>
          <cell r="F1536" t="str">
            <v>Körper als Archiv in Bewegung E-BOOK</v>
          </cell>
          <cell r="G1536" t="str">
            <v>EBOK</v>
          </cell>
          <cell r="H1536" t="str">
            <v>IHST</v>
          </cell>
          <cell r="I1536" t="str">
            <v>978-3-8394-3000</v>
          </cell>
          <cell r="J1536" t="str">
            <v>2</v>
          </cell>
          <cell r="L1536">
            <v>42278</v>
          </cell>
          <cell r="M1536" t="str">
            <v>10039-9783839430002</v>
          </cell>
          <cell r="N1536" t="str">
            <v>EBOK</v>
          </cell>
          <cell r="O1536">
            <v>1</v>
          </cell>
          <cell r="P1536" t="str">
            <v>37</v>
          </cell>
          <cell r="U1536">
            <v>34.99</v>
          </cell>
        </row>
        <row r="1537">
          <cell r="E1537">
            <v>9783839405543</v>
          </cell>
          <cell r="F1537" t="str">
            <v>Körper denken in Bewegung E-BOOK</v>
          </cell>
          <cell r="G1537" t="str">
            <v>EBOK</v>
          </cell>
          <cell r="H1537" t="str">
            <v>LFB</v>
          </cell>
          <cell r="I1537" t="str">
            <v>978-3-8394-0554</v>
          </cell>
          <cell r="J1537" t="str">
            <v>3</v>
          </cell>
          <cell r="K1537">
            <v>42272</v>
          </cell>
          <cell r="L1537">
            <v>42186</v>
          </cell>
          <cell r="M1537" t="str">
            <v>10039-9783839405543</v>
          </cell>
          <cell r="N1537" t="str">
            <v>EBOK</v>
          </cell>
          <cell r="O1537">
            <v>1</v>
          </cell>
          <cell r="P1537" t="str">
            <v>5</v>
          </cell>
          <cell r="U1537">
            <v>1</v>
          </cell>
        </row>
        <row r="1538">
          <cell r="E1538">
            <v>9783839431412</v>
          </cell>
          <cell r="F1538" t="str">
            <v>Körper erzählen E-BOOK</v>
          </cell>
          <cell r="G1538" t="str">
            <v>EBOK</v>
          </cell>
          <cell r="H1538" t="str">
            <v>LFB</v>
          </cell>
          <cell r="I1538" t="str">
            <v>978-3-8394-3141</v>
          </cell>
          <cell r="J1538" t="str">
            <v>2</v>
          </cell>
          <cell r="K1538">
            <v>42261</v>
          </cell>
          <cell r="L1538">
            <v>42248</v>
          </cell>
          <cell r="M1538" t="str">
            <v>10039-9783839431412</v>
          </cell>
          <cell r="N1538" t="str">
            <v>EBOK</v>
          </cell>
          <cell r="O1538">
            <v>1</v>
          </cell>
          <cell r="P1538" t="str">
            <v>8</v>
          </cell>
          <cell r="U1538">
            <v>39.99</v>
          </cell>
        </row>
        <row r="1539">
          <cell r="E1539">
            <v>9783839416310</v>
          </cell>
          <cell r="F1539" t="str">
            <v>Körper Gabe E-BOOK</v>
          </cell>
          <cell r="G1539" t="str">
            <v>EBOK</v>
          </cell>
          <cell r="H1539" t="str">
            <v>LFB</v>
          </cell>
          <cell r="I1539" t="str">
            <v>978-3-8394-1631</v>
          </cell>
          <cell r="J1539" t="str">
            <v>0</v>
          </cell>
          <cell r="K1539">
            <v>41683</v>
          </cell>
          <cell r="L1539">
            <v>41699</v>
          </cell>
          <cell r="M1539" t="str">
            <v>10039-9783839416310</v>
          </cell>
          <cell r="N1539" t="str">
            <v>EBOK</v>
          </cell>
          <cell r="O1539">
            <v>1</v>
          </cell>
          <cell r="P1539" t="str">
            <v>17</v>
          </cell>
          <cell r="U1539">
            <v>26.99</v>
          </cell>
        </row>
        <row r="1540">
          <cell r="E1540">
            <v>9783839410998</v>
          </cell>
          <cell r="F1540" t="str">
            <v>Körper in Bewegung E-BOOK</v>
          </cell>
          <cell r="G1540" t="str">
            <v>EBOK</v>
          </cell>
          <cell r="H1540" t="str">
            <v>LFB</v>
          </cell>
          <cell r="I1540" t="str">
            <v>978-3-8394-1099</v>
          </cell>
          <cell r="J1540" t="str">
            <v>8</v>
          </cell>
          <cell r="K1540">
            <v>42171</v>
          </cell>
          <cell r="L1540">
            <v>42186</v>
          </cell>
          <cell r="M1540" t="str">
            <v>10039-9783839410998</v>
          </cell>
          <cell r="N1540" t="str">
            <v>EBOK</v>
          </cell>
          <cell r="O1540">
            <v>1</v>
          </cell>
          <cell r="U1540">
            <v>31.99</v>
          </cell>
        </row>
        <row r="1541">
          <cell r="E1541">
            <v>9783839415504</v>
          </cell>
          <cell r="F1541" t="str">
            <v>Körper in Form E-BOOK</v>
          </cell>
          <cell r="G1541" t="str">
            <v>EBOK</v>
          </cell>
          <cell r="H1541" t="str">
            <v>LFB</v>
          </cell>
          <cell r="I1541" t="str">
            <v>978-3-8394-1550</v>
          </cell>
          <cell r="J1541" t="str">
            <v>4</v>
          </cell>
          <cell r="K1541">
            <v>41683</v>
          </cell>
          <cell r="L1541">
            <v>41699</v>
          </cell>
          <cell r="M1541" t="str">
            <v>10039-9783839415504</v>
          </cell>
          <cell r="N1541" t="str">
            <v>EBOK</v>
          </cell>
          <cell r="O1541">
            <v>1</v>
          </cell>
          <cell r="P1541" t="str">
            <v>14</v>
          </cell>
          <cell r="U1541">
            <v>26.99</v>
          </cell>
        </row>
        <row r="1542">
          <cell r="E1542">
            <v>9783839420607</v>
          </cell>
          <cell r="F1542" t="str">
            <v>Körper in Schieflage E-BOOK</v>
          </cell>
          <cell r="G1542" t="str">
            <v>EBOK</v>
          </cell>
          <cell r="H1542" t="str">
            <v>LFB</v>
          </cell>
          <cell r="I1542" t="str">
            <v>978-3-8394-2060</v>
          </cell>
          <cell r="J1542" t="str">
            <v>7</v>
          </cell>
          <cell r="K1542">
            <v>41701</v>
          </cell>
          <cell r="L1542">
            <v>41699</v>
          </cell>
          <cell r="M1542" t="str">
            <v>10039-9783839420607</v>
          </cell>
          <cell r="N1542" t="str">
            <v>EBOK</v>
          </cell>
          <cell r="O1542">
            <v>1</v>
          </cell>
          <cell r="P1542" t="str">
            <v>1</v>
          </cell>
          <cell r="U1542">
            <v>33.99</v>
          </cell>
        </row>
        <row r="1543">
          <cell r="E1543">
            <v>9783839426180</v>
          </cell>
          <cell r="F1543" t="str">
            <v>Körper und Migration E-BOOK</v>
          </cell>
          <cell r="G1543" t="str">
            <v>EBOK</v>
          </cell>
          <cell r="H1543" t="str">
            <v>LFB</v>
          </cell>
          <cell r="I1543" t="str">
            <v>978-3-8394-2618</v>
          </cell>
          <cell r="J1543" t="str">
            <v>0</v>
          </cell>
          <cell r="K1543">
            <v>41731</v>
          </cell>
          <cell r="L1543">
            <v>41730</v>
          </cell>
          <cell r="M1543" t="str">
            <v>10039-9783839426180</v>
          </cell>
          <cell r="N1543" t="str">
            <v>EBOK</v>
          </cell>
          <cell r="O1543">
            <v>1</v>
          </cell>
          <cell r="U1543">
            <v>34.99</v>
          </cell>
        </row>
        <row r="1544">
          <cell r="E1544">
            <v>9783839418253</v>
          </cell>
          <cell r="F1544" t="str">
            <v>Körper von Wert E-BOOK</v>
          </cell>
          <cell r="G1544" t="str">
            <v>EBOK</v>
          </cell>
          <cell r="H1544" t="str">
            <v>LFB</v>
          </cell>
          <cell r="I1544" t="str">
            <v>978-3-8394-1825</v>
          </cell>
          <cell r="J1544" t="str">
            <v>3</v>
          </cell>
          <cell r="K1544">
            <v>41690</v>
          </cell>
          <cell r="L1544">
            <v>41699</v>
          </cell>
          <cell r="M1544" t="str">
            <v>10039-9783839418253</v>
          </cell>
          <cell r="N1544" t="str">
            <v>EBOK</v>
          </cell>
          <cell r="O1544">
            <v>1</v>
          </cell>
          <cell r="U1544">
            <v>34.99</v>
          </cell>
        </row>
        <row r="1545">
          <cell r="E1545">
            <v>9783839406410</v>
          </cell>
          <cell r="F1545" t="str">
            <v>Körper, Kultur und Behinderung E-BOOK</v>
          </cell>
          <cell r="G1545" t="str">
            <v>EBOK</v>
          </cell>
          <cell r="H1545" t="str">
            <v>LFB</v>
          </cell>
          <cell r="I1545" t="str">
            <v>978-3-8394-0641</v>
          </cell>
          <cell r="J1545" t="str">
            <v>0</v>
          </cell>
          <cell r="K1545">
            <v>42171</v>
          </cell>
          <cell r="L1545">
            <v>42186</v>
          </cell>
          <cell r="M1545" t="str">
            <v>10039-9783839406410</v>
          </cell>
          <cell r="N1545" t="str">
            <v>EBOK</v>
          </cell>
          <cell r="O1545">
            <v>1</v>
          </cell>
          <cell r="P1545" t="str">
            <v>2</v>
          </cell>
          <cell r="U1545">
            <v>18.989999999999998</v>
          </cell>
        </row>
        <row r="1546">
          <cell r="E1546">
            <v>9783839412138</v>
          </cell>
          <cell r="F1546" t="str">
            <v>Körperästhetiken E-BOOK</v>
          </cell>
          <cell r="G1546" t="str">
            <v>EBOK</v>
          </cell>
          <cell r="H1546" t="str">
            <v>LFB</v>
          </cell>
          <cell r="I1546" t="str">
            <v>978-3-8394-1213</v>
          </cell>
          <cell r="J1546" t="str">
            <v>8</v>
          </cell>
          <cell r="K1546">
            <v>42171</v>
          </cell>
          <cell r="L1546">
            <v>42186</v>
          </cell>
          <cell r="M1546" t="str">
            <v>10039-9783839412138</v>
          </cell>
          <cell r="N1546" t="str">
            <v>EBOK</v>
          </cell>
          <cell r="O1546">
            <v>1</v>
          </cell>
          <cell r="U1546">
            <v>26.99</v>
          </cell>
        </row>
        <row r="1547">
          <cell r="E1547">
            <v>9783839420256</v>
          </cell>
          <cell r="F1547" t="str">
            <v>Körper-Ästhetiken E-BOOK</v>
          </cell>
          <cell r="G1547" t="str">
            <v>EBOK</v>
          </cell>
          <cell r="H1547" t="str">
            <v>LFB</v>
          </cell>
          <cell r="I1547" t="str">
            <v>978-3-8394-2025</v>
          </cell>
          <cell r="J1547" t="str">
            <v>6</v>
          </cell>
          <cell r="K1547">
            <v>41701</v>
          </cell>
          <cell r="L1547">
            <v>41699</v>
          </cell>
          <cell r="M1547" t="str">
            <v>10039-9783839420256</v>
          </cell>
          <cell r="N1547" t="str">
            <v>EBOK</v>
          </cell>
          <cell r="O1547">
            <v>1</v>
          </cell>
          <cell r="U1547">
            <v>31.99</v>
          </cell>
        </row>
        <row r="1548">
          <cell r="E1548">
            <v>9783839412275</v>
          </cell>
          <cell r="F1548" t="str">
            <v>Körperhandeln und Körpererleben E-BOOK</v>
          </cell>
          <cell r="G1548" t="str">
            <v>EBOK</v>
          </cell>
          <cell r="H1548" t="str">
            <v>LFB</v>
          </cell>
          <cell r="I1548" t="str">
            <v>978-3-8394-1227</v>
          </cell>
          <cell r="J1548" t="str">
            <v>5</v>
          </cell>
          <cell r="K1548">
            <v>42272</v>
          </cell>
          <cell r="L1548">
            <v>42186</v>
          </cell>
          <cell r="M1548" t="str">
            <v>10039-9783839412275</v>
          </cell>
          <cell r="N1548" t="str">
            <v>EBOK</v>
          </cell>
          <cell r="O1548">
            <v>1</v>
          </cell>
          <cell r="U1548">
            <v>1</v>
          </cell>
        </row>
        <row r="1549">
          <cell r="E1549">
            <v>9783839402122</v>
          </cell>
          <cell r="F1549" t="str">
            <v>Körper-Kräfte E-BOOK</v>
          </cell>
          <cell r="G1549" t="str">
            <v>EBOK</v>
          </cell>
          <cell r="H1549" t="str">
            <v>LFB</v>
          </cell>
          <cell r="I1549" t="str">
            <v>978-3-8394-0212</v>
          </cell>
          <cell r="J1549" t="str">
            <v>2</v>
          </cell>
          <cell r="K1549">
            <v>42171</v>
          </cell>
          <cell r="L1549">
            <v>42186</v>
          </cell>
          <cell r="M1549" t="str">
            <v>10039-9783839402122</v>
          </cell>
          <cell r="N1549" t="str">
            <v>EBOK</v>
          </cell>
          <cell r="O1549">
            <v>1</v>
          </cell>
          <cell r="U1549">
            <v>20.99</v>
          </cell>
        </row>
        <row r="1550">
          <cell r="E1550">
            <v>9783839402276</v>
          </cell>
          <cell r="F1550" t="str">
            <v>Körperliche Erkenntnis E-BOOK</v>
          </cell>
          <cell r="G1550" t="str">
            <v>EBOK</v>
          </cell>
          <cell r="H1550" t="str">
            <v>LFB</v>
          </cell>
          <cell r="I1550" t="str">
            <v>978-3-8394-0227</v>
          </cell>
          <cell r="J1550" t="str">
            <v>6</v>
          </cell>
          <cell r="K1550">
            <v>42272</v>
          </cell>
          <cell r="L1550">
            <v>42186</v>
          </cell>
          <cell r="M1550" t="str">
            <v>10039-9783839402276</v>
          </cell>
          <cell r="N1550" t="str">
            <v>EBOK</v>
          </cell>
          <cell r="O1550">
            <v>1</v>
          </cell>
          <cell r="U1550">
            <v>1</v>
          </cell>
        </row>
        <row r="1551">
          <cell r="E1551">
            <v>9783839404232</v>
          </cell>
          <cell r="F1551" t="str">
            <v>Körperspuren E-BOOK</v>
          </cell>
          <cell r="G1551" t="str">
            <v>EBOK</v>
          </cell>
          <cell r="H1551" t="str">
            <v>LFB</v>
          </cell>
          <cell r="I1551" t="str">
            <v>978-3-8394-0423</v>
          </cell>
          <cell r="J1551" t="str">
            <v>2</v>
          </cell>
          <cell r="K1551">
            <v>42272</v>
          </cell>
          <cell r="L1551">
            <v>42186</v>
          </cell>
          <cell r="M1551" t="str">
            <v>10039-9783839404232</v>
          </cell>
          <cell r="N1551" t="str">
            <v>EBOK</v>
          </cell>
          <cell r="O1551">
            <v>1</v>
          </cell>
          <cell r="U1551">
            <v>1</v>
          </cell>
        </row>
        <row r="1552">
          <cell r="E1552">
            <v>9783839402986</v>
          </cell>
          <cell r="F1552" t="str">
            <v>KörperSpuren E-BOOK</v>
          </cell>
          <cell r="G1552" t="str">
            <v>EBOK</v>
          </cell>
          <cell r="H1552" t="str">
            <v>LFB</v>
          </cell>
          <cell r="I1552" t="str">
            <v>978-3-8394-0298</v>
          </cell>
          <cell r="J1552" t="str">
            <v>6</v>
          </cell>
          <cell r="K1552">
            <v>42272</v>
          </cell>
          <cell r="L1552">
            <v>42186</v>
          </cell>
          <cell r="M1552" t="str">
            <v>10039-9783839402986</v>
          </cell>
          <cell r="N1552" t="str">
            <v>EBOK</v>
          </cell>
          <cell r="O1552">
            <v>1</v>
          </cell>
          <cell r="U1552">
            <v>1</v>
          </cell>
        </row>
        <row r="1553">
          <cell r="E1553">
            <v>9783839424773</v>
          </cell>
          <cell r="F1553" t="str">
            <v>Korporale Performanz E-BOOK</v>
          </cell>
          <cell r="G1553" t="str">
            <v>EBOK</v>
          </cell>
          <cell r="H1553" t="str">
            <v>LFB</v>
          </cell>
          <cell r="I1553" t="str">
            <v>978-3-8394-2477</v>
          </cell>
          <cell r="J1553" t="str">
            <v>3</v>
          </cell>
          <cell r="K1553">
            <v>41715</v>
          </cell>
          <cell r="L1553">
            <v>41699</v>
          </cell>
          <cell r="M1553" t="str">
            <v>10039-9783839424773</v>
          </cell>
          <cell r="N1553" t="str">
            <v>EBOK</v>
          </cell>
          <cell r="O1553">
            <v>1</v>
          </cell>
          <cell r="U1553">
            <v>26.99</v>
          </cell>
        </row>
        <row r="1554">
          <cell r="E1554">
            <v>9783839423554</v>
          </cell>
          <cell r="F1554" t="str">
            <v>Kraft der Alterität E-BOOK</v>
          </cell>
          <cell r="G1554" t="str">
            <v>EBOK</v>
          </cell>
          <cell r="H1554" t="str">
            <v>LFB</v>
          </cell>
          <cell r="I1554" t="str">
            <v>978-3-8394-2355</v>
          </cell>
          <cell r="J1554" t="str">
            <v>4</v>
          </cell>
          <cell r="K1554">
            <v>42247</v>
          </cell>
          <cell r="L1554">
            <v>42217</v>
          </cell>
          <cell r="M1554" t="str">
            <v>10039-9783839423554</v>
          </cell>
          <cell r="N1554" t="str">
            <v>EBOK</v>
          </cell>
          <cell r="O1554">
            <v>1</v>
          </cell>
          <cell r="P1554" t="str">
            <v>12</v>
          </cell>
          <cell r="U1554">
            <v>26.99</v>
          </cell>
        </row>
        <row r="1555">
          <cell r="E1555">
            <v>9783839417607</v>
          </cell>
          <cell r="F1555" t="str">
            <v>Krank geschrieben E-BOOK</v>
          </cell>
          <cell r="G1555" t="str">
            <v>EBOK</v>
          </cell>
          <cell r="H1555" t="str">
            <v>LFB</v>
          </cell>
          <cell r="I1555" t="str">
            <v>978-3-8394-1760</v>
          </cell>
          <cell r="J1555" t="str">
            <v>7</v>
          </cell>
          <cell r="K1555">
            <v>41929</v>
          </cell>
          <cell r="L1555">
            <v>41913</v>
          </cell>
          <cell r="M1555" t="str">
            <v>10039-9783839417607</v>
          </cell>
          <cell r="N1555" t="str">
            <v>EBOK</v>
          </cell>
          <cell r="O1555">
            <v>1</v>
          </cell>
          <cell r="U1555">
            <v>32.99</v>
          </cell>
        </row>
        <row r="1556">
          <cell r="E1556">
            <v>9783839421260</v>
          </cell>
          <cell r="F1556" t="str">
            <v>Krankheit und Ehre E-BOOK</v>
          </cell>
          <cell r="G1556" t="str">
            <v>EBOK</v>
          </cell>
          <cell r="H1556" t="str">
            <v>LFB</v>
          </cell>
          <cell r="I1556" t="str">
            <v>978-3-8394-2126</v>
          </cell>
          <cell r="J1556" t="str">
            <v>0</v>
          </cell>
          <cell r="K1556">
            <v>41701</v>
          </cell>
          <cell r="L1556">
            <v>41699</v>
          </cell>
          <cell r="M1556" t="str">
            <v>10039-9783839421260</v>
          </cell>
          <cell r="N1556" t="str">
            <v>EBOK</v>
          </cell>
          <cell r="O1556">
            <v>1</v>
          </cell>
          <cell r="U1556">
            <v>32.99</v>
          </cell>
        </row>
        <row r="1557">
          <cell r="E1557">
            <v>9783839423936</v>
          </cell>
          <cell r="F1557" t="str">
            <v>Kranksein in der Illegalität E-BOOK</v>
          </cell>
          <cell r="G1557" t="str">
            <v>EBOK</v>
          </cell>
          <cell r="H1557" t="str">
            <v>LFB</v>
          </cell>
          <cell r="I1557" t="str">
            <v>978-3-8394-2393</v>
          </cell>
          <cell r="J1557" t="str">
            <v>6</v>
          </cell>
          <cell r="K1557">
            <v>41715</v>
          </cell>
          <cell r="L1557">
            <v>41699</v>
          </cell>
          <cell r="M1557" t="str">
            <v>10039-9783839423936</v>
          </cell>
          <cell r="N1557" t="str">
            <v>EBOK</v>
          </cell>
          <cell r="O1557">
            <v>1</v>
          </cell>
          <cell r="U1557">
            <v>35.99</v>
          </cell>
        </row>
        <row r="1558">
          <cell r="E1558">
            <v>9783839414187</v>
          </cell>
          <cell r="F1558" t="str">
            <v>kreativ prekär E-BOOK</v>
          </cell>
          <cell r="G1558" t="str">
            <v>EBOK</v>
          </cell>
          <cell r="H1558" t="str">
            <v>LFB</v>
          </cell>
          <cell r="I1558" t="str">
            <v>978-3-8394-1418</v>
          </cell>
          <cell r="J1558" t="str">
            <v>7</v>
          </cell>
          <cell r="K1558">
            <v>41680</v>
          </cell>
          <cell r="L1558">
            <v>41699</v>
          </cell>
          <cell r="M1558" t="str">
            <v>10039-9783839414187</v>
          </cell>
          <cell r="N1558" t="str">
            <v>EBOK</v>
          </cell>
          <cell r="O1558">
            <v>1</v>
          </cell>
          <cell r="U1558">
            <v>31.99</v>
          </cell>
        </row>
        <row r="1559">
          <cell r="E1559">
            <v>9783839409817</v>
          </cell>
          <cell r="F1559" t="str">
            <v>Kreative gründen anders! E-BOOK</v>
          </cell>
          <cell r="G1559" t="str">
            <v>EBOK</v>
          </cell>
          <cell r="H1559" t="str">
            <v>LFB</v>
          </cell>
          <cell r="I1559" t="str">
            <v>978-3-8394-0981</v>
          </cell>
          <cell r="J1559" t="str">
            <v>7</v>
          </cell>
          <cell r="K1559">
            <v>42171</v>
          </cell>
          <cell r="L1559">
            <v>42186</v>
          </cell>
          <cell r="M1559" t="str">
            <v>10039-9783839409817</v>
          </cell>
          <cell r="N1559" t="str">
            <v>EBOK</v>
          </cell>
          <cell r="O1559">
            <v>1</v>
          </cell>
          <cell r="U1559">
            <v>20.99</v>
          </cell>
        </row>
        <row r="1560">
          <cell r="E1560">
            <v>9783839410363</v>
          </cell>
          <cell r="F1560" t="str">
            <v>Kreolische Identität E-BOOK</v>
          </cell>
          <cell r="G1560" t="str">
            <v>EBOK</v>
          </cell>
          <cell r="H1560" t="str">
            <v>LFB</v>
          </cell>
          <cell r="I1560" t="str">
            <v>978-3-8394-1036</v>
          </cell>
          <cell r="J1560" t="str">
            <v>3</v>
          </cell>
          <cell r="K1560">
            <v>42171</v>
          </cell>
          <cell r="L1560">
            <v>42186</v>
          </cell>
          <cell r="M1560" t="str">
            <v>10039-9783839410363</v>
          </cell>
          <cell r="N1560" t="str">
            <v>EBOK</v>
          </cell>
          <cell r="O1560">
            <v>1</v>
          </cell>
          <cell r="P1560" t="str">
            <v>3</v>
          </cell>
          <cell r="U1560">
            <v>32.99</v>
          </cell>
        </row>
        <row r="1561">
          <cell r="E1561">
            <v>9783839420515</v>
          </cell>
          <cell r="F1561" t="str">
            <v>Kreolisierung revisited E-BOOK</v>
          </cell>
          <cell r="G1561" t="str">
            <v>EBOK</v>
          </cell>
          <cell r="H1561" t="str">
            <v>LFB</v>
          </cell>
          <cell r="I1561" t="str">
            <v>978-3-8394-2051</v>
          </cell>
          <cell r="J1561" t="str">
            <v>5</v>
          </cell>
          <cell r="K1561">
            <v>41701</v>
          </cell>
          <cell r="L1561">
            <v>41699</v>
          </cell>
          <cell r="M1561" t="str">
            <v>10039-9783839420515</v>
          </cell>
          <cell r="N1561" t="str">
            <v>EBOK</v>
          </cell>
          <cell r="O1561">
            <v>1</v>
          </cell>
          <cell r="P1561" t="str">
            <v>12</v>
          </cell>
          <cell r="U1561">
            <v>31.99</v>
          </cell>
        </row>
        <row r="1562">
          <cell r="E1562">
            <v>9783839420041</v>
          </cell>
          <cell r="F1562" t="str">
            <v>Krieg bloggen E-BOOK</v>
          </cell>
          <cell r="G1562" t="str">
            <v>EBOK</v>
          </cell>
          <cell r="H1562" t="str">
            <v>LFB</v>
          </cell>
          <cell r="I1562" t="str">
            <v>978-3-8394-2004</v>
          </cell>
          <cell r="J1562" t="str">
            <v>1</v>
          </cell>
          <cell r="K1562">
            <v>41701</v>
          </cell>
          <cell r="L1562">
            <v>41699</v>
          </cell>
          <cell r="M1562" t="str">
            <v>10039-9783839420041</v>
          </cell>
          <cell r="N1562" t="str">
            <v>EBOK</v>
          </cell>
          <cell r="O1562">
            <v>1</v>
          </cell>
          <cell r="U1562">
            <v>26.99</v>
          </cell>
        </row>
        <row r="1563">
          <cell r="E1563">
            <v>9783839416242</v>
          </cell>
          <cell r="F1563" t="str">
            <v>Krieg im Frieden E-BOOK</v>
          </cell>
          <cell r="G1563" t="str">
            <v>EBOK</v>
          </cell>
          <cell r="H1563" t="str">
            <v>LFB</v>
          </cell>
          <cell r="I1563" t="str">
            <v>978-3-8394-1624</v>
          </cell>
          <cell r="J1563" t="str">
            <v>2</v>
          </cell>
          <cell r="K1563">
            <v>41683</v>
          </cell>
          <cell r="L1563">
            <v>41699</v>
          </cell>
          <cell r="M1563" t="str">
            <v>10039-9783839416242</v>
          </cell>
          <cell r="N1563" t="str">
            <v>EBOK</v>
          </cell>
          <cell r="O1563">
            <v>1</v>
          </cell>
          <cell r="U1563">
            <v>33.99</v>
          </cell>
        </row>
        <row r="1564">
          <cell r="E1564">
            <v>9783839411391</v>
          </cell>
          <cell r="F1564" t="str">
            <v>Krieg mit Metaphern E-BOOK</v>
          </cell>
          <cell r="G1564" t="str">
            <v>EBOK</v>
          </cell>
          <cell r="H1564" t="str">
            <v>LFB</v>
          </cell>
          <cell r="I1564" t="str">
            <v>978-3-8394-1139</v>
          </cell>
          <cell r="J1564" t="str">
            <v>1</v>
          </cell>
          <cell r="K1564">
            <v>42171</v>
          </cell>
          <cell r="L1564">
            <v>42186</v>
          </cell>
          <cell r="M1564" t="str">
            <v>10039-9783839411391</v>
          </cell>
          <cell r="N1564" t="str">
            <v>EBOK</v>
          </cell>
          <cell r="O1564">
            <v>1</v>
          </cell>
          <cell r="P1564" t="str">
            <v>2</v>
          </cell>
          <cell r="U1564">
            <v>26.99</v>
          </cell>
        </row>
        <row r="1565">
          <cell r="E1565">
            <v>9783839418376</v>
          </cell>
          <cell r="F1565" t="str">
            <v>Kriegsbühnen E-BOOK</v>
          </cell>
          <cell r="G1565" t="str">
            <v>EBOK</v>
          </cell>
          <cell r="H1565" t="str">
            <v>LFB</v>
          </cell>
          <cell r="I1565" t="str">
            <v>978-3-8394-1837</v>
          </cell>
          <cell r="J1565" t="str">
            <v>6</v>
          </cell>
          <cell r="K1565">
            <v>41694</v>
          </cell>
          <cell r="L1565">
            <v>41699</v>
          </cell>
          <cell r="M1565" t="str">
            <v>10039-9783839418376</v>
          </cell>
          <cell r="N1565" t="str">
            <v>EBOK</v>
          </cell>
          <cell r="O1565">
            <v>1</v>
          </cell>
          <cell r="P1565" t="str">
            <v>37</v>
          </cell>
          <cell r="U1565">
            <v>32.99</v>
          </cell>
        </row>
        <row r="1566">
          <cell r="E1566">
            <v>9783839428870</v>
          </cell>
          <cell r="F1566" t="str">
            <v>Kriminalliteratur und Wissensgeschichte E-BOOK</v>
          </cell>
          <cell r="G1566" t="str">
            <v>EBOK</v>
          </cell>
          <cell r="H1566" t="str">
            <v>LFB</v>
          </cell>
          <cell r="I1566" t="str">
            <v>978-3-8394-2887</v>
          </cell>
          <cell r="J1566" t="str">
            <v>0</v>
          </cell>
          <cell r="K1566">
            <v>42143</v>
          </cell>
          <cell r="L1566">
            <v>42095</v>
          </cell>
          <cell r="M1566" t="str">
            <v>10039-9783839428870</v>
          </cell>
          <cell r="N1566" t="str">
            <v>EBOK</v>
          </cell>
          <cell r="O1566">
            <v>1</v>
          </cell>
          <cell r="U1566">
            <v>32.99</v>
          </cell>
        </row>
        <row r="1567">
          <cell r="E1567">
            <v>9783839400623</v>
          </cell>
          <cell r="F1567" t="str">
            <v>Kriminalsoziologie E-BOOK</v>
          </cell>
          <cell r="G1567" t="str">
            <v>EBOK</v>
          </cell>
          <cell r="H1567" t="str">
            <v>LFB</v>
          </cell>
          <cell r="I1567" t="str">
            <v>978-3-8394-0062</v>
          </cell>
          <cell r="J1567" t="str">
            <v>3</v>
          </cell>
          <cell r="K1567">
            <v>42272</v>
          </cell>
          <cell r="L1567">
            <v>42186</v>
          </cell>
          <cell r="M1567" t="str">
            <v>10039-9783839400623</v>
          </cell>
          <cell r="N1567" t="str">
            <v>EBOK</v>
          </cell>
          <cell r="O1567">
            <v>1</v>
          </cell>
          <cell r="U1567">
            <v>1</v>
          </cell>
        </row>
        <row r="1568">
          <cell r="E1568">
            <v>9783839411353</v>
          </cell>
          <cell r="F1568" t="str">
            <v>Krisenkino E-BOOK</v>
          </cell>
          <cell r="G1568" t="str">
            <v>EBOK</v>
          </cell>
          <cell r="H1568" t="str">
            <v>LFB</v>
          </cell>
          <cell r="I1568" t="str">
            <v>978-3-8394-1135</v>
          </cell>
          <cell r="J1568" t="str">
            <v>3</v>
          </cell>
          <cell r="K1568">
            <v>42171</v>
          </cell>
          <cell r="L1568">
            <v>42186</v>
          </cell>
          <cell r="M1568" t="str">
            <v>10039-9783839411353</v>
          </cell>
          <cell r="N1568" t="str">
            <v>EBOK</v>
          </cell>
          <cell r="O1568">
            <v>1</v>
          </cell>
          <cell r="U1568">
            <v>26.99</v>
          </cell>
        </row>
        <row r="1569">
          <cell r="E1569">
            <v>9783839412152</v>
          </cell>
          <cell r="F1569" t="str">
            <v>Kritik der kulinarischen Vernunft E-BOOK</v>
          </cell>
          <cell r="G1569" t="str">
            <v>EBOK</v>
          </cell>
          <cell r="H1569" t="str">
            <v>LFB</v>
          </cell>
          <cell r="I1569" t="str">
            <v>978-3-8394-1215</v>
          </cell>
          <cell r="J1569" t="str">
            <v>2</v>
          </cell>
          <cell r="K1569">
            <v>42171</v>
          </cell>
          <cell r="L1569">
            <v>42186</v>
          </cell>
          <cell r="M1569" t="str">
            <v>10039-9783839412152</v>
          </cell>
          <cell r="N1569" t="str">
            <v>EBOK</v>
          </cell>
          <cell r="O1569">
            <v>1</v>
          </cell>
          <cell r="U1569">
            <v>23.99</v>
          </cell>
        </row>
        <row r="1570">
          <cell r="E1570">
            <v>9783839412886</v>
          </cell>
          <cell r="F1570" t="str">
            <v>Kritik der transnationalen Gewalt E-BOOK</v>
          </cell>
          <cell r="G1570" t="str">
            <v>EBOK</v>
          </cell>
          <cell r="H1570" t="str">
            <v>LFB</v>
          </cell>
          <cell r="I1570" t="str">
            <v>978-3-8394-1288</v>
          </cell>
          <cell r="J1570" t="str">
            <v>6</v>
          </cell>
          <cell r="K1570">
            <v>42171</v>
          </cell>
          <cell r="L1570">
            <v>42186</v>
          </cell>
          <cell r="M1570" t="str">
            <v>10039-9783839412886</v>
          </cell>
          <cell r="N1570" t="str">
            <v>EBOK</v>
          </cell>
          <cell r="O1570">
            <v>1</v>
          </cell>
          <cell r="U1570">
            <v>26.99</v>
          </cell>
        </row>
        <row r="1571">
          <cell r="E1571">
            <v>9783839427736</v>
          </cell>
          <cell r="F1571" t="str">
            <v>Kritik des Anthropozäns E-BOOK</v>
          </cell>
          <cell r="G1571" t="str">
            <v>EBOK</v>
          </cell>
          <cell r="H1571" t="str">
            <v>LFB</v>
          </cell>
          <cell r="I1571" t="str">
            <v>978-3-8394-2773</v>
          </cell>
          <cell r="J1571" t="str">
            <v>6</v>
          </cell>
          <cell r="K1571">
            <v>41891</v>
          </cell>
          <cell r="L1571">
            <v>41883</v>
          </cell>
          <cell r="M1571" t="str">
            <v>10039-9783839427736</v>
          </cell>
          <cell r="N1571" t="str">
            <v>EBOK</v>
          </cell>
          <cell r="O1571">
            <v>1</v>
          </cell>
          <cell r="U1571">
            <v>14.99</v>
          </cell>
        </row>
        <row r="1572">
          <cell r="E1572">
            <v>9783839424247</v>
          </cell>
          <cell r="F1572" t="str">
            <v>Kritik des Habitus E-BOOK</v>
          </cell>
          <cell r="G1572" t="str">
            <v>EBOK</v>
          </cell>
          <cell r="H1572" t="str">
            <v>LFB</v>
          </cell>
          <cell r="I1572" t="str">
            <v>978-3-8394-2424</v>
          </cell>
          <cell r="J1572" t="str">
            <v>7</v>
          </cell>
          <cell r="K1572">
            <v>41715</v>
          </cell>
          <cell r="L1572">
            <v>41699</v>
          </cell>
          <cell r="M1572" t="str">
            <v>10039-9783839424247</v>
          </cell>
          <cell r="N1572" t="str">
            <v>EBOK</v>
          </cell>
          <cell r="O1572">
            <v>1</v>
          </cell>
          <cell r="U1572">
            <v>26.99</v>
          </cell>
        </row>
        <row r="1573">
          <cell r="E1573">
            <v>9783839411247</v>
          </cell>
          <cell r="F1573" t="str">
            <v>Kritik des Okzidentalismus E-BOOK</v>
          </cell>
          <cell r="G1573" t="str">
            <v>EBOK</v>
          </cell>
          <cell r="H1573" t="str">
            <v>LFB</v>
          </cell>
          <cell r="I1573" t="str">
            <v>978-3-8394-1124</v>
          </cell>
          <cell r="J1573" t="str">
            <v>7</v>
          </cell>
          <cell r="K1573">
            <v>42171</v>
          </cell>
          <cell r="L1573">
            <v>42186</v>
          </cell>
          <cell r="M1573" t="str">
            <v>10039-9783839411247</v>
          </cell>
          <cell r="N1573" t="str">
            <v>EBOK</v>
          </cell>
          <cell r="O1573">
            <v>1</v>
          </cell>
          <cell r="P1573" t="str">
            <v>8</v>
          </cell>
          <cell r="U1573">
            <v>26.99</v>
          </cell>
        </row>
        <row r="1574">
          <cell r="E1574">
            <v>9783839415900</v>
          </cell>
          <cell r="F1574" t="str">
            <v>Kritik und Leidenschaft E-BOOK</v>
          </cell>
          <cell r="G1574" t="str">
            <v>EBOK</v>
          </cell>
          <cell r="H1574" t="str">
            <v>LFB</v>
          </cell>
          <cell r="I1574" t="str">
            <v>978-3-8394-1590</v>
          </cell>
          <cell r="J1574" t="str">
            <v>0</v>
          </cell>
          <cell r="K1574">
            <v>41683</v>
          </cell>
          <cell r="L1574">
            <v>41699</v>
          </cell>
          <cell r="M1574" t="str">
            <v>10039-9783839415900</v>
          </cell>
          <cell r="N1574" t="str">
            <v>EBOK</v>
          </cell>
          <cell r="O1574">
            <v>1</v>
          </cell>
          <cell r="P1574" t="str">
            <v>2</v>
          </cell>
          <cell r="U1574">
            <v>26.99</v>
          </cell>
        </row>
        <row r="1575">
          <cell r="E1575">
            <v>9783839424124</v>
          </cell>
          <cell r="F1575" t="str">
            <v>Kritische Systemtheorie E-BOOK</v>
          </cell>
          <cell r="G1575" t="str">
            <v>EBOK</v>
          </cell>
          <cell r="H1575" t="str">
            <v>LFB</v>
          </cell>
          <cell r="I1575" t="str">
            <v>978-3-8394-2412</v>
          </cell>
          <cell r="J1575" t="str">
            <v>4</v>
          </cell>
          <cell r="K1575">
            <v>41715</v>
          </cell>
          <cell r="L1575">
            <v>41699</v>
          </cell>
          <cell r="M1575" t="str">
            <v>10039-9783839424124</v>
          </cell>
          <cell r="N1575" t="str">
            <v>EBOK</v>
          </cell>
          <cell r="O1575">
            <v>1</v>
          </cell>
          <cell r="U1575">
            <v>26.99</v>
          </cell>
        </row>
        <row r="1576">
          <cell r="E1576">
            <v>9783839425695</v>
          </cell>
          <cell r="F1576" t="str">
            <v>Kritische Szenografie E-BOOK</v>
          </cell>
          <cell r="G1576" t="str">
            <v>EBOK</v>
          </cell>
          <cell r="H1576" t="str">
            <v>LFB</v>
          </cell>
          <cell r="I1576" t="str">
            <v>978-3-8394-2569</v>
          </cell>
          <cell r="J1576" t="str">
            <v>5</v>
          </cell>
          <cell r="K1576">
            <v>42054</v>
          </cell>
          <cell r="L1576">
            <v>42005</v>
          </cell>
          <cell r="M1576" t="str">
            <v>10039-9783839425695</v>
          </cell>
          <cell r="N1576" t="str">
            <v>EBOK</v>
          </cell>
          <cell r="O1576">
            <v>1</v>
          </cell>
          <cell r="P1576" t="str">
            <v>64</v>
          </cell>
          <cell r="U1576">
            <v>39.99</v>
          </cell>
        </row>
        <row r="1577">
          <cell r="E1577">
            <v>9783839405307</v>
          </cell>
          <cell r="F1577" t="str">
            <v>Kritische Theorie heute E-BOOK</v>
          </cell>
          <cell r="G1577" t="str">
            <v>EBOK</v>
          </cell>
          <cell r="H1577" t="str">
            <v>LFB</v>
          </cell>
          <cell r="I1577" t="str">
            <v>978-3-8394-0530</v>
          </cell>
          <cell r="J1577" t="str">
            <v>7</v>
          </cell>
          <cell r="K1577">
            <v>42171</v>
          </cell>
          <cell r="L1577">
            <v>42186</v>
          </cell>
          <cell r="M1577" t="str">
            <v>10039-9783839405307</v>
          </cell>
          <cell r="N1577" t="str">
            <v>EBOK</v>
          </cell>
          <cell r="O1577">
            <v>1</v>
          </cell>
          <cell r="P1577" t="str">
            <v>20</v>
          </cell>
          <cell r="U1577">
            <v>26.99</v>
          </cell>
        </row>
        <row r="1578">
          <cell r="E1578">
            <v>9783839428672</v>
          </cell>
          <cell r="F1578" t="str">
            <v>Küche, Kühlschrank, Kilowatt E-BOOK</v>
          </cell>
          <cell r="G1578" t="str">
            <v>EBOK</v>
          </cell>
          <cell r="H1578" t="str">
            <v>LFB</v>
          </cell>
          <cell r="I1578" t="str">
            <v>978-3-8394-2867</v>
          </cell>
          <cell r="J1578" t="str">
            <v>2</v>
          </cell>
          <cell r="K1578">
            <v>41989</v>
          </cell>
          <cell r="L1578">
            <v>41974</v>
          </cell>
          <cell r="M1578" t="str">
            <v>10039-9783839428672</v>
          </cell>
          <cell r="N1578" t="str">
            <v>EBOK</v>
          </cell>
          <cell r="O1578">
            <v>1</v>
          </cell>
          <cell r="P1578" t="str">
            <v>72</v>
          </cell>
          <cell r="U1578">
            <v>34.99</v>
          </cell>
        </row>
        <row r="1579">
          <cell r="E1579">
            <v>9783839409459</v>
          </cell>
          <cell r="F1579" t="str">
            <v>KugelbauVisionen E-BOOK</v>
          </cell>
          <cell r="G1579" t="str">
            <v>EBOK</v>
          </cell>
          <cell r="H1579" t="str">
            <v>LFB</v>
          </cell>
          <cell r="I1579" t="str">
            <v>978-3-8394-0945</v>
          </cell>
          <cell r="J1579" t="str">
            <v>9</v>
          </cell>
          <cell r="K1579">
            <v>42171</v>
          </cell>
          <cell r="L1579">
            <v>42186</v>
          </cell>
          <cell r="M1579" t="str">
            <v>10039-9783839409459</v>
          </cell>
          <cell r="N1579" t="str">
            <v>EBOK</v>
          </cell>
          <cell r="O1579">
            <v>1</v>
          </cell>
          <cell r="U1579">
            <v>21.99</v>
          </cell>
        </row>
        <row r="1580">
          <cell r="E1580">
            <v>9783839423745</v>
          </cell>
          <cell r="F1580" t="str">
            <v>Kulinarische Lektüren E-BOOK</v>
          </cell>
          <cell r="G1580" t="str">
            <v>EBOK</v>
          </cell>
          <cell r="H1580" t="str">
            <v>LFB</v>
          </cell>
          <cell r="I1580" t="str">
            <v>978-3-8394-2374</v>
          </cell>
          <cell r="J1580" t="str">
            <v>5</v>
          </cell>
          <cell r="K1580">
            <v>41753</v>
          </cell>
          <cell r="L1580">
            <v>41791</v>
          </cell>
          <cell r="M1580" t="str">
            <v>10039-9783839423745</v>
          </cell>
          <cell r="N1580" t="str">
            <v>EBOK</v>
          </cell>
          <cell r="O1580">
            <v>1</v>
          </cell>
          <cell r="U1580">
            <v>34.99</v>
          </cell>
        </row>
        <row r="1581">
          <cell r="E1581">
            <v>9783839422175</v>
          </cell>
          <cell r="F1581" t="str">
            <v>Kulinarisches Kino E-BOOK</v>
          </cell>
          <cell r="G1581" t="str">
            <v>EBOK</v>
          </cell>
          <cell r="H1581" t="str">
            <v>LFB</v>
          </cell>
          <cell r="I1581" t="str">
            <v>978-3-8394-2217</v>
          </cell>
          <cell r="J1581" t="str">
            <v>5</v>
          </cell>
          <cell r="K1581">
            <v>41710</v>
          </cell>
          <cell r="L1581">
            <v>41699</v>
          </cell>
          <cell r="M1581" t="str">
            <v>10039-9783839422175</v>
          </cell>
          <cell r="N1581" t="str">
            <v>EBOK</v>
          </cell>
          <cell r="O1581">
            <v>1</v>
          </cell>
          <cell r="U1581">
            <v>26.99</v>
          </cell>
        </row>
        <row r="1582">
          <cell r="E1582">
            <v>9783839416501</v>
          </cell>
          <cell r="F1582" t="str">
            <v>Kultur - Wissen - Narration E-BOOK</v>
          </cell>
          <cell r="G1582" t="str">
            <v>EBOK</v>
          </cell>
          <cell r="H1582" t="str">
            <v>LFB</v>
          </cell>
          <cell r="I1582" t="str">
            <v>978-3-8394-1650</v>
          </cell>
          <cell r="J1582" t="str">
            <v>1</v>
          </cell>
          <cell r="K1582">
            <v>41683</v>
          </cell>
          <cell r="L1582">
            <v>41699</v>
          </cell>
          <cell r="M1582" t="str">
            <v>10039-9783839416501</v>
          </cell>
          <cell r="N1582" t="str">
            <v>EBOK</v>
          </cell>
          <cell r="O1582">
            <v>1</v>
          </cell>
          <cell r="U1582">
            <v>38.99</v>
          </cell>
        </row>
        <row r="1583">
          <cell r="E1583">
            <v>9783839413524</v>
          </cell>
          <cell r="F1583" t="str">
            <v>Kultur 2.0 E-BOOK</v>
          </cell>
          <cell r="G1583" t="str">
            <v>EBOK</v>
          </cell>
          <cell r="H1583" t="str">
            <v>LFB</v>
          </cell>
          <cell r="I1583" t="str">
            <v>978-3-8394-1352</v>
          </cell>
          <cell r="J1583" t="str">
            <v>4</v>
          </cell>
          <cell r="K1583">
            <v>42171</v>
          </cell>
          <cell r="L1583">
            <v>42186</v>
          </cell>
          <cell r="M1583" t="str">
            <v>10039-9783839413524</v>
          </cell>
          <cell r="N1583" t="str">
            <v>EBOK</v>
          </cell>
          <cell r="O1583">
            <v>1</v>
          </cell>
          <cell r="U1583">
            <v>31.99</v>
          </cell>
        </row>
        <row r="1584">
          <cell r="E1584">
            <v>9783839420898</v>
          </cell>
          <cell r="F1584" t="str">
            <v>Kultur all inclusive E-BOOK</v>
          </cell>
          <cell r="G1584" t="str">
            <v>EBOK</v>
          </cell>
          <cell r="H1584" t="str">
            <v>LFB</v>
          </cell>
          <cell r="I1584" t="str">
            <v>978-3-8394-2089</v>
          </cell>
          <cell r="J1584" t="str">
            <v>8</v>
          </cell>
          <cell r="K1584">
            <v>41701</v>
          </cell>
          <cell r="L1584">
            <v>41699</v>
          </cell>
          <cell r="M1584" t="str">
            <v>10039-9783839420898</v>
          </cell>
          <cell r="N1584" t="str">
            <v>EBOK</v>
          </cell>
          <cell r="O1584">
            <v>1</v>
          </cell>
          <cell r="U1584">
            <v>26.99</v>
          </cell>
        </row>
        <row r="1585">
          <cell r="E1585">
            <v>9783839413869</v>
          </cell>
          <cell r="F1585" t="str">
            <v>Kultur als Ereignis E-BOOK</v>
          </cell>
          <cell r="G1585" t="str">
            <v>EBOK</v>
          </cell>
          <cell r="H1585" t="str">
            <v>LFB</v>
          </cell>
          <cell r="I1585" t="str">
            <v>978-3-8394-1386</v>
          </cell>
          <cell r="J1585" t="str">
            <v>9</v>
          </cell>
          <cell r="K1585">
            <v>41676</v>
          </cell>
          <cell r="L1585">
            <v>41699</v>
          </cell>
          <cell r="M1585" t="str">
            <v>10039-9783839413869</v>
          </cell>
          <cell r="N1585" t="str">
            <v>EBOK</v>
          </cell>
          <cell r="O1585">
            <v>1</v>
          </cell>
          <cell r="U1585">
            <v>20.99</v>
          </cell>
        </row>
        <row r="1586">
          <cell r="E1586">
            <v>9783839412794</v>
          </cell>
          <cell r="F1586" t="str">
            <v>Kultur als Transformation E-BOOK</v>
          </cell>
          <cell r="G1586" t="str">
            <v>EBOK</v>
          </cell>
          <cell r="H1586" t="str">
            <v>LFB</v>
          </cell>
          <cell r="I1586" t="str">
            <v>978-3-8394-1279</v>
          </cell>
          <cell r="J1586" t="str">
            <v>4</v>
          </cell>
          <cell r="K1586">
            <v>41676</v>
          </cell>
          <cell r="L1586">
            <v>41699</v>
          </cell>
          <cell r="M1586" t="str">
            <v>10039-9783839412794</v>
          </cell>
          <cell r="N1586" t="str">
            <v>EBOK</v>
          </cell>
          <cell r="O1586">
            <v>1</v>
          </cell>
          <cell r="P1586" t="str">
            <v>37</v>
          </cell>
          <cell r="U1586">
            <v>44.99</v>
          </cell>
        </row>
        <row r="1587">
          <cell r="E1587">
            <v>9783839424605</v>
          </cell>
          <cell r="F1587" t="str">
            <v>Kultur der Ökonomie E-BOOK</v>
          </cell>
          <cell r="G1587" t="str">
            <v>EBOK</v>
          </cell>
          <cell r="H1587" t="str">
            <v>LFB</v>
          </cell>
          <cell r="I1587" t="str">
            <v>978-3-8394-2460</v>
          </cell>
          <cell r="J1587" t="str">
            <v>5</v>
          </cell>
          <cell r="K1587">
            <v>41891</v>
          </cell>
          <cell r="L1587">
            <v>41883</v>
          </cell>
          <cell r="M1587" t="str">
            <v>10039-9783839424605</v>
          </cell>
          <cell r="N1587" t="str">
            <v>EBOK</v>
          </cell>
          <cell r="O1587">
            <v>1</v>
          </cell>
          <cell r="P1587" t="str">
            <v>25</v>
          </cell>
          <cell r="U1587">
            <v>26.99</v>
          </cell>
        </row>
        <row r="1588">
          <cell r="E1588">
            <v>9783839415078</v>
          </cell>
          <cell r="F1588" t="str">
            <v>Kultur der Stadt E-BOOK</v>
          </cell>
          <cell r="G1588" t="str">
            <v>EBOK</v>
          </cell>
          <cell r="H1588" t="str">
            <v>LFB</v>
          </cell>
          <cell r="I1588" t="str">
            <v>978-3-8394-1507</v>
          </cell>
          <cell r="J1588" t="str">
            <v>8</v>
          </cell>
          <cell r="K1588">
            <v>42171</v>
          </cell>
          <cell r="L1588">
            <v>42186</v>
          </cell>
          <cell r="M1588" t="str">
            <v>10039-9783839415078</v>
          </cell>
          <cell r="N1588" t="str">
            <v>EBOK</v>
          </cell>
          <cell r="O1588">
            <v>1</v>
          </cell>
          <cell r="U1588">
            <v>23.99</v>
          </cell>
        </row>
        <row r="1589">
          <cell r="E1589">
            <v>9783839410707</v>
          </cell>
          <cell r="F1589" t="str">
            <v>Kultur des Vergnügens E-BOOK</v>
          </cell>
          <cell r="G1589" t="str">
            <v>EBOK</v>
          </cell>
          <cell r="H1589" t="str">
            <v>LFB</v>
          </cell>
          <cell r="I1589" t="str">
            <v>978-3-8394-1070</v>
          </cell>
          <cell r="J1589" t="str">
            <v>7</v>
          </cell>
          <cell r="K1589">
            <v>42171</v>
          </cell>
          <cell r="L1589">
            <v>42186</v>
          </cell>
          <cell r="M1589" t="str">
            <v>10039-9783839410707</v>
          </cell>
          <cell r="N1589" t="str">
            <v>EBOK</v>
          </cell>
          <cell r="O1589">
            <v>1</v>
          </cell>
          <cell r="U1589">
            <v>26.99</v>
          </cell>
        </row>
        <row r="1590">
          <cell r="E1590">
            <v>9783839406977</v>
          </cell>
          <cell r="F1590" t="str">
            <v>Kultur E-BOOK</v>
          </cell>
          <cell r="G1590" t="str">
            <v>EBOK</v>
          </cell>
          <cell r="H1590" t="str">
            <v>LFB</v>
          </cell>
          <cell r="I1590" t="str">
            <v>978-3-8394-0697</v>
          </cell>
          <cell r="J1590" t="str">
            <v>7</v>
          </cell>
          <cell r="K1590">
            <v>42171</v>
          </cell>
          <cell r="L1590">
            <v>42186</v>
          </cell>
          <cell r="M1590" t="str">
            <v>10039-9783839406977</v>
          </cell>
          <cell r="N1590" t="str">
            <v>EBOK</v>
          </cell>
          <cell r="O1590">
            <v>1</v>
          </cell>
          <cell r="U1590">
            <v>12.99</v>
          </cell>
        </row>
        <row r="1591">
          <cell r="E1591">
            <v>9783839414507</v>
          </cell>
          <cell r="F1591" t="str">
            <v>Kultur im Konflikt E-BOOK</v>
          </cell>
          <cell r="G1591" t="str">
            <v>EBOK</v>
          </cell>
          <cell r="H1591" t="str">
            <v>LFB</v>
          </cell>
          <cell r="I1591" t="str">
            <v>978-3-8394-1450</v>
          </cell>
          <cell r="J1591" t="str">
            <v>7</v>
          </cell>
          <cell r="K1591">
            <v>41680</v>
          </cell>
          <cell r="L1591">
            <v>41699</v>
          </cell>
          <cell r="M1591" t="str">
            <v>10039-9783839414507</v>
          </cell>
          <cell r="N1591" t="str">
            <v>EBOK</v>
          </cell>
          <cell r="O1591">
            <v>1</v>
          </cell>
          <cell r="P1591" t="str">
            <v>4</v>
          </cell>
          <cell r="U1591">
            <v>22.99</v>
          </cell>
        </row>
        <row r="1592">
          <cell r="E1592">
            <v>9783839429631</v>
          </cell>
          <cell r="F1592" t="str">
            <v>Kultur und Übersetzung E-BOOK</v>
          </cell>
          <cell r="G1592" t="str">
            <v>EBOK</v>
          </cell>
          <cell r="H1592" t="str">
            <v>IHST</v>
          </cell>
          <cell r="I1592" t="str">
            <v>978-3-8394-2963</v>
          </cell>
          <cell r="J1592" t="str">
            <v>1</v>
          </cell>
          <cell r="L1592">
            <v>42278</v>
          </cell>
          <cell r="M1592" t="str">
            <v>10039-9783839429631</v>
          </cell>
          <cell r="N1592" t="str">
            <v>EBOK</v>
          </cell>
          <cell r="O1592">
            <v>1</v>
          </cell>
          <cell r="P1592" t="str">
            <v>8</v>
          </cell>
          <cell r="U1592">
            <v>34.99</v>
          </cell>
        </row>
        <row r="1593">
          <cell r="E1593">
            <v>9783839403938</v>
          </cell>
          <cell r="F1593" t="str">
            <v>Kultur versus Religion? E-BOOK</v>
          </cell>
          <cell r="G1593" t="str">
            <v>EBOK</v>
          </cell>
          <cell r="H1593" t="str">
            <v>LFB</v>
          </cell>
          <cell r="I1593" t="str">
            <v>978-3-8394-0393</v>
          </cell>
          <cell r="J1593" t="str">
            <v>8</v>
          </cell>
          <cell r="K1593">
            <v>42171</v>
          </cell>
          <cell r="L1593">
            <v>42186</v>
          </cell>
          <cell r="M1593" t="str">
            <v>10039-9783839403938</v>
          </cell>
          <cell r="N1593" t="str">
            <v>EBOK</v>
          </cell>
          <cell r="O1593">
            <v>1</v>
          </cell>
          <cell r="U1593">
            <v>18.989999999999998</v>
          </cell>
        </row>
        <row r="1594">
          <cell r="E1594">
            <v>9783839427262</v>
          </cell>
          <cell r="F1594" t="str">
            <v>Kultur zwischen Nationalstaatlichkeit und Migration E-BOOK</v>
          </cell>
          <cell r="G1594" t="str">
            <v>EBOK</v>
          </cell>
          <cell r="H1594" t="str">
            <v>LFB</v>
          </cell>
          <cell r="I1594" t="str">
            <v>978-3-8394-2726</v>
          </cell>
          <cell r="J1594" t="str">
            <v>2</v>
          </cell>
          <cell r="K1594">
            <v>41821</v>
          </cell>
          <cell r="L1594">
            <v>41791</v>
          </cell>
          <cell r="M1594" t="str">
            <v>10039-9783839427262</v>
          </cell>
          <cell r="N1594" t="str">
            <v>EBOK</v>
          </cell>
          <cell r="O1594">
            <v>1</v>
          </cell>
          <cell r="U1594">
            <v>26.99</v>
          </cell>
        </row>
        <row r="1595">
          <cell r="E1595">
            <v>9783839407868</v>
          </cell>
          <cell r="F1595" t="str">
            <v>Kultur, Geschichte und die Indigenisierung der Moderne E-BOOK</v>
          </cell>
          <cell r="G1595" t="str">
            <v>EBOK</v>
          </cell>
          <cell r="H1595" t="str">
            <v>LFB</v>
          </cell>
          <cell r="I1595" t="str">
            <v>978-3-8394-0786</v>
          </cell>
          <cell r="J1595" t="str">
            <v>8</v>
          </cell>
          <cell r="K1595">
            <v>42171</v>
          </cell>
          <cell r="L1595">
            <v>42186</v>
          </cell>
          <cell r="M1595" t="str">
            <v>10039-9783839407868</v>
          </cell>
          <cell r="N1595" t="str">
            <v>EBOK</v>
          </cell>
          <cell r="O1595">
            <v>1</v>
          </cell>
          <cell r="U1595">
            <v>34.99</v>
          </cell>
        </row>
        <row r="1596">
          <cell r="E1596">
            <v>9783839421949</v>
          </cell>
          <cell r="F1596" t="str">
            <v>Kultur. Von den Cultural Studies bis zu den Visual Studies E-BOOK</v>
          </cell>
          <cell r="G1596" t="str">
            <v>EBOK</v>
          </cell>
          <cell r="H1596" t="str">
            <v>LFB</v>
          </cell>
          <cell r="I1596" t="str">
            <v>978-3-8394-2194</v>
          </cell>
          <cell r="J1596" t="str">
            <v>9</v>
          </cell>
          <cell r="K1596">
            <v>41710</v>
          </cell>
          <cell r="L1596">
            <v>41699</v>
          </cell>
          <cell r="M1596" t="str">
            <v>10039-9783839421949</v>
          </cell>
          <cell r="N1596" t="str">
            <v>EBOK</v>
          </cell>
          <cell r="O1596">
            <v>1</v>
          </cell>
          <cell r="P1596" t="str">
            <v>21</v>
          </cell>
          <cell r="U1596">
            <v>22.99</v>
          </cell>
        </row>
        <row r="1597">
          <cell r="E1597">
            <v>9783839410844</v>
          </cell>
          <cell r="F1597" t="str">
            <v>Kulturelle Bildung im Museum E-BOOK</v>
          </cell>
          <cell r="G1597" t="str">
            <v>EBOK</v>
          </cell>
          <cell r="H1597" t="str">
            <v>LFB</v>
          </cell>
          <cell r="I1597" t="str">
            <v>978-3-8394-1084</v>
          </cell>
          <cell r="J1597" t="str">
            <v>4</v>
          </cell>
          <cell r="K1597">
            <v>42171</v>
          </cell>
          <cell r="L1597">
            <v>42186</v>
          </cell>
          <cell r="M1597" t="str">
            <v>10039-9783839410844</v>
          </cell>
          <cell r="N1597" t="str">
            <v>EBOK</v>
          </cell>
          <cell r="O1597">
            <v>1</v>
          </cell>
          <cell r="U1597">
            <v>20.99</v>
          </cell>
        </row>
        <row r="1598">
          <cell r="E1598">
            <v>9783839413678</v>
          </cell>
          <cell r="F1598" t="str">
            <v>Kulturelle Dimensionen von Konflikten E-BOOK</v>
          </cell>
          <cell r="G1598" t="str">
            <v>EBOK</v>
          </cell>
          <cell r="H1598" t="str">
            <v>LFB</v>
          </cell>
          <cell r="I1598" t="str">
            <v>978-3-8394-1367</v>
          </cell>
          <cell r="J1598" t="str">
            <v>8</v>
          </cell>
          <cell r="K1598">
            <v>41676</v>
          </cell>
          <cell r="L1598">
            <v>41699</v>
          </cell>
          <cell r="M1598" t="str">
            <v>10039-9783839413678</v>
          </cell>
          <cell r="N1598" t="str">
            <v>EBOK</v>
          </cell>
          <cell r="O1598">
            <v>1</v>
          </cell>
          <cell r="P1598" t="str">
            <v>2</v>
          </cell>
          <cell r="U1598">
            <v>21.99</v>
          </cell>
        </row>
        <row r="1599">
          <cell r="E1599">
            <v>9783839405352</v>
          </cell>
          <cell r="F1599" t="str">
            <v>Kulturelle Einflussangst E-BOOK</v>
          </cell>
          <cell r="G1599" t="str">
            <v>EBOK</v>
          </cell>
          <cell r="H1599" t="str">
            <v>LFB</v>
          </cell>
          <cell r="I1599" t="str">
            <v>978-3-8394-0535</v>
          </cell>
          <cell r="J1599" t="str">
            <v>2</v>
          </cell>
          <cell r="K1599">
            <v>42272</v>
          </cell>
          <cell r="L1599">
            <v>42186</v>
          </cell>
          <cell r="M1599" t="str">
            <v>10039-9783839405352</v>
          </cell>
          <cell r="N1599" t="str">
            <v>EBOK</v>
          </cell>
          <cell r="O1599">
            <v>1</v>
          </cell>
          <cell r="U1599">
            <v>1</v>
          </cell>
        </row>
        <row r="1600">
          <cell r="E1600">
            <v>9783839431467</v>
          </cell>
          <cell r="F1600" t="str">
            <v>Kulturelle Geographien der Vielfalt E-BOOK</v>
          </cell>
          <cell r="G1600" t="str">
            <v>EBOK</v>
          </cell>
          <cell r="H1600" t="str">
            <v>IHST</v>
          </cell>
          <cell r="I1600" t="str">
            <v>978-3-8394-3146</v>
          </cell>
          <cell r="J1600" t="str">
            <v>7</v>
          </cell>
          <cell r="L1600">
            <v>42309</v>
          </cell>
          <cell r="M1600" t="str">
            <v>10039-9783839431467</v>
          </cell>
          <cell r="N1600" t="str">
            <v>EBOK</v>
          </cell>
          <cell r="O1600">
            <v>1</v>
          </cell>
          <cell r="P1600" t="str">
            <v>9</v>
          </cell>
          <cell r="U1600">
            <v>34.99</v>
          </cell>
        </row>
        <row r="1601">
          <cell r="E1601">
            <v>9783839407240</v>
          </cell>
          <cell r="F1601" t="str">
            <v>Kulturelle Geographien E-BOOK</v>
          </cell>
          <cell r="G1601" t="str">
            <v>EBOK</v>
          </cell>
          <cell r="H1601" t="str">
            <v>LFB</v>
          </cell>
          <cell r="I1601" t="str">
            <v>978-3-8394-0724</v>
          </cell>
          <cell r="J1601" t="str">
            <v>0</v>
          </cell>
          <cell r="K1601">
            <v>42171</v>
          </cell>
          <cell r="L1601">
            <v>42186</v>
          </cell>
          <cell r="M1601" t="str">
            <v>10039-9783839407240</v>
          </cell>
          <cell r="N1601" t="str">
            <v>EBOK</v>
          </cell>
          <cell r="O1601">
            <v>1</v>
          </cell>
          <cell r="U1601">
            <v>26.99</v>
          </cell>
        </row>
        <row r="1602">
          <cell r="E1602">
            <v>9783839429891</v>
          </cell>
          <cell r="F1602" t="str">
            <v>Kulturelle Komplexität E-BOOK</v>
          </cell>
          <cell r="G1602" t="str">
            <v>EBOK</v>
          </cell>
          <cell r="H1602" t="str">
            <v>LFB</v>
          </cell>
          <cell r="I1602" t="str">
            <v>978-3-8394-2989</v>
          </cell>
          <cell r="J1602" t="str">
            <v>1</v>
          </cell>
          <cell r="K1602">
            <v>42247</v>
          </cell>
          <cell r="L1602">
            <v>42217</v>
          </cell>
          <cell r="M1602" t="str">
            <v>10039-9783839429891</v>
          </cell>
          <cell r="N1602" t="str">
            <v>EBOK</v>
          </cell>
          <cell r="O1602">
            <v>1</v>
          </cell>
          <cell r="P1602" t="str">
            <v>11</v>
          </cell>
          <cell r="U1602">
            <v>39.99</v>
          </cell>
        </row>
        <row r="1603">
          <cell r="E1603">
            <v>9783839405567</v>
          </cell>
          <cell r="F1603" t="str">
            <v>Kultureller Umbau E-BOOK</v>
          </cell>
          <cell r="G1603" t="str">
            <v>EBOK</v>
          </cell>
          <cell r="H1603" t="str">
            <v>LFB</v>
          </cell>
          <cell r="I1603" t="str">
            <v>978-3-8394-0556</v>
          </cell>
          <cell r="J1603" t="str">
            <v>7</v>
          </cell>
          <cell r="K1603">
            <v>42272</v>
          </cell>
          <cell r="L1603">
            <v>42186</v>
          </cell>
          <cell r="M1603" t="str">
            <v>10039-9783839405567</v>
          </cell>
          <cell r="N1603" t="str">
            <v>EBOK</v>
          </cell>
          <cell r="O1603">
            <v>1</v>
          </cell>
          <cell r="U1603">
            <v>1</v>
          </cell>
        </row>
        <row r="1604">
          <cell r="E1604">
            <v>9783839406021</v>
          </cell>
          <cell r="F1604" t="str">
            <v>Kulturelles Erbe als identitätsstiftende Instanz? E-BOOK</v>
          </cell>
          <cell r="G1604" t="str">
            <v>EBOK</v>
          </cell>
          <cell r="H1604" t="str">
            <v>LFB</v>
          </cell>
          <cell r="I1604" t="str">
            <v>978-3-8394-0602</v>
          </cell>
          <cell r="J1604" t="str">
            <v>1</v>
          </cell>
          <cell r="K1604">
            <v>42171</v>
          </cell>
          <cell r="L1604">
            <v>42186</v>
          </cell>
          <cell r="M1604" t="str">
            <v>10039-9783839406021</v>
          </cell>
          <cell r="N1604" t="str">
            <v>EBOK</v>
          </cell>
          <cell r="O1604">
            <v>1</v>
          </cell>
          <cell r="U1604">
            <v>24.99</v>
          </cell>
        </row>
        <row r="1605">
          <cell r="E1605">
            <v>9783839416907</v>
          </cell>
          <cell r="F1605" t="str">
            <v>Kulturen der Gesundheit E-BOOK</v>
          </cell>
          <cell r="G1605" t="str">
            <v>EBOK</v>
          </cell>
          <cell r="H1605" t="str">
            <v>LFB</v>
          </cell>
          <cell r="I1605" t="str">
            <v>978-3-8394-1690</v>
          </cell>
          <cell r="J1605" t="str">
            <v>7</v>
          </cell>
          <cell r="K1605">
            <v>41690</v>
          </cell>
          <cell r="L1605">
            <v>41699</v>
          </cell>
          <cell r="M1605" t="str">
            <v>10039-9783839416907</v>
          </cell>
          <cell r="N1605" t="str">
            <v>EBOK</v>
          </cell>
          <cell r="O1605">
            <v>1</v>
          </cell>
          <cell r="U1605">
            <v>31.99</v>
          </cell>
        </row>
        <row r="1606">
          <cell r="E1606">
            <v>9783839417294</v>
          </cell>
          <cell r="F1606" t="str">
            <v>Kulturen in Bewegung E-BOOK</v>
          </cell>
          <cell r="G1606" t="str">
            <v>EBOK</v>
          </cell>
          <cell r="H1606" t="str">
            <v>LFB</v>
          </cell>
          <cell r="I1606" t="str">
            <v>978-3-8394-1729</v>
          </cell>
          <cell r="J1606" t="str">
            <v>4</v>
          </cell>
          <cell r="K1606">
            <v>41690</v>
          </cell>
          <cell r="L1606">
            <v>41699</v>
          </cell>
          <cell r="M1606" t="str">
            <v>10039-9783839417294</v>
          </cell>
          <cell r="N1606" t="str">
            <v>EBOK</v>
          </cell>
          <cell r="O1606">
            <v>1</v>
          </cell>
          <cell r="U1606">
            <v>26.99</v>
          </cell>
        </row>
        <row r="1607">
          <cell r="E1607">
            <v>9783839420911</v>
          </cell>
          <cell r="F1607" t="str">
            <v>Kulturerbe und Denkmalpflege transkulturell E-BOOK</v>
          </cell>
          <cell r="G1607" t="str">
            <v>EBOK</v>
          </cell>
          <cell r="H1607" t="str">
            <v>LFB</v>
          </cell>
          <cell r="I1607" t="str">
            <v>978-3-8394-2091</v>
          </cell>
          <cell r="J1607" t="str">
            <v>1</v>
          </cell>
          <cell r="K1607">
            <v>41731</v>
          </cell>
          <cell r="L1607">
            <v>41791</v>
          </cell>
          <cell r="M1607" t="str">
            <v>10039-9783839420911</v>
          </cell>
          <cell r="N1607" t="str">
            <v>EBOK</v>
          </cell>
          <cell r="O1607">
            <v>1</v>
          </cell>
          <cell r="P1607" t="str">
            <v>12</v>
          </cell>
          <cell r="U1607">
            <v>33.99</v>
          </cell>
        </row>
        <row r="1608">
          <cell r="E1608">
            <v>9783839417775</v>
          </cell>
          <cell r="F1608" t="str">
            <v>Kulturgrenzen in postimperialen Räumen E-BOOK</v>
          </cell>
          <cell r="G1608" t="str">
            <v>EBOK</v>
          </cell>
          <cell r="H1608" t="str">
            <v>LFB</v>
          </cell>
          <cell r="I1608" t="str">
            <v>978-3-8394-1777</v>
          </cell>
          <cell r="J1608" t="str">
            <v>5</v>
          </cell>
          <cell r="K1608">
            <v>41690</v>
          </cell>
          <cell r="L1608">
            <v>41699</v>
          </cell>
          <cell r="M1608" t="str">
            <v>10039-9783839417775</v>
          </cell>
          <cell r="N1608" t="str">
            <v>EBOK</v>
          </cell>
          <cell r="O1608">
            <v>1</v>
          </cell>
          <cell r="P1608" t="str">
            <v>11</v>
          </cell>
          <cell r="U1608">
            <v>31.99</v>
          </cell>
        </row>
        <row r="1609">
          <cell r="E1609">
            <v>9783839402467</v>
          </cell>
          <cell r="F1609" t="str">
            <v>Kulturindustrie E-BOOK</v>
          </cell>
          <cell r="G1609" t="str">
            <v>EBOK</v>
          </cell>
          <cell r="H1609" t="str">
            <v>LFB</v>
          </cell>
          <cell r="I1609" t="str">
            <v>978-3-8394-0246</v>
          </cell>
          <cell r="J1609" t="str">
            <v>7</v>
          </cell>
          <cell r="K1609">
            <v>42272</v>
          </cell>
          <cell r="L1609">
            <v>42186</v>
          </cell>
          <cell r="M1609" t="str">
            <v>10039-9783839402467</v>
          </cell>
          <cell r="N1609" t="str">
            <v>EBOK</v>
          </cell>
          <cell r="O1609">
            <v>1</v>
          </cell>
          <cell r="P1609" t="str">
            <v>15</v>
          </cell>
          <cell r="U1609">
            <v>1</v>
          </cell>
        </row>
        <row r="1610">
          <cell r="E1610">
            <v>9783839404300</v>
          </cell>
          <cell r="F1610" t="str">
            <v>Kulturindustrie reviewed E-BOOK</v>
          </cell>
          <cell r="G1610" t="str">
            <v>EBOK</v>
          </cell>
          <cell r="H1610" t="str">
            <v>LFB</v>
          </cell>
          <cell r="I1610" t="str">
            <v>978-3-8394-0430</v>
          </cell>
          <cell r="J1610" t="str">
            <v>0</v>
          </cell>
          <cell r="K1610">
            <v>42171</v>
          </cell>
          <cell r="L1610">
            <v>42186</v>
          </cell>
          <cell r="M1610" t="str">
            <v>10039-9783839404300</v>
          </cell>
          <cell r="N1610" t="str">
            <v>EBOK</v>
          </cell>
          <cell r="O1610">
            <v>1</v>
          </cell>
          <cell r="U1610">
            <v>24.99</v>
          </cell>
        </row>
        <row r="1611">
          <cell r="E1611">
            <v>9783839427392</v>
          </cell>
          <cell r="F1611" t="str">
            <v>Kulturkontakte E-BOOK</v>
          </cell>
          <cell r="G1611" t="str">
            <v>EBOK</v>
          </cell>
          <cell r="H1611" t="str">
            <v>LFB</v>
          </cell>
          <cell r="I1611" t="str">
            <v>978-3-8394-2739</v>
          </cell>
          <cell r="J1611" t="str">
            <v>2</v>
          </cell>
          <cell r="K1611">
            <v>42054</v>
          </cell>
          <cell r="L1611">
            <v>42005</v>
          </cell>
          <cell r="M1611" t="str">
            <v>10039-9783839427392</v>
          </cell>
          <cell r="N1611" t="str">
            <v>EBOK</v>
          </cell>
          <cell r="O1611">
            <v>1</v>
          </cell>
          <cell r="P1611" t="str">
            <v>43</v>
          </cell>
          <cell r="U1611">
            <v>39.99</v>
          </cell>
        </row>
        <row r="1612">
          <cell r="E1612">
            <v>9783839409756</v>
          </cell>
          <cell r="F1612" t="str">
            <v>Kulturkritik ohne Zentrum E-BOOK</v>
          </cell>
          <cell r="G1612" t="str">
            <v>EBOK</v>
          </cell>
          <cell r="H1612" t="str">
            <v>LFB</v>
          </cell>
          <cell r="I1612" t="str">
            <v>978-3-8394-0975</v>
          </cell>
          <cell r="J1612" t="str">
            <v>6</v>
          </cell>
          <cell r="K1612">
            <v>42171</v>
          </cell>
          <cell r="L1612">
            <v>42186</v>
          </cell>
          <cell r="M1612" t="str">
            <v>10039-9783839409756</v>
          </cell>
          <cell r="N1612" t="str">
            <v>EBOK</v>
          </cell>
          <cell r="O1612">
            <v>1</v>
          </cell>
          <cell r="P1612" t="str">
            <v>1</v>
          </cell>
          <cell r="U1612">
            <v>33.99</v>
          </cell>
        </row>
        <row r="1613">
          <cell r="E1613">
            <v>9783839417812</v>
          </cell>
          <cell r="F1613" t="str">
            <v>Kulturmanagement und Europäische Kulturarbeit E-BOOK</v>
          </cell>
          <cell r="G1613" t="str">
            <v>EBOK</v>
          </cell>
          <cell r="H1613" t="str">
            <v>LFB</v>
          </cell>
          <cell r="I1613" t="str">
            <v>978-3-8394-1781</v>
          </cell>
          <cell r="J1613" t="str">
            <v>2</v>
          </cell>
          <cell r="K1613">
            <v>41690</v>
          </cell>
          <cell r="L1613">
            <v>41699</v>
          </cell>
          <cell r="M1613" t="str">
            <v>10039-9783839417812</v>
          </cell>
          <cell r="N1613" t="str">
            <v>EBOK</v>
          </cell>
          <cell r="O1613">
            <v>1</v>
          </cell>
          <cell r="U1613">
            <v>26.99</v>
          </cell>
        </row>
        <row r="1614">
          <cell r="E1614">
            <v>9783839419632</v>
          </cell>
          <cell r="F1614" t="str">
            <v>Kulturmanagement und Kulturpolitik E-BOOK</v>
          </cell>
          <cell r="G1614" t="str">
            <v>EBOK</v>
          </cell>
          <cell r="H1614" t="str">
            <v>LFB</v>
          </cell>
          <cell r="I1614" t="str">
            <v>978-3-8394-1963</v>
          </cell>
          <cell r="J1614" t="str">
            <v>2</v>
          </cell>
          <cell r="K1614">
            <v>41731</v>
          </cell>
          <cell r="L1614">
            <v>41791</v>
          </cell>
          <cell r="M1614" t="str">
            <v>10039-9783839419632</v>
          </cell>
          <cell r="N1614" t="str">
            <v>EBOK</v>
          </cell>
          <cell r="O1614">
            <v>1</v>
          </cell>
          <cell r="P1614" t="str">
            <v>3</v>
          </cell>
          <cell r="U1614">
            <v>32.99</v>
          </cell>
        </row>
        <row r="1615">
          <cell r="E1615">
            <v>9783839415009</v>
          </cell>
          <cell r="F1615" t="str">
            <v>Kulturpsychologische Gegenwartsdiagnosen E-BOOK</v>
          </cell>
          <cell r="G1615" t="str">
            <v>EBOK</v>
          </cell>
          <cell r="H1615" t="str">
            <v>IHST</v>
          </cell>
          <cell r="I1615" t="str">
            <v>978-3-8394-1500</v>
          </cell>
          <cell r="J1615" t="str">
            <v>9</v>
          </cell>
          <cell r="L1615">
            <v>42339</v>
          </cell>
          <cell r="M1615" t="str">
            <v>10039-9783839415009</v>
          </cell>
          <cell r="N1615" t="str">
            <v>EBOK</v>
          </cell>
          <cell r="O1615">
            <v>1</v>
          </cell>
          <cell r="U1615">
            <v>22.99</v>
          </cell>
        </row>
        <row r="1616">
          <cell r="E1616">
            <v>9783839403945</v>
          </cell>
          <cell r="F1616" t="str">
            <v>Kulturschutt E-BOOK</v>
          </cell>
          <cell r="G1616" t="str">
            <v>EBOK</v>
          </cell>
          <cell r="H1616" t="str">
            <v>LFB</v>
          </cell>
          <cell r="I1616" t="str">
            <v>978-3-8394-0394</v>
          </cell>
          <cell r="J1616" t="str">
            <v>5</v>
          </cell>
          <cell r="K1616">
            <v>42272</v>
          </cell>
          <cell r="L1616">
            <v>42186</v>
          </cell>
          <cell r="M1616" t="str">
            <v>10039-9783839403945</v>
          </cell>
          <cell r="N1616" t="str">
            <v>EBOK</v>
          </cell>
          <cell r="O1616">
            <v>1</v>
          </cell>
          <cell r="P1616" t="str">
            <v>16</v>
          </cell>
          <cell r="U1616">
            <v>1</v>
          </cell>
        </row>
        <row r="1617">
          <cell r="E1617">
            <v>9783839404003</v>
          </cell>
          <cell r="F1617" t="str">
            <v>Kulturstaat Deutschland E-BOOK</v>
          </cell>
          <cell r="G1617" t="str">
            <v>EBOK</v>
          </cell>
          <cell r="H1617" t="str">
            <v>LFB</v>
          </cell>
          <cell r="I1617" t="str">
            <v>978-3-8394-0400</v>
          </cell>
          <cell r="J1617" t="str">
            <v>3</v>
          </cell>
          <cell r="K1617">
            <v>42171</v>
          </cell>
          <cell r="L1617">
            <v>42186</v>
          </cell>
          <cell r="M1617" t="str">
            <v>10039-9783839404003</v>
          </cell>
          <cell r="N1617" t="str">
            <v>EBOK</v>
          </cell>
          <cell r="O1617">
            <v>1</v>
          </cell>
          <cell r="U1617">
            <v>24.99</v>
          </cell>
        </row>
        <row r="1618">
          <cell r="E1618">
            <v>9783839421109</v>
          </cell>
          <cell r="F1618" t="str">
            <v>Kulturtechnik Aberglaube E-BOOK</v>
          </cell>
          <cell r="G1618" t="str">
            <v>EBOK</v>
          </cell>
          <cell r="H1618" t="str">
            <v>LFB</v>
          </cell>
          <cell r="I1618" t="str">
            <v>978-3-8394-2110</v>
          </cell>
          <cell r="J1618" t="str">
            <v>9</v>
          </cell>
          <cell r="K1618">
            <v>41701</v>
          </cell>
          <cell r="L1618">
            <v>41699</v>
          </cell>
          <cell r="M1618" t="str">
            <v>10039-9783839421109</v>
          </cell>
          <cell r="N1618" t="str">
            <v>EBOK</v>
          </cell>
          <cell r="O1618">
            <v>1</v>
          </cell>
          <cell r="P1618" t="str">
            <v>19</v>
          </cell>
          <cell r="U1618">
            <v>26.99</v>
          </cell>
        </row>
        <row r="1619">
          <cell r="E1619">
            <v>9783839409015</v>
          </cell>
          <cell r="F1619" t="str">
            <v>Kulturtechnik Entwerfen E-BOOK</v>
          </cell>
          <cell r="G1619" t="str">
            <v>EBOK</v>
          </cell>
          <cell r="H1619" t="str">
            <v>LFB</v>
          </cell>
          <cell r="I1619" t="str">
            <v>978-3-8394-0901</v>
          </cell>
          <cell r="J1619" t="str">
            <v>5</v>
          </cell>
          <cell r="K1619">
            <v>42171</v>
          </cell>
          <cell r="L1619">
            <v>42186</v>
          </cell>
          <cell r="M1619" t="str">
            <v>10039-9783839409015</v>
          </cell>
          <cell r="N1619" t="str">
            <v>EBOK</v>
          </cell>
          <cell r="O1619">
            <v>1</v>
          </cell>
          <cell r="U1619">
            <v>32.99</v>
          </cell>
        </row>
        <row r="1620">
          <cell r="E1620">
            <v>9783839425473</v>
          </cell>
          <cell r="F1620" t="str">
            <v>Kulturveranstaltung Festival E-BOOK</v>
          </cell>
          <cell r="G1620" t="str">
            <v>EBOK</v>
          </cell>
          <cell r="H1620" t="str">
            <v>LFB</v>
          </cell>
          <cell r="I1620" t="str">
            <v>978-3-8394-2547</v>
          </cell>
          <cell r="J1620" t="str">
            <v>3</v>
          </cell>
          <cell r="K1620">
            <v>41715</v>
          </cell>
          <cell r="L1620">
            <v>41699</v>
          </cell>
          <cell r="M1620" t="str">
            <v>10039-9783839425473</v>
          </cell>
          <cell r="N1620" t="str">
            <v>EBOK</v>
          </cell>
          <cell r="O1620">
            <v>1</v>
          </cell>
          <cell r="U1620">
            <v>21.99</v>
          </cell>
        </row>
        <row r="1621">
          <cell r="E1621">
            <v>9783839403990</v>
          </cell>
          <cell r="F1621" t="str">
            <v>Kulturvermittlung - zwischen kultureller Bildung und Kulturmarketing E-BOOK</v>
          </cell>
          <cell r="G1621" t="str">
            <v>EBOK</v>
          </cell>
          <cell r="H1621" t="str">
            <v>LFB</v>
          </cell>
          <cell r="I1621" t="str">
            <v>978-3-8394-0399</v>
          </cell>
          <cell r="J1621" t="str">
            <v>0</v>
          </cell>
          <cell r="K1621">
            <v>42171</v>
          </cell>
          <cell r="L1621">
            <v>42186</v>
          </cell>
          <cell r="M1621" t="str">
            <v>10039-9783839403990</v>
          </cell>
          <cell r="N1621" t="str">
            <v>EBOK</v>
          </cell>
          <cell r="O1621">
            <v>1</v>
          </cell>
          <cell r="U1621">
            <v>17.989999999999998</v>
          </cell>
        </row>
        <row r="1622">
          <cell r="E1622">
            <v>9783839405826</v>
          </cell>
          <cell r="F1622" t="str">
            <v>Kunst - Museum - Kontexte E-BOOK</v>
          </cell>
          <cell r="G1622" t="str">
            <v>EBOK</v>
          </cell>
          <cell r="H1622" t="str">
            <v>LFB</v>
          </cell>
          <cell r="I1622" t="str">
            <v>978-3-8394-0582</v>
          </cell>
          <cell r="J1622" t="str">
            <v>6</v>
          </cell>
          <cell r="K1622">
            <v>42272</v>
          </cell>
          <cell r="L1622">
            <v>42186</v>
          </cell>
          <cell r="M1622" t="str">
            <v>10039-9783839405826</v>
          </cell>
          <cell r="N1622" t="str">
            <v>EBOK</v>
          </cell>
          <cell r="O1622">
            <v>1</v>
          </cell>
          <cell r="U1622">
            <v>1</v>
          </cell>
        </row>
        <row r="1623">
          <cell r="E1623">
            <v>9783839418383</v>
          </cell>
          <cell r="F1623" t="str">
            <v>Kunst als Aufführungserfahrung E-BOOK</v>
          </cell>
          <cell r="G1623" t="str">
            <v>EBOK</v>
          </cell>
          <cell r="H1623" t="str">
            <v>LFB</v>
          </cell>
          <cell r="I1623" t="str">
            <v>978-3-8394-1838</v>
          </cell>
          <cell r="J1623" t="str">
            <v>3</v>
          </cell>
          <cell r="K1623">
            <v>41694</v>
          </cell>
          <cell r="L1623">
            <v>41699</v>
          </cell>
          <cell r="M1623" t="str">
            <v>10039-9783839418383</v>
          </cell>
          <cell r="N1623" t="str">
            <v>EBOK</v>
          </cell>
          <cell r="O1623">
            <v>1</v>
          </cell>
          <cell r="P1623" t="str">
            <v>28</v>
          </cell>
          <cell r="U1623">
            <v>24.99</v>
          </cell>
        </row>
        <row r="1624">
          <cell r="E1624">
            <v>9783839417324</v>
          </cell>
          <cell r="F1624" t="str">
            <v>Kunst als Brücke zwischen den Kulturen E-BOOK</v>
          </cell>
          <cell r="G1624" t="str">
            <v>EBOK</v>
          </cell>
          <cell r="H1624" t="str">
            <v>LFB</v>
          </cell>
          <cell r="I1624" t="str">
            <v>978-3-8394-1732</v>
          </cell>
          <cell r="J1624" t="str">
            <v>4</v>
          </cell>
          <cell r="K1624">
            <v>41690</v>
          </cell>
          <cell r="L1624">
            <v>41699</v>
          </cell>
          <cell r="M1624" t="str">
            <v>10039-9783839417324</v>
          </cell>
          <cell r="N1624" t="str">
            <v>EBOK</v>
          </cell>
          <cell r="O1624">
            <v>1</v>
          </cell>
          <cell r="U1624">
            <v>31.99</v>
          </cell>
        </row>
        <row r="1625">
          <cell r="E1625">
            <v>9783839425015</v>
          </cell>
          <cell r="F1625" t="str">
            <v>Kunst als symbolische Form E-BOOK</v>
          </cell>
          <cell r="G1625" t="str">
            <v>EBOK</v>
          </cell>
          <cell r="H1625" t="str">
            <v>IHST</v>
          </cell>
          <cell r="I1625" t="str">
            <v>978-3-8394-2501</v>
          </cell>
          <cell r="J1625" t="str">
            <v>5</v>
          </cell>
          <cell r="L1625">
            <v>42339</v>
          </cell>
          <cell r="M1625" t="str">
            <v>10039-9783839425015</v>
          </cell>
          <cell r="N1625" t="str">
            <v>EBOK</v>
          </cell>
          <cell r="O1625">
            <v>1</v>
          </cell>
          <cell r="P1625" t="str">
            <v>6</v>
          </cell>
          <cell r="U1625">
            <v>24.99</v>
          </cell>
        </row>
        <row r="1626">
          <cell r="E1626">
            <v>9783839427507</v>
          </cell>
          <cell r="F1626" t="str">
            <v>Kunst am Ursprung E-BOOK</v>
          </cell>
          <cell r="G1626" t="str">
            <v>EBOK</v>
          </cell>
          <cell r="H1626" t="str">
            <v>LFB</v>
          </cell>
          <cell r="I1626" t="str">
            <v>978-3-8394-2750</v>
          </cell>
          <cell r="J1626" t="str">
            <v>7</v>
          </cell>
          <cell r="K1626">
            <v>41871</v>
          </cell>
          <cell r="L1626">
            <v>41852</v>
          </cell>
          <cell r="M1626" t="str">
            <v>10039-9783839427507</v>
          </cell>
          <cell r="N1626" t="str">
            <v>EBOK</v>
          </cell>
          <cell r="O1626">
            <v>1</v>
          </cell>
          <cell r="P1626" t="str">
            <v>69</v>
          </cell>
          <cell r="U1626">
            <v>37.99</v>
          </cell>
        </row>
        <row r="1627">
          <cell r="E1627">
            <v>9783839416839</v>
          </cell>
          <cell r="F1627" t="str">
            <v>Kunst baut Stadt E-BOOK</v>
          </cell>
          <cell r="G1627" t="str">
            <v>EBOK</v>
          </cell>
          <cell r="H1627" t="str">
            <v>LFB</v>
          </cell>
          <cell r="I1627" t="str">
            <v>978-3-8394-1683</v>
          </cell>
          <cell r="J1627" t="str">
            <v>9</v>
          </cell>
          <cell r="K1627">
            <v>41690</v>
          </cell>
          <cell r="L1627">
            <v>41699</v>
          </cell>
          <cell r="M1627" t="str">
            <v>10039-9783839416839</v>
          </cell>
          <cell r="N1627" t="str">
            <v>EBOK</v>
          </cell>
          <cell r="O1627">
            <v>1</v>
          </cell>
          <cell r="P1627" t="str">
            <v>20</v>
          </cell>
          <cell r="U1627">
            <v>31.99</v>
          </cell>
        </row>
        <row r="1628">
          <cell r="E1628">
            <v>9783839421024</v>
          </cell>
          <cell r="F1628" t="str">
            <v>Kunst fördert Wirtschaft E-BOOK</v>
          </cell>
          <cell r="G1628" t="str">
            <v>EBOK</v>
          </cell>
          <cell r="H1628" t="str">
            <v>LFB</v>
          </cell>
          <cell r="I1628" t="str">
            <v>978-3-8394-2102</v>
          </cell>
          <cell r="J1628" t="str">
            <v>4</v>
          </cell>
          <cell r="K1628">
            <v>41701</v>
          </cell>
          <cell r="L1628">
            <v>41699</v>
          </cell>
          <cell r="M1628" t="str">
            <v>10039-9783839421024</v>
          </cell>
          <cell r="N1628" t="str">
            <v>EBOK</v>
          </cell>
          <cell r="O1628">
            <v>1</v>
          </cell>
          <cell r="P1628" t="str">
            <v>39</v>
          </cell>
          <cell r="U1628">
            <v>25.99</v>
          </cell>
        </row>
        <row r="1629">
          <cell r="E1629">
            <v>9783839402856</v>
          </cell>
          <cell r="F1629" t="str">
            <v>Kunst für alle? E-BOOK</v>
          </cell>
          <cell r="G1629" t="str">
            <v>EBOK</v>
          </cell>
          <cell r="H1629" t="str">
            <v>LFB</v>
          </cell>
          <cell r="I1629" t="str">
            <v>978-3-8394-0285</v>
          </cell>
          <cell r="J1629" t="str">
            <v>6</v>
          </cell>
          <cell r="K1629">
            <v>42171</v>
          </cell>
          <cell r="L1629">
            <v>42186</v>
          </cell>
          <cell r="M1629" t="str">
            <v>10039-9783839402856</v>
          </cell>
          <cell r="N1629" t="str">
            <v>EBOK</v>
          </cell>
          <cell r="O1629">
            <v>1</v>
          </cell>
          <cell r="U1629">
            <v>12.99</v>
          </cell>
        </row>
        <row r="1630">
          <cell r="E1630">
            <v>9783839403723</v>
          </cell>
          <cell r="F1630" t="str">
            <v>Kunst im Kulturkampf E-BOOK</v>
          </cell>
          <cell r="G1630" t="str">
            <v>EBOK</v>
          </cell>
          <cell r="H1630" t="str">
            <v>LFB</v>
          </cell>
          <cell r="I1630" t="str">
            <v>978-3-8394-0372</v>
          </cell>
          <cell r="J1630" t="str">
            <v>3</v>
          </cell>
          <cell r="K1630">
            <v>42171</v>
          </cell>
          <cell r="L1630">
            <v>42186</v>
          </cell>
          <cell r="M1630" t="str">
            <v>10039-9783839403723</v>
          </cell>
          <cell r="N1630" t="str">
            <v>EBOK</v>
          </cell>
          <cell r="O1630">
            <v>1</v>
          </cell>
          <cell r="U1630">
            <v>21.99</v>
          </cell>
        </row>
        <row r="1631">
          <cell r="E1631">
            <v>9783839410585</v>
          </cell>
          <cell r="F1631" t="str">
            <v>Kunst Pädagogik Forschung E-BOOK</v>
          </cell>
          <cell r="G1631" t="str">
            <v>EBOK</v>
          </cell>
          <cell r="H1631" t="str">
            <v>LFB</v>
          </cell>
          <cell r="I1631" t="str">
            <v>978-3-8394-1058</v>
          </cell>
          <cell r="J1631" t="str">
            <v>5</v>
          </cell>
          <cell r="K1631">
            <v>42171</v>
          </cell>
          <cell r="L1631">
            <v>42186</v>
          </cell>
          <cell r="M1631" t="str">
            <v>10039-9783839410585</v>
          </cell>
          <cell r="N1631" t="str">
            <v>EBOK</v>
          </cell>
          <cell r="O1631">
            <v>1</v>
          </cell>
          <cell r="P1631" t="str">
            <v>17</v>
          </cell>
          <cell r="U1631">
            <v>25.99</v>
          </cell>
        </row>
        <row r="1632">
          <cell r="E1632">
            <v>9783839427965</v>
          </cell>
          <cell r="F1632" t="str">
            <v>Kunst und Handlung E-BOOK</v>
          </cell>
          <cell r="G1632" t="str">
            <v>EBOK</v>
          </cell>
          <cell r="H1632" t="str">
            <v>IHST</v>
          </cell>
          <cell r="I1632" t="str">
            <v>978-3-8394-2796</v>
          </cell>
          <cell r="J1632" t="str">
            <v>5</v>
          </cell>
          <cell r="L1632">
            <v>42278</v>
          </cell>
          <cell r="M1632" t="str">
            <v>10039-9783839427965</v>
          </cell>
          <cell r="N1632" t="str">
            <v>EBOK</v>
          </cell>
          <cell r="O1632">
            <v>1</v>
          </cell>
          <cell r="U1632">
            <v>26.99</v>
          </cell>
        </row>
        <row r="1633">
          <cell r="E1633">
            <v>9783839420409</v>
          </cell>
          <cell r="F1633" t="str">
            <v>Kunst und Religion im Zeitalter des Postsäkularen E-BOOK</v>
          </cell>
          <cell r="G1633" t="str">
            <v>EBOK</v>
          </cell>
          <cell r="H1633" t="str">
            <v>LFB</v>
          </cell>
          <cell r="I1633" t="str">
            <v>978-3-8394-2040</v>
          </cell>
          <cell r="J1633" t="str">
            <v>9</v>
          </cell>
          <cell r="K1633">
            <v>41701</v>
          </cell>
          <cell r="L1633">
            <v>41699</v>
          </cell>
          <cell r="M1633" t="str">
            <v>10039-9783839420409</v>
          </cell>
          <cell r="N1633" t="str">
            <v>EBOK</v>
          </cell>
          <cell r="O1633">
            <v>1</v>
          </cell>
          <cell r="P1633" t="str">
            <v>37</v>
          </cell>
          <cell r="U1633">
            <v>34.99</v>
          </cell>
        </row>
        <row r="1634">
          <cell r="E1634">
            <v>9783839427330</v>
          </cell>
          <cell r="F1634" t="str">
            <v>Kunst und Wirklichkeit heute E-BOOK</v>
          </cell>
          <cell r="G1634" t="str">
            <v>EBOK</v>
          </cell>
          <cell r="H1634" t="str">
            <v>LFB</v>
          </cell>
          <cell r="I1634" t="str">
            <v>978-3-8394-2733</v>
          </cell>
          <cell r="J1634" t="str">
            <v>0</v>
          </cell>
          <cell r="K1634">
            <v>41989</v>
          </cell>
          <cell r="L1634">
            <v>42005</v>
          </cell>
          <cell r="M1634" t="str">
            <v>10039-9783839427330</v>
          </cell>
          <cell r="N1634" t="str">
            <v>EBOK</v>
          </cell>
          <cell r="O1634">
            <v>1</v>
          </cell>
          <cell r="P1634" t="str">
            <v>68</v>
          </cell>
          <cell r="U1634">
            <v>26.99</v>
          </cell>
        </row>
        <row r="1635">
          <cell r="E1635">
            <v>9783839427835</v>
          </cell>
          <cell r="F1635" t="str">
            <v>Kunst Unternehmen Kunst E-BOOK</v>
          </cell>
          <cell r="G1635" t="str">
            <v>EBOK</v>
          </cell>
          <cell r="H1635" t="str">
            <v>LFB</v>
          </cell>
          <cell r="I1635" t="str">
            <v>978-3-8394-2783</v>
          </cell>
          <cell r="J1635" t="str">
            <v>5</v>
          </cell>
          <cell r="K1635">
            <v>41871</v>
          </cell>
          <cell r="L1635">
            <v>41852</v>
          </cell>
          <cell r="M1635" t="str">
            <v>10039-9783839427835</v>
          </cell>
          <cell r="N1635" t="str">
            <v>EBOK</v>
          </cell>
          <cell r="O1635">
            <v>1</v>
          </cell>
          <cell r="P1635" t="str">
            <v>70</v>
          </cell>
          <cell r="U1635">
            <v>44.99</v>
          </cell>
        </row>
        <row r="1636">
          <cell r="E1636">
            <v>9783839408629</v>
          </cell>
          <cell r="F1636" t="str">
            <v>Kunst verbindet Menschen E-BOOK</v>
          </cell>
          <cell r="G1636" t="str">
            <v>EBOK</v>
          </cell>
          <cell r="H1636" t="str">
            <v>LFB</v>
          </cell>
          <cell r="I1636" t="str">
            <v>978-3-8394-0862</v>
          </cell>
          <cell r="J1636" t="str">
            <v>9</v>
          </cell>
          <cell r="K1636">
            <v>42272</v>
          </cell>
          <cell r="L1636">
            <v>42186</v>
          </cell>
          <cell r="M1636" t="str">
            <v>10039-9783839408629</v>
          </cell>
          <cell r="N1636" t="str">
            <v>EBOK</v>
          </cell>
          <cell r="O1636">
            <v>1</v>
          </cell>
          <cell r="U1636">
            <v>1</v>
          </cell>
        </row>
        <row r="1637">
          <cell r="E1637">
            <v>9783839417492</v>
          </cell>
          <cell r="F1637" t="str">
            <v>Kunst, Code und Maschine E-BOOK</v>
          </cell>
          <cell r="G1637" t="str">
            <v>EBOK</v>
          </cell>
          <cell r="H1637" t="str">
            <v>LFB</v>
          </cell>
          <cell r="I1637" t="str">
            <v>978-3-8394-1749</v>
          </cell>
          <cell r="J1637" t="str">
            <v>2</v>
          </cell>
          <cell r="K1637">
            <v>41731</v>
          </cell>
          <cell r="L1637">
            <v>41791</v>
          </cell>
          <cell r="M1637" t="str">
            <v>10039-9783839417492</v>
          </cell>
          <cell r="N1637" t="str">
            <v>EBOK</v>
          </cell>
          <cell r="O1637">
            <v>1</v>
          </cell>
          <cell r="U1637">
            <v>33.99</v>
          </cell>
        </row>
        <row r="1638">
          <cell r="E1638">
            <v>9783839419625</v>
          </cell>
          <cell r="F1638" t="str">
            <v>Kunst, Krise, Subversion E-BOOK</v>
          </cell>
          <cell r="G1638" t="str">
            <v>EBOK</v>
          </cell>
          <cell r="H1638" t="str">
            <v>LFB</v>
          </cell>
          <cell r="I1638" t="str">
            <v>978-3-8394-1962</v>
          </cell>
          <cell r="J1638" t="str">
            <v>5</v>
          </cell>
          <cell r="K1638">
            <v>41694</v>
          </cell>
          <cell r="L1638">
            <v>41699</v>
          </cell>
          <cell r="M1638" t="str">
            <v>10039-9783839419625</v>
          </cell>
          <cell r="N1638" t="str">
            <v>EBOK</v>
          </cell>
          <cell r="O1638">
            <v>1</v>
          </cell>
          <cell r="U1638">
            <v>26.99</v>
          </cell>
        </row>
        <row r="1639">
          <cell r="E1639">
            <v>9783839424650</v>
          </cell>
          <cell r="F1639" t="str">
            <v>Kunst, Raum, Autorschaft E-BOOK</v>
          </cell>
          <cell r="G1639" t="str">
            <v>EBOK</v>
          </cell>
          <cell r="H1639" t="str">
            <v>LFB</v>
          </cell>
          <cell r="I1639" t="str">
            <v>978-3-8394-2465</v>
          </cell>
          <cell r="J1639" t="str">
            <v>0</v>
          </cell>
          <cell r="K1639">
            <v>41731</v>
          </cell>
          <cell r="L1639">
            <v>41791</v>
          </cell>
          <cell r="M1639" t="str">
            <v>10039-9783839424650</v>
          </cell>
          <cell r="N1639" t="str">
            <v>EBOK</v>
          </cell>
          <cell r="O1639">
            <v>1</v>
          </cell>
          <cell r="P1639" t="str">
            <v>62</v>
          </cell>
          <cell r="U1639">
            <v>39.99</v>
          </cell>
        </row>
        <row r="1640">
          <cell r="E1640">
            <v>9783839426203</v>
          </cell>
          <cell r="F1640" t="str">
            <v>Kunst. Theorie. Aktivismus. E-BOOK</v>
          </cell>
          <cell r="G1640" t="str">
            <v>EBOK</v>
          </cell>
          <cell r="H1640" t="str">
            <v>LFB</v>
          </cell>
          <cell r="I1640" t="str">
            <v>978-3-8394-2620</v>
          </cell>
          <cell r="J1640" t="str">
            <v>3</v>
          </cell>
          <cell r="K1640">
            <v>42143</v>
          </cell>
          <cell r="L1640">
            <v>42125</v>
          </cell>
          <cell r="M1640" t="str">
            <v>10039-9783839426203</v>
          </cell>
          <cell r="N1640" t="str">
            <v>EBOK</v>
          </cell>
          <cell r="O1640">
            <v>1</v>
          </cell>
          <cell r="U1640">
            <v>26.99</v>
          </cell>
        </row>
        <row r="1641">
          <cell r="E1641">
            <v>9783839430347</v>
          </cell>
          <cell r="F1641" t="str">
            <v>Kunstbetrachtung in der Schule E-BOOK</v>
          </cell>
          <cell r="G1641" t="str">
            <v>EBOK</v>
          </cell>
          <cell r="H1641" t="str">
            <v>LFB</v>
          </cell>
          <cell r="I1641" t="str">
            <v>978-3-8394-3034</v>
          </cell>
          <cell r="J1641" t="str">
            <v>7</v>
          </cell>
          <cell r="K1641">
            <v>42118</v>
          </cell>
          <cell r="L1641">
            <v>42095</v>
          </cell>
          <cell r="M1641" t="str">
            <v>10039-9783839430347</v>
          </cell>
          <cell r="N1641" t="str">
            <v>EBOK</v>
          </cell>
          <cell r="O1641">
            <v>1</v>
          </cell>
          <cell r="P1641" t="str">
            <v>77</v>
          </cell>
          <cell r="U1641">
            <v>54.99</v>
          </cell>
        </row>
        <row r="1642">
          <cell r="E1642">
            <v>9783839416884</v>
          </cell>
          <cell r="F1642" t="str">
            <v>Kunstforschung als ästhetische Wissenschaft E-BOOK</v>
          </cell>
          <cell r="G1642" t="str">
            <v>EBOK</v>
          </cell>
          <cell r="H1642" t="str">
            <v>LFB</v>
          </cell>
          <cell r="I1642" t="str">
            <v>978-3-8394-1688</v>
          </cell>
          <cell r="J1642" t="str">
            <v>4</v>
          </cell>
          <cell r="K1642">
            <v>41690</v>
          </cell>
          <cell r="L1642">
            <v>41699</v>
          </cell>
          <cell r="M1642" t="str">
            <v>10039-9783839416884</v>
          </cell>
          <cell r="N1642" t="str">
            <v>EBOK</v>
          </cell>
          <cell r="O1642">
            <v>1</v>
          </cell>
          <cell r="U1642">
            <v>32.99</v>
          </cell>
        </row>
        <row r="1643">
          <cell r="E1643">
            <v>9783839427156</v>
          </cell>
          <cell r="F1643" t="str">
            <v>Kunstgeschichte nach dem Spatial Turn E-BOOK</v>
          </cell>
          <cell r="G1643" t="str">
            <v>EBOK</v>
          </cell>
          <cell r="H1643" t="str">
            <v>LFB</v>
          </cell>
          <cell r="I1643" t="str">
            <v>978-3-8394-2715</v>
          </cell>
          <cell r="J1643" t="str">
            <v>6</v>
          </cell>
          <cell r="K1643">
            <v>42118</v>
          </cell>
          <cell r="L1643">
            <v>42095</v>
          </cell>
          <cell r="M1643" t="str">
            <v>10039-9783839427156</v>
          </cell>
          <cell r="N1643" t="str">
            <v>EBOK</v>
          </cell>
          <cell r="O1643">
            <v>1</v>
          </cell>
          <cell r="P1643" t="str">
            <v>67</v>
          </cell>
          <cell r="U1643">
            <v>26.99</v>
          </cell>
        </row>
        <row r="1644">
          <cell r="E1644">
            <v>9783839408254</v>
          </cell>
          <cell r="F1644" t="str">
            <v>Kunstkleider E-BOOK</v>
          </cell>
          <cell r="G1644" t="str">
            <v>EBOK</v>
          </cell>
          <cell r="H1644" t="str">
            <v>LFB</v>
          </cell>
          <cell r="I1644" t="str">
            <v>978-3-8394-0825</v>
          </cell>
          <cell r="J1644" t="str">
            <v>4</v>
          </cell>
          <cell r="K1644">
            <v>42171</v>
          </cell>
          <cell r="L1644">
            <v>42186</v>
          </cell>
          <cell r="M1644" t="str">
            <v>10039-9783839408254</v>
          </cell>
          <cell r="N1644" t="str">
            <v>EBOK</v>
          </cell>
          <cell r="O1644">
            <v>1</v>
          </cell>
          <cell r="U1644">
            <v>23.99</v>
          </cell>
        </row>
        <row r="1645">
          <cell r="E1645">
            <v>9783839423790</v>
          </cell>
          <cell r="F1645" t="str">
            <v>Kunstkommentare im Spiegel der Fotografie E-BOOK</v>
          </cell>
          <cell r="G1645" t="str">
            <v>EBOK</v>
          </cell>
          <cell r="H1645" t="str">
            <v>LFB</v>
          </cell>
          <cell r="I1645" t="str">
            <v>978-3-8394-2379</v>
          </cell>
          <cell r="J1645" t="str">
            <v>0</v>
          </cell>
          <cell r="K1645">
            <v>41731</v>
          </cell>
          <cell r="L1645">
            <v>41791</v>
          </cell>
          <cell r="M1645" t="str">
            <v>10039-9783839423790</v>
          </cell>
          <cell r="N1645" t="str">
            <v>EBOK</v>
          </cell>
          <cell r="O1645">
            <v>1</v>
          </cell>
          <cell r="P1645" t="str">
            <v>53</v>
          </cell>
          <cell r="U1645">
            <v>37.99</v>
          </cell>
        </row>
        <row r="1646">
          <cell r="E1646">
            <v>9783839422878</v>
          </cell>
          <cell r="F1646" t="str">
            <v>Künstler. Ein Report E-BOOK</v>
          </cell>
          <cell r="G1646" t="str">
            <v>EBOK</v>
          </cell>
          <cell r="H1646" t="str">
            <v>LFB</v>
          </cell>
          <cell r="I1646" t="str">
            <v>978-3-8394-2287</v>
          </cell>
          <cell r="J1646" t="str">
            <v>8</v>
          </cell>
          <cell r="K1646">
            <v>41710</v>
          </cell>
          <cell r="L1646">
            <v>41699</v>
          </cell>
          <cell r="M1646" t="str">
            <v>10039-9783839422878</v>
          </cell>
          <cell r="N1646" t="str">
            <v>EBOK</v>
          </cell>
          <cell r="O1646">
            <v>1</v>
          </cell>
          <cell r="U1646">
            <v>21.99</v>
          </cell>
        </row>
        <row r="1647">
          <cell r="E1647">
            <v>9783839422151</v>
          </cell>
          <cell r="F1647" t="str">
            <v>Künstlerinszenierungen E-BOOK</v>
          </cell>
          <cell r="G1647" t="str">
            <v>EBOK</v>
          </cell>
          <cell r="H1647" t="str">
            <v>LFB</v>
          </cell>
          <cell r="I1647" t="str">
            <v>978-3-8394-2215</v>
          </cell>
          <cell r="J1647" t="str">
            <v>1</v>
          </cell>
          <cell r="K1647">
            <v>41891</v>
          </cell>
          <cell r="L1647">
            <v>41913</v>
          </cell>
          <cell r="M1647" t="str">
            <v>10039-9783839422151</v>
          </cell>
          <cell r="N1647" t="str">
            <v>EBOK</v>
          </cell>
          <cell r="O1647">
            <v>1</v>
          </cell>
          <cell r="U1647">
            <v>26.99</v>
          </cell>
        </row>
        <row r="1648">
          <cell r="E1648">
            <v>9783839426838</v>
          </cell>
          <cell r="F1648" t="str">
            <v>Künstlerschamanen E-BOOK</v>
          </cell>
          <cell r="G1648" t="str">
            <v>EBOK</v>
          </cell>
          <cell r="H1648" t="str">
            <v>LFB</v>
          </cell>
          <cell r="I1648" t="str">
            <v>978-3-8394-2683</v>
          </cell>
          <cell r="J1648" t="str">
            <v>8</v>
          </cell>
          <cell r="K1648">
            <v>41724</v>
          </cell>
          <cell r="L1648">
            <v>41791</v>
          </cell>
          <cell r="M1648" t="str">
            <v>10039-9783839426838</v>
          </cell>
          <cell r="N1648" t="str">
            <v>EBOK</v>
          </cell>
          <cell r="O1648">
            <v>1</v>
          </cell>
          <cell r="P1648" t="str">
            <v>24</v>
          </cell>
          <cell r="U1648">
            <v>26.99</v>
          </cell>
        </row>
        <row r="1649">
          <cell r="E1649">
            <v>9783839427682</v>
          </cell>
          <cell r="F1649" t="str">
            <v>Kunstpädagogik in der Praxis E-BOOK</v>
          </cell>
          <cell r="G1649" t="str">
            <v>EBOK</v>
          </cell>
          <cell r="H1649" t="str">
            <v>LFB</v>
          </cell>
          <cell r="I1649" t="str">
            <v>978-3-8394-2768</v>
          </cell>
          <cell r="J1649" t="str">
            <v>2</v>
          </cell>
          <cell r="K1649">
            <v>41871</v>
          </cell>
          <cell r="L1649">
            <v>41821</v>
          </cell>
          <cell r="M1649" t="str">
            <v>10039-9783839427682</v>
          </cell>
          <cell r="N1649" t="str">
            <v>EBOK</v>
          </cell>
          <cell r="O1649">
            <v>1</v>
          </cell>
          <cell r="U1649">
            <v>26.99</v>
          </cell>
        </row>
        <row r="1650">
          <cell r="E1650">
            <v>9783839431917</v>
          </cell>
          <cell r="F1650" t="str">
            <v>Kunstpraxis in der Migrationsgesellschaft - Transkulturelle Handlungss E-BOOK</v>
          </cell>
          <cell r="G1650" t="str">
            <v>EBOK</v>
          </cell>
          <cell r="H1650" t="str">
            <v>LFB</v>
          </cell>
          <cell r="I1650" t="str">
            <v>978-3-8394-3191</v>
          </cell>
          <cell r="J1650" t="str">
            <v>7</v>
          </cell>
          <cell r="K1650">
            <v>42272</v>
          </cell>
          <cell r="L1650">
            <v>42186</v>
          </cell>
          <cell r="M1650" t="str">
            <v>10039-9783839431917</v>
          </cell>
          <cell r="N1650" t="str">
            <v>EBOK</v>
          </cell>
          <cell r="O1650">
            <v>1</v>
          </cell>
          <cell r="P1650" t="str">
            <v>48</v>
          </cell>
          <cell r="U1650">
            <v>26.99</v>
          </cell>
        </row>
        <row r="1651">
          <cell r="E1651">
            <v>9783839414873</v>
          </cell>
          <cell r="F1651" t="str">
            <v>Kunstsoziologie E-BOOK</v>
          </cell>
          <cell r="G1651" t="str">
            <v>EBOK</v>
          </cell>
          <cell r="H1651" t="str">
            <v>LFB</v>
          </cell>
          <cell r="I1651" t="str">
            <v>978-3-8394-1487</v>
          </cell>
          <cell r="J1651" t="str">
            <v>3</v>
          </cell>
          <cell r="K1651">
            <v>41683</v>
          </cell>
          <cell r="L1651">
            <v>41699</v>
          </cell>
          <cell r="M1651" t="str">
            <v>10039-9783839414873</v>
          </cell>
          <cell r="N1651" t="str">
            <v>EBOK</v>
          </cell>
          <cell r="O1651">
            <v>1</v>
          </cell>
          <cell r="U1651">
            <v>11.99</v>
          </cell>
        </row>
        <row r="1652">
          <cell r="E1652">
            <v>9783839428245</v>
          </cell>
          <cell r="F1652" t="str">
            <v>Kunstwerk Computerspiel - Digitale Spiele als künstlerisches Material E-BOOK</v>
          </cell>
          <cell r="G1652" t="str">
            <v>EBOK</v>
          </cell>
          <cell r="H1652" t="str">
            <v>LFB</v>
          </cell>
          <cell r="I1652" t="str">
            <v>978-3-8394-2824</v>
          </cell>
          <cell r="J1652" t="str">
            <v>5</v>
          </cell>
          <cell r="K1652">
            <v>41891</v>
          </cell>
          <cell r="L1652">
            <v>41883</v>
          </cell>
          <cell r="M1652" t="str">
            <v>10039-9783839428245</v>
          </cell>
          <cell r="N1652" t="str">
            <v>EBOK</v>
          </cell>
          <cell r="O1652">
            <v>1</v>
          </cell>
          <cell r="P1652" t="str">
            <v>72</v>
          </cell>
          <cell r="U1652">
            <v>34.99</v>
          </cell>
        </row>
        <row r="1653">
          <cell r="E1653">
            <v>9783839413920</v>
          </cell>
          <cell r="F1653" t="str">
            <v>Kuratoren und Besucher E-BOOK</v>
          </cell>
          <cell r="G1653" t="str">
            <v>EBOK</v>
          </cell>
          <cell r="H1653" t="str">
            <v>LFB</v>
          </cell>
          <cell r="I1653" t="str">
            <v>978-3-8394-1392</v>
          </cell>
          <cell r="J1653" t="str">
            <v>0</v>
          </cell>
          <cell r="K1653">
            <v>41676</v>
          </cell>
          <cell r="L1653">
            <v>41699</v>
          </cell>
          <cell r="M1653" t="str">
            <v>10039-9783839413920</v>
          </cell>
          <cell r="N1653" t="str">
            <v>EBOK</v>
          </cell>
          <cell r="O1653">
            <v>1</v>
          </cell>
          <cell r="U1653">
            <v>31.99</v>
          </cell>
        </row>
        <row r="1654">
          <cell r="E1654">
            <v>9783839415085</v>
          </cell>
          <cell r="F1654" t="str">
            <v>Kybernetische Szenografie E-BOOK</v>
          </cell>
          <cell r="G1654" t="str">
            <v>EBOK</v>
          </cell>
          <cell r="H1654" t="str">
            <v>LFB</v>
          </cell>
          <cell r="I1654" t="str">
            <v>978-3-8394-1508</v>
          </cell>
          <cell r="J1654" t="str">
            <v>5</v>
          </cell>
          <cell r="K1654">
            <v>41683</v>
          </cell>
          <cell r="L1654">
            <v>41699</v>
          </cell>
          <cell r="M1654" t="str">
            <v>10039-9783839415085</v>
          </cell>
          <cell r="N1654" t="str">
            <v>EBOK</v>
          </cell>
          <cell r="O1654">
            <v>1</v>
          </cell>
          <cell r="P1654" t="str">
            <v>3</v>
          </cell>
          <cell r="U1654">
            <v>21.99</v>
          </cell>
        </row>
        <row r="1655">
          <cell r="E1655">
            <v>9783839429693</v>
          </cell>
          <cell r="F1655" t="str">
            <v>LaborARTorium E-BOOK</v>
          </cell>
          <cell r="G1655" t="str">
            <v>EBOK</v>
          </cell>
          <cell r="H1655" t="str">
            <v>LFB</v>
          </cell>
          <cell r="I1655" t="str">
            <v>978-3-8394-2969</v>
          </cell>
          <cell r="J1655" t="str">
            <v>3</v>
          </cell>
          <cell r="K1655">
            <v>42247</v>
          </cell>
          <cell r="L1655">
            <v>42217</v>
          </cell>
          <cell r="M1655" t="str">
            <v>10039-9783839429693</v>
          </cell>
          <cell r="N1655" t="str">
            <v>EBOK</v>
          </cell>
          <cell r="O1655">
            <v>1</v>
          </cell>
          <cell r="U1655">
            <v>34.99</v>
          </cell>
        </row>
        <row r="1656">
          <cell r="E1656">
            <v>9783839405772</v>
          </cell>
          <cell r="F1656" t="str">
            <v>lachen lesen E-BOOK</v>
          </cell>
          <cell r="G1656" t="str">
            <v>EBOK</v>
          </cell>
          <cell r="H1656" t="str">
            <v>LFB</v>
          </cell>
          <cell r="I1656" t="str">
            <v>978-3-8394-0577</v>
          </cell>
          <cell r="J1656" t="str">
            <v>2</v>
          </cell>
          <cell r="K1656">
            <v>42171</v>
          </cell>
          <cell r="L1656">
            <v>42186</v>
          </cell>
          <cell r="M1656" t="str">
            <v>10039-9783839405772</v>
          </cell>
          <cell r="N1656" t="str">
            <v>EBOK</v>
          </cell>
          <cell r="O1656">
            <v>1</v>
          </cell>
          <cell r="U1656">
            <v>26.99</v>
          </cell>
        </row>
        <row r="1657">
          <cell r="E1657">
            <v>9783839412756</v>
          </cell>
          <cell r="F1657" t="str">
            <v>Lachen über das Andere E-BOOK</v>
          </cell>
          <cell r="G1657" t="str">
            <v>EBOK</v>
          </cell>
          <cell r="H1657" t="str">
            <v>LFB</v>
          </cell>
          <cell r="I1657" t="str">
            <v>978-3-8394-1275</v>
          </cell>
          <cell r="J1657" t="str">
            <v>6</v>
          </cell>
          <cell r="K1657">
            <v>42171</v>
          </cell>
          <cell r="L1657">
            <v>42186</v>
          </cell>
          <cell r="M1657" t="str">
            <v>10039-9783839412756</v>
          </cell>
          <cell r="N1657" t="str">
            <v>EBOK</v>
          </cell>
          <cell r="O1657">
            <v>1</v>
          </cell>
          <cell r="P1657" t="str">
            <v>5</v>
          </cell>
          <cell r="U1657">
            <v>26.99</v>
          </cell>
        </row>
        <row r="1658">
          <cell r="E1658">
            <v>9783839411612</v>
          </cell>
          <cell r="F1658" t="str">
            <v>Lad Trouble E-BOOK</v>
          </cell>
          <cell r="G1658" t="str">
            <v>EBOK</v>
          </cell>
          <cell r="H1658" t="str">
            <v>LFB</v>
          </cell>
          <cell r="I1658" t="str">
            <v>978-3-8394-1161</v>
          </cell>
          <cell r="J1658" t="str">
            <v>2</v>
          </cell>
          <cell r="K1658">
            <v>42171</v>
          </cell>
          <cell r="L1658">
            <v>42186</v>
          </cell>
          <cell r="M1658" t="str">
            <v>10039-9783839411612</v>
          </cell>
          <cell r="N1658" t="str">
            <v>EBOK</v>
          </cell>
          <cell r="O1658">
            <v>1</v>
          </cell>
          <cell r="P1658" t="str">
            <v>35</v>
          </cell>
          <cell r="U1658">
            <v>34.99</v>
          </cell>
        </row>
        <row r="1659">
          <cell r="E1659">
            <v>9783839417805</v>
          </cell>
          <cell r="F1659" t="str">
            <v>Laientheater E-BOOK</v>
          </cell>
          <cell r="G1659" t="str">
            <v>EBOK</v>
          </cell>
          <cell r="H1659" t="str">
            <v>LFB</v>
          </cell>
          <cell r="I1659" t="str">
            <v>978-3-8394-1780</v>
          </cell>
          <cell r="J1659" t="str">
            <v>5</v>
          </cell>
          <cell r="K1659">
            <v>41690</v>
          </cell>
          <cell r="L1659">
            <v>41699</v>
          </cell>
          <cell r="M1659" t="str">
            <v>10039-9783839417805</v>
          </cell>
          <cell r="N1659" t="str">
            <v>EBOK</v>
          </cell>
          <cell r="O1659">
            <v>1</v>
          </cell>
          <cell r="P1659" t="str">
            <v>32</v>
          </cell>
          <cell r="U1659">
            <v>20.99</v>
          </cell>
        </row>
        <row r="1660">
          <cell r="E1660">
            <v>9783839428344</v>
          </cell>
          <cell r="F1660" t="str">
            <v>Landschaft und Gestaltung E-BOOK</v>
          </cell>
          <cell r="G1660" t="str">
            <v>EBOK</v>
          </cell>
          <cell r="H1660" t="str">
            <v>LFB</v>
          </cell>
          <cell r="I1660" t="str">
            <v>978-3-8394-2834</v>
          </cell>
          <cell r="J1660" t="str">
            <v>4</v>
          </cell>
          <cell r="K1660">
            <v>41976</v>
          </cell>
          <cell r="L1660">
            <v>41944</v>
          </cell>
          <cell r="M1660" t="str">
            <v>10039-9783839428344</v>
          </cell>
          <cell r="N1660" t="str">
            <v>EBOK</v>
          </cell>
          <cell r="O1660">
            <v>1</v>
          </cell>
          <cell r="P1660" t="str">
            <v>49</v>
          </cell>
          <cell r="U1660">
            <v>34.99</v>
          </cell>
        </row>
        <row r="1661">
          <cell r="E1661">
            <v>9783839424759</v>
          </cell>
          <cell r="F1661" t="str">
            <v>Lassen und Tun E-BOOK</v>
          </cell>
          <cell r="G1661" t="str">
            <v>EBOK</v>
          </cell>
          <cell r="H1661" t="str">
            <v>LFB</v>
          </cell>
          <cell r="I1661" t="str">
            <v>978-3-8394-2475</v>
          </cell>
          <cell r="J1661" t="str">
            <v>9</v>
          </cell>
          <cell r="K1661">
            <v>41891</v>
          </cell>
          <cell r="L1661">
            <v>41883</v>
          </cell>
          <cell r="M1661" t="str">
            <v>10039-9783839424759</v>
          </cell>
          <cell r="N1661" t="str">
            <v>EBOK</v>
          </cell>
          <cell r="O1661">
            <v>1</v>
          </cell>
          <cell r="U1661">
            <v>24.99</v>
          </cell>
        </row>
        <row r="1662">
          <cell r="E1662">
            <v>9783839418819</v>
          </cell>
          <cell r="F1662" t="str">
            <v>Laut und Leise E-BOOK</v>
          </cell>
          <cell r="G1662" t="str">
            <v>EBOK</v>
          </cell>
          <cell r="H1662" t="str">
            <v>LFB</v>
          </cell>
          <cell r="I1662" t="str">
            <v>978-3-8394-1881</v>
          </cell>
          <cell r="J1662" t="str">
            <v>9</v>
          </cell>
          <cell r="K1662">
            <v>41731</v>
          </cell>
          <cell r="L1662">
            <v>41791</v>
          </cell>
          <cell r="M1662" t="str">
            <v>10039-9783839418819</v>
          </cell>
          <cell r="N1662" t="str">
            <v>EBOK</v>
          </cell>
          <cell r="O1662">
            <v>1</v>
          </cell>
          <cell r="P1662" t="str">
            <v>7</v>
          </cell>
          <cell r="U1662">
            <v>26.99</v>
          </cell>
        </row>
        <row r="1663">
          <cell r="E1663">
            <v>9783839400456</v>
          </cell>
          <cell r="F1663" t="str">
            <v>Lebanese in Motion E-BOOK</v>
          </cell>
          <cell r="G1663" t="str">
            <v>EBOK</v>
          </cell>
          <cell r="H1663" t="str">
            <v>LFB</v>
          </cell>
          <cell r="I1663" t="str">
            <v>978-3-8394-0045</v>
          </cell>
          <cell r="J1663" t="str">
            <v>6</v>
          </cell>
          <cell r="K1663">
            <v>42171</v>
          </cell>
          <cell r="L1663">
            <v>42186</v>
          </cell>
          <cell r="M1663" t="str">
            <v>10039-9783839400456</v>
          </cell>
          <cell r="N1663" t="str">
            <v>EBOK</v>
          </cell>
          <cell r="O1663">
            <v>1</v>
          </cell>
          <cell r="U1663">
            <v>26.99</v>
          </cell>
        </row>
        <row r="1664">
          <cell r="E1664">
            <v>9783839400968</v>
          </cell>
          <cell r="F1664" t="str">
            <v>Leben (bio-ethisch) E-BOOK</v>
          </cell>
          <cell r="G1664" t="str">
            <v>EBOK</v>
          </cell>
          <cell r="H1664" t="str">
            <v>LFB</v>
          </cell>
          <cell r="I1664" t="str">
            <v>978-3-8394-0096</v>
          </cell>
          <cell r="J1664" t="str">
            <v>8</v>
          </cell>
          <cell r="K1664">
            <v>42171</v>
          </cell>
          <cell r="L1664">
            <v>42186</v>
          </cell>
          <cell r="M1664" t="str">
            <v>10039-9783839400968</v>
          </cell>
          <cell r="N1664" t="str">
            <v>EBOK</v>
          </cell>
          <cell r="O1664">
            <v>1</v>
          </cell>
          <cell r="P1664" t="str">
            <v>4</v>
          </cell>
          <cell r="U1664">
            <v>6.99</v>
          </cell>
        </row>
        <row r="1665">
          <cell r="E1665">
            <v>9783839412114</v>
          </cell>
          <cell r="F1665" t="str">
            <v>Leben als Kunstwerk E-BOOK</v>
          </cell>
          <cell r="G1665" t="str">
            <v>EBOK</v>
          </cell>
          <cell r="H1665" t="str">
            <v>LFB</v>
          </cell>
          <cell r="I1665" t="str">
            <v>978-3-8394-1211</v>
          </cell>
          <cell r="J1665" t="str">
            <v>4</v>
          </cell>
          <cell r="K1665">
            <v>41676</v>
          </cell>
          <cell r="L1665">
            <v>41699</v>
          </cell>
          <cell r="M1665" t="str">
            <v>10039-9783839412114</v>
          </cell>
          <cell r="N1665" t="str">
            <v>EBOK</v>
          </cell>
          <cell r="O1665">
            <v>1</v>
          </cell>
          <cell r="U1665">
            <v>24.99</v>
          </cell>
        </row>
        <row r="1666">
          <cell r="E1666">
            <v>9783839411896</v>
          </cell>
          <cell r="F1666" t="str">
            <v>Leben im »neuen Europa« E-BOOK</v>
          </cell>
          <cell r="G1666" t="str">
            <v>EBOK</v>
          </cell>
          <cell r="H1666" t="str">
            <v>LFB</v>
          </cell>
          <cell r="I1666" t="str">
            <v>978-3-8394-1189</v>
          </cell>
          <cell r="J1666" t="str">
            <v>6</v>
          </cell>
          <cell r="K1666">
            <v>42272</v>
          </cell>
          <cell r="L1666">
            <v>42186</v>
          </cell>
          <cell r="M1666" t="str">
            <v>10039-9783839411896</v>
          </cell>
          <cell r="N1666" t="str">
            <v>EBOK</v>
          </cell>
          <cell r="O1666">
            <v>1</v>
          </cell>
          <cell r="U1666">
            <v>1</v>
          </cell>
        </row>
        <row r="1667">
          <cell r="E1667">
            <v>9783839422779</v>
          </cell>
          <cell r="F1667" t="str">
            <v>Leben im Ruhestand E-BOOK</v>
          </cell>
          <cell r="G1667" t="str">
            <v>EBOK</v>
          </cell>
          <cell r="H1667" t="str">
            <v>LFB</v>
          </cell>
          <cell r="I1667" t="str">
            <v>978-3-8394-2277</v>
          </cell>
          <cell r="J1667" t="str">
            <v>9</v>
          </cell>
          <cell r="K1667">
            <v>41731</v>
          </cell>
          <cell r="L1667">
            <v>41791</v>
          </cell>
          <cell r="M1667" t="str">
            <v>10039-9783839422779</v>
          </cell>
          <cell r="N1667" t="str">
            <v>EBOK</v>
          </cell>
          <cell r="O1667">
            <v>1</v>
          </cell>
          <cell r="P1667" t="str">
            <v>12</v>
          </cell>
          <cell r="U1667">
            <v>26.99</v>
          </cell>
        </row>
        <row r="1668">
          <cell r="E1668">
            <v>9783839417447</v>
          </cell>
          <cell r="F1668" t="str">
            <v>Leben in Gesellschaft E-BOOK</v>
          </cell>
          <cell r="G1668" t="str">
            <v>EBOK</v>
          </cell>
          <cell r="H1668" t="str">
            <v>LFB</v>
          </cell>
          <cell r="I1668" t="str">
            <v>978-3-8394-1744</v>
          </cell>
          <cell r="J1668" t="str">
            <v>7</v>
          </cell>
          <cell r="K1668">
            <v>41690</v>
          </cell>
          <cell r="L1668">
            <v>41699</v>
          </cell>
          <cell r="M1668" t="str">
            <v>10039-9783839417447</v>
          </cell>
          <cell r="N1668" t="str">
            <v>EBOK</v>
          </cell>
          <cell r="O1668">
            <v>1</v>
          </cell>
          <cell r="P1668" t="str">
            <v>13</v>
          </cell>
          <cell r="U1668">
            <v>31.99</v>
          </cell>
        </row>
        <row r="1669">
          <cell r="E1669">
            <v>9783839414255</v>
          </cell>
          <cell r="F1669" t="str">
            <v>Leben mit den Lebenswissenschaften E-BOOK</v>
          </cell>
          <cell r="G1669" t="str">
            <v>EBOK</v>
          </cell>
          <cell r="H1669" t="str">
            <v>LFB</v>
          </cell>
          <cell r="I1669" t="str">
            <v>978-3-8394-1425</v>
          </cell>
          <cell r="J1669" t="str">
            <v>5</v>
          </cell>
          <cell r="K1669">
            <v>41680</v>
          </cell>
          <cell r="L1669">
            <v>41699</v>
          </cell>
          <cell r="M1669" t="str">
            <v>10039-9783839414255</v>
          </cell>
          <cell r="N1669" t="str">
            <v>EBOK</v>
          </cell>
          <cell r="O1669">
            <v>1</v>
          </cell>
          <cell r="P1669" t="str">
            <v>7</v>
          </cell>
          <cell r="U1669">
            <v>25.99</v>
          </cell>
        </row>
        <row r="1670">
          <cell r="E1670">
            <v>9783839431368</v>
          </cell>
          <cell r="F1670" t="str">
            <v>Leben nach Zahlen E-BOOK</v>
          </cell>
          <cell r="G1670" t="str">
            <v>EBOK</v>
          </cell>
          <cell r="H1670" t="str">
            <v>IHST</v>
          </cell>
          <cell r="I1670" t="str">
            <v>978-3-8394-3136</v>
          </cell>
          <cell r="J1670" t="str">
            <v>8</v>
          </cell>
          <cell r="L1670">
            <v>42461</v>
          </cell>
          <cell r="M1670" t="str">
            <v>10039-9783839431368</v>
          </cell>
          <cell r="N1670" t="str">
            <v>EBOK</v>
          </cell>
          <cell r="O1670">
            <v>1</v>
          </cell>
          <cell r="P1670" t="str">
            <v>10</v>
          </cell>
          <cell r="U1670">
            <v>26.99</v>
          </cell>
        </row>
        <row r="1671">
          <cell r="E1671">
            <v>9783839420096</v>
          </cell>
          <cell r="F1671" t="str">
            <v>Leben zwischen Natur und Kultur E-BOOK</v>
          </cell>
          <cell r="G1671" t="str">
            <v>EBOK</v>
          </cell>
          <cell r="H1671" t="str">
            <v>IHST</v>
          </cell>
          <cell r="I1671" t="str">
            <v>978-3-8394-2009</v>
          </cell>
          <cell r="J1671" t="str">
            <v>6</v>
          </cell>
          <cell r="L1671">
            <v>42278</v>
          </cell>
          <cell r="M1671" t="str">
            <v>10039-9783839420096</v>
          </cell>
          <cell r="N1671" t="str">
            <v>EBOK</v>
          </cell>
          <cell r="O1671">
            <v>1</v>
          </cell>
          <cell r="U1671">
            <v>33.99</v>
          </cell>
        </row>
        <row r="1672">
          <cell r="E1672">
            <v>9783839402481</v>
          </cell>
          <cell r="F1672" t="str">
            <v>Lebendige Erinnerungen E-BOOK</v>
          </cell>
          <cell r="G1672" t="str">
            <v>EBOK</v>
          </cell>
          <cell r="H1672" t="str">
            <v>LFB</v>
          </cell>
          <cell r="I1672" t="str">
            <v>978-3-8394-0248</v>
          </cell>
          <cell r="J1672" t="str">
            <v>1</v>
          </cell>
          <cell r="K1672">
            <v>42272</v>
          </cell>
          <cell r="L1672">
            <v>42186</v>
          </cell>
          <cell r="M1672" t="str">
            <v>10039-9783839402481</v>
          </cell>
          <cell r="N1672" t="str">
            <v>EBOK</v>
          </cell>
          <cell r="O1672">
            <v>1</v>
          </cell>
          <cell r="U1672">
            <v>1</v>
          </cell>
        </row>
        <row r="1673">
          <cell r="E1673">
            <v>9783839403341</v>
          </cell>
          <cell r="F1673" t="str">
            <v>LebensBilder E-BOOK</v>
          </cell>
          <cell r="G1673" t="str">
            <v>EBOK</v>
          </cell>
          <cell r="H1673" t="str">
            <v>LFB</v>
          </cell>
          <cell r="I1673" t="str">
            <v>978-3-8394-0334</v>
          </cell>
          <cell r="J1673" t="str">
            <v>1</v>
          </cell>
          <cell r="K1673">
            <v>42171</v>
          </cell>
          <cell r="L1673">
            <v>42186</v>
          </cell>
          <cell r="M1673" t="str">
            <v>10039-9783839403341</v>
          </cell>
          <cell r="N1673" t="str">
            <v>EBOK</v>
          </cell>
          <cell r="O1673">
            <v>1</v>
          </cell>
          <cell r="U1673">
            <v>23.99</v>
          </cell>
        </row>
        <row r="1674">
          <cell r="E1674">
            <v>9783839429709</v>
          </cell>
          <cell r="F1674" t="str">
            <v>Lebensgeschichte als Bildungsprozess? E-BOOK</v>
          </cell>
          <cell r="G1674" t="str">
            <v>EBOK</v>
          </cell>
          <cell r="H1674" t="str">
            <v>LFB</v>
          </cell>
          <cell r="I1674" t="str">
            <v>978-3-8394-2970</v>
          </cell>
          <cell r="J1674" t="str">
            <v>9</v>
          </cell>
          <cell r="K1674">
            <v>41944</v>
          </cell>
          <cell r="L1674">
            <v>41944</v>
          </cell>
          <cell r="M1674" t="str">
            <v>10039-9783839429709</v>
          </cell>
          <cell r="N1674" t="str">
            <v>EBOK</v>
          </cell>
          <cell r="O1674">
            <v>1</v>
          </cell>
          <cell r="P1674" t="str">
            <v>35</v>
          </cell>
          <cell r="S1674" t="str">
            <v>227378</v>
          </cell>
          <cell r="U1674">
            <v>39.99</v>
          </cell>
        </row>
        <row r="1675">
          <cell r="E1675">
            <v>9783839418727</v>
          </cell>
          <cell r="F1675" t="str">
            <v>Lebensmodell Diaspora E-BOOK</v>
          </cell>
          <cell r="G1675" t="str">
            <v>EBOK</v>
          </cell>
          <cell r="H1675" t="str">
            <v>LFB</v>
          </cell>
          <cell r="I1675" t="str">
            <v>978-3-8394-1872</v>
          </cell>
          <cell r="J1675" t="str">
            <v>7</v>
          </cell>
          <cell r="K1675">
            <v>41694</v>
          </cell>
          <cell r="L1675">
            <v>41699</v>
          </cell>
          <cell r="M1675" t="str">
            <v>10039-9783839418727</v>
          </cell>
          <cell r="N1675" t="str">
            <v>EBOK</v>
          </cell>
          <cell r="O1675">
            <v>1</v>
          </cell>
          <cell r="U1675">
            <v>21.99</v>
          </cell>
        </row>
        <row r="1676">
          <cell r="E1676">
            <v>9783839429273</v>
          </cell>
          <cell r="F1676" t="str">
            <v>Lebenswirklichkeiten und politische Konstruktionen in Grenzregionen E-BOOK</v>
          </cell>
          <cell r="G1676" t="str">
            <v>EBOK</v>
          </cell>
          <cell r="H1676" t="str">
            <v>LFB</v>
          </cell>
          <cell r="I1676" t="str">
            <v>978-3-8394-2927</v>
          </cell>
          <cell r="J1676" t="str">
            <v>3</v>
          </cell>
          <cell r="K1676">
            <v>42186</v>
          </cell>
          <cell r="L1676">
            <v>42217</v>
          </cell>
          <cell r="M1676" t="str">
            <v>10039-9783839429273</v>
          </cell>
          <cell r="N1676" t="str">
            <v>EBOK</v>
          </cell>
          <cell r="O1676">
            <v>1</v>
          </cell>
          <cell r="U1676">
            <v>34.99</v>
          </cell>
        </row>
        <row r="1677">
          <cell r="E1677">
            <v>9783839421185</v>
          </cell>
          <cell r="F1677" t="str">
            <v>Leerstellen transmedial E-BOOK</v>
          </cell>
          <cell r="G1677" t="str">
            <v>EBOK</v>
          </cell>
          <cell r="H1677" t="str">
            <v>LFB</v>
          </cell>
          <cell r="I1677" t="str">
            <v>978-3-8394-2118</v>
          </cell>
          <cell r="J1677" t="str">
            <v>5</v>
          </cell>
          <cell r="K1677">
            <v>41701</v>
          </cell>
          <cell r="L1677">
            <v>41699</v>
          </cell>
          <cell r="M1677" t="str">
            <v>10039-9783839421185</v>
          </cell>
          <cell r="N1677" t="str">
            <v>EBOK</v>
          </cell>
          <cell r="O1677">
            <v>1</v>
          </cell>
          <cell r="U1677">
            <v>26.99</v>
          </cell>
        </row>
        <row r="1678">
          <cell r="E1678">
            <v>9783839417867</v>
          </cell>
          <cell r="F1678" t="str">
            <v>Legitimierte Gewalt E-BOOK</v>
          </cell>
          <cell r="G1678" t="str">
            <v>EBOK</v>
          </cell>
          <cell r="H1678" t="str">
            <v>LFB</v>
          </cell>
          <cell r="I1678" t="str">
            <v>978-3-8394-1786</v>
          </cell>
          <cell r="J1678" t="str">
            <v>7</v>
          </cell>
          <cell r="K1678">
            <v>41690</v>
          </cell>
          <cell r="L1678">
            <v>41699</v>
          </cell>
          <cell r="M1678" t="str">
            <v>10039-9783839417867</v>
          </cell>
          <cell r="N1678" t="str">
            <v>EBOK</v>
          </cell>
          <cell r="O1678">
            <v>1</v>
          </cell>
          <cell r="P1678" t="str">
            <v>19</v>
          </cell>
          <cell r="U1678">
            <v>35.99</v>
          </cell>
        </row>
        <row r="1679">
          <cell r="E1679">
            <v>9783839431818</v>
          </cell>
          <cell r="F1679" t="str">
            <v>Legitimität E-BOOK</v>
          </cell>
          <cell r="G1679" t="str">
            <v>EBOK</v>
          </cell>
          <cell r="H1679" t="str">
            <v>LFB</v>
          </cell>
          <cell r="I1679" t="str">
            <v>978-3-8394-3181</v>
          </cell>
          <cell r="J1679" t="str">
            <v>8</v>
          </cell>
          <cell r="K1679">
            <v>42186</v>
          </cell>
          <cell r="L1679">
            <v>42186</v>
          </cell>
          <cell r="M1679" t="str">
            <v>10039-9783839431818</v>
          </cell>
          <cell r="N1679" t="str">
            <v>EBOK</v>
          </cell>
          <cell r="O1679">
            <v>1</v>
          </cell>
          <cell r="S1679" t="str">
            <v>230875</v>
          </cell>
          <cell r="U1679">
            <v>29.99</v>
          </cell>
        </row>
        <row r="1680">
          <cell r="E1680">
            <v>9783839411766</v>
          </cell>
          <cell r="F1680" t="str">
            <v>Lehren bildet? E-BOOK</v>
          </cell>
          <cell r="G1680" t="str">
            <v>EBOK</v>
          </cell>
          <cell r="H1680" t="str">
            <v>LFB</v>
          </cell>
          <cell r="I1680" t="str">
            <v>978-3-8394-1176</v>
          </cell>
          <cell r="J1680" t="str">
            <v>6</v>
          </cell>
          <cell r="K1680">
            <v>41676</v>
          </cell>
          <cell r="L1680">
            <v>41699</v>
          </cell>
          <cell r="M1680" t="str">
            <v>10039-9783839411766</v>
          </cell>
          <cell r="N1680" t="str">
            <v>EBOK</v>
          </cell>
          <cell r="O1680">
            <v>1</v>
          </cell>
          <cell r="P1680" t="str">
            <v>18</v>
          </cell>
          <cell r="U1680">
            <v>26.99</v>
          </cell>
        </row>
        <row r="1681">
          <cell r="E1681">
            <v>9783839402887</v>
          </cell>
          <cell r="F1681" t="str">
            <v>Leibhaftige Moderne E-BOOK</v>
          </cell>
          <cell r="G1681" t="str">
            <v>EBOK</v>
          </cell>
          <cell r="H1681" t="str">
            <v>LFB</v>
          </cell>
          <cell r="I1681" t="str">
            <v>978-3-8394-0288</v>
          </cell>
          <cell r="J1681" t="str">
            <v>7</v>
          </cell>
          <cell r="K1681">
            <v>42272</v>
          </cell>
          <cell r="L1681">
            <v>42186</v>
          </cell>
          <cell r="M1681" t="str">
            <v>10039-9783839402887</v>
          </cell>
          <cell r="N1681" t="str">
            <v>EBOK</v>
          </cell>
          <cell r="O1681">
            <v>1</v>
          </cell>
          <cell r="U1681">
            <v>1</v>
          </cell>
        </row>
        <row r="1682">
          <cell r="E1682">
            <v>9783839425978</v>
          </cell>
          <cell r="F1682" t="str">
            <v>Leistung E-BOOK</v>
          </cell>
          <cell r="G1682" t="str">
            <v>EBOK</v>
          </cell>
          <cell r="H1682" t="str">
            <v>LFB</v>
          </cell>
          <cell r="I1682" t="str">
            <v>978-3-8394-2597</v>
          </cell>
          <cell r="J1682" t="str">
            <v>8</v>
          </cell>
          <cell r="K1682">
            <v>41731</v>
          </cell>
          <cell r="L1682">
            <v>41791</v>
          </cell>
          <cell r="M1682" t="str">
            <v>10039-9783839425978</v>
          </cell>
          <cell r="N1682" t="str">
            <v>EBOK</v>
          </cell>
          <cell r="O1682">
            <v>1</v>
          </cell>
          <cell r="P1682" t="str">
            <v>18</v>
          </cell>
          <cell r="U1682">
            <v>20.99</v>
          </cell>
        </row>
        <row r="1683">
          <cell r="E1683">
            <v>9783839410295</v>
          </cell>
          <cell r="F1683" t="str">
            <v>Leitmedien E-BOOK</v>
          </cell>
          <cell r="G1683" t="str">
            <v>EBOK</v>
          </cell>
          <cell r="H1683" t="str">
            <v>LFB</v>
          </cell>
          <cell r="I1683" t="str">
            <v>978-3-8394-1029</v>
          </cell>
          <cell r="J1683" t="str">
            <v>5</v>
          </cell>
          <cell r="K1683">
            <v>42171</v>
          </cell>
          <cell r="L1683">
            <v>42186</v>
          </cell>
          <cell r="M1683" t="str">
            <v>10039-9783839410295</v>
          </cell>
          <cell r="N1683" t="str">
            <v>EBOK</v>
          </cell>
          <cell r="O1683">
            <v>1</v>
          </cell>
          <cell r="P1683" t="str">
            <v>32</v>
          </cell>
          <cell r="U1683">
            <v>25.99</v>
          </cell>
        </row>
        <row r="1684">
          <cell r="E1684">
            <v>9783839410288</v>
          </cell>
          <cell r="F1684" t="str">
            <v>Leitmedien E-BOOK</v>
          </cell>
          <cell r="G1684" t="str">
            <v>EBOK</v>
          </cell>
          <cell r="H1684" t="str">
            <v>LFB</v>
          </cell>
          <cell r="I1684" t="str">
            <v>978-3-8394-1028</v>
          </cell>
          <cell r="J1684" t="str">
            <v>8</v>
          </cell>
          <cell r="K1684">
            <v>42171</v>
          </cell>
          <cell r="L1684">
            <v>42186</v>
          </cell>
          <cell r="M1684" t="str">
            <v>10039-9783839410288</v>
          </cell>
          <cell r="N1684" t="str">
            <v>EBOK</v>
          </cell>
          <cell r="O1684">
            <v>1</v>
          </cell>
          <cell r="P1684" t="str">
            <v>31</v>
          </cell>
          <cell r="U1684">
            <v>25.99</v>
          </cell>
        </row>
        <row r="1685">
          <cell r="E1685">
            <v>9783839427897</v>
          </cell>
          <cell r="F1685" t="str">
            <v>Lerndebatten E-BOOK</v>
          </cell>
          <cell r="G1685" t="str">
            <v>EBOK</v>
          </cell>
          <cell r="H1685" t="str">
            <v>LFB</v>
          </cell>
          <cell r="I1685" t="str">
            <v>978-3-8394-2789</v>
          </cell>
          <cell r="J1685" t="str">
            <v>7</v>
          </cell>
          <cell r="K1685">
            <v>41871</v>
          </cell>
          <cell r="L1685">
            <v>41791</v>
          </cell>
          <cell r="M1685" t="str">
            <v>10039-9783839427897</v>
          </cell>
          <cell r="N1685" t="str">
            <v>EBOK</v>
          </cell>
          <cell r="O1685">
            <v>1</v>
          </cell>
          <cell r="P1685" t="str">
            <v>34</v>
          </cell>
          <cell r="U1685">
            <v>26.99</v>
          </cell>
        </row>
        <row r="1686">
          <cell r="E1686">
            <v>9783839430958</v>
          </cell>
          <cell r="F1686" t="str">
            <v>Lernen - Kontext und Biografie E-BOOK</v>
          </cell>
          <cell r="G1686" t="str">
            <v>EBOK</v>
          </cell>
          <cell r="H1686" t="str">
            <v>LFB</v>
          </cell>
          <cell r="I1686" t="str">
            <v>978-3-8394-3095</v>
          </cell>
          <cell r="J1686" t="str">
            <v>8</v>
          </cell>
          <cell r="K1686">
            <v>42143</v>
          </cell>
          <cell r="L1686">
            <v>42095</v>
          </cell>
          <cell r="M1686" t="str">
            <v>10039-9783839430958</v>
          </cell>
          <cell r="N1686" t="str">
            <v>EBOK</v>
          </cell>
          <cell r="O1686">
            <v>1</v>
          </cell>
          <cell r="P1686" t="str">
            <v>37</v>
          </cell>
          <cell r="U1686">
            <v>26.99</v>
          </cell>
        </row>
        <row r="1687">
          <cell r="E1687">
            <v>9783839402948</v>
          </cell>
          <cell r="F1687" t="str">
            <v>Lernen Beraten E-BOOK</v>
          </cell>
          <cell r="G1687" t="str">
            <v>EBOK</v>
          </cell>
          <cell r="H1687" t="str">
            <v>LFB</v>
          </cell>
          <cell r="I1687" t="str">
            <v>978-3-8394-0294</v>
          </cell>
          <cell r="J1687" t="str">
            <v>8</v>
          </cell>
          <cell r="K1687">
            <v>42272</v>
          </cell>
          <cell r="L1687">
            <v>42186</v>
          </cell>
          <cell r="M1687" t="str">
            <v>10039-9783839402948</v>
          </cell>
          <cell r="N1687" t="str">
            <v>EBOK</v>
          </cell>
          <cell r="O1687">
            <v>1</v>
          </cell>
          <cell r="U1687">
            <v>1</v>
          </cell>
        </row>
        <row r="1688">
          <cell r="E1688">
            <v>9783839422670</v>
          </cell>
          <cell r="F1688" t="str">
            <v>Lernen in Bewegung(en) E-BOOK</v>
          </cell>
          <cell r="G1688" t="str">
            <v>EBOK</v>
          </cell>
          <cell r="H1688" t="str">
            <v>LFB</v>
          </cell>
          <cell r="I1688" t="str">
            <v>978-3-8394-2267</v>
          </cell>
          <cell r="J1688" t="str">
            <v>0</v>
          </cell>
          <cell r="K1688">
            <v>41710</v>
          </cell>
          <cell r="L1688">
            <v>41699</v>
          </cell>
          <cell r="M1688" t="str">
            <v>10039-9783839422670</v>
          </cell>
          <cell r="N1688" t="str">
            <v>EBOK</v>
          </cell>
          <cell r="O1688">
            <v>1</v>
          </cell>
          <cell r="P1688" t="str">
            <v>11</v>
          </cell>
          <cell r="U1688">
            <v>26.99</v>
          </cell>
        </row>
        <row r="1689">
          <cell r="E1689">
            <v>9783839418079</v>
          </cell>
          <cell r="F1689" t="str">
            <v>Lernen in Beziehung E-BOOK</v>
          </cell>
          <cell r="G1689" t="str">
            <v>EBOK</v>
          </cell>
          <cell r="H1689" t="str">
            <v>LFB</v>
          </cell>
          <cell r="I1689" t="str">
            <v>978-3-8394-1807</v>
          </cell>
          <cell r="J1689" t="str">
            <v>9</v>
          </cell>
          <cell r="K1689">
            <v>41731</v>
          </cell>
          <cell r="L1689">
            <v>41791</v>
          </cell>
          <cell r="M1689" t="str">
            <v>10039-9783839418079</v>
          </cell>
          <cell r="N1689" t="str">
            <v>EBOK</v>
          </cell>
          <cell r="O1689">
            <v>1</v>
          </cell>
          <cell r="U1689">
            <v>38.99</v>
          </cell>
        </row>
        <row r="1690">
          <cell r="E1690">
            <v>9783839406014</v>
          </cell>
          <cell r="F1690" t="str">
            <v>Lese-Kommunikation E-BOOK</v>
          </cell>
          <cell r="G1690" t="str">
            <v>EBOK</v>
          </cell>
          <cell r="H1690" t="str">
            <v>LFB</v>
          </cell>
          <cell r="I1690" t="str">
            <v>978-3-8394-0601</v>
          </cell>
          <cell r="J1690" t="str">
            <v>4</v>
          </cell>
          <cell r="K1690">
            <v>42171</v>
          </cell>
          <cell r="L1690">
            <v>42186</v>
          </cell>
          <cell r="M1690" t="str">
            <v>10039-9783839406014</v>
          </cell>
          <cell r="N1690" t="str">
            <v>EBOK</v>
          </cell>
          <cell r="O1690">
            <v>1</v>
          </cell>
          <cell r="U1690">
            <v>16.989999999999998</v>
          </cell>
        </row>
        <row r="1691">
          <cell r="E1691">
            <v>9783839423660</v>
          </cell>
          <cell r="F1691" t="str">
            <v>Lexikon der »Vergangenheitsbewältigung« in Deutschland E-BOOK</v>
          </cell>
          <cell r="G1691" t="str">
            <v>EBOK</v>
          </cell>
          <cell r="H1691" t="str">
            <v>IHST</v>
          </cell>
          <cell r="I1691" t="str">
            <v>978-3-8394-2366</v>
          </cell>
          <cell r="J1691" t="str">
            <v>0</v>
          </cell>
          <cell r="L1691">
            <v>42248</v>
          </cell>
          <cell r="M1691" t="str">
            <v>10039-9783839423660</v>
          </cell>
          <cell r="N1691" t="str">
            <v>EBOK</v>
          </cell>
          <cell r="O1691">
            <v>1</v>
          </cell>
          <cell r="P1691" t="str">
            <v>53</v>
          </cell>
          <cell r="U1691">
            <v>26.99</v>
          </cell>
        </row>
        <row r="1692">
          <cell r="E1692">
            <v>9783839407738</v>
          </cell>
          <cell r="F1692" t="str">
            <v>Lexikon der »Vergangenheitsbewältigung« in Deutschland E-BOOK</v>
          </cell>
          <cell r="G1692" t="str">
            <v>EBOK</v>
          </cell>
          <cell r="H1692" t="str">
            <v>LFB</v>
          </cell>
          <cell r="I1692" t="str">
            <v>978-3-8394-0773</v>
          </cell>
          <cell r="J1692" t="str">
            <v>8</v>
          </cell>
          <cell r="K1692">
            <v>42171</v>
          </cell>
          <cell r="L1692">
            <v>42186</v>
          </cell>
          <cell r="M1692" t="str">
            <v>10039-9783839407738</v>
          </cell>
          <cell r="N1692" t="str">
            <v>EBOK</v>
          </cell>
          <cell r="O1692">
            <v>1</v>
          </cell>
          <cell r="U1692">
            <v>26.99</v>
          </cell>
        </row>
        <row r="1693">
          <cell r="E1693">
            <v>9783839418222</v>
          </cell>
          <cell r="F1693" t="str">
            <v>Lexikon der Globalisierung E-BOOK</v>
          </cell>
          <cell r="G1693" t="str">
            <v>EBOK</v>
          </cell>
          <cell r="H1693" t="str">
            <v>LFB</v>
          </cell>
          <cell r="I1693" t="str">
            <v>978-3-8394-1822</v>
          </cell>
          <cell r="J1693" t="str">
            <v>2</v>
          </cell>
          <cell r="K1693">
            <v>41690</v>
          </cell>
          <cell r="L1693">
            <v>41699</v>
          </cell>
          <cell r="M1693" t="str">
            <v>10039-9783839418222</v>
          </cell>
          <cell r="N1693" t="str">
            <v>EBOK</v>
          </cell>
          <cell r="O1693">
            <v>1</v>
          </cell>
          <cell r="U1693">
            <v>26.99</v>
          </cell>
        </row>
        <row r="1694">
          <cell r="E1694">
            <v>9783839422328</v>
          </cell>
          <cell r="F1694" t="str">
            <v>Lexikon der Mensch-Tier-Beziehungen E-BOOK</v>
          </cell>
          <cell r="G1694" t="str">
            <v>EBOK</v>
          </cell>
          <cell r="H1694" t="str">
            <v>LFB</v>
          </cell>
          <cell r="I1694" t="str">
            <v>978-3-8394-2232</v>
          </cell>
          <cell r="J1694" t="str">
            <v>8</v>
          </cell>
          <cell r="K1694">
            <v>42261</v>
          </cell>
          <cell r="L1694">
            <v>42248</v>
          </cell>
          <cell r="M1694" t="str">
            <v>10039-9783839422328</v>
          </cell>
          <cell r="N1694" t="str">
            <v>EBOK</v>
          </cell>
          <cell r="O1694">
            <v>1</v>
          </cell>
          <cell r="P1694" t="str">
            <v>1</v>
          </cell>
          <cell r="U1694">
            <v>34.99</v>
          </cell>
        </row>
        <row r="1695">
          <cell r="E1695">
            <v>9783839418833</v>
          </cell>
          <cell r="F1695" t="str">
            <v>Liebe ist ... E-BOOK</v>
          </cell>
          <cell r="G1695" t="str">
            <v>EBOK</v>
          </cell>
          <cell r="H1695" t="str">
            <v>LFB</v>
          </cell>
          <cell r="I1695" t="str">
            <v>978-3-8394-1883</v>
          </cell>
          <cell r="J1695" t="str">
            <v>3</v>
          </cell>
          <cell r="K1695">
            <v>41694</v>
          </cell>
          <cell r="L1695">
            <v>41699</v>
          </cell>
          <cell r="M1695" t="str">
            <v>10039-9783839418833</v>
          </cell>
          <cell r="N1695" t="str">
            <v>EBOK</v>
          </cell>
          <cell r="O1695">
            <v>1</v>
          </cell>
          <cell r="U1695">
            <v>29.99</v>
          </cell>
        </row>
        <row r="1696">
          <cell r="E1696">
            <v>9783839428320</v>
          </cell>
          <cell r="F1696" t="str">
            <v>Liebessemantik und Sozialstruktur E-BOOK</v>
          </cell>
          <cell r="G1696" t="str">
            <v>EBOK</v>
          </cell>
          <cell r="H1696" t="str">
            <v>LFB</v>
          </cell>
          <cell r="I1696" t="str">
            <v>978-3-8394-2832</v>
          </cell>
          <cell r="J1696" t="str">
            <v>0</v>
          </cell>
          <cell r="K1696">
            <v>42054</v>
          </cell>
          <cell r="L1696">
            <v>42005</v>
          </cell>
          <cell r="M1696" t="str">
            <v>10039-9783839428320</v>
          </cell>
          <cell r="N1696" t="str">
            <v>EBOK</v>
          </cell>
          <cell r="O1696">
            <v>1</v>
          </cell>
          <cell r="P1696" t="str">
            <v>13</v>
          </cell>
          <cell r="U1696">
            <v>32.99</v>
          </cell>
        </row>
        <row r="1697">
          <cell r="E1697">
            <v>9783839426012</v>
          </cell>
          <cell r="F1697" t="str">
            <v>Life Beyond Survival E-BOOK</v>
          </cell>
          <cell r="G1697" t="str">
            <v>EBOK</v>
          </cell>
          <cell r="H1697" t="str">
            <v>LFB</v>
          </cell>
          <cell r="I1697" t="str">
            <v>978-3-8394-2601</v>
          </cell>
          <cell r="J1697" t="str">
            <v>2</v>
          </cell>
          <cell r="K1697">
            <v>41821</v>
          </cell>
          <cell r="L1697">
            <v>41791</v>
          </cell>
          <cell r="M1697" t="str">
            <v>10039-9783839426012</v>
          </cell>
          <cell r="N1697" t="str">
            <v>EBOK</v>
          </cell>
          <cell r="O1697">
            <v>1</v>
          </cell>
          <cell r="U1697">
            <v>35.99</v>
          </cell>
        </row>
        <row r="1698">
          <cell r="E1698">
            <v>9783839403013</v>
          </cell>
          <cell r="F1698" t="str">
            <v>Linguistische Anthropologie E-BOOK</v>
          </cell>
          <cell r="G1698" t="str">
            <v>EBOK</v>
          </cell>
          <cell r="H1698" t="str">
            <v>LFB</v>
          </cell>
          <cell r="I1698" t="str">
            <v>978-3-8394-0301</v>
          </cell>
          <cell r="J1698" t="str">
            <v>3</v>
          </cell>
          <cell r="K1698">
            <v>42171</v>
          </cell>
          <cell r="L1698">
            <v>42186</v>
          </cell>
          <cell r="M1698" t="str">
            <v>10039-9783839403013</v>
          </cell>
          <cell r="N1698" t="str">
            <v>EBOK</v>
          </cell>
          <cell r="O1698">
            <v>1</v>
          </cell>
          <cell r="U1698">
            <v>26.99</v>
          </cell>
        </row>
        <row r="1699">
          <cell r="E1699">
            <v>9783839420140</v>
          </cell>
          <cell r="F1699" t="str">
            <v>Linker Protest nach dem Deutschen Herbst E-BOOK</v>
          </cell>
          <cell r="G1699" t="str">
            <v>EBOK</v>
          </cell>
          <cell r="H1699" t="str">
            <v>LFB</v>
          </cell>
          <cell r="I1699" t="str">
            <v>978-3-8394-2014</v>
          </cell>
          <cell r="J1699" t="str">
            <v>0</v>
          </cell>
          <cell r="K1699">
            <v>41701</v>
          </cell>
          <cell r="L1699">
            <v>41699</v>
          </cell>
          <cell r="M1699" t="str">
            <v>10039-9783839420140</v>
          </cell>
          <cell r="N1699" t="str">
            <v>EBOK</v>
          </cell>
          <cell r="O1699">
            <v>1</v>
          </cell>
          <cell r="P1699" t="str">
            <v>32</v>
          </cell>
          <cell r="U1699">
            <v>31.99</v>
          </cell>
        </row>
        <row r="1700">
          <cell r="E1700">
            <v>9783839406540</v>
          </cell>
          <cell r="F1700" t="str">
            <v>Literarische Foto-Texte E-BOOK</v>
          </cell>
          <cell r="G1700" t="str">
            <v>EBOK</v>
          </cell>
          <cell r="H1700" t="str">
            <v>LFB</v>
          </cell>
          <cell r="I1700" t="str">
            <v>978-3-8394-0654</v>
          </cell>
          <cell r="J1700" t="str">
            <v>0</v>
          </cell>
          <cell r="K1700">
            <v>42272</v>
          </cell>
          <cell r="L1700">
            <v>42186</v>
          </cell>
          <cell r="M1700" t="str">
            <v>10039-9783839406540</v>
          </cell>
          <cell r="N1700" t="str">
            <v>EBOK</v>
          </cell>
          <cell r="O1700">
            <v>1</v>
          </cell>
          <cell r="U1700">
            <v>1</v>
          </cell>
        </row>
        <row r="1701">
          <cell r="E1701">
            <v>9783839405574</v>
          </cell>
          <cell r="F1701" t="str">
            <v>Literarische Gendertheorie E-BOOK</v>
          </cell>
          <cell r="G1701" t="str">
            <v>EBOK</v>
          </cell>
          <cell r="H1701" t="str">
            <v>LFB</v>
          </cell>
          <cell r="I1701" t="str">
            <v>978-3-8394-0557</v>
          </cell>
          <cell r="J1701" t="str">
            <v>4</v>
          </cell>
          <cell r="K1701">
            <v>42171</v>
          </cell>
          <cell r="L1701">
            <v>42186</v>
          </cell>
          <cell r="M1701" t="str">
            <v>10039-9783839405574</v>
          </cell>
          <cell r="N1701" t="str">
            <v>EBOK</v>
          </cell>
          <cell r="O1701">
            <v>1</v>
          </cell>
          <cell r="U1701">
            <v>24.99</v>
          </cell>
        </row>
        <row r="1702">
          <cell r="E1702">
            <v>9783839420683</v>
          </cell>
          <cell r="F1702" t="str">
            <v>Literatur als Lebensgeschichte E-BOOK</v>
          </cell>
          <cell r="G1702" t="str">
            <v>EBOK</v>
          </cell>
          <cell r="H1702" t="str">
            <v>LFB</v>
          </cell>
          <cell r="I1702" t="str">
            <v>978-3-8394-2068</v>
          </cell>
          <cell r="J1702" t="str">
            <v>3</v>
          </cell>
          <cell r="K1702">
            <v>41701</v>
          </cell>
          <cell r="L1702">
            <v>41699</v>
          </cell>
          <cell r="M1702" t="str">
            <v>10039-9783839420683</v>
          </cell>
          <cell r="N1702" t="str">
            <v>EBOK</v>
          </cell>
          <cell r="O1702">
            <v>1</v>
          </cell>
          <cell r="U1702">
            <v>35.99</v>
          </cell>
        </row>
        <row r="1703">
          <cell r="E1703">
            <v>9783839409244</v>
          </cell>
          <cell r="F1703" t="str">
            <v>Literatur der Jahrtausendwende E-BOOK</v>
          </cell>
          <cell r="G1703" t="str">
            <v>EBOK</v>
          </cell>
          <cell r="H1703" t="str">
            <v>LFB</v>
          </cell>
          <cell r="I1703" t="str">
            <v>978-3-8394-0924</v>
          </cell>
          <cell r="J1703" t="str">
            <v>4</v>
          </cell>
          <cell r="K1703">
            <v>42171</v>
          </cell>
          <cell r="L1703">
            <v>42186</v>
          </cell>
          <cell r="M1703" t="str">
            <v>10039-9783839409244</v>
          </cell>
          <cell r="N1703" t="str">
            <v>EBOK</v>
          </cell>
          <cell r="O1703">
            <v>1</v>
          </cell>
          <cell r="U1703">
            <v>34.99</v>
          </cell>
        </row>
        <row r="1704">
          <cell r="E1704">
            <v>9783839422816</v>
          </cell>
          <cell r="F1704" t="str">
            <v>Literatur des Desasters von Annual E-BOOK</v>
          </cell>
          <cell r="G1704" t="str">
            <v>EBOK</v>
          </cell>
          <cell r="H1704" t="str">
            <v>LFB</v>
          </cell>
          <cell r="I1704" t="str">
            <v>978-3-8394-2281</v>
          </cell>
          <cell r="J1704" t="str">
            <v>6</v>
          </cell>
          <cell r="K1704">
            <v>41710</v>
          </cell>
          <cell r="L1704">
            <v>41699</v>
          </cell>
          <cell r="M1704" t="str">
            <v>10039-9783839422816</v>
          </cell>
          <cell r="N1704" t="str">
            <v>EBOK</v>
          </cell>
          <cell r="O1704">
            <v>1</v>
          </cell>
          <cell r="U1704">
            <v>35.99</v>
          </cell>
        </row>
        <row r="1705">
          <cell r="E1705">
            <v>9783839431665</v>
          </cell>
          <cell r="F1705" t="str">
            <v>Literatur in Serie E-BOOK</v>
          </cell>
          <cell r="G1705" t="str">
            <v>EBOK</v>
          </cell>
          <cell r="H1705" t="str">
            <v>IHST</v>
          </cell>
          <cell r="I1705" t="str">
            <v>978-3-8394-3166</v>
          </cell>
          <cell r="J1705" t="str">
            <v>5</v>
          </cell>
          <cell r="L1705">
            <v>42278</v>
          </cell>
          <cell r="M1705" t="str">
            <v>10039-9783839431665</v>
          </cell>
          <cell r="N1705" t="str">
            <v>EBOK</v>
          </cell>
          <cell r="O1705">
            <v>1</v>
          </cell>
          <cell r="U1705">
            <v>32.99</v>
          </cell>
        </row>
        <row r="1706">
          <cell r="E1706">
            <v>9783839419700</v>
          </cell>
          <cell r="F1706" t="str">
            <v>Literatur und Fotografie E-BOOK</v>
          </cell>
          <cell r="G1706" t="str">
            <v>EBOK</v>
          </cell>
          <cell r="H1706" t="str">
            <v>LFB</v>
          </cell>
          <cell r="I1706" t="str">
            <v>978-3-8394-1970</v>
          </cell>
          <cell r="J1706" t="str">
            <v>0</v>
          </cell>
          <cell r="K1706">
            <v>41694</v>
          </cell>
          <cell r="L1706">
            <v>41699</v>
          </cell>
          <cell r="M1706" t="str">
            <v>10039-9783839419700</v>
          </cell>
          <cell r="N1706" t="str">
            <v>EBOK</v>
          </cell>
          <cell r="O1706">
            <v>1</v>
          </cell>
          <cell r="U1706">
            <v>32.99</v>
          </cell>
        </row>
        <row r="1707">
          <cell r="E1707">
            <v>9783839414842</v>
          </cell>
          <cell r="F1707" t="str">
            <v>Literatur und Subversion E-BOOK</v>
          </cell>
          <cell r="G1707" t="str">
            <v>EBOK</v>
          </cell>
          <cell r="H1707" t="str">
            <v>LFB</v>
          </cell>
          <cell r="I1707" t="str">
            <v>978-3-8394-1484</v>
          </cell>
          <cell r="J1707" t="str">
            <v>2</v>
          </cell>
          <cell r="K1707">
            <v>41731</v>
          </cell>
          <cell r="L1707">
            <v>41791</v>
          </cell>
          <cell r="M1707" t="str">
            <v>10039-9783839414842</v>
          </cell>
          <cell r="N1707" t="str">
            <v>EBOK</v>
          </cell>
          <cell r="O1707">
            <v>1</v>
          </cell>
          <cell r="P1707" t="str">
            <v>16</v>
          </cell>
          <cell r="U1707">
            <v>39.99</v>
          </cell>
        </row>
        <row r="1708">
          <cell r="E1708">
            <v>9783839406571</v>
          </cell>
          <cell r="F1708" t="str">
            <v>Lived Temporalities E-BOOK</v>
          </cell>
          <cell r="G1708" t="str">
            <v>EBOK</v>
          </cell>
          <cell r="H1708" t="str">
            <v>LFB</v>
          </cell>
          <cell r="I1708" t="str">
            <v>978-3-8394-0657</v>
          </cell>
          <cell r="J1708" t="str">
            <v>1</v>
          </cell>
          <cell r="K1708">
            <v>42272</v>
          </cell>
          <cell r="L1708">
            <v>42186</v>
          </cell>
          <cell r="M1708" t="str">
            <v>10039-9783839406571</v>
          </cell>
          <cell r="N1708" t="str">
            <v>EBOK</v>
          </cell>
          <cell r="O1708">
            <v>1</v>
          </cell>
          <cell r="P1708" t="str">
            <v>26</v>
          </cell>
          <cell r="U1708">
            <v>1</v>
          </cell>
        </row>
        <row r="1709">
          <cell r="E1709">
            <v>9783839403785</v>
          </cell>
          <cell r="F1709" t="str">
            <v>Local Knowledge and Gender in Ghana E-BOOK</v>
          </cell>
          <cell r="G1709" t="str">
            <v>EBOK</v>
          </cell>
          <cell r="H1709" t="str">
            <v>LFB</v>
          </cell>
          <cell r="I1709" t="str">
            <v>978-3-8394-0378</v>
          </cell>
          <cell r="J1709" t="str">
            <v>5</v>
          </cell>
          <cell r="K1709">
            <v>42171</v>
          </cell>
          <cell r="L1709">
            <v>42186</v>
          </cell>
          <cell r="M1709" t="str">
            <v>10039-9783839403785</v>
          </cell>
          <cell r="N1709" t="str">
            <v>EBOK</v>
          </cell>
          <cell r="O1709">
            <v>1</v>
          </cell>
          <cell r="U1709">
            <v>23.99</v>
          </cell>
        </row>
        <row r="1710">
          <cell r="E1710">
            <v>9783839419472</v>
          </cell>
          <cell r="F1710" t="str">
            <v>Locative Media E-BOOK</v>
          </cell>
          <cell r="G1710" t="str">
            <v>EBOK</v>
          </cell>
          <cell r="H1710" t="str">
            <v>LFB</v>
          </cell>
          <cell r="I1710" t="str">
            <v>978-3-8394-1947</v>
          </cell>
          <cell r="J1710" t="str">
            <v>2</v>
          </cell>
          <cell r="K1710">
            <v>41731</v>
          </cell>
          <cell r="L1710">
            <v>41791</v>
          </cell>
          <cell r="M1710" t="str">
            <v>10039-9783839419472</v>
          </cell>
          <cell r="N1710" t="str">
            <v>EBOK</v>
          </cell>
          <cell r="O1710">
            <v>1</v>
          </cell>
          <cell r="P1710" t="str">
            <v>2</v>
          </cell>
          <cell r="U1710">
            <v>33.99</v>
          </cell>
        </row>
        <row r="1711">
          <cell r="E1711">
            <v>9783839410516</v>
          </cell>
          <cell r="F1711" t="str">
            <v>Logik des Bildlichen E-BOOK</v>
          </cell>
          <cell r="G1711" t="str">
            <v>EBOK</v>
          </cell>
          <cell r="H1711" t="str">
            <v>LFB</v>
          </cell>
          <cell r="I1711" t="str">
            <v>978-3-8394-1051</v>
          </cell>
          <cell r="J1711" t="str">
            <v>6</v>
          </cell>
          <cell r="K1711">
            <v>42171</v>
          </cell>
          <cell r="L1711">
            <v>42186</v>
          </cell>
          <cell r="M1711" t="str">
            <v>10039-9783839410516</v>
          </cell>
          <cell r="N1711" t="str">
            <v>EBOK</v>
          </cell>
          <cell r="O1711">
            <v>1</v>
          </cell>
          <cell r="P1711" t="str">
            <v>2</v>
          </cell>
          <cell r="U1711">
            <v>25.99</v>
          </cell>
        </row>
        <row r="1712">
          <cell r="E1712">
            <v>9783839425961</v>
          </cell>
          <cell r="F1712" t="str">
            <v>Lokale Identität und ländliche Revitalisierung E-BOOK</v>
          </cell>
          <cell r="G1712" t="str">
            <v>EBOK</v>
          </cell>
          <cell r="H1712" t="str">
            <v>LFB</v>
          </cell>
          <cell r="I1712" t="str">
            <v>978-3-8394-2596</v>
          </cell>
          <cell r="J1712" t="str">
            <v>1</v>
          </cell>
          <cell r="K1712">
            <v>41724</v>
          </cell>
          <cell r="L1712">
            <v>41730</v>
          </cell>
          <cell r="M1712" t="str">
            <v>10039-9783839425961</v>
          </cell>
          <cell r="N1712" t="str">
            <v>EBOK</v>
          </cell>
          <cell r="O1712">
            <v>1</v>
          </cell>
          <cell r="U1712">
            <v>44.99</v>
          </cell>
        </row>
        <row r="1713">
          <cell r="E1713">
            <v>9783839413401</v>
          </cell>
          <cell r="F1713" t="str">
            <v>Lokalität und kulturelle Heterogenität E-BOOK</v>
          </cell>
          <cell r="G1713" t="str">
            <v>EBOK</v>
          </cell>
          <cell r="H1713" t="str">
            <v>LFB</v>
          </cell>
          <cell r="I1713" t="str">
            <v>978-3-8394-1340</v>
          </cell>
          <cell r="J1713" t="str">
            <v>1</v>
          </cell>
          <cell r="K1713">
            <v>42171</v>
          </cell>
          <cell r="L1713">
            <v>42186</v>
          </cell>
          <cell r="M1713" t="str">
            <v>10039-9783839413401</v>
          </cell>
          <cell r="N1713" t="str">
            <v>EBOK</v>
          </cell>
          <cell r="O1713">
            <v>1</v>
          </cell>
          <cell r="U1713">
            <v>24.99</v>
          </cell>
        </row>
        <row r="1714">
          <cell r="E1714">
            <v>9783839429204</v>
          </cell>
          <cell r="F1714" t="str">
            <v>London - Geographien einer Global City E-BOOK</v>
          </cell>
          <cell r="G1714" t="str">
            <v>EBOK</v>
          </cell>
          <cell r="H1714" t="str">
            <v>IHST</v>
          </cell>
          <cell r="I1714" t="str">
            <v>978-3-8394-2920</v>
          </cell>
          <cell r="J1714" t="str">
            <v>4</v>
          </cell>
          <cell r="L1714">
            <v>42309</v>
          </cell>
          <cell r="M1714" t="str">
            <v>10039-9783839429204</v>
          </cell>
          <cell r="N1714" t="str">
            <v>EBOK</v>
          </cell>
          <cell r="O1714">
            <v>1</v>
          </cell>
          <cell r="P1714" t="str">
            <v>4</v>
          </cell>
          <cell r="U1714">
            <v>26.99</v>
          </cell>
        </row>
        <row r="1715">
          <cell r="E1715">
            <v>9783839406960</v>
          </cell>
          <cell r="F1715" t="str">
            <v>Lone Star Texas E-BOOK</v>
          </cell>
          <cell r="G1715" t="str">
            <v>EBOK</v>
          </cell>
          <cell r="H1715" t="str">
            <v>LFB</v>
          </cell>
          <cell r="I1715" t="str">
            <v>978-3-8394-0696</v>
          </cell>
          <cell r="J1715" t="str">
            <v>0</v>
          </cell>
          <cell r="K1715">
            <v>42272</v>
          </cell>
          <cell r="L1715">
            <v>42186</v>
          </cell>
          <cell r="M1715" t="str">
            <v>10039-9783839406960</v>
          </cell>
          <cell r="N1715" t="str">
            <v>EBOK</v>
          </cell>
          <cell r="O1715">
            <v>1</v>
          </cell>
          <cell r="U1715">
            <v>1</v>
          </cell>
        </row>
        <row r="1716">
          <cell r="E1716">
            <v>9783839404423</v>
          </cell>
          <cell r="F1716" t="str">
            <v>Love after Auschwitz E-BOOK</v>
          </cell>
          <cell r="G1716" t="str">
            <v>EBOK</v>
          </cell>
          <cell r="H1716" t="str">
            <v>LFB</v>
          </cell>
          <cell r="I1716" t="str">
            <v>978-3-8394-0442</v>
          </cell>
          <cell r="J1716" t="str">
            <v>3</v>
          </cell>
          <cell r="K1716">
            <v>42171</v>
          </cell>
          <cell r="L1716">
            <v>42186</v>
          </cell>
          <cell r="M1716" t="str">
            <v>10039-9783839404423</v>
          </cell>
          <cell r="N1716" t="str">
            <v>EBOK</v>
          </cell>
          <cell r="O1716">
            <v>1</v>
          </cell>
          <cell r="U1716">
            <v>26.99</v>
          </cell>
        </row>
        <row r="1717">
          <cell r="E1717">
            <v>9783839423080</v>
          </cell>
          <cell r="F1717" t="str">
            <v>Lust, Rausch und Ekstase E-BOOK</v>
          </cell>
          <cell r="G1717" t="str">
            <v>EBOK</v>
          </cell>
          <cell r="H1717" t="str">
            <v>LFB</v>
          </cell>
          <cell r="I1717" t="str">
            <v>978-3-8394-2308</v>
          </cell>
          <cell r="J1717" t="str">
            <v>0</v>
          </cell>
          <cell r="K1717">
            <v>41715</v>
          </cell>
          <cell r="L1717">
            <v>41699</v>
          </cell>
          <cell r="M1717" t="str">
            <v>10039-9783839423080</v>
          </cell>
          <cell r="N1717" t="str">
            <v>EBOK</v>
          </cell>
          <cell r="O1717">
            <v>1</v>
          </cell>
          <cell r="P1717" t="str">
            <v>7</v>
          </cell>
          <cell r="U1717">
            <v>24.99</v>
          </cell>
        </row>
        <row r="1718">
          <cell r="E1718">
            <v>9783839406465</v>
          </cell>
          <cell r="F1718" t="str">
            <v>Machines as Agency E-BOOK</v>
          </cell>
          <cell r="G1718" t="str">
            <v>EBOK</v>
          </cell>
          <cell r="H1718" t="str">
            <v>LFB</v>
          </cell>
          <cell r="I1718" t="str">
            <v>978-3-8394-0646</v>
          </cell>
          <cell r="J1718" t="str">
            <v>5</v>
          </cell>
          <cell r="K1718">
            <v>42171</v>
          </cell>
          <cell r="L1718">
            <v>42186</v>
          </cell>
          <cell r="M1718" t="str">
            <v>10039-9783839406465</v>
          </cell>
          <cell r="N1718" t="str">
            <v>EBOK</v>
          </cell>
          <cell r="O1718">
            <v>1</v>
          </cell>
          <cell r="U1718">
            <v>22.99</v>
          </cell>
        </row>
        <row r="1719">
          <cell r="E1719">
            <v>9783839410172</v>
          </cell>
          <cell r="F1719" t="str">
            <v>Macht die Gesellschaft depressiv? E-BOOK</v>
          </cell>
          <cell r="G1719" t="str">
            <v>EBOK</v>
          </cell>
          <cell r="H1719" t="str">
            <v>LFB</v>
          </cell>
          <cell r="I1719" t="str">
            <v>978-3-8394-1017</v>
          </cell>
          <cell r="J1719" t="str">
            <v>2</v>
          </cell>
          <cell r="K1719">
            <v>42171</v>
          </cell>
          <cell r="L1719">
            <v>42186</v>
          </cell>
          <cell r="M1719" t="str">
            <v>10039-9783839410172</v>
          </cell>
          <cell r="N1719" t="str">
            <v>EBOK</v>
          </cell>
          <cell r="O1719">
            <v>1</v>
          </cell>
          <cell r="P1719" t="str">
            <v>3</v>
          </cell>
          <cell r="U1719">
            <v>24.99</v>
          </cell>
        </row>
        <row r="1720">
          <cell r="E1720">
            <v>9783839421383</v>
          </cell>
          <cell r="F1720" t="str">
            <v>Macht E-BOOK</v>
          </cell>
          <cell r="G1720" t="str">
            <v>EBOK</v>
          </cell>
          <cell r="H1720" t="str">
            <v>IHST</v>
          </cell>
          <cell r="I1720" t="str">
            <v>978-3-8394-2138</v>
          </cell>
          <cell r="J1720" t="str">
            <v>3</v>
          </cell>
          <cell r="L1720">
            <v>42339</v>
          </cell>
          <cell r="M1720" t="str">
            <v>10039-9783839421383</v>
          </cell>
          <cell r="N1720" t="str">
            <v>EBOK</v>
          </cell>
          <cell r="O1720">
            <v>1</v>
          </cell>
          <cell r="U1720">
            <v>10.99</v>
          </cell>
        </row>
        <row r="1721">
          <cell r="E1721">
            <v>9783839426944</v>
          </cell>
          <cell r="F1721" t="str">
            <v>Macht E-BOOK</v>
          </cell>
          <cell r="G1721" t="str">
            <v>EBOK</v>
          </cell>
          <cell r="H1721" t="str">
            <v>IHST</v>
          </cell>
          <cell r="I1721" t="str">
            <v>978-3-8394-2694</v>
          </cell>
          <cell r="J1721" t="str">
            <v>4</v>
          </cell>
          <cell r="L1721">
            <v>42248</v>
          </cell>
          <cell r="M1721" t="str">
            <v>10039-9783839426944</v>
          </cell>
          <cell r="N1721" t="str">
            <v>EBOK</v>
          </cell>
          <cell r="O1721">
            <v>1</v>
          </cell>
          <cell r="U1721">
            <v>25.99</v>
          </cell>
        </row>
        <row r="1722">
          <cell r="E1722">
            <v>9783839408483</v>
          </cell>
          <cell r="F1722" t="str">
            <v>Macht E-BOOK</v>
          </cell>
          <cell r="G1722" t="str">
            <v>EBOK</v>
          </cell>
          <cell r="H1722" t="str">
            <v>LFB</v>
          </cell>
          <cell r="I1722" t="str">
            <v>978-3-8394-0848</v>
          </cell>
          <cell r="J1722" t="str">
            <v>3</v>
          </cell>
          <cell r="K1722">
            <v>42171</v>
          </cell>
          <cell r="L1722">
            <v>42186</v>
          </cell>
          <cell r="M1722" t="str">
            <v>10039-9783839408483</v>
          </cell>
          <cell r="N1722" t="str">
            <v>EBOK</v>
          </cell>
          <cell r="O1722">
            <v>1</v>
          </cell>
          <cell r="U1722">
            <v>24.99</v>
          </cell>
        </row>
        <row r="1723">
          <cell r="E1723">
            <v>9783839428795</v>
          </cell>
          <cell r="F1723" t="str">
            <v>Macht und Medien E-BOOK</v>
          </cell>
          <cell r="G1723" t="str">
            <v>EBOK</v>
          </cell>
          <cell r="H1723" t="str">
            <v>LFB</v>
          </cell>
          <cell r="I1723" t="str">
            <v>978-3-8394-2879</v>
          </cell>
          <cell r="J1723" t="str">
            <v>5</v>
          </cell>
          <cell r="K1723">
            <v>41942</v>
          </cell>
          <cell r="L1723">
            <v>41913</v>
          </cell>
          <cell r="M1723" t="str">
            <v>10039-9783839428795</v>
          </cell>
          <cell r="N1723" t="str">
            <v>EBOK</v>
          </cell>
          <cell r="O1723">
            <v>1</v>
          </cell>
          <cell r="P1723" t="str">
            <v>16</v>
          </cell>
          <cell r="S1723" t="str">
            <v>226948</v>
          </cell>
          <cell r="U1723">
            <v>32.99</v>
          </cell>
        </row>
        <row r="1724">
          <cell r="E1724">
            <v>9783839432556</v>
          </cell>
          <cell r="F1724" t="str">
            <v>Macht. Wissen. Teilhabe. E-BOOK</v>
          </cell>
          <cell r="G1724" t="str">
            <v>EBOK</v>
          </cell>
          <cell r="H1724" t="str">
            <v>IHST</v>
          </cell>
          <cell r="I1724" t="str">
            <v>978-3-8394-3255</v>
          </cell>
          <cell r="J1724" t="str">
            <v>6</v>
          </cell>
          <cell r="L1724">
            <v>42278</v>
          </cell>
          <cell r="M1724" t="str">
            <v>226648</v>
          </cell>
          <cell r="N1724" t="str">
            <v>EBOK</v>
          </cell>
          <cell r="O1724">
            <v>1</v>
          </cell>
          <cell r="S1724" t="str">
            <v>232464</v>
          </cell>
          <cell r="U1724">
            <v>23.99</v>
          </cell>
        </row>
        <row r="1725">
          <cell r="E1725">
            <v>9783839430378</v>
          </cell>
          <cell r="F1725" t="str">
            <v>Machthaber der Moderne E-BOOK</v>
          </cell>
          <cell r="G1725" t="str">
            <v>EBOK</v>
          </cell>
          <cell r="H1725" t="str">
            <v>IHST</v>
          </cell>
          <cell r="I1725" t="str">
            <v>978-3-8394-3037</v>
          </cell>
          <cell r="J1725" t="str">
            <v>8</v>
          </cell>
          <cell r="L1725">
            <v>42278</v>
          </cell>
          <cell r="M1725" t="str">
            <v>10039-9783839430378</v>
          </cell>
          <cell r="N1725" t="str">
            <v>EBOK</v>
          </cell>
          <cell r="O1725">
            <v>1</v>
          </cell>
          <cell r="P1725" t="str">
            <v>68</v>
          </cell>
          <cell r="U1725">
            <v>26.99</v>
          </cell>
        </row>
        <row r="1726">
          <cell r="E1726">
            <v>9783839425312</v>
          </cell>
          <cell r="F1726" t="str">
            <v>Making Sense as a Cultural Practice E-BOOK</v>
          </cell>
          <cell r="G1726" t="str">
            <v>EBOK</v>
          </cell>
          <cell r="H1726" t="str">
            <v>LFB</v>
          </cell>
          <cell r="I1726" t="str">
            <v>978-3-8394-2531</v>
          </cell>
          <cell r="J1726" t="str">
            <v>2</v>
          </cell>
          <cell r="K1726">
            <v>41715</v>
          </cell>
          <cell r="L1726">
            <v>41699</v>
          </cell>
          <cell r="M1726" t="str">
            <v>10039-9783839425312</v>
          </cell>
          <cell r="N1726" t="str">
            <v>EBOK</v>
          </cell>
          <cell r="O1726">
            <v>1</v>
          </cell>
          <cell r="P1726" t="str">
            <v>18</v>
          </cell>
          <cell r="U1726">
            <v>33.99</v>
          </cell>
        </row>
        <row r="1727">
          <cell r="E1727">
            <v>9783839413296</v>
          </cell>
          <cell r="F1727" t="str">
            <v>Making Sex Revisited E-BOOK</v>
          </cell>
          <cell r="G1727" t="str">
            <v>EBOK</v>
          </cell>
          <cell r="H1727" t="str">
            <v>LFB</v>
          </cell>
          <cell r="I1727" t="str">
            <v>978-3-8394-1329</v>
          </cell>
          <cell r="J1727" t="str">
            <v>6</v>
          </cell>
          <cell r="K1727">
            <v>42171</v>
          </cell>
          <cell r="L1727">
            <v>42186</v>
          </cell>
          <cell r="M1727" t="str">
            <v>10039-9783839413296</v>
          </cell>
          <cell r="N1727" t="str">
            <v>EBOK</v>
          </cell>
          <cell r="O1727">
            <v>1</v>
          </cell>
          <cell r="U1727">
            <v>33.99</v>
          </cell>
        </row>
        <row r="1728">
          <cell r="E1728">
            <v>9783839417232</v>
          </cell>
          <cell r="F1728" t="str">
            <v>Management von Ungewissheit E-BOOK</v>
          </cell>
          <cell r="G1728" t="str">
            <v>EBOK</v>
          </cell>
          <cell r="H1728" t="str">
            <v>LFB</v>
          </cell>
          <cell r="I1728" t="str">
            <v>978-3-8394-1723</v>
          </cell>
          <cell r="J1728" t="str">
            <v>2</v>
          </cell>
          <cell r="K1728">
            <v>41690</v>
          </cell>
          <cell r="L1728">
            <v>41699</v>
          </cell>
          <cell r="M1728" t="str">
            <v>10039-9783839417232</v>
          </cell>
          <cell r="N1728" t="str">
            <v>EBOK</v>
          </cell>
          <cell r="O1728">
            <v>1</v>
          </cell>
          <cell r="U1728">
            <v>33.99</v>
          </cell>
        </row>
        <row r="1729">
          <cell r="E1729">
            <v>9783839431603</v>
          </cell>
          <cell r="F1729" t="str">
            <v>Manifestationen im Entwurf E-BOOK</v>
          </cell>
          <cell r="G1729" t="str">
            <v>EBOK</v>
          </cell>
          <cell r="H1729" t="str">
            <v>IHST</v>
          </cell>
          <cell r="I1729" t="str">
            <v>978-3-8394-3160</v>
          </cell>
          <cell r="J1729" t="str">
            <v>3</v>
          </cell>
          <cell r="L1729">
            <v>42430</v>
          </cell>
          <cell r="M1729" t="str">
            <v>10039-9783839431603</v>
          </cell>
          <cell r="N1729" t="str">
            <v>EBOK</v>
          </cell>
          <cell r="O1729">
            <v>1</v>
          </cell>
          <cell r="P1729" t="str">
            <v>30</v>
          </cell>
          <cell r="U1729">
            <v>26.99</v>
          </cell>
        </row>
        <row r="1730">
          <cell r="E1730">
            <v>9783839416792</v>
          </cell>
          <cell r="F1730" t="str">
            <v>Manifeste E-BOOK</v>
          </cell>
          <cell r="G1730" t="str">
            <v>EBOK</v>
          </cell>
          <cell r="H1730" t="str">
            <v>LFB</v>
          </cell>
          <cell r="I1730" t="str">
            <v>978-3-8394-1679</v>
          </cell>
          <cell r="J1730" t="str">
            <v>2</v>
          </cell>
          <cell r="K1730">
            <v>41690</v>
          </cell>
          <cell r="L1730">
            <v>41699</v>
          </cell>
          <cell r="M1730" t="str">
            <v>10039-9783839416792</v>
          </cell>
          <cell r="N1730" t="str">
            <v>EBOK</v>
          </cell>
          <cell r="O1730">
            <v>1</v>
          </cell>
          <cell r="P1730" t="str">
            <v>1</v>
          </cell>
          <cell r="U1730">
            <v>31.99</v>
          </cell>
        </row>
        <row r="1731">
          <cell r="E1731">
            <v>9783839418048</v>
          </cell>
          <cell r="F1731" t="str">
            <v>Mann und Maschine E-BOOK</v>
          </cell>
          <cell r="G1731" t="str">
            <v>EBOK</v>
          </cell>
          <cell r="H1731" t="str">
            <v>LFB</v>
          </cell>
          <cell r="I1731" t="str">
            <v>978-3-8394-1804</v>
          </cell>
          <cell r="J1731" t="str">
            <v>8</v>
          </cell>
          <cell r="K1731">
            <v>41690</v>
          </cell>
          <cell r="L1731">
            <v>41699</v>
          </cell>
          <cell r="M1731" t="str">
            <v>10039-9783839418048</v>
          </cell>
          <cell r="N1731" t="str">
            <v>EBOK</v>
          </cell>
          <cell r="O1731">
            <v>1</v>
          </cell>
          <cell r="U1731">
            <v>33.99</v>
          </cell>
        </row>
        <row r="1732">
          <cell r="E1732">
            <v>9783839409923</v>
          </cell>
          <cell r="F1732" t="str">
            <v>Mann wird man E-BOOK</v>
          </cell>
          <cell r="G1732" t="str">
            <v>EBOK</v>
          </cell>
          <cell r="H1732" t="str">
            <v>LFB</v>
          </cell>
          <cell r="I1732" t="str">
            <v>978-3-8394-0992</v>
          </cell>
          <cell r="J1732" t="str">
            <v>3</v>
          </cell>
          <cell r="K1732">
            <v>42171</v>
          </cell>
          <cell r="L1732">
            <v>42186</v>
          </cell>
          <cell r="M1732" t="str">
            <v>10039-9783839409923</v>
          </cell>
          <cell r="N1732" t="str">
            <v>EBOK</v>
          </cell>
          <cell r="O1732">
            <v>1</v>
          </cell>
          <cell r="P1732" t="str">
            <v>3</v>
          </cell>
          <cell r="U1732">
            <v>21.99</v>
          </cell>
        </row>
        <row r="1733">
          <cell r="E1733">
            <v>9783839409336</v>
          </cell>
          <cell r="F1733" t="str">
            <v>Männer im Rausch E-BOOK</v>
          </cell>
          <cell r="G1733" t="str">
            <v>EBOK</v>
          </cell>
          <cell r="H1733" t="str">
            <v>LFB</v>
          </cell>
          <cell r="I1733" t="str">
            <v>978-3-8394-0933</v>
          </cell>
          <cell r="J1733" t="str">
            <v>6</v>
          </cell>
          <cell r="K1733">
            <v>42171</v>
          </cell>
          <cell r="L1733">
            <v>42186</v>
          </cell>
          <cell r="M1733" t="str">
            <v>10039-9783839409336</v>
          </cell>
          <cell r="N1733" t="str">
            <v>EBOK</v>
          </cell>
          <cell r="O1733">
            <v>1</v>
          </cell>
          <cell r="P1733" t="str">
            <v>2</v>
          </cell>
          <cell r="U1733">
            <v>20.99</v>
          </cell>
        </row>
        <row r="1734">
          <cell r="E1734">
            <v>9783839403242</v>
          </cell>
          <cell r="F1734" t="str">
            <v>Männlichkeit und gymnasialer Alltag E-BOOK</v>
          </cell>
          <cell r="G1734" t="str">
            <v>EBOK</v>
          </cell>
          <cell r="H1734" t="str">
            <v>LFB</v>
          </cell>
          <cell r="I1734" t="str">
            <v>978-3-8394-0324</v>
          </cell>
          <cell r="J1734" t="str">
            <v>2</v>
          </cell>
          <cell r="K1734">
            <v>42272</v>
          </cell>
          <cell r="L1734">
            <v>42186</v>
          </cell>
          <cell r="M1734" t="str">
            <v>10039-9783839403242</v>
          </cell>
          <cell r="N1734" t="str">
            <v>EBOK</v>
          </cell>
          <cell r="O1734">
            <v>1</v>
          </cell>
          <cell r="P1734" t="str">
            <v>2</v>
          </cell>
          <cell r="U1734">
            <v>1</v>
          </cell>
        </row>
        <row r="1735">
          <cell r="E1735">
            <v>9783839417201</v>
          </cell>
          <cell r="F1735" t="str">
            <v>Männlichkeiten denken E-BOOK</v>
          </cell>
          <cell r="G1735" t="str">
            <v>EBOK</v>
          </cell>
          <cell r="H1735" t="str">
            <v>LFB</v>
          </cell>
          <cell r="I1735" t="str">
            <v>978-3-8394-1720</v>
          </cell>
          <cell r="J1735" t="str">
            <v>1</v>
          </cell>
          <cell r="K1735">
            <v>41690</v>
          </cell>
          <cell r="L1735">
            <v>41699</v>
          </cell>
          <cell r="M1735" t="str">
            <v>10039-9783839417201</v>
          </cell>
          <cell r="N1735" t="str">
            <v>EBOK</v>
          </cell>
          <cell r="O1735">
            <v>1</v>
          </cell>
          <cell r="U1735">
            <v>26.99</v>
          </cell>
        </row>
        <row r="1736">
          <cell r="E1736">
            <v>9783839430729</v>
          </cell>
          <cell r="F1736" t="str">
            <v>Männlichkeiten in der Literatur E-BOOK</v>
          </cell>
          <cell r="G1736" t="str">
            <v>EBOK</v>
          </cell>
          <cell r="H1736" t="str">
            <v>LFB</v>
          </cell>
          <cell r="I1736" t="str">
            <v>978-3-8394-3072</v>
          </cell>
          <cell r="J1736" t="str">
            <v>9</v>
          </cell>
          <cell r="K1736">
            <v>42171</v>
          </cell>
          <cell r="L1736">
            <v>42156</v>
          </cell>
          <cell r="M1736" t="str">
            <v>10039-9783839430729</v>
          </cell>
          <cell r="N1736" t="str">
            <v>EBOK</v>
          </cell>
          <cell r="O1736">
            <v>1</v>
          </cell>
          <cell r="U1736">
            <v>26.99</v>
          </cell>
        </row>
        <row r="1737">
          <cell r="E1737">
            <v>9783839407073</v>
          </cell>
          <cell r="F1737" t="str">
            <v>Männlichkeiten und Moderne E-BOOK</v>
          </cell>
          <cell r="G1737" t="str">
            <v>EBOK</v>
          </cell>
          <cell r="H1737" t="str">
            <v>LFB</v>
          </cell>
          <cell r="I1737" t="str">
            <v>978-3-8394-0707</v>
          </cell>
          <cell r="J1737" t="str">
            <v>3</v>
          </cell>
          <cell r="K1737">
            <v>42272</v>
          </cell>
          <cell r="L1737">
            <v>42186</v>
          </cell>
          <cell r="M1737" t="str">
            <v>10039-9783839407073</v>
          </cell>
          <cell r="N1737" t="str">
            <v>EBOK</v>
          </cell>
          <cell r="O1737">
            <v>1</v>
          </cell>
          <cell r="P1737" t="str">
            <v>3</v>
          </cell>
          <cell r="U1737">
            <v>1</v>
          </cell>
        </row>
        <row r="1738">
          <cell r="E1738">
            <v>9783839408490</v>
          </cell>
          <cell r="F1738" t="str">
            <v>Mannsbilder E-BOOK</v>
          </cell>
          <cell r="G1738" t="str">
            <v>EBOK</v>
          </cell>
          <cell r="H1738" t="str">
            <v>LFB</v>
          </cell>
          <cell r="I1738" t="str">
            <v>978-3-8394-0849</v>
          </cell>
          <cell r="J1738" t="str">
            <v>0</v>
          </cell>
          <cell r="K1738">
            <v>42171</v>
          </cell>
          <cell r="L1738">
            <v>42186</v>
          </cell>
          <cell r="M1738" t="str">
            <v>10039-9783839408490</v>
          </cell>
          <cell r="N1738" t="str">
            <v>EBOK</v>
          </cell>
          <cell r="O1738">
            <v>1</v>
          </cell>
          <cell r="U1738">
            <v>29.99</v>
          </cell>
        </row>
        <row r="1739">
          <cell r="E1739">
            <v>9783839419380</v>
          </cell>
          <cell r="F1739" t="str">
            <v>Marginale Urbanität: Migrantisches Unternehmertum und Stadtentwicklung E-BOOK</v>
          </cell>
          <cell r="G1739" t="str">
            <v>EBOK</v>
          </cell>
          <cell r="H1739" t="str">
            <v>LFB</v>
          </cell>
          <cell r="I1739" t="str">
            <v>978-3-8394-1938</v>
          </cell>
          <cell r="J1739" t="str">
            <v>0</v>
          </cell>
          <cell r="K1739">
            <v>41694</v>
          </cell>
          <cell r="L1739">
            <v>41699</v>
          </cell>
          <cell r="M1739" t="str">
            <v>10039-9783839419380</v>
          </cell>
          <cell r="N1739" t="str">
            <v>EBOK</v>
          </cell>
          <cell r="O1739">
            <v>1</v>
          </cell>
          <cell r="U1739">
            <v>25.99</v>
          </cell>
        </row>
        <row r="1740">
          <cell r="E1740">
            <v>9783839402115</v>
          </cell>
          <cell r="F1740" t="str">
            <v>Marx zufolge E-BOOK</v>
          </cell>
          <cell r="G1740" t="str">
            <v>EBOK</v>
          </cell>
          <cell r="H1740" t="str">
            <v>LFB</v>
          </cell>
          <cell r="I1740" t="str">
            <v>978-3-8394-0211</v>
          </cell>
          <cell r="J1740" t="str">
            <v>5</v>
          </cell>
          <cell r="K1740">
            <v>42171</v>
          </cell>
          <cell r="L1740">
            <v>42186</v>
          </cell>
          <cell r="M1740" t="str">
            <v>10039-9783839402115</v>
          </cell>
          <cell r="N1740" t="str">
            <v>EBOK</v>
          </cell>
          <cell r="O1740">
            <v>1</v>
          </cell>
          <cell r="U1740">
            <v>24.99</v>
          </cell>
        </row>
        <row r="1741">
          <cell r="E1741">
            <v>9783839402801</v>
          </cell>
          <cell r="F1741" t="str">
            <v>MASSENMEDIEN INTEGRATION ETHN. MINDERH. DTLAND BD 1  E-BOOK</v>
          </cell>
          <cell r="G1741" t="str">
            <v>EBOK</v>
          </cell>
          <cell r="H1741" t="str">
            <v>LFB</v>
          </cell>
          <cell r="I1741" t="str">
            <v>978-3-8394-0280</v>
          </cell>
          <cell r="J1741" t="str">
            <v>1</v>
          </cell>
          <cell r="K1741">
            <v>42272</v>
          </cell>
          <cell r="L1741">
            <v>42186</v>
          </cell>
          <cell r="M1741" t="str">
            <v>10039-9783839402801</v>
          </cell>
          <cell r="N1741" t="str">
            <v>EBOK</v>
          </cell>
          <cell r="O1741">
            <v>1</v>
          </cell>
          <cell r="P1741" t="str">
            <v>9</v>
          </cell>
          <cell r="U1741">
            <v>1</v>
          </cell>
        </row>
        <row r="1742">
          <cell r="E1742">
            <v>9783839410271</v>
          </cell>
          <cell r="F1742" t="str">
            <v>MASSENMEDIEN INTEGRATION ETHN. MINDERH. DTLAND BD 2 E-BOOK</v>
          </cell>
          <cell r="G1742" t="str">
            <v>EBOK</v>
          </cell>
          <cell r="H1742" t="str">
            <v>LFB</v>
          </cell>
          <cell r="I1742" t="str">
            <v>978-3-8394-1027</v>
          </cell>
          <cell r="J1742" t="str">
            <v>1</v>
          </cell>
          <cell r="K1742">
            <v>42272</v>
          </cell>
          <cell r="L1742">
            <v>42186</v>
          </cell>
          <cell r="M1742" t="str">
            <v>10039-9783839410271</v>
          </cell>
          <cell r="N1742" t="str">
            <v>EBOK</v>
          </cell>
          <cell r="O1742">
            <v>1</v>
          </cell>
          <cell r="P1742" t="str">
            <v>30</v>
          </cell>
          <cell r="U1742">
            <v>1</v>
          </cell>
        </row>
        <row r="1743">
          <cell r="E1743">
            <v>9783839406281</v>
          </cell>
          <cell r="F1743" t="str">
            <v>MassenMedium Fernsehen E-BOOK</v>
          </cell>
          <cell r="G1743" t="str">
            <v>EBOK</v>
          </cell>
          <cell r="H1743" t="str">
            <v>LFB</v>
          </cell>
          <cell r="I1743" t="str">
            <v>978-3-8394-0628</v>
          </cell>
          <cell r="J1743" t="str">
            <v>1</v>
          </cell>
          <cell r="K1743">
            <v>42171</v>
          </cell>
          <cell r="L1743">
            <v>42186</v>
          </cell>
          <cell r="M1743" t="str">
            <v>10039-9783839406281</v>
          </cell>
          <cell r="N1743" t="str">
            <v>EBOK</v>
          </cell>
          <cell r="O1743">
            <v>1</v>
          </cell>
          <cell r="P1743" t="str">
            <v>6</v>
          </cell>
          <cell r="U1743">
            <v>23.99</v>
          </cell>
        </row>
        <row r="1744">
          <cell r="E1744">
            <v>9783839403365</v>
          </cell>
          <cell r="F1744" t="str">
            <v>Materialität denken E-BOOK</v>
          </cell>
          <cell r="G1744" t="str">
            <v>EBOK</v>
          </cell>
          <cell r="H1744" t="str">
            <v>LFB</v>
          </cell>
          <cell r="I1744" t="str">
            <v>978-3-8394-0336</v>
          </cell>
          <cell r="J1744" t="str">
            <v>5</v>
          </cell>
          <cell r="K1744">
            <v>42272</v>
          </cell>
          <cell r="L1744">
            <v>42186</v>
          </cell>
          <cell r="M1744" t="str">
            <v>10039-9783839403365</v>
          </cell>
          <cell r="N1744" t="str">
            <v>EBOK</v>
          </cell>
          <cell r="O1744">
            <v>1</v>
          </cell>
          <cell r="U1744">
            <v>1</v>
          </cell>
        </row>
        <row r="1745">
          <cell r="E1745">
            <v>9783839432051</v>
          </cell>
          <cell r="F1745" t="str">
            <v>Matratze/Matrize E-BOOK</v>
          </cell>
          <cell r="G1745" t="str">
            <v>EBOK</v>
          </cell>
          <cell r="H1745" t="str">
            <v>IHST</v>
          </cell>
          <cell r="I1745" t="str">
            <v>978-3-8394-3205</v>
          </cell>
          <cell r="J1745" t="str">
            <v>1</v>
          </cell>
          <cell r="L1745">
            <v>42430</v>
          </cell>
          <cell r="M1745" t="str">
            <v>10039-9783839432051</v>
          </cell>
          <cell r="N1745" t="str">
            <v>EBOK</v>
          </cell>
          <cell r="O1745">
            <v>1</v>
          </cell>
          <cell r="P1745" t="str">
            <v>3</v>
          </cell>
          <cell r="U1745">
            <v>39.99</v>
          </cell>
        </row>
        <row r="1746">
          <cell r="E1746">
            <v>9783839426623</v>
          </cell>
          <cell r="F1746" t="str">
            <v>Mauricio Kagels Buenos Aires (1946-1957) E-BOOK</v>
          </cell>
          <cell r="G1746" t="str">
            <v>EBOK</v>
          </cell>
          <cell r="H1746" t="str">
            <v>LFB</v>
          </cell>
          <cell r="I1746" t="str">
            <v>978-3-8394-2662</v>
          </cell>
          <cell r="J1746" t="str">
            <v>3</v>
          </cell>
          <cell r="K1746">
            <v>41731</v>
          </cell>
          <cell r="L1746">
            <v>41791</v>
          </cell>
          <cell r="M1746" t="str">
            <v>10039-9783839426623</v>
          </cell>
          <cell r="N1746" t="str">
            <v>EBOK</v>
          </cell>
          <cell r="O1746">
            <v>1</v>
          </cell>
          <cell r="P1746" t="str">
            <v>3</v>
          </cell>
          <cell r="U1746">
            <v>39.99</v>
          </cell>
        </row>
        <row r="1747">
          <cell r="E1747">
            <v>9783839404454</v>
          </cell>
          <cell r="F1747" t="str">
            <v>Max Weber lesen E-BOOK</v>
          </cell>
          <cell r="G1747" t="str">
            <v>EBOK</v>
          </cell>
          <cell r="H1747" t="str">
            <v>LFB</v>
          </cell>
          <cell r="I1747" t="str">
            <v>978-3-8394-0445</v>
          </cell>
          <cell r="J1747" t="str">
            <v>4</v>
          </cell>
          <cell r="K1747">
            <v>42171</v>
          </cell>
          <cell r="L1747">
            <v>42186</v>
          </cell>
          <cell r="M1747" t="str">
            <v>10039-9783839404454</v>
          </cell>
          <cell r="N1747" t="str">
            <v>EBOK</v>
          </cell>
          <cell r="O1747">
            <v>1</v>
          </cell>
          <cell r="U1747">
            <v>9.99</v>
          </cell>
        </row>
        <row r="1748">
          <cell r="E1748">
            <v>9783839412541</v>
          </cell>
          <cell r="F1748" t="str">
            <v>McLenin E-BOOK</v>
          </cell>
          <cell r="G1748" t="str">
            <v>EBOK</v>
          </cell>
          <cell r="H1748" t="str">
            <v>LFB</v>
          </cell>
          <cell r="I1748" t="str">
            <v>978-3-8394-1254</v>
          </cell>
          <cell r="J1748" t="str">
            <v>1</v>
          </cell>
          <cell r="K1748">
            <v>42171</v>
          </cell>
          <cell r="L1748">
            <v>42186</v>
          </cell>
          <cell r="M1748" t="str">
            <v>10039-9783839412541</v>
          </cell>
          <cell r="N1748" t="str">
            <v>EBOK</v>
          </cell>
          <cell r="O1748">
            <v>1</v>
          </cell>
          <cell r="U1748">
            <v>26.99</v>
          </cell>
        </row>
        <row r="1749">
          <cell r="E1749">
            <v>9783839410325</v>
          </cell>
          <cell r="F1749" t="str">
            <v>Media - Migration - Integration E-BOOK</v>
          </cell>
          <cell r="G1749" t="str">
            <v>EBOK</v>
          </cell>
          <cell r="H1749" t="str">
            <v>LFB</v>
          </cell>
          <cell r="I1749" t="str">
            <v>978-3-8394-1032</v>
          </cell>
          <cell r="J1749" t="str">
            <v>5</v>
          </cell>
          <cell r="K1749">
            <v>42272</v>
          </cell>
          <cell r="L1749">
            <v>42186</v>
          </cell>
          <cell r="M1749" t="str">
            <v>10039-9783839410325</v>
          </cell>
          <cell r="N1749" t="str">
            <v>EBOK</v>
          </cell>
          <cell r="O1749">
            <v>1</v>
          </cell>
          <cell r="P1749" t="str">
            <v>33</v>
          </cell>
          <cell r="U1749">
            <v>1</v>
          </cell>
        </row>
        <row r="1750">
          <cell r="E1750">
            <v>9783839404812</v>
          </cell>
          <cell r="F1750" t="str">
            <v>Media Marx E-BOOK</v>
          </cell>
          <cell r="G1750" t="str">
            <v>EBOK</v>
          </cell>
          <cell r="H1750" t="str">
            <v>LFB</v>
          </cell>
          <cell r="I1750" t="str">
            <v>978-3-8394-0481</v>
          </cell>
          <cell r="J1750" t="str">
            <v>2</v>
          </cell>
          <cell r="K1750">
            <v>42171</v>
          </cell>
          <cell r="L1750">
            <v>42186</v>
          </cell>
          <cell r="M1750" t="str">
            <v>10039-9783839404812</v>
          </cell>
          <cell r="N1750" t="str">
            <v>EBOK</v>
          </cell>
          <cell r="O1750">
            <v>1</v>
          </cell>
          <cell r="P1750" t="str">
            <v>4</v>
          </cell>
          <cell r="U1750">
            <v>26.99</v>
          </cell>
        </row>
        <row r="1751">
          <cell r="E1751">
            <v>9783839413760</v>
          </cell>
          <cell r="F1751" t="str">
            <v>Media, Culture, and Mediality E-BOOK</v>
          </cell>
          <cell r="G1751" t="str">
            <v>EBOK</v>
          </cell>
          <cell r="H1751" t="str">
            <v>LFB</v>
          </cell>
          <cell r="I1751" t="str">
            <v>978-3-8394-1376</v>
          </cell>
          <cell r="J1751" t="str">
            <v>0</v>
          </cell>
          <cell r="K1751">
            <v>41676</v>
          </cell>
          <cell r="L1751">
            <v>41699</v>
          </cell>
          <cell r="M1751" t="str">
            <v>10039-9783839413760</v>
          </cell>
          <cell r="N1751" t="str">
            <v>EBOK</v>
          </cell>
          <cell r="O1751">
            <v>1</v>
          </cell>
          <cell r="U1751">
            <v>38.99</v>
          </cell>
        </row>
        <row r="1752">
          <cell r="E1752">
            <v>9783839400760</v>
          </cell>
          <cell r="F1752" t="str">
            <v>Mediale Anatomien E-BOOK</v>
          </cell>
          <cell r="G1752" t="str">
            <v>EBOK</v>
          </cell>
          <cell r="H1752" t="str">
            <v>LFB</v>
          </cell>
          <cell r="I1752" t="str">
            <v>978-3-8394-0076</v>
          </cell>
          <cell r="J1752" t="str">
            <v>0</v>
          </cell>
          <cell r="K1752">
            <v>42272</v>
          </cell>
          <cell r="L1752">
            <v>42186</v>
          </cell>
          <cell r="M1752" t="str">
            <v>10039-9783839400760</v>
          </cell>
          <cell r="N1752" t="str">
            <v>EBOK</v>
          </cell>
          <cell r="O1752">
            <v>1</v>
          </cell>
          <cell r="U1752">
            <v>1</v>
          </cell>
        </row>
        <row r="1753">
          <cell r="E1753">
            <v>9783839404829</v>
          </cell>
          <cell r="F1753" t="str">
            <v>Mediale Markierungen E-BOOK</v>
          </cell>
          <cell r="G1753" t="str">
            <v>EBOK</v>
          </cell>
          <cell r="H1753" t="str">
            <v>LFB</v>
          </cell>
          <cell r="I1753" t="str">
            <v>978-3-8394-0482</v>
          </cell>
          <cell r="J1753" t="str">
            <v>9</v>
          </cell>
          <cell r="K1753">
            <v>42171</v>
          </cell>
          <cell r="L1753">
            <v>42186</v>
          </cell>
          <cell r="M1753" t="str">
            <v>10039-9783839404829</v>
          </cell>
          <cell r="N1753" t="str">
            <v>EBOK</v>
          </cell>
          <cell r="O1753">
            <v>1</v>
          </cell>
          <cell r="P1753" t="str">
            <v>4</v>
          </cell>
          <cell r="U1753">
            <v>24.99</v>
          </cell>
        </row>
        <row r="1754">
          <cell r="E1754">
            <v>9783839428047</v>
          </cell>
          <cell r="F1754" t="str">
            <v>Mediale Reflexivität E-BOOK</v>
          </cell>
          <cell r="G1754" t="str">
            <v>EBOK</v>
          </cell>
          <cell r="H1754" t="str">
            <v>LFB</v>
          </cell>
          <cell r="I1754" t="str">
            <v>978-3-8394-2804</v>
          </cell>
          <cell r="J1754" t="str">
            <v>7</v>
          </cell>
          <cell r="K1754">
            <v>41871</v>
          </cell>
          <cell r="L1754">
            <v>41852</v>
          </cell>
          <cell r="M1754" t="str">
            <v>10039-9783839428047</v>
          </cell>
          <cell r="N1754" t="str">
            <v>EBOK</v>
          </cell>
          <cell r="O1754">
            <v>1</v>
          </cell>
          <cell r="P1754" t="str">
            <v>16</v>
          </cell>
          <cell r="U1754">
            <v>32.99</v>
          </cell>
        </row>
        <row r="1755">
          <cell r="E1755">
            <v>9783839408230</v>
          </cell>
          <cell r="F1755" t="str">
            <v>Medialität als Grenzerfahrung E-BOOK</v>
          </cell>
          <cell r="G1755" t="str">
            <v>EBOK</v>
          </cell>
          <cell r="H1755" t="str">
            <v>LFB</v>
          </cell>
          <cell r="I1755" t="str">
            <v>978-3-8394-0823</v>
          </cell>
          <cell r="J1755" t="str">
            <v>0</v>
          </cell>
          <cell r="K1755">
            <v>42171</v>
          </cell>
          <cell r="L1755">
            <v>42186</v>
          </cell>
          <cell r="M1755" t="str">
            <v>10039-9783839408230</v>
          </cell>
          <cell r="N1755" t="str">
            <v>EBOK</v>
          </cell>
          <cell r="O1755">
            <v>1</v>
          </cell>
          <cell r="U1755">
            <v>32.99</v>
          </cell>
        </row>
        <row r="1756">
          <cell r="E1756">
            <v>9783839415597</v>
          </cell>
          <cell r="F1756" t="str">
            <v>Medialität der Kunst E-BOOK</v>
          </cell>
          <cell r="G1756" t="str">
            <v>EBOK</v>
          </cell>
          <cell r="H1756" t="str">
            <v>LFB</v>
          </cell>
          <cell r="I1756" t="str">
            <v>978-3-8394-1559</v>
          </cell>
          <cell r="J1756" t="str">
            <v>7</v>
          </cell>
          <cell r="K1756">
            <v>41683</v>
          </cell>
          <cell r="L1756">
            <v>41699</v>
          </cell>
          <cell r="M1756" t="str">
            <v>10039-9783839415597</v>
          </cell>
          <cell r="N1756" t="str">
            <v>EBOK</v>
          </cell>
          <cell r="O1756">
            <v>1</v>
          </cell>
          <cell r="U1756">
            <v>30.99</v>
          </cell>
        </row>
        <row r="1757">
          <cell r="E1757">
            <v>9783839416440</v>
          </cell>
          <cell r="F1757" t="str">
            <v>Medialität der Nähe E-BOOK</v>
          </cell>
          <cell r="G1757" t="str">
            <v>EBOK</v>
          </cell>
          <cell r="H1757" t="str">
            <v>LFB</v>
          </cell>
          <cell r="I1757" t="str">
            <v>978-3-8394-1644</v>
          </cell>
          <cell r="J1757" t="str">
            <v>0</v>
          </cell>
          <cell r="K1757">
            <v>41731</v>
          </cell>
          <cell r="L1757">
            <v>41791</v>
          </cell>
          <cell r="M1757" t="str">
            <v>10039-9783839416440</v>
          </cell>
          <cell r="N1757" t="str">
            <v>EBOK</v>
          </cell>
          <cell r="O1757">
            <v>1</v>
          </cell>
          <cell r="P1757" t="str">
            <v>3</v>
          </cell>
          <cell r="U1757">
            <v>33.99</v>
          </cell>
        </row>
        <row r="1758">
          <cell r="E1758">
            <v>9783839421680</v>
          </cell>
          <cell r="F1758" t="str">
            <v>Medialität urbaner Infrastrukturen E-BOOK</v>
          </cell>
          <cell r="G1758" t="str">
            <v>EBOK</v>
          </cell>
          <cell r="H1758" t="str">
            <v>LFB</v>
          </cell>
          <cell r="I1758" t="str">
            <v>978-3-8394-2168</v>
          </cell>
          <cell r="J1758" t="str">
            <v>0</v>
          </cell>
          <cell r="K1758">
            <v>41701</v>
          </cell>
          <cell r="L1758">
            <v>41699</v>
          </cell>
          <cell r="M1758" t="str">
            <v>10039-9783839421680</v>
          </cell>
          <cell r="N1758" t="str">
            <v>EBOK</v>
          </cell>
          <cell r="O1758">
            <v>1</v>
          </cell>
          <cell r="U1758">
            <v>35.99</v>
          </cell>
        </row>
        <row r="1759">
          <cell r="E1759">
            <v>9783839411810</v>
          </cell>
          <cell r="F1759" t="str">
            <v>medias in res E-BOOK</v>
          </cell>
          <cell r="G1759" t="str">
            <v>EBOK</v>
          </cell>
          <cell r="H1759" t="str">
            <v>LFB</v>
          </cell>
          <cell r="I1759" t="str">
            <v>978-3-8394-1181</v>
          </cell>
          <cell r="J1759" t="str">
            <v>0</v>
          </cell>
          <cell r="K1759">
            <v>41676</v>
          </cell>
          <cell r="L1759">
            <v>41699</v>
          </cell>
          <cell r="M1759" t="str">
            <v>10039-9783839411810</v>
          </cell>
          <cell r="N1759" t="str">
            <v>EBOK</v>
          </cell>
          <cell r="O1759">
            <v>1</v>
          </cell>
          <cell r="P1759" t="str">
            <v>6</v>
          </cell>
          <cell r="U1759">
            <v>26.99</v>
          </cell>
        </row>
        <row r="1760">
          <cell r="E1760">
            <v>9783839418314</v>
          </cell>
          <cell r="F1760" t="str">
            <v>Medien - Diskurs - Weltpolitik E-BOOK</v>
          </cell>
          <cell r="G1760" t="str">
            <v>EBOK</v>
          </cell>
          <cell r="H1760" t="str">
            <v>LFB</v>
          </cell>
          <cell r="I1760" t="str">
            <v>978-3-8394-1831</v>
          </cell>
          <cell r="J1760" t="str">
            <v>4</v>
          </cell>
          <cell r="K1760">
            <v>41694</v>
          </cell>
          <cell r="L1760">
            <v>41699</v>
          </cell>
          <cell r="M1760" t="str">
            <v>10039-9783839418314</v>
          </cell>
          <cell r="N1760" t="str">
            <v>EBOK</v>
          </cell>
          <cell r="O1760">
            <v>1</v>
          </cell>
          <cell r="P1760" t="str">
            <v>5</v>
          </cell>
          <cell r="U1760">
            <v>38.99</v>
          </cell>
        </row>
        <row r="1761">
          <cell r="E1761">
            <v>9783839412558</v>
          </cell>
          <cell r="F1761" t="str">
            <v>Medien - Gehirn - Evolution E-BOOK</v>
          </cell>
          <cell r="G1761" t="str">
            <v>EBOK</v>
          </cell>
          <cell r="H1761" t="str">
            <v>LFB</v>
          </cell>
          <cell r="I1761" t="str">
            <v>978-3-8394-1255</v>
          </cell>
          <cell r="J1761" t="str">
            <v>8</v>
          </cell>
          <cell r="K1761">
            <v>42171</v>
          </cell>
          <cell r="L1761">
            <v>42186</v>
          </cell>
          <cell r="M1761" t="str">
            <v>10039-9783839412558</v>
          </cell>
          <cell r="N1761" t="str">
            <v>EBOK</v>
          </cell>
          <cell r="O1761">
            <v>1</v>
          </cell>
          <cell r="P1761" t="str">
            <v>43</v>
          </cell>
          <cell r="U1761">
            <v>26.99</v>
          </cell>
        </row>
        <row r="1762">
          <cell r="E1762">
            <v>9783839420843</v>
          </cell>
          <cell r="F1762" t="str">
            <v>Medien - Körper - Geschlecht E-BOOK</v>
          </cell>
          <cell r="G1762" t="str">
            <v>EBOK</v>
          </cell>
          <cell r="H1762" t="str">
            <v>LFB</v>
          </cell>
          <cell r="I1762" t="str">
            <v>978-3-8394-2084</v>
          </cell>
          <cell r="J1762" t="str">
            <v>3</v>
          </cell>
          <cell r="K1762">
            <v>41701</v>
          </cell>
          <cell r="L1762">
            <v>41699</v>
          </cell>
          <cell r="M1762" t="str">
            <v>10039-9783839420843</v>
          </cell>
          <cell r="N1762" t="str">
            <v>EBOK</v>
          </cell>
          <cell r="O1762">
            <v>1</v>
          </cell>
          <cell r="U1762">
            <v>25.99</v>
          </cell>
        </row>
        <row r="1763">
          <cell r="E1763">
            <v>9783839424155</v>
          </cell>
          <cell r="F1763" t="str">
            <v>Medien - Migration - Partizipation E-BOOK</v>
          </cell>
          <cell r="G1763" t="str">
            <v>EBOK</v>
          </cell>
          <cell r="H1763" t="str">
            <v>LFB</v>
          </cell>
          <cell r="I1763" t="str">
            <v>978-3-8394-2415</v>
          </cell>
          <cell r="J1763" t="str">
            <v>5</v>
          </cell>
          <cell r="K1763">
            <v>41731</v>
          </cell>
          <cell r="L1763">
            <v>41791</v>
          </cell>
          <cell r="M1763" t="str">
            <v>10039-9783839424155</v>
          </cell>
          <cell r="N1763" t="str">
            <v>EBOK</v>
          </cell>
          <cell r="O1763">
            <v>1</v>
          </cell>
          <cell r="P1763" t="str">
            <v>10</v>
          </cell>
          <cell r="U1763">
            <v>44.99</v>
          </cell>
        </row>
        <row r="1764">
          <cell r="E1764">
            <v>9783839400777</v>
          </cell>
          <cell r="F1764" t="str">
            <v>Medien - Systeme - Netze E-BOOK</v>
          </cell>
          <cell r="G1764" t="str">
            <v>EBOK</v>
          </cell>
          <cell r="H1764" t="str">
            <v>LFB</v>
          </cell>
          <cell r="I1764" t="str">
            <v>978-3-8394-0077</v>
          </cell>
          <cell r="J1764" t="str">
            <v>7</v>
          </cell>
          <cell r="K1764">
            <v>42272</v>
          </cell>
          <cell r="L1764">
            <v>42186</v>
          </cell>
          <cell r="M1764" t="str">
            <v>10039-9783839400777</v>
          </cell>
          <cell r="N1764" t="str">
            <v>EBOK</v>
          </cell>
          <cell r="O1764">
            <v>1</v>
          </cell>
          <cell r="U1764">
            <v>1</v>
          </cell>
        </row>
        <row r="1765">
          <cell r="E1765">
            <v>9783839414866</v>
          </cell>
          <cell r="F1765" t="str">
            <v>Medien denken E-BOOK</v>
          </cell>
          <cell r="G1765" t="str">
            <v>EBOK</v>
          </cell>
          <cell r="H1765" t="str">
            <v>LFB</v>
          </cell>
          <cell r="I1765" t="str">
            <v>978-3-8394-1486</v>
          </cell>
          <cell r="J1765" t="str">
            <v>6</v>
          </cell>
          <cell r="K1765">
            <v>41680</v>
          </cell>
          <cell r="L1765">
            <v>41699</v>
          </cell>
          <cell r="M1765" t="str">
            <v>10039-9783839414866</v>
          </cell>
          <cell r="N1765" t="str">
            <v>EBOK</v>
          </cell>
          <cell r="O1765">
            <v>1</v>
          </cell>
          <cell r="U1765">
            <v>15.99</v>
          </cell>
        </row>
        <row r="1766">
          <cell r="E1766">
            <v>9783839416754</v>
          </cell>
          <cell r="F1766" t="str">
            <v>Medien der Literatur E-BOOK</v>
          </cell>
          <cell r="G1766" t="str">
            <v>EBOK</v>
          </cell>
          <cell r="H1766" t="str">
            <v>LFB</v>
          </cell>
          <cell r="I1766" t="str">
            <v>978-3-8394-1675</v>
          </cell>
          <cell r="J1766" t="str">
            <v>4</v>
          </cell>
          <cell r="K1766">
            <v>41690</v>
          </cell>
          <cell r="L1766">
            <v>41699</v>
          </cell>
          <cell r="M1766" t="str">
            <v>10039-9783839416754</v>
          </cell>
          <cell r="N1766" t="str">
            <v>EBOK</v>
          </cell>
          <cell r="O1766">
            <v>1</v>
          </cell>
          <cell r="P1766" t="str">
            <v>2</v>
          </cell>
          <cell r="U1766">
            <v>26.99</v>
          </cell>
        </row>
        <row r="1767">
          <cell r="E1767">
            <v>9783839407790</v>
          </cell>
          <cell r="F1767" t="str">
            <v>Medien des Wissens E-BOOK</v>
          </cell>
          <cell r="G1767" t="str">
            <v>EBOK</v>
          </cell>
          <cell r="H1767" t="str">
            <v>LFB</v>
          </cell>
          <cell r="I1767" t="str">
            <v>978-3-8394-0779</v>
          </cell>
          <cell r="J1767" t="str">
            <v>0</v>
          </cell>
          <cell r="K1767">
            <v>41676</v>
          </cell>
          <cell r="L1767">
            <v>41699</v>
          </cell>
          <cell r="M1767" t="str">
            <v>10039-9783839407790</v>
          </cell>
          <cell r="N1767" t="str">
            <v>EBOK</v>
          </cell>
          <cell r="O1767">
            <v>1</v>
          </cell>
          <cell r="P1767" t="str">
            <v>4</v>
          </cell>
          <cell r="U1767">
            <v>23.99</v>
          </cell>
        </row>
        <row r="1768">
          <cell r="E1768">
            <v>9783839410332</v>
          </cell>
          <cell r="F1768" t="str">
            <v>Medien in Raum und Zeit E-BOOK</v>
          </cell>
          <cell r="G1768" t="str">
            <v>EBOK</v>
          </cell>
          <cell r="H1768" t="str">
            <v>LFB</v>
          </cell>
          <cell r="I1768" t="str">
            <v>978-3-8394-1033</v>
          </cell>
          <cell r="J1768" t="str">
            <v>2</v>
          </cell>
          <cell r="K1768">
            <v>42272</v>
          </cell>
          <cell r="L1768">
            <v>42186</v>
          </cell>
          <cell r="M1768" t="str">
            <v>10039-9783839410332</v>
          </cell>
          <cell r="N1768" t="str">
            <v>EBOK</v>
          </cell>
          <cell r="O1768">
            <v>1</v>
          </cell>
          <cell r="P1768" t="str">
            <v>34</v>
          </cell>
          <cell r="U1768">
            <v>1</v>
          </cell>
        </row>
        <row r="1769">
          <cell r="E1769">
            <v>9783839401712</v>
          </cell>
          <cell r="F1769" t="str">
            <v>Medien und Ästhetik E-BOOK</v>
          </cell>
          <cell r="G1769" t="str">
            <v>EBOK</v>
          </cell>
          <cell r="H1769" t="str">
            <v>LFB</v>
          </cell>
          <cell r="I1769" t="str">
            <v>978-3-8394-0171</v>
          </cell>
          <cell r="J1769" t="str">
            <v>2</v>
          </cell>
          <cell r="K1769">
            <v>42171</v>
          </cell>
          <cell r="L1769">
            <v>42186</v>
          </cell>
          <cell r="M1769" t="str">
            <v>10039-9783839401712</v>
          </cell>
          <cell r="N1769" t="str">
            <v>EBOK</v>
          </cell>
          <cell r="O1769">
            <v>1</v>
          </cell>
          <cell r="U1769">
            <v>26.99</v>
          </cell>
        </row>
        <row r="1770">
          <cell r="E1770">
            <v>9783839409947</v>
          </cell>
          <cell r="F1770" t="str">
            <v>Medien und Diskurs E-BOOK</v>
          </cell>
          <cell r="G1770" t="str">
            <v>EBOK</v>
          </cell>
          <cell r="H1770" t="str">
            <v>LFB</v>
          </cell>
          <cell r="I1770" t="str">
            <v>978-3-8394-0994</v>
          </cell>
          <cell r="J1770" t="str">
            <v>7</v>
          </cell>
          <cell r="K1770">
            <v>42171</v>
          </cell>
          <cell r="L1770">
            <v>42186</v>
          </cell>
          <cell r="M1770" t="str">
            <v>10039-9783839409947</v>
          </cell>
          <cell r="N1770" t="str">
            <v>EBOK</v>
          </cell>
          <cell r="O1770">
            <v>1</v>
          </cell>
          <cell r="U1770">
            <v>35.99</v>
          </cell>
        </row>
        <row r="1771">
          <cell r="E1771">
            <v>9783839410349</v>
          </cell>
          <cell r="F1771" t="str">
            <v>Medien und Integration in Nordamerika E-BOOK</v>
          </cell>
          <cell r="G1771" t="str">
            <v>EBOK</v>
          </cell>
          <cell r="H1771" t="str">
            <v>LFB</v>
          </cell>
          <cell r="I1771" t="str">
            <v>978-3-8394-1034</v>
          </cell>
          <cell r="J1771" t="str">
            <v>9</v>
          </cell>
          <cell r="K1771">
            <v>42171</v>
          </cell>
          <cell r="L1771">
            <v>42186</v>
          </cell>
          <cell r="M1771" t="str">
            <v>10039-9783839410349</v>
          </cell>
          <cell r="N1771" t="str">
            <v>EBOK</v>
          </cell>
          <cell r="O1771">
            <v>1</v>
          </cell>
          <cell r="P1771" t="str">
            <v>35</v>
          </cell>
          <cell r="U1771">
            <v>25.99</v>
          </cell>
        </row>
        <row r="1772">
          <cell r="E1772">
            <v>9783839425060</v>
          </cell>
          <cell r="F1772" t="str">
            <v>Medien und psychische Prozesse E-BOOK</v>
          </cell>
          <cell r="G1772" t="str">
            <v>EBOK</v>
          </cell>
          <cell r="H1772" t="str">
            <v>LFB</v>
          </cell>
          <cell r="I1772" t="str">
            <v>978-3-8394-2506</v>
          </cell>
          <cell r="J1772" t="str">
            <v>0</v>
          </cell>
          <cell r="K1772">
            <v>41715</v>
          </cell>
          <cell r="L1772">
            <v>41699</v>
          </cell>
          <cell r="M1772" t="str">
            <v>10039-9783839425060</v>
          </cell>
          <cell r="N1772" t="str">
            <v>EBOK</v>
          </cell>
          <cell r="O1772">
            <v>1</v>
          </cell>
          <cell r="P1772" t="str">
            <v>5</v>
          </cell>
          <cell r="U1772">
            <v>31.99</v>
          </cell>
        </row>
        <row r="1773">
          <cell r="E1773">
            <v>9783839427248</v>
          </cell>
          <cell r="F1773" t="str">
            <v>Medien und Stereotype E-BOOK</v>
          </cell>
          <cell r="G1773" t="str">
            <v>EBOK</v>
          </cell>
          <cell r="H1773" t="str">
            <v>LFB</v>
          </cell>
          <cell r="I1773" t="str">
            <v>978-3-8394-2724</v>
          </cell>
          <cell r="J1773" t="str">
            <v>8</v>
          </cell>
          <cell r="K1773">
            <v>42186</v>
          </cell>
          <cell r="L1773">
            <v>42186</v>
          </cell>
          <cell r="M1773" t="str">
            <v>10039-9783839427248</v>
          </cell>
          <cell r="N1773" t="str">
            <v>EBOK</v>
          </cell>
          <cell r="O1773">
            <v>1</v>
          </cell>
          <cell r="P1773" t="str">
            <v>13</v>
          </cell>
          <cell r="U1773">
            <v>44.99</v>
          </cell>
        </row>
        <row r="1774">
          <cell r="E1774">
            <v>9783839402757</v>
          </cell>
          <cell r="F1774" t="str">
            <v>Medien(sub)kultur E-BOOK</v>
          </cell>
          <cell r="G1774" t="str">
            <v>EBOK</v>
          </cell>
          <cell r="H1774" t="str">
            <v>LFB</v>
          </cell>
          <cell r="I1774" t="str">
            <v>978-3-8394-0275</v>
          </cell>
          <cell r="J1774" t="str">
            <v>7</v>
          </cell>
          <cell r="K1774">
            <v>42272</v>
          </cell>
          <cell r="L1774">
            <v>42186</v>
          </cell>
          <cell r="M1774" t="str">
            <v>10039-9783839402757</v>
          </cell>
          <cell r="N1774" t="str">
            <v>EBOK</v>
          </cell>
          <cell r="O1774">
            <v>1</v>
          </cell>
          <cell r="P1774" t="str">
            <v>9</v>
          </cell>
          <cell r="U1774">
            <v>1</v>
          </cell>
        </row>
        <row r="1775">
          <cell r="E1775">
            <v>9783839431122</v>
          </cell>
          <cell r="F1775" t="str">
            <v>Medien, Öffentlichkeit und Geschlecht E-BOOK</v>
          </cell>
          <cell r="G1775" t="str">
            <v>EBOK</v>
          </cell>
          <cell r="H1775" t="str">
            <v>LFB</v>
          </cell>
          <cell r="I1775" t="str">
            <v>978-3-8394-3112</v>
          </cell>
          <cell r="J1775" t="str">
            <v>2</v>
          </cell>
          <cell r="K1775">
            <v>42247</v>
          </cell>
          <cell r="L1775">
            <v>42248</v>
          </cell>
          <cell r="M1775" t="str">
            <v>10039-9783839431122</v>
          </cell>
          <cell r="N1775" t="str">
            <v>EBOK</v>
          </cell>
          <cell r="O1775">
            <v>1</v>
          </cell>
          <cell r="P1775" t="str">
            <v>15</v>
          </cell>
          <cell r="U1775">
            <v>33.99</v>
          </cell>
        </row>
        <row r="1776">
          <cell r="E1776">
            <v>9783839419175</v>
          </cell>
          <cell r="F1776" t="str">
            <v>Medien, Öffentlichkeit und Geschlecht in Bewegung E-BOOK</v>
          </cell>
          <cell r="G1776" t="str">
            <v>EBOK</v>
          </cell>
          <cell r="H1776" t="str">
            <v>LFB</v>
          </cell>
          <cell r="I1776" t="str">
            <v>978-3-8394-1917</v>
          </cell>
          <cell r="J1776" t="str">
            <v>5</v>
          </cell>
          <cell r="K1776">
            <v>41694</v>
          </cell>
          <cell r="L1776">
            <v>41699</v>
          </cell>
          <cell r="M1776" t="str">
            <v>10039-9783839419175</v>
          </cell>
          <cell r="N1776" t="str">
            <v>EBOK</v>
          </cell>
          <cell r="O1776">
            <v>1</v>
          </cell>
          <cell r="P1776" t="str">
            <v>8</v>
          </cell>
          <cell r="U1776">
            <v>25.99</v>
          </cell>
        </row>
        <row r="1777">
          <cell r="E1777">
            <v>9783839403808</v>
          </cell>
          <cell r="F1777" t="str">
            <v>Medienanthropologie und Medienavantgarde E-BOOK</v>
          </cell>
          <cell r="G1777" t="str">
            <v>EBOK</v>
          </cell>
          <cell r="H1777" t="str">
            <v>LFB</v>
          </cell>
          <cell r="I1777" t="str">
            <v>978-3-8394-0380</v>
          </cell>
          <cell r="J1777" t="str">
            <v>8</v>
          </cell>
          <cell r="K1777">
            <v>42171</v>
          </cell>
          <cell r="L1777">
            <v>42186</v>
          </cell>
          <cell r="M1777" t="str">
            <v>10039-9783839403808</v>
          </cell>
          <cell r="N1777" t="str">
            <v>EBOK</v>
          </cell>
          <cell r="O1777">
            <v>1</v>
          </cell>
          <cell r="P1777" t="str">
            <v>13</v>
          </cell>
          <cell r="U1777">
            <v>22.99</v>
          </cell>
        </row>
        <row r="1778">
          <cell r="E1778">
            <v>9783839405789</v>
          </cell>
          <cell r="F1778" t="str">
            <v>Medien-Heterotopien E-BOOK</v>
          </cell>
          <cell r="G1778" t="str">
            <v>EBOK</v>
          </cell>
          <cell r="H1778" t="str">
            <v>LFB</v>
          </cell>
          <cell r="I1778" t="str">
            <v>978-3-8394-0578</v>
          </cell>
          <cell r="J1778" t="str">
            <v>9</v>
          </cell>
          <cell r="K1778">
            <v>42171</v>
          </cell>
          <cell r="L1778">
            <v>42186</v>
          </cell>
          <cell r="M1778" t="str">
            <v>10039-9783839405789</v>
          </cell>
          <cell r="N1778" t="str">
            <v>EBOK</v>
          </cell>
          <cell r="O1778">
            <v>1</v>
          </cell>
          <cell r="P1778" t="str">
            <v>22</v>
          </cell>
          <cell r="U1778">
            <v>34.99</v>
          </cell>
        </row>
        <row r="1779">
          <cell r="E1779">
            <v>9783839430477</v>
          </cell>
          <cell r="F1779" t="str">
            <v>Medienkonkurrenzen um 2000 E-BOOK</v>
          </cell>
          <cell r="G1779" t="str">
            <v>EBOK</v>
          </cell>
          <cell r="H1779" t="str">
            <v>LFB</v>
          </cell>
          <cell r="I1779" t="str">
            <v>978-3-8394-3047</v>
          </cell>
          <cell r="J1779" t="str">
            <v>7</v>
          </cell>
          <cell r="K1779">
            <v>42171</v>
          </cell>
          <cell r="L1779">
            <v>42156</v>
          </cell>
          <cell r="M1779" t="str">
            <v>10039-9783839430477</v>
          </cell>
          <cell r="N1779" t="str">
            <v>EBOK</v>
          </cell>
          <cell r="O1779">
            <v>1</v>
          </cell>
          <cell r="P1779" t="str">
            <v>21</v>
          </cell>
          <cell r="U1779">
            <v>49.99</v>
          </cell>
        </row>
        <row r="1780">
          <cell r="E1780">
            <v>9783839407479</v>
          </cell>
          <cell r="F1780" t="str">
            <v>Medienkultur und Ethnographie E-BOOK</v>
          </cell>
          <cell r="G1780" t="str">
            <v>EBOK</v>
          </cell>
          <cell r="H1780" t="str">
            <v>LFB</v>
          </cell>
          <cell r="I1780" t="str">
            <v>978-3-8394-0747</v>
          </cell>
          <cell r="J1780" t="str">
            <v>9</v>
          </cell>
          <cell r="K1780">
            <v>42171</v>
          </cell>
          <cell r="L1780">
            <v>42186</v>
          </cell>
          <cell r="M1780" t="str">
            <v>10039-9783839407479</v>
          </cell>
          <cell r="N1780" t="str">
            <v>EBOK</v>
          </cell>
          <cell r="O1780">
            <v>1</v>
          </cell>
          <cell r="P1780" t="str">
            <v>29</v>
          </cell>
          <cell r="U1780">
            <v>37.99</v>
          </cell>
        </row>
        <row r="1781">
          <cell r="E1781">
            <v>9783839410912</v>
          </cell>
          <cell r="F1781" t="str">
            <v>Medienreflexion im Film E-BOOK</v>
          </cell>
          <cell r="G1781" t="str">
            <v>EBOK</v>
          </cell>
          <cell r="H1781" t="str">
            <v>LFB</v>
          </cell>
          <cell r="I1781" t="str">
            <v>978-3-8394-1091</v>
          </cell>
          <cell r="J1781" t="str">
            <v>2</v>
          </cell>
          <cell r="K1781">
            <v>42171</v>
          </cell>
          <cell r="L1781">
            <v>42186</v>
          </cell>
          <cell r="M1781" t="str">
            <v>10039-9783839410912</v>
          </cell>
          <cell r="N1781" t="str">
            <v>EBOK</v>
          </cell>
          <cell r="O1781">
            <v>1</v>
          </cell>
          <cell r="U1781">
            <v>34.99</v>
          </cell>
        </row>
        <row r="1782">
          <cell r="E1782">
            <v>9783839405338</v>
          </cell>
          <cell r="F1782" t="str">
            <v>MedienRevolutionen E-BOOK</v>
          </cell>
          <cell r="G1782" t="str">
            <v>EBOK</v>
          </cell>
          <cell r="H1782" t="str">
            <v>LFB</v>
          </cell>
          <cell r="I1782" t="str">
            <v>978-3-8394-0533</v>
          </cell>
          <cell r="J1782" t="str">
            <v>8</v>
          </cell>
          <cell r="K1782">
            <v>42272</v>
          </cell>
          <cell r="L1782">
            <v>42186</v>
          </cell>
          <cell r="M1782" t="str">
            <v>10039-9783839405338</v>
          </cell>
          <cell r="N1782" t="str">
            <v>EBOK</v>
          </cell>
          <cell r="O1782">
            <v>1</v>
          </cell>
          <cell r="P1782" t="str">
            <v>18</v>
          </cell>
          <cell r="U1782">
            <v>1</v>
          </cell>
        </row>
        <row r="1783">
          <cell r="E1783">
            <v>9783839425879</v>
          </cell>
          <cell r="F1783" t="str">
            <v>Medienrhetorik des Fernsehens E-BOOK</v>
          </cell>
          <cell r="G1783" t="str">
            <v>EBOK</v>
          </cell>
          <cell r="H1783" t="str">
            <v>LFB</v>
          </cell>
          <cell r="I1783" t="str">
            <v>978-3-8394-2587</v>
          </cell>
          <cell r="J1783" t="str">
            <v>9</v>
          </cell>
          <cell r="K1783">
            <v>41989</v>
          </cell>
          <cell r="L1783">
            <v>41974</v>
          </cell>
          <cell r="M1783" t="str">
            <v>10039-9783839425879</v>
          </cell>
          <cell r="N1783" t="str">
            <v>EBOK</v>
          </cell>
          <cell r="O1783">
            <v>1</v>
          </cell>
          <cell r="P1783" t="str">
            <v>6</v>
          </cell>
          <cell r="U1783">
            <v>26.99</v>
          </cell>
        </row>
        <row r="1784">
          <cell r="E1784">
            <v>9783839413791</v>
          </cell>
          <cell r="F1784" t="str">
            <v>Medikale Räume E-BOOK</v>
          </cell>
          <cell r="G1784" t="str">
            <v>EBOK</v>
          </cell>
          <cell r="H1784" t="str">
            <v>LFB</v>
          </cell>
          <cell r="I1784" t="str">
            <v>978-3-8394-1379</v>
          </cell>
          <cell r="J1784" t="str">
            <v>1</v>
          </cell>
          <cell r="K1784">
            <v>42171</v>
          </cell>
          <cell r="L1784">
            <v>42186</v>
          </cell>
          <cell r="M1784" t="str">
            <v>10039-9783839413791</v>
          </cell>
          <cell r="N1784" t="str">
            <v>EBOK</v>
          </cell>
          <cell r="O1784">
            <v>1</v>
          </cell>
          <cell r="U1784">
            <v>23.99</v>
          </cell>
        </row>
        <row r="1785">
          <cell r="E1785">
            <v>9783839420485</v>
          </cell>
          <cell r="F1785" t="str">
            <v>Medikalisierte Hoffnung? E-BOOK</v>
          </cell>
          <cell r="G1785" t="str">
            <v>EBOK</v>
          </cell>
          <cell r="H1785" t="str">
            <v>LFB</v>
          </cell>
          <cell r="I1785" t="str">
            <v>978-3-8394-2048</v>
          </cell>
          <cell r="J1785" t="str">
            <v>5</v>
          </cell>
          <cell r="K1785">
            <v>41701</v>
          </cell>
          <cell r="L1785">
            <v>41699</v>
          </cell>
          <cell r="M1785" t="str">
            <v>10039-9783839420485</v>
          </cell>
          <cell r="N1785" t="str">
            <v>EBOK</v>
          </cell>
          <cell r="O1785">
            <v>1</v>
          </cell>
          <cell r="U1785">
            <v>32.99</v>
          </cell>
        </row>
        <row r="1786">
          <cell r="E1786">
            <v>9783839401927</v>
          </cell>
          <cell r="F1786" t="str">
            <v>Medium Ausstellung E-BOOK</v>
          </cell>
          <cell r="G1786" t="str">
            <v>EBOK</v>
          </cell>
          <cell r="H1786" t="str">
            <v>LFB</v>
          </cell>
          <cell r="I1786" t="str">
            <v>978-3-8394-0192</v>
          </cell>
          <cell r="J1786" t="str">
            <v>7</v>
          </cell>
          <cell r="K1786">
            <v>42171</v>
          </cell>
          <cell r="L1786">
            <v>42186</v>
          </cell>
          <cell r="M1786" t="str">
            <v>10039-9783839401927</v>
          </cell>
          <cell r="N1786" t="str">
            <v>EBOK</v>
          </cell>
          <cell r="O1786">
            <v>1</v>
          </cell>
          <cell r="U1786">
            <v>22.99</v>
          </cell>
        </row>
        <row r="1787">
          <cell r="E1787">
            <v>9783839414514</v>
          </cell>
          <cell r="F1787" t="str">
            <v>medium macht mode E-BOOK</v>
          </cell>
          <cell r="G1787" t="str">
            <v>EBOK</v>
          </cell>
          <cell r="H1787" t="str">
            <v>LFB</v>
          </cell>
          <cell r="I1787" t="str">
            <v>978-3-8394-1451</v>
          </cell>
          <cell r="J1787" t="str">
            <v>4</v>
          </cell>
          <cell r="K1787">
            <v>41680</v>
          </cell>
          <cell r="L1787">
            <v>41699</v>
          </cell>
          <cell r="M1787" t="str">
            <v>10039-9783839414514</v>
          </cell>
          <cell r="N1787" t="str">
            <v>EBOK</v>
          </cell>
          <cell r="O1787">
            <v>1</v>
          </cell>
          <cell r="P1787" t="str">
            <v>6</v>
          </cell>
          <cell r="U1787">
            <v>31.99</v>
          </cell>
        </row>
        <row r="1788">
          <cell r="E1788">
            <v>9783839428900</v>
          </cell>
          <cell r="F1788" t="str">
            <v>Medizin zwischen Markt und Moral E-BOOK</v>
          </cell>
          <cell r="G1788" t="str">
            <v>EBOK</v>
          </cell>
          <cell r="H1788" t="str">
            <v>LFB</v>
          </cell>
          <cell r="I1788" t="str">
            <v>978-3-8394-2890</v>
          </cell>
          <cell r="J1788" t="str">
            <v>0</v>
          </cell>
          <cell r="K1788">
            <v>42073</v>
          </cell>
          <cell r="L1788">
            <v>42064</v>
          </cell>
          <cell r="M1788" t="str">
            <v>10039-9783839428900</v>
          </cell>
          <cell r="N1788" t="str">
            <v>EBOK</v>
          </cell>
          <cell r="O1788">
            <v>1</v>
          </cell>
          <cell r="U1788">
            <v>32.99</v>
          </cell>
        </row>
        <row r="1789">
          <cell r="E1789">
            <v>9783839428023</v>
          </cell>
          <cell r="F1789" t="str">
            <v>Medizinische Gewalt E-BOOK</v>
          </cell>
          <cell r="G1789" t="str">
            <v>EBOK</v>
          </cell>
          <cell r="H1789" t="str">
            <v>LFB</v>
          </cell>
          <cell r="I1789" t="str">
            <v>978-3-8394-2802</v>
          </cell>
          <cell r="J1789" t="str">
            <v>3</v>
          </cell>
          <cell r="K1789">
            <v>41891</v>
          </cell>
          <cell r="L1789">
            <v>41883</v>
          </cell>
          <cell r="M1789" t="str">
            <v>10039-9783839428023</v>
          </cell>
          <cell r="N1789" t="str">
            <v>EBOK</v>
          </cell>
          <cell r="O1789">
            <v>1</v>
          </cell>
          <cell r="P1789" t="str">
            <v>67</v>
          </cell>
          <cell r="U1789">
            <v>34.99</v>
          </cell>
        </row>
        <row r="1790">
          <cell r="E1790">
            <v>9783839400265</v>
          </cell>
          <cell r="F1790" t="str">
            <v>Medizinsoziologie E-BOOK</v>
          </cell>
          <cell r="G1790" t="str">
            <v>EBOK</v>
          </cell>
          <cell r="H1790" t="str">
            <v>LFB</v>
          </cell>
          <cell r="I1790" t="str">
            <v>978-3-8394-0026</v>
          </cell>
          <cell r="J1790" t="str">
            <v>5</v>
          </cell>
          <cell r="K1790">
            <v>42272</v>
          </cell>
          <cell r="L1790">
            <v>42186</v>
          </cell>
          <cell r="M1790" t="str">
            <v>10039-9783839400265</v>
          </cell>
          <cell r="N1790" t="str">
            <v>EBOK</v>
          </cell>
          <cell r="O1790">
            <v>1</v>
          </cell>
          <cell r="U1790">
            <v>1</v>
          </cell>
        </row>
        <row r="1791">
          <cell r="E1791">
            <v>9783839406397</v>
          </cell>
          <cell r="F1791" t="str">
            <v>Meet the Akha - help the Akha? E-BOOK</v>
          </cell>
          <cell r="G1791" t="str">
            <v>EBOK</v>
          </cell>
          <cell r="H1791" t="str">
            <v>LFB</v>
          </cell>
          <cell r="I1791" t="str">
            <v>978-3-8394-0639</v>
          </cell>
          <cell r="J1791" t="str">
            <v>7</v>
          </cell>
          <cell r="K1791">
            <v>42171</v>
          </cell>
          <cell r="L1791">
            <v>42186</v>
          </cell>
          <cell r="M1791" t="str">
            <v>10039-9783839406397</v>
          </cell>
          <cell r="N1791" t="str">
            <v>EBOK</v>
          </cell>
          <cell r="O1791">
            <v>1</v>
          </cell>
          <cell r="U1791">
            <v>26.99</v>
          </cell>
        </row>
        <row r="1792">
          <cell r="E1792">
            <v>9783839410141</v>
          </cell>
          <cell r="F1792" t="str">
            <v>Meg Stuart E-BOOK</v>
          </cell>
          <cell r="G1792" t="str">
            <v>EBOK</v>
          </cell>
          <cell r="H1792" t="str">
            <v>LFB</v>
          </cell>
          <cell r="I1792" t="str">
            <v>978-3-8394-1014</v>
          </cell>
          <cell r="J1792" t="str">
            <v>1</v>
          </cell>
          <cell r="K1792">
            <v>42272</v>
          </cell>
          <cell r="L1792">
            <v>42186</v>
          </cell>
          <cell r="M1792" t="str">
            <v>10039-9783839410141</v>
          </cell>
          <cell r="N1792" t="str">
            <v>EBOK</v>
          </cell>
          <cell r="O1792">
            <v>1</v>
          </cell>
          <cell r="P1792" t="str">
            <v>14</v>
          </cell>
          <cell r="U1792">
            <v>1</v>
          </cell>
        </row>
        <row r="1793">
          <cell r="E1793">
            <v>9783839427767</v>
          </cell>
          <cell r="F1793" t="str">
            <v>Mehr oder weniger? E-BOOK</v>
          </cell>
          <cell r="G1793" t="str">
            <v>EBOK</v>
          </cell>
          <cell r="H1793" t="str">
            <v>LFB</v>
          </cell>
          <cell r="I1793" t="str">
            <v>978-3-8394-2776</v>
          </cell>
          <cell r="J1793" t="str">
            <v>7</v>
          </cell>
          <cell r="K1793">
            <v>41821</v>
          </cell>
          <cell r="L1793">
            <v>41791</v>
          </cell>
          <cell r="M1793" t="str">
            <v>10039-9783839427767</v>
          </cell>
          <cell r="N1793" t="str">
            <v>EBOK</v>
          </cell>
          <cell r="O1793">
            <v>1</v>
          </cell>
          <cell r="U1793">
            <v>17.989999999999998</v>
          </cell>
        </row>
        <row r="1794">
          <cell r="E1794">
            <v>9783839410578</v>
          </cell>
          <cell r="F1794" t="str">
            <v>Mehr(wert) queer - Queer Added (Value) E-BOOK</v>
          </cell>
          <cell r="G1794" t="str">
            <v>EBOK</v>
          </cell>
          <cell r="H1794" t="str">
            <v>LFB</v>
          </cell>
          <cell r="I1794" t="str">
            <v>978-3-8394-1057</v>
          </cell>
          <cell r="J1794" t="str">
            <v>8</v>
          </cell>
          <cell r="K1794">
            <v>42272</v>
          </cell>
          <cell r="L1794">
            <v>42186</v>
          </cell>
          <cell r="M1794" t="str">
            <v>10039-9783839410578</v>
          </cell>
          <cell r="N1794" t="str">
            <v>EBOK</v>
          </cell>
          <cell r="O1794">
            <v>1</v>
          </cell>
          <cell r="P1794" t="str">
            <v>11</v>
          </cell>
          <cell r="U1794">
            <v>1</v>
          </cell>
        </row>
        <row r="1795">
          <cell r="E1795">
            <v>9783839424995</v>
          </cell>
          <cell r="F1795" t="str">
            <v>Mehrwert Metropolregion E-BOOK</v>
          </cell>
          <cell r="G1795" t="str">
            <v>EBOK</v>
          </cell>
          <cell r="H1795" t="str">
            <v>LFB</v>
          </cell>
          <cell r="I1795" t="str">
            <v>978-3-8394-2499</v>
          </cell>
          <cell r="J1795" t="str">
            <v>5</v>
          </cell>
          <cell r="K1795">
            <v>41731</v>
          </cell>
          <cell r="L1795">
            <v>41791</v>
          </cell>
          <cell r="M1795" t="str">
            <v>10039-9783839424995</v>
          </cell>
          <cell r="N1795" t="str">
            <v>EBOK</v>
          </cell>
          <cell r="O1795">
            <v>1</v>
          </cell>
          <cell r="U1795">
            <v>36.99</v>
          </cell>
        </row>
        <row r="1796">
          <cell r="E1796">
            <v>9783839427866</v>
          </cell>
          <cell r="F1796" t="str">
            <v>Memory Boxes E-BOOK</v>
          </cell>
          <cell r="G1796" t="str">
            <v>EBOK</v>
          </cell>
          <cell r="H1796" t="str">
            <v>LFB</v>
          </cell>
          <cell r="I1796" t="str">
            <v>978-3-8394-2786</v>
          </cell>
          <cell r="J1796" t="str">
            <v>6</v>
          </cell>
          <cell r="K1796">
            <v>41871</v>
          </cell>
          <cell r="L1796">
            <v>41821</v>
          </cell>
          <cell r="M1796" t="str">
            <v>10039-9783839427866</v>
          </cell>
          <cell r="N1796" t="str">
            <v>EBOK</v>
          </cell>
          <cell r="O1796">
            <v>1</v>
          </cell>
          <cell r="P1796" t="str">
            <v>22</v>
          </cell>
          <cell r="U1796">
            <v>32.99</v>
          </cell>
        </row>
        <row r="1797">
          <cell r="E1797">
            <v>9783839401262</v>
          </cell>
          <cell r="F1797" t="str">
            <v>Mensch - Natur E-BOOK</v>
          </cell>
          <cell r="G1797" t="str">
            <v>EBOK</v>
          </cell>
          <cell r="H1797" t="str">
            <v>LFB</v>
          </cell>
          <cell r="I1797" t="str">
            <v>978-3-8394-0126</v>
          </cell>
          <cell r="J1797" t="str">
            <v>2</v>
          </cell>
          <cell r="K1797">
            <v>42272</v>
          </cell>
          <cell r="L1797">
            <v>42186</v>
          </cell>
          <cell r="M1797" t="str">
            <v>10039-9783839401262</v>
          </cell>
          <cell r="N1797" t="str">
            <v>EBOK</v>
          </cell>
          <cell r="O1797">
            <v>1</v>
          </cell>
          <cell r="U1797">
            <v>1</v>
          </cell>
        </row>
        <row r="1798">
          <cell r="E1798">
            <v>9783839428771</v>
          </cell>
          <cell r="F1798" t="str">
            <v>Mensch und Schwan E-BOOK</v>
          </cell>
          <cell r="G1798" t="str">
            <v>EBOK</v>
          </cell>
          <cell r="H1798" t="str">
            <v>LFB</v>
          </cell>
          <cell r="I1798" t="str">
            <v>978-3-8394-2877</v>
          </cell>
          <cell r="J1798" t="str">
            <v>1</v>
          </cell>
          <cell r="K1798">
            <v>41883</v>
          </cell>
          <cell r="L1798">
            <v>41883</v>
          </cell>
          <cell r="M1798" t="str">
            <v>10039-9783839428771</v>
          </cell>
          <cell r="N1798" t="str">
            <v>EBOK</v>
          </cell>
          <cell r="O1798">
            <v>1</v>
          </cell>
          <cell r="P1798" t="str">
            <v>52</v>
          </cell>
          <cell r="S1798" t="str">
            <v>226807</v>
          </cell>
          <cell r="U1798">
            <v>26.99</v>
          </cell>
        </row>
        <row r="1799">
          <cell r="E1799">
            <v>9783839416341</v>
          </cell>
          <cell r="F1799" t="str">
            <v>Mensch und Weltkultur E-BOOK</v>
          </cell>
          <cell r="G1799" t="str">
            <v>EBOK</v>
          </cell>
          <cell r="H1799" t="str">
            <v>LFB</v>
          </cell>
          <cell r="I1799" t="str">
            <v>978-3-8394-1634</v>
          </cell>
          <cell r="J1799" t="str">
            <v>1</v>
          </cell>
          <cell r="K1799">
            <v>41683</v>
          </cell>
          <cell r="L1799">
            <v>41699</v>
          </cell>
          <cell r="M1799" t="str">
            <v>10039-9783839416341</v>
          </cell>
          <cell r="N1799" t="str">
            <v>EBOK</v>
          </cell>
          <cell r="O1799">
            <v>1</v>
          </cell>
          <cell r="P1799" t="str">
            <v>10</v>
          </cell>
          <cell r="U1799">
            <v>26.99</v>
          </cell>
        </row>
        <row r="1800">
          <cell r="E1800">
            <v>9783839405642</v>
          </cell>
          <cell r="F1800" t="str">
            <v>Mensch-Computer-Interface E-BOOK</v>
          </cell>
          <cell r="G1800" t="str">
            <v>EBOK</v>
          </cell>
          <cell r="H1800" t="str">
            <v>LFB</v>
          </cell>
          <cell r="I1800" t="str">
            <v>978-3-8394-0564</v>
          </cell>
          <cell r="J1800" t="str">
            <v>2</v>
          </cell>
          <cell r="K1800">
            <v>42272</v>
          </cell>
          <cell r="L1800">
            <v>42186</v>
          </cell>
          <cell r="M1800" t="str">
            <v>10039-9783839405642</v>
          </cell>
          <cell r="N1800" t="str">
            <v>EBOK</v>
          </cell>
          <cell r="O1800">
            <v>1</v>
          </cell>
          <cell r="U1800">
            <v>1</v>
          </cell>
        </row>
        <row r="1801">
          <cell r="E1801">
            <v>9783839429020</v>
          </cell>
          <cell r="F1801" t="str">
            <v>Menschen am Brunnen E-BOOK</v>
          </cell>
          <cell r="G1801" t="str">
            <v>EBOK</v>
          </cell>
          <cell r="H1801" t="str">
            <v>LFB</v>
          </cell>
          <cell r="I1801" t="str">
            <v>978-3-8394-2902</v>
          </cell>
          <cell r="J1801" t="str">
            <v>0</v>
          </cell>
          <cell r="K1801">
            <v>41883</v>
          </cell>
          <cell r="L1801">
            <v>41883</v>
          </cell>
          <cell r="M1801" t="str">
            <v>10039-9783839429020</v>
          </cell>
          <cell r="N1801" t="str">
            <v>EBOK</v>
          </cell>
          <cell r="O1801">
            <v>1</v>
          </cell>
          <cell r="S1801" t="str">
            <v>226801</v>
          </cell>
          <cell r="U1801">
            <v>32.99</v>
          </cell>
        </row>
        <row r="1802">
          <cell r="E1802">
            <v>9783839417003</v>
          </cell>
          <cell r="F1802" t="str">
            <v>Menschen machen E-BOOK</v>
          </cell>
          <cell r="G1802" t="str">
            <v>EBOK</v>
          </cell>
          <cell r="H1802" t="str">
            <v>LFB</v>
          </cell>
          <cell r="I1802" t="str">
            <v>978-3-8394-1700</v>
          </cell>
          <cell r="J1802" t="str">
            <v>3</v>
          </cell>
          <cell r="K1802">
            <v>41690</v>
          </cell>
          <cell r="L1802">
            <v>41699</v>
          </cell>
          <cell r="M1802" t="str">
            <v>10039-9783839417003</v>
          </cell>
          <cell r="N1802" t="str">
            <v>EBOK</v>
          </cell>
          <cell r="O1802">
            <v>1</v>
          </cell>
          <cell r="P1802" t="str">
            <v>13</v>
          </cell>
          <cell r="U1802">
            <v>35.99</v>
          </cell>
        </row>
        <row r="1803">
          <cell r="E1803">
            <v>9783839407202</v>
          </cell>
          <cell r="F1803" t="str">
            <v>Menschenrechte in der Einwanderungsgesellschaft E-BOOK</v>
          </cell>
          <cell r="G1803" t="str">
            <v>EBOK</v>
          </cell>
          <cell r="H1803" t="str">
            <v>LFB</v>
          </cell>
          <cell r="I1803" t="str">
            <v>978-3-8394-0720</v>
          </cell>
          <cell r="J1803" t="str">
            <v>2</v>
          </cell>
          <cell r="K1803">
            <v>42171</v>
          </cell>
          <cell r="L1803">
            <v>42186</v>
          </cell>
          <cell r="M1803" t="str">
            <v>10039-9783839407202</v>
          </cell>
          <cell r="N1803" t="str">
            <v>EBOK</v>
          </cell>
          <cell r="O1803">
            <v>1</v>
          </cell>
          <cell r="U1803">
            <v>20.99</v>
          </cell>
        </row>
        <row r="1804">
          <cell r="E1804">
            <v>9783839421123</v>
          </cell>
          <cell r="F1804" t="str">
            <v>Menschenrechte und Protest E-BOOK</v>
          </cell>
          <cell r="G1804" t="str">
            <v>EBOK</v>
          </cell>
          <cell r="H1804" t="str">
            <v>IHST</v>
          </cell>
          <cell r="I1804" t="str">
            <v>978-3-8394-2112</v>
          </cell>
          <cell r="J1804" t="str">
            <v>3</v>
          </cell>
          <cell r="L1804">
            <v>42339</v>
          </cell>
          <cell r="M1804" t="str">
            <v>10039-9783839421123</v>
          </cell>
          <cell r="N1804" t="str">
            <v>EBOK</v>
          </cell>
          <cell r="O1804">
            <v>1</v>
          </cell>
          <cell r="P1804" t="str">
            <v>7</v>
          </cell>
          <cell r="U1804">
            <v>25.99</v>
          </cell>
        </row>
        <row r="1805">
          <cell r="E1805">
            <v>9783839407547</v>
          </cell>
          <cell r="F1805" t="str">
            <v>Menschliches Handeln als Improvisation E-BOOK</v>
          </cell>
          <cell r="G1805" t="str">
            <v>EBOK</v>
          </cell>
          <cell r="H1805" t="str">
            <v>LFB</v>
          </cell>
          <cell r="I1805" t="str">
            <v>978-3-8394-0754</v>
          </cell>
          <cell r="J1805" t="str">
            <v>7</v>
          </cell>
          <cell r="K1805">
            <v>42272</v>
          </cell>
          <cell r="L1805">
            <v>42186</v>
          </cell>
          <cell r="M1805" t="str">
            <v>10039-9783839407547</v>
          </cell>
          <cell r="N1805" t="str">
            <v>EBOK</v>
          </cell>
          <cell r="O1805">
            <v>1</v>
          </cell>
          <cell r="U1805">
            <v>1</v>
          </cell>
        </row>
        <row r="1806">
          <cell r="E1806">
            <v>9783839424254</v>
          </cell>
          <cell r="F1806" t="str">
            <v>Menschliches Lernen E-BOOK</v>
          </cell>
          <cell r="G1806" t="str">
            <v>EBOK</v>
          </cell>
          <cell r="H1806" t="str">
            <v>LFB</v>
          </cell>
          <cell r="I1806" t="str">
            <v>978-3-8394-2425</v>
          </cell>
          <cell r="J1806" t="str">
            <v>4</v>
          </cell>
          <cell r="K1806">
            <v>41715</v>
          </cell>
          <cell r="L1806">
            <v>41699</v>
          </cell>
          <cell r="M1806" t="str">
            <v>10039-9783839424254</v>
          </cell>
          <cell r="N1806" t="str">
            <v>EBOK</v>
          </cell>
          <cell r="O1806">
            <v>1</v>
          </cell>
          <cell r="P1806" t="str">
            <v>30</v>
          </cell>
          <cell r="U1806">
            <v>22.99</v>
          </cell>
        </row>
        <row r="1807">
          <cell r="E1807">
            <v>9783839426692</v>
          </cell>
          <cell r="F1807" t="str">
            <v>Merkwürdige Alte E-BOOK</v>
          </cell>
          <cell r="G1807" t="str">
            <v>EBOK</v>
          </cell>
          <cell r="H1807" t="str">
            <v>LFB</v>
          </cell>
          <cell r="I1807" t="str">
            <v>978-3-8394-2669</v>
          </cell>
          <cell r="J1807" t="str">
            <v>2</v>
          </cell>
          <cell r="K1807">
            <v>41724</v>
          </cell>
          <cell r="L1807">
            <v>41791</v>
          </cell>
          <cell r="M1807" t="str">
            <v>10039-9783839426692</v>
          </cell>
          <cell r="N1807" t="str">
            <v>EBOK</v>
          </cell>
          <cell r="O1807">
            <v>1</v>
          </cell>
          <cell r="P1807" t="str">
            <v>2</v>
          </cell>
          <cell r="U1807">
            <v>34.99</v>
          </cell>
        </row>
        <row r="1808">
          <cell r="E1808">
            <v>9783839429440</v>
          </cell>
          <cell r="F1808" t="str">
            <v>Metageschichte der Architektur E-BOOK</v>
          </cell>
          <cell r="G1808" t="str">
            <v>EBOK</v>
          </cell>
          <cell r="H1808" t="str">
            <v>LFB</v>
          </cell>
          <cell r="I1808" t="str">
            <v>978-3-8394-2944</v>
          </cell>
          <cell r="J1808" t="str">
            <v>0</v>
          </cell>
          <cell r="K1808">
            <v>41944</v>
          </cell>
          <cell r="L1808">
            <v>41944</v>
          </cell>
          <cell r="M1808" t="str">
            <v>10039-9783839429440</v>
          </cell>
          <cell r="N1808" t="str">
            <v>EBOK</v>
          </cell>
          <cell r="O1808">
            <v>1</v>
          </cell>
          <cell r="P1808" t="str">
            <v>26</v>
          </cell>
          <cell r="S1808" t="str">
            <v>227374</v>
          </cell>
          <cell r="U1808">
            <v>26.99</v>
          </cell>
        </row>
        <row r="1809">
          <cell r="E1809">
            <v>9783839424018</v>
          </cell>
          <cell r="F1809" t="str">
            <v>Metamorphosen des Kapitals E-BOOK</v>
          </cell>
          <cell r="G1809" t="str">
            <v>EBOK</v>
          </cell>
          <cell r="H1809" t="str">
            <v>LFB</v>
          </cell>
          <cell r="I1809" t="str">
            <v>978-3-8394-2401</v>
          </cell>
          <cell r="J1809" t="str">
            <v>8</v>
          </cell>
          <cell r="K1809">
            <v>41715</v>
          </cell>
          <cell r="L1809">
            <v>41699</v>
          </cell>
          <cell r="M1809" t="str">
            <v>10039-9783839424018</v>
          </cell>
          <cell r="N1809" t="str">
            <v>EBOK</v>
          </cell>
          <cell r="O1809">
            <v>1</v>
          </cell>
          <cell r="U1809">
            <v>43.99</v>
          </cell>
        </row>
        <row r="1810">
          <cell r="E1810">
            <v>9783839403235</v>
          </cell>
          <cell r="F1810" t="str">
            <v>Metamorphosen des Leviathan in einer post-sozialistischen Gesellschaft E-BOOK</v>
          </cell>
          <cell r="G1810" t="str">
            <v>EBOK</v>
          </cell>
          <cell r="H1810" t="str">
            <v>LFB</v>
          </cell>
          <cell r="I1810" t="str">
            <v>978-3-8394-0323</v>
          </cell>
          <cell r="J1810" t="str">
            <v>5</v>
          </cell>
          <cell r="K1810">
            <v>42171</v>
          </cell>
          <cell r="L1810">
            <v>42186</v>
          </cell>
          <cell r="M1810" t="str">
            <v>10039-9783839403235</v>
          </cell>
          <cell r="N1810" t="str">
            <v>EBOK</v>
          </cell>
          <cell r="O1810">
            <v>1</v>
          </cell>
          <cell r="U1810">
            <v>23.99</v>
          </cell>
        </row>
        <row r="1811">
          <cell r="E1811">
            <v>9783839404676</v>
          </cell>
          <cell r="F1811" t="str">
            <v>Metamorphosen des Signifikanten E-BOOK</v>
          </cell>
          <cell r="G1811" t="str">
            <v>EBOK</v>
          </cell>
          <cell r="H1811" t="str">
            <v>LFB</v>
          </cell>
          <cell r="I1811" t="str">
            <v>978-3-8394-0467</v>
          </cell>
          <cell r="J1811" t="str">
            <v>6</v>
          </cell>
          <cell r="K1811">
            <v>42272</v>
          </cell>
          <cell r="L1811">
            <v>42186</v>
          </cell>
          <cell r="M1811" t="str">
            <v>10039-9783839404676</v>
          </cell>
          <cell r="N1811" t="str">
            <v>EBOK</v>
          </cell>
          <cell r="O1811">
            <v>1</v>
          </cell>
          <cell r="U1811">
            <v>1</v>
          </cell>
        </row>
        <row r="1812">
          <cell r="E1812">
            <v>9783839406243</v>
          </cell>
          <cell r="F1812" t="str">
            <v>METANOMIE E-BOOK</v>
          </cell>
          <cell r="G1812" t="str">
            <v>EBOK</v>
          </cell>
          <cell r="H1812" t="str">
            <v>LFB</v>
          </cell>
          <cell r="I1812" t="str">
            <v>978-3-8394-0624</v>
          </cell>
          <cell r="J1812" t="str">
            <v>3</v>
          </cell>
          <cell r="K1812">
            <v>42171</v>
          </cell>
          <cell r="L1812">
            <v>42186</v>
          </cell>
          <cell r="M1812" t="str">
            <v>10039-9783839406243</v>
          </cell>
          <cell r="N1812" t="str">
            <v>EBOK</v>
          </cell>
          <cell r="O1812">
            <v>1</v>
          </cell>
          <cell r="U1812">
            <v>20.99</v>
          </cell>
        </row>
        <row r="1813">
          <cell r="E1813">
            <v>9783839401231</v>
          </cell>
          <cell r="F1813" t="str">
            <v>Metapher E-BOOK</v>
          </cell>
          <cell r="G1813" t="str">
            <v>EBOK</v>
          </cell>
          <cell r="H1813" t="str">
            <v>LFB</v>
          </cell>
          <cell r="I1813" t="str">
            <v>978-3-8394-0123</v>
          </cell>
          <cell r="J1813" t="str">
            <v>1</v>
          </cell>
          <cell r="K1813">
            <v>42171</v>
          </cell>
          <cell r="L1813">
            <v>42186</v>
          </cell>
          <cell r="M1813" t="str">
            <v>10039-9783839401231</v>
          </cell>
          <cell r="N1813" t="str">
            <v>EBOK</v>
          </cell>
          <cell r="O1813">
            <v>1</v>
          </cell>
          <cell r="P1813" t="str">
            <v>5</v>
          </cell>
          <cell r="U1813">
            <v>6.99</v>
          </cell>
        </row>
        <row r="1814">
          <cell r="E1814">
            <v>9783839421918</v>
          </cell>
          <cell r="F1814" t="str">
            <v>Metaphern für die Stadt E-BOOK</v>
          </cell>
          <cell r="G1814" t="str">
            <v>EBOK</v>
          </cell>
          <cell r="H1814" t="str">
            <v>LFB</v>
          </cell>
          <cell r="I1814" t="str">
            <v>978-3-8394-2191</v>
          </cell>
          <cell r="J1814" t="str">
            <v>8</v>
          </cell>
          <cell r="K1814">
            <v>41710</v>
          </cell>
          <cell r="L1814">
            <v>41699</v>
          </cell>
          <cell r="M1814" t="str">
            <v>10039-9783839421918</v>
          </cell>
          <cell r="N1814" t="str">
            <v>EBOK</v>
          </cell>
          <cell r="O1814">
            <v>1</v>
          </cell>
          <cell r="P1814" t="str">
            <v>15</v>
          </cell>
          <cell r="U1814">
            <v>31.99</v>
          </cell>
        </row>
        <row r="1815">
          <cell r="E1815">
            <v>9783839423721</v>
          </cell>
          <cell r="F1815" t="str">
            <v>Metaphors in Architecture and Urbanism E-BOOK</v>
          </cell>
          <cell r="G1815" t="str">
            <v>EBOK</v>
          </cell>
          <cell r="H1815" t="str">
            <v>LFB</v>
          </cell>
          <cell r="I1815" t="str">
            <v>978-3-8394-2372</v>
          </cell>
          <cell r="J1815" t="str">
            <v>1</v>
          </cell>
          <cell r="K1815">
            <v>41715</v>
          </cell>
          <cell r="L1815">
            <v>41699</v>
          </cell>
          <cell r="M1815" t="str">
            <v>10039-9783839423721</v>
          </cell>
          <cell r="N1815" t="str">
            <v>EBOK</v>
          </cell>
          <cell r="O1815">
            <v>1</v>
          </cell>
          <cell r="P1815" t="str">
            <v>19</v>
          </cell>
          <cell r="U1815">
            <v>32.99</v>
          </cell>
        </row>
        <row r="1816">
          <cell r="E1816">
            <v>9783839419526</v>
          </cell>
          <cell r="F1816" t="str">
            <v>Meta-Romane E-BOOK</v>
          </cell>
          <cell r="G1816" t="str">
            <v>EBOK</v>
          </cell>
          <cell r="H1816" t="str">
            <v>LFB</v>
          </cell>
          <cell r="I1816" t="str">
            <v>978-3-8394-1952</v>
          </cell>
          <cell r="J1816" t="str">
            <v>6</v>
          </cell>
          <cell r="K1816">
            <v>41694</v>
          </cell>
          <cell r="L1816">
            <v>41699</v>
          </cell>
          <cell r="M1816" t="str">
            <v>10039-9783839419526</v>
          </cell>
          <cell r="N1816" t="str">
            <v>EBOK</v>
          </cell>
          <cell r="O1816">
            <v>1</v>
          </cell>
          <cell r="U1816">
            <v>38.99</v>
          </cell>
        </row>
        <row r="1817">
          <cell r="E1817">
            <v>9783839425206</v>
          </cell>
          <cell r="F1817" t="str">
            <v>Methoden der Alter(n)sforschung E-BOOK</v>
          </cell>
          <cell r="G1817" t="str">
            <v>EBOK</v>
          </cell>
          <cell r="H1817" t="str">
            <v>LFB</v>
          </cell>
          <cell r="I1817" t="str">
            <v>978-3-8394-2520</v>
          </cell>
          <cell r="J1817" t="str">
            <v>6</v>
          </cell>
          <cell r="K1817">
            <v>41715</v>
          </cell>
          <cell r="L1817">
            <v>41699</v>
          </cell>
          <cell r="M1817" t="str">
            <v>10039-9783839425206</v>
          </cell>
          <cell r="N1817" t="str">
            <v>EBOK</v>
          </cell>
          <cell r="O1817">
            <v>1</v>
          </cell>
          <cell r="P1817" t="str">
            <v>1</v>
          </cell>
          <cell r="U1817">
            <v>26.99</v>
          </cell>
        </row>
        <row r="1818">
          <cell r="E1818">
            <v>9783839426517</v>
          </cell>
          <cell r="F1818" t="str">
            <v>Methoden der Tanzwissenschaft E-BOOK</v>
          </cell>
          <cell r="G1818" t="str">
            <v>EBOK</v>
          </cell>
          <cell r="H1818" t="str">
            <v>LFB</v>
          </cell>
          <cell r="I1818" t="str">
            <v>978-3-8394-2651</v>
          </cell>
          <cell r="J1818" t="str">
            <v>7</v>
          </cell>
          <cell r="K1818">
            <v>42073</v>
          </cell>
          <cell r="L1818">
            <v>42064</v>
          </cell>
          <cell r="M1818" t="str">
            <v>10039-9783839426517</v>
          </cell>
          <cell r="N1818" t="str">
            <v>EBOK</v>
          </cell>
          <cell r="O1818">
            <v>1</v>
          </cell>
          <cell r="P1818" t="str">
            <v>32</v>
          </cell>
          <cell r="U1818">
            <v>26.99</v>
          </cell>
        </row>
        <row r="1819">
          <cell r="E1819">
            <v>9783839427163</v>
          </cell>
          <cell r="F1819" t="str">
            <v>Methoden einer Soziologie der Praxis E-BOOK</v>
          </cell>
          <cell r="G1819" t="str">
            <v>EBOK</v>
          </cell>
          <cell r="H1819" t="str">
            <v>LFB</v>
          </cell>
          <cell r="I1819" t="str">
            <v>978-3-8394-2716</v>
          </cell>
          <cell r="J1819" t="str">
            <v>3</v>
          </cell>
          <cell r="K1819">
            <v>42171</v>
          </cell>
          <cell r="L1819">
            <v>42156</v>
          </cell>
          <cell r="M1819" t="str">
            <v>10039-9783839427163</v>
          </cell>
          <cell r="N1819" t="str">
            <v>EBOK</v>
          </cell>
          <cell r="O1819">
            <v>1</v>
          </cell>
          <cell r="U1819">
            <v>26.99</v>
          </cell>
        </row>
        <row r="1820">
          <cell r="E1820">
            <v>9783839414538</v>
          </cell>
          <cell r="F1820" t="str">
            <v>Methoden Philosophischer Praxis E-BOOK</v>
          </cell>
          <cell r="G1820" t="str">
            <v>EBOK</v>
          </cell>
          <cell r="H1820" t="str">
            <v>LFB</v>
          </cell>
          <cell r="I1820" t="str">
            <v>978-3-8394-1453</v>
          </cell>
          <cell r="J1820" t="str">
            <v>8</v>
          </cell>
          <cell r="K1820">
            <v>41680</v>
          </cell>
          <cell r="L1820">
            <v>41699</v>
          </cell>
          <cell r="M1820" t="str">
            <v>10039-9783839414538</v>
          </cell>
          <cell r="N1820" t="str">
            <v>EBOK</v>
          </cell>
          <cell r="O1820">
            <v>1</v>
          </cell>
          <cell r="U1820">
            <v>25.99</v>
          </cell>
        </row>
        <row r="1821">
          <cell r="E1821">
            <v>9783839409053</v>
          </cell>
          <cell r="F1821" t="str">
            <v>Metropolen im Maßstab E-BOOK</v>
          </cell>
          <cell r="G1821" t="str">
            <v>EBOK</v>
          </cell>
          <cell r="H1821" t="str">
            <v>LFB</v>
          </cell>
          <cell r="I1821" t="str">
            <v>978-3-8394-0905</v>
          </cell>
          <cell r="J1821" t="str">
            <v>3</v>
          </cell>
          <cell r="K1821">
            <v>42171</v>
          </cell>
          <cell r="L1821">
            <v>42186</v>
          </cell>
          <cell r="M1821" t="str">
            <v>10039-9783839409053</v>
          </cell>
          <cell r="N1821" t="str">
            <v>EBOK</v>
          </cell>
          <cell r="O1821">
            <v>1</v>
          </cell>
          <cell r="P1821" t="str">
            <v>1</v>
          </cell>
          <cell r="U1821">
            <v>26.99</v>
          </cell>
        </row>
        <row r="1822">
          <cell r="E1822">
            <v>9783839404881</v>
          </cell>
          <cell r="F1822" t="str">
            <v>Michel Foucaults »Geschichte der Gouvernementalität« in den Sozialwiss E-BOOK</v>
          </cell>
          <cell r="G1822" t="str">
            <v>EBOK</v>
          </cell>
          <cell r="H1822" t="str">
            <v>LFB</v>
          </cell>
          <cell r="I1822" t="str">
            <v>978-3-8394-0488</v>
          </cell>
          <cell r="J1822" t="str">
            <v>1</v>
          </cell>
          <cell r="K1822">
            <v>42171</v>
          </cell>
          <cell r="L1822">
            <v>42186</v>
          </cell>
          <cell r="M1822" t="str">
            <v>10039-9783839404881</v>
          </cell>
          <cell r="N1822" t="str">
            <v>EBOK</v>
          </cell>
          <cell r="O1822">
            <v>1</v>
          </cell>
          <cell r="U1822">
            <v>25.99</v>
          </cell>
        </row>
        <row r="1823">
          <cell r="E1823">
            <v>9783839431085</v>
          </cell>
          <cell r="F1823" t="str">
            <v>Middlebrow Mission: Pearl S. Buck's American China E-BOOK</v>
          </cell>
          <cell r="G1823" t="str">
            <v>EBOK</v>
          </cell>
          <cell r="H1823" t="str">
            <v>IHST</v>
          </cell>
          <cell r="I1823" t="str">
            <v>978-3-8394-3108</v>
          </cell>
          <cell r="J1823" t="str">
            <v>5</v>
          </cell>
          <cell r="L1823">
            <v>42309</v>
          </cell>
          <cell r="M1823" t="str">
            <v>10039-9783839431085</v>
          </cell>
          <cell r="N1823" t="str">
            <v>EBOK</v>
          </cell>
          <cell r="O1823">
            <v>1</v>
          </cell>
          <cell r="U1823">
            <v>32.99</v>
          </cell>
        </row>
        <row r="1824">
          <cell r="E1824">
            <v>9783839423059</v>
          </cell>
          <cell r="F1824" t="str">
            <v>Mies van der Rohe im Diskurs E-BOOK</v>
          </cell>
          <cell r="G1824" t="str">
            <v>EBOK</v>
          </cell>
          <cell r="H1824" t="str">
            <v>LFB</v>
          </cell>
          <cell r="I1824" t="str">
            <v>978-3-8394-2305</v>
          </cell>
          <cell r="J1824" t="str">
            <v>9</v>
          </cell>
          <cell r="K1824">
            <v>41710</v>
          </cell>
          <cell r="L1824">
            <v>41699</v>
          </cell>
          <cell r="M1824" t="str">
            <v>10039-9783839423059</v>
          </cell>
          <cell r="N1824" t="str">
            <v>EBOK</v>
          </cell>
          <cell r="O1824">
            <v>1</v>
          </cell>
          <cell r="P1824" t="str">
            <v>17</v>
          </cell>
          <cell r="U1824">
            <v>21.99</v>
          </cell>
        </row>
        <row r="1825">
          <cell r="E1825">
            <v>9783839417300</v>
          </cell>
          <cell r="F1825" t="str">
            <v>Migrantinnen in den Medien E-BOOK</v>
          </cell>
          <cell r="G1825" t="str">
            <v>EBOK</v>
          </cell>
          <cell r="H1825" t="str">
            <v>LFB</v>
          </cell>
          <cell r="I1825" t="str">
            <v>978-3-8394-1730</v>
          </cell>
          <cell r="J1825" t="str">
            <v>0</v>
          </cell>
          <cell r="K1825">
            <v>41731</v>
          </cell>
          <cell r="L1825">
            <v>41791</v>
          </cell>
          <cell r="M1825" t="str">
            <v>10039-9783839417300</v>
          </cell>
          <cell r="N1825" t="str">
            <v>EBOK</v>
          </cell>
          <cell r="O1825">
            <v>1</v>
          </cell>
          <cell r="P1825" t="str">
            <v>7</v>
          </cell>
          <cell r="U1825">
            <v>17.989999999999998</v>
          </cell>
        </row>
        <row r="1826">
          <cell r="E1826">
            <v>9783839433003</v>
          </cell>
          <cell r="F1826" t="str">
            <v>Migrantisches Unternehmertum in Deutschland E-BOOK</v>
          </cell>
          <cell r="G1826" t="str">
            <v>EBOK</v>
          </cell>
          <cell r="H1826" t="str">
            <v>IHST</v>
          </cell>
          <cell r="I1826" t="str">
            <v>978-3-8394-3300</v>
          </cell>
          <cell r="J1826" t="str">
            <v>3</v>
          </cell>
          <cell r="L1826">
            <v>42278</v>
          </cell>
          <cell r="M1826" t="str">
            <v>226365</v>
          </cell>
          <cell r="N1826" t="str">
            <v>EBOK</v>
          </cell>
          <cell r="O1826">
            <v>1</v>
          </cell>
          <cell r="R1826" t="str">
            <v>3EGR</v>
          </cell>
          <cell r="S1826" t="str">
            <v>232429</v>
          </cell>
          <cell r="U1826">
            <v>39.99</v>
          </cell>
        </row>
        <row r="1827">
          <cell r="E1827">
            <v>9783839421352</v>
          </cell>
          <cell r="F1827" t="str">
            <v>Migration als Bildungsherausforderung E-BOOK</v>
          </cell>
          <cell r="G1827" t="str">
            <v>EBOK</v>
          </cell>
          <cell r="H1827" t="str">
            <v>LFB</v>
          </cell>
          <cell r="I1827" t="str">
            <v>978-3-8394-2135</v>
          </cell>
          <cell r="J1827" t="str">
            <v>2</v>
          </cell>
          <cell r="K1827">
            <v>41701</v>
          </cell>
          <cell r="L1827">
            <v>41699</v>
          </cell>
          <cell r="M1827" t="str">
            <v>10039-9783839421352</v>
          </cell>
          <cell r="N1827" t="str">
            <v>EBOK</v>
          </cell>
          <cell r="O1827">
            <v>1</v>
          </cell>
          <cell r="P1827" t="str">
            <v>29</v>
          </cell>
          <cell r="U1827">
            <v>34.99</v>
          </cell>
        </row>
        <row r="1828">
          <cell r="E1828">
            <v>9783839423653</v>
          </cell>
          <cell r="F1828" t="str">
            <v>Migration und künstlerische Produktion E-BOOK</v>
          </cell>
          <cell r="G1828" t="str">
            <v>EBOK</v>
          </cell>
          <cell r="H1828" t="str">
            <v>LFB</v>
          </cell>
          <cell r="I1828" t="str">
            <v>978-3-8394-2365</v>
          </cell>
          <cell r="J1828" t="str">
            <v>3</v>
          </cell>
          <cell r="K1828">
            <v>41710</v>
          </cell>
          <cell r="L1828">
            <v>41699</v>
          </cell>
          <cell r="M1828" t="str">
            <v>10039-9783839423653</v>
          </cell>
          <cell r="N1828" t="str">
            <v>EBOK</v>
          </cell>
          <cell r="O1828">
            <v>1</v>
          </cell>
          <cell r="P1828" t="str">
            <v>52</v>
          </cell>
          <cell r="U1828">
            <v>38.99</v>
          </cell>
        </row>
        <row r="1829">
          <cell r="E1829">
            <v>9783839415191</v>
          </cell>
          <cell r="F1829" t="str">
            <v>Migration und Männlichkeit E-BOOK</v>
          </cell>
          <cell r="G1829" t="str">
            <v>EBOK</v>
          </cell>
          <cell r="H1829" t="str">
            <v>LFB</v>
          </cell>
          <cell r="I1829" t="str">
            <v>978-3-8394-1519</v>
          </cell>
          <cell r="J1829" t="str">
            <v>1</v>
          </cell>
          <cell r="K1829">
            <v>41683</v>
          </cell>
          <cell r="L1829">
            <v>41699</v>
          </cell>
          <cell r="M1829" t="str">
            <v>10039-9783839415191</v>
          </cell>
          <cell r="N1829" t="str">
            <v>EBOK</v>
          </cell>
          <cell r="O1829">
            <v>1</v>
          </cell>
          <cell r="U1829">
            <v>33.99</v>
          </cell>
        </row>
        <row r="1830">
          <cell r="E1830">
            <v>9783839409404</v>
          </cell>
          <cell r="F1830" t="str">
            <v>Migration und religiöse Dynamik E-BOOK</v>
          </cell>
          <cell r="G1830" t="str">
            <v>EBOK</v>
          </cell>
          <cell r="H1830" t="str">
            <v>LFB</v>
          </cell>
          <cell r="I1830" t="str">
            <v>978-3-8394-0940</v>
          </cell>
          <cell r="J1830" t="str">
            <v>4</v>
          </cell>
          <cell r="K1830">
            <v>42272</v>
          </cell>
          <cell r="L1830">
            <v>42186</v>
          </cell>
          <cell r="M1830" t="str">
            <v>10039-9783839409404</v>
          </cell>
          <cell r="N1830" t="str">
            <v>EBOK</v>
          </cell>
          <cell r="O1830">
            <v>1</v>
          </cell>
          <cell r="U1830">
            <v>1</v>
          </cell>
        </row>
        <row r="1831">
          <cell r="E1831">
            <v>9783839404959</v>
          </cell>
          <cell r="F1831" t="str">
            <v>Migrieren - Arbeiten - Krankwerden E-BOOK</v>
          </cell>
          <cell r="G1831" t="str">
            <v>EBOK</v>
          </cell>
          <cell r="H1831" t="str">
            <v>LFB</v>
          </cell>
          <cell r="I1831" t="str">
            <v>978-3-8394-0495</v>
          </cell>
          <cell r="J1831" t="str">
            <v>9</v>
          </cell>
          <cell r="K1831">
            <v>42272</v>
          </cell>
          <cell r="L1831">
            <v>42186</v>
          </cell>
          <cell r="M1831" t="str">
            <v>10039-9783839404959</v>
          </cell>
          <cell r="N1831" t="str">
            <v>EBOK</v>
          </cell>
          <cell r="O1831">
            <v>1</v>
          </cell>
          <cell r="U1831">
            <v>1</v>
          </cell>
        </row>
        <row r="1832">
          <cell r="E1832">
            <v>9783839428887</v>
          </cell>
          <cell r="F1832" t="str">
            <v>Mikrokosmos Stadtviertel E-BOOK</v>
          </cell>
          <cell r="G1832" t="str">
            <v>EBOK</v>
          </cell>
          <cell r="H1832" t="str">
            <v>LFB</v>
          </cell>
          <cell r="I1832" t="str">
            <v>978-3-8394-2888</v>
          </cell>
          <cell r="J1832" t="str">
            <v>7</v>
          </cell>
          <cell r="K1832">
            <v>42143</v>
          </cell>
          <cell r="L1832">
            <v>42125</v>
          </cell>
          <cell r="M1832" t="str">
            <v>10039-9783839428887</v>
          </cell>
          <cell r="N1832" t="str">
            <v>EBOK</v>
          </cell>
          <cell r="O1832">
            <v>1</v>
          </cell>
          <cell r="P1832" t="str">
            <v>21</v>
          </cell>
          <cell r="U1832">
            <v>24.99</v>
          </cell>
        </row>
        <row r="1833">
          <cell r="E1833">
            <v>9783839401682</v>
          </cell>
          <cell r="F1833" t="str">
            <v>Mikrologien E-BOOK</v>
          </cell>
          <cell r="G1833" t="str">
            <v>EBOK</v>
          </cell>
          <cell r="H1833" t="str">
            <v>LFB</v>
          </cell>
          <cell r="I1833" t="str">
            <v>978-3-8394-0168</v>
          </cell>
          <cell r="J1833" t="str">
            <v>2</v>
          </cell>
          <cell r="K1833">
            <v>42272</v>
          </cell>
          <cell r="L1833">
            <v>42186</v>
          </cell>
          <cell r="M1833" t="str">
            <v>10039-9783839401682</v>
          </cell>
          <cell r="N1833" t="str">
            <v>EBOK</v>
          </cell>
          <cell r="O1833">
            <v>1</v>
          </cell>
          <cell r="U1833">
            <v>1</v>
          </cell>
        </row>
        <row r="1834">
          <cell r="E1834">
            <v>9783839415481</v>
          </cell>
          <cell r="F1834" t="str">
            <v>Mikropoetik E-BOOK</v>
          </cell>
          <cell r="G1834" t="str">
            <v>EBOK</v>
          </cell>
          <cell r="H1834" t="str">
            <v>LFB</v>
          </cell>
          <cell r="I1834" t="str">
            <v>978-3-8394-1548</v>
          </cell>
          <cell r="J1834" t="str">
            <v>1</v>
          </cell>
          <cell r="K1834">
            <v>41683</v>
          </cell>
          <cell r="L1834">
            <v>41699</v>
          </cell>
          <cell r="M1834" t="str">
            <v>10039-9783839415481</v>
          </cell>
          <cell r="N1834" t="str">
            <v>EBOK</v>
          </cell>
          <cell r="O1834">
            <v>1</v>
          </cell>
          <cell r="U1834">
            <v>37.99</v>
          </cell>
        </row>
        <row r="1835">
          <cell r="E1835">
            <v>9783839413135</v>
          </cell>
          <cell r="F1835" t="str">
            <v>Milieux Sonores/Klangliche Milieus E-BOOK</v>
          </cell>
          <cell r="G1835" t="str">
            <v>EBOK</v>
          </cell>
          <cell r="H1835" t="str">
            <v>LFB</v>
          </cell>
          <cell r="I1835" t="str">
            <v>978-3-8394-1313</v>
          </cell>
          <cell r="J1835" t="str">
            <v>5</v>
          </cell>
          <cell r="K1835">
            <v>42171</v>
          </cell>
          <cell r="L1835">
            <v>42186</v>
          </cell>
          <cell r="M1835" t="str">
            <v>10039-9783839413135</v>
          </cell>
          <cell r="N1835" t="str">
            <v>EBOK</v>
          </cell>
          <cell r="O1835">
            <v>1</v>
          </cell>
          <cell r="U1835">
            <v>19.989999999999998</v>
          </cell>
        </row>
        <row r="1836">
          <cell r="E1836">
            <v>9783839401651</v>
          </cell>
          <cell r="F1836" t="str">
            <v>Mimesis E-BOOK</v>
          </cell>
          <cell r="G1836" t="str">
            <v>EBOK</v>
          </cell>
          <cell r="H1836" t="str">
            <v>LFB</v>
          </cell>
          <cell r="I1836" t="str">
            <v>978-3-8394-0165</v>
          </cell>
          <cell r="J1836" t="str">
            <v>1</v>
          </cell>
          <cell r="K1836">
            <v>42272</v>
          </cell>
          <cell r="L1836">
            <v>42186</v>
          </cell>
          <cell r="M1836" t="str">
            <v>10039-9783839401651</v>
          </cell>
          <cell r="N1836" t="str">
            <v>EBOK</v>
          </cell>
          <cell r="O1836">
            <v>1</v>
          </cell>
          <cell r="P1836" t="str">
            <v>10</v>
          </cell>
          <cell r="U1836">
            <v>1</v>
          </cell>
        </row>
        <row r="1837">
          <cell r="E1837">
            <v>9783839418000</v>
          </cell>
          <cell r="F1837" t="str">
            <v>Mind and Matter E-BOOK</v>
          </cell>
          <cell r="G1837" t="str">
            <v>EBOK</v>
          </cell>
          <cell r="H1837" t="str">
            <v>LFB</v>
          </cell>
          <cell r="I1837" t="str">
            <v>978-3-8394-1800</v>
          </cell>
          <cell r="J1837" t="str">
            <v>0</v>
          </cell>
          <cell r="K1837">
            <v>41690</v>
          </cell>
          <cell r="L1837">
            <v>41699</v>
          </cell>
          <cell r="M1837" t="str">
            <v>10039-9783839418000</v>
          </cell>
          <cell r="N1837" t="str">
            <v>EBOK</v>
          </cell>
          <cell r="O1837">
            <v>1</v>
          </cell>
          <cell r="U1837">
            <v>26.99</v>
          </cell>
        </row>
        <row r="1838">
          <cell r="E1838">
            <v>9783839412619</v>
          </cell>
          <cell r="F1838" t="str">
            <v>Mini &amp; Mini E-BOOK</v>
          </cell>
          <cell r="G1838" t="str">
            <v>EBOK</v>
          </cell>
          <cell r="H1838" t="str">
            <v>LFB</v>
          </cell>
          <cell r="I1838" t="str">
            <v>978-3-8394-1261</v>
          </cell>
          <cell r="J1838" t="str">
            <v>9</v>
          </cell>
          <cell r="K1838">
            <v>42171</v>
          </cell>
          <cell r="L1838">
            <v>42186</v>
          </cell>
          <cell r="M1838" t="str">
            <v>10039-9783839412619</v>
          </cell>
          <cell r="N1838" t="str">
            <v>EBOK</v>
          </cell>
          <cell r="O1838">
            <v>1</v>
          </cell>
          <cell r="U1838">
            <v>20.99</v>
          </cell>
        </row>
        <row r="1839">
          <cell r="E1839">
            <v>9783839421031</v>
          </cell>
          <cell r="F1839" t="str">
            <v>Minotaurus im Zeitkristall E-BOOK</v>
          </cell>
          <cell r="G1839" t="str">
            <v>EBOK</v>
          </cell>
          <cell r="H1839" t="str">
            <v>LFB</v>
          </cell>
          <cell r="I1839" t="str">
            <v>978-3-8394-2103</v>
          </cell>
          <cell r="J1839" t="str">
            <v>1</v>
          </cell>
          <cell r="K1839">
            <v>41701</v>
          </cell>
          <cell r="L1839">
            <v>41699</v>
          </cell>
          <cell r="M1839" t="str">
            <v>10039-9783839421031</v>
          </cell>
          <cell r="N1839" t="str">
            <v>EBOK</v>
          </cell>
          <cell r="O1839">
            <v>1</v>
          </cell>
          <cell r="U1839">
            <v>38.99</v>
          </cell>
        </row>
        <row r="1840">
          <cell r="E1840">
            <v>9783839403297</v>
          </cell>
          <cell r="F1840" t="str">
            <v>Mission und Kultur im alten Neuguinea E-BOOK</v>
          </cell>
          <cell r="G1840" t="str">
            <v>EBOK</v>
          </cell>
          <cell r="H1840" t="str">
            <v>LFB</v>
          </cell>
          <cell r="I1840" t="str">
            <v>978-3-8394-0329</v>
          </cell>
          <cell r="J1840" t="str">
            <v>7</v>
          </cell>
          <cell r="K1840">
            <v>42272</v>
          </cell>
          <cell r="L1840">
            <v>42186</v>
          </cell>
          <cell r="M1840" t="str">
            <v>10039-9783839403297</v>
          </cell>
          <cell r="N1840" t="str">
            <v>EBOK</v>
          </cell>
          <cell r="O1840">
            <v>1</v>
          </cell>
          <cell r="U1840">
            <v>1</v>
          </cell>
        </row>
        <row r="1841">
          <cell r="E1841">
            <v>9783839404430</v>
          </cell>
          <cell r="F1841" t="str">
            <v>Mit den Worten rechnen E-BOOK</v>
          </cell>
          <cell r="G1841" t="str">
            <v>EBOK</v>
          </cell>
          <cell r="H1841" t="str">
            <v>LFB</v>
          </cell>
          <cell r="I1841" t="str">
            <v>978-3-8394-0443</v>
          </cell>
          <cell r="J1841" t="str">
            <v>0</v>
          </cell>
          <cell r="K1841">
            <v>42171</v>
          </cell>
          <cell r="L1841">
            <v>42186</v>
          </cell>
          <cell r="M1841" t="str">
            <v>10039-9783839404430</v>
          </cell>
          <cell r="N1841" t="str">
            <v>EBOK</v>
          </cell>
          <cell r="O1841">
            <v>1</v>
          </cell>
          <cell r="U1841">
            <v>23.99</v>
          </cell>
        </row>
        <row r="1842">
          <cell r="E1842">
            <v>9783839422953</v>
          </cell>
          <cell r="F1842" t="str">
            <v>Mit Herz und Auge E-BOOK</v>
          </cell>
          <cell r="G1842" t="str">
            <v>EBOK</v>
          </cell>
          <cell r="H1842" t="str">
            <v>LFB</v>
          </cell>
          <cell r="I1842" t="str">
            <v>978-3-8394-2295</v>
          </cell>
          <cell r="J1842" t="str">
            <v>3</v>
          </cell>
          <cell r="K1842">
            <v>41710</v>
          </cell>
          <cell r="L1842">
            <v>41699</v>
          </cell>
          <cell r="M1842" t="str">
            <v>10039-9783839422953</v>
          </cell>
          <cell r="N1842" t="str">
            <v>EBOK</v>
          </cell>
          <cell r="O1842">
            <v>1</v>
          </cell>
          <cell r="U1842">
            <v>32.99</v>
          </cell>
        </row>
        <row r="1843">
          <cell r="E1843">
            <v>9783839418864</v>
          </cell>
          <cell r="F1843" t="str">
            <v>Mit Leib und Körper E-BOOK</v>
          </cell>
          <cell r="G1843" t="str">
            <v>EBOK</v>
          </cell>
          <cell r="H1843" t="str">
            <v>LFB</v>
          </cell>
          <cell r="I1843" t="str">
            <v>978-3-8394-1886</v>
          </cell>
          <cell r="J1843" t="str">
            <v>4</v>
          </cell>
          <cell r="K1843">
            <v>41694</v>
          </cell>
          <cell r="L1843">
            <v>41699</v>
          </cell>
          <cell r="M1843" t="str">
            <v>10039-9783839418864</v>
          </cell>
          <cell r="N1843" t="str">
            <v>EBOK</v>
          </cell>
          <cell r="O1843">
            <v>1</v>
          </cell>
          <cell r="P1843" t="str">
            <v>42</v>
          </cell>
          <cell r="U1843">
            <v>38.99</v>
          </cell>
        </row>
        <row r="1844">
          <cell r="E1844">
            <v>9783839432020</v>
          </cell>
          <cell r="F1844" t="str">
            <v>Mit Molekülen spielen E-BOOK</v>
          </cell>
          <cell r="G1844" t="str">
            <v>EBOK</v>
          </cell>
          <cell r="H1844" t="str">
            <v>IHST</v>
          </cell>
          <cell r="I1844" t="str">
            <v>978-3-8394-3202</v>
          </cell>
          <cell r="J1844" t="str">
            <v>0</v>
          </cell>
          <cell r="L1844">
            <v>42309</v>
          </cell>
          <cell r="M1844" t="str">
            <v>10039-9783839432020</v>
          </cell>
          <cell r="N1844" t="str">
            <v>EBOK</v>
          </cell>
          <cell r="O1844">
            <v>1</v>
          </cell>
          <cell r="U1844">
            <v>39.99</v>
          </cell>
        </row>
        <row r="1845">
          <cell r="E1845">
            <v>9783839403273</v>
          </cell>
          <cell r="F1845" t="str">
            <v>Mit Telemann durch die deutsche Fernsehgeschichte E-BOOK</v>
          </cell>
          <cell r="G1845" t="str">
            <v>EBOK</v>
          </cell>
          <cell r="H1845" t="str">
            <v>LFB</v>
          </cell>
          <cell r="I1845" t="str">
            <v>978-3-8394-0327</v>
          </cell>
          <cell r="J1845" t="str">
            <v>3</v>
          </cell>
          <cell r="K1845">
            <v>42171</v>
          </cell>
          <cell r="L1845">
            <v>42186</v>
          </cell>
          <cell r="M1845" t="str">
            <v>10039-9783839403273</v>
          </cell>
          <cell r="N1845" t="str">
            <v>EBOK</v>
          </cell>
          <cell r="O1845">
            <v>1</v>
          </cell>
          <cell r="U1845">
            <v>23.99</v>
          </cell>
        </row>
        <row r="1846">
          <cell r="E1846">
            <v>9783839429327</v>
          </cell>
          <cell r="F1846" t="str">
            <v>Mitspielfähigkeit E-BOOK</v>
          </cell>
          <cell r="G1846" t="str">
            <v>EBOK</v>
          </cell>
          <cell r="H1846" t="str">
            <v>LFB</v>
          </cell>
          <cell r="I1846" t="str">
            <v>978-3-8394-2932</v>
          </cell>
          <cell r="J1846" t="str">
            <v>7</v>
          </cell>
          <cell r="K1846">
            <v>41989</v>
          </cell>
          <cell r="L1846">
            <v>41974</v>
          </cell>
          <cell r="M1846" t="str">
            <v>10039-9783839429327</v>
          </cell>
          <cell r="N1846" t="str">
            <v>EBOK</v>
          </cell>
          <cell r="O1846">
            <v>1</v>
          </cell>
          <cell r="P1846" t="str">
            <v>5</v>
          </cell>
          <cell r="S1846" t="str">
            <v>227060</v>
          </cell>
          <cell r="U1846">
            <v>34.99</v>
          </cell>
        </row>
        <row r="1847">
          <cell r="E1847">
            <v>9783839427286</v>
          </cell>
          <cell r="F1847" t="str">
            <v>Mitte in Deutschland E-BOOK</v>
          </cell>
          <cell r="G1847" t="str">
            <v>EBOK</v>
          </cell>
          <cell r="H1847" t="str">
            <v>LFB</v>
          </cell>
          <cell r="I1847" t="str">
            <v>978-3-8394-2728</v>
          </cell>
          <cell r="J1847" t="str">
            <v>6</v>
          </cell>
          <cell r="K1847">
            <v>41821</v>
          </cell>
          <cell r="L1847">
            <v>41791</v>
          </cell>
          <cell r="M1847" t="str">
            <v>10039-9783839427286</v>
          </cell>
          <cell r="N1847" t="str">
            <v>EBOK</v>
          </cell>
          <cell r="O1847">
            <v>1</v>
          </cell>
          <cell r="P1847" t="str">
            <v>8</v>
          </cell>
          <cell r="U1847">
            <v>32.99</v>
          </cell>
        </row>
        <row r="1848">
          <cell r="E1848">
            <v>9783839400913</v>
          </cell>
          <cell r="F1848" t="str">
            <v>Mittel E-BOOK</v>
          </cell>
          <cell r="G1848" t="str">
            <v>EBOK</v>
          </cell>
          <cell r="H1848" t="str">
            <v>LFB</v>
          </cell>
          <cell r="I1848" t="str">
            <v>978-3-8394-0091</v>
          </cell>
          <cell r="J1848" t="str">
            <v>3</v>
          </cell>
          <cell r="K1848">
            <v>42272</v>
          </cell>
          <cell r="L1848">
            <v>42186</v>
          </cell>
          <cell r="M1848" t="str">
            <v>10039-9783839400913</v>
          </cell>
          <cell r="N1848" t="str">
            <v>EBOK</v>
          </cell>
          <cell r="O1848">
            <v>1</v>
          </cell>
          <cell r="P1848" t="str">
            <v>1</v>
          </cell>
          <cell r="U1848">
            <v>1</v>
          </cell>
        </row>
        <row r="1849">
          <cell r="E1849">
            <v>9783839421048</v>
          </cell>
          <cell r="F1849" t="str">
            <v>Mittelalter Computer Spiele E-BOOK</v>
          </cell>
          <cell r="G1849" t="str">
            <v>EBOK</v>
          </cell>
          <cell r="H1849" t="str">
            <v>LFB</v>
          </cell>
          <cell r="I1849" t="str">
            <v>978-3-8394-2104</v>
          </cell>
          <cell r="J1849" t="str">
            <v>8</v>
          </cell>
          <cell r="K1849">
            <v>41701</v>
          </cell>
          <cell r="L1849">
            <v>41699</v>
          </cell>
          <cell r="M1849" t="str">
            <v>10039-9783839421048</v>
          </cell>
          <cell r="N1849" t="str">
            <v>EBOK</v>
          </cell>
          <cell r="O1849">
            <v>1</v>
          </cell>
          <cell r="P1849" t="str">
            <v>8</v>
          </cell>
          <cell r="U1849">
            <v>32.99</v>
          </cell>
        </row>
        <row r="1850">
          <cell r="E1850">
            <v>9783839405109</v>
          </cell>
          <cell r="F1850" t="str">
            <v>Mnema E-BOOK</v>
          </cell>
          <cell r="G1850" t="str">
            <v>EBOK</v>
          </cell>
          <cell r="H1850" t="str">
            <v>LFB</v>
          </cell>
          <cell r="I1850" t="str">
            <v>978-3-8394-0510</v>
          </cell>
          <cell r="J1850" t="str">
            <v>9</v>
          </cell>
          <cell r="K1850">
            <v>42171</v>
          </cell>
          <cell r="L1850">
            <v>42186</v>
          </cell>
          <cell r="M1850" t="str">
            <v>10039-9783839405109</v>
          </cell>
          <cell r="N1850" t="str">
            <v>EBOK</v>
          </cell>
          <cell r="O1850">
            <v>1</v>
          </cell>
          <cell r="U1850">
            <v>22.99</v>
          </cell>
        </row>
        <row r="1851">
          <cell r="E1851">
            <v>9783839414774</v>
          </cell>
          <cell r="F1851" t="str">
            <v>Möbel als Medien E-BOOK</v>
          </cell>
          <cell r="G1851" t="str">
            <v>EBOK</v>
          </cell>
          <cell r="H1851" t="str">
            <v>LFB</v>
          </cell>
          <cell r="I1851" t="str">
            <v>978-3-8394-1477</v>
          </cell>
          <cell r="J1851" t="str">
            <v>4</v>
          </cell>
          <cell r="K1851">
            <v>41680</v>
          </cell>
          <cell r="L1851">
            <v>41699</v>
          </cell>
          <cell r="M1851" t="str">
            <v>10039-9783839414774</v>
          </cell>
          <cell r="N1851" t="str">
            <v>EBOK</v>
          </cell>
          <cell r="O1851">
            <v>1</v>
          </cell>
          <cell r="U1851">
            <v>31.99</v>
          </cell>
        </row>
        <row r="1852">
          <cell r="E1852">
            <v>9783839424278</v>
          </cell>
          <cell r="F1852" t="str">
            <v>Mobile Arbeitsplätze als kreative Räume E-BOOK</v>
          </cell>
          <cell r="G1852" t="str">
            <v>EBOK</v>
          </cell>
          <cell r="H1852" t="str">
            <v>LFB</v>
          </cell>
          <cell r="I1852" t="str">
            <v>978-3-8394-2427</v>
          </cell>
          <cell r="J1852" t="str">
            <v>8</v>
          </cell>
          <cell r="K1852">
            <v>41715</v>
          </cell>
          <cell r="L1852">
            <v>41699</v>
          </cell>
          <cell r="M1852" t="str">
            <v>10039-9783839424278</v>
          </cell>
          <cell r="N1852" t="str">
            <v>EBOK</v>
          </cell>
          <cell r="O1852">
            <v>1</v>
          </cell>
          <cell r="P1852" t="str">
            <v>20</v>
          </cell>
          <cell r="U1852">
            <v>21.99</v>
          </cell>
        </row>
        <row r="1853">
          <cell r="E1853">
            <v>9783839413722</v>
          </cell>
          <cell r="F1853" t="str">
            <v>Mobile Medien E-BOOK</v>
          </cell>
          <cell r="G1853" t="str">
            <v>EBOK</v>
          </cell>
          <cell r="H1853" t="str">
            <v>LFB</v>
          </cell>
          <cell r="I1853" t="str">
            <v>978-3-8394-1372</v>
          </cell>
          <cell r="J1853" t="str">
            <v>2</v>
          </cell>
          <cell r="K1853">
            <v>41676</v>
          </cell>
          <cell r="L1853">
            <v>41699</v>
          </cell>
          <cell r="M1853" t="str">
            <v>10039-9783839413722</v>
          </cell>
          <cell r="N1853" t="str">
            <v>EBOK</v>
          </cell>
          <cell r="O1853">
            <v>1</v>
          </cell>
          <cell r="U1853">
            <v>26.99</v>
          </cell>
        </row>
        <row r="1854">
          <cell r="E1854">
            <v>9783839412466</v>
          </cell>
          <cell r="F1854" t="str">
            <v>Mobile Räume E-BOOK</v>
          </cell>
          <cell r="G1854" t="str">
            <v>EBOK</v>
          </cell>
          <cell r="H1854" t="str">
            <v>LFB</v>
          </cell>
          <cell r="I1854" t="str">
            <v>978-3-8394-1246</v>
          </cell>
          <cell r="J1854" t="str">
            <v>6</v>
          </cell>
          <cell r="K1854">
            <v>42171</v>
          </cell>
          <cell r="L1854">
            <v>42186</v>
          </cell>
          <cell r="M1854" t="str">
            <v>10039-9783839412466</v>
          </cell>
          <cell r="N1854" t="str">
            <v>EBOK</v>
          </cell>
          <cell r="O1854">
            <v>1</v>
          </cell>
          <cell r="P1854" t="str">
            <v>9</v>
          </cell>
          <cell r="U1854">
            <v>30.99</v>
          </cell>
        </row>
        <row r="1855">
          <cell r="E1855">
            <v>9783839417768</v>
          </cell>
          <cell r="F1855" t="str">
            <v>Mobilkommunikation in Japan E-BOOK</v>
          </cell>
          <cell r="G1855" t="str">
            <v>EBOK</v>
          </cell>
          <cell r="H1855" t="str">
            <v>LFB</v>
          </cell>
          <cell r="I1855" t="str">
            <v>978-3-8394-1776</v>
          </cell>
          <cell r="J1855" t="str">
            <v>8</v>
          </cell>
          <cell r="K1855">
            <v>41690</v>
          </cell>
          <cell r="L1855">
            <v>41699</v>
          </cell>
          <cell r="M1855" t="str">
            <v>10039-9783839417768</v>
          </cell>
          <cell r="N1855" t="str">
            <v>EBOK</v>
          </cell>
          <cell r="O1855">
            <v>1</v>
          </cell>
          <cell r="P1855" t="str">
            <v>38</v>
          </cell>
          <cell r="U1855">
            <v>32.99</v>
          </cell>
        </row>
        <row r="1856">
          <cell r="E1856">
            <v>9783839421956</v>
          </cell>
          <cell r="F1856" t="str">
            <v>Mode E-BOOK</v>
          </cell>
          <cell r="G1856" t="str">
            <v>EBOK</v>
          </cell>
          <cell r="H1856" t="str">
            <v>LFB</v>
          </cell>
          <cell r="I1856" t="str">
            <v>978-3-8394-2195</v>
          </cell>
          <cell r="J1856" t="str">
            <v>6</v>
          </cell>
          <cell r="K1856">
            <v>41710</v>
          </cell>
          <cell r="L1856">
            <v>41699</v>
          </cell>
          <cell r="M1856" t="str">
            <v>10039-9783839421956</v>
          </cell>
          <cell r="N1856" t="str">
            <v>EBOK</v>
          </cell>
          <cell r="O1856">
            <v>1</v>
          </cell>
          <cell r="P1856" t="str">
            <v>1</v>
          </cell>
          <cell r="U1856">
            <v>21.99</v>
          </cell>
        </row>
        <row r="1857">
          <cell r="E1857">
            <v>9783839408131</v>
          </cell>
          <cell r="F1857" t="str">
            <v>Mode im Film E-BOOK</v>
          </cell>
          <cell r="G1857" t="str">
            <v>EBOK</v>
          </cell>
          <cell r="H1857" t="str">
            <v>LFB</v>
          </cell>
          <cell r="I1857" t="str">
            <v>978-3-8394-0813</v>
          </cell>
          <cell r="J1857" t="str">
            <v>1</v>
          </cell>
          <cell r="K1857">
            <v>42171</v>
          </cell>
          <cell r="L1857">
            <v>42186</v>
          </cell>
          <cell r="M1857" t="str">
            <v>10039-9783839408131</v>
          </cell>
          <cell r="N1857" t="str">
            <v>EBOK</v>
          </cell>
          <cell r="O1857">
            <v>1</v>
          </cell>
          <cell r="U1857">
            <v>33.99</v>
          </cell>
        </row>
        <row r="1858">
          <cell r="E1858">
            <v>9783839430972</v>
          </cell>
          <cell r="F1858" t="str">
            <v>Modellierte Zukunft E-BOOK</v>
          </cell>
          <cell r="G1858" t="str">
            <v>EBOK</v>
          </cell>
          <cell r="H1858" t="str">
            <v>LFB</v>
          </cell>
          <cell r="I1858" t="str">
            <v>978-3-8394-3097</v>
          </cell>
          <cell r="J1858" t="str">
            <v>2</v>
          </cell>
          <cell r="K1858">
            <v>42143</v>
          </cell>
          <cell r="L1858">
            <v>42095</v>
          </cell>
          <cell r="M1858" t="str">
            <v>10039-9783839430972</v>
          </cell>
          <cell r="N1858" t="str">
            <v>EBOK</v>
          </cell>
          <cell r="O1858">
            <v>1</v>
          </cell>
          <cell r="U1858">
            <v>34.99</v>
          </cell>
        </row>
        <row r="1859">
          <cell r="E1859">
            <v>9783839428856</v>
          </cell>
          <cell r="F1859" t="str">
            <v>Modenschauen E-BOOK</v>
          </cell>
          <cell r="G1859" t="str">
            <v>EBOK</v>
          </cell>
          <cell r="H1859" t="str">
            <v>LFB</v>
          </cell>
          <cell r="I1859" t="str">
            <v>978-3-8394-2885</v>
          </cell>
          <cell r="J1859" t="str">
            <v>6</v>
          </cell>
          <cell r="K1859">
            <v>42073</v>
          </cell>
          <cell r="L1859">
            <v>42064</v>
          </cell>
          <cell r="M1859" t="str">
            <v>10039-9783839428856</v>
          </cell>
          <cell r="N1859" t="str">
            <v>EBOK</v>
          </cell>
          <cell r="O1859">
            <v>1</v>
          </cell>
          <cell r="P1859" t="str">
            <v>5</v>
          </cell>
          <cell r="U1859">
            <v>32.99</v>
          </cell>
        </row>
        <row r="1860">
          <cell r="E1860">
            <v>9783839421611</v>
          </cell>
          <cell r="F1860" t="str">
            <v>Moderieren im Museum E-BOOK</v>
          </cell>
          <cell r="G1860" t="str">
            <v>EBOK</v>
          </cell>
          <cell r="H1860" t="str">
            <v>LFB</v>
          </cell>
          <cell r="I1860" t="str">
            <v>978-3-8394-2161</v>
          </cell>
          <cell r="J1860" t="str">
            <v>1</v>
          </cell>
          <cell r="K1860">
            <v>41701</v>
          </cell>
          <cell r="L1860">
            <v>41699</v>
          </cell>
          <cell r="M1860" t="str">
            <v>10039-9783839421611</v>
          </cell>
          <cell r="N1860" t="str">
            <v>EBOK</v>
          </cell>
          <cell r="O1860">
            <v>1</v>
          </cell>
          <cell r="U1860">
            <v>23.99</v>
          </cell>
        </row>
        <row r="1861">
          <cell r="E1861">
            <v>9783839416969</v>
          </cell>
          <cell r="F1861" t="str">
            <v>Moderne als Weltbewusstsein E-BOOK</v>
          </cell>
          <cell r="G1861" t="str">
            <v>EBOK</v>
          </cell>
          <cell r="H1861" t="str">
            <v>LFB</v>
          </cell>
          <cell r="I1861" t="str">
            <v>978-3-8394-1696</v>
          </cell>
          <cell r="J1861" t="str">
            <v>9</v>
          </cell>
          <cell r="K1861">
            <v>41690</v>
          </cell>
          <cell r="L1861">
            <v>41699</v>
          </cell>
          <cell r="M1861" t="str">
            <v>10039-9783839416969</v>
          </cell>
          <cell r="N1861" t="str">
            <v>EBOK</v>
          </cell>
          <cell r="O1861">
            <v>1</v>
          </cell>
          <cell r="P1861" t="str">
            <v>14</v>
          </cell>
          <cell r="U1861">
            <v>30.99</v>
          </cell>
        </row>
        <row r="1862">
          <cell r="E1862">
            <v>9783839415030</v>
          </cell>
          <cell r="F1862" t="str">
            <v>Moderne Kunst in Mexiko E-BOOK</v>
          </cell>
          <cell r="G1862" t="str">
            <v>EBOK</v>
          </cell>
          <cell r="H1862" t="str">
            <v>LFB</v>
          </cell>
          <cell r="I1862" t="str">
            <v>978-3-8394-1503</v>
          </cell>
          <cell r="J1862" t="str">
            <v>0</v>
          </cell>
          <cell r="K1862">
            <v>41683</v>
          </cell>
          <cell r="L1862">
            <v>41699</v>
          </cell>
          <cell r="M1862" t="str">
            <v>10039-9783839415030</v>
          </cell>
          <cell r="N1862" t="str">
            <v>EBOK</v>
          </cell>
          <cell r="O1862">
            <v>1</v>
          </cell>
          <cell r="P1862" t="str">
            <v>8</v>
          </cell>
          <cell r="U1862">
            <v>34.99</v>
          </cell>
        </row>
        <row r="1863">
          <cell r="E1863">
            <v>9783839419663</v>
          </cell>
          <cell r="F1863" t="str">
            <v>Moderne und Religion E-BOOK</v>
          </cell>
          <cell r="G1863" t="str">
            <v>EBOK</v>
          </cell>
          <cell r="H1863" t="str">
            <v>LFB</v>
          </cell>
          <cell r="I1863" t="str">
            <v>978-3-8394-1966</v>
          </cell>
          <cell r="J1863" t="str">
            <v>3</v>
          </cell>
          <cell r="K1863">
            <v>41694</v>
          </cell>
          <cell r="L1863">
            <v>41699</v>
          </cell>
          <cell r="M1863" t="str">
            <v>10039-9783839419663</v>
          </cell>
          <cell r="N1863" t="str">
            <v>EBOK</v>
          </cell>
          <cell r="O1863">
            <v>1</v>
          </cell>
          <cell r="U1863">
            <v>34.99</v>
          </cell>
        </row>
        <row r="1864">
          <cell r="E1864">
            <v>9783839423769</v>
          </cell>
          <cell r="F1864" t="str">
            <v>Moderner Muskelkult E-BOOK</v>
          </cell>
          <cell r="G1864" t="str">
            <v>EBOK</v>
          </cell>
          <cell r="H1864" t="str">
            <v>LFB</v>
          </cell>
          <cell r="I1864" t="str">
            <v>978-3-8394-2376</v>
          </cell>
          <cell r="J1864" t="str">
            <v>9</v>
          </cell>
          <cell r="K1864">
            <v>41715</v>
          </cell>
          <cell r="L1864">
            <v>41699</v>
          </cell>
          <cell r="M1864" t="str">
            <v>10039-9783839423769</v>
          </cell>
          <cell r="N1864" t="str">
            <v>EBOK</v>
          </cell>
          <cell r="O1864">
            <v>1</v>
          </cell>
          <cell r="U1864">
            <v>25.99</v>
          </cell>
        </row>
        <row r="1865">
          <cell r="E1865">
            <v>9783839406151</v>
          </cell>
          <cell r="F1865" t="str">
            <v>Modernisierung als Amerikanisierung? E-BOOK</v>
          </cell>
          <cell r="G1865" t="str">
            <v>EBOK</v>
          </cell>
          <cell r="H1865" t="str">
            <v>LFB</v>
          </cell>
          <cell r="I1865" t="str">
            <v>978-3-8394-0615</v>
          </cell>
          <cell r="J1865" t="str">
            <v>1</v>
          </cell>
          <cell r="K1865">
            <v>42171</v>
          </cell>
          <cell r="L1865">
            <v>42186</v>
          </cell>
          <cell r="M1865" t="str">
            <v>10039-9783839406151</v>
          </cell>
          <cell r="N1865" t="str">
            <v>EBOK</v>
          </cell>
          <cell r="O1865">
            <v>1</v>
          </cell>
          <cell r="U1865">
            <v>26.99</v>
          </cell>
        </row>
        <row r="1866">
          <cell r="E1866">
            <v>9783839409121</v>
          </cell>
          <cell r="F1866" t="str">
            <v>Modernisierung des Sehens E-BOOK</v>
          </cell>
          <cell r="G1866" t="str">
            <v>EBOK</v>
          </cell>
          <cell r="H1866" t="str">
            <v>LFB</v>
          </cell>
          <cell r="I1866" t="str">
            <v>978-3-8394-0912</v>
          </cell>
          <cell r="J1866" t="str">
            <v>1</v>
          </cell>
          <cell r="K1866">
            <v>42171</v>
          </cell>
          <cell r="L1866">
            <v>42186</v>
          </cell>
          <cell r="M1866" t="str">
            <v>10039-9783839409121</v>
          </cell>
          <cell r="N1866" t="str">
            <v>EBOK</v>
          </cell>
          <cell r="O1866">
            <v>1</v>
          </cell>
          <cell r="U1866">
            <v>26.99</v>
          </cell>
        </row>
        <row r="1867">
          <cell r="E1867">
            <v>9783839422502</v>
          </cell>
          <cell r="F1867" t="str">
            <v>Modetheorie E-BOOK</v>
          </cell>
          <cell r="G1867" t="str">
            <v>EBOK</v>
          </cell>
          <cell r="H1867" t="str">
            <v>LFB</v>
          </cell>
          <cell r="I1867" t="str">
            <v>978-3-8394-2250</v>
          </cell>
          <cell r="J1867" t="str">
            <v>2</v>
          </cell>
          <cell r="K1867">
            <v>41929</v>
          </cell>
          <cell r="L1867">
            <v>41913</v>
          </cell>
          <cell r="M1867" t="str">
            <v>10039-9783839422502</v>
          </cell>
          <cell r="N1867" t="str">
            <v>EBOK</v>
          </cell>
          <cell r="O1867">
            <v>1</v>
          </cell>
          <cell r="P1867" t="str">
            <v>2</v>
          </cell>
          <cell r="U1867">
            <v>21.99</v>
          </cell>
        </row>
        <row r="1868">
          <cell r="E1868">
            <v>9783839419977</v>
          </cell>
          <cell r="F1868" t="str">
            <v>Möglichkeitsräume gestalten E-BOOK</v>
          </cell>
          <cell r="G1868" t="str">
            <v>EBOK</v>
          </cell>
          <cell r="H1868" t="str">
            <v>LFB</v>
          </cell>
          <cell r="I1868" t="str">
            <v>978-3-8394-1997</v>
          </cell>
          <cell r="J1868" t="str">
            <v>7</v>
          </cell>
          <cell r="K1868">
            <v>41701</v>
          </cell>
          <cell r="L1868">
            <v>41699</v>
          </cell>
          <cell r="M1868" t="str">
            <v>10039-9783839419977</v>
          </cell>
          <cell r="N1868" t="str">
            <v>EBOK</v>
          </cell>
          <cell r="O1868">
            <v>1</v>
          </cell>
          <cell r="U1868">
            <v>30.99</v>
          </cell>
        </row>
        <row r="1869">
          <cell r="E1869">
            <v>9783839409626</v>
          </cell>
          <cell r="F1869" t="str">
            <v>Moment to Monument E-BOOK</v>
          </cell>
          <cell r="G1869" t="str">
            <v>EBOK</v>
          </cell>
          <cell r="H1869" t="str">
            <v>LFB</v>
          </cell>
          <cell r="I1869" t="str">
            <v>978-3-8394-0962</v>
          </cell>
          <cell r="J1869" t="str">
            <v>6</v>
          </cell>
          <cell r="K1869">
            <v>42171</v>
          </cell>
          <cell r="L1869">
            <v>42186</v>
          </cell>
          <cell r="M1869" t="str">
            <v>10039-9783839409626</v>
          </cell>
          <cell r="N1869" t="str">
            <v>EBOK</v>
          </cell>
          <cell r="O1869">
            <v>1</v>
          </cell>
          <cell r="P1869" t="str">
            <v>32</v>
          </cell>
          <cell r="U1869">
            <v>23.99</v>
          </cell>
        </row>
        <row r="1870">
          <cell r="E1870">
            <v>9783839403648</v>
          </cell>
          <cell r="F1870" t="str">
            <v>Mondialisierungen E-BOOK</v>
          </cell>
          <cell r="G1870" t="str">
            <v>EBOK</v>
          </cell>
          <cell r="H1870" t="str">
            <v>LFB</v>
          </cell>
          <cell r="I1870" t="str">
            <v>978-3-8394-0364</v>
          </cell>
          <cell r="J1870" t="str">
            <v>8</v>
          </cell>
          <cell r="K1870">
            <v>42171</v>
          </cell>
          <cell r="L1870">
            <v>42186</v>
          </cell>
          <cell r="M1870" t="str">
            <v>10039-9783839403648</v>
          </cell>
          <cell r="N1870" t="str">
            <v>EBOK</v>
          </cell>
          <cell r="O1870">
            <v>1</v>
          </cell>
          <cell r="U1870">
            <v>24.99</v>
          </cell>
        </row>
        <row r="1871">
          <cell r="E1871">
            <v>9783839401705</v>
          </cell>
          <cell r="F1871" t="str">
            <v>Monopole der Gewalt E-BOOK</v>
          </cell>
          <cell r="G1871" t="str">
            <v>EBOK</v>
          </cell>
          <cell r="H1871" t="str">
            <v>LFB</v>
          </cell>
          <cell r="I1871" t="str">
            <v>978-3-8394-0170</v>
          </cell>
          <cell r="J1871" t="str">
            <v>5</v>
          </cell>
          <cell r="K1871">
            <v>42171</v>
          </cell>
          <cell r="L1871">
            <v>42186</v>
          </cell>
          <cell r="M1871" t="str">
            <v>10039-9783839401705</v>
          </cell>
          <cell r="N1871" t="str">
            <v>EBOK</v>
          </cell>
          <cell r="O1871">
            <v>1</v>
          </cell>
          <cell r="U1871">
            <v>22.99</v>
          </cell>
        </row>
        <row r="1872">
          <cell r="E1872">
            <v>9783839405529</v>
          </cell>
          <cell r="F1872" t="str">
            <v>Monster E-BOOK</v>
          </cell>
          <cell r="G1872" t="str">
            <v>EBOK</v>
          </cell>
          <cell r="H1872" t="str">
            <v>LFB</v>
          </cell>
          <cell r="I1872" t="str">
            <v>978-3-8394-0552</v>
          </cell>
          <cell r="J1872" t="str">
            <v>9</v>
          </cell>
          <cell r="K1872">
            <v>42171</v>
          </cell>
          <cell r="L1872">
            <v>42186</v>
          </cell>
          <cell r="M1872" t="str">
            <v>10039-9783839405529</v>
          </cell>
          <cell r="N1872" t="str">
            <v>EBOK</v>
          </cell>
          <cell r="O1872">
            <v>1</v>
          </cell>
          <cell r="U1872">
            <v>30.99</v>
          </cell>
        </row>
        <row r="1873">
          <cell r="E1873">
            <v>9783839416075</v>
          </cell>
          <cell r="F1873" t="str">
            <v>Monster und Freaks E-BOOK</v>
          </cell>
          <cell r="G1873" t="str">
            <v>EBOK</v>
          </cell>
          <cell r="H1873" t="str">
            <v>LFB</v>
          </cell>
          <cell r="I1873" t="str">
            <v>978-3-8394-1607</v>
          </cell>
          <cell r="J1873" t="str">
            <v>5</v>
          </cell>
          <cell r="K1873">
            <v>41683</v>
          </cell>
          <cell r="L1873">
            <v>41699</v>
          </cell>
          <cell r="M1873" t="str">
            <v>10039-9783839416075</v>
          </cell>
          <cell r="N1873" t="str">
            <v>EBOK</v>
          </cell>
          <cell r="O1873">
            <v>1</v>
          </cell>
          <cell r="U1873">
            <v>31.99</v>
          </cell>
        </row>
        <row r="1874">
          <cell r="E1874">
            <v>9783839412572</v>
          </cell>
          <cell r="F1874" t="str">
            <v>Monströse Ordnungen E-BOOK</v>
          </cell>
          <cell r="G1874" t="str">
            <v>EBOK</v>
          </cell>
          <cell r="H1874" t="str">
            <v>LFB</v>
          </cell>
          <cell r="I1874" t="str">
            <v>978-3-8394-1257</v>
          </cell>
          <cell r="J1874" t="str">
            <v>2</v>
          </cell>
          <cell r="K1874">
            <v>42171</v>
          </cell>
          <cell r="L1874">
            <v>42186</v>
          </cell>
          <cell r="M1874" t="str">
            <v>10039-9783839412572</v>
          </cell>
          <cell r="N1874" t="str">
            <v>EBOK</v>
          </cell>
          <cell r="O1874">
            <v>1</v>
          </cell>
          <cell r="P1874" t="str">
            <v>12</v>
          </cell>
          <cell r="U1874">
            <v>38.99</v>
          </cell>
        </row>
        <row r="1875">
          <cell r="E1875">
            <v>9783839426456</v>
          </cell>
          <cell r="F1875" t="str">
            <v>Moral Leaders E-BOOK</v>
          </cell>
          <cell r="G1875" t="str">
            <v>EBOK</v>
          </cell>
          <cell r="H1875" t="str">
            <v>LFB</v>
          </cell>
          <cell r="I1875" t="str">
            <v>978-3-8394-2645</v>
          </cell>
          <cell r="J1875" t="str">
            <v>6</v>
          </cell>
          <cell r="K1875">
            <v>42073</v>
          </cell>
          <cell r="L1875">
            <v>42064</v>
          </cell>
          <cell r="M1875" t="str">
            <v>10039-9783839426456</v>
          </cell>
          <cell r="N1875" t="str">
            <v>EBOK</v>
          </cell>
          <cell r="O1875">
            <v>1</v>
          </cell>
          <cell r="P1875" t="str">
            <v>57</v>
          </cell>
          <cell r="U1875">
            <v>34.99</v>
          </cell>
        </row>
        <row r="1876">
          <cell r="E1876">
            <v>9783839415627</v>
          </cell>
          <cell r="F1876" t="str">
            <v>Morde ohne Ehre E-BOOK</v>
          </cell>
          <cell r="G1876" t="str">
            <v>EBOK</v>
          </cell>
          <cell r="H1876" t="str">
            <v>LFB</v>
          </cell>
          <cell r="I1876" t="str">
            <v>978-3-8394-1562</v>
          </cell>
          <cell r="J1876" t="str">
            <v>7</v>
          </cell>
          <cell r="K1876">
            <v>41731</v>
          </cell>
          <cell r="L1876">
            <v>41791</v>
          </cell>
          <cell r="M1876" t="str">
            <v>10039-9783839415627</v>
          </cell>
          <cell r="N1876" t="str">
            <v>EBOK</v>
          </cell>
          <cell r="O1876">
            <v>1</v>
          </cell>
          <cell r="U1876">
            <v>26.99</v>
          </cell>
        </row>
        <row r="1877">
          <cell r="E1877">
            <v>9783839423585</v>
          </cell>
          <cell r="F1877" t="str">
            <v>Mörderinnen E-BOOK</v>
          </cell>
          <cell r="G1877" t="str">
            <v>EBOK</v>
          </cell>
          <cell r="H1877" t="str">
            <v>LFB</v>
          </cell>
          <cell r="I1877" t="str">
            <v>978-3-8394-2358</v>
          </cell>
          <cell r="J1877" t="str">
            <v>5</v>
          </cell>
          <cell r="K1877">
            <v>41710</v>
          </cell>
          <cell r="L1877">
            <v>41699</v>
          </cell>
          <cell r="M1877" t="str">
            <v>10039-9783839423585</v>
          </cell>
          <cell r="N1877" t="str">
            <v>EBOK</v>
          </cell>
          <cell r="O1877">
            <v>1</v>
          </cell>
          <cell r="U1877">
            <v>33.99</v>
          </cell>
        </row>
        <row r="1878">
          <cell r="E1878">
            <v>9783839407042</v>
          </cell>
          <cell r="F1878" t="str">
            <v>More than Music E-BOOK</v>
          </cell>
          <cell r="G1878" t="str">
            <v>EBOK</v>
          </cell>
          <cell r="H1878" t="str">
            <v>LFB</v>
          </cell>
          <cell r="I1878" t="str">
            <v>978-3-8394-0704</v>
          </cell>
          <cell r="J1878" t="str">
            <v>2</v>
          </cell>
          <cell r="K1878">
            <v>42171</v>
          </cell>
          <cell r="L1878">
            <v>42186</v>
          </cell>
          <cell r="M1878" t="str">
            <v>10039-9783839407042</v>
          </cell>
          <cell r="N1878" t="str">
            <v>EBOK</v>
          </cell>
          <cell r="O1878">
            <v>1</v>
          </cell>
          <cell r="P1878" t="str">
            <v>28</v>
          </cell>
          <cell r="U1878">
            <v>24.99</v>
          </cell>
        </row>
        <row r="1879">
          <cell r="E1879">
            <v>9783839431658</v>
          </cell>
          <cell r="F1879" t="str">
            <v>Moving (Across) Borders E-BOOK</v>
          </cell>
          <cell r="G1879" t="str">
            <v>EBOK</v>
          </cell>
          <cell r="H1879" t="str">
            <v>IHST</v>
          </cell>
          <cell r="I1879" t="str">
            <v>978-3-8394-3165</v>
          </cell>
          <cell r="J1879" t="str">
            <v>8</v>
          </cell>
          <cell r="L1879">
            <v>42309</v>
          </cell>
          <cell r="M1879" t="str">
            <v>10039-9783839431658</v>
          </cell>
          <cell r="N1879" t="str">
            <v>EBOK</v>
          </cell>
          <cell r="O1879">
            <v>1</v>
          </cell>
          <cell r="P1879" t="str">
            <v>40</v>
          </cell>
          <cell r="U1879">
            <v>34.99</v>
          </cell>
        </row>
        <row r="1880">
          <cell r="E1880">
            <v>9783839406403</v>
          </cell>
          <cell r="F1880" t="str">
            <v>Mr. Münsterberg und Dr. Hyde E-BOOK</v>
          </cell>
          <cell r="G1880" t="str">
            <v>EBOK</v>
          </cell>
          <cell r="H1880" t="str">
            <v>LFB</v>
          </cell>
          <cell r="I1880" t="str">
            <v>978-3-8394-0640</v>
          </cell>
          <cell r="J1880" t="str">
            <v>3</v>
          </cell>
          <cell r="K1880">
            <v>42171</v>
          </cell>
          <cell r="L1880">
            <v>42186</v>
          </cell>
          <cell r="M1880" t="str">
            <v>10039-9783839406403</v>
          </cell>
          <cell r="N1880" t="str">
            <v>EBOK</v>
          </cell>
          <cell r="O1880">
            <v>1</v>
          </cell>
          <cell r="U1880">
            <v>26.99</v>
          </cell>
        </row>
        <row r="1881">
          <cell r="E1881">
            <v>9783839429341</v>
          </cell>
          <cell r="F1881" t="str">
            <v>MS IM-PORT//EX-PORT - Ein Schiff für Kunst und Wissenschaft in Kassel E-BOOK</v>
          </cell>
          <cell r="G1881" t="str">
            <v>EBOK</v>
          </cell>
          <cell r="H1881" t="str">
            <v>LFB</v>
          </cell>
          <cell r="I1881" t="str">
            <v>978-3-8394-2934</v>
          </cell>
          <cell r="J1881" t="str">
            <v>1</v>
          </cell>
          <cell r="K1881">
            <v>42118</v>
          </cell>
          <cell r="L1881">
            <v>42036</v>
          </cell>
          <cell r="M1881" t="str">
            <v>10039-9783839429341</v>
          </cell>
          <cell r="N1881" t="str">
            <v>EBOK</v>
          </cell>
          <cell r="O1881">
            <v>1</v>
          </cell>
          <cell r="P1881" t="str">
            <v>57</v>
          </cell>
          <cell r="U1881">
            <v>34.99</v>
          </cell>
        </row>
        <row r="1882">
          <cell r="E1882">
            <v>9783839421093</v>
          </cell>
          <cell r="F1882" t="str">
            <v>Multikulturalismus auf Türkisch? E-BOOK</v>
          </cell>
          <cell r="G1882" t="str">
            <v>EBOK</v>
          </cell>
          <cell r="H1882" t="str">
            <v>LFB</v>
          </cell>
          <cell r="I1882" t="str">
            <v>978-3-8394-2109</v>
          </cell>
          <cell r="J1882" t="str">
            <v>3</v>
          </cell>
          <cell r="K1882">
            <v>41701</v>
          </cell>
          <cell r="L1882">
            <v>41699</v>
          </cell>
          <cell r="M1882" t="str">
            <v>10039-9783839421093</v>
          </cell>
          <cell r="N1882" t="str">
            <v>EBOK</v>
          </cell>
          <cell r="O1882">
            <v>1</v>
          </cell>
          <cell r="U1882">
            <v>30.99</v>
          </cell>
        </row>
        <row r="1883">
          <cell r="E1883">
            <v>9783839420966</v>
          </cell>
          <cell r="F1883" t="str">
            <v>Multikulturalität in Europa E-BOOK</v>
          </cell>
          <cell r="G1883" t="str">
            <v>EBOK</v>
          </cell>
          <cell r="H1883" t="str">
            <v>LFB</v>
          </cell>
          <cell r="I1883" t="str">
            <v>978-3-8394-2096</v>
          </cell>
          <cell r="J1883" t="str">
            <v>6</v>
          </cell>
          <cell r="K1883">
            <v>41701</v>
          </cell>
          <cell r="L1883">
            <v>41699</v>
          </cell>
          <cell r="M1883" t="str">
            <v>10039-9783839420966</v>
          </cell>
          <cell r="N1883" t="str">
            <v>EBOK</v>
          </cell>
          <cell r="O1883">
            <v>1</v>
          </cell>
          <cell r="P1883" t="str">
            <v>8</v>
          </cell>
          <cell r="U1883">
            <v>24.99</v>
          </cell>
        </row>
        <row r="1884">
          <cell r="E1884">
            <v>9783839427729</v>
          </cell>
          <cell r="F1884" t="str">
            <v>MultiPluriTrans in Educational Ethnography E-BOOK</v>
          </cell>
          <cell r="G1884" t="str">
            <v>EBOK</v>
          </cell>
          <cell r="H1884" t="str">
            <v>LFB</v>
          </cell>
          <cell r="I1884" t="str">
            <v>978-3-8394-2772</v>
          </cell>
          <cell r="J1884" t="str">
            <v>9</v>
          </cell>
          <cell r="K1884">
            <v>42247</v>
          </cell>
          <cell r="L1884">
            <v>42217</v>
          </cell>
          <cell r="M1884" t="str">
            <v>10039-9783839427729</v>
          </cell>
          <cell r="N1884" t="str">
            <v>EBOK</v>
          </cell>
          <cell r="O1884">
            <v>1</v>
          </cell>
          <cell r="U1884">
            <v>34.99</v>
          </cell>
        </row>
        <row r="1885">
          <cell r="E1885">
            <v>9783839410462</v>
          </cell>
          <cell r="F1885" t="str">
            <v>Museen erzählen E-BOOK</v>
          </cell>
          <cell r="G1885" t="str">
            <v>EBOK</v>
          </cell>
          <cell r="H1885" t="str">
            <v>LFB</v>
          </cell>
          <cell r="I1885" t="str">
            <v>978-3-8394-1046</v>
          </cell>
          <cell r="J1885" t="str">
            <v>2</v>
          </cell>
          <cell r="K1885">
            <v>42171</v>
          </cell>
          <cell r="L1885">
            <v>42186</v>
          </cell>
          <cell r="M1885" t="str">
            <v>10039-9783839410462</v>
          </cell>
          <cell r="N1885" t="str">
            <v>EBOK</v>
          </cell>
          <cell r="O1885">
            <v>1</v>
          </cell>
          <cell r="U1885">
            <v>24.99</v>
          </cell>
        </row>
        <row r="1886">
          <cell r="E1886">
            <v>9783839425497</v>
          </cell>
          <cell r="F1886" t="str">
            <v>Museen kultureller Vielfalt E-BOOK</v>
          </cell>
          <cell r="G1886" t="str">
            <v>EBOK</v>
          </cell>
          <cell r="H1886" t="str">
            <v>LFB</v>
          </cell>
          <cell r="I1886" t="str">
            <v>978-3-8394-2549</v>
          </cell>
          <cell r="J1886" t="str">
            <v>7</v>
          </cell>
          <cell r="K1886">
            <v>41715</v>
          </cell>
          <cell r="L1886">
            <v>41699</v>
          </cell>
          <cell r="M1886" t="str">
            <v>10039-9783839425497</v>
          </cell>
          <cell r="N1886" t="str">
            <v>EBOK</v>
          </cell>
          <cell r="O1886">
            <v>1</v>
          </cell>
          <cell r="P1886" t="str">
            <v>4</v>
          </cell>
          <cell r="U1886">
            <v>33.99</v>
          </cell>
        </row>
        <row r="1887">
          <cell r="E1887">
            <v>9783839408025</v>
          </cell>
          <cell r="F1887" t="str">
            <v>Museen neu denken E-BOOK</v>
          </cell>
          <cell r="G1887" t="str">
            <v>EBOK</v>
          </cell>
          <cell r="H1887" t="str">
            <v>LFB</v>
          </cell>
          <cell r="I1887" t="str">
            <v>978-3-8394-0802</v>
          </cell>
          <cell r="J1887" t="str">
            <v>5</v>
          </cell>
          <cell r="K1887">
            <v>42171</v>
          </cell>
          <cell r="L1887">
            <v>42186</v>
          </cell>
          <cell r="M1887" t="str">
            <v>10039-9783839408025</v>
          </cell>
          <cell r="N1887" t="str">
            <v>EBOK</v>
          </cell>
          <cell r="O1887">
            <v>1</v>
          </cell>
          <cell r="U1887">
            <v>23.99</v>
          </cell>
        </row>
        <row r="1888">
          <cell r="E1888">
            <v>9783839403600</v>
          </cell>
          <cell r="F1888" t="str">
            <v>Museen und Stadtimagebildung E-BOOK</v>
          </cell>
          <cell r="G1888" t="str">
            <v>EBOK</v>
          </cell>
          <cell r="H1888" t="str">
            <v>LFB</v>
          </cell>
          <cell r="I1888" t="str">
            <v>978-3-8394-0360</v>
          </cell>
          <cell r="J1888" t="str">
            <v>0</v>
          </cell>
          <cell r="K1888">
            <v>42272</v>
          </cell>
          <cell r="L1888">
            <v>42186</v>
          </cell>
          <cell r="M1888" t="str">
            <v>10039-9783839403600</v>
          </cell>
          <cell r="N1888" t="str">
            <v>EBOK</v>
          </cell>
          <cell r="O1888">
            <v>1</v>
          </cell>
          <cell r="U1888">
            <v>1</v>
          </cell>
        </row>
        <row r="1889">
          <cell r="E1889">
            <v>9783839411261</v>
          </cell>
          <cell r="F1889" t="str">
            <v>Museen und Tourismus E-BOOK</v>
          </cell>
          <cell r="G1889" t="str">
            <v>EBOK</v>
          </cell>
          <cell r="H1889" t="str">
            <v>LFB</v>
          </cell>
          <cell r="I1889" t="str">
            <v>978-3-8394-1126</v>
          </cell>
          <cell r="J1889" t="str">
            <v>1</v>
          </cell>
          <cell r="K1889">
            <v>42171</v>
          </cell>
          <cell r="L1889">
            <v>42186</v>
          </cell>
          <cell r="M1889" t="str">
            <v>10039-9783839411261</v>
          </cell>
          <cell r="N1889" t="str">
            <v>EBOK</v>
          </cell>
          <cell r="O1889">
            <v>1</v>
          </cell>
          <cell r="U1889">
            <v>21.99</v>
          </cell>
        </row>
        <row r="1890">
          <cell r="E1890">
            <v>9783839413777</v>
          </cell>
          <cell r="F1890" t="str">
            <v>Museum revisited E-BOOK</v>
          </cell>
          <cell r="G1890" t="str">
            <v>EBOK</v>
          </cell>
          <cell r="H1890" t="str">
            <v>LFB</v>
          </cell>
          <cell r="I1890" t="str">
            <v>978-3-8394-1377</v>
          </cell>
          <cell r="J1890" t="str">
            <v>7</v>
          </cell>
          <cell r="K1890">
            <v>41676</v>
          </cell>
          <cell r="L1890">
            <v>41699</v>
          </cell>
          <cell r="M1890" t="str">
            <v>10039-9783839413777</v>
          </cell>
          <cell r="N1890" t="str">
            <v>EBOK</v>
          </cell>
          <cell r="O1890">
            <v>1</v>
          </cell>
          <cell r="U1890">
            <v>33.99</v>
          </cell>
        </row>
        <row r="1891">
          <cell r="E1891">
            <v>9783839433355</v>
          </cell>
          <cell r="F1891" t="str">
            <v>Museum und Gegenwart E-BOOK</v>
          </cell>
          <cell r="G1891" t="str">
            <v>EBOK</v>
          </cell>
          <cell r="H1891" t="str">
            <v>IHST</v>
          </cell>
          <cell r="I1891" t="str">
            <v>978-3-8394-3335</v>
          </cell>
          <cell r="J1891" t="str">
            <v>5</v>
          </cell>
          <cell r="L1891">
            <v>42278</v>
          </cell>
          <cell r="M1891" t="str">
            <v>226363</v>
          </cell>
          <cell r="N1891" t="str">
            <v>EBOK</v>
          </cell>
          <cell r="O1891">
            <v>1</v>
          </cell>
          <cell r="P1891" t="str">
            <v>17</v>
          </cell>
          <cell r="S1891" t="str">
            <v>232427</v>
          </cell>
          <cell r="U1891">
            <v>26.99</v>
          </cell>
        </row>
        <row r="1892">
          <cell r="E1892">
            <v>9783839418017</v>
          </cell>
          <cell r="F1892" t="str">
            <v>Museum und Migration E-BOOK</v>
          </cell>
          <cell r="G1892" t="str">
            <v>EBOK</v>
          </cell>
          <cell r="H1892" t="str">
            <v>LFB</v>
          </cell>
          <cell r="I1892" t="str">
            <v>978-3-8394-1801</v>
          </cell>
          <cell r="J1892" t="str">
            <v>7</v>
          </cell>
          <cell r="K1892">
            <v>41690</v>
          </cell>
          <cell r="L1892">
            <v>41699</v>
          </cell>
          <cell r="M1892" t="str">
            <v>10039-9783839418017</v>
          </cell>
          <cell r="N1892" t="str">
            <v>EBOK</v>
          </cell>
          <cell r="O1892">
            <v>1</v>
          </cell>
          <cell r="U1892">
            <v>24.99</v>
          </cell>
        </row>
        <row r="1893">
          <cell r="E1893">
            <v>9783839414972</v>
          </cell>
          <cell r="F1893" t="str">
            <v>Museum, Photographie und Reproduktion E-BOOK</v>
          </cell>
          <cell r="G1893" t="str">
            <v>EBOK</v>
          </cell>
          <cell r="H1893" t="str">
            <v>LFB</v>
          </cell>
          <cell r="I1893" t="str">
            <v>978-3-8394-1497</v>
          </cell>
          <cell r="J1893" t="str">
            <v>2</v>
          </cell>
          <cell r="K1893">
            <v>41683</v>
          </cell>
          <cell r="L1893">
            <v>41699</v>
          </cell>
          <cell r="M1893" t="str">
            <v>10039-9783839414972</v>
          </cell>
          <cell r="N1893" t="str">
            <v>EBOK</v>
          </cell>
          <cell r="O1893">
            <v>1</v>
          </cell>
          <cell r="U1893">
            <v>32.99</v>
          </cell>
        </row>
        <row r="1894">
          <cell r="E1894">
            <v>9783839408148</v>
          </cell>
          <cell r="F1894" t="str">
            <v>Museumsanalyse E-BOOK</v>
          </cell>
          <cell r="G1894" t="str">
            <v>EBOK</v>
          </cell>
          <cell r="H1894" t="str">
            <v>LFB</v>
          </cell>
          <cell r="I1894" t="str">
            <v>978-3-8394-0814</v>
          </cell>
          <cell r="J1894" t="str">
            <v>8</v>
          </cell>
          <cell r="K1894">
            <v>42171</v>
          </cell>
          <cell r="L1894">
            <v>42186</v>
          </cell>
          <cell r="M1894" t="str">
            <v>10039-9783839408148</v>
          </cell>
          <cell r="N1894" t="str">
            <v>EBOK</v>
          </cell>
          <cell r="O1894">
            <v>1</v>
          </cell>
          <cell r="U1894">
            <v>23.99</v>
          </cell>
        </row>
        <row r="1895">
          <cell r="E1895">
            <v>9783839400708</v>
          </cell>
          <cell r="F1895" t="str">
            <v>MuseumsTheater E-BOOK</v>
          </cell>
          <cell r="G1895" t="str">
            <v>EBOK</v>
          </cell>
          <cell r="H1895" t="str">
            <v>LFB</v>
          </cell>
          <cell r="I1895" t="str">
            <v>978-3-8394-0070</v>
          </cell>
          <cell r="J1895" t="str">
            <v>8</v>
          </cell>
          <cell r="K1895">
            <v>42272</v>
          </cell>
          <cell r="L1895">
            <v>42186</v>
          </cell>
          <cell r="M1895" t="str">
            <v>10039-9783839400708</v>
          </cell>
          <cell r="N1895" t="str">
            <v>EBOK</v>
          </cell>
          <cell r="O1895">
            <v>1</v>
          </cell>
          <cell r="U1895">
            <v>1</v>
          </cell>
        </row>
        <row r="1896">
          <cell r="E1896">
            <v>9783839419656</v>
          </cell>
          <cell r="F1896" t="str">
            <v>Music City E-BOOK</v>
          </cell>
          <cell r="G1896" t="str">
            <v>EBOK</v>
          </cell>
          <cell r="H1896" t="str">
            <v>LFB</v>
          </cell>
          <cell r="I1896" t="str">
            <v>978-3-8394-1965</v>
          </cell>
          <cell r="J1896" t="str">
            <v>6</v>
          </cell>
          <cell r="K1896">
            <v>41724</v>
          </cell>
          <cell r="L1896">
            <v>41791</v>
          </cell>
          <cell r="M1896" t="str">
            <v>10039-9783839419656</v>
          </cell>
          <cell r="N1896" t="str">
            <v>EBOK</v>
          </cell>
          <cell r="O1896">
            <v>1</v>
          </cell>
          <cell r="U1896">
            <v>33.99</v>
          </cell>
        </row>
        <row r="1897">
          <cell r="E1897">
            <v>9783839410745</v>
          </cell>
          <cell r="F1897" t="str">
            <v>Music in Motion E-BOOK</v>
          </cell>
          <cell r="G1897" t="str">
            <v>EBOK</v>
          </cell>
          <cell r="H1897" t="str">
            <v>LFB</v>
          </cell>
          <cell r="I1897" t="str">
            <v>978-3-8394-1074</v>
          </cell>
          <cell r="J1897" t="str">
            <v>5</v>
          </cell>
          <cell r="K1897">
            <v>42272</v>
          </cell>
          <cell r="L1897">
            <v>42186</v>
          </cell>
          <cell r="M1897" t="str">
            <v>10039-9783839410745</v>
          </cell>
          <cell r="N1897" t="str">
            <v>EBOK</v>
          </cell>
          <cell r="O1897">
            <v>1</v>
          </cell>
          <cell r="U1897">
            <v>1</v>
          </cell>
        </row>
        <row r="1898">
          <cell r="E1898">
            <v>9783839429006</v>
          </cell>
          <cell r="F1898" t="str">
            <v>Musik - Kolonialismus - Identität E-BOOK</v>
          </cell>
          <cell r="G1898" t="str">
            <v>EBOK</v>
          </cell>
          <cell r="H1898" t="str">
            <v>LFB</v>
          </cell>
          <cell r="I1898" t="str">
            <v>978-3-8394-2900</v>
          </cell>
          <cell r="J1898" t="str">
            <v>6</v>
          </cell>
          <cell r="K1898">
            <v>42073</v>
          </cell>
          <cell r="L1898">
            <v>42036</v>
          </cell>
          <cell r="M1898" t="str">
            <v>10039-9783839429006</v>
          </cell>
          <cell r="N1898" t="str">
            <v>EBOK</v>
          </cell>
          <cell r="O1898">
            <v>1</v>
          </cell>
          <cell r="P1898" t="str">
            <v>9</v>
          </cell>
          <cell r="U1898">
            <v>44.99</v>
          </cell>
        </row>
        <row r="1899">
          <cell r="E1899">
            <v>9783839425275</v>
          </cell>
          <cell r="F1899" t="str">
            <v>Musik - Raum - Technik E-BOOK</v>
          </cell>
          <cell r="G1899" t="str">
            <v>EBOK</v>
          </cell>
          <cell r="H1899" t="str">
            <v>LFB</v>
          </cell>
          <cell r="I1899" t="str">
            <v>978-3-8394-2527</v>
          </cell>
          <cell r="J1899" t="str">
            <v>5</v>
          </cell>
          <cell r="K1899">
            <v>41731</v>
          </cell>
          <cell r="L1899">
            <v>41791</v>
          </cell>
          <cell r="M1899" t="str">
            <v>10039-9783839425275</v>
          </cell>
          <cell r="N1899" t="str">
            <v>EBOK</v>
          </cell>
          <cell r="O1899">
            <v>1</v>
          </cell>
          <cell r="P1899" t="str">
            <v>1</v>
          </cell>
          <cell r="U1899">
            <v>31.99</v>
          </cell>
        </row>
        <row r="1900">
          <cell r="E1900">
            <v>9783839429051</v>
          </cell>
          <cell r="F1900" t="str">
            <v>Musik im Zeitalter der Globalisierung E-BOOK</v>
          </cell>
          <cell r="G1900" t="str">
            <v>EBOK</v>
          </cell>
          <cell r="H1900" t="str">
            <v>LFB</v>
          </cell>
          <cell r="I1900" t="str">
            <v>978-3-8394-2905</v>
          </cell>
          <cell r="J1900" t="str">
            <v>1</v>
          </cell>
          <cell r="K1900">
            <v>41989</v>
          </cell>
          <cell r="L1900">
            <v>41974</v>
          </cell>
          <cell r="M1900" t="str">
            <v>10039-9783839429051</v>
          </cell>
          <cell r="N1900" t="str">
            <v>EBOK</v>
          </cell>
          <cell r="O1900">
            <v>1</v>
          </cell>
          <cell r="P1900" t="str">
            <v>10</v>
          </cell>
          <cell r="S1900" t="str">
            <v>227058</v>
          </cell>
          <cell r="U1900">
            <v>32.99</v>
          </cell>
        </row>
        <row r="1901">
          <cell r="E1901">
            <v>9783839405116</v>
          </cell>
          <cell r="F1901" t="str">
            <v>Musik in der Migration E-BOOK</v>
          </cell>
          <cell r="G1901" t="str">
            <v>EBOK</v>
          </cell>
          <cell r="H1901" t="str">
            <v>LFB</v>
          </cell>
          <cell r="I1901" t="str">
            <v>978-3-8394-0511</v>
          </cell>
          <cell r="J1901" t="str">
            <v>6</v>
          </cell>
          <cell r="K1901">
            <v>42272</v>
          </cell>
          <cell r="L1901">
            <v>42186</v>
          </cell>
          <cell r="M1901" t="str">
            <v>10039-9783839405116</v>
          </cell>
          <cell r="N1901" t="str">
            <v>EBOK</v>
          </cell>
          <cell r="O1901">
            <v>1</v>
          </cell>
          <cell r="U1901">
            <v>1</v>
          </cell>
        </row>
        <row r="1902">
          <cell r="E1902">
            <v>9783839427309</v>
          </cell>
          <cell r="F1902" t="str">
            <v>Musik und Narration E-BOOK</v>
          </cell>
          <cell r="G1902" t="str">
            <v>EBOK</v>
          </cell>
          <cell r="H1902" t="str">
            <v>IHST</v>
          </cell>
          <cell r="I1902" t="str">
            <v>978-3-8394-2730</v>
          </cell>
          <cell r="J1902" t="str">
            <v>9</v>
          </cell>
          <cell r="L1902">
            <v>42309</v>
          </cell>
          <cell r="M1902" t="str">
            <v>10039-9783839427309</v>
          </cell>
          <cell r="N1902" t="str">
            <v>EBOK</v>
          </cell>
          <cell r="O1902">
            <v>1</v>
          </cell>
          <cell r="P1902" t="str">
            <v>6</v>
          </cell>
          <cell r="U1902">
            <v>32.99</v>
          </cell>
        </row>
        <row r="1903">
          <cell r="E1903">
            <v>9783839423462</v>
          </cell>
          <cell r="F1903" t="str">
            <v>Musik/Medien/Kunst E-BOOK</v>
          </cell>
          <cell r="G1903" t="str">
            <v>EBOK</v>
          </cell>
          <cell r="H1903" t="str">
            <v>LFB</v>
          </cell>
          <cell r="I1903" t="str">
            <v>978-3-8394-2346</v>
          </cell>
          <cell r="J1903" t="str">
            <v>2</v>
          </cell>
          <cell r="K1903">
            <v>41710</v>
          </cell>
          <cell r="L1903">
            <v>41699</v>
          </cell>
          <cell r="M1903" t="str">
            <v>10039-9783839423462</v>
          </cell>
          <cell r="N1903" t="str">
            <v>EBOK</v>
          </cell>
          <cell r="O1903">
            <v>1</v>
          </cell>
          <cell r="U1903">
            <v>25.99</v>
          </cell>
        </row>
        <row r="1904">
          <cell r="E1904">
            <v>9783839418987</v>
          </cell>
          <cell r="F1904" t="str">
            <v>Musikkommunikatoren E-BOOK</v>
          </cell>
          <cell r="G1904" t="str">
            <v>EBOK</v>
          </cell>
          <cell r="H1904" t="str">
            <v>LFB</v>
          </cell>
          <cell r="I1904" t="str">
            <v>978-3-8394-1898</v>
          </cell>
          <cell r="J1904" t="str">
            <v>7</v>
          </cell>
          <cell r="K1904">
            <v>41694</v>
          </cell>
          <cell r="L1904">
            <v>41699</v>
          </cell>
          <cell r="M1904" t="str">
            <v>10039-9783839418987</v>
          </cell>
          <cell r="N1904" t="str">
            <v>EBOK</v>
          </cell>
          <cell r="O1904">
            <v>1</v>
          </cell>
          <cell r="P1904" t="str">
            <v>7</v>
          </cell>
          <cell r="U1904">
            <v>31.99</v>
          </cell>
        </row>
        <row r="1905">
          <cell r="E1905">
            <v>9783839401309</v>
          </cell>
          <cell r="F1905" t="str">
            <v>Muslime im säkularen Rechtsstaat E-BOOK</v>
          </cell>
          <cell r="G1905" t="str">
            <v>EBOK</v>
          </cell>
          <cell r="H1905" t="str">
            <v>LFB</v>
          </cell>
          <cell r="I1905" t="str">
            <v>978-3-8394-0130</v>
          </cell>
          <cell r="J1905" t="str">
            <v>9</v>
          </cell>
          <cell r="K1905">
            <v>42272</v>
          </cell>
          <cell r="L1905">
            <v>42186</v>
          </cell>
          <cell r="M1905" t="str">
            <v>10039-9783839401309</v>
          </cell>
          <cell r="N1905" t="str">
            <v>EBOK</v>
          </cell>
          <cell r="O1905">
            <v>1</v>
          </cell>
          <cell r="U1905">
            <v>1</v>
          </cell>
        </row>
        <row r="1906">
          <cell r="E1906">
            <v>9783839425619</v>
          </cell>
          <cell r="F1906" t="str">
            <v>Muslimische Identitäten in Europa E-BOOK</v>
          </cell>
          <cell r="G1906" t="str">
            <v>EBOK</v>
          </cell>
          <cell r="H1906" t="str">
            <v>LFB</v>
          </cell>
          <cell r="I1906" t="str">
            <v>978-3-8394-2561</v>
          </cell>
          <cell r="J1906" t="str">
            <v>9</v>
          </cell>
          <cell r="K1906">
            <v>42247</v>
          </cell>
          <cell r="L1906">
            <v>42217</v>
          </cell>
          <cell r="M1906" t="str">
            <v>10039-9783839425619</v>
          </cell>
          <cell r="N1906" t="str">
            <v>EBOK</v>
          </cell>
          <cell r="O1906">
            <v>1</v>
          </cell>
          <cell r="U1906">
            <v>39.99</v>
          </cell>
        </row>
        <row r="1907">
          <cell r="E1907">
            <v>9783839430071</v>
          </cell>
          <cell r="F1907" t="str">
            <v>Muslimisierte Körper auf der Bühne E-BOOK</v>
          </cell>
          <cell r="G1907" t="str">
            <v>EBOK</v>
          </cell>
          <cell r="H1907" t="str">
            <v>IHST</v>
          </cell>
          <cell r="I1907" t="str">
            <v>978-3-8394-3007</v>
          </cell>
          <cell r="J1907" t="str">
            <v>1</v>
          </cell>
          <cell r="L1907">
            <v>42339</v>
          </cell>
          <cell r="M1907" t="str">
            <v>10039-9783839430071</v>
          </cell>
          <cell r="N1907" t="str">
            <v>EBOK</v>
          </cell>
          <cell r="O1907">
            <v>1</v>
          </cell>
          <cell r="P1907" t="str">
            <v>72</v>
          </cell>
          <cell r="U1907">
            <v>26.99</v>
          </cell>
        </row>
        <row r="1908">
          <cell r="E1908">
            <v>9783839401248</v>
          </cell>
          <cell r="F1908" t="str">
            <v>Muße E-BOOK</v>
          </cell>
          <cell r="G1908" t="str">
            <v>EBOK</v>
          </cell>
          <cell r="H1908" t="str">
            <v>LFB</v>
          </cell>
          <cell r="I1908" t="str">
            <v>978-3-8394-0124</v>
          </cell>
          <cell r="J1908" t="str">
            <v>8</v>
          </cell>
          <cell r="K1908">
            <v>42171</v>
          </cell>
          <cell r="L1908">
            <v>42186</v>
          </cell>
          <cell r="M1908" t="str">
            <v>10039-9783839401248</v>
          </cell>
          <cell r="N1908" t="str">
            <v>EBOK</v>
          </cell>
          <cell r="O1908">
            <v>1</v>
          </cell>
          <cell r="P1908" t="str">
            <v>7</v>
          </cell>
          <cell r="U1908">
            <v>6.99</v>
          </cell>
        </row>
        <row r="1909">
          <cell r="E1909">
            <v>9783839430545</v>
          </cell>
          <cell r="F1909" t="str">
            <v>Mutterschaft und Familie: Inszenierungen in Theater und Performance E-BOOK</v>
          </cell>
          <cell r="G1909" t="str">
            <v>EBOK</v>
          </cell>
          <cell r="H1909" t="str">
            <v>LFB</v>
          </cell>
          <cell r="I1909" t="str">
            <v>978-3-8394-3054</v>
          </cell>
          <cell r="J1909" t="str">
            <v>5</v>
          </cell>
          <cell r="K1909">
            <v>42186</v>
          </cell>
          <cell r="L1909">
            <v>42186</v>
          </cell>
          <cell r="M1909" t="str">
            <v>10039-9783839430545</v>
          </cell>
          <cell r="N1909" t="str">
            <v>EBOK</v>
          </cell>
          <cell r="O1909">
            <v>1</v>
          </cell>
          <cell r="P1909" t="str">
            <v>76</v>
          </cell>
          <cell r="U1909">
            <v>39.99</v>
          </cell>
        </row>
        <row r="1910">
          <cell r="E1910">
            <v>9783839408933</v>
          </cell>
          <cell r="F1910" t="str">
            <v>Mythos Enigma E-BOOK</v>
          </cell>
          <cell r="G1910" t="str">
            <v>EBOK</v>
          </cell>
          <cell r="H1910" t="str">
            <v>LFB</v>
          </cell>
          <cell r="I1910" t="str">
            <v>978-3-8394-0893</v>
          </cell>
          <cell r="J1910" t="str">
            <v>3</v>
          </cell>
          <cell r="K1910">
            <v>42272</v>
          </cell>
          <cell r="L1910">
            <v>42186</v>
          </cell>
          <cell r="M1910" t="str">
            <v>10039-9783839408933</v>
          </cell>
          <cell r="N1910" t="str">
            <v>EBOK</v>
          </cell>
          <cell r="O1910">
            <v>1</v>
          </cell>
          <cell r="P1910" t="str">
            <v>2</v>
          </cell>
          <cell r="U1910">
            <v>1</v>
          </cell>
        </row>
        <row r="1911">
          <cell r="E1911">
            <v>9783839415276</v>
          </cell>
          <cell r="F1911" t="str">
            <v>Mythos Monument E-BOOK</v>
          </cell>
          <cell r="G1911" t="str">
            <v>EBOK</v>
          </cell>
          <cell r="H1911" t="str">
            <v>LFB</v>
          </cell>
          <cell r="I1911" t="str">
            <v>978-3-8394-1527</v>
          </cell>
          <cell r="J1911" t="str">
            <v>6</v>
          </cell>
          <cell r="K1911">
            <v>41683</v>
          </cell>
          <cell r="L1911">
            <v>41699</v>
          </cell>
          <cell r="M1911" t="str">
            <v>10039-9783839415276</v>
          </cell>
          <cell r="N1911" t="str">
            <v>EBOK</v>
          </cell>
          <cell r="O1911">
            <v>1</v>
          </cell>
          <cell r="U1911">
            <v>31.99</v>
          </cell>
        </row>
        <row r="1912">
          <cell r="E1912">
            <v>9783839414309</v>
          </cell>
          <cell r="F1912" t="str">
            <v>Mythos New Economy E-BOOK</v>
          </cell>
          <cell r="G1912" t="str">
            <v>EBOK</v>
          </cell>
          <cell r="H1912" t="str">
            <v>LFB</v>
          </cell>
          <cell r="I1912" t="str">
            <v>978-3-8394-1430</v>
          </cell>
          <cell r="J1912" t="str">
            <v>9</v>
          </cell>
          <cell r="K1912">
            <v>41680</v>
          </cell>
          <cell r="L1912">
            <v>41699</v>
          </cell>
          <cell r="M1912" t="str">
            <v>10039-9783839414309</v>
          </cell>
          <cell r="N1912" t="str">
            <v>EBOK</v>
          </cell>
          <cell r="O1912">
            <v>1</v>
          </cell>
          <cell r="U1912">
            <v>26.99</v>
          </cell>
        </row>
        <row r="1913">
          <cell r="E1913">
            <v>9783839415658</v>
          </cell>
          <cell r="F1913" t="str">
            <v>Mythos Tragödie E-BOOK</v>
          </cell>
          <cell r="G1913" t="str">
            <v>EBOK</v>
          </cell>
          <cell r="H1913" t="str">
            <v>LFB</v>
          </cell>
          <cell r="I1913" t="str">
            <v>978-3-8394-1565</v>
          </cell>
          <cell r="J1913" t="str">
            <v>8</v>
          </cell>
          <cell r="K1913">
            <v>41683</v>
          </cell>
          <cell r="L1913">
            <v>41699</v>
          </cell>
          <cell r="M1913" t="str">
            <v>10039-9783839415658</v>
          </cell>
          <cell r="N1913" t="str">
            <v>EBOK</v>
          </cell>
          <cell r="O1913">
            <v>1</v>
          </cell>
          <cell r="P1913" t="str">
            <v>36</v>
          </cell>
          <cell r="U1913">
            <v>33.99</v>
          </cell>
        </row>
        <row r="1914">
          <cell r="E1914">
            <v>9783839425305</v>
          </cell>
          <cell r="F1914" t="str">
            <v>Mythos und Kulturtransfer E-BOOK</v>
          </cell>
          <cell r="G1914" t="str">
            <v>EBOK</v>
          </cell>
          <cell r="H1914" t="str">
            <v>LFB</v>
          </cell>
          <cell r="I1914" t="str">
            <v>978-3-8394-2530</v>
          </cell>
          <cell r="J1914" t="str">
            <v>5</v>
          </cell>
          <cell r="K1914">
            <v>41731</v>
          </cell>
          <cell r="L1914">
            <v>41791</v>
          </cell>
          <cell r="M1914" t="str">
            <v>10039-9783839425305</v>
          </cell>
          <cell r="N1914" t="str">
            <v>EBOK</v>
          </cell>
          <cell r="O1914">
            <v>1</v>
          </cell>
          <cell r="P1914" t="str">
            <v>14</v>
          </cell>
          <cell r="U1914">
            <v>39.99</v>
          </cell>
        </row>
        <row r="1915">
          <cell r="E1915">
            <v>9783839424926</v>
          </cell>
          <cell r="F1915" t="str">
            <v>Nach dem Primitivismus? E-BOOK</v>
          </cell>
          <cell r="G1915" t="str">
            <v>EBOK</v>
          </cell>
          <cell r="H1915" t="str">
            <v>LFB</v>
          </cell>
          <cell r="I1915" t="str">
            <v>978-3-8394-2492</v>
          </cell>
          <cell r="J1915" t="str">
            <v>6</v>
          </cell>
          <cell r="K1915">
            <v>42247</v>
          </cell>
          <cell r="L1915">
            <v>42217</v>
          </cell>
          <cell r="M1915" t="str">
            <v>10039-9783839424926</v>
          </cell>
          <cell r="N1915" t="str">
            <v>EBOK</v>
          </cell>
          <cell r="O1915">
            <v>1</v>
          </cell>
          <cell r="P1915" t="str">
            <v>21</v>
          </cell>
          <cell r="U1915">
            <v>37.99</v>
          </cell>
        </row>
        <row r="1916">
          <cell r="E1916">
            <v>9783839408100</v>
          </cell>
          <cell r="F1916" t="str">
            <v>Nach dem Strukturalismus E-BOOK</v>
          </cell>
          <cell r="G1916" t="str">
            <v>EBOK</v>
          </cell>
          <cell r="H1916" t="str">
            <v>LFB</v>
          </cell>
          <cell r="I1916" t="str">
            <v>978-3-8394-0810</v>
          </cell>
          <cell r="J1916" t="str">
            <v>0</v>
          </cell>
          <cell r="K1916">
            <v>42171</v>
          </cell>
          <cell r="L1916">
            <v>42186</v>
          </cell>
          <cell r="M1916" t="str">
            <v>10039-9783839408100</v>
          </cell>
          <cell r="N1916" t="str">
            <v>EBOK</v>
          </cell>
          <cell r="O1916">
            <v>1</v>
          </cell>
          <cell r="U1916">
            <v>25.99</v>
          </cell>
        </row>
        <row r="1917">
          <cell r="E1917">
            <v>9783839421178</v>
          </cell>
          <cell r="F1917" t="str">
            <v>Nach der Ironie E-BOOK</v>
          </cell>
          <cell r="G1917" t="str">
            <v>EBOK</v>
          </cell>
          <cell r="H1917" t="str">
            <v>LFB</v>
          </cell>
          <cell r="I1917" t="str">
            <v>978-3-8394-2117</v>
          </cell>
          <cell r="J1917" t="str">
            <v>8</v>
          </cell>
          <cell r="K1917">
            <v>41701</v>
          </cell>
          <cell r="L1917">
            <v>41699</v>
          </cell>
          <cell r="M1917" t="str">
            <v>10039-9783839421178</v>
          </cell>
          <cell r="N1917" t="str">
            <v>EBOK</v>
          </cell>
          <cell r="O1917">
            <v>1</v>
          </cell>
          <cell r="U1917">
            <v>23.99</v>
          </cell>
        </row>
        <row r="1918">
          <cell r="E1918">
            <v>9783839425046</v>
          </cell>
          <cell r="F1918" t="str">
            <v>Nach der Migration E-BOOK</v>
          </cell>
          <cell r="G1918" t="str">
            <v>EBOK</v>
          </cell>
          <cell r="H1918" t="str">
            <v>LFB</v>
          </cell>
          <cell r="I1918" t="str">
            <v>978-3-8394-2504</v>
          </cell>
          <cell r="J1918" t="str">
            <v>6</v>
          </cell>
          <cell r="K1918">
            <v>41989</v>
          </cell>
          <cell r="L1918">
            <v>41974</v>
          </cell>
          <cell r="M1918" t="str">
            <v>10039-9783839425046</v>
          </cell>
          <cell r="N1918" t="str">
            <v>EBOK</v>
          </cell>
          <cell r="O1918">
            <v>1</v>
          </cell>
          <cell r="P1918" t="str">
            <v>6</v>
          </cell>
          <cell r="U1918">
            <v>26.99</v>
          </cell>
        </row>
        <row r="1919">
          <cell r="E1919">
            <v>9783839431993</v>
          </cell>
          <cell r="F1919" t="str">
            <v>Nach der Parallelgesellschaft E-BOOK</v>
          </cell>
          <cell r="G1919" t="str">
            <v>EBOK</v>
          </cell>
          <cell r="H1919" t="str">
            <v>IHST</v>
          </cell>
          <cell r="I1919" t="str">
            <v>978-3-8394-3199</v>
          </cell>
          <cell r="J1919" t="str">
            <v>3</v>
          </cell>
          <cell r="L1919">
            <v>42370</v>
          </cell>
          <cell r="M1919" t="str">
            <v>10039-9783839431993</v>
          </cell>
          <cell r="N1919" t="str">
            <v>EBOK</v>
          </cell>
          <cell r="O1919">
            <v>1</v>
          </cell>
          <cell r="P1919" t="str">
            <v>8</v>
          </cell>
          <cell r="U1919">
            <v>34.99</v>
          </cell>
        </row>
        <row r="1920">
          <cell r="E1920">
            <v>9783839416532</v>
          </cell>
          <cell r="F1920" t="str">
            <v>Nachbarschaft, Räume, Emotionen E-BOOK</v>
          </cell>
          <cell r="G1920" t="str">
            <v>EBOK</v>
          </cell>
          <cell r="H1920" t="str">
            <v>LFB</v>
          </cell>
          <cell r="I1920" t="str">
            <v>978-3-8394-1653</v>
          </cell>
          <cell r="J1920" t="str">
            <v>2</v>
          </cell>
          <cell r="K1920">
            <v>41683</v>
          </cell>
          <cell r="L1920">
            <v>41699</v>
          </cell>
          <cell r="M1920" t="str">
            <v>10039-9783839416532</v>
          </cell>
          <cell r="N1920" t="str">
            <v>EBOK</v>
          </cell>
          <cell r="O1920">
            <v>1</v>
          </cell>
          <cell r="U1920">
            <v>23.99</v>
          </cell>
        </row>
        <row r="1921">
          <cell r="E1921">
            <v>9783839409619</v>
          </cell>
          <cell r="F1921" t="str">
            <v>Nachrichtenwelten E-BOOK</v>
          </cell>
          <cell r="G1921" t="str">
            <v>EBOK</v>
          </cell>
          <cell r="H1921" t="str">
            <v>LFB</v>
          </cell>
          <cell r="I1921" t="str">
            <v>978-3-8394-0961</v>
          </cell>
          <cell r="J1921" t="str">
            <v>9</v>
          </cell>
          <cell r="K1921">
            <v>42171</v>
          </cell>
          <cell r="L1921">
            <v>42186</v>
          </cell>
          <cell r="M1921" t="str">
            <v>10039-9783839409619</v>
          </cell>
          <cell r="N1921" t="str">
            <v>EBOK</v>
          </cell>
          <cell r="O1921">
            <v>1</v>
          </cell>
          <cell r="P1921" t="str">
            <v>2</v>
          </cell>
          <cell r="U1921">
            <v>24.99</v>
          </cell>
        </row>
        <row r="1922">
          <cell r="E1922">
            <v>9783839412169</v>
          </cell>
          <cell r="F1922" t="str">
            <v>Nadelstiche E-BOOK</v>
          </cell>
          <cell r="G1922" t="str">
            <v>EBOK</v>
          </cell>
          <cell r="H1922" t="str">
            <v>LFB</v>
          </cell>
          <cell r="I1922" t="str">
            <v>978-3-8394-1216</v>
          </cell>
          <cell r="J1922" t="str">
            <v>9</v>
          </cell>
          <cell r="K1922">
            <v>42171</v>
          </cell>
          <cell r="L1922">
            <v>42186</v>
          </cell>
          <cell r="M1922" t="str">
            <v>10039-9783839412169</v>
          </cell>
          <cell r="N1922" t="str">
            <v>EBOK</v>
          </cell>
          <cell r="O1922">
            <v>1</v>
          </cell>
          <cell r="P1922" t="str">
            <v>3</v>
          </cell>
          <cell r="U1922">
            <v>22.99</v>
          </cell>
        </row>
        <row r="1923">
          <cell r="E1923">
            <v>9783839423417</v>
          </cell>
          <cell r="F1923" t="str">
            <v>Nah am Tabu E-BOOK</v>
          </cell>
          <cell r="G1923" t="str">
            <v>EBOK</v>
          </cell>
          <cell r="H1923" t="str">
            <v>LFB</v>
          </cell>
          <cell r="I1923" t="str">
            <v>978-3-8394-2341</v>
          </cell>
          <cell r="J1923" t="str">
            <v>7</v>
          </cell>
          <cell r="K1923">
            <v>41710</v>
          </cell>
          <cell r="L1923">
            <v>41699</v>
          </cell>
          <cell r="M1923" t="str">
            <v>10039-9783839423417</v>
          </cell>
          <cell r="N1923" t="str">
            <v>EBOK</v>
          </cell>
          <cell r="O1923">
            <v>1</v>
          </cell>
          <cell r="U1923">
            <v>24.99</v>
          </cell>
        </row>
        <row r="1924">
          <cell r="E1924">
            <v>9783839401583</v>
          </cell>
          <cell r="F1924" t="str">
            <v>Nähte am Puppenkörper E-BOOK</v>
          </cell>
          <cell r="G1924" t="str">
            <v>EBOK</v>
          </cell>
          <cell r="H1924" t="str">
            <v>LFB</v>
          </cell>
          <cell r="I1924" t="str">
            <v>978-3-8394-0158</v>
          </cell>
          <cell r="J1924" t="str">
            <v>3</v>
          </cell>
          <cell r="K1924">
            <v>42272</v>
          </cell>
          <cell r="L1924">
            <v>42186</v>
          </cell>
          <cell r="M1924" t="str">
            <v>10039-9783839401583</v>
          </cell>
          <cell r="N1924" t="str">
            <v>EBOK</v>
          </cell>
          <cell r="O1924">
            <v>1</v>
          </cell>
          <cell r="U1924">
            <v>1</v>
          </cell>
        </row>
        <row r="1925">
          <cell r="E1925">
            <v>9783839404720</v>
          </cell>
          <cell r="F1925" t="str">
            <v>Nahtstellen E-BOOK</v>
          </cell>
          <cell r="G1925" t="str">
            <v>EBOK</v>
          </cell>
          <cell r="H1925" t="str">
            <v>LFB</v>
          </cell>
          <cell r="I1925" t="str">
            <v>978-3-8394-0472</v>
          </cell>
          <cell r="J1925" t="str">
            <v>0</v>
          </cell>
          <cell r="K1925">
            <v>42171</v>
          </cell>
          <cell r="L1925">
            <v>42186</v>
          </cell>
          <cell r="M1925" t="str">
            <v>10039-9783839404720</v>
          </cell>
          <cell r="N1925" t="str">
            <v>EBOK</v>
          </cell>
          <cell r="O1925">
            <v>1</v>
          </cell>
          <cell r="U1925">
            <v>25.99</v>
          </cell>
        </row>
        <row r="1926">
          <cell r="E1926">
            <v>9783839421840</v>
          </cell>
          <cell r="F1926" t="str">
            <v>Narrative islamischer Konversion E-BOOK</v>
          </cell>
          <cell r="G1926" t="str">
            <v>EBOK</v>
          </cell>
          <cell r="H1926" t="str">
            <v>LFB</v>
          </cell>
          <cell r="I1926" t="str">
            <v>978-3-8394-2184</v>
          </cell>
          <cell r="J1926" t="str">
            <v>0</v>
          </cell>
          <cell r="K1926">
            <v>41710</v>
          </cell>
          <cell r="L1926">
            <v>41699</v>
          </cell>
          <cell r="M1926" t="str">
            <v>10039-9783839421840</v>
          </cell>
          <cell r="N1926" t="str">
            <v>EBOK</v>
          </cell>
          <cell r="O1926">
            <v>1</v>
          </cell>
          <cell r="U1926">
            <v>34.99</v>
          </cell>
        </row>
        <row r="1927">
          <cell r="E1927">
            <v>9783839411957</v>
          </cell>
          <cell r="F1927" t="str">
            <v>Narrative Kunsttherapie E-BOOK</v>
          </cell>
          <cell r="G1927" t="str">
            <v>EBOK</v>
          </cell>
          <cell r="H1927" t="str">
            <v>LFB</v>
          </cell>
          <cell r="I1927" t="str">
            <v>978-3-8394-1195</v>
          </cell>
          <cell r="J1927" t="str">
            <v>7</v>
          </cell>
          <cell r="K1927">
            <v>42171</v>
          </cell>
          <cell r="L1927">
            <v>42186</v>
          </cell>
          <cell r="M1927" t="str">
            <v>10039-9783839411957</v>
          </cell>
          <cell r="N1927" t="str">
            <v>EBOK</v>
          </cell>
          <cell r="O1927">
            <v>1</v>
          </cell>
          <cell r="P1927" t="str">
            <v>4</v>
          </cell>
          <cell r="U1927">
            <v>38.99</v>
          </cell>
        </row>
        <row r="1928">
          <cell r="E1928">
            <v>9783839409787</v>
          </cell>
          <cell r="F1928" t="str">
            <v>Narzißmus im Zivilisationsprozeß E-BOOK</v>
          </cell>
          <cell r="G1928" t="str">
            <v>EBOK</v>
          </cell>
          <cell r="H1928" t="str">
            <v>LFB</v>
          </cell>
          <cell r="I1928" t="str">
            <v>978-3-8394-0978</v>
          </cell>
          <cell r="J1928" t="str">
            <v>7</v>
          </cell>
          <cell r="K1928">
            <v>42171</v>
          </cell>
          <cell r="L1928">
            <v>42186</v>
          </cell>
          <cell r="M1928" t="str">
            <v>10039-9783839409787</v>
          </cell>
          <cell r="N1928" t="str">
            <v>EBOK</v>
          </cell>
          <cell r="O1928">
            <v>1</v>
          </cell>
          <cell r="U1928">
            <v>35.99</v>
          </cell>
        </row>
        <row r="1929">
          <cell r="E1929">
            <v>9783839431108</v>
          </cell>
          <cell r="F1929" t="str">
            <v>Nationalkultur versus Berufskultur E-BOOK</v>
          </cell>
          <cell r="G1929" t="str">
            <v>EBOK</v>
          </cell>
          <cell r="H1929" t="str">
            <v>LFB</v>
          </cell>
          <cell r="I1929" t="str">
            <v>978-3-8394-3110</v>
          </cell>
          <cell r="J1929" t="str">
            <v>8</v>
          </cell>
          <cell r="K1929">
            <v>42261</v>
          </cell>
          <cell r="L1929">
            <v>42248</v>
          </cell>
          <cell r="M1929" t="str">
            <v>10039-9783839431108</v>
          </cell>
          <cell r="N1929" t="str">
            <v>EBOK</v>
          </cell>
          <cell r="O1929">
            <v>1</v>
          </cell>
          <cell r="P1929" t="str">
            <v>2</v>
          </cell>
          <cell r="U1929">
            <v>34.99</v>
          </cell>
        </row>
        <row r="1930">
          <cell r="E1930">
            <v>9783839408544</v>
          </cell>
          <cell r="F1930" t="str">
            <v>Nationalsozialismus und Geschlecht E-BOOK</v>
          </cell>
          <cell r="G1930" t="str">
            <v>EBOK</v>
          </cell>
          <cell r="H1930" t="str">
            <v>LFB</v>
          </cell>
          <cell r="I1930" t="str">
            <v>978-3-8394-0854</v>
          </cell>
          <cell r="J1930" t="str">
            <v>4</v>
          </cell>
          <cell r="K1930">
            <v>42272</v>
          </cell>
          <cell r="L1930">
            <v>42186</v>
          </cell>
          <cell r="M1930" t="str">
            <v>10039-9783839408544</v>
          </cell>
          <cell r="N1930" t="str">
            <v>EBOK</v>
          </cell>
          <cell r="O1930">
            <v>1</v>
          </cell>
          <cell r="P1930" t="str">
            <v>6</v>
          </cell>
          <cell r="U1930">
            <v>1</v>
          </cell>
        </row>
        <row r="1931">
          <cell r="E1931">
            <v>9783839430910</v>
          </cell>
          <cell r="F1931" t="str">
            <v>Nationalsozialistische Machtdurchsetzung in Kleinstädten E-BOOK</v>
          </cell>
          <cell r="G1931" t="str">
            <v>EBOK</v>
          </cell>
          <cell r="H1931" t="str">
            <v>LFB</v>
          </cell>
          <cell r="I1931" t="str">
            <v>978-3-8394-3091</v>
          </cell>
          <cell r="J1931" t="str">
            <v>0</v>
          </cell>
          <cell r="K1931">
            <v>42171</v>
          </cell>
          <cell r="L1931">
            <v>42156</v>
          </cell>
          <cell r="M1931" t="str">
            <v>10039-9783839430910</v>
          </cell>
          <cell r="N1931" t="str">
            <v>EBOK</v>
          </cell>
          <cell r="O1931">
            <v>1</v>
          </cell>
          <cell r="P1931" t="str">
            <v>80</v>
          </cell>
          <cell r="U1931">
            <v>49.99</v>
          </cell>
        </row>
        <row r="1932">
          <cell r="E1932">
            <v>9783839403402</v>
          </cell>
          <cell r="F1932" t="str">
            <v>Natur E-BOOK</v>
          </cell>
          <cell r="G1932" t="str">
            <v>EBOK</v>
          </cell>
          <cell r="H1932" t="str">
            <v>LFB</v>
          </cell>
          <cell r="I1932" t="str">
            <v>978-3-8394-0340</v>
          </cell>
          <cell r="J1932" t="str">
            <v>2</v>
          </cell>
          <cell r="K1932">
            <v>41871</v>
          </cell>
          <cell r="L1932">
            <v>41821</v>
          </cell>
          <cell r="M1932" t="str">
            <v>10039-9783839403402</v>
          </cell>
          <cell r="N1932" t="str">
            <v>EBOK</v>
          </cell>
          <cell r="O1932">
            <v>1</v>
          </cell>
          <cell r="U1932">
            <v>11.99</v>
          </cell>
        </row>
        <row r="1933">
          <cell r="E1933">
            <v>9783839422625</v>
          </cell>
          <cell r="F1933" t="str">
            <v>Natur und Moderne um 1900 E-BOOK</v>
          </cell>
          <cell r="G1933" t="str">
            <v>EBOK</v>
          </cell>
          <cell r="H1933" t="str">
            <v>LFB</v>
          </cell>
          <cell r="I1933" t="str">
            <v>978-3-8394-2262</v>
          </cell>
          <cell r="J1933" t="str">
            <v>5</v>
          </cell>
          <cell r="K1933">
            <v>41710</v>
          </cell>
          <cell r="L1933">
            <v>41699</v>
          </cell>
          <cell r="M1933" t="str">
            <v>10039-9783839422625</v>
          </cell>
          <cell r="N1933" t="str">
            <v>EBOK</v>
          </cell>
          <cell r="O1933">
            <v>1</v>
          </cell>
          <cell r="P1933" t="str">
            <v>23</v>
          </cell>
          <cell r="U1933">
            <v>26.99</v>
          </cell>
        </row>
        <row r="1934">
          <cell r="E1934">
            <v>9783839400951</v>
          </cell>
          <cell r="F1934" t="str">
            <v>Naturwissenschaft E-BOOK</v>
          </cell>
          <cell r="G1934" t="str">
            <v>EBOK</v>
          </cell>
          <cell r="H1934" t="str">
            <v>LFB</v>
          </cell>
          <cell r="I1934" t="str">
            <v>978-3-8394-0095</v>
          </cell>
          <cell r="J1934" t="str">
            <v>1</v>
          </cell>
          <cell r="K1934">
            <v>42272</v>
          </cell>
          <cell r="L1934">
            <v>42186</v>
          </cell>
          <cell r="M1934" t="str">
            <v>10039-9783839400951</v>
          </cell>
          <cell r="N1934" t="str">
            <v>EBOK</v>
          </cell>
          <cell r="O1934">
            <v>1</v>
          </cell>
          <cell r="P1934" t="str">
            <v>2</v>
          </cell>
          <cell r="U1934">
            <v>1</v>
          </cell>
        </row>
        <row r="1935">
          <cell r="E1935">
            <v>9783839417218</v>
          </cell>
          <cell r="F1935" t="str">
            <v>Negative Poetik E-BOOK</v>
          </cell>
          <cell r="G1935" t="str">
            <v>EBOK</v>
          </cell>
          <cell r="H1935" t="str">
            <v>LFB</v>
          </cell>
          <cell r="I1935" t="str">
            <v>978-3-8394-1721</v>
          </cell>
          <cell r="J1935" t="str">
            <v>8</v>
          </cell>
          <cell r="K1935">
            <v>41690</v>
          </cell>
          <cell r="L1935">
            <v>41699</v>
          </cell>
          <cell r="M1935" t="str">
            <v>10039-9783839417218</v>
          </cell>
          <cell r="N1935" t="str">
            <v>EBOK</v>
          </cell>
          <cell r="O1935">
            <v>1</v>
          </cell>
          <cell r="U1935">
            <v>34.99</v>
          </cell>
        </row>
        <row r="1936">
          <cell r="E1936">
            <v>9783839409565</v>
          </cell>
          <cell r="F1936" t="str">
            <v>Negativität und Unbestimmtheit E-BOOK</v>
          </cell>
          <cell r="G1936" t="str">
            <v>EBOK</v>
          </cell>
          <cell r="H1936" t="str">
            <v>LFB</v>
          </cell>
          <cell r="I1936" t="str">
            <v>978-3-8394-0956</v>
          </cell>
          <cell r="J1936" t="str">
            <v>5</v>
          </cell>
          <cell r="K1936">
            <v>42171</v>
          </cell>
          <cell r="L1936">
            <v>42186</v>
          </cell>
          <cell r="M1936" t="str">
            <v>10039-9783839409565</v>
          </cell>
          <cell r="N1936" t="str">
            <v>EBOK</v>
          </cell>
          <cell r="O1936">
            <v>1</v>
          </cell>
          <cell r="U1936">
            <v>25.99</v>
          </cell>
        </row>
        <row r="1937">
          <cell r="E1937">
            <v>9783839404638</v>
          </cell>
          <cell r="F1937" t="str">
            <v>Negotiating Urban Conflicts E-BOOK</v>
          </cell>
          <cell r="G1937" t="str">
            <v>EBOK</v>
          </cell>
          <cell r="H1937" t="str">
            <v>LFB</v>
          </cell>
          <cell r="I1937" t="str">
            <v>978-3-8394-0463</v>
          </cell>
          <cell r="J1937" t="str">
            <v>8</v>
          </cell>
          <cell r="K1937">
            <v>42272</v>
          </cell>
          <cell r="L1937">
            <v>42186</v>
          </cell>
          <cell r="M1937" t="str">
            <v>10039-9783839404638</v>
          </cell>
          <cell r="N1937" t="str">
            <v>EBOK</v>
          </cell>
          <cell r="O1937">
            <v>1</v>
          </cell>
          <cell r="P1937" t="str">
            <v>1</v>
          </cell>
          <cell r="U1937">
            <v>1</v>
          </cell>
        </row>
        <row r="1938">
          <cell r="E1938">
            <v>9783839428962</v>
          </cell>
          <cell r="F1938" t="str">
            <v>Negotiations of the »New World« E-BOOK</v>
          </cell>
          <cell r="G1938" t="str">
            <v>EBOK</v>
          </cell>
          <cell r="H1938" t="str">
            <v>IHST</v>
          </cell>
          <cell r="I1938" t="str">
            <v>978-3-8394-2896</v>
          </cell>
          <cell r="J1938" t="str">
            <v>2</v>
          </cell>
          <cell r="L1938">
            <v>42401</v>
          </cell>
          <cell r="M1938" t="str">
            <v>10039-9783839428962</v>
          </cell>
          <cell r="N1938" t="str">
            <v>EBOK</v>
          </cell>
          <cell r="O1938">
            <v>1</v>
          </cell>
          <cell r="U1938">
            <v>34.99</v>
          </cell>
        </row>
        <row r="1939">
          <cell r="E1939">
            <v>9783839412763</v>
          </cell>
          <cell r="F1939" t="str">
            <v>Neo-Essentialismus in der Gender-Debatte E-BOOK</v>
          </cell>
          <cell r="G1939" t="str">
            <v>EBOK</v>
          </cell>
          <cell r="H1939" t="str">
            <v>LFB</v>
          </cell>
          <cell r="I1939" t="str">
            <v>978-3-8394-1276</v>
          </cell>
          <cell r="J1939" t="str">
            <v>3</v>
          </cell>
          <cell r="K1939">
            <v>42171</v>
          </cell>
          <cell r="L1939">
            <v>42186</v>
          </cell>
          <cell r="M1939" t="str">
            <v>10039-9783839412763</v>
          </cell>
          <cell r="N1939" t="str">
            <v>EBOK</v>
          </cell>
          <cell r="O1939">
            <v>1</v>
          </cell>
          <cell r="U1939">
            <v>24.99</v>
          </cell>
        </row>
        <row r="1940">
          <cell r="E1940">
            <v>9783839400289</v>
          </cell>
          <cell r="F1940" t="str">
            <v>Neo-Institutionalismus E-BOOK</v>
          </cell>
          <cell r="G1940" t="str">
            <v>EBOK</v>
          </cell>
          <cell r="H1940" t="str">
            <v>LFB</v>
          </cell>
          <cell r="I1940" t="str">
            <v>978-3-8394-0028</v>
          </cell>
          <cell r="J1940" t="str">
            <v>9</v>
          </cell>
          <cell r="K1940">
            <v>42171</v>
          </cell>
          <cell r="L1940">
            <v>42186</v>
          </cell>
          <cell r="M1940" t="str">
            <v>10039-9783839400289</v>
          </cell>
          <cell r="N1940" t="str">
            <v>EBOK</v>
          </cell>
          <cell r="O1940">
            <v>1</v>
          </cell>
          <cell r="U1940">
            <v>11.99</v>
          </cell>
        </row>
        <row r="1941">
          <cell r="E1941">
            <v>9783839404386</v>
          </cell>
          <cell r="F1941" t="str">
            <v>Netze und Netzwerke E-BOOK</v>
          </cell>
          <cell r="G1941" t="str">
            <v>EBOK</v>
          </cell>
          <cell r="H1941" t="str">
            <v>LFB</v>
          </cell>
          <cell r="I1941" t="str">
            <v>978-3-8394-0438</v>
          </cell>
          <cell r="J1941" t="str">
            <v>6</v>
          </cell>
          <cell r="K1941">
            <v>42171</v>
          </cell>
          <cell r="L1941">
            <v>42186</v>
          </cell>
          <cell r="M1941" t="str">
            <v>10039-9783839404386</v>
          </cell>
          <cell r="N1941" t="str">
            <v>EBOK</v>
          </cell>
          <cell r="O1941">
            <v>1</v>
          </cell>
          <cell r="U1941">
            <v>11.99</v>
          </cell>
        </row>
        <row r="1942">
          <cell r="E1942">
            <v>9783839413562</v>
          </cell>
          <cell r="F1942" t="str">
            <v>Netzwerk Kultur E-BOOK</v>
          </cell>
          <cell r="G1942" t="str">
            <v>EBOK</v>
          </cell>
          <cell r="H1942" t="str">
            <v>LFB</v>
          </cell>
          <cell r="I1942" t="str">
            <v>978-3-8394-1356</v>
          </cell>
          <cell r="J1942" t="str">
            <v>2</v>
          </cell>
          <cell r="K1942">
            <v>42171</v>
          </cell>
          <cell r="L1942">
            <v>42186</v>
          </cell>
          <cell r="M1942" t="str">
            <v>10039-9783839413562</v>
          </cell>
          <cell r="N1942" t="str">
            <v>EBOK</v>
          </cell>
          <cell r="O1942">
            <v>1</v>
          </cell>
          <cell r="U1942">
            <v>15.99</v>
          </cell>
        </row>
        <row r="1943">
          <cell r="E1943">
            <v>9783839405239</v>
          </cell>
          <cell r="F1943" t="str">
            <v>Netzwerke der Kulturökonomie E-BOOK</v>
          </cell>
          <cell r="G1943" t="str">
            <v>EBOK</v>
          </cell>
          <cell r="H1943" t="str">
            <v>LFB</v>
          </cell>
          <cell r="I1943" t="str">
            <v>978-3-8394-0523</v>
          </cell>
          <cell r="J1943" t="str">
            <v>9</v>
          </cell>
          <cell r="K1943">
            <v>42171</v>
          </cell>
          <cell r="L1943">
            <v>42186</v>
          </cell>
          <cell r="M1943" t="str">
            <v>10039-9783839405239</v>
          </cell>
          <cell r="N1943" t="str">
            <v>EBOK</v>
          </cell>
          <cell r="O1943">
            <v>1</v>
          </cell>
          <cell r="U1943">
            <v>23.99</v>
          </cell>
        </row>
        <row r="1944">
          <cell r="E1944">
            <v>9783839409800</v>
          </cell>
          <cell r="F1944" t="str">
            <v>Netzwerke E-BOOK</v>
          </cell>
          <cell r="G1944" t="str">
            <v>EBOK</v>
          </cell>
          <cell r="H1944" t="str">
            <v>LFB</v>
          </cell>
          <cell r="I1944" t="str">
            <v>978-3-8394-0980</v>
          </cell>
          <cell r="J1944" t="str">
            <v>0</v>
          </cell>
          <cell r="K1944">
            <v>42171</v>
          </cell>
          <cell r="L1944">
            <v>42186</v>
          </cell>
          <cell r="M1944" t="str">
            <v>10039-9783839409800</v>
          </cell>
          <cell r="N1944" t="str">
            <v>EBOK</v>
          </cell>
          <cell r="O1944">
            <v>1</v>
          </cell>
          <cell r="U1944">
            <v>24.99</v>
          </cell>
        </row>
        <row r="1945">
          <cell r="E1945">
            <v>9783839403655</v>
          </cell>
          <cell r="F1945" t="str">
            <v>Netzwerke E-BOOK</v>
          </cell>
          <cell r="G1945" t="str">
            <v>EBOK</v>
          </cell>
          <cell r="H1945" t="str">
            <v>LFB</v>
          </cell>
          <cell r="I1945" t="str">
            <v>978-3-8394-0365</v>
          </cell>
          <cell r="J1945" t="str">
            <v>5</v>
          </cell>
          <cell r="K1945">
            <v>42171</v>
          </cell>
          <cell r="L1945">
            <v>42186</v>
          </cell>
          <cell r="M1945" t="str">
            <v>10039-9783839403655</v>
          </cell>
          <cell r="N1945" t="str">
            <v>EBOK</v>
          </cell>
          <cell r="O1945">
            <v>1</v>
          </cell>
          <cell r="U1945">
            <v>10.99</v>
          </cell>
        </row>
        <row r="1946">
          <cell r="E1946">
            <v>9783839424087</v>
          </cell>
          <cell r="F1946" t="str">
            <v>Neubesetzungen des Kunst-Raumes E-BOOK</v>
          </cell>
          <cell r="G1946" t="str">
            <v>EBOK</v>
          </cell>
          <cell r="H1946" t="str">
            <v>LFB</v>
          </cell>
          <cell r="I1946" t="str">
            <v>978-3-8394-2408</v>
          </cell>
          <cell r="J1946" t="str">
            <v>7</v>
          </cell>
          <cell r="K1946">
            <v>41715</v>
          </cell>
          <cell r="L1946">
            <v>41699</v>
          </cell>
          <cell r="M1946" t="str">
            <v>10039-9783839424087</v>
          </cell>
          <cell r="N1946" t="str">
            <v>EBOK</v>
          </cell>
          <cell r="O1946">
            <v>1</v>
          </cell>
          <cell r="P1946" t="str">
            <v>2</v>
          </cell>
          <cell r="U1946">
            <v>34.99</v>
          </cell>
        </row>
        <row r="1947">
          <cell r="E1947">
            <v>9783839423646</v>
          </cell>
          <cell r="F1947" t="str">
            <v>Neue alte Rassismen? E-BOOK</v>
          </cell>
          <cell r="G1947" t="str">
            <v>EBOK</v>
          </cell>
          <cell r="H1947" t="str">
            <v>LFB</v>
          </cell>
          <cell r="I1947" t="str">
            <v>978-3-8394-2364</v>
          </cell>
          <cell r="J1947" t="str">
            <v>6</v>
          </cell>
          <cell r="K1947">
            <v>42143</v>
          </cell>
          <cell r="L1947">
            <v>42125</v>
          </cell>
          <cell r="M1947" t="str">
            <v>10039-9783839423646</v>
          </cell>
          <cell r="N1947" t="str">
            <v>EBOK</v>
          </cell>
          <cell r="O1947">
            <v>1</v>
          </cell>
          <cell r="U1947">
            <v>26.99</v>
          </cell>
        </row>
        <row r="1948">
          <cell r="E1948">
            <v>9783839415337</v>
          </cell>
          <cell r="F1948" t="str">
            <v>Neue Demokratie im Netz? E-BOOK</v>
          </cell>
          <cell r="G1948" t="str">
            <v>EBOK</v>
          </cell>
          <cell r="H1948" t="str">
            <v>LFB</v>
          </cell>
          <cell r="I1948" t="str">
            <v>978-3-8394-1533</v>
          </cell>
          <cell r="J1948" t="str">
            <v>7</v>
          </cell>
          <cell r="K1948">
            <v>41683</v>
          </cell>
          <cell r="L1948">
            <v>41699</v>
          </cell>
          <cell r="M1948" t="str">
            <v>10039-9783839415337</v>
          </cell>
          <cell r="N1948" t="str">
            <v>EBOK</v>
          </cell>
          <cell r="O1948">
            <v>1</v>
          </cell>
          <cell r="U1948">
            <v>24.99</v>
          </cell>
        </row>
        <row r="1949">
          <cell r="E1949">
            <v>9783839422724</v>
          </cell>
          <cell r="F1949" t="str">
            <v>Neue Governance der Wissenschaft E-BOOK</v>
          </cell>
          <cell r="G1949" t="str">
            <v>EBOK</v>
          </cell>
          <cell r="H1949" t="str">
            <v>LFB</v>
          </cell>
          <cell r="I1949" t="str">
            <v>978-3-8394-2272</v>
          </cell>
          <cell r="J1949" t="str">
            <v>4</v>
          </cell>
          <cell r="K1949">
            <v>41710</v>
          </cell>
          <cell r="L1949">
            <v>41699</v>
          </cell>
          <cell r="M1949" t="str">
            <v>10039-9783839422724</v>
          </cell>
          <cell r="N1949" t="str">
            <v>EBOK</v>
          </cell>
          <cell r="O1949">
            <v>1</v>
          </cell>
          <cell r="U1949">
            <v>31.99</v>
          </cell>
        </row>
        <row r="1950">
          <cell r="E1950">
            <v>9783839427002</v>
          </cell>
          <cell r="F1950" t="str">
            <v>Neue Muster, alte Maschen? E-BOOK</v>
          </cell>
          <cell r="G1950" t="str">
            <v>EBOK</v>
          </cell>
          <cell r="H1950" t="str">
            <v>LFB</v>
          </cell>
          <cell r="I1950" t="str">
            <v>978-3-8394-2700</v>
          </cell>
          <cell r="J1950" t="str">
            <v>2</v>
          </cell>
          <cell r="K1950">
            <v>42247</v>
          </cell>
          <cell r="L1950">
            <v>42217</v>
          </cell>
          <cell r="M1950" t="str">
            <v>10039-9783839427002</v>
          </cell>
          <cell r="N1950" t="str">
            <v>EBOK</v>
          </cell>
          <cell r="O1950">
            <v>1</v>
          </cell>
          <cell r="P1950" t="str">
            <v>2</v>
          </cell>
          <cell r="U1950">
            <v>34.99</v>
          </cell>
        </row>
        <row r="1951">
          <cell r="E1951">
            <v>9783839416136</v>
          </cell>
          <cell r="F1951" t="str">
            <v>Neue Orte der Utopie E-BOOK</v>
          </cell>
          <cell r="G1951" t="str">
            <v>EBOK</v>
          </cell>
          <cell r="H1951" t="str">
            <v>IHST</v>
          </cell>
          <cell r="I1951" t="str">
            <v>978-3-8394-1613</v>
          </cell>
          <cell r="J1951" t="str">
            <v>6</v>
          </cell>
          <cell r="L1951">
            <v>42278</v>
          </cell>
          <cell r="M1951" t="str">
            <v>10039-9783839416136</v>
          </cell>
          <cell r="N1951" t="str">
            <v>EBOK</v>
          </cell>
          <cell r="O1951">
            <v>1</v>
          </cell>
          <cell r="P1951" t="str">
            <v>12</v>
          </cell>
          <cell r="U1951">
            <v>33.99</v>
          </cell>
        </row>
        <row r="1952">
          <cell r="E1952">
            <v>9783839426647</v>
          </cell>
          <cell r="F1952" t="str">
            <v>Neue Partner für die Quartiersentwicklung E-BOOK</v>
          </cell>
          <cell r="G1952" t="str">
            <v>EBOK</v>
          </cell>
          <cell r="H1952" t="str">
            <v>LFB</v>
          </cell>
          <cell r="I1952" t="str">
            <v>978-3-8394-2664</v>
          </cell>
          <cell r="J1952" t="str">
            <v>7</v>
          </cell>
          <cell r="K1952">
            <v>41724</v>
          </cell>
          <cell r="L1952">
            <v>41791</v>
          </cell>
          <cell r="M1952" t="str">
            <v>10039-9783839426647</v>
          </cell>
          <cell r="N1952" t="str">
            <v>EBOK</v>
          </cell>
          <cell r="O1952">
            <v>1</v>
          </cell>
          <cell r="U1952">
            <v>14.99</v>
          </cell>
        </row>
        <row r="1953">
          <cell r="E1953">
            <v>9783839422045</v>
          </cell>
          <cell r="F1953" t="str">
            <v>Neue Städte für einen neuen Staat E-BOOK</v>
          </cell>
          <cell r="G1953" t="str">
            <v>EBOK</v>
          </cell>
          <cell r="H1953" t="str">
            <v>LFB</v>
          </cell>
          <cell r="I1953" t="str">
            <v>978-3-8394-2204</v>
          </cell>
          <cell r="J1953" t="str">
            <v>5</v>
          </cell>
          <cell r="K1953">
            <v>41710</v>
          </cell>
          <cell r="L1953">
            <v>41699</v>
          </cell>
          <cell r="M1953" t="str">
            <v>10039-9783839422045</v>
          </cell>
          <cell r="N1953" t="str">
            <v>EBOK</v>
          </cell>
          <cell r="O1953">
            <v>1</v>
          </cell>
          <cell r="U1953">
            <v>33.99</v>
          </cell>
        </row>
        <row r="1954">
          <cell r="E1954">
            <v>9783839411063</v>
          </cell>
          <cell r="F1954" t="str">
            <v>Neue Technik auf alten Pfaden? E-BOOK</v>
          </cell>
          <cell r="G1954" t="str">
            <v>EBOK</v>
          </cell>
          <cell r="H1954" t="str">
            <v>LFB</v>
          </cell>
          <cell r="I1954" t="str">
            <v>978-3-8394-1106</v>
          </cell>
          <cell r="J1954" t="str">
            <v>3</v>
          </cell>
          <cell r="K1954">
            <v>42171</v>
          </cell>
          <cell r="L1954">
            <v>42186</v>
          </cell>
          <cell r="M1954" t="str">
            <v>10039-9783839411063</v>
          </cell>
          <cell r="N1954" t="str">
            <v>EBOK</v>
          </cell>
          <cell r="O1954">
            <v>1</v>
          </cell>
          <cell r="U1954">
            <v>26.99</v>
          </cell>
        </row>
        <row r="1955">
          <cell r="E1955">
            <v>9783839415733</v>
          </cell>
          <cell r="F1955" t="str">
            <v>Neue Technologien in der Gesellschaft E-BOOK</v>
          </cell>
          <cell r="G1955" t="str">
            <v>EBOK</v>
          </cell>
          <cell r="H1955" t="str">
            <v>LFB</v>
          </cell>
          <cell r="I1955" t="str">
            <v>978-3-8394-1573</v>
          </cell>
          <cell r="J1955" t="str">
            <v>3</v>
          </cell>
          <cell r="K1955">
            <v>41683</v>
          </cell>
          <cell r="L1955">
            <v>41699</v>
          </cell>
          <cell r="M1955" t="str">
            <v>10039-9783839415733</v>
          </cell>
          <cell r="N1955" t="str">
            <v>EBOK</v>
          </cell>
          <cell r="O1955">
            <v>1</v>
          </cell>
          <cell r="U1955">
            <v>31.99</v>
          </cell>
        </row>
        <row r="1956">
          <cell r="E1956">
            <v>9783839420942</v>
          </cell>
          <cell r="F1956" t="str">
            <v>Neues Landschaftstheater E-BOOK</v>
          </cell>
          <cell r="G1956" t="str">
            <v>EBOK</v>
          </cell>
          <cell r="H1956" t="str">
            <v>LFB</v>
          </cell>
          <cell r="I1956" t="str">
            <v>978-3-8394-2094</v>
          </cell>
          <cell r="J1956" t="str">
            <v>2</v>
          </cell>
          <cell r="K1956">
            <v>41701</v>
          </cell>
          <cell r="L1956">
            <v>41699</v>
          </cell>
          <cell r="M1956" t="str">
            <v>10039-9783839420942</v>
          </cell>
          <cell r="N1956" t="str">
            <v>EBOK</v>
          </cell>
          <cell r="O1956">
            <v>1</v>
          </cell>
          <cell r="P1956" t="str">
            <v>49</v>
          </cell>
          <cell r="U1956">
            <v>38.99</v>
          </cell>
        </row>
        <row r="1957">
          <cell r="E1957">
            <v>9783839427057</v>
          </cell>
          <cell r="F1957" t="str">
            <v>Neugierige Strukturvorschläge im maschinellen Lernen E-BOOK</v>
          </cell>
          <cell r="G1957" t="str">
            <v>EBOK</v>
          </cell>
          <cell r="H1957" t="str">
            <v>LFB</v>
          </cell>
          <cell r="I1957" t="str">
            <v>978-3-8394-2705</v>
          </cell>
          <cell r="J1957" t="str">
            <v>7</v>
          </cell>
          <cell r="K1957">
            <v>41724</v>
          </cell>
          <cell r="L1957">
            <v>41791</v>
          </cell>
          <cell r="M1957" t="str">
            <v>10039-9783839427057</v>
          </cell>
          <cell r="N1957" t="str">
            <v>EBOK</v>
          </cell>
          <cell r="O1957">
            <v>1</v>
          </cell>
          <cell r="U1957">
            <v>32.99</v>
          </cell>
        </row>
        <row r="1958">
          <cell r="E1958">
            <v>9783839415801</v>
          </cell>
          <cell r="F1958" t="str">
            <v>Neuromythologie E-BOOK</v>
          </cell>
          <cell r="G1958" t="str">
            <v>EBOK</v>
          </cell>
          <cell r="H1958" t="str">
            <v>LFB</v>
          </cell>
          <cell r="I1958" t="str">
            <v>978-3-8394-1580</v>
          </cell>
          <cell r="J1958" t="str">
            <v>1</v>
          </cell>
          <cell r="K1958">
            <v>41683</v>
          </cell>
          <cell r="L1958">
            <v>41699</v>
          </cell>
          <cell r="M1958" t="str">
            <v>10039-9783839415801</v>
          </cell>
          <cell r="N1958" t="str">
            <v>EBOK</v>
          </cell>
          <cell r="O1958">
            <v>1</v>
          </cell>
          <cell r="U1958">
            <v>20.99</v>
          </cell>
        </row>
        <row r="1959">
          <cell r="E1959">
            <v>9783839426272</v>
          </cell>
          <cell r="F1959" t="str">
            <v>Neuverhandlungen des Holocaust E-BOOK</v>
          </cell>
          <cell r="G1959" t="str">
            <v>EBOK</v>
          </cell>
          <cell r="H1959" t="str">
            <v>LFB</v>
          </cell>
          <cell r="I1959" t="str">
            <v>978-3-8394-2627</v>
          </cell>
          <cell r="J1959" t="str">
            <v>2</v>
          </cell>
          <cell r="K1959">
            <v>41731</v>
          </cell>
          <cell r="L1959">
            <v>41730</v>
          </cell>
          <cell r="M1959" t="str">
            <v>10039-9783839426272</v>
          </cell>
          <cell r="N1959" t="str">
            <v>EBOK</v>
          </cell>
          <cell r="O1959">
            <v>1</v>
          </cell>
          <cell r="P1959" t="str">
            <v>3</v>
          </cell>
          <cell r="U1959">
            <v>34.99</v>
          </cell>
        </row>
        <row r="1960">
          <cell r="E1960">
            <v>9783839423813</v>
          </cell>
          <cell r="F1960" t="str">
            <v>NeuZugänge E-BOOK</v>
          </cell>
          <cell r="G1960" t="str">
            <v>EBOK</v>
          </cell>
          <cell r="H1960" t="str">
            <v>LFB</v>
          </cell>
          <cell r="I1960" t="str">
            <v>978-3-8394-2381</v>
          </cell>
          <cell r="J1960" t="str">
            <v>3</v>
          </cell>
          <cell r="K1960">
            <v>41715</v>
          </cell>
          <cell r="L1960">
            <v>41699</v>
          </cell>
          <cell r="M1960" t="str">
            <v>10039-9783839423813</v>
          </cell>
          <cell r="N1960" t="str">
            <v>EBOK</v>
          </cell>
          <cell r="O1960">
            <v>1</v>
          </cell>
          <cell r="U1960">
            <v>26.99</v>
          </cell>
        </row>
        <row r="1961">
          <cell r="E1961">
            <v>9783839428092</v>
          </cell>
          <cell r="F1961" t="str">
            <v>New Game Plus E-BOOK</v>
          </cell>
          <cell r="G1961" t="str">
            <v>EBOK</v>
          </cell>
          <cell r="H1961" t="str">
            <v>LFB</v>
          </cell>
          <cell r="I1961" t="str">
            <v>978-3-8394-2809</v>
          </cell>
          <cell r="J1961" t="str">
            <v>2</v>
          </cell>
          <cell r="K1961">
            <v>41989</v>
          </cell>
          <cell r="L1961">
            <v>41974</v>
          </cell>
          <cell r="M1961" t="str">
            <v>10039-9783839428092</v>
          </cell>
          <cell r="N1961" t="str">
            <v>EBOK</v>
          </cell>
          <cell r="O1961">
            <v>1</v>
          </cell>
          <cell r="P1961" t="str">
            <v>3</v>
          </cell>
          <cell r="S1961" t="str">
            <v>227054</v>
          </cell>
          <cell r="U1961">
            <v>34.99</v>
          </cell>
        </row>
        <row r="1962">
          <cell r="E1962">
            <v>9783839429075</v>
          </cell>
          <cell r="F1962" t="str">
            <v>New Media Culture: Mediale Phänomene der Netzkultur E-BOOK</v>
          </cell>
          <cell r="G1962" t="str">
            <v>EBOK</v>
          </cell>
          <cell r="H1962" t="str">
            <v>LFB</v>
          </cell>
          <cell r="I1962" t="str">
            <v>978-3-8394-2907</v>
          </cell>
          <cell r="J1962" t="str">
            <v>5</v>
          </cell>
          <cell r="K1962">
            <v>42143</v>
          </cell>
          <cell r="L1962">
            <v>42125</v>
          </cell>
          <cell r="M1962" t="str">
            <v>10039-9783839429075</v>
          </cell>
          <cell r="N1962" t="str">
            <v>EBOK</v>
          </cell>
          <cell r="O1962">
            <v>1</v>
          </cell>
          <cell r="P1962" t="str">
            <v>5</v>
          </cell>
          <cell r="U1962">
            <v>26.99</v>
          </cell>
        </row>
        <row r="1963">
          <cell r="E1963">
            <v>9783839405918</v>
          </cell>
          <cell r="F1963" t="str">
            <v>New York und Tokio in der Medienkunst E-BOOK</v>
          </cell>
          <cell r="G1963" t="str">
            <v>EBOK</v>
          </cell>
          <cell r="H1963" t="str">
            <v>LFB</v>
          </cell>
          <cell r="I1963" t="str">
            <v>978-3-8394-0591</v>
          </cell>
          <cell r="J1963" t="str">
            <v>8</v>
          </cell>
          <cell r="K1963">
            <v>42171</v>
          </cell>
          <cell r="L1963">
            <v>42186</v>
          </cell>
          <cell r="M1963" t="str">
            <v>10039-9783839405918</v>
          </cell>
          <cell r="N1963" t="str">
            <v>EBOK</v>
          </cell>
          <cell r="O1963">
            <v>1</v>
          </cell>
          <cell r="U1963">
            <v>22.99</v>
          </cell>
        </row>
        <row r="1964">
          <cell r="E1964">
            <v>9783839425244</v>
          </cell>
          <cell r="F1964" t="str">
            <v>Nicht Frosch - nicht Laborratte: Transmännlichkeiten im Bild E-BOOK</v>
          </cell>
          <cell r="G1964" t="str">
            <v>EBOK</v>
          </cell>
          <cell r="H1964" t="str">
            <v>LFB</v>
          </cell>
          <cell r="I1964" t="str">
            <v>978-3-8394-2524</v>
          </cell>
          <cell r="J1964" t="str">
            <v>4</v>
          </cell>
          <cell r="K1964">
            <v>41731</v>
          </cell>
          <cell r="L1964">
            <v>41791</v>
          </cell>
          <cell r="M1964" t="str">
            <v>10039-9783839425244</v>
          </cell>
          <cell r="N1964" t="str">
            <v>EBOK</v>
          </cell>
          <cell r="O1964">
            <v>1</v>
          </cell>
          <cell r="P1964" t="str">
            <v>22</v>
          </cell>
          <cell r="U1964">
            <v>32.99</v>
          </cell>
        </row>
        <row r="1965">
          <cell r="E1965">
            <v>9783839417508</v>
          </cell>
          <cell r="F1965" t="str">
            <v>Nicht nur Paris E-BOOK</v>
          </cell>
          <cell r="G1965" t="str">
            <v>EBOK</v>
          </cell>
          <cell r="H1965" t="str">
            <v>LFB</v>
          </cell>
          <cell r="I1965" t="str">
            <v>978-3-8394-1750</v>
          </cell>
          <cell r="J1965" t="str">
            <v>8</v>
          </cell>
          <cell r="K1965">
            <v>41690</v>
          </cell>
          <cell r="L1965">
            <v>41699</v>
          </cell>
          <cell r="M1965" t="str">
            <v>10039-9783839417508</v>
          </cell>
          <cell r="N1965" t="str">
            <v>EBOK</v>
          </cell>
          <cell r="O1965">
            <v>1</v>
          </cell>
          <cell r="U1965">
            <v>26.99</v>
          </cell>
        </row>
        <row r="1966">
          <cell r="E1966">
            <v>9783839408285</v>
          </cell>
          <cell r="F1966" t="str">
            <v>Nicht(s) sagen E-BOOK</v>
          </cell>
          <cell r="G1966" t="str">
            <v>EBOK</v>
          </cell>
          <cell r="H1966" t="str">
            <v>LFB</v>
          </cell>
          <cell r="I1966" t="str">
            <v>978-3-8394-0828</v>
          </cell>
          <cell r="J1966" t="str">
            <v>5</v>
          </cell>
          <cell r="K1966">
            <v>42272</v>
          </cell>
          <cell r="L1966">
            <v>42186</v>
          </cell>
          <cell r="M1966" t="str">
            <v>10039-9783839408285</v>
          </cell>
          <cell r="N1966" t="str">
            <v>EBOK</v>
          </cell>
          <cell r="O1966">
            <v>1</v>
          </cell>
          <cell r="U1966">
            <v>1</v>
          </cell>
        </row>
        <row r="1967">
          <cell r="E1967">
            <v>9783839404072</v>
          </cell>
          <cell r="F1967" t="str">
            <v>Nichtregierungsorganisationen, soziale Bewegungen und Global Governanc E-BOOK</v>
          </cell>
          <cell r="G1967" t="str">
            <v>EBOK</v>
          </cell>
          <cell r="H1967" t="str">
            <v>LFB</v>
          </cell>
          <cell r="I1967" t="str">
            <v>978-3-8394-0407</v>
          </cell>
          <cell r="J1967" t="str">
            <v>2</v>
          </cell>
          <cell r="K1967">
            <v>42171</v>
          </cell>
          <cell r="L1967">
            <v>42186</v>
          </cell>
          <cell r="M1967" t="str">
            <v>10039-9783839404072</v>
          </cell>
          <cell r="N1967" t="str">
            <v>EBOK</v>
          </cell>
          <cell r="O1967">
            <v>1</v>
          </cell>
          <cell r="U1967">
            <v>26.99</v>
          </cell>
        </row>
        <row r="1968">
          <cell r="E1968">
            <v>9783839413364</v>
          </cell>
          <cell r="F1968" t="str">
            <v>Niemals alt! E-BOOK</v>
          </cell>
          <cell r="G1968" t="str">
            <v>EBOK</v>
          </cell>
          <cell r="H1968" t="str">
            <v>LFB</v>
          </cell>
          <cell r="I1968" t="str">
            <v>978-3-8394-1336</v>
          </cell>
          <cell r="J1968" t="str">
            <v>4</v>
          </cell>
          <cell r="K1968">
            <v>42171</v>
          </cell>
          <cell r="L1968">
            <v>42186</v>
          </cell>
          <cell r="M1968" t="str">
            <v>10039-9783839413364</v>
          </cell>
          <cell r="N1968" t="str">
            <v>EBOK</v>
          </cell>
          <cell r="O1968">
            <v>1</v>
          </cell>
          <cell r="U1968">
            <v>19.989999999999998</v>
          </cell>
        </row>
        <row r="1969">
          <cell r="E1969">
            <v>9783839428757</v>
          </cell>
          <cell r="F1969" t="str">
            <v>Nietzsche, Foucault und die Medizin E-BOOK</v>
          </cell>
          <cell r="G1969" t="str">
            <v>EBOK</v>
          </cell>
          <cell r="H1969" t="str">
            <v>IHST</v>
          </cell>
          <cell r="I1969" t="str">
            <v>978-3-8394-2875</v>
          </cell>
          <cell r="J1969" t="str">
            <v>7</v>
          </cell>
          <cell r="L1969">
            <v>42309</v>
          </cell>
          <cell r="M1969" t="str">
            <v>10039-9783839428757</v>
          </cell>
          <cell r="N1969" t="str">
            <v>EBOK</v>
          </cell>
          <cell r="O1969">
            <v>1</v>
          </cell>
          <cell r="U1969">
            <v>32.99</v>
          </cell>
        </row>
        <row r="1970">
          <cell r="E1970">
            <v>9783839404270</v>
          </cell>
          <cell r="F1970" t="str">
            <v>no body is perfect E-BOOK</v>
          </cell>
          <cell r="G1970" t="str">
            <v>EBOK</v>
          </cell>
          <cell r="H1970" t="str">
            <v>LFB</v>
          </cell>
          <cell r="I1970" t="str">
            <v>978-3-8394-0427</v>
          </cell>
          <cell r="J1970" t="str">
            <v>0</v>
          </cell>
          <cell r="K1970">
            <v>42171</v>
          </cell>
          <cell r="L1970">
            <v>42186</v>
          </cell>
          <cell r="M1970" t="str">
            <v>10039-9783839404270</v>
          </cell>
          <cell r="N1970" t="str">
            <v>EBOK</v>
          </cell>
          <cell r="O1970">
            <v>1</v>
          </cell>
          <cell r="U1970">
            <v>24.99</v>
          </cell>
        </row>
        <row r="1971">
          <cell r="E1971">
            <v>9783839408902</v>
          </cell>
          <cell r="F1971" t="str">
            <v>No integration?! E-BOOK</v>
          </cell>
          <cell r="G1971" t="str">
            <v>EBOK</v>
          </cell>
          <cell r="H1971" t="str">
            <v>LFB</v>
          </cell>
          <cell r="I1971" t="str">
            <v>978-3-8394-0890</v>
          </cell>
          <cell r="J1971" t="str">
            <v>2</v>
          </cell>
          <cell r="K1971">
            <v>42171</v>
          </cell>
          <cell r="L1971">
            <v>42186</v>
          </cell>
          <cell r="M1971" t="str">
            <v>10039-9783839408902</v>
          </cell>
          <cell r="N1971" t="str">
            <v>EBOK</v>
          </cell>
          <cell r="O1971">
            <v>1</v>
          </cell>
          <cell r="U1971">
            <v>21.99</v>
          </cell>
        </row>
        <row r="1972">
          <cell r="E1972">
            <v>9783839409831</v>
          </cell>
          <cell r="F1972" t="str">
            <v>No Time for Losers E-BOOK</v>
          </cell>
          <cell r="G1972" t="str">
            <v>EBOK</v>
          </cell>
          <cell r="H1972" t="str">
            <v>LFB</v>
          </cell>
          <cell r="I1972" t="str">
            <v>978-3-8394-0983</v>
          </cell>
          <cell r="J1972" t="str">
            <v>1</v>
          </cell>
          <cell r="K1972">
            <v>42272</v>
          </cell>
          <cell r="L1972">
            <v>42186</v>
          </cell>
          <cell r="M1972" t="str">
            <v>10039-9783839409831</v>
          </cell>
          <cell r="N1972" t="str">
            <v>EBOK</v>
          </cell>
          <cell r="O1972">
            <v>1</v>
          </cell>
          <cell r="P1972" t="str">
            <v>36</v>
          </cell>
          <cell r="U1972">
            <v>1</v>
          </cell>
        </row>
        <row r="1973">
          <cell r="E1973">
            <v>9783839401118</v>
          </cell>
          <cell r="F1973" t="str">
            <v>Nomaden E-BOOK</v>
          </cell>
          <cell r="G1973" t="str">
            <v>EBOK</v>
          </cell>
          <cell r="H1973" t="str">
            <v>LFB</v>
          </cell>
          <cell r="I1973" t="str">
            <v>978-3-8394-0111</v>
          </cell>
          <cell r="J1973" t="str">
            <v>8</v>
          </cell>
          <cell r="K1973">
            <v>42272</v>
          </cell>
          <cell r="L1973">
            <v>42309</v>
          </cell>
          <cell r="M1973" t="str">
            <v>10039-9783839401118</v>
          </cell>
          <cell r="N1973" t="str">
            <v>EBOK</v>
          </cell>
          <cell r="O1973">
            <v>1</v>
          </cell>
          <cell r="U1973">
            <v>1</v>
          </cell>
        </row>
        <row r="1974">
          <cell r="E1974">
            <v>9783839416976</v>
          </cell>
          <cell r="F1974" t="str">
            <v>Nomaden in unserer Welt E-BOOK</v>
          </cell>
          <cell r="G1974" t="str">
            <v>EBOK</v>
          </cell>
          <cell r="H1974" t="str">
            <v>LFB</v>
          </cell>
          <cell r="I1974" t="str">
            <v>978-3-8394-1697</v>
          </cell>
          <cell r="J1974" t="str">
            <v>6</v>
          </cell>
          <cell r="K1974">
            <v>41690</v>
          </cell>
          <cell r="L1974">
            <v>41699</v>
          </cell>
          <cell r="M1974" t="str">
            <v>10039-9783839416976</v>
          </cell>
          <cell r="N1974" t="str">
            <v>EBOK</v>
          </cell>
          <cell r="O1974">
            <v>1</v>
          </cell>
          <cell r="U1974">
            <v>17.989999999999998</v>
          </cell>
        </row>
        <row r="1975">
          <cell r="E1975">
            <v>9783839416068</v>
          </cell>
          <cell r="F1975" t="str">
            <v>Normalität auf Bewährung E-BOOK</v>
          </cell>
          <cell r="G1975" t="str">
            <v>EBOK</v>
          </cell>
          <cell r="H1975" t="str">
            <v>LFB</v>
          </cell>
          <cell r="I1975" t="str">
            <v>978-3-8394-1606</v>
          </cell>
          <cell r="J1975" t="str">
            <v>8</v>
          </cell>
          <cell r="K1975">
            <v>41683</v>
          </cell>
          <cell r="L1975">
            <v>41699</v>
          </cell>
          <cell r="M1975" t="str">
            <v>10039-9783839416068</v>
          </cell>
          <cell r="N1975" t="str">
            <v>EBOK</v>
          </cell>
          <cell r="O1975">
            <v>1</v>
          </cell>
          <cell r="U1975">
            <v>26.99</v>
          </cell>
        </row>
        <row r="1976">
          <cell r="E1976">
            <v>9783839430200</v>
          </cell>
          <cell r="F1976" t="str">
            <v>Normed Children E-BOOK</v>
          </cell>
          <cell r="G1976" t="str">
            <v>EBOK</v>
          </cell>
          <cell r="H1976" t="str">
            <v>IHST</v>
          </cell>
          <cell r="I1976" t="str">
            <v>978-3-8394-3020</v>
          </cell>
          <cell r="J1976" t="str">
            <v>0</v>
          </cell>
          <cell r="L1976">
            <v>42309</v>
          </cell>
          <cell r="M1976" t="str">
            <v>10039-9783839430200</v>
          </cell>
          <cell r="N1976" t="str">
            <v>EBOK</v>
          </cell>
          <cell r="O1976">
            <v>1</v>
          </cell>
          <cell r="U1976">
            <v>34.99</v>
          </cell>
        </row>
        <row r="1977">
          <cell r="E1977">
            <v>9783839424179</v>
          </cell>
          <cell r="F1977" t="str">
            <v>Normierte Kinder E-BOOK</v>
          </cell>
          <cell r="G1977" t="str">
            <v>EBOK</v>
          </cell>
          <cell r="H1977" t="str">
            <v>LFB</v>
          </cell>
          <cell r="I1977" t="str">
            <v>978-3-8394-2417</v>
          </cell>
          <cell r="J1977" t="str">
            <v>9</v>
          </cell>
          <cell r="K1977">
            <v>41891</v>
          </cell>
          <cell r="L1977">
            <v>41883</v>
          </cell>
          <cell r="M1977" t="str">
            <v>10039-9783839424179</v>
          </cell>
          <cell r="N1977" t="str">
            <v>EBOK</v>
          </cell>
          <cell r="O1977">
            <v>1</v>
          </cell>
          <cell r="U1977">
            <v>26.99</v>
          </cell>
        </row>
        <row r="1978">
          <cell r="E1978">
            <v>9783839423943</v>
          </cell>
          <cell r="F1978" t="str">
            <v>NSU-Terror E-BOOK</v>
          </cell>
          <cell r="G1978" t="str">
            <v>EBOK</v>
          </cell>
          <cell r="H1978" t="str">
            <v>LFB</v>
          </cell>
          <cell r="I1978" t="str">
            <v>978-3-8394-2394</v>
          </cell>
          <cell r="J1978" t="str">
            <v>3</v>
          </cell>
          <cell r="K1978">
            <v>41715</v>
          </cell>
          <cell r="L1978">
            <v>41699</v>
          </cell>
          <cell r="M1978" t="str">
            <v>10039-9783839423943</v>
          </cell>
          <cell r="N1978" t="str">
            <v>EBOK</v>
          </cell>
          <cell r="O1978">
            <v>1</v>
          </cell>
          <cell r="U1978">
            <v>20.99</v>
          </cell>
        </row>
        <row r="1979">
          <cell r="E1979">
            <v>9783839427040</v>
          </cell>
          <cell r="F1979" t="str">
            <v>Null, Nichts und Negation E-BOOK</v>
          </cell>
          <cell r="G1979" t="str">
            <v>EBOK</v>
          </cell>
          <cell r="H1979" t="str">
            <v>IHST</v>
          </cell>
          <cell r="I1979" t="str">
            <v>978-3-8394-2704</v>
          </cell>
          <cell r="J1979" t="str">
            <v>0</v>
          </cell>
          <cell r="L1979">
            <v>42309</v>
          </cell>
          <cell r="M1979" t="str">
            <v>10039-9783839427040</v>
          </cell>
          <cell r="N1979" t="str">
            <v>EBOK</v>
          </cell>
          <cell r="O1979">
            <v>1</v>
          </cell>
          <cell r="U1979">
            <v>35.99</v>
          </cell>
        </row>
        <row r="1980">
          <cell r="E1980">
            <v>9783839417683</v>
          </cell>
          <cell r="F1980" t="str">
            <v>Nur der Kannibalismus eint uns E-BOOK</v>
          </cell>
          <cell r="G1980" t="str">
            <v>EBOK</v>
          </cell>
          <cell r="H1980" t="str">
            <v>LFB</v>
          </cell>
          <cell r="I1980" t="str">
            <v>978-3-8394-1768</v>
          </cell>
          <cell r="J1980" t="str">
            <v>3</v>
          </cell>
          <cell r="K1980">
            <v>41690</v>
          </cell>
          <cell r="L1980">
            <v>41699</v>
          </cell>
          <cell r="M1980" t="str">
            <v>10039-9783839417683</v>
          </cell>
          <cell r="N1980" t="str">
            <v>EBOK</v>
          </cell>
          <cell r="O1980">
            <v>1</v>
          </cell>
          <cell r="P1980" t="str">
            <v>22</v>
          </cell>
          <cell r="U1980">
            <v>34.99</v>
          </cell>
        </row>
        <row r="1981">
          <cell r="E1981">
            <v>9783839425862</v>
          </cell>
          <cell r="F1981" t="str">
            <v>Objekt-Subjekt E-BOOK</v>
          </cell>
          <cell r="G1981" t="str">
            <v>EBOK</v>
          </cell>
          <cell r="H1981" t="str">
            <v>LFB</v>
          </cell>
          <cell r="I1981" t="str">
            <v>978-3-8394-2586</v>
          </cell>
          <cell r="J1981" t="str">
            <v>2</v>
          </cell>
          <cell r="K1981">
            <v>41724</v>
          </cell>
          <cell r="L1981">
            <v>41791</v>
          </cell>
          <cell r="M1981" t="str">
            <v>10039-9783839425862</v>
          </cell>
          <cell r="N1981" t="str">
            <v>EBOK</v>
          </cell>
          <cell r="O1981">
            <v>1</v>
          </cell>
          <cell r="U1981">
            <v>38.99</v>
          </cell>
        </row>
        <row r="1982">
          <cell r="E1982">
            <v>9783839421635</v>
          </cell>
          <cell r="F1982" t="str">
            <v>Occupy E-BOOK</v>
          </cell>
          <cell r="G1982" t="str">
            <v>EBOK</v>
          </cell>
          <cell r="H1982" t="str">
            <v>LFB</v>
          </cell>
          <cell r="I1982" t="str">
            <v>978-3-8394-2163</v>
          </cell>
          <cell r="J1982" t="str">
            <v>5</v>
          </cell>
          <cell r="K1982">
            <v>41701</v>
          </cell>
          <cell r="L1982">
            <v>41699</v>
          </cell>
          <cell r="M1982" t="str">
            <v>10039-9783839421635</v>
          </cell>
          <cell r="N1982" t="str">
            <v>EBOK</v>
          </cell>
          <cell r="O1982">
            <v>1</v>
          </cell>
          <cell r="U1982">
            <v>16.989999999999998</v>
          </cell>
        </row>
        <row r="1983">
          <cell r="E1983">
            <v>9783839429464</v>
          </cell>
          <cell r="F1983" t="str">
            <v>Occupy in Deutschland E-BOOK</v>
          </cell>
          <cell r="G1983" t="str">
            <v>EBOK</v>
          </cell>
          <cell r="H1983" t="str">
            <v>LFB</v>
          </cell>
          <cell r="I1983" t="str">
            <v>978-3-8394-2946</v>
          </cell>
          <cell r="J1983" t="str">
            <v>4</v>
          </cell>
          <cell r="K1983">
            <v>41944</v>
          </cell>
          <cell r="L1983">
            <v>41944</v>
          </cell>
          <cell r="M1983" t="str">
            <v>10039-9783839429464</v>
          </cell>
          <cell r="N1983" t="str">
            <v>EBOK</v>
          </cell>
          <cell r="O1983">
            <v>1</v>
          </cell>
          <cell r="P1983" t="str">
            <v>9</v>
          </cell>
          <cell r="S1983" t="str">
            <v>227375</v>
          </cell>
          <cell r="U1983">
            <v>33.99</v>
          </cell>
        </row>
        <row r="1984">
          <cell r="E1984">
            <v>9783839413043</v>
          </cell>
          <cell r="F1984" t="str">
            <v>Octavio Paz E-BOOK</v>
          </cell>
          <cell r="G1984" t="str">
            <v>EBOK</v>
          </cell>
          <cell r="H1984" t="str">
            <v>LFB</v>
          </cell>
          <cell r="I1984" t="str">
            <v>978-3-8394-1304</v>
          </cell>
          <cell r="J1984" t="str">
            <v>3</v>
          </cell>
          <cell r="K1984">
            <v>42171</v>
          </cell>
          <cell r="L1984">
            <v>42186</v>
          </cell>
          <cell r="M1984" t="str">
            <v>10039-9783839413043</v>
          </cell>
          <cell r="N1984" t="str">
            <v>EBOK</v>
          </cell>
          <cell r="O1984">
            <v>1</v>
          </cell>
          <cell r="P1984" t="str">
            <v>5</v>
          </cell>
          <cell r="U1984">
            <v>31.99</v>
          </cell>
        </row>
        <row r="1985">
          <cell r="E1985">
            <v>9783839402528</v>
          </cell>
          <cell r="F1985" t="str">
            <v>Ödipus E-BOOK</v>
          </cell>
          <cell r="G1985" t="str">
            <v>EBOK</v>
          </cell>
          <cell r="H1985" t="str">
            <v>LFB</v>
          </cell>
          <cell r="I1985" t="str">
            <v>978-3-8394-0252</v>
          </cell>
          <cell r="J1985" t="str">
            <v>8</v>
          </cell>
          <cell r="K1985">
            <v>42171</v>
          </cell>
          <cell r="L1985">
            <v>42186</v>
          </cell>
          <cell r="M1985" t="str">
            <v>10039-9783839402528</v>
          </cell>
          <cell r="N1985" t="str">
            <v>EBOK</v>
          </cell>
          <cell r="O1985">
            <v>1</v>
          </cell>
          <cell r="U1985">
            <v>11.99</v>
          </cell>
        </row>
        <row r="1986">
          <cell r="E1986">
            <v>9783839404553</v>
          </cell>
          <cell r="F1986" t="str">
            <v>Öffentliche Wissenschaft E-BOOK</v>
          </cell>
          <cell r="G1986" t="str">
            <v>EBOK</v>
          </cell>
          <cell r="H1986" t="str">
            <v>LFB</v>
          </cell>
          <cell r="I1986" t="str">
            <v>978-3-8394-0455</v>
          </cell>
          <cell r="J1986" t="str">
            <v>3</v>
          </cell>
          <cell r="K1986">
            <v>42171</v>
          </cell>
          <cell r="L1986">
            <v>42186</v>
          </cell>
          <cell r="M1986" t="str">
            <v>10039-9783839404553</v>
          </cell>
          <cell r="N1986" t="str">
            <v>EBOK</v>
          </cell>
          <cell r="O1986">
            <v>1</v>
          </cell>
          <cell r="P1986" t="str">
            <v>4</v>
          </cell>
          <cell r="U1986">
            <v>17.989999999999998</v>
          </cell>
        </row>
        <row r="1987">
          <cell r="E1987">
            <v>9783839430491</v>
          </cell>
          <cell r="F1987" t="str">
            <v>Öffentlichkeiten und gesellschaftliche Aushandlungsprozesse E-BOOK</v>
          </cell>
          <cell r="G1987" t="str">
            <v>EBOK</v>
          </cell>
          <cell r="H1987" t="str">
            <v>IHST</v>
          </cell>
          <cell r="I1987" t="str">
            <v>978-3-8394-3049</v>
          </cell>
          <cell r="J1987" t="str">
            <v>1</v>
          </cell>
          <cell r="L1987">
            <v>42309</v>
          </cell>
          <cell r="M1987" t="str">
            <v>10039-9783839430491</v>
          </cell>
          <cell r="N1987" t="str">
            <v>EBOK</v>
          </cell>
          <cell r="O1987">
            <v>1</v>
          </cell>
          <cell r="P1987" t="str">
            <v>14</v>
          </cell>
          <cell r="U1987">
            <v>36.99</v>
          </cell>
        </row>
        <row r="1988">
          <cell r="E1988">
            <v>9783839410608</v>
          </cell>
          <cell r="F1988" t="str">
            <v>Ökonomie im Theater der Gegenwart E-BOOK</v>
          </cell>
          <cell r="G1988" t="str">
            <v>EBOK</v>
          </cell>
          <cell r="H1988" t="str">
            <v>LFB</v>
          </cell>
          <cell r="I1988" t="str">
            <v>978-3-8394-1060</v>
          </cell>
          <cell r="J1988" t="str">
            <v>8</v>
          </cell>
          <cell r="K1988">
            <v>42171</v>
          </cell>
          <cell r="L1988">
            <v>42186</v>
          </cell>
          <cell r="M1988" t="str">
            <v>10039-9783839410608</v>
          </cell>
          <cell r="N1988" t="str">
            <v>EBOK</v>
          </cell>
          <cell r="O1988">
            <v>1</v>
          </cell>
          <cell r="P1988" t="str">
            <v>8</v>
          </cell>
          <cell r="U1988">
            <v>30.99</v>
          </cell>
        </row>
        <row r="1989">
          <cell r="E1989">
            <v>9783839416082</v>
          </cell>
          <cell r="F1989" t="str">
            <v>Ökonomie sichtbar machen E-BOOK</v>
          </cell>
          <cell r="G1989" t="str">
            <v>EBOK</v>
          </cell>
          <cell r="H1989" t="str">
            <v>LFB</v>
          </cell>
          <cell r="I1989" t="str">
            <v>978-3-8394-1608</v>
          </cell>
          <cell r="J1989" t="str">
            <v>2</v>
          </cell>
          <cell r="K1989">
            <v>41683</v>
          </cell>
          <cell r="L1989">
            <v>41699</v>
          </cell>
          <cell r="M1989" t="str">
            <v>10039-9783839416082</v>
          </cell>
          <cell r="N1989" t="str">
            <v>EBOK</v>
          </cell>
          <cell r="O1989">
            <v>1</v>
          </cell>
          <cell r="U1989">
            <v>31.99</v>
          </cell>
        </row>
        <row r="1990">
          <cell r="E1990">
            <v>9783839412602</v>
          </cell>
          <cell r="F1990" t="str">
            <v>Ökonomien der Zurückhaltung E-BOOK</v>
          </cell>
          <cell r="G1990" t="str">
            <v>EBOK</v>
          </cell>
          <cell r="H1990" t="str">
            <v>LFB</v>
          </cell>
          <cell r="I1990" t="str">
            <v>978-3-8394-1260</v>
          </cell>
          <cell r="J1990" t="str">
            <v>2</v>
          </cell>
          <cell r="K1990">
            <v>42171</v>
          </cell>
          <cell r="L1990">
            <v>42186</v>
          </cell>
          <cell r="M1990" t="str">
            <v>10039-9783839412602</v>
          </cell>
          <cell r="N1990" t="str">
            <v>EBOK</v>
          </cell>
          <cell r="O1990">
            <v>1</v>
          </cell>
          <cell r="U1990">
            <v>31.99</v>
          </cell>
        </row>
        <row r="1991">
          <cell r="E1991">
            <v>9783839404997</v>
          </cell>
          <cell r="F1991" t="str">
            <v>Ökonomien des Medialen E-BOOK</v>
          </cell>
          <cell r="G1991" t="str">
            <v>EBOK</v>
          </cell>
          <cell r="H1991" t="str">
            <v>LFB</v>
          </cell>
          <cell r="I1991" t="str">
            <v>978-3-8394-0499</v>
          </cell>
          <cell r="J1991" t="str">
            <v>7</v>
          </cell>
          <cell r="K1991">
            <v>42171</v>
          </cell>
          <cell r="L1991">
            <v>42186</v>
          </cell>
          <cell r="M1991" t="str">
            <v>10039-9783839404997</v>
          </cell>
          <cell r="N1991" t="str">
            <v>EBOK</v>
          </cell>
          <cell r="O1991">
            <v>1</v>
          </cell>
          <cell r="U1991">
            <v>17.989999999999998</v>
          </cell>
        </row>
        <row r="1992">
          <cell r="E1992">
            <v>9783839416594</v>
          </cell>
          <cell r="F1992" t="str">
            <v>Ökonomische Ästhetik und Markenkult E-BOOK</v>
          </cell>
          <cell r="G1992" t="str">
            <v>EBOK</v>
          </cell>
          <cell r="H1992" t="str">
            <v>LFB</v>
          </cell>
          <cell r="I1992" t="str">
            <v>978-3-8394-1659</v>
          </cell>
          <cell r="J1992" t="str">
            <v>4</v>
          </cell>
          <cell r="K1992">
            <v>41731</v>
          </cell>
          <cell r="L1992">
            <v>41791</v>
          </cell>
          <cell r="M1992" t="str">
            <v>10039-9783839416594</v>
          </cell>
          <cell r="N1992" t="str">
            <v>EBOK</v>
          </cell>
          <cell r="O1992">
            <v>1</v>
          </cell>
          <cell r="P1992" t="str">
            <v>16</v>
          </cell>
          <cell r="U1992">
            <v>34.99</v>
          </cell>
        </row>
        <row r="1993">
          <cell r="E1993">
            <v>9783839401415</v>
          </cell>
          <cell r="F1993" t="str">
            <v>On Archaeology of Sainthood and Local Spirituality in Islam E-BOOK</v>
          </cell>
          <cell r="G1993" t="str">
            <v>EBOK</v>
          </cell>
          <cell r="H1993" t="str">
            <v>LFB</v>
          </cell>
          <cell r="I1993" t="str">
            <v>978-3-8394-0141</v>
          </cell>
          <cell r="J1993" t="str">
            <v>5</v>
          </cell>
          <cell r="K1993">
            <v>42171</v>
          </cell>
          <cell r="L1993">
            <v>42186</v>
          </cell>
          <cell r="M1993" t="str">
            <v>10039-9783839401415</v>
          </cell>
          <cell r="N1993" t="str">
            <v>EBOK</v>
          </cell>
          <cell r="O1993">
            <v>1</v>
          </cell>
          <cell r="U1993">
            <v>23.99</v>
          </cell>
        </row>
        <row r="1994">
          <cell r="E1994">
            <v>9783839418543</v>
          </cell>
          <cell r="F1994" t="str">
            <v>Online-Sex E-BOOK</v>
          </cell>
          <cell r="G1994" t="str">
            <v>EBOK</v>
          </cell>
          <cell r="H1994" t="str">
            <v>LFB</v>
          </cell>
          <cell r="I1994" t="str">
            <v>978-3-8394-1854</v>
          </cell>
          <cell r="J1994" t="str">
            <v>3</v>
          </cell>
          <cell r="K1994">
            <v>41694</v>
          </cell>
          <cell r="L1994">
            <v>41699</v>
          </cell>
          <cell r="M1994" t="str">
            <v>10039-9783839418543</v>
          </cell>
          <cell r="N1994" t="str">
            <v>EBOK</v>
          </cell>
          <cell r="O1994">
            <v>1</v>
          </cell>
          <cell r="P1994" t="str">
            <v>18</v>
          </cell>
          <cell r="U1994">
            <v>32.99</v>
          </cell>
        </row>
        <row r="1995">
          <cell r="E1995">
            <v>9783839424933</v>
          </cell>
          <cell r="F1995" t="str">
            <v>Oper als Aufführung E-BOOK</v>
          </cell>
          <cell r="G1995" t="str">
            <v>EBOK</v>
          </cell>
          <cell r="H1995" t="str">
            <v>LFB</v>
          </cell>
          <cell r="I1995" t="str">
            <v>978-3-8394-2493</v>
          </cell>
          <cell r="J1995" t="str">
            <v>3</v>
          </cell>
          <cell r="K1995">
            <v>41871</v>
          </cell>
          <cell r="L1995">
            <v>41852</v>
          </cell>
          <cell r="M1995" t="str">
            <v>10039-9783839424933</v>
          </cell>
          <cell r="N1995" t="str">
            <v>EBOK</v>
          </cell>
          <cell r="O1995">
            <v>1</v>
          </cell>
          <cell r="P1995" t="str">
            <v>62</v>
          </cell>
          <cell r="U1995">
            <v>26.99</v>
          </cell>
        </row>
        <row r="1996">
          <cell r="E1996">
            <v>9783839407974</v>
          </cell>
          <cell r="F1996" t="str">
            <v>Operation Video E-BOOK</v>
          </cell>
          <cell r="G1996" t="str">
            <v>EBOK</v>
          </cell>
          <cell r="H1996" t="str">
            <v>LFB</v>
          </cell>
          <cell r="I1996" t="str">
            <v>978-3-8394-0797</v>
          </cell>
          <cell r="J1996" t="str">
            <v>4</v>
          </cell>
          <cell r="K1996">
            <v>42272</v>
          </cell>
          <cell r="L1996">
            <v>42186</v>
          </cell>
          <cell r="M1996" t="str">
            <v>10039-9783839407974</v>
          </cell>
          <cell r="N1996" t="str">
            <v>EBOK</v>
          </cell>
          <cell r="O1996">
            <v>1</v>
          </cell>
          <cell r="P1996" t="str">
            <v>5</v>
          </cell>
          <cell r="U1996">
            <v>1</v>
          </cell>
        </row>
        <row r="1997">
          <cell r="E1997">
            <v>9783839421659</v>
          </cell>
          <cell r="F1997" t="str">
            <v>Operationsroboter in Aktion E-BOOK</v>
          </cell>
          <cell r="G1997" t="str">
            <v>EBOK</v>
          </cell>
          <cell r="H1997" t="str">
            <v>LFB</v>
          </cell>
          <cell r="I1997" t="str">
            <v>978-3-8394-2165</v>
          </cell>
          <cell r="J1997" t="str">
            <v>9</v>
          </cell>
          <cell r="K1997">
            <v>41731</v>
          </cell>
          <cell r="L1997">
            <v>41791</v>
          </cell>
          <cell r="M1997" t="str">
            <v>10039-9783839421659</v>
          </cell>
          <cell r="N1997" t="str">
            <v>EBOK</v>
          </cell>
          <cell r="O1997">
            <v>1</v>
          </cell>
          <cell r="U1997">
            <v>33.99</v>
          </cell>
        </row>
        <row r="1998">
          <cell r="E1998">
            <v>9783839416723</v>
          </cell>
          <cell r="F1998" t="str">
            <v>Opfer - Beute - Boten der Humanisierung? E-BOOK</v>
          </cell>
          <cell r="G1998" t="str">
            <v>EBOK</v>
          </cell>
          <cell r="H1998" t="str">
            <v>LFB</v>
          </cell>
          <cell r="I1998" t="str">
            <v>978-3-8394-1672</v>
          </cell>
          <cell r="J1998" t="str">
            <v>3</v>
          </cell>
          <cell r="K1998">
            <v>41690</v>
          </cell>
          <cell r="L1998">
            <v>41699</v>
          </cell>
          <cell r="M1998" t="str">
            <v>10039-9783839416723</v>
          </cell>
          <cell r="N1998" t="str">
            <v>EBOK</v>
          </cell>
          <cell r="O1998">
            <v>1</v>
          </cell>
          <cell r="U1998">
            <v>23.99</v>
          </cell>
        </row>
        <row r="1999">
          <cell r="E1999">
            <v>9783839402405</v>
          </cell>
          <cell r="F1999" t="str">
            <v>Optische Magie E-BOOK</v>
          </cell>
          <cell r="G1999" t="str">
            <v>EBOK</v>
          </cell>
          <cell r="H1999" t="str">
            <v>LFB</v>
          </cell>
          <cell r="I1999" t="str">
            <v>978-3-8394-0240</v>
          </cell>
          <cell r="J1999" t="str">
            <v>5</v>
          </cell>
          <cell r="K1999">
            <v>42272</v>
          </cell>
          <cell r="L1999">
            <v>42186</v>
          </cell>
          <cell r="M1999" t="str">
            <v>10039-9783839402405</v>
          </cell>
          <cell r="N1999" t="str">
            <v>EBOK</v>
          </cell>
          <cell r="O1999">
            <v>1</v>
          </cell>
          <cell r="U1999">
            <v>1</v>
          </cell>
        </row>
        <row r="2000">
          <cell r="E2000">
            <v>9783839411421</v>
          </cell>
          <cell r="F2000" t="str">
            <v>Ordnung in Bewegung E-BOOK</v>
          </cell>
          <cell r="G2000" t="str">
            <v>EBOK</v>
          </cell>
          <cell r="H2000" t="str">
            <v>LFB</v>
          </cell>
          <cell r="I2000" t="str">
            <v>978-3-8394-1142</v>
          </cell>
          <cell r="J2000" t="str">
            <v>1</v>
          </cell>
          <cell r="K2000">
            <v>42171</v>
          </cell>
          <cell r="L2000">
            <v>42186</v>
          </cell>
          <cell r="M2000" t="str">
            <v>10039-9783839411421</v>
          </cell>
          <cell r="N2000" t="str">
            <v>EBOK</v>
          </cell>
          <cell r="O2000">
            <v>1</v>
          </cell>
          <cell r="P2000" t="str">
            <v>10</v>
          </cell>
          <cell r="U2000">
            <v>18.989999999999998</v>
          </cell>
        </row>
        <row r="2001">
          <cell r="E2001">
            <v>9783839400845</v>
          </cell>
          <cell r="F2001" t="str">
            <v>Ordnungen des Anderen E-BOOK</v>
          </cell>
          <cell r="G2001" t="str">
            <v>EBOK</v>
          </cell>
          <cell r="H2001" t="str">
            <v>LFB</v>
          </cell>
          <cell r="I2001" t="str">
            <v>978-3-8394-0084</v>
          </cell>
          <cell r="J2001" t="str">
            <v>5</v>
          </cell>
          <cell r="K2001">
            <v>42272</v>
          </cell>
          <cell r="L2001">
            <v>42186</v>
          </cell>
          <cell r="M2001" t="str">
            <v>10039-9783839400845</v>
          </cell>
          <cell r="N2001" t="str">
            <v>EBOK</v>
          </cell>
          <cell r="O2001">
            <v>1</v>
          </cell>
          <cell r="U2001">
            <v>1</v>
          </cell>
        </row>
        <row r="2002">
          <cell r="E2002">
            <v>9783839418284</v>
          </cell>
          <cell r="F2002" t="str">
            <v>Ordnungen des Verkehrs E-BOOK</v>
          </cell>
          <cell r="G2002" t="str">
            <v>EBOK</v>
          </cell>
          <cell r="H2002" t="str">
            <v>LFB</v>
          </cell>
          <cell r="I2002" t="str">
            <v>978-3-8394-1828</v>
          </cell>
          <cell r="J2002" t="str">
            <v>4</v>
          </cell>
          <cell r="K2002">
            <v>41694</v>
          </cell>
          <cell r="L2002">
            <v>41699</v>
          </cell>
          <cell r="M2002" t="str">
            <v>10039-9783839418284</v>
          </cell>
          <cell r="N2002" t="str">
            <v>EBOK</v>
          </cell>
          <cell r="O2002">
            <v>1</v>
          </cell>
          <cell r="P2002" t="str">
            <v>26</v>
          </cell>
          <cell r="U2002">
            <v>34.99</v>
          </cell>
        </row>
        <row r="2003">
          <cell r="E2003">
            <v>9783839407837</v>
          </cell>
          <cell r="F2003" t="str">
            <v>Ordnungen im Wandel E-BOOK</v>
          </cell>
          <cell r="G2003" t="str">
            <v>EBOK</v>
          </cell>
          <cell r="H2003" t="str">
            <v>LFB</v>
          </cell>
          <cell r="I2003" t="str">
            <v>978-3-8394-0783</v>
          </cell>
          <cell r="J2003" t="str">
            <v>7</v>
          </cell>
          <cell r="K2003">
            <v>42171</v>
          </cell>
          <cell r="L2003">
            <v>42186</v>
          </cell>
          <cell r="M2003" t="str">
            <v>10039-9783839407837</v>
          </cell>
          <cell r="N2003" t="str">
            <v>EBOK</v>
          </cell>
          <cell r="O2003">
            <v>1</v>
          </cell>
          <cell r="U2003">
            <v>29.99</v>
          </cell>
        </row>
        <row r="2004">
          <cell r="E2004">
            <v>9783839423639</v>
          </cell>
          <cell r="F2004" t="str">
            <v>Organisation, Macht, Subjekt E-BOOK</v>
          </cell>
          <cell r="G2004" t="str">
            <v>EBOK</v>
          </cell>
          <cell r="H2004" t="str">
            <v>LFB</v>
          </cell>
          <cell r="I2004" t="str">
            <v>978-3-8394-2363</v>
          </cell>
          <cell r="J2004" t="str">
            <v>9</v>
          </cell>
          <cell r="K2004">
            <v>41731</v>
          </cell>
          <cell r="L2004">
            <v>41791</v>
          </cell>
          <cell r="M2004" t="str">
            <v>10039-9783839423639</v>
          </cell>
          <cell r="N2004" t="str">
            <v>EBOK</v>
          </cell>
          <cell r="O2004">
            <v>1</v>
          </cell>
          <cell r="P2004" t="str">
            <v>15</v>
          </cell>
          <cell r="U2004">
            <v>34.99</v>
          </cell>
        </row>
        <row r="2005">
          <cell r="E2005">
            <v>9783839421710</v>
          </cell>
          <cell r="F2005" t="str">
            <v>Organisationsforschung nach Foucault E-BOOK</v>
          </cell>
          <cell r="G2005" t="str">
            <v>EBOK</v>
          </cell>
          <cell r="H2005" t="str">
            <v>LFB</v>
          </cell>
          <cell r="I2005" t="str">
            <v>978-3-8394-2171</v>
          </cell>
          <cell r="J2005" t="str">
            <v>0</v>
          </cell>
          <cell r="K2005">
            <v>41731</v>
          </cell>
          <cell r="L2005">
            <v>41791</v>
          </cell>
          <cell r="M2005" t="str">
            <v>10039-9783839421710</v>
          </cell>
          <cell r="N2005" t="str">
            <v>EBOK</v>
          </cell>
          <cell r="O2005">
            <v>1</v>
          </cell>
          <cell r="U2005">
            <v>34.99</v>
          </cell>
        </row>
        <row r="2006">
          <cell r="E2006">
            <v>9783839402962</v>
          </cell>
          <cell r="F2006" t="str">
            <v>Organisierte Umwelt E-BOOK</v>
          </cell>
          <cell r="G2006" t="str">
            <v>EBOK</v>
          </cell>
          <cell r="H2006" t="str">
            <v>LFB</v>
          </cell>
          <cell r="I2006" t="str">
            <v>978-3-8394-0296</v>
          </cell>
          <cell r="J2006" t="str">
            <v>2</v>
          </cell>
          <cell r="K2006">
            <v>42272</v>
          </cell>
          <cell r="L2006">
            <v>42186</v>
          </cell>
          <cell r="M2006" t="str">
            <v>10039-9783839402962</v>
          </cell>
          <cell r="N2006" t="str">
            <v>EBOK</v>
          </cell>
          <cell r="O2006">
            <v>1</v>
          </cell>
          <cell r="U2006">
            <v>1</v>
          </cell>
        </row>
        <row r="2007">
          <cell r="E2007">
            <v>9783839426463</v>
          </cell>
          <cell r="F2007" t="str">
            <v>Organismen. Agenten zwischen Innen- und Außenwelten 1780-1860 E-BOOK</v>
          </cell>
          <cell r="G2007" t="str">
            <v>EBOK</v>
          </cell>
          <cell r="H2007" t="str">
            <v>LFB</v>
          </cell>
          <cell r="I2007" t="str">
            <v>978-3-8394-2646</v>
          </cell>
          <cell r="J2007" t="str">
            <v>3</v>
          </cell>
          <cell r="K2007">
            <v>41724</v>
          </cell>
          <cell r="L2007">
            <v>41791</v>
          </cell>
          <cell r="M2007" t="str">
            <v>10039-9783839426463</v>
          </cell>
          <cell r="N2007" t="str">
            <v>EBOK</v>
          </cell>
          <cell r="O2007">
            <v>1</v>
          </cell>
          <cell r="U2007">
            <v>34.99</v>
          </cell>
        </row>
        <row r="2008">
          <cell r="E2008">
            <v>9783839414170</v>
          </cell>
          <cell r="F2008" t="str">
            <v>Organismus und Gesellschaft E-BOOK</v>
          </cell>
          <cell r="G2008" t="str">
            <v>EBOK</v>
          </cell>
          <cell r="H2008" t="str">
            <v>LFB</v>
          </cell>
          <cell r="I2008" t="str">
            <v>978-3-8394-1417</v>
          </cell>
          <cell r="J2008" t="str">
            <v>0</v>
          </cell>
          <cell r="K2008">
            <v>41680</v>
          </cell>
          <cell r="L2008">
            <v>41699</v>
          </cell>
          <cell r="M2008" t="str">
            <v>10039-9783839414170</v>
          </cell>
          <cell r="N2008" t="str">
            <v>EBOK</v>
          </cell>
          <cell r="O2008">
            <v>1</v>
          </cell>
          <cell r="U2008">
            <v>24.99</v>
          </cell>
        </row>
        <row r="2009">
          <cell r="E2009">
            <v>9783839412930</v>
          </cell>
          <cell r="F2009" t="str">
            <v>Orient - Orientalistik - Orientalismus E-BOOK</v>
          </cell>
          <cell r="G2009" t="str">
            <v>EBOK</v>
          </cell>
          <cell r="H2009" t="str">
            <v>LFB</v>
          </cell>
          <cell r="I2009" t="str">
            <v>978-3-8394-1293</v>
          </cell>
          <cell r="J2009" t="str">
            <v>0</v>
          </cell>
          <cell r="K2009">
            <v>42171</v>
          </cell>
          <cell r="L2009">
            <v>42186</v>
          </cell>
          <cell r="M2009" t="str">
            <v>10039-9783839412930</v>
          </cell>
          <cell r="N2009" t="str">
            <v>EBOK</v>
          </cell>
          <cell r="O2009">
            <v>1</v>
          </cell>
          <cell r="P2009" t="str">
            <v>5</v>
          </cell>
          <cell r="U2009">
            <v>26.99</v>
          </cell>
        </row>
        <row r="2010">
          <cell r="E2010">
            <v>9783839426975</v>
          </cell>
          <cell r="F2010" t="str">
            <v>Orientalismen in Ostmitteleuropa E-BOOK</v>
          </cell>
          <cell r="G2010" t="str">
            <v>EBOK</v>
          </cell>
          <cell r="H2010" t="str">
            <v>LFB</v>
          </cell>
          <cell r="I2010" t="str">
            <v>978-3-8394-2697</v>
          </cell>
          <cell r="J2010" t="str">
            <v>5</v>
          </cell>
          <cell r="K2010">
            <v>41724</v>
          </cell>
          <cell r="L2010">
            <v>41791</v>
          </cell>
          <cell r="M2010" t="str">
            <v>10039-9783839426975</v>
          </cell>
          <cell r="N2010" t="str">
            <v>EBOK</v>
          </cell>
          <cell r="O2010">
            <v>1</v>
          </cell>
          <cell r="P2010" t="str">
            <v>19</v>
          </cell>
          <cell r="U2010">
            <v>36.99</v>
          </cell>
        </row>
        <row r="2011">
          <cell r="E2011">
            <v>9783839422762</v>
          </cell>
          <cell r="F2011" t="str">
            <v>Ornamenting the »Cold Roast« E-BOOK</v>
          </cell>
          <cell r="G2011" t="str">
            <v>EBOK</v>
          </cell>
          <cell r="H2011" t="str">
            <v>LFB</v>
          </cell>
          <cell r="I2011" t="str">
            <v>978-3-8394-2276</v>
          </cell>
          <cell r="J2011" t="str">
            <v>2</v>
          </cell>
          <cell r="K2011">
            <v>41710</v>
          </cell>
          <cell r="L2011">
            <v>41699</v>
          </cell>
          <cell r="M2011" t="str">
            <v>10039-9783839422762</v>
          </cell>
          <cell r="N2011" t="str">
            <v>EBOK</v>
          </cell>
          <cell r="O2011">
            <v>1</v>
          </cell>
          <cell r="P2011" t="str">
            <v>6</v>
          </cell>
          <cell r="U2011">
            <v>44.99</v>
          </cell>
        </row>
        <row r="2012">
          <cell r="E2012">
            <v>9783839407639</v>
          </cell>
          <cell r="F2012" t="str">
            <v>Orte des Tourismus E-BOOK</v>
          </cell>
          <cell r="G2012" t="str">
            <v>EBOK</v>
          </cell>
          <cell r="H2012" t="str">
            <v>LFB</v>
          </cell>
          <cell r="I2012" t="str">
            <v>978-3-8394-0763</v>
          </cell>
          <cell r="J2012" t="str">
            <v>9</v>
          </cell>
          <cell r="K2012">
            <v>42272</v>
          </cell>
          <cell r="L2012">
            <v>42186</v>
          </cell>
          <cell r="M2012" t="str">
            <v>10039-9783839407639</v>
          </cell>
          <cell r="N2012" t="str">
            <v>EBOK</v>
          </cell>
          <cell r="O2012">
            <v>1</v>
          </cell>
          <cell r="U2012">
            <v>1</v>
          </cell>
        </row>
        <row r="2013">
          <cell r="E2013">
            <v>9783839403129</v>
          </cell>
          <cell r="F2013" t="str">
            <v>Ortsgespräche E-BOOK</v>
          </cell>
          <cell r="G2013" t="str">
            <v>EBOK</v>
          </cell>
          <cell r="H2013" t="str">
            <v>LFB</v>
          </cell>
          <cell r="I2013" t="str">
            <v>978-3-8394-0312</v>
          </cell>
          <cell r="J2013" t="str">
            <v>9</v>
          </cell>
          <cell r="K2013">
            <v>42272</v>
          </cell>
          <cell r="L2013">
            <v>42186</v>
          </cell>
          <cell r="M2013" t="str">
            <v>10039-9783839403129</v>
          </cell>
          <cell r="N2013" t="str">
            <v>EBOK</v>
          </cell>
          <cell r="O2013">
            <v>1</v>
          </cell>
          <cell r="P2013" t="str">
            <v>3</v>
          </cell>
          <cell r="U2013">
            <v>1</v>
          </cell>
        </row>
        <row r="2014">
          <cell r="E2014">
            <v>9783839419687</v>
          </cell>
          <cell r="F2014" t="str">
            <v>Ortsregister E-BOOK</v>
          </cell>
          <cell r="G2014" t="str">
            <v>EBOK</v>
          </cell>
          <cell r="H2014" t="str">
            <v>LFB</v>
          </cell>
          <cell r="I2014" t="str">
            <v>978-3-8394-1968</v>
          </cell>
          <cell r="J2014" t="str">
            <v>7</v>
          </cell>
          <cell r="K2014">
            <v>41694</v>
          </cell>
          <cell r="L2014">
            <v>41699</v>
          </cell>
          <cell r="M2014" t="str">
            <v>10039-9783839419687</v>
          </cell>
          <cell r="N2014" t="str">
            <v>EBOK</v>
          </cell>
          <cell r="O2014">
            <v>1</v>
          </cell>
          <cell r="U2014">
            <v>23.99</v>
          </cell>
        </row>
        <row r="2015">
          <cell r="E2015">
            <v>9783839431146</v>
          </cell>
          <cell r="F2015" t="str">
            <v>Ortung - die multimediale Vermessung eines Militärstandortes E-BOOK</v>
          </cell>
          <cell r="G2015" t="str">
            <v>EBOK</v>
          </cell>
          <cell r="H2015" t="str">
            <v>LFB</v>
          </cell>
          <cell r="I2015" t="str">
            <v>978-3-8394-3114</v>
          </cell>
          <cell r="J2015" t="str">
            <v>6</v>
          </cell>
          <cell r="K2015">
            <v>42171</v>
          </cell>
          <cell r="L2015">
            <v>42156</v>
          </cell>
          <cell r="M2015" t="str">
            <v>10039-9783839431146</v>
          </cell>
          <cell r="N2015" t="str">
            <v>EBOK</v>
          </cell>
          <cell r="O2015">
            <v>1</v>
          </cell>
          <cell r="U2015">
            <v>34.99</v>
          </cell>
        </row>
        <row r="2016">
          <cell r="E2016">
            <v>9783839403136</v>
          </cell>
          <cell r="F2016" t="str">
            <v>Otakismus E-BOOK</v>
          </cell>
          <cell r="G2016" t="str">
            <v>EBOK</v>
          </cell>
          <cell r="H2016" t="str">
            <v>LFB</v>
          </cell>
          <cell r="I2016" t="str">
            <v>978-3-8394-0313</v>
          </cell>
          <cell r="J2016" t="str">
            <v>6</v>
          </cell>
          <cell r="K2016">
            <v>42073</v>
          </cell>
          <cell r="L2016">
            <v>42036</v>
          </cell>
          <cell r="M2016" t="str">
            <v>10039-9783839403136</v>
          </cell>
          <cell r="N2016" t="str">
            <v>EBOK</v>
          </cell>
          <cell r="O2016">
            <v>1</v>
          </cell>
          <cell r="U2016">
            <v>24.99</v>
          </cell>
        </row>
        <row r="2017">
          <cell r="E2017">
            <v>9783839401194</v>
          </cell>
          <cell r="F2017" t="str">
            <v>Pädagogik der Wissensgesellschaft E-BOOK</v>
          </cell>
          <cell r="G2017" t="str">
            <v>EBOK</v>
          </cell>
          <cell r="H2017" t="str">
            <v>LFB</v>
          </cell>
          <cell r="I2017" t="str">
            <v>978-3-8394-0119</v>
          </cell>
          <cell r="J2017" t="str">
            <v>4</v>
          </cell>
          <cell r="K2017">
            <v>42272</v>
          </cell>
          <cell r="L2017">
            <v>42186</v>
          </cell>
          <cell r="M2017" t="str">
            <v>10039-9783839401194</v>
          </cell>
          <cell r="N2017" t="str">
            <v>EBOK</v>
          </cell>
          <cell r="O2017">
            <v>1</v>
          </cell>
          <cell r="U2017">
            <v>1</v>
          </cell>
        </row>
        <row r="2018">
          <cell r="E2018">
            <v>9783839406335</v>
          </cell>
          <cell r="F2018" t="str">
            <v>Pandoras Büchse E-BOOK</v>
          </cell>
          <cell r="G2018" t="str">
            <v>EBOK</v>
          </cell>
          <cell r="H2018" t="str">
            <v>LFB</v>
          </cell>
          <cell r="I2018" t="str">
            <v>978-3-8394-0633</v>
          </cell>
          <cell r="J2018" t="str">
            <v>5</v>
          </cell>
          <cell r="K2018">
            <v>42171</v>
          </cell>
          <cell r="L2018">
            <v>42186</v>
          </cell>
          <cell r="M2018" t="str">
            <v>10039-9783839406335</v>
          </cell>
          <cell r="N2018" t="str">
            <v>EBOK</v>
          </cell>
          <cell r="O2018">
            <v>1</v>
          </cell>
          <cell r="P2018" t="str">
            <v>2</v>
          </cell>
          <cell r="U2018">
            <v>29.99</v>
          </cell>
        </row>
        <row r="2019">
          <cell r="E2019">
            <v>9783839414279</v>
          </cell>
          <cell r="F2019" t="str">
            <v>Paolo Volponi - Literatur als Spiegel der Geschichte E-BOOK</v>
          </cell>
          <cell r="G2019" t="str">
            <v>EBOK</v>
          </cell>
          <cell r="H2019" t="str">
            <v>LFB</v>
          </cell>
          <cell r="I2019" t="str">
            <v>978-3-8394-1427</v>
          </cell>
          <cell r="J2019" t="str">
            <v>9</v>
          </cell>
          <cell r="K2019">
            <v>41680</v>
          </cell>
          <cell r="L2019">
            <v>41699</v>
          </cell>
          <cell r="M2019" t="str">
            <v>10039-9783839414279</v>
          </cell>
          <cell r="N2019" t="str">
            <v>EBOK</v>
          </cell>
          <cell r="O2019">
            <v>1</v>
          </cell>
          <cell r="U2019">
            <v>43.99</v>
          </cell>
        </row>
        <row r="2020">
          <cell r="E2020">
            <v>9783839430521</v>
          </cell>
          <cell r="F2020" t="str">
            <v>Papier-Fernsehen: Eine Ethnographie der digitalen TV-Produktion E-BOOK</v>
          </cell>
          <cell r="G2020" t="str">
            <v>EBOK</v>
          </cell>
          <cell r="H2020" t="str">
            <v>IHST</v>
          </cell>
          <cell r="I2020" t="str">
            <v>978-3-8394-3052</v>
          </cell>
          <cell r="J2020" t="str">
            <v>1</v>
          </cell>
          <cell r="L2020">
            <v>42309</v>
          </cell>
          <cell r="M2020" t="str">
            <v>10039-9783839430521</v>
          </cell>
          <cell r="N2020" t="str">
            <v>EBOK</v>
          </cell>
          <cell r="O2020">
            <v>1</v>
          </cell>
          <cell r="P2020" t="str">
            <v>9</v>
          </cell>
          <cell r="U2020">
            <v>34.99</v>
          </cell>
        </row>
        <row r="2021">
          <cell r="E2021">
            <v>9783839416556</v>
          </cell>
          <cell r="F2021" t="str">
            <v>Paradestück Militärmusik E-BOOK</v>
          </cell>
          <cell r="G2021" t="str">
            <v>EBOK</v>
          </cell>
          <cell r="H2021" t="str">
            <v>LFB</v>
          </cell>
          <cell r="I2021" t="str">
            <v>978-3-8394-1655</v>
          </cell>
          <cell r="J2021" t="str">
            <v>6</v>
          </cell>
          <cell r="K2021">
            <v>41683</v>
          </cell>
          <cell r="L2021">
            <v>41699</v>
          </cell>
          <cell r="M2021" t="str">
            <v>10039-9783839416556</v>
          </cell>
          <cell r="N2021" t="str">
            <v>EBOK</v>
          </cell>
          <cell r="O2021">
            <v>1</v>
          </cell>
          <cell r="U2021">
            <v>31.99</v>
          </cell>
        </row>
        <row r="2022">
          <cell r="E2022">
            <v>9783839418192</v>
          </cell>
          <cell r="F2022" t="str">
            <v>Paradoxes of Authenticity E-BOOK</v>
          </cell>
          <cell r="G2022" t="str">
            <v>EBOK</v>
          </cell>
          <cell r="H2022" t="str">
            <v>LFB</v>
          </cell>
          <cell r="I2022" t="str">
            <v>978-3-8394-1819</v>
          </cell>
          <cell r="J2022" t="str">
            <v>2</v>
          </cell>
          <cell r="K2022">
            <v>41690</v>
          </cell>
          <cell r="L2022">
            <v>41699</v>
          </cell>
          <cell r="M2022" t="str">
            <v>10039-9783839418192</v>
          </cell>
          <cell r="N2022" t="str">
            <v>EBOK</v>
          </cell>
          <cell r="O2022">
            <v>1</v>
          </cell>
          <cell r="U2022">
            <v>31.99</v>
          </cell>
        </row>
        <row r="2023">
          <cell r="E2023">
            <v>9783839408421</v>
          </cell>
          <cell r="F2023" t="str">
            <v>Paradoxes of Interactivity E-BOOK</v>
          </cell>
          <cell r="G2023" t="str">
            <v>EBOK</v>
          </cell>
          <cell r="H2023" t="str">
            <v>LFB</v>
          </cell>
          <cell r="I2023" t="str">
            <v>978-3-8394-0842</v>
          </cell>
          <cell r="J2023" t="str">
            <v>1</v>
          </cell>
          <cell r="K2023">
            <v>42272</v>
          </cell>
          <cell r="L2023">
            <v>42186</v>
          </cell>
          <cell r="M2023" t="str">
            <v>10039-9783839408421</v>
          </cell>
          <cell r="N2023" t="str">
            <v>EBOK</v>
          </cell>
          <cell r="O2023">
            <v>1</v>
          </cell>
          <cell r="U2023">
            <v>1</v>
          </cell>
        </row>
        <row r="2024">
          <cell r="E2024">
            <v>9783839414927</v>
          </cell>
          <cell r="F2024" t="str">
            <v>Paradoxien der Arbeit E-BOOK</v>
          </cell>
          <cell r="G2024" t="str">
            <v>EBOK</v>
          </cell>
          <cell r="H2024" t="str">
            <v>LFB</v>
          </cell>
          <cell r="I2024" t="str">
            <v>978-3-8394-1492</v>
          </cell>
          <cell r="J2024" t="str">
            <v>7</v>
          </cell>
          <cell r="K2024">
            <v>41683</v>
          </cell>
          <cell r="L2024">
            <v>41699</v>
          </cell>
          <cell r="M2024" t="str">
            <v>10039-9783839414927</v>
          </cell>
          <cell r="N2024" t="str">
            <v>EBOK</v>
          </cell>
          <cell r="O2024">
            <v>1</v>
          </cell>
          <cell r="U2024">
            <v>31.99</v>
          </cell>
        </row>
        <row r="2025">
          <cell r="E2025">
            <v>9783839401484</v>
          </cell>
          <cell r="F2025" t="str">
            <v>Paradoxien der Entscheidung E-BOOK</v>
          </cell>
          <cell r="G2025" t="str">
            <v>EBOK</v>
          </cell>
          <cell r="H2025" t="str">
            <v>LFB</v>
          </cell>
          <cell r="I2025" t="str">
            <v>978-3-8394-0148</v>
          </cell>
          <cell r="J2025" t="str">
            <v>4</v>
          </cell>
          <cell r="K2025">
            <v>42272</v>
          </cell>
          <cell r="L2025">
            <v>42186</v>
          </cell>
          <cell r="M2025" t="str">
            <v>10039-9783839401484</v>
          </cell>
          <cell r="N2025" t="str">
            <v>EBOK</v>
          </cell>
          <cell r="O2025">
            <v>1</v>
          </cell>
          <cell r="P2025" t="str">
            <v>3</v>
          </cell>
          <cell r="U2025">
            <v>1</v>
          </cell>
        </row>
        <row r="2026">
          <cell r="E2026">
            <v>9783839408537</v>
          </cell>
          <cell r="F2026" t="str">
            <v>Paradoxien des Zuschauens E-BOOK</v>
          </cell>
          <cell r="G2026" t="str">
            <v>EBOK</v>
          </cell>
          <cell r="H2026" t="str">
            <v>LFB</v>
          </cell>
          <cell r="I2026" t="str">
            <v>978-3-8394-0853</v>
          </cell>
          <cell r="J2026" t="str">
            <v>7</v>
          </cell>
          <cell r="K2026">
            <v>42171</v>
          </cell>
          <cell r="L2026">
            <v>42186</v>
          </cell>
          <cell r="M2026" t="str">
            <v>10039-9783839408537</v>
          </cell>
          <cell r="N2026" t="str">
            <v>EBOK</v>
          </cell>
          <cell r="O2026">
            <v>1</v>
          </cell>
          <cell r="P2026" t="str">
            <v>3</v>
          </cell>
          <cell r="U2026">
            <v>13.99</v>
          </cell>
        </row>
        <row r="2027">
          <cell r="E2027">
            <v>9783839406434</v>
          </cell>
          <cell r="F2027" t="str">
            <v>Parallelgesellschaften E-BOOK</v>
          </cell>
          <cell r="G2027" t="str">
            <v>EBOK</v>
          </cell>
          <cell r="H2027" t="str">
            <v>LFB</v>
          </cell>
          <cell r="I2027" t="str">
            <v>978-3-8394-0643</v>
          </cell>
          <cell r="J2027" t="str">
            <v>4</v>
          </cell>
          <cell r="K2027">
            <v>42171</v>
          </cell>
          <cell r="L2027">
            <v>42186</v>
          </cell>
          <cell r="M2027" t="str">
            <v>10039-9783839406434</v>
          </cell>
          <cell r="N2027" t="str">
            <v>EBOK</v>
          </cell>
          <cell r="O2027">
            <v>1</v>
          </cell>
          <cell r="U2027">
            <v>14.99</v>
          </cell>
        </row>
        <row r="2028">
          <cell r="E2028">
            <v>9783839408704</v>
          </cell>
          <cell r="F2028" t="str">
            <v>Parasiten und Sirenen E-BOOK</v>
          </cell>
          <cell r="G2028" t="str">
            <v>EBOK</v>
          </cell>
          <cell r="H2028" t="str">
            <v>LFB</v>
          </cell>
          <cell r="I2028" t="str">
            <v>978-3-8394-0870</v>
          </cell>
          <cell r="J2028" t="str">
            <v>4</v>
          </cell>
          <cell r="K2028">
            <v>42272</v>
          </cell>
          <cell r="L2028">
            <v>42186</v>
          </cell>
          <cell r="M2028" t="str">
            <v>10039-9783839408704</v>
          </cell>
          <cell r="N2028" t="str">
            <v>EBOK</v>
          </cell>
          <cell r="O2028">
            <v>1</v>
          </cell>
          <cell r="P2028" t="str">
            <v>6</v>
          </cell>
          <cell r="U2028">
            <v>1</v>
          </cell>
        </row>
        <row r="2029">
          <cell r="E2029">
            <v>9783839406076</v>
          </cell>
          <cell r="F2029" t="str">
            <v>Paratexte des Films E-BOOK</v>
          </cell>
          <cell r="G2029" t="str">
            <v>EBOK</v>
          </cell>
          <cell r="H2029" t="str">
            <v>LFB</v>
          </cell>
          <cell r="I2029" t="str">
            <v>978-3-8394-0607</v>
          </cell>
          <cell r="J2029" t="str">
            <v>6</v>
          </cell>
          <cell r="K2029">
            <v>42171</v>
          </cell>
          <cell r="L2029">
            <v>42186</v>
          </cell>
          <cell r="M2029" t="str">
            <v>10039-9783839406076</v>
          </cell>
          <cell r="N2029" t="str">
            <v>EBOK</v>
          </cell>
          <cell r="O2029">
            <v>1</v>
          </cell>
          <cell r="P2029" t="str">
            <v>5</v>
          </cell>
          <cell r="U2029">
            <v>22.99</v>
          </cell>
        </row>
        <row r="2030">
          <cell r="E2030">
            <v>9783839414453</v>
          </cell>
          <cell r="F2030" t="str">
            <v>Partei ergreifen im Interesse der Welt E-BOOK</v>
          </cell>
          <cell r="G2030" t="str">
            <v>EBOK</v>
          </cell>
          <cell r="H2030" t="str">
            <v>LFB</v>
          </cell>
          <cell r="I2030" t="str">
            <v>978-3-8394-1445</v>
          </cell>
          <cell r="J2030" t="str">
            <v>3</v>
          </cell>
          <cell r="K2030">
            <v>41680</v>
          </cell>
          <cell r="L2030">
            <v>41699</v>
          </cell>
          <cell r="M2030" t="str">
            <v>10039-9783839414453</v>
          </cell>
          <cell r="N2030" t="str">
            <v>EBOK</v>
          </cell>
          <cell r="O2030">
            <v>1</v>
          </cell>
          <cell r="U2030">
            <v>26.99</v>
          </cell>
        </row>
        <row r="2031">
          <cell r="E2031">
            <v>9783839425220</v>
          </cell>
          <cell r="F2031" t="str">
            <v>Partisans in Yugoslavia E-BOOK</v>
          </cell>
          <cell r="G2031" t="str">
            <v>EBOK</v>
          </cell>
          <cell r="H2031" t="str">
            <v>LFB</v>
          </cell>
          <cell r="I2031" t="str">
            <v>978-3-8394-2522</v>
          </cell>
          <cell r="J2031" t="str">
            <v>0</v>
          </cell>
          <cell r="K2031">
            <v>42118</v>
          </cell>
          <cell r="L2031">
            <v>42064</v>
          </cell>
          <cell r="M2031" t="str">
            <v>10039-9783839425220</v>
          </cell>
          <cell r="N2031" t="str">
            <v>EBOK</v>
          </cell>
          <cell r="O2031">
            <v>1</v>
          </cell>
          <cell r="P2031" t="str">
            <v>28</v>
          </cell>
          <cell r="U2031">
            <v>34.99</v>
          </cell>
        </row>
        <row r="2032">
          <cell r="E2032">
            <v>9783839425770</v>
          </cell>
          <cell r="F2032" t="str">
            <v>Partituren der Städte E-BOOK</v>
          </cell>
          <cell r="G2032" t="str">
            <v>EBOK</v>
          </cell>
          <cell r="H2032" t="str">
            <v>LFB</v>
          </cell>
          <cell r="I2032" t="str">
            <v>978-3-8394-2577</v>
          </cell>
          <cell r="J2032" t="str">
            <v>0</v>
          </cell>
          <cell r="K2032">
            <v>41989</v>
          </cell>
          <cell r="L2032">
            <v>41974</v>
          </cell>
          <cell r="M2032" t="str">
            <v>10039-9783839425770</v>
          </cell>
          <cell r="N2032" t="str">
            <v>EBOK</v>
          </cell>
          <cell r="O2032">
            <v>1</v>
          </cell>
          <cell r="U2032">
            <v>21.99</v>
          </cell>
        </row>
        <row r="2033">
          <cell r="E2033">
            <v>9783839419564</v>
          </cell>
          <cell r="F2033" t="str">
            <v>Partizipation der Blicke E-BOOK</v>
          </cell>
          <cell r="G2033" t="str">
            <v>EBOK</v>
          </cell>
          <cell r="H2033" t="str">
            <v>LFB</v>
          </cell>
          <cell r="I2033" t="str">
            <v>978-3-8394-1956</v>
          </cell>
          <cell r="J2033" t="str">
            <v>4</v>
          </cell>
          <cell r="K2033">
            <v>41694</v>
          </cell>
          <cell r="L2033">
            <v>41699</v>
          </cell>
          <cell r="M2033" t="str">
            <v>10039-9783839419564</v>
          </cell>
          <cell r="N2033" t="str">
            <v>EBOK</v>
          </cell>
          <cell r="O2033">
            <v>1</v>
          </cell>
          <cell r="P2033" t="str">
            <v>44</v>
          </cell>
          <cell r="U2033">
            <v>26.99</v>
          </cell>
        </row>
        <row r="2034">
          <cell r="E2034">
            <v>9783839423615</v>
          </cell>
          <cell r="F2034" t="str">
            <v>Partizipative Erinnerungsräume E-BOOK</v>
          </cell>
          <cell r="G2034" t="str">
            <v>EBOK</v>
          </cell>
          <cell r="H2034" t="str">
            <v>LFB</v>
          </cell>
          <cell r="I2034" t="str">
            <v>978-3-8394-2361</v>
          </cell>
          <cell r="J2034" t="str">
            <v>5</v>
          </cell>
          <cell r="K2034">
            <v>41710</v>
          </cell>
          <cell r="L2034">
            <v>41699</v>
          </cell>
          <cell r="M2034" t="str">
            <v>10039-9783839423615</v>
          </cell>
          <cell r="N2034" t="str">
            <v>EBOK</v>
          </cell>
          <cell r="O2034">
            <v>1</v>
          </cell>
          <cell r="P2034" t="str">
            <v>5</v>
          </cell>
          <cell r="U2034">
            <v>33.99</v>
          </cell>
        </row>
        <row r="2035">
          <cell r="E2035">
            <v>9783839430835</v>
          </cell>
          <cell r="F2035" t="str">
            <v>Partizipatives Kulturmanagement E-BOOK</v>
          </cell>
          <cell r="G2035" t="str">
            <v>EBOK</v>
          </cell>
          <cell r="H2035" t="str">
            <v>LFB</v>
          </cell>
          <cell r="I2035" t="str">
            <v>978-3-8394-3083</v>
          </cell>
          <cell r="J2035" t="str">
            <v>5</v>
          </cell>
          <cell r="K2035">
            <v>42186</v>
          </cell>
          <cell r="L2035">
            <v>42186</v>
          </cell>
          <cell r="M2035" t="str">
            <v>10039-9783839430835</v>
          </cell>
          <cell r="N2035" t="str">
            <v>EBOK</v>
          </cell>
          <cell r="O2035">
            <v>1</v>
          </cell>
          <cell r="U2035">
            <v>26.99</v>
          </cell>
        </row>
        <row r="2036">
          <cell r="E2036">
            <v>9783839408469</v>
          </cell>
          <cell r="F2036" t="str">
            <v>Passagen der Pädagogik E-BOOK</v>
          </cell>
          <cell r="G2036" t="str">
            <v>EBOK</v>
          </cell>
          <cell r="H2036" t="str">
            <v>LFB</v>
          </cell>
          <cell r="I2036" t="str">
            <v>978-3-8394-0846</v>
          </cell>
          <cell r="J2036" t="str">
            <v>9</v>
          </cell>
          <cell r="K2036">
            <v>42272</v>
          </cell>
          <cell r="L2036">
            <v>42186</v>
          </cell>
          <cell r="M2036" t="str">
            <v>10039-9783839408469</v>
          </cell>
          <cell r="N2036" t="str">
            <v>EBOK</v>
          </cell>
          <cell r="O2036">
            <v>1</v>
          </cell>
          <cell r="P2036" t="str">
            <v>13</v>
          </cell>
          <cell r="U2036">
            <v>1</v>
          </cell>
        </row>
        <row r="2037">
          <cell r="E2037">
            <v>9783839431771</v>
          </cell>
          <cell r="F2037" t="str">
            <v>Passagen zwischen Bild und Text E-BOOK</v>
          </cell>
          <cell r="G2037" t="str">
            <v>EBOK</v>
          </cell>
          <cell r="H2037" t="str">
            <v>IHST</v>
          </cell>
          <cell r="I2037" t="str">
            <v>978-3-8394-3177</v>
          </cell>
          <cell r="J2037" t="str">
            <v>1</v>
          </cell>
          <cell r="L2037">
            <v>42217</v>
          </cell>
          <cell r="M2037" t="str">
            <v>10039-9783839431771</v>
          </cell>
          <cell r="N2037" t="str">
            <v>EBOK</v>
          </cell>
          <cell r="O2037">
            <v>1</v>
          </cell>
          <cell r="P2037" t="str">
            <v>85</v>
          </cell>
          <cell r="U2037">
            <v>26.99</v>
          </cell>
        </row>
        <row r="2038">
          <cell r="E2038">
            <v>9783839431986</v>
          </cell>
          <cell r="F2038" t="str">
            <v>Passagenräume E-BOOK</v>
          </cell>
          <cell r="G2038" t="str">
            <v>EBOK</v>
          </cell>
          <cell r="H2038" t="str">
            <v>IHST</v>
          </cell>
          <cell r="I2038" t="str">
            <v>978-3-8394-3198</v>
          </cell>
          <cell r="J2038" t="str">
            <v>6</v>
          </cell>
          <cell r="L2038">
            <v>42309</v>
          </cell>
          <cell r="M2038" t="str">
            <v>10039-9783839431986</v>
          </cell>
          <cell r="N2038" t="str">
            <v>EBOK</v>
          </cell>
          <cell r="O2038">
            <v>1</v>
          </cell>
          <cell r="P2038" t="str">
            <v>78</v>
          </cell>
          <cell r="U2038">
            <v>38.99</v>
          </cell>
        </row>
        <row r="2039">
          <cell r="E2039">
            <v>9783839419649</v>
          </cell>
          <cell r="F2039" t="str">
            <v>Past and Present Energy Societies E-BOOK</v>
          </cell>
          <cell r="G2039" t="str">
            <v>EBOK</v>
          </cell>
          <cell r="H2039" t="str">
            <v>LFB</v>
          </cell>
          <cell r="I2039" t="str">
            <v>978-3-8394-1964</v>
          </cell>
          <cell r="J2039" t="str">
            <v>9</v>
          </cell>
          <cell r="K2039">
            <v>41694</v>
          </cell>
          <cell r="L2039">
            <v>41699</v>
          </cell>
          <cell r="M2039" t="str">
            <v>10039-9783839419649</v>
          </cell>
          <cell r="N2039" t="str">
            <v>EBOK</v>
          </cell>
          <cell r="O2039">
            <v>1</v>
          </cell>
          <cell r="U2039">
            <v>36.99</v>
          </cell>
        </row>
        <row r="2040">
          <cell r="E2040">
            <v>9783839401088</v>
          </cell>
          <cell r="F2040" t="str">
            <v>Patchwork: Dimensionen multikultureller Gesellschaften E-BOOK</v>
          </cell>
          <cell r="G2040" t="str">
            <v>EBOK</v>
          </cell>
          <cell r="H2040" t="str">
            <v>LFB</v>
          </cell>
          <cell r="I2040" t="str">
            <v>978-3-8394-0108</v>
          </cell>
          <cell r="J2040" t="str">
            <v>8</v>
          </cell>
          <cell r="K2040">
            <v>42171</v>
          </cell>
          <cell r="L2040">
            <v>42186</v>
          </cell>
          <cell r="M2040" t="str">
            <v>10039-9783839401088</v>
          </cell>
          <cell r="N2040" t="str">
            <v>EBOK</v>
          </cell>
          <cell r="O2040">
            <v>1</v>
          </cell>
          <cell r="U2040">
            <v>22.99</v>
          </cell>
        </row>
        <row r="2041">
          <cell r="E2041">
            <v>9783839431924</v>
          </cell>
          <cell r="F2041" t="str">
            <v>Pegida E-BOOK</v>
          </cell>
          <cell r="G2041" t="str">
            <v>EBOK</v>
          </cell>
          <cell r="H2041" t="str">
            <v>LFB</v>
          </cell>
          <cell r="I2041" t="str">
            <v>978-3-8394-3192</v>
          </cell>
          <cell r="J2041" t="str">
            <v>4</v>
          </cell>
          <cell r="K2041">
            <v>42118</v>
          </cell>
          <cell r="L2041">
            <v>42064</v>
          </cell>
          <cell r="M2041" t="str">
            <v>10039-9783839431924</v>
          </cell>
          <cell r="N2041" t="str">
            <v>EBOK</v>
          </cell>
          <cell r="O2041">
            <v>1</v>
          </cell>
          <cell r="S2041" t="str">
            <v>229348</v>
          </cell>
          <cell r="U2041">
            <v>14.99</v>
          </cell>
        </row>
        <row r="2042">
          <cell r="E2042">
            <v>9783839431450</v>
          </cell>
          <cell r="F2042" t="str">
            <v>Peinlichkeit E-BOOK</v>
          </cell>
          <cell r="G2042" t="str">
            <v>EBOK</v>
          </cell>
          <cell r="H2042" t="str">
            <v>LFB</v>
          </cell>
          <cell r="I2042" t="str">
            <v>978-3-8394-3145</v>
          </cell>
          <cell r="J2042" t="str">
            <v>0</v>
          </cell>
          <cell r="K2042">
            <v>42186</v>
          </cell>
          <cell r="L2042">
            <v>42186</v>
          </cell>
          <cell r="M2042" t="str">
            <v>10039-9783839431450</v>
          </cell>
          <cell r="N2042" t="str">
            <v>EBOK</v>
          </cell>
          <cell r="O2042">
            <v>1</v>
          </cell>
          <cell r="P2042" t="str">
            <v>19</v>
          </cell>
          <cell r="U2042">
            <v>26.99</v>
          </cell>
        </row>
        <row r="2043">
          <cell r="E2043">
            <v>9783839421338</v>
          </cell>
          <cell r="F2043" t="str">
            <v>Pendelmigration aus Oberschlesien E-BOOK</v>
          </cell>
          <cell r="G2043" t="str">
            <v>EBOK</v>
          </cell>
          <cell r="H2043" t="str">
            <v>LFB</v>
          </cell>
          <cell r="I2043" t="str">
            <v>978-3-8394-2133</v>
          </cell>
          <cell r="J2043" t="str">
            <v>8</v>
          </cell>
          <cell r="K2043">
            <v>41731</v>
          </cell>
          <cell r="L2043">
            <v>41791</v>
          </cell>
          <cell r="M2043" t="str">
            <v>10039-9783839421338</v>
          </cell>
          <cell r="N2043" t="str">
            <v>EBOK</v>
          </cell>
          <cell r="O2043">
            <v>1</v>
          </cell>
          <cell r="U2043">
            <v>32.99</v>
          </cell>
        </row>
        <row r="2044">
          <cell r="E2044">
            <v>9783839403792</v>
          </cell>
          <cell r="F2044" t="str">
            <v>Performance E-BOOK</v>
          </cell>
          <cell r="G2044" t="str">
            <v>EBOK</v>
          </cell>
          <cell r="H2044" t="str">
            <v>LFB</v>
          </cell>
          <cell r="I2044" t="str">
            <v>978-3-8394-0379</v>
          </cell>
          <cell r="J2044" t="str">
            <v>2</v>
          </cell>
          <cell r="K2044">
            <v>42171</v>
          </cell>
          <cell r="L2044">
            <v>42186</v>
          </cell>
          <cell r="M2044" t="str">
            <v>10039-9783839403792</v>
          </cell>
          <cell r="N2044" t="str">
            <v>EBOK</v>
          </cell>
          <cell r="O2044">
            <v>1</v>
          </cell>
          <cell r="P2044" t="str">
            <v>1</v>
          </cell>
          <cell r="U2044">
            <v>22.99</v>
          </cell>
        </row>
        <row r="2045">
          <cell r="E2045">
            <v>9783839428054</v>
          </cell>
          <cell r="F2045" t="str">
            <v>Performances zur Sprache bringen E-BOOK</v>
          </cell>
          <cell r="G2045" t="str">
            <v>EBOK</v>
          </cell>
          <cell r="H2045" t="str">
            <v>LFB</v>
          </cell>
          <cell r="I2045" t="str">
            <v>978-3-8394-2805</v>
          </cell>
          <cell r="J2045" t="str">
            <v>4</v>
          </cell>
          <cell r="K2045">
            <v>41989</v>
          </cell>
          <cell r="L2045">
            <v>41944</v>
          </cell>
          <cell r="M2045" t="str">
            <v>10039-9783839428054</v>
          </cell>
          <cell r="N2045" t="str">
            <v>EBOK</v>
          </cell>
          <cell r="O2045">
            <v>1</v>
          </cell>
          <cell r="P2045" t="str">
            <v>67</v>
          </cell>
          <cell r="U2045">
            <v>34.99</v>
          </cell>
        </row>
        <row r="2046">
          <cell r="E2046">
            <v>9783839418918</v>
          </cell>
          <cell r="F2046" t="str">
            <v>Performative Kritik E-BOOK</v>
          </cell>
          <cell r="G2046" t="str">
            <v>EBOK</v>
          </cell>
          <cell r="H2046" t="str">
            <v>LFB</v>
          </cell>
          <cell r="I2046" t="str">
            <v>978-3-8394-1891</v>
          </cell>
          <cell r="J2046" t="str">
            <v>8</v>
          </cell>
          <cell r="K2046">
            <v>41694</v>
          </cell>
          <cell r="L2046">
            <v>41699</v>
          </cell>
          <cell r="M2046" t="str">
            <v>10039-9783839418918</v>
          </cell>
          <cell r="N2046" t="str">
            <v>EBOK</v>
          </cell>
          <cell r="O2046">
            <v>1</v>
          </cell>
          <cell r="P2046" t="str">
            <v>40</v>
          </cell>
          <cell r="U2046">
            <v>30.99</v>
          </cell>
        </row>
        <row r="2047">
          <cell r="E2047">
            <v>9783839424698</v>
          </cell>
          <cell r="F2047" t="str">
            <v>Performative Kultur und multiple Differenzierung E-BOOK</v>
          </cell>
          <cell r="G2047" t="str">
            <v>EBOK</v>
          </cell>
          <cell r="H2047" t="str">
            <v>LFB</v>
          </cell>
          <cell r="I2047" t="str">
            <v>978-3-8394-2469</v>
          </cell>
          <cell r="J2047" t="str">
            <v>8</v>
          </cell>
          <cell r="K2047">
            <v>41891</v>
          </cell>
          <cell r="L2047">
            <v>41883</v>
          </cell>
          <cell r="M2047" t="str">
            <v>10039-9783839424698</v>
          </cell>
          <cell r="N2047" t="str">
            <v>EBOK</v>
          </cell>
          <cell r="O2047">
            <v>1</v>
          </cell>
          <cell r="U2047">
            <v>26.99</v>
          </cell>
        </row>
        <row r="2048">
          <cell r="E2048">
            <v>9783839410950</v>
          </cell>
          <cell r="F2048" t="str">
            <v>Performativität als medienpädagogische Perspektive E-BOOK</v>
          </cell>
          <cell r="G2048" t="str">
            <v>EBOK</v>
          </cell>
          <cell r="H2048" t="str">
            <v>LFB</v>
          </cell>
          <cell r="I2048" t="str">
            <v>978-3-8394-1095</v>
          </cell>
          <cell r="J2048" t="str">
            <v>0</v>
          </cell>
          <cell r="K2048">
            <v>42171</v>
          </cell>
          <cell r="L2048">
            <v>42186</v>
          </cell>
          <cell r="M2048" t="str">
            <v>10039-9783839410950</v>
          </cell>
          <cell r="N2048" t="str">
            <v>EBOK</v>
          </cell>
          <cell r="O2048">
            <v>1</v>
          </cell>
          <cell r="U2048">
            <v>22.99</v>
          </cell>
        </row>
        <row r="2049">
          <cell r="E2049">
            <v>9783839411780</v>
          </cell>
          <cell r="F2049" t="str">
            <v>Performativität E-BOOK</v>
          </cell>
          <cell r="G2049" t="str">
            <v>EBOK</v>
          </cell>
          <cell r="H2049" t="str">
            <v>LFB</v>
          </cell>
          <cell r="I2049" t="str">
            <v>978-3-8394-1178</v>
          </cell>
          <cell r="J2049" t="str">
            <v>0</v>
          </cell>
          <cell r="K2049">
            <v>42171</v>
          </cell>
          <cell r="L2049">
            <v>42186</v>
          </cell>
          <cell r="M2049" t="str">
            <v>10039-9783839411780</v>
          </cell>
          <cell r="N2049" t="str">
            <v>EBOK</v>
          </cell>
          <cell r="O2049">
            <v>1</v>
          </cell>
          <cell r="P2049" t="str">
            <v>10</v>
          </cell>
          <cell r="U2049">
            <v>17.989999999999998</v>
          </cell>
        </row>
        <row r="2050">
          <cell r="E2050">
            <v>9783839424315</v>
          </cell>
          <cell r="F2050" t="str">
            <v>Performing Stories E-BOOK</v>
          </cell>
          <cell r="G2050" t="str">
            <v>EBOK</v>
          </cell>
          <cell r="H2050" t="str">
            <v>LFB</v>
          </cell>
          <cell r="I2050" t="str">
            <v>978-3-8394-2431</v>
          </cell>
          <cell r="J2050" t="str">
            <v>5</v>
          </cell>
          <cell r="K2050">
            <v>41731</v>
          </cell>
          <cell r="L2050">
            <v>41730</v>
          </cell>
          <cell r="M2050" t="str">
            <v>10039-9783839424315</v>
          </cell>
          <cell r="N2050" t="str">
            <v>EBOK</v>
          </cell>
          <cell r="O2050">
            <v>1</v>
          </cell>
          <cell r="P2050" t="str">
            <v>59</v>
          </cell>
          <cell r="U2050">
            <v>34.99</v>
          </cell>
        </row>
        <row r="2051">
          <cell r="E2051">
            <v>9783839421161</v>
          </cell>
          <cell r="F2051" t="str">
            <v>Peripheral Memories E-BOOK</v>
          </cell>
          <cell r="G2051" t="str">
            <v>EBOK</v>
          </cell>
          <cell r="H2051" t="str">
            <v>LFB</v>
          </cell>
          <cell r="I2051" t="str">
            <v>978-3-8394-2116</v>
          </cell>
          <cell r="J2051" t="str">
            <v>1</v>
          </cell>
          <cell r="K2051">
            <v>41701</v>
          </cell>
          <cell r="L2051">
            <v>41699</v>
          </cell>
          <cell r="M2051" t="str">
            <v>10039-9783839421161</v>
          </cell>
          <cell r="N2051" t="str">
            <v>EBOK</v>
          </cell>
          <cell r="O2051">
            <v>1</v>
          </cell>
          <cell r="P2051" t="str">
            <v>36</v>
          </cell>
          <cell r="U2051">
            <v>32.99</v>
          </cell>
        </row>
        <row r="2052">
          <cell r="E2052">
            <v>9783839423073</v>
          </cell>
          <cell r="F2052" t="str">
            <v>Persönlichkeit im Zeitalter der Neurowissenschaften E-BOOK</v>
          </cell>
          <cell r="G2052" t="str">
            <v>EBOK</v>
          </cell>
          <cell r="H2052" t="str">
            <v>LFB</v>
          </cell>
          <cell r="I2052" t="str">
            <v>978-3-8394-2307</v>
          </cell>
          <cell r="J2052" t="str">
            <v>3</v>
          </cell>
          <cell r="K2052">
            <v>41710</v>
          </cell>
          <cell r="L2052">
            <v>41699</v>
          </cell>
          <cell r="M2052" t="str">
            <v>10039-9783839423073</v>
          </cell>
          <cell r="N2052" t="str">
            <v>EBOK</v>
          </cell>
          <cell r="O2052">
            <v>1</v>
          </cell>
          <cell r="U2052">
            <v>26.99</v>
          </cell>
        </row>
        <row r="2053">
          <cell r="E2053">
            <v>9783839424131</v>
          </cell>
          <cell r="F2053" t="str">
            <v>Perspektiven der Designforschung E-BOOK</v>
          </cell>
          <cell r="G2053" t="str">
            <v>EBOK</v>
          </cell>
          <cell r="H2053" t="str">
            <v>IHST</v>
          </cell>
          <cell r="I2053" t="str">
            <v>978-3-8394-2413</v>
          </cell>
          <cell r="J2053" t="str">
            <v>1</v>
          </cell>
          <cell r="L2053">
            <v>42401</v>
          </cell>
          <cell r="M2053" t="str">
            <v>10039-9783839424131</v>
          </cell>
          <cell r="N2053" t="str">
            <v>EBOK</v>
          </cell>
          <cell r="O2053">
            <v>1</v>
          </cell>
          <cell r="P2053" t="str">
            <v>2</v>
          </cell>
          <cell r="U2053">
            <v>37.99</v>
          </cell>
        </row>
        <row r="2054">
          <cell r="E2054">
            <v>9783839414149</v>
          </cell>
          <cell r="F2054" t="str">
            <v>Perspektiven der Humanität E-BOOK</v>
          </cell>
          <cell r="G2054" t="str">
            <v>EBOK</v>
          </cell>
          <cell r="H2054" t="str">
            <v>LFB</v>
          </cell>
          <cell r="I2054" t="str">
            <v>978-3-8394-1414</v>
          </cell>
          <cell r="J2054" t="str">
            <v>9</v>
          </cell>
          <cell r="K2054">
            <v>41680</v>
          </cell>
          <cell r="L2054">
            <v>41699</v>
          </cell>
          <cell r="M2054" t="str">
            <v>10039-9783839414149</v>
          </cell>
          <cell r="N2054" t="str">
            <v>EBOK</v>
          </cell>
          <cell r="O2054">
            <v>1</v>
          </cell>
          <cell r="P2054" t="str">
            <v>8</v>
          </cell>
          <cell r="U2054">
            <v>31.99</v>
          </cell>
        </row>
        <row r="2055">
          <cell r="E2055">
            <v>9783839402399</v>
          </cell>
          <cell r="F2055" t="str">
            <v>Perspektiven einer anderen Natur E-BOOK</v>
          </cell>
          <cell r="G2055" t="str">
            <v>EBOK</v>
          </cell>
          <cell r="H2055" t="str">
            <v>LFB</v>
          </cell>
          <cell r="I2055" t="str">
            <v>978-3-8394-0239</v>
          </cell>
          <cell r="J2055" t="str">
            <v>9</v>
          </cell>
          <cell r="K2055">
            <v>42272</v>
          </cell>
          <cell r="L2055">
            <v>42186</v>
          </cell>
          <cell r="M2055" t="str">
            <v>10039-9783839402399</v>
          </cell>
          <cell r="N2055" t="str">
            <v>EBOK</v>
          </cell>
          <cell r="O2055">
            <v>1</v>
          </cell>
          <cell r="U2055">
            <v>1</v>
          </cell>
        </row>
        <row r="2056">
          <cell r="E2056">
            <v>9783839401590</v>
          </cell>
          <cell r="F2056" t="str">
            <v>Perspektiven interdisziplinärer Medienphilosophie E-BOOK</v>
          </cell>
          <cell r="G2056" t="str">
            <v>EBOK</v>
          </cell>
          <cell r="H2056" t="str">
            <v>LFB</v>
          </cell>
          <cell r="I2056" t="str">
            <v>978-3-8394-0159</v>
          </cell>
          <cell r="J2056" t="str">
            <v>0</v>
          </cell>
          <cell r="K2056">
            <v>42171</v>
          </cell>
          <cell r="L2056">
            <v>42186</v>
          </cell>
          <cell r="M2056" t="str">
            <v>10039-9783839401590</v>
          </cell>
          <cell r="N2056" t="str">
            <v>EBOK</v>
          </cell>
          <cell r="O2056">
            <v>1</v>
          </cell>
          <cell r="U2056">
            <v>22.99</v>
          </cell>
        </row>
        <row r="2057">
          <cell r="E2057">
            <v>9783839420003</v>
          </cell>
          <cell r="F2057" t="str">
            <v>Perverse Bürgerinnen E-BOOK</v>
          </cell>
          <cell r="G2057" t="str">
            <v>EBOK</v>
          </cell>
          <cell r="H2057" t="str">
            <v>LFB</v>
          </cell>
          <cell r="I2057" t="str">
            <v>978-3-8394-2000</v>
          </cell>
          <cell r="J2057" t="str">
            <v>3</v>
          </cell>
          <cell r="K2057">
            <v>41765</v>
          </cell>
          <cell r="L2057">
            <v>41791</v>
          </cell>
          <cell r="M2057" t="str">
            <v>10039-9783839420003</v>
          </cell>
          <cell r="N2057" t="str">
            <v>EBOK</v>
          </cell>
          <cell r="O2057">
            <v>1</v>
          </cell>
          <cell r="P2057" t="str">
            <v>4</v>
          </cell>
          <cell r="U2057">
            <v>34.99</v>
          </cell>
        </row>
        <row r="2058">
          <cell r="E2058">
            <v>9783839422656</v>
          </cell>
          <cell r="F2058" t="str">
            <v>Pflege als Performance E-BOOK</v>
          </cell>
          <cell r="G2058" t="str">
            <v>EBOK</v>
          </cell>
          <cell r="H2058" t="str">
            <v>LFB</v>
          </cell>
          <cell r="I2058" t="str">
            <v>978-3-8394-2265</v>
          </cell>
          <cell r="J2058" t="str">
            <v>6</v>
          </cell>
          <cell r="K2058">
            <v>41710</v>
          </cell>
          <cell r="L2058">
            <v>41699</v>
          </cell>
          <cell r="M2058" t="str">
            <v>10039-9783839422656</v>
          </cell>
          <cell r="N2058" t="str">
            <v>EBOK</v>
          </cell>
          <cell r="O2058">
            <v>1</v>
          </cell>
          <cell r="U2058">
            <v>34.99</v>
          </cell>
        </row>
        <row r="2059">
          <cell r="E2059">
            <v>9783839401170</v>
          </cell>
          <cell r="F2059" t="str">
            <v>Phänomen Kultur E-BOOK</v>
          </cell>
          <cell r="G2059" t="str">
            <v>EBOK</v>
          </cell>
          <cell r="H2059" t="str">
            <v>LFB</v>
          </cell>
          <cell r="I2059" t="str">
            <v>978-3-8394-0117</v>
          </cell>
          <cell r="J2059" t="str">
            <v>0</v>
          </cell>
          <cell r="K2059">
            <v>42171</v>
          </cell>
          <cell r="L2059">
            <v>42186</v>
          </cell>
          <cell r="M2059" t="str">
            <v>10039-9783839401170</v>
          </cell>
          <cell r="N2059" t="str">
            <v>EBOK</v>
          </cell>
          <cell r="O2059">
            <v>1</v>
          </cell>
          <cell r="U2059">
            <v>22.99</v>
          </cell>
        </row>
        <row r="2060">
          <cell r="E2060">
            <v>9783839414644</v>
          </cell>
          <cell r="F2060" t="str">
            <v>Phänomenologische Soziologie E-BOOK</v>
          </cell>
          <cell r="G2060" t="str">
            <v>EBOK</v>
          </cell>
          <cell r="H2060" t="str">
            <v>LFB</v>
          </cell>
          <cell r="I2060" t="str">
            <v>978-3-8394-1464</v>
          </cell>
          <cell r="J2060" t="str">
            <v>4</v>
          </cell>
          <cell r="K2060">
            <v>42171</v>
          </cell>
          <cell r="L2060">
            <v>42186</v>
          </cell>
          <cell r="M2060" t="str">
            <v>10039-9783839414644</v>
          </cell>
          <cell r="N2060" t="str">
            <v>EBOK</v>
          </cell>
          <cell r="O2060">
            <v>1</v>
          </cell>
          <cell r="U2060">
            <v>10.99</v>
          </cell>
        </row>
        <row r="2061">
          <cell r="E2061">
            <v>9783839426449</v>
          </cell>
          <cell r="F2061" t="str">
            <v>Philosophie des Ortes E-BOOK</v>
          </cell>
          <cell r="G2061" t="str">
            <v>EBOK</v>
          </cell>
          <cell r="H2061" t="str">
            <v>LFB</v>
          </cell>
          <cell r="I2061" t="str">
            <v>978-3-8394-2644</v>
          </cell>
          <cell r="J2061" t="str">
            <v>9</v>
          </cell>
          <cell r="K2061">
            <v>41765</v>
          </cell>
          <cell r="L2061">
            <v>41791</v>
          </cell>
          <cell r="M2061" t="str">
            <v>10039-9783839426449</v>
          </cell>
          <cell r="N2061" t="str">
            <v>EBOK</v>
          </cell>
          <cell r="O2061">
            <v>1</v>
          </cell>
          <cell r="U2061">
            <v>26.99</v>
          </cell>
        </row>
        <row r="2062">
          <cell r="E2062">
            <v>9783839416815</v>
          </cell>
          <cell r="F2062" t="str">
            <v>Philosophie in Experimenten E-BOOK</v>
          </cell>
          <cell r="G2062" t="str">
            <v>EBOK</v>
          </cell>
          <cell r="H2062" t="str">
            <v>LFB</v>
          </cell>
          <cell r="I2062" t="str">
            <v>978-3-8394-1681</v>
          </cell>
          <cell r="J2062" t="str">
            <v>5</v>
          </cell>
          <cell r="K2062">
            <v>41690</v>
          </cell>
          <cell r="L2062">
            <v>41699</v>
          </cell>
          <cell r="M2062" t="str">
            <v>10039-9783839416815</v>
          </cell>
          <cell r="N2062" t="str">
            <v>EBOK</v>
          </cell>
          <cell r="O2062">
            <v>1</v>
          </cell>
          <cell r="U2062">
            <v>26.99</v>
          </cell>
        </row>
        <row r="2063">
          <cell r="E2063">
            <v>9783839411599</v>
          </cell>
          <cell r="F2063" t="str">
            <v>Philosophie nach dem »Medial Turn« E-BOOK</v>
          </cell>
          <cell r="G2063" t="str">
            <v>EBOK</v>
          </cell>
          <cell r="H2063" t="str">
            <v>LFB</v>
          </cell>
          <cell r="I2063" t="str">
            <v>978-3-8394-1159</v>
          </cell>
          <cell r="J2063" t="str">
            <v>9</v>
          </cell>
          <cell r="K2063">
            <v>42171</v>
          </cell>
          <cell r="L2063">
            <v>42186</v>
          </cell>
          <cell r="M2063" t="str">
            <v>10039-9783839411599</v>
          </cell>
          <cell r="N2063" t="str">
            <v>EBOK</v>
          </cell>
          <cell r="O2063">
            <v>1</v>
          </cell>
          <cell r="P2063" t="str">
            <v>4</v>
          </cell>
          <cell r="U2063">
            <v>22.99</v>
          </cell>
        </row>
        <row r="2064">
          <cell r="E2064">
            <v>9783839403679</v>
          </cell>
          <cell r="F2064" t="str">
            <v>Philosophie nach Marx E-BOOK</v>
          </cell>
          <cell r="G2064" t="str">
            <v>EBOK</v>
          </cell>
          <cell r="H2064" t="str">
            <v>LFB</v>
          </cell>
          <cell r="I2064" t="str">
            <v>978-3-8394-0367</v>
          </cell>
          <cell r="J2064" t="str">
            <v>9</v>
          </cell>
          <cell r="K2064">
            <v>42171</v>
          </cell>
          <cell r="L2064">
            <v>42186</v>
          </cell>
          <cell r="M2064" t="str">
            <v>10039-9783839403679</v>
          </cell>
          <cell r="N2064" t="str">
            <v>EBOK</v>
          </cell>
          <cell r="O2064">
            <v>1</v>
          </cell>
          <cell r="U2064">
            <v>38.99</v>
          </cell>
        </row>
        <row r="2065">
          <cell r="E2065">
            <v>9783839421529</v>
          </cell>
          <cell r="F2065" t="str">
            <v>Philosophie und die Potenziale der Gender Studies E-BOOK</v>
          </cell>
          <cell r="G2065" t="str">
            <v>EBOK</v>
          </cell>
          <cell r="H2065" t="str">
            <v>LFB</v>
          </cell>
          <cell r="I2065" t="str">
            <v>978-3-8394-2152</v>
          </cell>
          <cell r="J2065" t="str">
            <v>9</v>
          </cell>
          <cell r="K2065">
            <v>41701</v>
          </cell>
          <cell r="L2065">
            <v>41699</v>
          </cell>
          <cell r="M2065" t="str">
            <v>10039-9783839421529</v>
          </cell>
          <cell r="N2065" t="str">
            <v>EBOK</v>
          </cell>
          <cell r="O2065">
            <v>1</v>
          </cell>
          <cell r="U2065">
            <v>26.99</v>
          </cell>
        </row>
        <row r="2066">
          <cell r="E2066">
            <v>9783839410851</v>
          </cell>
          <cell r="F2066" t="str">
            <v>Philosophie und Nicht-Philosophie E-BOOK</v>
          </cell>
          <cell r="G2066" t="str">
            <v>EBOK</v>
          </cell>
          <cell r="H2066" t="str">
            <v>LFB</v>
          </cell>
          <cell r="I2066" t="str">
            <v>978-3-8394-1085</v>
          </cell>
          <cell r="J2066" t="str">
            <v>1</v>
          </cell>
          <cell r="K2066">
            <v>42171</v>
          </cell>
          <cell r="L2066">
            <v>42186</v>
          </cell>
          <cell r="M2066" t="str">
            <v>10039-9783839410851</v>
          </cell>
          <cell r="N2066" t="str">
            <v>EBOK</v>
          </cell>
          <cell r="O2066">
            <v>1</v>
          </cell>
          <cell r="U2066">
            <v>26.99</v>
          </cell>
        </row>
        <row r="2067">
          <cell r="E2067">
            <v>9783839417188</v>
          </cell>
          <cell r="F2067" t="str">
            <v>Photographie und Roman E-BOOK</v>
          </cell>
          <cell r="G2067" t="str">
            <v>EBOK</v>
          </cell>
          <cell r="H2067" t="str">
            <v>LFB</v>
          </cell>
          <cell r="I2067" t="str">
            <v>978-3-8394-1718</v>
          </cell>
          <cell r="J2067" t="str">
            <v>8</v>
          </cell>
          <cell r="K2067">
            <v>41690</v>
          </cell>
          <cell r="L2067">
            <v>41699</v>
          </cell>
          <cell r="M2067" t="str">
            <v>10039-9783839417188</v>
          </cell>
          <cell r="N2067" t="str">
            <v>EBOK</v>
          </cell>
          <cell r="O2067">
            <v>1</v>
          </cell>
          <cell r="P2067" t="str">
            <v>3</v>
          </cell>
          <cell r="U2067">
            <v>35.99</v>
          </cell>
        </row>
        <row r="2068">
          <cell r="E2068">
            <v>9783839430859</v>
          </cell>
          <cell r="F2068" t="str">
            <v>Photographs of Environmental Phenomena E-BOOK</v>
          </cell>
          <cell r="G2068" t="str">
            <v>EBOK</v>
          </cell>
          <cell r="H2068" t="str">
            <v>LFB</v>
          </cell>
          <cell r="I2068" t="str">
            <v>978-3-8394-3085</v>
          </cell>
          <cell r="J2068" t="str">
            <v>9</v>
          </cell>
          <cell r="K2068">
            <v>42261</v>
          </cell>
          <cell r="L2068">
            <v>42278</v>
          </cell>
          <cell r="M2068" t="str">
            <v>10039-9783839430859</v>
          </cell>
          <cell r="N2068" t="str">
            <v>EBOK</v>
          </cell>
          <cell r="O2068">
            <v>1</v>
          </cell>
          <cell r="P2068" t="str">
            <v>79</v>
          </cell>
          <cell r="U2068">
            <v>39.99</v>
          </cell>
        </row>
        <row r="2069">
          <cell r="E2069">
            <v>9783839405963</v>
          </cell>
          <cell r="F2069" t="str">
            <v>Piktoral-Dramaturgie E-BOOK</v>
          </cell>
          <cell r="G2069" t="str">
            <v>EBOK</v>
          </cell>
          <cell r="H2069" t="str">
            <v>LFB</v>
          </cell>
          <cell r="I2069" t="str">
            <v>978-3-8394-0596</v>
          </cell>
          <cell r="J2069" t="str">
            <v>3</v>
          </cell>
          <cell r="K2069">
            <v>42171</v>
          </cell>
          <cell r="L2069">
            <v>42186</v>
          </cell>
          <cell r="M2069" t="str">
            <v>10039-9783839405963</v>
          </cell>
          <cell r="N2069" t="str">
            <v>EBOK</v>
          </cell>
          <cell r="O2069">
            <v>1</v>
          </cell>
          <cell r="U2069">
            <v>32.99</v>
          </cell>
        </row>
        <row r="2070">
          <cell r="E2070">
            <v>9783839420805</v>
          </cell>
          <cell r="F2070" t="str">
            <v>Placing America E-BOOK</v>
          </cell>
          <cell r="G2070" t="str">
            <v>EBOK</v>
          </cell>
          <cell r="H2070" t="str">
            <v>LFB</v>
          </cell>
          <cell r="I2070" t="str">
            <v>978-3-8394-2080</v>
          </cell>
          <cell r="J2070" t="str">
            <v>5</v>
          </cell>
          <cell r="K2070">
            <v>41701</v>
          </cell>
          <cell r="L2070">
            <v>41699</v>
          </cell>
          <cell r="M2070" t="str">
            <v>10039-9783839420805</v>
          </cell>
          <cell r="N2070" t="str">
            <v>EBOK</v>
          </cell>
          <cell r="O2070">
            <v>1</v>
          </cell>
          <cell r="P2070" t="str">
            <v>3</v>
          </cell>
          <cell r="U2070">
            <v>25.99</v>
          </cell>
        </row>
        <row r="2071">
          <cell r="E2071">
            <v>9783839404614</v>
          </cell>
          <cell r="F2071" t="str">
            <v>Platons Schauspiel der Ideen E-BOOK</v>
          </cell>
          <cell r="G2071" t="str">
            <v>EBOK</v>
          </cell>
          <cell r="H2071" t="str">
            <v>LFB</v>
          </cell>
          <cell r="I2071" t="str">
            <v>978-3-8394-0461</v>
          </cell>
          <cell r="J2071" t="str">
            <v>4</v>
          </cell>
          <cell r="K2071">
            <v>42171</v>
          </cell>
          <cell r="L2071">
            <v>42186</v>
          </cell>
          <cell r="M2071" t="str">
            <v>10039-9783839404614</v>
          </cell>
          <cell r="N2071" t="str">
            <v>EBOK</v>
          </cell>
          <cell r="O2071">
            <v>1</v>
          </cell>
          <cell r="U2071">
            <v>31.99</v>
          </cell>
        </row>
        <row r="2072">
          <cell r="E2072">
            <v>9783839431979</v>
          </cell>
          <cell r="F2072" t="str">
            <v>Plätze. Dächer. Leute. Wege. E-BOOK</v>
          </cell>
          <cell r="G2072" t="str">
            <v>EBOK</v>
          </cell>
          <cell r="H2072" t="str">
            <v>LFB</v>
          </cell>
          <cell r="I2072" t="str">
            <v>978-3-8394-3197</v>
          </cell>
          <cell r="J2072" t="str">
            <v>9</v>
          </cell>
          <cell r="K2072">
            <v>42171</v>
          </cell>
          <cell r="L2072">
            <v>42156</v>
          </cell>
          <cell r="M2072" t="str">
            <v>10039-9783839431979</v>
          </cell>
          <cell r="N2072" t="str">
            <v>EBOK</v>
          </cell>
          <cell r="O2072">
            <v>1</v>
          </cell>
          <cell r="P2072" t="str">
            <v>80</v>
          </cell>
          <cell r="S2072" t="str">
            <v>229738</v>
          </cell>
          <cell r="U2072">
            <v>12.99</v>
          </cell>
        </row>
        <row r="2073">
          <cell r="E2073">
            <v>9783839411988</v>
          </cell>
          <cell r="F2073" t="str">
            <v>Pluralismus und Zivilgesellschaft E-BOOK</v>
          </cell>
          <cell r="G2073" t="str">
            <v>EBOK</v>
          </cell>
          <cell r="H2073" t="str">
            <v>LFB</v>
          </cell>
          <cell r="I2073" t="str">
            <v>978-3-8394-1198</v>
          </cell>
          <cell r="J2073" t="str">
            <v>8</v>
          </cell>
          <cell r="K2073">
            <v>42171</v>
          </cell>
          <cell r="L2073">
            <v>42186</v>
          </cell>
          <cell r="M2073" t="str">
            <v>10039-9783839411988</v>
          </cell>
          <cell r="N2073" t="str">
            <v>EBOK</v>
          </cell>
          <cell r="O2073">
            <v>1</v>
          </cell>
          <cell r="U2073">
            <v>26.99</v>
          </cell>
        </row>
        <row r="2074">
          <cell r="E2074">
            <v>9783839432471</v>
          </cell>
          <cell r="F2074" t="str">
            <v>Poetik des chinesischen Logogramms E-BOOK</v>
          </cell>
          <cell r="G2074" t="str">
            <v>EBOK</v>
          </cell>
          <cell r="H2074" t="str">
            <v>LFB</v>
          </cell>
          <cell r="I2074" t="str">
            <v>978-3-8394-3247</v>
          </cell>
          <cell r="J2074" t="str">
            <v>1</v>
          </cell>
          <cell r="K2074">
            <v>42272</v>
          </cell>
          <cell r="L2074">
            <v>42248</v>
          </cell>
          <cell r="M2074" t="str">
            <v>10039-9783839432471</v>
          </cell>
          <cell r="N2074" t="str">
            <v>EBOK</v>
          </cell>
          <cell r="O2074">
            <v>1</v>
          </cell>
          <cell r="U2074">
            <v>34.99</v>
          </cell>
        </row>
        <row r="2075">
          <cell r="E2075">
            <v>9783839414989</v>
          </cell>
          <cell r="F2075" t="str">
            <v>Poetik des Privatraums E-BOOK</v>
          </cell>
          <cell r="G2075" t="str">
            <v>EBOK</v>
          </cell>
          <cell r="H2075" t="str">
            <v>LFB</v>
          </cell>
          <cell r="I2075" t="str">
            <v>978-3-8394-1498</v>
          </cell>
          <cell r="J2075" t="str">
            <v>9</v>
          </cell>
          <cell r="K2075">
            <v>41683</v>
          </cell>
          <cell r="L2075">
            <v>41699</v>
          </cell>
          <cell r="M2075" t="str">
            <v>10039-9783839414989</v>
          </cell>
          <cell r="N2075" t="str">
            <v>EBOK</v>
          </cell>
          <cell r="O2075">
            <v>1</v>
          </cell>
          <cell r="U2075">
            <v>33.99</v>
          </cell>
        </row>
        <row r="2076">
          <cell r="E2076">
            <v>9783839429877</v>
          </cell>
          <cell r="F2076" t="str">
            <v>Poetik des Terrors E-BOOK</v>
          </cell>
          <cell r="G2076" t="str">
            <v>EBOK</v>
          </cell>
          <cell r="H2076" t="str">
            <v>LFB</v>
          </cell>
          <cell r="I2076" t="str">
            <v>978-3-8394-2987</v>
          </cell>
          <cell r="J2076" t="str">
            <v>7</v>
          </cell>
          <cell r="K2076">
            <v>42034</v>
          </cell>
          <cell r="L2076">
            <v>42005</v>
          </cell>
          <cell r="M2076" t="str">
            <v>10039-9783839429877</v>
          </cell>
          <cell r="N2076" t="str">
            <v>EBOK</v>
          </cell>
          <cell r="O2076">
            <v>1</v>
          </cell>
          <cell r="S2076" t="str">
            <v>228036</v>
          </cell>
          <cell r="U2076">
            <v>49.99</v>
          </cell>
        </row>
        <row r="2077">
          <cell r="E2077">
            <v>9783839429525</v>
          </cell>
          <cell r="F2077" t="str">
            <v>Poetik des Unwahrscheinlichen E-BOOK</v>
          </cell>
          <cell r="G2077" t="str">
            <v>EBOK</v>
          </cell>
          <cell r="H2077" t="str">
            <v>IHST</v>
          </cell>
          <cell r="I2077" t="str">
            <v>978-3-8394-2952</v>
          </cell>
          <cell r="J2077" t="str">
            <v>5</v>
          </cell>
          <cell r="L2077">
            <v>42278</v>
          </cell>
          <cell r="M2077" t="str">
            <v>10039-9783839429525</v>
          </cell>
          <cell r="N2077" t="str">
            <v>EBOK</v>
          </cell>
          <cell r="O2077">
            <v>1</v>
          </cell>
          <cell r="U2077">
            <v>24.99</v>
          </cell>
        </row>
        <row r="2078">
          <cell r="E2078">
            <v>9783839410684</v>
          </cell>
          <cell r="F2078" t="str">
            <v>Poetik des zeitgenössischen Tanzes E-BOOK</v>
          </cell>
          <cell r="G2078" t="str">
            <v>EBOK</v>
          </cell>
          <cell r="H2078" t="str">
            <v>LFB</v>
          </cell>
          <cell r="I2078" t="str">
            <v>978-3-8394-1068</v>
          </cell>
          <cell r="J2078" t="str">
            <v>4</v>
          </cell>
          <cell r="K2078">
            <v>42171</v>
          </cell>
          <cell r="L2078">
            <v>42186</v>
          </cell>
          <cell r="M2078" t="str">
            <v>10039-9783839410684</v>
          </cell>
          <cell r="N2078" t="str">
            <v>EBOK</v>
          </cell>
          <cell r="O2078">
            <v>1</v>
          </cell>
          <cell r="P2078" t="str">
            <v>17</v>
          </cell>
          <cell r="U2078">
            <v>26.99</v>
          </cell>
        </row>
        <row r="2079">
          <cell r="E2079">
            <v>9783839402153</v>
          </cell>
          <cell r="F2079" t="str">
            <v>Poetik einer Sprache der Toten E-BOOK</v>
          </cell>
          <cell r="G2079" t="str">
            <v>EBOK</v>
          </cell>
          <cell r="H2079" t="str">
            <v>LFB</v>
          </cell>
          <cell r="I2079" t="str">
            <v>978-3-8394-0215</v>
          </cell>
          <cell r="J2079" t="str">
            <v>3</v>
          </cell>
          <cell r="K2079">
            <v>42171</v>
          </cell>
          <cell r="L2079">
            <v>42186</v>
          </cell>
          <cell r="M2079" t="str">
            <v>10039-9783839402153</v>
          </cell>
          <cell r="N2079" t="str">
            <v>EBOK</v>
          </cell>
          <cell r="O2079">
            <v>1</v>
          </cell>
          <cell r="U2079">
            <v>25.99</v>
          </cell>
        </row>
        <row r="2080">
          <cell r="E2080">
            <v>9783839415986</v>
          </cell>
          <cell r="F2080" t="str">
            <v>Poetik im technischen Zeitalter E-BOOK</v>
          </cell>
          <cell r="G2080" t="str">
            <v>EBOK</v>
          </cell>
          <cell r="H2080" t="str">
            <v>LFB</v>
          </cell>
          <cell r="I2080" t="str">
            <v>978-3-8394-1598</v>
          </cell>
          <cell r="J2080" t="str">
            <v>6</v>
          </cell>
          <cell r="K2080">
            <v>41683</v>
          </cell>
          <cell r="L2080">
            <v>41699</v>
          </cell>
          <cell r="M2080" t="str">
            <v>10039-9783839415986</v>
          </cell>
          <cell r="N2080" t="str">
            <v>EBOK</v>
          </cell>
          <cell r="O2080">
            <v>1</v>
          </cell>
          <cell r="P2080" t="str">
            <v>17</v>
          </cell>
          <cell r="U2080">
            <v>25.99</v>
          </cell>
        </row>
        <row r="2081">
          <cell r="E2081">
            <v>9783839428306</v>
          </cell>
          <cell r="F2081" t="str">
            <v>Poetopharmaka E-BOOK</v>
          </cell>
          <cell r="G2081" t="str">
            <v>EBOK</v>
          </cell>
          <cell r="H2081" t="str">
            <v>LFB</v>
          </cell>
          <cell r="I2081" t="str">
            <v>978-3-8394-2830</v>
          </cell>
          <cell r="J2081" t="str">
            <v>6</v>
          </cell>
          <cell r="K2081">
            <v>42066</v>
          </cell>
          <cell r="L2081">
            <v>42036</v>
          </cell>
          <cell r="M2081" t="str">
            <v>10039-9783839428306</v>
          </cell>
          <cell r="N2081" t="str">
            <v>EBOK</v>
          </cell>
          <cell r="O2081">
            <v>1</v>
          </cell>
          <cell r="U2081">
            <v>20.99</v>
          </cell>
        </row>
        <row r="2082">
          <cell r="E2082">
            <v>9783839410110</v>
          </cell>
          <cell r="F2082" t="str">
            <v>Polens Andere E-BOOK</v>
          </cell>
          <cell r="G2082" t="str">
            <v>EBOK</v>
          </cell>
          <cell r="H2082" t="str">
            <v>LFB</v>
          </cell>
          <cell r="I2082" t="str">
            <v>978-3-8394-1011</v>
          </cell>
          <cell r="J2082" t="str">
            <v>0</v>
          </cell>
          <cell r="K2082">
            <v>42171</v>
          </cell>
          <cell r="L2082">
            <v>42186</v>
          </cell>
          <cell r="M2082" t="str">
            <v>10039-9783839410110</v>
          </cell>
          <cell r="N2082" t="str">
            <v>EBOK</v>
          </cell>
          <cell r="O2082">
            <v>1</v>
          </cell>
          <cell r="U2082">
            <v>25.99</v>
          </cell>
        </row>
        <row r="2083">
          <cell r="E2083">
            <v>9783839416945</v>
          </cell>
          <cell r="F2083" t="str">
            <v>Political Responsibility for a Globalised World E-BOOK</v>
          </cell>
          <cell r="G2083" t="str">
            <v>EBOK</v>
          </cell>
          <cell r="H2083" t="str">
            <v>LFB</v>
          </cell>
          <cell r="I2083" t="str">
            <v>978-3-8394-1694</v>
          </cell>
          <cell r="J2083" t="str">
            <v>5</v>
          </cell>
          <cell r="K2083">
            <v>41690</v>
          </cell>
          <cell r="L2083">
            <v>41699</v>
          </cell>
          <cell r="M2083" t="str">
            <v>10039-9783839416945</v>
          </cell>
          <cell r="N2083" t="str">
            <v>EBOK</v>
          </cell>
          <cell r="O2083">
            <v>1</v>
          </cell>
          <cell r="P2083" t="str">
            <v>11</v>
          </cell>
          <cell r="U2083">
            <v>32.99</v>
          </cell>
        </row>
        <row r="2084">
          <cell r="E2084">
            <v>9783839400814</v>
          </cell>
          <cell r="F2084" t="str">
            <v>Politics and Cultures of Islamization in Southeast Asia E-BOOK</v>
          </cell>
          <cell r="G2084" t="str">
            <v>EBOK</v>
          </cell>
          <cell r="H2084" t="str">
            <v>LFB</v>
          </cell>
          <cell r="I2084" t="str">
            <v>978-3-8394-0081</v>
          </cell>
          <cell r="J2084" t="str">
            <v>4</v>
          </cell>
          <cell r="K2084">
            <v>42171</v>
          </cell>
          <cell r="L2084">
            <v>42186</v>
          </cell>
          <cell r="M2084" t="str">
            <v>10039-9783839400814</v>
          </cell>
          <cell r="N2084" t="str">
            <v>EBOK</v>
          </cell>
          <cell r="O2084">
            <v>1</v>
          </cell>
          <cell r="U2084">
            <v>29.99</v>
          </cell>
        </row>
        <row r="2085">
          <cell r="E2085">
            <v>9783839405062</v>
          </cell>
          <cell r="F2085" t="str">
            <v>Politics of Visibility E-BOOK</v>
          </cell>
          <cell r="G2085" t="str">
            <v>EBOK</v>
          </cell>
          <cell r="H2085" t="str">
            <v>LFB</v>
          </cell>
          <cell r="I2085" t="str">
            <v>978-3-8394-0506</v>
          </cell>
          <cell r="J2085" t="str">
            <v>2</v>
          </cell>
          <cell r="K2085">
            <v>42272</v>
          </cell>
          <cell r="L2085">
            <v>42186</v>
          </cell>
          <cell r="M2085" t="str">
            <v>10039-9783839405062</v>
          </cell>
          <cell r="N2085" t="str">
            <v>EBOK</v>
          </cell>
          <cell r="O2085">
            <v>1</v>
          </cell>
          <cell r="U2085">
            <v>1</v>
          </cell>
        </row>
        <row r="2086">
          <cell r="E2086">
            <v>9783839409398</v>
          </cell>
          <cell r="F2086" t="str">
            <v>Politik auf dem Boulevard? E-BOOK</v>
          </cell>
          <cell r="G2086" t="str">
            <v>EBOK</v>
          </cell>
          <cell r="H2086" t="str">
            <v>LFB</v>
          </cell>
          <cell r="I2086" t="str">
            <v>978-3-8394-0939</v>
          </cell>
          <cell r="J2086" t="str">
            <v>8</v>
          </cell>
          <cell r="K2086">
            <v>42171</v>
          </cell>
          <cell r="L2086">
            <v>42186</v>
          </cell>
          <cell r="M2086" t="str">
            <v>10039-9783839409398</v>
          </cell>
          <cell r="N2086" t="str">
            <v>EBOK</v>
          </cell>
          <cell r="O2086">
            <v>1</v>
          </cell>
          <cell r="P2086" t="str">
            <v>1</v>
          </cell>
          <cell r="U2086">
            <v>26.99</v>
          </cell>
        </row>
        <row r="2087">
          <cell r="E2087">
            <v>9783839407875</v>
          </cell>
          <cell r="F2087" t="str">
            <v>Politik der Gemeinschaft E-BOOK</v>
          </cell>
          <cell r="G2087" t="str">
            <v>EBOK</v>
          </cell>
          <cell r="H2087" t="str">
            <v>LFB</v>
          </cell>
          <cell r="I2087" t="str">
            <v>978-3-8394-0787</v>
          </cell>
          <cell r="J2087" t="str">
            <v>5</v>
          </cell>
          <cell r="K2087">
            <v>42272</v>
          </cell>
          <cell r="L2087">
            <v>42186</v>
          </cell>
          <cell r="M2087" t="str">
            <v>10039-9783839407875</v>
          </cell>
          <cell r="N2087" t="str">
            <v>EBOK</v>
          </cell>
          <cell r="O2087">
            <v>1</v>
          </cell>
          <cell r="U2087">
            <v>1</v>
          </cell>
        </row>
        <row r="2088">
          <cell r="E2088">
            <v>9783839413104</v>
          </cell>
          <cell r="F2088" t="str">
            <v>Politik der Unentschiedenheit E-BOOK</v>
          </cell>
          <cell r="G2088" t="str">
            <v>EBOK</v>
          </cell>
          <cell r="H2088" t="str">
            <v>LFB</v>
          </cell>
          <cell r="I2088" t="str">
            <v>978-3-8394-1310</v>
          </cell>
          <cell r="J2088" t="str">
            <v>4</v>
          </cell>
          <cell r="K2088">
            <v>42171</v>
          </cell>
          <cell r="L2088">
            <v>42186</v>
          </cell>
          <cell r="M2088" t="str">
            <v>10039-9783839413104</v>
          </cell>
          <cell r="N2088" t="str">
            <v>EBOK</v>
          </cell>
          <cell r="O2088">
            <v>1</v>
          </cell>
          <cell r="U2088">
            <v>26.99</v>
          </cell>
        </row>
        <row r="2089">
          <cell r="E2089">
            <v>9783839415528</v>
          </cell>
          <cell r="F2089" t="str">
            <v>Politik der Zeugenschaft E-BOOK</v>
          </cell>
          <cell r="G2089" t="str">
            <v>EBOK</v>
          </cell>
          <cell r="H2089" t="str">
            <v>LFB</v>
          </cell>
          <cell r="I2089" t="str">
            <v>978-3-8394-1552</v>
          </cell>
          <cell r="J2089" t="str">
            <v>8</v>
          </cell>
          <cell r="K2089">
            <v>41683</v>
          </cell>
          <cell r="L2089">
            <v>41699</v>
          </cell>
          <cell r="M2089" t="str">
            <v>10039-9783839415528</v>
          </cell>
          <cell r="N2089" t="str">
            <v>EBOK</v>
          </cell>
          <cell r="O2089">
            <v>1</v>
          </cell>
          <cell r="U2089">
            <v>31.99</v>
          </cell>
        </row>
        <row r="2090">
          <cell r="E2090">
            <v>9783839418451</v>
          </cell>
          <cell r="F2090" t="str">
            <v>Politik des Essens E-BOOK</v>
          </cell>
          <cell r="G2090" t="str">
            <v>EBOK</v>
          </cell>
          <cell r="H2090" t="str">
            <v>LFB</v>
          </cell>
          <cell r="I2090" t="str">
            <v>978-3-8394-1845</v>
          </cell>
          <cell r="J2090" t="str">
            <v>1</v>
          </cell>
          <cell r="K2090">
            <v>41694</v>
          </cell>
          <cell r="L2090">
            <v>41699</v>
          </cell>
          <cell r="M2090" t="str">
            <v>10039-9783839418451</v>
          </cell>
          <cell r="N2090" t="str">
            <v>EBOK</v>
          </cell>
          <cell r="O2090">
            <v>1</v>
          </cell>
          <cell r="U2090">
            <v>24.99</v>
          </cell>
        </row>
        <row r="2091">
          <cell r="E2091">
            <v>9783839406489</v>
          </cell>
          <cell r="F2091" t="str">
            <v>Politik mit dem Einkaufswagen E-BOOK</v>
          </cell>
          <cell r="G2091" t="str">
            <v>EBOK</v>
          </cell>
          <cell r="H2091" t="str">
            <v>LFB</v>
          </cell>
          <cell r="I2091" t="str">
            <v>978-3-8394-0648</v>
          </cell>
          <cell r="J2091" t="str">
            <v>9</v>
          </cell>
          <cell r="K2091">
            <v>42171</v>
          </cell>
          <cell r="L2091">
            <v>42186</v>
          </cell>
          <cell r="M2091" t="str">
            <v>10039-9783839406489</v>
          </cell>
          <cell r="N2091" t="str">
            <v>EBOK</v>
          </cell>
          <cell r="O2091">
            <v>1</v>
          </cell>
          <cell r="P2091" t="str">
            <v>21</v>
          </cell>
          <cell r="U2091">
            <v>25.99</v>
          </cell>
        </row>
        <row r="2092">
          <cell r="E2092">
            <v>9783839412237</v>
          </cell>
          <cell r="F2092" t="str">
            <v>Politik mit dem Körper E-BOOK</v>
          </cell>
          <cell r="G2092" t="str">
            <v>EBOK</v>
          </cell>
          <cell r="H2092" t="str">
            <v>LFB</v>
          </cell>
          <cell r="I2092" t="str">
            <v>978-3-8394-1223</v>
          </cell>
          <cell r="J2092" t="str">
            <v>7</v>
          </cell>
          <cell r="K2092">
            <v>42171</v>
          </cell>
          <cell r="L2092">
            <v>42186</v>
          </cell>
          <cell r="M2092" t="str">
            <v>10039-9783839412237</v>
          </cell>
          <cell r="N2092" t="str">
            <v>EBOK</v>
          </cell>
          <cell r="O2092">
            <v>1</v>
          </cell>
          <cell r="P2092" t="str">
            <v>14</v>
          </cell>
          <cell r="U2092">
            <v>25.99</v>
          </cell>
        </row>
        <row r="2093">
          <cell r="E2093">
            <v>9783839412671</v>
          </cell>
          <cell r="F2093" t="str">
            <v>Politiken der Normalisierung E-BOOK</v>
          </cell>
          <cell r="G2093" t="str">
            <v>EBOK</v>
          </cell>
          <cell r="H2093" t="str">
            <v>LFB</v>
          </cell>
          <cell r="I2093" t="str">
            <v>978-3-8394-1267</v>
          </cell>
          <cell r="J2093" t="str">
            <v>1</v>
          </cell>
          <cell r="K2093">
            <v>42171</v>
          </cell>
          <cell r="L2093">
            <v>42186</v>
          </cell>
          <cell r="M2093" t="str">
            <v>10039-9783839412671</v>
          </cell>
          <cell r="N2093" t="str">
            <v>EBOK</v>
          </cell>
          <cell r="O2093">
            <v>1</v>
          </cell>
          <cell r="P2093" t="str">
            <v>4</v>
          </cell>
          <cell r="U2093">
            <v>26.99</v>
          </cell>
        </row>
        <row r="2094">
          <cell r="E2094">
            <v>9783839419939</v>
          </cell>
          <cell r="F2094" t="str">
            <v>Politiken des Ereignisses E-BOOK</v>
          </cell>
          <cell r="G2094" t="str">
            <v>EBOK</v>
          </cell>
          <cell r="H2094" t="str">
            <v>LFB</v>
          </cell>
          <cell r="I2094" t="str">
            <v>978-3-8394-1993</v>
          </cell>
          <cell r="J2094" t="str">
            <v>9</v>
          </cell>
          <cell r="K2094">
            <v>42054</v>
          </cell>
          <cell r="L2094">
            <v>42005</v>
          </cell>
          <cell r="M2094" t="str">
            <v>10039-9783839419939</v>
          </cell>
          <cell r="N2094" t="str">
            <v>EBOK</v>
          </cell>
          <cell r="O2094">
            <v>1</v>
          </cell>
          <cell r="U2094">
            <v>26.99</v>
          </cell>
        </row>
        <row r="2095">
          <cell r="E2095">
            <v>9783839406557</v>
          </cell>
          <cell r="F2095" t="str">
            <v>Politikverlust? E-BOOK</v>
          </cell>
          <cell r="G2095" t="str">
            <v>EBOK</v>
          </cell>
          <cell r="H2095" t="str">
            <v>LFB</v>
          </cell>
          <cell r="I2095" t="str">
            <v>978-3-8394-0655</v>
          </cell>
          <cell r="J2095" t="str">
            <v>7</v>
          </cell>
          <cell r="K2095">
            <v>42171</v>
          </cell>
          <cell r="L2095">
            <v>42186</v>
          </cell>
          <cell r="M2095" t="str">
            <v>10039-9783839406557</v>
          </cell>
          <cell r="N2095" t="str">
            <v>EBOK</v>
          </cell>
          <cell r="O2095">
            <v>1</v>
          </cell>
          <cell r="U2095">
            <v>26.99</v>
          </cell>
        </row>
        <row r="2096">
          <cell r="E2096">
            <v>9783839414095</v>
          </cell>
          <cell r="F2096" t="str">
            <v>Politisch Theater machen E-BOOK</v>
          </cell>
          <cell r="G2096" t="str">
            <v>EBOK</v>
          </cell>
          <cell r="H2096" t="str">
            <v>LFB</v>
          </cell>
          <cell r="I2096" t="str">
            <v>978-3-8394-1409</v>
          </cell>
          <cell r="J2096" t="str">
            <v>5</v>
          </cell>
          <cell r="K2096">
            <v>41680</v>
          </cell>
          <cell r="L2096">
            <v>41699</v>
          </cell>
          <cell r="M2096" t="str">
            <v>10039-9783839414095</v>
          </cell>
          <cell r="N2096" t="str">
            <v>EBOK</v>
          </cell>
          <cell r="O2096">
            <v>1</v>
          </cell>
          <cell r="P2096" t="str">
            <v>20</v>
          </cell>
          <cell r="U2096">
            <v>21.99</v>
          </cell>
        </row>
        <row r="2097">
          <cell r="E2097">
            <v>9783839424582</v>
          </cell>
          <cell r="F2097" t="str">
            <v>Politische Kommunikationsräume im Internet E-BOOK</v>
          </cell>
          <cell r="G2097" t="str">
            <v>EBOK</v>
          </cell>
          <cell r="H2097" t="str">
            <v>LFB</v>
          </cell>
          <cell r="I2097" t="str">
            <v>978-3-8394-2458</v>
          </cell>
          <cell r="J2097" t="str">
            <v>2</v>
          </cell>
          <cell r="K2097">
            <v>41731</v>
          </cell>
          <cell r="L2097">
            <v>41791</v>
          </cell>
          <cell r="M2097" t="str">
            <v>10039-9783839424582</v>
          </cell>
          <cell r="N2097" t="str">
            <v>EBOK</v>
          </cell>
          <cell r="O2097">
            <v>1</v>
          </cell>
          <cell r="P2097" t="str">
            <v>11</v>
          </cell>
          <cell r="U2097">
            <v>31.99</v>
          </cell>
        </row>
        <row r="2098">
          <cell r="E2098">
            <v>9783839427606</v>
          </cell>
          <cell r="F2098" t="str">
            <v>Politische Kultur in Zeiten des Neoliberalismus E-BOOK</v>
          </cell>
          <cell r="G2098" t="str">
            <v>EBOK</v>
          </cell>
          <cell r="H2098" t="str">
            <v>LFB</v>
          </cell>
          <cell r="I2098" t="str">
            <v>978-3-8394-2760</v>
          </cell>
          <cell r="J2098" t="str">
            <v>6</v>
          </cell>
          <cell r="K2098">
            <v>41929</v>
          </cell>
          <cell r="L2098">
            <v>41913</v>
          </cell>
          <cell r="M2098" t="str">
            <v>10039-9783839427606</v>
          </cell>
          <cell r="N2098" t="str">
            <v>EBOK</v>
          </cell>
          <cell r="O2098">
            <v>1</v>
          </cell>
          <cell r="U2098">
            <v>39.99</v>
          </cell>
        </row>
        <row r="2099">
          <cell r="E2099">
            <v>9783839428184</v>
          </cell>
          <cell r="F2099" t="str">
            <v>Politische Landschaften E-BOOK</v>
          </cell>
          <cell r="G2099" t="str">
            <v>EBOK</v>
          </cell>
          <cell r="H2099" t="str">
            <v>LFB</v>
          </cell>
          <cell r="I2099" t="str">
            <v>978-3-8394-2818</v>
          </cell>
          <cell r="J2099" t="str">
            <v>4</v>
          </cell>
          <cell r="K2099">
            <v>41929</v>
          </cell>
          <cell r="L2099">
            <v>41913</v>
          </cell>
          <cell r="M2099" t="str">
            <v>10039-9783839428184</v>
          </cell>
          <cell r="N2099" t="str">
            <v>EBOK</v>
          </cell>
          <cell r="O2099">
            <v>1</v>
          </cell>
          <cell r="P2099" t="str">
            <v>48</v>
          </cell>
          <cell r="U2099">
            <v>26.99</v>
          </cell>
        </row>
        <row r="2100">
          <cell r="E2100">
            <v>9783839405451</v>
          </cell>
          <cell r="F2100" t="str">
            <v>Politische Philosophie und Dekonstruktion E-BOOK</v>
          </cell>
          <cell r="G2100" t="str">
            <v>EBOK</v>
          </cell>
          <cell r="H2100" t="str">
            <v>LFB</v>
          </cell>
          <cell r="I2100" t="str">
            <v>978-3-8394-0545</v>
          </cell>
          <cell r="J2100" t="str">
            <v>1</v>
          </cell>
          <cell r="K2100">
            <v>42272</v>
          </cell>
          <cell r="L2100">
            <v>42186</v>
          </cell>
          <cell r="M2100" t="str">
            <v>10039-9783839405451</v>
          </cell>
          <cell r="N2100" t="str">
            <v>EBOK</v>
          </cell>
          <cell r="O2100">
            <v>1</v>
          </cell>
          <cell r="U2100">
            <v>1</v>
          </cell>
        </row>
        <row r="2101">
          <cell r="E2101">
            <v>9783839412329</v>
          </cell>
          <cell r="F2101" t="str">
            <v>Politische Räume E-BOOK</v>
          </cell>
          <cell r="G2101" t="str">
            <v>EBOK</v>
          </cell>
          <cell r="H2101" t="str">
            <v>LFB</v>
          </cell>
          <cell r="I2101" t="str">
            <v>978-3-8394-1232</v>
          </cell>
          <cell r="J2101" t="str">
            <v>9</v>
          </cell>
          <cell r="K2101">
            <v>41676</v>
          </cell>
          <cell r="L2101">
            <v>41699</v>
          </cell>
          <cell r="M2101" t="str">
            <v>10039-9783839412329</v>
          </cell>
          <cell r="N2101" t="str">
            <v>EBOK</v>
          </cell>
          <cell r="O2101">
            <v>1</v>
          </cell>
          <cell r="U2101">
            <v>26.99</v>
          </cell>
        </row>
        <row r="2102">
          <cell r="E2102">
            <v>9783839423899</v>
          </cell>
          <cell r="F2102" t="str">
            <v>Politische Theorie und das Denken Heideggers E-BOOK</v>
          </cell>
          <cell r="G2102" t="str">
            <v>EBOK</v>
          </cell>
          <cell r="H2102" t="str">
            <v>LFB</v>
          </cell>
          <cell r="I2102" t="str">
            <v>978-3-8394-2389</v>
          </cell>
          <cell r="J2102" t="str">
            <v>9</v>
          </cell>
          <cell r="K2102">
            <v>41715</v>
          </cell>
          <cell r="L2102">
            <v>41699</v>
          </cell>
          <cell r="M2102" t="str">
            <v>10039-9783839423899</v>
          </cell>
          <cell r="N2102" t="str">
            <v>EBOK</v>
          </cell>
          <cell r="O2102">
            <v>1</v>
          </cell>
          <cell r="U2102">
            <v>26.99</v>
          </cell>
        </row>
        <row r="2103">
          <cell r="E2103">
            <v>9783839404249</v>
          </cell>
          <cell r="F2103" t="str">
            <v>Politischer Diskurs und Hegemonie E-BOOK</v>
          </cell>
          <cell r="G2103" t="str">
            <v>EBOK</v>
          </cell>
          <cell r="H2103" t="str">
            <v>LFB</v>
          </cell>
          <cell r="I2103" t="str">
            <v>978-3-8394-0424</v>
          </cell>
          <cell r="J2103" t="str">
            <v>9</v>
          </cell>
          <cell r="K2103">
            <v>42272</v>
          </cell>
          <cell r="L2103">
            <v>42186</v>
          </cell>
          <cell r="M2103" t="str">
            <v>10039-9783839404249</v>
          </cell>
          <cell r="N2103" t="str">
            <v>EBOK</v>
          </cell>
          <cell r="O2103">
            <v>1</v>
          </cell>
          <cell r="U2103">
            <v>1</v>
          </cell>
        </row>
        <row r="2104">
          <cell r="E2104">
            <v>9783839417942</v>
          </cell>
          <cell r="F2104" t="str">
            <v>Politischer Tango E-BOOK</v>
          </cell>
          <cell r="G2104" t="str">
            <v>EBOK</v>
          </cell>
          <cell r="H2104" t="str">
            <v>LFB</v>
          </cell>
          <cell r="I2104" t="str">
            <v>978-3-8394-1794</v>
          </cell>
          <cell r="J2104" t="str">
            <v>2</v>
          </cell>
          <cell r="K2104">
            <v>41690</v>
          </cell>
          <cell r="L2104">
            <v>41699</v>
          </cell>
          <cell r="M2104" t="str">
            <v>10039-9783839417942</v>
          </cell>
          <cell r="N2104" t="str">
            <v>EBOK</v>
          </cell>
          <cell r="O2104">
            <v>1</v>
          </cell>
          <cell r="P2104" t="str">
            <v>23</v>
          </cell>
          <cell r="U2104">
            <v>20.99</v>
          </cell>
        </row>
        <row r="2105">
          <cell r="E2105">
            <v>9783839404102</v>
          </cell>
          <cell r="F2105" t="str">
            <v>Politisierte Religion E-BOOK</v>
          </cell>
          <cell r="G2105" t="str">
            <v>EBOK</v>
          </cell>
          <cell r="H2105" t="str">
            <v>LFB</v>
          </cell>
          <cell r="I2105" t="str">
            <v>978-3-8394-0410</v>
          </cell>
          <cell r="J2105" t="str">
            <v>2</v>
          </cell>
          <cell r="K2105">
            <v>42171</v>
          </cell>
          <cell r="L2105">
            <v>42186</v>
          </cell>
          <cell r="M2105" t="str">
            <v>10039-9783839404102</v>
          </cell>
          <cell r="N2105" t="str">
            <v>EBOK</v>
          </cell>
          <cell r="O2105">
            <v>1</v>
          </cell>
          <cell r="U2105">
            <v>25.99</v>
          </cell>
        </row>
        <row r="2106">
          <cell r="E2106">
            <v>9783839420324</v>
          </cell>
          <cell r="F2106" t="str">
            <v>Polnische Literatur in Bewegung E-BOOK</v>
          </cell>
          <cell r="G2106" t="str">
            <v>EBOK</v>
          </cell>
          <cell r="H2106" t="str">
            <v>LFB</v>
          </cell>
          <cell r="I2106" t="str">
            <v>978-3-8394-2032</v>
          </cell>
          <cell r="J2106" t="str">
            <v>4</v>
          </cell>
          <cell r="K2106">
            <v>41701</v>
          </cell>
          <cell r="L2106">
            <v>41699</v>
          </cell>
          <cell r="M2106" t="str">
            <v>10039-9783839420324</v>
          </cell>
          <cell r="N2106" t="str">
            <v>EBOK</v>
          </cell>
          <cell r="O2106">
            <v>1</v>
          </cell>
          <cell r="U2106">
            <v>35.99</v>
          </cell>
        </row>
        <row r="2107">
          <cell r="E2107">
            <v>9783839426388</v>
          </cell>
          <cell r="F2107" t="str">
            <v>Pop &amp; Mystery E-BOOK</v>
          </cell>
          <cell r="G2107" t="str">
            <v>EBOK</v>
          </cell>
          <cell r="H2107" t="str">
            <v>LFB</v>
          </cell>
          <cell r="I2107" t="str">
            <v>978-3-8394-2638</v>
          </cell>
          <cell r="J2107" t="str">
            <v>8</v>
          </cell>
          <cell r="K2107">
            <v>42186</v>
          </cell>
          <cell r="L2107">
            <v>42186</v>
          </cell>
          <cell r="M2107" t="str">
            <v>10039-9783839426388</v>
          </cell>
          <cell r="N2107" t="str">
            <v>EBOK</v>
          </cell>
          <cell r="O2107">
            <v>1</v>
          </cell>
          <cell r="P2107" t="str">
            <v>1</v>
          </cell>
          <cell r="U2107">
            <v>26.99</v>
          </cell>
        </row>
        <row r="2108">
          <cell r="E2108">
            <v>9783839409824</v>
          </cell>
          <cell r="F2108" t="str">
            <v>Pop E-BOOK</v>
          </cell>
          <cell r="G2108" t="str">
            <v>EBOK</v>
          </cell>
          <cell r="H2108" t="str">
            <v>LFB</v>
          </cell>
          <cell r="I2108" t="str">
            <v>978-3-8394-0982</v>
          </cell>
          <cell r="J2108" t="str">
            <v>4</v>
          </cell>
          <cell r="K2108">
            <v>42171</v>
          </cell>
          <cell r="L2108">
            <v>42186</v>
          </cell>
          <cell r="M2108" t="str">
            <v>10039-9783839409824</v>
          </cell>
          <cell r="N2108" t="str">
            <v>EBOK</v>
          </cell>
          <cell r="O2108">
            <v>1</v>
          </cell>
          <cell r="U2108">
            <v>34.99</v>
          </cell>
        </row>
        <row r="2109">
          <cell r="E2109">
            <v>9783839407301</v>
          </cell>
          <cell r="F2109" t="str">
            <v>Pop Insights E-BOOK</v>
          </cell>
          <cell r="G2109" t="str">
            <v>EBOK</v>
          </cell>
          <cell r="H2109" t="str">
            <v>LFB</v>
          </cell>
          <cell r="I2109" t="str">
            <v>978-3-8394-0730</v>
          </cell>
          <cell r="J2109" t="str">
            <v>1</v>
          </cell>
          <cell r="K2109">
            <v>42171</v>
          </cell>
          <cell r="L2109">
            <v>42186</v>
          </cell>
          <cell r="M2109" t="str">
            <v>10039-9783839407301</v>
          </cell>
          <cell r="N2109" t="str">
            <v>EBOK</v>
          </cell>
          <cell r="O2109">
            <v>1</v>
          </cell>
          <cell r="U2109">
            <v>14.99</v>
          </cell>
        </row>
        <row r="2110">
          <cell r="F2110" t="str">
            <v>POP Online</v>
          </cell>
          <cell r="G2110" t="str">
            <v>OL</v>
          </cell>
          <cell r="H2110" t="str">
            <v>LFB</v>
          </cell>
          <cell r="K2110">
            <v>41626</v>
          </cell>
          <cell r="M2110" t="str">
            <v>179612</v>
          </cell>
          <cell r="N2110" t="str">
            <v>OART</v>
          </cell>
          <cell r="O2110">
            <v>1</v>
          </cell>
          <cell r="S2110" t="str">
            <v>POP/2</v>
          </cell>
          <cell r="U2110">
            <v>1</v>
          </cell>
        </row>
        <row r="2111">
          <cell r="E2111">
            <v>9783839401507</v>
          </cell>
          <cell r="F2111" t="str">
            <v>Pop Sounds E-BOOK</v>
          </cell>
          <cell r="G2111" t="str">
            <v>EBOK</v>
          </cell>
          <cell r="H2111" t="str">
            <v>LFB</v>
          </cell>
          <cell r="I2111" t="str">
            <v>978-3-8394-0150</v>
          </cell>
          <cell r="J2111" t="str">
            <v>7</v>
          </cell>
          <cell r="K2111">
            <v>42272</v>
          </cell>
          <cell r="L2111">
            <v>42186</v>
          </cell>
          <cell r="M2111" t="str">
            <v>10039-9783839401507</v>
          </cell>
          <cell r="N2111" t="str">
            <v>EBOK</v>
          </cell>
          <cell r="O2111">
            <v>1</v>
          </cell>
          <cell r="P2111" t="str">
            <v>1</v>
          </cell>
          <cell r="U2111">
            <v>1</v>
          </cell>
        </row>
        <row r="2112">
          <cell r="E2112">
            <v>9783839427743</v>
          </cell>
          <cell r="F2112" t="str">
            <v>Pop-Frauen der Gegenwart E-BOOK</v>
          </cell>
          <cell r="G2112" t="str">
            <v>EBOK</v>
          </cell>
          <cell r="H2112" t="str">
            <v>LFB</v>
          </cell>
          <cell r="I2112" t="str">
            <v>978-3-8394-2774</v>
          </cell>
          <cell r="J2112" t="str">
            <v>3</v>
          </cell>
          <cell r="K2112">
            <v>42186</v>
          </cell>
          <cell r="L2112">
            <v>42186</v>
          </cell>
          <cell r="M2112" t="str">
            <v>10039-9783839427743</v>
          </cell>
          <cell r="N2112" t="str">
            <v>EBOK</v>
          </cell>
          <cell r="O2112">
            <v>1</v>
          </cell>
          <cell r="U2112">
            <v>26.99</v>
          </cell>
        </row>
        <row r="2113">
          <cell r="E2113">
            <v>9783839425299</v>
          </cell>
          <cell r="F2113" t="str">
            <v>Popgeschichte E-BOOK</v>
          </cell>
          <cell r="G2113" t="str">
            <v>EBOK</v>
          </cell>
          <cell r="H2113" t="str">
            <v>LFB</v>
          </cell>
          <cell r="I2113" t="str">
            <v>978-3-8394-2529</v>
          </cell>
          <cell r="J2113" t="str">
            <v>9</v>
          </cell>
          <cell r="K2113">
            <v>41976</v>
          </cell>
          <cell r="L2113">
            <v>41944</v>
          </cell>
          <cell r="M2113" t="str">
            <v>10039-9783839425299</v>
          </cell>
          <cell r="N2113" t="str">
            <v>EBOK</v>
          </cell>
          <cell r="O2113">
            <v>1</v>
          </cell>
          <cell r="P2113" t="str">
            <v>49</v>
          </cell>
          <cell r="U2113">
            <v>34.99</v>
          </cell>
        </row>
        <row r="2114">
          <cell r="E2114">
            <v>9783839425282</v>
          </cell>
          <cell r="F2114" t="str">
            <v>Popgeschichte E-BOOK</v>
          </cell>
          <cell r="G2114" t="str">
            <v>EBOK</v>
          </cell>
          <cell r="H2114" t="str">
            <v>LFB</v>
          </cell>
          <cell r="I2114" t="str">
            <v>978-3-8394-2528</v>
          </cell>
          <cell r="J2114" t="str">
            <v>2</v>
          </cell>
          <cell r="K2114">
            <v>41976</v>
          </cell>
          <cell r="L2114">
            <v>41944</v>
          </cell>
          <cell r="M2114" t="str">
            <v>10039-9783839425282</v>
          </cell>
          <cell r="N2114" t="str">
            <v>EBOK</v>
          </cell>
          <cell r="O2114">
            <v>1</v>
          </cell>
          <cell r="P2114" t="str">
            <v>48</v>
          </cell>
          <cell r="R2114" t="str">
            <v>1STA</v>
          </cell>
          <cell r="U2114">
            <v>26.99</v>
          </cell>
        </row>
        <row r="2115">
          <cell r="E2115">
            <v>9783839429037</v>
          </cell>
          <cell r="F2115" t="str">
            <v>Popkultur und Fernsehen E-BOOK</v>
          </cell>
          <cell r="G2115" t="str">
            <v>EBOK</v>
          </cell>
          <cell r="H2115" t="str">
            <v>LFB</v>
          </cell>
          <cell r="I2115" t="str">
            <v>978-3-8394-2903</v>
          </cell>
          <cell r="J2115" t="str">
            <v>7</v>
          </cell>
          <cell r="K2115">
            <v>42186</v>
          </cell>
          <cell r="L2115">
            <v>42186</v>
          </cell>
          <cell r="M2115" t="str">
            <v>10039-9783839429037</v>
          </cell>
          <cell r="N2115" t="str">
            <v>EBOK</v>
          </cell>
          <cell r="O2115">
            <v>1</v>
          </cell>
          <cell r="P2115" t="str">
            <v>11</v>
          </cell>
          <cell r="U2115">
            <v>34.99</v>
          </cell>
        </row>
        <row r="2116">
          <cell r="E2116">
            <v>9783839406038</v>
          </cell>
          <cell r="F2116" t="str">
            <v>PopMusicology E-BOOK</v>
          </cell>
          <cell r="G2116" t="str">
            <v>EBOK</v>
          </cell>
          <cell r="H2116" t="str">
            <v>LFB</v>
          </cell>
          <cell r="I2116" t="str">
            <v>978-3-8394-0603</v>
          </cell>
          <cell r="J2116" t="str">
            <v>8</v>
          </cell>
          <cell r="K2116">
            <v>42171</v>
          </cell>
          <cell r="L2116">
            <v>42186</v>
          </cell>
          <cell r="M2116" t="str">
            <v>10039-9783839406038</v>
          </cell>
          <cell r="N2116" t="str">
            <v>EBOK</v>
          </cell>
          <cell r="O2116">
            <v>1</v>
          </cell>
          <cell r="U2116">
            <v>23.99</v>
          </cell>
        </row>
        <row r="2117">
          <cell r="E2117">
            <v>9783839420072</v>
          </cell>
          <cell r="F2117" t="str">
            <v>Popular History Now and Then E-BOOK</v>
          </cell>
          <cell r="G2117" t="str">
            <v>EBOK</v>
          </cell>
          <cell r="H2117" t="str">
            <v>LFB</v>
          </cell>
          <cell r="I2117" t="str">
            <v>978-3-8394-2007</v>
          </cell>
          <cell r="J2117" t="str">
            <v>2</v>
          </cell>
          <cell r="K2117">
            <v>41701</v>
          </cell>
          <cell r="L2117">
            <v>41699</v>
          </cell>
          <cell r="M2117" t="str">
            <v>10039-9783839420072</v>
          </cell>
          <cell r="N2117" t="str">
            <v>EBOK</v>
          </cell>
          <cell r="O2117">
            <v>1</v>
          </cell>
          <cell r="P2117" t="str">
            <v>6</v>
          </cell>
          <cell r="U2117">
            <v>34.99</v>
          </cell>
        </row>
        <row r="2118">
          <cell r="E2118">
            <v>9783839428108</v>
          </cell>
          <cell r="F2118" t="str">
            <v>Popular Receptions of Archaeology E-BOOK</v>
          </cell>
          <cell r="G2118" t="str">
            <v>EBOK</v>
          </cell>
          <cell r="H2118" t="str">
            <v>LFB</v>
          </cell>
          <cell r="I2118" t="str">
            <v>978-3-8394-2810</v>
          </cell>
          <cell r="J2118" t="str">
            <v>8</v>
          </cell>
          <cell r="K2118">
            <v>42054</v>
          </cell>
          <cell r="L2118">
            <v>42036</v>
          </cell>
          <cell r="M2118" t="str">
            <v>10039-9783839428108</v>
          </cell>
          <cell r="N2118" t="str">
            <v>EBOK</v>
          </cell>
          <cell r="O2118">
            <v>1</v>
          </cell>
          <cell r="P2118" t="str">
            <v>14</v>
          </cell>
          <cell r="U2118">
            <v>49.99</v>
          </cell>
        </row>
        <row r="2119">
          <cell r="E2119">
            <v>9783839431825</v>
          </cell>
          <cell r="F2119" t="str">
            <v>Populäre Geschichte im Kaiserreich E-BOOK</v>
          </cell>
          <cell r="G2119" t="str">
            <v>EBOK</v>
          </cell>
          <cell r="H2119" t="str">
            <v>LFB</v>
          </cell>
          <cell r="I2119" t="str">
            <v>978-3-8394-3182</v>
          </cell>
          <cell r="J2119" t="str">
            <v>5</v>
          </cell>
          <cell r="K2119">
            <v>42272</v>
          </cell>
          <cell r="L2119">
            <v>42248</v>
          </cell>
          <cell r="M2119" t="str">
            <v>10039-9783839431825</v>
          </cell>
          <cell r="N2119" t="str">
            <v>EBOK</v>
          </cell>
          <cell r="O2119">
            <v>1</v>
          </cell>
          <cell r="P2119" t="str">
            <v>16</v>
          </cell>
          <cell r="U2119">
            <v>39.99</v>
          </cell>
        </row>
        <row r="2120">
          <cell r="E2120">
            <v>9783839406755</v>
          </cell>
          <cell r="F2120" t="str">
            <v>Populäre Musik und Ästhetik E-BOOK</v>
          </cell>
          <cell r="G2120" t="str">
            <v>EBOK</v>
          </cell>
          <cell r="H2120" t="str">
            <v>LFB</v>
          </cell>
          <cell r="I2120" t="str">
            <v>978-3-8394-0675</v>
          </cell>
          <cell r="J2120" t="str">
            <v>5</v>
          </cell>
          <cell r="K2120">
            <v>42171</v>
          </cell>
          <cell r="L2120">
            <v>42186</v>
          </cell>
          <cell r="M2120" t="str">
            <v>10039-9783839406755</v>
          </cell>
          <cell r="N2120" t="str">
            <v>EBOK</v>
          </cell>
          <cell r="O2120">
            <v>1</v>
          </cell>
          <cell r="P2120" t="str">
            <v>3</v>
          </cell>
          <cell r="U2120">
            <v>15.99</v>
          </cell>
        </row>
        <row r="2121">
          <cell r="E2121">
            <v>9783839419991</v>
          </cell>
          <cell r="F2121" t="str">
            <v>Populäre Musik und Pop-Literatur E-BOOK</v>
          </cell>
          <cell r="G2121" t="str">
            <v>EBOK</v>
          </cell>
          <cell r="H2121" t="str">
            <v>LFB</v>
          </cell>
          <cell r="I2121" t="str">
            <v>978-3-8394-1999</v>
          </cell>
          <cell r="J2121" t="str">
            <v>1</v>
          </cell>
          <cell r="K2121">
            <v>41701</v>
          </cell>
          <cell r="L2121">
            <v>41699</v>
          </cell>
          <cell r="M2121" t="str">
            <v>10039-9783839419991</v>
          </cell>
          <cell r="N2121" t="str">
            <v>EBOK</v>
          </cell>
          <cell r="O2121">
            <v>1</v>
          </cell>
          <cell r="U2121">
            <v>32.99</v>
          </cell>
        </row>
        <row r="2122">
          <cell r="E2122">
            <v>9783839421413</v>
          </cell>
          <cell r="F2122" t="str">
            <v>Populäre Serialität: Narration - Evolution - Distinktion E-BOOK</v>
          </cell>
          <cell r="G2122" t="str">
            <v>EBOK</v>
          </cell>
          <cell r="H2122" t="str">
            <v>LFB</v>
          </cell>
          <cell r="I2122" t="str">
            <v>978-3-8394-2141</v>
          </cell>
          <cell r="J2122" t="str">
            <v>3</v>
          </cell>
          <cell r="K2122">
            <v>41701</v>
          </cell>
          <cell r="L2122">
            <v>41699</v>
          </cell>
          <cell r="M2122" t="str">
            <v>10039-9783839421413</v>
          </cell>
          <cell r="N2122" t="str">
            <v>EBOK</v>
          </cell>
          <cell r="O2122">
            <v>1</v>
          </cell>
          <cell r="U2122">
            <v>31.99</v>
          </cell>
        </row>
        <row r="2123">
          <cell r="E2123">
            <v>9783839432198</v>
          </cell>
          <cell r="F2123" t="str">
            <v>Populäre Wissenschaftskulissen E-BOOK</v>
          </cell>
          <cell r="G2123" t="str">
            <v>EBOK</v>
          </cell>
          <cell r="H2123" t="str">
            <v>IHST</v>
          </cell>
          <cell r="I2123" t="str">
            <v>978-3-8394-3219</v>
          </cell>
          <cell r="J2123" t="str">
            <v>8</v>
          </cell>
          <cell r="L2123">
            <v>42339</v>
          </cell>
          <cell r="M2123" t="str">
            <v>10039-9783839432198</v>
          </cell>
          <cell r="N2123" t="str">
            <v>EBOK</v>
          </cell>
          <cell r="O2123">
            <v>1</v>
          </cell>
          <cell r="P2123" t="str">
            <v>2</v>
          </cell>
          <cell r="U2123">
            <v>26.99</v>
          </cell>
        </row>
        <row r="2124">
          <cell r="E2124">
            <v>9783839427101</v>
          </cell>
          <cell r="F2124" t="str">
            <v>Popularizing Dementia E-BOOK</v>
          </cell>
          <cell r="G2124" t="str">
            <v>EBOK</v>
          </cell>
          <cell r="H2124" t="str">
            <v>IHST</v>
          </cell>
          <cell r="I2124" t="str">
            <v>978-3-8394-2710</v>
          </cell>
          <cell r="J2124" t="str">
            <v>1</v>
          </cell>
          <cell r="L2124">
            <v>42309</v>
          </cell>
          <cell r="M2124" t="str">
            <v>10039-9783839427101</v>
          </cell>
          <cell r="N2124" t="str">
            <v>EBOK</v>
          </cell>
          <cell r="O2124">
            <v>1</v>
          </cell>
          <cell r="P2124" t="str">
            <v>6</v>
          </cell>
          <cell r="U2124">
            <v>32.99</v>
          </cell>
        </row>
        <row r="2125">
          <cell r="E2125">
            <v>9783839431337</v>
          </cell>
          <cell r="F2125" t="str">
            <v>Populärkultur transnational E-BOOK</v>
          </cell>
          <cell r="G2125" t="str">
            <v>EBOK</v>
          </cell>
          <cell r="H2125" t="str">
            <v>IHST</v>
          </cell>
          <cell r="I2125" t="str">
            <v>978-3-8394-3133</v>
          </cell>
          <cell r="J2125" t="str">
            <v>7</v>
          </cell>
          <cell r="L2125">
            <v>42430</v>
          </cell>
          <cell r="M2125" t="str">
            <v>10039-9783839431337</v>
          </cell>
          <cell r="N2125" t="str">
            <v>EBOK</v>
          </cell>
          <cell r="O2125">
            <v>1</v>
          </cell>
          <cell r="P2125" t="str">
            <v>82</v>
          </cell>
          <cell r="U2125">
            <v>34.99</v>
          </cell>
        </row>
        <row r="2126">
          <cell r="E2126">
            <v>9783839430828</v>
          </cell>
          <cell r="F2126" t="str">
            <v>Populärkultur und deutsch-französische Mittler / Culture de masse et m E-BOOK</v>
          </cell>
          <cell r="G2126" t="str">
            <v>EBOK</v>
          </cell>
          <cell r="H2126" t="str">
            <v>IHST</v>
          </cell>
          <cell r="I2126" t="str">
            <v>978-3-8394-3082</v>
          </cell>
          <cell r="J2126" t="str">
            <v>8</v>
          </cell>
          <cell r="L2126">
            <v>42309</v>
          </cell>
          <cell r="M2126" t="str">
            <v>10039-9783839430828</v>
          </cell>
          <cell r="N2126" t="str">
            <v>EBOK</v>
          </cell>
          <cell r="O2126">
            <v>1</v>
          </cell>
          <cell r="P2126" t="str">
            <v>14</v>
          </cell>
          <cell r="U2126">
            <v>33.99</v>
          </cell>
        </row>
        <row r="2127">
          <cell r="E2127">
            <v>9783839409497</v>
          </cell>
          <cell r="F2127" t="str">
            <v>Port Cities as Areas of Transition E-BOOK</v>
          </cell>
          <cell r="G2127" t="str">
            <v>EBOK</v>
          </cell>
          <cell r="H2127" t="str">
            <v>LFB</v>
          </cell>
          <cell r="I2127" t="str">
            <v>978-3-8394-0949</v>
          </cell>
          <cell r="J2127" t="str">
            <v>7</v>
          </cell>
          <cell r="K2127">
            <v>42272</v>
          </cell>
          <cell r="L2127">
            <v>42186</v>
          </cell>
          <cell r="M2127" t="str">
            <v>10039-9783839409497</v>
          </cell>
          <cell r="N2127" t="str">
            <v>EBOK</v>
          </cell>
          <cell r="O2127">
            <v>1</v>
          </cell>
          <cell r="U2127">
            <v>1</v>
          </cell>
        </row>
        <row r="2128">
          <cell r="E2128">
            <v>9783839407998</v>
          </cell>
          <cell r="F2128" t="str">
            <v>Positives Altern E-BOOK</v>
          </cell>
          <cell r="G2128" t="str">
            <v>EBOK</v>
          </cell>
          <cell r="H2128" t="str">
            <v>LFB</v>
          </cell>
          <cell r="I2128" t="str">
            <v>978-3-8394-0799</v>
          </cell>
          <cell r="J2128" t="str">
            <v>8</v>
          </cell>
          <cell r="K2128">
            <v>42171</v>
          </cell>
          <cell r="L2128">
            <v>42186</v>
          </cell>
          <cell r="M2128" t="str">
            <v>10039-9783839407998</v>
          </cell>
          <cell r="N2128" t="str">
            <v>EBOK</v>
          </cell>
          <cell r="O2128">
            <v>1</v>
          </cell>
          <cell r="P2128" t="str">
            <v>3</v>
          </cell>
          <cell r="U2128">
            <v>20.99</v>
          </cell>
        </row>
        <row r="2129">
          <cell r="E2129">
            <v>9783839429334</v>
          </cell>
          <cell r="F2129" t="str">
            <v>Post TV - Debatten zum Wandel des Fernsehens E-BOOK</v>
          </cell>
          <cell r="G2129" t="str">
            <v>EBOK</v>
          </cell>
          <cell r="H2129" t="str">
            <v>IHST</v>
          </cell>
          <cell r="I2129" t="str">
            <v>978-3-8394-2933</v>
          </cell>
          <cell r="J2129" t="str">
            <v>4</v>
          </cell>
          <cell r="L2129">
            <v>42309</v>
          </cell>
          <cell r="M2129" t="str">
            <v>10039-9783839429334</v>
          </cell>
          <cell r="N2129" t="str">
            <v>EBOK</v>
          </cell>
          <cell r="O2129">
            <v>1</v>
          </cell>
          <cell r="P2129" t="str">
            <v>16</v>
          </cell>
          <cell r="U2129">
            <v>26.99</v>
          </cell>
        </row>
        <row r="2130">
          <cell r="E2130">
            <v>9783839417997</v>
          </cell>
          <cell r="F2130" t="str">
            <v>Postkoloniale Schweiz E-BOOK</v>
          </cell>
          <cell r="G2130" t="str">
            <v>EBOK</v>
          </cell>
          <cell r="H2130" t="str">
            <v>LFB</v>
          </cell>
          <cell r="I2130" t="str">
            <v>978-3-8394-1799</v>
          </cell>
          <cell r="J2130" t="str">
            <v>7</v>
          </cell>
          <cell r="K2130">
            <v>41690</v>
          </cell>
          <cell r="L2130">
            <v>41699</v>
          </cell>
          <cell r="M2130" t="str">
            <v>10039-9783839417997</v>
          </cell>
          <cell r="N2130" t="str">
            <v>EBOK</v>
          </cell>
          <cell r="O2130">
            <v>1</v>
          </cell>
          <cell r="P2130" t="str">
            <v>10</v>
          </cell>
          <cell r="U2130">
            <v>31.99</v>
          </cell>
        </row>
        <row r="2131">
          <cell r="E2131">
            <v>9783839409060</v>
          </cell>
          <cell r="F2131" t="str">
            <v>Postkoloniale Soziologie E-BOOK</v>
          </cell>
          <cell r="G2131" t="str">
            <v>EBOK</v>
          </cell>
          <cell r="H2131" t="str">
            <v>LFB</v>
          </cell>
          <cell r="I2131" t="str">
            <v>978-3-8394-0906</v>
          </cell>
          <cell r="J2131" t="str">
            <v>0</v>
          </cell>
          <cell r="K2131">
            <v>42171</v>
          </cell>
          <cell r="L2131">
            <v>42186</v>
          </cell>
          <cell r="M2131" t="str">
            <v>10039-9783839409060</v>
          </cell>
          <cell r="N2131" t="str">
            <v>EBOK</v>
          </cell>
          <cell r="O2131">
            <v>1</v>
          </cell>
          <cell r="P2131" t="str">
            <v>2</v>
          </cell>
          <cell r="U2131">
            <v>25.99</v>
          </cell>
        </row>
        <row r="2132">
          <cell r="E2132">
            <v>9783839411483</v>
          </cell>
          <cell r="F2132" t="str">
            <v>Postkoloniale Theorie E-BOOK</v>
          </cell>
          <cell r="G2132" t="str">
            <v>EBOK</v>
          </cell>
          <cell r="H2132" t="str">
            <v>LFB</v>
          </cell>
          <cell r="I2132" t="str">
            <v>978-3-8394-1148</v>
          </cell>
          <cell r="J2132" t="str">
            <v>3</v>
          </cell>
          <cell r="K2132">
            <v>42118</v>
          </cell>
          <cell r="L2132">
            <v>42095</v>
          </cell>
          <cell r="M2132" t="str">
            <v>10039-9783839411483</v>
          </cell>
          <cell r="N2132" t="str">
            <v>EBOK</v>
          </cell>
          <cell r="O2132">
            <v>1</v>
          </cell>
          <cell r="P2132" t="str">
            <v>36</v>
          </cell>
          <cell r="U2132">
            <v>21.99</v>
          </cell>
        </row>
        <row r="2133">
          <cell r="E2133">
            <v>9783839403372</v>
          </cell>
          <cell r="F2133" t="str">
            <v>Postkoloniale Theorie E-BOOK</v>
          </cell>
          <cell r="G2133" t="str">
            <v>EBOK</v>
          </cell>
          <cell r="H2133" t="str">
            <v>LFB</v>
          </cell>
          <cell r="I2133" t="str">
            <v>978-3-8394-0337</v>
          </cell>
          <cell r="J2133" t="str">
            <v>2</v>
          </cell>
          <cell r="K2133">
            <v>42171</v>
          </cell>
          <cell r="L2133">
            <v>42277</v>
          </cell>
          <cell r="M2133" t="str">
            <v>10039-9783839403372</v>
          </cell>
          <cell r="N2133" t="str">
            <v>EBOK</v>
          </cell>
          <cell r="O2133">
            <v>1</v>
          </cell>
          <cell r="P2133" t="str">
            <v>12</v>
          </cell>
          <cell r="U2133">
            <v>14.99</v>
          </cell>
        </row>
        <row r="2134">
          <cell r="E2134">
            <v>9783839405383</v>
          </cell>
          <cell r="F2134" t="str">
            <v>Postkoloniale Traditionen E-BOOK</v>
          </cell>
          <cell r="G2134" t="str">
            <v>EBOK</v>
          </cell>
          <cell r="H2134" t="str">
            <v>LFB</v>
          </cell>
          <cell r="I2134" t="str">
            <v>978-3-8394-0538</v>
          </cell>
          <cell r="J2134" t="str">
            <v>3</v>
          </cell>
          <cell r="K2134">
            <v>42171</v>
          </cell>
          <cell r="L2134">
            <v>42186</v>
          </cell>
          <cell r="M2134" t="str">
            <v>10039-9783839405383</v>
          </cell>
          <cell r="N2134" t="str">
            <v>EBOK</v>
          </cell>
          <cell r="O2134">
            <v>1</v>
          </cell>
          <cell r="U2134">
            <v>24.99</v>
          </cell>
        </row>
        <row r="2135">
          <cell r="E2135">
            <v>9783839428993</v>
          </cell>
          <cell r="F2135" t="str">
            <v>Postkolonialismus und (Inter-)Medialität E-BOOK</v>
          </cell>
          <cell r="G2135" t="str">
            <v>EBOK</v>
          </cell>
          <cell r="H2135" t="str">
            <v>IHST</v>
          </cell>
          <cell r="I2135" t="str">
            <v>978-3-8394-2899</v>
          </cell>
          <cell r="J2135" t="str">
            <v>3</v>
          </cell>
          <cell r="L2135">
            <v>42430</v>
          </cell>
          <cell r="M2135" t="str">
            <v>10039-9783839428993</v>
          </cell>
          <cell r="N2135" t="str">
            <v>EBOK</v>
          </cell>
          <cell r="O2135">
            <v>1</v>
          </cell>
          <cell r="P2135" t="str">
            <v>7</v>
          </cell>
          <cell r="U2135">
            <v>33.99</v>
          </cell>
        </row>
        <row r="2136">
          <cell r="E2136">
            <v>9783839428177</v>
          </cell>
          <cell r="F2136" t="str">
            <v>Postnaturalism E-BOOK</v>
          </cell>
          <cell r="G2136" t="str">
            <v>EBOK</v>
          </cell>
          <cell r="H2136" t="str">
            <v>LFB</v>
          </cell>
          <cell r="I2136" t="str">
            <v>978-3-8394-2817</v>
          </cell>
          <cell r="J2136" t="str">
            <v>7</v>
          </cell>
          <cell r="K2136">
            <v>41871</v>
          </cell>
          <cell r="L2136">
            <v>41821</v>
          </cell>
          <cell r="M2136" t="str">
            <v>10039-9783839428177</v>
          </cell>
          <cell r="N2136" t="str">
            <v>EBOK</v>
          </cell>
          <cell r="O2136">
            <v>1</v>
          </cell>
          <cell r="U2136">
            <v>44.99</v>
          </cell>
        </row>
        <row r="2137">
          <cell r="E2137">
            <v>9783839428450</v>
          </cell>
          <cell r="F2137" t="str">
            <v>Postnukleare Handlungstheorie E-BOOK</v>
          </cell>
          <cell r="G2137" t="str">
            <v>EBOK</v>
          </cell>
          <cell r="H2137" t="str">
            <v>LFB</v>
          </cell>
          <cell r="I2137" t="str">
            <v>978-3-8394-2845</v>
          </cell>
          <cell r="J2137" t="str">
            <v>0</v>
          </cell>
          <cell r="K2137">
            <v>42032</v>
          </cell>
          <cell r="L2137">
            <v>42005</v>
          </cell>
          <cell r="M2137" t="str">
            <v>10039-9783839428450</v>
          </cell>
          <cell r="N2137" t="str">
            <v>EBOK</v>
          </cell>
          <cell r="O2137">
            <v>1</v>
          </cell>
          <cell r="S2137" t="str">
            <v>227956</v>
          </cell>
          <cell r="U2137">
            <v>39.99</v>
          </cell>
        </row>
        <row r="2138">
          <cell r="E2138">
            <v>9783839431016</v>
          </cell>
          <cell r="F2138" t="str">
            <v>Postsowjetische Transformationen in der Weltgesellschaft E-BOOK</v>
          </cell>
          <cell r="G2138" t="str">
            <v>EBOK</v>
          </cell>
          <cell r="H2138" t="str">
            <v>LFB</v>
          </cell>
          <cell r="I2138" t="str">
            <v>978-3-8394-3101</v>
          </cell>
          <cell r="J2138" t="str">
            <v>6</v>
          </cell>
          <cell r="K2138">
            <v>42247</v>
          </cell>
          <cell r="L2138">
            <v>42217</v>
          </cell>
          <cell r="M2138" t="str">
            <v>10039-9783839431016</v>
          </cell>
          <cell r="N2138" t="str">
            <v>EBOK</v>
          </cell>
          <cell r="O2138">
            <v>1</v>
          </cell>
          <cell r="P2138" t="str">
            <v>2</v>
          </cell>
          <cell r="U2138">
            <v>49.99</v>
          </cell>
        </row>
        <row r="2139">
          <cell r="E2139">
            <v>9783839412190</v>
          </cell>
          <cell r="F2139" t="str">
            <v>Postspektakuläres Theater E-BOOK</v>
          </cell>
          <cell r="G2139" t="str">
            <v>EBOK</v>
          </cell>
          <cell r="H2139" t="str">
            <v>LFB</v>
          </cell>
          <cell r="I2139" t="str">
            <v>978-3-8394-1219</v>
          </cell>
          <cell r="J2139" t="str">
            <v>0</v>
          </cell>
          <cell r="K2139">
            <v>42171</v>
          </cell>
          <cell r="L2139">
            <v>42186</v>
          </cell>
          <cell r="M2139" t="str">
            <v>10039-9783839412190</v>
          </cell>
          <cell r="N2139" t="str">
            <v>EBOK</v>
          </cell>
          <cell r="O2139">
            <v>1</v>
          </cell>
          <cell r="P2139" t="str">
            <v>8</v>
          </cell>
          <cell r="U2139">
            <v>34.99</v>
          </cell>
        </row>
        <row r="2140">
          <cell r="E2140">
            <v>9783839400111</v>
          </cell>
          <cell r="F2140" t="str">
            <v>Poststrukturalistische Soziologien E-BOOK</v>
          </cell>
          <cell r="G2140" t="str">
            <v>EBOK</v>
          </cell>
          <cell r="H2140" t="str">
            <v>LFB</v>
          </cell>
          <cell r="I2140" t="str">
            <v>978-3-8394-0011</v>
          </cell>
          <cell r="J2140" t="str">
            <v>1</v>
          </cell>
          <cell r="K2140">
            <v>42171</v>
          </cell>
          <cell r="L2140">
            <v>42186</v>
          </cell>
          <cell r="M2140" t="str">
            <v>10039-9783839400111</v>
          </cell>
          <cell r="N2140" t="str">
            <v>EBOK</v>
          </cell>
          <cell r="O2140">
            <v>1</v>
          </cell>
          <cell r="U2140">
            <v>8.99</v>
          </cell>
        </row>
        <row r="2141">
          <cell r="E2141">
            <v>9783839410868</v>
          </cell>
          <cell r="F2141" t="str">
            <v>PR für Kunst und Kultur E-BOOK</v>
          </cell>
          <cell r="G2141" t="str">
            <v>EBOK</v>
          </cell>
          <cell r="H2141" t="str">
            <v>LFB</v>
          </cell>
          <cell r="I2141" t="str">
            <v>978-3-8394-1086</v>
          </cell>
          <cell r="J2141" t="str">
            <v>8</v>
          </cell>
          <cell r="K2141">
            <v>42171</v>
          </cell>
          <cell r="L2141">
            <v>42186</v>
          </cell>
          <cell r="M2141" t="str">
            <v>10039-9783839410868</v>
          </cell>
          <cell r="N2141" t="str">
            <v>EBOK</v>
          </cell>
          <cell r="O2141">
            <v>1</v>
          </cell>
          <cell r="U2141">
            <v>21.99</v>
          </cell>
        </row>
        <row r="2142">
          <cell r="E2142">
            <v>9783839413388</v>
          </cell>
          <cell r="F2142" t="str">
            <v>Praktizierte Intermedialität E-BOOK</v>
          </cell>
          <cell r="G2142" t="str">
            <v>EBOK</v>
          </cell>
          <cell r="H2142" t="str">
            <v>LFB</v>
          </cell>
          <cell r="I2142" t="str">
            <v>978-3-8394-1338</v>
          </cell>
          <cell r="J2142" t="str">
            <v>8</v>
          </cell>
          <cell r="K2142">
            <v>42171</v>
          </cell>
          <cell r="L2142">
            <v>42186</v>
          </cell>
          <cell r="M2142" t="str">
            <v>10039-9783839413388</v>
          </cell>
          <cell r="N2142" t="str">
            <v>EBOK</v>
          </cell>
          <cell r="O2142">
            <v>1</v>
          </cell>
          <cell r="U2142">
            <v>33.99</v>
          </cell>
        </row>
        <row r="2143">
          <cell r="E2143">
            <v>9783839417973</v>
          </cell>
          <cell r="F2143" t="str">
            <v>Präödipale Helden E-BOOK</v>
          </cell>
          <cell r="G2143" t="str">
            <v>EBOK</v>
          </cell>
          <cell r="H2143" t="str">
            <v>LFB</v>
          </cell>
          <cell r="I2143" t="str">
            <v>978-3-8394-1797</v>
          </cell>
          <cell r="J2143" t="str">
            <v>3</v>
          </cell>
          <cell r="K2143">
            <v>41690</v>
          </cell>
          <cell r="L2143">
            <v>41699</v>
          </cell>
          <cell r="M2143" t="str">
            <v>10039-9783839417973</v>
          </cell>
          <cell r="N2143" t="str">
            <v>EBOK</v>
          </cell>
          <cell r="O2143">
            <v>1</v>
          </cell>
          <cell r="U2143">
            <v>26.99</v>
          </cell>
        </row>
        <row r="2144">
          <cell r="E2144">
            <v>9783839419397</v>
          </cell>
          <cell r="F2144" t="str">
            <v>Präsenz und implizites Wissen E-BOOK</v>
          </cell>
          <cell r="G2144" t="str">
            <v>EBOK</v>
          </cell>
          <cell r="H2144" t="str">
            <v>LFB</v>
          </cell>
          <cell r="I2144" t="str">
            <v>978-3-8394-1939</v>
          </cell>
          <cell r="J2144" t="str">
            <v>7</v>
          </cell>
          <cell r="K2144">
            <v>41694</v>
          </cell>
          <cell r="L2144">
            <v>41699</v>
          </cell>
          <cell r="M2144" t="str">
            <v>10039-9783839419397</v>
          </cell>
          <cell r="N2144" t="str">
            <v>EBOK</v>
          </cell>
          <cell r="O2144">
            <v>1</v>
          </cell>
          <cell r="P2144" t="str">
            <v>1</v>
          </cell>
          <cell r="U2144">
            <v>37.99</v>
          </cell>
        </row>
        <row r="2145">
          <cell r="E2145">
            <v>9783839424049</v>
          </cell>
          <cell r="F2145" t="str">
            <v>Praxistheorie E-BOOK</v>
          </cell>
          <cell r="G2145" t="str">
            <v>EBOK</v>
          </cell>
          <cell r="H2145" t="str">
            <v>IHST</v>
          </cell>
          <cell r="I2145" t="str">
            <v>978-3-8394-2404</v>
          </cell>
          <cell r="J2145" t="str">
            <v>9</v>
          </cell>
          <cell r="L2145">
            <v>42339</v>
          </cell>
          <cell r="M2145" t="str">
            <v>10039-9783839424049</v>
          </cell>
          <cell r="N2145" t="str">
            <v>EBOK</v>
          </cell>
          <cell r="O2145">
            <v>1</v>
          </cell>
          <cell r="U2145">
            <v>26.99</v>
          </cell>
        </row>
        <row r="2146">
          <cell r="E2146">
            <v>9783839419458</v>
          </cell>
          <cell r="F2146" t="str">
            <v>Prayer in the City E-BOOK</v>
          </cell>
          <cell r="G2146" t="str">
            <v>EBOK</v>
          </cell>
          <cell r="H2146" t="str">
            <v>LFB</v>
          </cell>
          <cell r="I2146" t="str">
            <v>978-3-8394-1945</v>
          </cell>
          <cell r="J2146" t="str">
            <v>8</v>
          </cell>
          <cell r="K2146">
            <v>41694</v>
          </cell>
          <cell r="L2146">
            <v>41699</v>
          </cell>
          <cell r="M2146" t="str">
            <v>10039-9783839419458</v>
          </cell>
          <cell r="N2146" t="str">
            <v>EBOK</v>
          </cell>
          <cell r="O2146">
            <v>1</v>
          </cell>
          <cell r="U2146">
            <v>33.99</v>
          </cell>
        </row>
        <row r="2147">
          <cell r="E2147">
            <v>9783839423189</v>
          </cell>
          <cell r="F2147" t="str">
            <v>Precarious Alliances E-BOOK</v>
          </cell>
          <cell r="G2147" t="str">
            <v>EBOK</v>
          </cell>
          <cell r="H2147" t="str">
            <v>IHST</v>
          </cell>
          <cell r="I2147" t="str">
            <v>978-3-8394-2318</v>
          </cell>
          <cell r="J2147" t="str">
            <v>9</v>
          </cell>
          <cell r="L2147">
            <v>42401</v>
          </cell>
          <cell r="M2147" t="str">
            <v>10039-9783839423189</v>
          </cell>
          <cell r="N2147" t="str">
            <v>EBOK</v>
          </cell>
          <cell r="O2147">
            <v>1</v>
          </cell>
          <cell r="U2147">
            <v>33.99</v>
          </cell>
        </row>
        <row r="2148">
          <cell r="E2148">
            <v>9783839429303</v>
          </cell>
          <cell r="F2148" t="str">
            <v>Prekäre Genres E-BOOK</v>
          </cell>
          <cell r="G2148" t="str">
            <v>EBOK</v>
          </cell>
          <cell r="H2148" t="str">
            <v>LFB</v>
          </cell>
          <cell r="I2148" t="str">
            <v>978-3-8394-2930</v>
          </cell>
          <cell r="J2148" t="str">
            <v>3</v>
          </cell>
          <cell r="K2148">
            <v>42143</v>
          </cell>
          <cell r="L2148">
            <v>42125</v>
          </cell>
          <cell r="M2148" t="str">
            <v>10039-9783839429303</v>
          </cell>
          <cell r="N2148" t="str">
            <v>EBOK</v>
          </cell>
          <cell r="O2148">
            <v>1</v>
          </cell>
          <cell r="P2148" t="str">
            <v>56</v>
          </cell>
          <cell r="U2148">
            <v>34.99</v>
          </cell>
        </row>
        <row r="2149">
          <cell r="E2149">
            <v>9783839430903</v>
          </cell>
          <cell r="F2149" t="str">
            <v>Prekäre koloniale Ordnung E-BOOK</v>
          </cell>
          <cell r="G2149" t="str">
            <v>EBOK</v>
          </cell>
          <cell r="H2149" t="str">
            <v>IHST</v>
          </cell>
          <cell r="I2149" t="str">
            <v>978-3-8394-3090</v>
          </cell>
          <cell r="J2149" t="str">
            <v>3</v>
          </cell>
          <cell r="L2149">
            <v>42309</v>
          </cell>
          <cell r="M2149" t="str">
            <v>10039-9783839430903</v>
          </cell>
          <cell r="N2149" t="str">
            <v>EBOK</v>
          </cell>
          <cell r="O2149">
            <v>1</v>
          </cell>
          <cell r="P2149" t="str">
            <v>21</v>
          </cell>
          <cell r="U2149">
            <v>26.99</v>
          </cell>
        </row>
        <row r="2150">
          <cell r="E2150">
            <v>9783839416235</v>
          </cell>
          <cell r="F2150" t="str">
            <v>Prekäre Obsession E-BOOK</v>
          </cell>
          <cell r="G2150" t="str">
            <v>EBOK</v>
          </cell>
          <cell r="H2150" t="str">
            <v>LFB</v>
          </cell>
          <cell r="I2150" t="str">
            <v>978-3-8394-1623</v>
          </cell>
          <cell r="J2150" t="str">
            <v>5</v>
          </cell>
          <cell r="K2150">
            <v>41683</v>
          </cell>
          <cell r="L2150">
            <v>41699</v>
          </cell>
          <cell r="M2150" t="str">
            <v>10039-9783839416235</v>
          </cell>
          <cell r="N2150" t="str">
            <v>EBOK</v>
          </cell>
          <cell r="O2150">
            <v>1</v>
          </cell>
          <cell r="U2150">
            <v>34.99</v>
          </cell>
        </row>
        <row r="2151">
          <cell r="E2151">
            <v>9783839425664</v>
          </cell>
          <cell r="F2151" t="str">
            <v>Prekarisierung E-BOOK</v>
          </cell>
          <cell r="G2151" t="str">
            <v>EBOK</v>
          </cell>
          <cell r="H2151" t="str">
            <v>LFB</v>
          </cell>
          <cell r="I2151" t="str">
            <v>978-3-8394-2566</v>
          </cell>
          <cell r="J2151" t="str">
            <v>4</v>
          </cell>
          <cell r="K2151">
            <v>42073</v>
          </cell>
          <cell r="L2151">
            <v>42064</v>
          </cell>
          <cell r="M2151" t="str">
            <v>10039-9783839425664</v>
          </cell>
          <cell r="N2151" t="str">
            <v>EBOK</v>
          </cell>
          <cell r="O2151">
            <v>1</v>
          </cell>
          <cell r="U2151">
            <v>12.99</v>
          </cell>
        </row>
        <row r="2152">
          <cell r="E2152">
            <v>9783839426357</v>
          </cell>
          <cell r="F2152" t="str">
            <v>Privat - bitte eintreten! E-BOOK</v>
          </cell>
          <cell r="G2152" t="str">
            <v>EBOK</v>
          </cell>
          <cell r="H2152" t="str">
            <v>LFB</v>
          </cell>
          <cell r="I2152" t="str">
            <v>978-3-8394-2635</v>
          </cell>
          <cell r="J2152" t="str">
            <v>7</v>
          </cell>
          <cell r="K2152">
            <v>42143</v>
          </cell>
          <cell r="L2152">
            <v>42125</v>
          </cell>
          <cell r="M2152" t="str">
            <v>10039-9783839426357</v>
          </cell>
          <cell r="N2152" t="str">
            <v>EBOK</v>
          </cell>
          <cell r="O2152">
            <v>1</v>
          </cell>
          <cell r="P2152" t="str">
            <v>66</v>
          </cell>
          <cell r="U2152">
            <v>39.99</v>
          </cell>
        </row>
        <row r="2153">
          <cell r="E2153">
            <v>9783839422274</v>
          </cell>
          <cell r="F2153" t="str">
            <v>Privat gesammelt - öffentlich präsentiert E-BOOK</v>
          </cell>
          <cell r="G2153" t="str">
            <v>EBOK</v>
          </cell>
          <cell r="H2153" t="str">
            <v>LFB</v>
          </cell>
          <cell r="I2153" t="str">
            <v>978-3-8394-2227</v>
          </cell>
          <cell r="J2153" t="str">
            <v>4</v>
          </cell>
          <cell r="K2153">
            <v>41710</v>
          </cell>
          <cell r="L2153">
            <v>41699</v>
          </cell>
          <cell r="M2153" t="str">
            <v>10039-9783839422274</v>
          </cell>
          <cell r="N2153" t="str">
            <v>EBOK</v>
          </cell>
          <cell r="O2153">
            <v>1</v>
          </cell>
          <cell r="U2153">
            <v>38.99</v>
          </cell>
        </row>
        <row r="2154">
          <cell r="E2154">
            <v>9783839404171</v>
          </cell>
          <cell r="F2154" t="str">
            <v>Private Förderung zeitgenössischer Literatur E-BOOK</v>
          </cell>
          <cell r="G2154" t="str">
            <v>EBOK</v>
          </cell>
          <cell r="H2154" t="str">
            <v>LFB</v>
          </cell>
          <cell r="I2154" t="str">
            <v>978-3-8394-0417</v>
          </cell>
          <cell r="J2154" t="str">
            <v>1</v>
          </cell>
          <cell r="K2154">
            <v>42171</v>
          </cell>
          <cell r="L2154">
            <v>42186</v>
          </cell>
          <cell r="M2154" t="str">
            <v>10039-9783839404171</v>
          </cell>
          <cell r="N2154" t="str">
            <v>EBOK</v>
          </cell>
          <cell r="O2154">
            <v>1</v>
          </cell>
          <cell r="U2154">
            <v>22.99</v>
          </cell>
        </row>
        <row r="2155">
          <cell r="E2155">
            <v>9783839420416</v>
          </cell>
          <cell r="F2155" t="str">
            <v>Private Romantik, öffentlicher Pragmatismus? E-BOOK</v>
          </cell>
          <cell r="G2155" t="str">
            <v>EBOK</v>
          </cell>
          <cell r="H2155" t="str">
            <v>LFB</v>
          </cell>
          <cell r="I2155" t="str">
            <v>978-3-8394-2041</v>
          </cell>
          <cell r="J2155" t="str">
            <v>6</v>
          </cell>
          <cell r="K2155">
            <v>41731</v>
          </cell>
          <cell r="L2155">
            <v>41791</v>
          </cell>
          <cell r="M2155" t="str">
            <v>10039-9783839420416</v>
          </cell>
          <cell r="N2155" t="str">
            <v>EBOK</v>
          </cell>
          <cell r="O2155">
            <v>1</v>
          </cell>
          <cell r="U2155">
            <v>49.99</v>
          </cell>
        </row>
        <row r="2156">
          <cell r="E2156">
            <v>9783839404188</v>
          </cell>
          <cell r="F2156" t="str">
            <v>Produktive Anarchie? E-BOOK</v>
          </cell>
          <cell r="G2156" t="str">
            <v>EBOK</v>
          </cell>
          <cell r="H2156" t="str">
            <v>LFB</v>
          </cell>
          <cell r="I2156" t="str">
            <v>978-3-8394-0418</v>
          </cell>
          <cell r="J2156" t="str">
            <v>8</v>
          </cell>
          <cell r="K2156">
            <v>42171</v>
          </cell>
          <cell r="L2156">
            <v>42186</v>
          </cell>
          <cell r="M2156" t="str">
            <v>10039-9783839404188</v>
          </cell>
          <cell r="N2156" t="str">
            <v>EBOK</v>
          </cell>
          <cell r="O2156">
            <v>1</v>
          </cell>
          <cell r="U2156">
            <v>24.99</v>
          </cell>
        </row>
        <row r="2157">
          <cell r="E2157">
            <v>9783839426999</v>
          </cell>
          <cell r="F2157" t="str">
            <v>Produktive Differenzen E-BOOK</v>
          </cell>
          <cell r="G2157" t="str">
            <v>EBOK</v>
          </cell>
          <cell r="H2157" t="str">
            <v>LFB</v>
          </cell>
          <cell r="I2157" t="str">
            <v>978-3-8394-2699</v>
          </cell>
          <cell r="J2157" t="str">
            <v>9</v>
          </cell>
          <cell r="K2157">
            <v>41758</v>
          </cell>
          <cell r="L2157">
            <v>41791</v>
          </cell>
          <cell r="M2157" t="str">
            <v>10039-9783839426999</v>
          </cell>
          <cell r="N2157" t="str">
            <v>EBOK</v>
          </cell>
          <cell r="O2157">
            <v>1</v>
          </cell>
          <cell r="U2157">
            <v>32.99</v>
          </cell>
        </row>
        <row r="2158">
          <cell r="E2158">
            <v>9783839427781</v>
          </cell>
          <cell r="F2158" t="str">
            <v>Produktsprachen E-BOOK</v>
          </cell>
          <cell r="G2158" t="str">
            <v>EBOK</v>
          </cell>
          <cell r="H2158" t="str">
            <v>LFB</v>
          </cell>
          <cell r="I2158" t="str">
            <v>978-3-8394-2778</v>
          </cell>
          <cell r="J2158" t="str">
            <v>1</v>
          </cell>
          <cell r="K2158">
            <v>41871</v>
          </cell>
          <cell r="L2158">
            <v>41852</v>
          </cell>
          <cell r="M2158" t="str">
            <v>10039-9783839427781</v>
          </cell>
          <cell r="N2158" t="str">
            <v>EBOK</v>
          </cell>
          <cell r="O2158">
            <v>1</v>
          </cell>
          <cell r="P2158" t="str">
            <v>2</v>
          </cell>
          <cell r="U2158">
            <v>38.99</v>
          </cell>
        </row>
        <row r="2159">
          <cell r="E2159">
            <v>9783839409367</v>
          </cell>
          <cell r="F2159" t="str">
            <v>Professionalisierung der wissenschaftlichen Politikberatung? E-BOOK</v>
          </cell>
          <cell r="G2159" t="str">
            <v>EBOK</v>
          </cell>
          <cell r="H2159" t="str">
            <v>LFB</v>
          </cell>
          <cell r="I2159" t="str">
            <v>978-3-8394-0936</v>
          </cell>
          <cell r="J2159" t="str">
            <v>7</v>
          </cell>
          <cell r="K2159">
            <v>42171</v>
          </cell>
          <cell r="L2159">
            <v>42186</v>
          </cell>
          <cell r="M2159" t="str">
            <v>10039-9783839409367</v>
          </cell>
          <cell r="N2159" t="str">
            <v>EBOK</v>
          </cell>
          <cell r="O2159">
            <v>1</v>
          </cell>
          <cell r="U2159">
            <v>22.99</v>
          </cell>
        </row>
        <row r="2160">
          <cell r="E2160">
            <v>9783839410820</v>
          </cell>
          <cell r="F2160" t="str">
            <v>Projizierte Kunstgeschichte E-BOOK</v>
          </cell>
          <cell r="G2160" t="str">
            <v>EBOK</v>
          </cell>
          <cell r="H2160" t="str">
            <v>LFB</v>
          </cell>
          <cell r="I2160" t="str">
            <v>978-3-8394-1082</v>
          </cell>
          <cell r="J2160" t="str">
            <v>0</v>
          </cell>
          <cell r="K2160">
            <v>42171</v>
          </cell>
          <cell r="L2160">
            <v>42186</v>
          </cell>
          <cell r="M2160" t="str">
            <v>10039-9783839410820</v>
          </cell>
          <cell r="N2160" t="str">
            <v>EBOK</v>
          </cell>
          <cell r="O2160">
            <v>1</v>
          </cell>
          <cell r="U2160">
            <v>32.99</v>
          </cell>
        </row>
        <row r="2161">
          <cell r="E2161">
            <v>9783839404836</v>
          </cell>
          <cell r="F2161" t="str">
            <v>Propaganda oder Autonomie? E-BOOK</v>
          </cell>
          <cell r="G2161" t="str">
            <v>EBOK</v>
          </cell>
          <cell r="H2161" t="str">
            <v>LFB</v>
          </cell>
          <cell r="I2161" t="str">
            <v>978-3-8394-0483</v>
          </cell>
          <cell r="J2161" t="str">
            <v>6</v>
          </cell>
          <cell r="K2161">
            <v>42171</v>
          </cell>
          <cell r="L2161">
            <v>42186</v>
          </cell>
          <cell r="M2161" t="str">
            <v>10039-9783839404836</v>
          </cell>
          <cell r="N2161" t="str">
            <v>EBOK</v>
          </cell>
          <cell r="O2161">
            <v>1</v>
          </cell>
          <cell r="P2161" t="str">
            <v>4</v>
          </cell>
          <cell r="U2161">
            <v>24.99</v>
          </cell>
        </row>
        <row r="2162">
          <cell r="E2162">
            <v>9783839414125</v>
          </cell>
          <cell r="F2162" t="str">
            <v>Prostitution und Menschenhandel als Verwaltungsproblem E-BOOK</v>
          </cell>
          <cell r="G2162" t="str">
            <v>EBOK</v>
          </cell>
          <cell r="H2162" t="str">
            <v>LFB</v>
          </cell>
          <cell r="I2162" t="str">
            <v>978-3-8394-1412</v>
          </cell>
          <cell r="J2162" t="str">
            <v>5</v>
          </cell>
          <cell r="K2162">
            <v>41680</v>
          </cell>
          <cell r="L2162">
            <v>41699</v>
          </cell>
          <cell r="M2162" t="str">
            <v>10039-9783839414125</v>
          </cell>
          <cell r="N2162" t="str">
            <v>EBOK</v>
          </cell>
          <cell r="O2162">
            <v>1</v>
          </cell>
          <cell r="U2162">
            <v>31.99</v>
          </cell>
        </row>
        <row r="2163">
          <cell r="E2163">
            <v>9783839430675</v>
          </cell>
          <cell r="F2163" t="str">
            <v>Protest als Ereignis E-BOOK</v>
          </cell>
          <cell r="G2163" t="str">
            <v>EBOK</v>
          </cell>
          <cell r="H2163" t="str">
            <v>LFB</v>
          </cell>
          <cell r="I2163" t="str">
            <v>978-3-8394-3067</v>
          </cell>
          <cell r="J2163" t="str">
            <v>5</v>
          </cell>
          <cell r="K2163">
            <v>42171</v>
          </cell>
          <cell r="L2163">
            <v>42156</v>
          </cell>
          <cell r="M2163" t="str">
            <v>10039-9783839430675</v>
          </cell>
          <cell r="N2163" t="str">
            <v>EBOK</v>
          </cell>
          <cell r="O2163">
            <v>1</v>
          </cell>
          <cell r="P2163" t="str">
            <v>24</v>
          </cell>
          <cell r="U2163">
            <v>34.99</v>
          </cell>
        </row>
        <row r="2164">
          <cell r="E2164">
            <v>9783839418529</v>
          </cell>
          <cell r="F2164" t="str">
            <v>Protest der Physiker E-BOOK</v>
          </cell>
          <cell r="G2164" t="str">
            <v>EBOK</v>
          </cell>
          <cell r="H2164" t="str">
            <v>LFB</v>
          </cell>
          <cell r="I2164" t="str">
            <v>978-3-8394-1852</v>
          </cell>
          <cell r="J2164" t="str">
            <v>9</v>
          </cell>
          <cell r="K2164">
            <v>41694</v>
          </cell>
          <cell r="L2164">
            <v>41699</v>
          </cell>
          <cell r="M2164" t="str">
            <v>10039-9783839418529</v>
          </cell>
          <cell r="N2164" t="str">
            <v>EBOK</v>
          </cell>
          <cell r="O2164">
            <v>1</v>
          </cell>
          <cell r="P2164" t="str">
            <v>3</v>
          </cell>
          <cell r="U2164">
            <v>32.99</v>
          </cell>
        </row>
        <row r="2165">
          <cell r="E2165">
            <v>9783839431214</v>
          </cell>
          <cell r="F2165" t="str">
            <v>Protestbewegungen und Stadtpolitik E-BOOK</v>
          </cell>
          <cell r="G2165" t="str">
            <v>EBOK</v>
          </cell>
          <cell r="H2165" t="str">
            <v>LFB</v>
          </cell>
          <cell r="I2165" t="str">
            <v>978-3-8394-3121</v>
          </cell>
          <cell r="J2165" t="str">
            <v>4</v>
          </cell>
          <cell r="K2165">
            <v>42261</v>
          </cell>
          <cell r="L2165">
            <v>42248</v>
          </cell>
          <cell r="M2165" t="str">
            <v>10039-9783839431214</v>
          </cell>
          <cell r="N2165" t="str">
            <v>EBOK</v>
          </cell>
          <cell r="O2165">
            <v>1</v>
          </cell>
          <cell r="U2165">
            <v>39.99</v>
          </cell>
        </row>
        <row r="2166">
          <cell r="E2166">
            <v>9783839429419</v>
          </cell>
          <cell r="F2166" t="str">
            <v>Prozesse des Alterns E-BOOK</v>
          </cell>
          <cell r="G2166" t="str">
            <v>EBOK</v>
          </cell>
          <cell r="H2166" t="str">
            <v>LFB</v>
          </cell>
          <cell r="I2166" t="str">
            <v>978-3-8394-2941</v>
          </cell>
          <cell r="J2166" t="str">
            <v>9</v>
          </cell>
          <cell r="K2166">
            <v>42186</v>
          </cell>
          <cell r="L2166">
            <v>42186</v>
          </cell>
          <cell r="M2166" t="str">
            <v>10039-9783839429419</v>
          </cell>
          <cell r="N2166" t="str">
            <v>EBOK</v>
          </cell>
          <cell r="O2166">
            <v>1</v>
          </cell>
          <cell r="P2166" t="str">
            <v>4</v>
          </cell>
          <cell r="U2166">
            <v>34.99</v>
          </cell>
        </row>
        <row r="2167">
          <cell r="E2167">
            <v>9783839404713</v>
          </cell>
          <cell r="F2167" t="str">
            <v>psycho movie E-BOOK</v>
          </cell>
          <cell r="G2167" t="str">
            <v>EBOK</v>
          </cell>
          <cell r="H2167" t="str">
            <v>LFB</v>
          </cell>
          <cell r="I2167" t="str">
            <v>978-3-8394-0471</v>
          </cell>
          <cell r="J2167" t="str">
            <v>3</v>
          </cell>
          <cell r="K2167">
            <v>42272</v>
          </cell>
          <cell r="L2167">
            <v>42186</v>
          </cell>
          <cell r="M2167" t="str">
            <v>10039-9783839404713</v>
          </cell>
          <cell r="N2167" t="str">
            <v>EBOK</v>
          </cell>
          <cell r="O2167">
            <v>1</v>
          </cell>
          <cell r="U2167">
            <v>1</v>
          </cell>
        </row>
        <row r="2168">
          <cell r="E2168">
            <v>9783839424681</v>
          </cell>
          <cell r="F2168" t="str">
            <v>Psychopathologie und »Rasse« E-BOOK</v>
          </cell>
          <cell r="G2168" t="str">
            <v>EBOK</v>
          </cell>
          <cell r="H2168" t="str">
            <v>LFB</v>
          </cell>
          <cell r="I2168" t="str">
            <v>978-3-8394-2468</v>
          </cell>
          <cell r="J2168" t="str">
            <v>1</v>
          </cell>
          <cell r="K2168">
            <v>41715</v>
          </cell>
          <cell r="L2168">
            <v>41699</v>
          </cell>
          <cell r="M2168" t="str">
            <v>10039-9783839424681</v>
          </cell>
          <cell r="N2168" t="str">
            <v>EBOK</v>
          </cell>
          <cell r="O2168">
            <v>1</v>
          </cell>
          <cell r="U2168">
            <v>34.99</v>
          </cell>
        </row>
        <row r="2169">
          <cell r="E2169">
            <v>9783839406618</v>
          </cell>
          <cell r="F2169" t="str">
            <v>Psychosen: eine Herausforderung für die Psychoanalyse E-BOOK</v>
          </cell>
          <cell r="G2169" t="str">
            <v>EBOK</v>
          </cell>
          <cell r="H2169" t="str">
            <v>LFB</v>
          </cell>
          <cell r="I2169" t="str">
            <v>978-3-8394-0661</v>
          </cell>
          <cell r="J2169" t="str">
            <v>8</v>
          </cell>
          <cell r="K2169">
            <v>42272</v>
          </cell>
          <cell r="L2169">
            <v>42186</v>
          </cell>
          <cell r="M2169" t="str">
            <v>10039-9783839406618</v>
          </cell>
          <cell r="N2169" t="str">
            <v>EBOK</v>
          </cell>
          <cell r="O2169">
            <v>1</v>
          </cell>
          <cell r="U2169">
            <v>1</v>
          </cell>
        </row>
        <row r="2170">
          <cell r="E2170">
            <v>9783839408650</v>
          </cell>
          <cell r="F2170" t="str">
            <v>Public Istanbul E-BOOK</v>
          </cell>
          <cell r="G2170" t="str">
            <v>EBOK</v>
          </cell>
          <cell r="H2170" t="str">
            <v>LFB</v>
          </cell>
          <cell r="I2170" t="str">
            <v>978-3-8394-0865</v>
          </cell>
          <cell r="J2170" t="str">
            <v>0</v>
          </cell>
          <cell r="K2170">
            <v>42272</v>
          </cell>
          <cell r="L2170">
            <v>42186</v>
          </cell>
          <cell r="M2170" t="str">
            <v>10039-9783839408650</v>
          </cell>
          <cell r="N2170" t="str">
            <v>EBOK</v>
          </cell>
          <cell r="O2170">
            <v>1</v>
          </cell>
          <cell r="U2170">
            <v>1</v>
          </cell>
        </row>
        <row r="2171">
          <cell r="E2171">
            <v>9783839407523</v>
          </cell>
          <cell r="F2171" t="str">
            <v>Public-Private Dynamics in Higher Education E-BOOK</v>
          </cell>
          <cell r="G2171" t="str">
            <v>EBOK</v>
          </cell>
          <cell r="H2171" t="str">
            <v>LFB</v>
          </cell>
          <cell r="I2171" t="str">
            <v>978-3-8394-0752</v>
          </cell>
          <cell r="J2171" t="str">
            <v>3</v>
          </cell>
          <cell r="K2171">
            <v>42272</v>
          </cell>
          <cell r="L2171">
            <v>42186</v>
          </cell>
          <cell r="M2171" t="str">
            <v>10039-9783839407523</v>
          </cell>
          <cell r="N2171" t="str">
            <v>EBOK</v>
          </cell>
          <cell r="O2171">
            <v>1</v>
          </cell>
          <cell r="U2171">
            <v>1</v>
          </cell>
        </row>
        <row r="2172">
          <cell r="E2172">
            <v>9783839413470</v>
          </cell>
          <cell r="F2172" t="str">
            <v>Publikumsforschung für Museen E-BOOK</v>
          </cell>
          <cell r="G2172" t="str">
            <v>EBOK</v>
          </cell>
          <cell r="H2172" t="str">
            <v>LFB</v>
          </cell>
          <cell r="I2172" t="str">
            <v>978-3-8394-1347</v>
          </cell>
          <cell r="J2172" t="str">
            <v>0</v>
          </cell>
          <cell r="K2172">
            <v>42171</v>
          </cell>
          <cell r="L2172">
            <v>42186</v>
          </cell>
          <cell r="M2172" t="str">
            <v>10039-9783839413470</v>
          </cell>
          <cell r="N2172" t="str">
            <v>EBOK</v>
          </cell>
          <cell r="O2172">
            <v>1</v>
          </cell>
          <cell r="U2172">
            <v>26.99</v>
          </cell>
        </row>
        <row r="2173">
          <cell r="E2173">
            <v>9783839432297</v>
          </cell>
          <cell r="F2173" t="str">
            <v>Publikumsmagnet Sonderausstellung - Stiefkind Dauerausstellung? E-BOOK</v>
          </cell>
          <cell r="G2173" t="str">
            <v>EBOK</v>
          </cell>
          <cell r="H2173" t="str">
            <v>LFB</v>
          </cell>
          <cell r="I2173" t="str">
            <v>978-3-8394-3229</v>
          </cell>
          <cell r="J2173" t="str">
            <v>7</v>
          </cell>
          <cell r="K2173">
            <v>42272</v>
          </cell>
          <cell r="L2173">
            <v>42248</v>
          </cell>
          <cell r="M2173" t="str">
            <v>10039-9783839432297</v>
          </cell>
          <cell r="N2173" t="str">
            <v>EBOK</v>
          </cell>
          <cell r="O2173">
            <v>1</v>
          </cell>
          <cell r="U2173">
            <v>34.99</v>
          </cell>
        </row>
        <row r="2174">
          <cell r="E2174">
            <v>9783839421628</v>
          </cell>
          <cell r="F2174" t="str">
            <v>Punk in Deutschland E-BOOK</v>
          </cell>
          <cell r="G2174" t="str">
            <v>EBOK</v>
          </cell>
          <cell r="H2174" t="str">
            <v>LFB</v>
          </cell>
          <cell r="I2174" t="str">
            <v>978-3-8394-2162</v>
          </cell>
          <cell r="J2174" t="str">
            <v>8</v>
          </cell>
          <cell r="K2174">
            <v>41701</v>
          </cell>
          <cell r="L2174">
            <v>41699</v>
          </cell>
          <cell r="M2174" t="str">
            <v>10039-9783839421628</v>
          </cell>
          <cell r="N2174" t="str">
            <v>EBOK</v>
          </cell>
          <cell r="O2174">
            <v>1</v>
          </cell>
          <cell r="P2174" t="str">
            <v>44</v>
          </cell>
          <cell r="U2174">
            <v>26.99</v>
          </cell>
        </row>
        <row r="2175">
          <cell r="E2175">
            <v>9783839409886</v>
          </cell>
          <cell r="F2175" t="str">
            <v>Punkt, Punkt, Komma, Strich? E-BOOK</v>
          </cell>
          <cell r="G2175" t="str">
            <v>EBOK</v>
          </cell>
          <cell r="H2175" t="str">
            <v>LFB</v>
          </cell>
          <cell r="I2175" t="str">
            <v>978-3-8394-0988</v>
          </cell>
          <cell r="J2175" t="str">
            <v>6</v>
          </cell>
          <cell r="K2175">
            <v>42272</v>
          </cell>
          <cell r="L2175">
            <v>42186</v>
          </cell>
          <cell r="M2175" t="str">
            <v>10039-9783839409886</v>
          </cell>
          <cell r="N2175" t="str">
            <v>EBOK</v>
          </cell>
          <cell r="O2175">
            <v>1</v>
          </cell>
          <cell r="U2175">
            <v>1</v>
          </cell>
        </row>
        <row r="2176">
          <cell r="E2176">
            <v>9783839402344</v>
          </cell>
          <cell r="F2176" t="str">
            <v>Pursuit of Meaning E-BOOK</v>
          </cell>
          <cell r="G2176" t="str">
            <v>EBOK</v>
          </cell>
          <cell r="H2176" t="str">
            <v>LFB</v>
          </cell>
          <cell r="I2176" t="str">
            <v>978-3-8394-0234</v>
          </cell>
          <cell r="J2176" t="str">
            <v>4</v>
          </cell>
          <cell r="K2176">
            <v>42171</v>
          </cell>
          <cell r="L2176">
            <v>42186</v>
          </cell>
          <cell r="M2176" t="str">
            <v>10039-9783839402344</v>
          </cell>
          <cell r="N2176" t="str">
            <v>EBOK</v>
          </cell>
          <cell r="O2176">
            <v>1</v>
          </cell>
          <cell r="U2176">
            <v>31.99</v>
          </cell>
        </row>
        <row r="2177">
          <cell r="E2177">
            <v>9783839431733</v>
          </cell>
          <cell r="F2177" t="str">
            <v>Quanten und die Wirklichkeit des Geistes E-BOOK</v>
          </cell>
          <cell r="G2177" t="str">
            <v>EBOK</v>
          </cell>
          <cell r="H2177" t="str">
            <v>LFB</v>
          </cell>
          <cell r="I2177" t="str">
            <v>978-3-8394-3173</v>
          </cell>
          <cell r="J2177" t="str">
            <v>3</v>
          </cell>
          <cell r="K2177">
            <v>42261</v>
          </cell>
          <cell r="L2177">
            <v>42248</v>
          </cell>
          <cell r="M2177" t="str">
            <v>10039-9783839431733</v>
          </cell>
          <cell r="N2177" t="str">
            <v>EBOK</v>
          </cell>
          <cell r="O2177">
            <v>1</v>
          </cell>
          <cell r="U2177">
            <v>21.99</v>
          </cell>
        </row>
        <row r="2178">
          <cell r="E2178">
            <v>9783839407172</v>
          </cell>
          <cell r="F2178" t="str">
            <v>Que(e)r durch die Soziale Arbeit E-BOOK</v>
          </cell>
          <cell r="G2178" t="str">
            <v>EBOK</v>
          </cell>
          <cell r="H2178" t="str">
            <v>LFB</v>
          </cell>
          <cell r="I2178" t="str">
            <v>978-3-8394-0717</v>
          </cell>
          <cell r="J2178" t="str">
            <v>2</v>
          </cell>
          <cell r="K2178">
            <v>42171</v>
          </cell>
          <cell r="L2178">
            <v>42186</v>
          </cell>
          <cell r="M2178" t="str">
            <v>10039-9783839407172</v>
          </cell>
          <cell r="N2178" t="str">
            <v>EBOK</v>
          </cell>
          <cell r="O2178">
            <v>1</v>
          </cell>
          <cell r="U2178">
            <v>26.99</v>
          </cell>
        </row>
        <row r="2179">
          <cell r="E2179">
            <v>9783839416853</v>
          </cell>
          <cell r="F2179" t="str">
            <v>Queer Art E-BOOK</v>
          </cell>
          <cell r="G2179" t="str">
            <v>EBOK</v>
          </cell>
          <cell r="H2179" t="str">
            <v>LFB</v>
          </cell>
          <cell r="I2179" t="str">
            <v>978-3-8394-1685</v>
          </cell>
          <cell r="J2179" t="str">
            <v>3</v>
          </cell>
          <cell r="K2179">
            <v>41690</v>
          </cell>
          <cell r="L2179">
            <v>41699</v>
          </cell>
          <cell r="M2179" t="str">
            <v>10039-9783839416853</v>
          </cell>
          <cell r="N2179" t="str">
            <v>EBOK</v>
          </cell>
          <cell r="O2179">
            <v>1</v>
          </cell>
          <cell r="P2179" t="str">
            <v>2</v>
          </cell>
          <cell r="U2179">
            <v>17.989999999999998</v>
          </cell>
        </row>
        <row r="2180">
          <cell r="E2180">
            <v>9783839420584</v>
          </cell>
          <cell r="F2180" t="str">
            <v>Queere Ritter E-BOOK</v>
          </cell>
          <cell r="G2180" t="str">
            <v>EBOK</v>
          </cell>
          <cell r="H2180" t="str">
            <v>LFB</v>
          </cell>
          <cell r="I2180" t="str">
            <v>978-3-8394-2058</v>
          </cell>
          <cell r="J2180" t="str">
            <v>4</v>
          </cell>
          <cell r="K2180">
            <v>41701</v>
          </cell>
          <cell r="L2180">
            <v>41699</v>
          </cell>
          <cell r="M2180" t="str">
            <v>10039-9783839420584</v>
          </cell>
          <cell r="N2180" t="str">
            <v>EBOK</v>
          </cell>
          <cell r="O2180">
            <v>1</v>
          </cell>
          <cell r="U2180">
            <v>38.99</v>
          </cell>
        </row>
        <row r="2181">
          <cell r="E2181">
            <v>9783839411933</v>
          </cell>
          <cell r="F2181" t="str">
            <v>Queere Tracks E-BOOK</v>
          </cell>
          <cell r="G2181" t="str">
            <v>EBOK</v>
          </cell>
          <cell r="H2181" t="str">
            <v>LFB</v>
          </cell>
          <cell r="I2181" t="str">
            <v>978-3-8394-1193</v>
          </cell>
          <cell r="J2181" t="str">
            <v>3</v>
          </cell>
          <cell r="K2181">
            <v>42171</v>
          </cell>
          <cell r="L2181">
            <v>42186</v>
          </cell>
          <cell r="M2181" t="str">
            <v>10039-9783839411933</v>
          </cell>
          <cell r="N2181" t="str">
            <v>EBOK</v>
          </cell>
          <cell r="O2181">
            <v>1</v>
          </cell>
          <cell r="U2181">
            <v>26.99</v>
          </cell>
        </row>
        <row r="2182">
          <cell r="F2182" t="str">
            <v>Querformat Online</v>
          </cell>
          <cell r="G2182" t="str">
            <v>OL</v>
          </cell>
          <cell r="H2182" t="str">
            <v>LFB</v>
          </cell>
          <cell r="K2182">
            <v>41626</v>
          </cell>
          <cell r="M2182" t="str">
            <v>179613</v>
          </cell>
          <cell r="N2182" t="str">
            <v>OART</v>
          </cell>
          <cell r="O2182">
            <v>1</v>
          </cell>
          <cell r="S2182" t="str">
            <v>QUER/2</v>
          </cell>
          <cell r="U2182">
            <v>1</v>
          </cell>
        </row>
        <row r="2183">
          <cell r="E2183">
            <v>9783839431207</v>
          </cell>
          <cell r="F2183" t="str">
            <v>Quo vadis, politischer Islam? E-BOOK</v>
          </cell>
          <cell r="G2183" t="str">
            <v>EBOK</v>
          </cell>
          <cell r="H2183" t="str">
            <v>LFB</v>
          </cell>
          <cell r="I2183" t="str">
            <v>978-3-8394-3120</v>
          </cell>
          <cell r="J2183" t="str">
            <v>7</v>
          </cell>
          <cell r="K2183">
            <v>42143</v>
          </cell>
          <cell r="L2183">
            <v>42095</v>
          </cell>
          <cell r="M2183" t="str">
            <v>10039-9783839431207</v>
          </cell>
          <cell r="N2183" t="str">
            <v>EBOK</v>
          </cell>
          <cell r="O2183">
            <v>1</v>
          </cell>
          <cell r="P2183" t="str">
            <v>25</v>
          </cell>
          <cell r="U2183">
            <v>39.99</v>
          </cell>
        </row>
        <row r="2184">
          <cell r="E2184">
            <v>9783839432358</v>
          </cell>
          <cell r="F2184" t="str">
            <v>Quo vadis, Völkerkundemuseum? E-BOOK</v>
          </cell>
          <cell r="G2184" t="str">
            <v>EBOK</v>
          </cell>
          <cell r="H2184" t="str">
            <v>IHST</v>
          </cell>
          <cell r="I2184" t="str">
            <v>978-3-8394-3235</v>
          </cell>
          <cell r="J2184" t="str">
            <v>8</v>
          </cell>
          <cell r="L2184">
            <v>42339</v>
          </cell>
          <cell r="M2184" t="str">
            <v>10039-9783839432358</v>
          </cell>
          <cell r="N2184" t="str">
            <v>EBOK</v>
          </cell>
          <cell r="O2184">
            <v>1</v>
          </cell>
          <cell r="P2184" t="str">
            <v>16</v>
          </cell>
          <cell r="U2184">
            <v>34.99</v>
          </cell>
        </row>
        <row r="2185">
          <cell r="E2185">
            <v>9783839417195</v>
          </cell>
          <cell r="F2185" t="str">
            <v>Radikale Individualität E-BOOK</v>
          </cell>
          <cell r="G2185" t="str">
            <v>EBOK</v>
          </cell>
          <cell r="H2185" t="str">
            <v>LFB</v>
          </cell>
          <cell r="I2185" t="str">
            <v>978-3-8394-1719</v>
          </cell>
          <cell r="J2185" t="str">
            <v>5</v>
          </cell>
          <cell r="K2185">
            <v>41690</v>
          </cell>
          <cell r="L2185">
            <v>41699</v>
          </cell>
          <cell r="M2185" t="str">
            <v>10039-9783839417195</v>
          </cell>
          <cell r="N2185" t="str">
            <v>EBOK</v>
          </cell>
          <cell r="O2185">
            <v>1</v>
          </cell>
          <cell r="U2185">
            <v>33.99</v>
          </cell>
        </row>
        <row r="2186">
          <cell r="E2186">
            <v>9783839432273</v>
          </cell>
          <cell r="F2186" t="str">
            <v>Rap im 21. Jahrhundert E-BOOK</v>
          </cell>
          <cell r="G2186" t="str">
            <v>EBOK</v>
          </cell>
          <cell r="H2186" t="str">
            <v>IHST</v>
          </cell>
          <cell r="I2186" t="str">
            <v>978-3-8394-3227</v>
          </cell>
          <cell r="J2186" t="str">
            <v>3</v>
          </cell>
          <cell r="L2186">
            <v>42461</v>
          </cell>
          <cell r="M2186" t="str">
            <v>10039-9783839432273</v>
          </cell>
          <cell r="N2186" t="str">
            <v>EBOK</v>
          </cell>
          <cell r="O2186">
            <v>1</v>
          </cell>
          <cell r="P2186" t="str">
            <v>46</v>
          </cell>
          <cell r="U2186">
            <v>34.99</v>
          </cell>
        </row>
        <row r="2187">
          <cell r="E2187">
            <v>9783839422519</v>
          </cell>
          <cell r="F2187" t="str">
            <v>Rap in Deutschland E-BOOK</v>
          </cell>
          <cell r="G2187" t="str">
            <v>EBOK</v>
          </cell>
          <cell r="H2187" t="str">
            <v>LFB</v>
          </cell>
          <cell r="I2187" t="str">
            <v>978-3-8394-2251</v>
          </cell>
          <cell r="J2187" t="str">
            <v>9</v>
          </cell>
          <cell r="K2187">
            <v>41710</v>
          </cell>
          <cell r="L2187">
            <v>41699</v>
          </cell>
          <cell r="M2187" t="str">
            <v>10039-9783839422519</v>
          </cell>
          <cell r="N2187" t="str">
            <v>EBOK</v>
          </cell>
          <cell r="O2187">
            <v>1</v>
          </cell>
          <cell r="U2187">
            <v>26.99</v>
          </cell>
        </row>
        <row r="2188">
          <cell r="E2188">
            <v>9783839406083</v>
          </cell>
          <cell r="F2188" t="str">
            <v>Rapocalypse E-BOOK</v>
          </cell>
          <cell r="G2188" t="str">
            <v>EBOK</v>
          </cell>
          <cell r="H2188" t="str">
            <v>LFB</v>
          </cell>
          <cell r="I2188" t="str">
            <v>978-3-8394-0608</v>
          </cell>
          <cell r="J2188" t="str">
            <v>3</v>
          </cell>
          <cell r="K2188">
            <v>42272</v>
          </cell>
          <cell r="L2188">
            <v>42186</v>
          </cell>
          <cell r="M2188" t="str">
            <v>10039-9783839406083</v>
          </cell>
          <cell r="N2188" t="str">
            <v>EBOK</v>
          </cell>
          <cell r="O2188">
            <v>1</v>
          </cell>
          <cell r="U2188">
            <v>1</v>
          </cell>
        </row>
        <row r="2189">
          <cell r="E2189">
            <v>9783839421451</v>
          </cell>
          <cell r="F2189" t="str">
            <v>Rasse in der Ära der Genetik E-BOOK</v>
          </cell>
          <cell r="G2189" t="str">
            <v>EBOK</v>
          </cell>
          <cell r="H2189" t="str">
            <v>LFB</v>
          </cell>
          <cell r="I2189" t="str">
            <v>978-3-8394-2145</v>
          </cell>
          <cell r="J2189" t="str">
            <v>1</v>
          </cell>
          <cell r="K2189">
            <v>41701</v>
          </cell>
          <cell r="L2189">
            <v>41699</v>
          </cell>
          <cell r="M2189" t="str">
            <v>10039-9783839421451</v>
          </cell>
          <cell r="N2189" t="str">
            <v>EBOK</v>
          </cell>
          <cell r="O2189">
            <v>1</v>
          </cell>
          <cell r="P2189" t="str">
            <v>19</v>
          </cell>
          <cell r="U2189">
            <v>26.99</v>
          </cell>
        </row>
        <row r="2190">
          <cell r="E2190">
            <v>9783839402900</v>
          </cell>
          <cell r="F2190" t="str">
            <v>Rassismus als flexible symbolische Ressource E-BOOK</v>
          </cell>
          <cell r="G2190" t="str">
            <v>EBOK</v>
          </cell>
          <cell r="H2190" t="str">
            <v>LFB</v>
          </cell>
          <cell r="I2190" t="str">
            <v>978-3-8394-0290</v>
          </cell>
          <cell r="J2190" t="str">
            <v>0</v>
          </cell>
          <cell r="K2190">
            <v>42272</v>
          </cell>
          <cell r="L2190">
            <v>42186</v>
          </cell>
          <cell r="M2190" t="str">
            <v>10039-9783839402900</v>
          </cell>
          <cell r="N2190" t="str">
            <v>EBOK</v>
          </cell>
          <cell r="O2190">
            <v>1</v>
          </cell>
          <cell r="U2190">
            <v>1</v>
          </cell>
        </row>
        <row r="2191">
          <cell r="E2191">
            <v>9783839426340</v>
          </cell>
          <cell r="F2191" t="str">
            <v>Rassismus aus der Mitte E-BOOK</v>
          </cell>
          <cell r="G2191" t="str">
            <v>EBOK</v>
          </cell>
          <cell r="H2191" t="str">
            <v>LFB</v>
          </cell>
          <cell r="I2191" t="str">
            <v>978-3-8394-2634</v>
          </cell>
          <cell r="J2191" t="str">
            <v>0</v>
          </cell>
          <cell r="K2191">
            <v>41731</v>
          </cell>
          <cell r="L2191">
            <v>41791</v>
          </cell>
          <cell r="M2191" t="str">
            <v>10039-9783839426340</v>
          </cell>
          <cell r="N2191" t="str">
            <v>EBOK</v>
          </cell>
          <cell r="O2191">
            <v>1</v>
          </cell>
          <cell r="U2191">
            <v>26.99</v>
          </cell>
        </row>
        <row r="2192">
          <cell r="E2192">
            <v>9783839414569</v>
          </cell>
          <cell r="F2192" t="str">
            <v>Rassismus bildet E-BOOK</v>
          </cell>
          <cell r="G2192" t="str">
            <v>EBOK</v>
          </cell>
          <cell r="H2192" t="str">
            <v>LFB</v>
          </cell>
          <cell r="I2192" t="str">
            <v>978-3-8394-1456</v>
          </cell>
          <cell r="J2192" t="str">
            <v>9</v>
          </cell>
          <cell r="K2192">
            <v>41680</v>
          </cell>
          <cell r="L2192">
            <v>41699</v>
          </cell>
          <cell r="M2192" t="str">
            <v>10039-9783839414569</v>
          </cell>
          <cell r="N2192" t="str">
            <v>EBOK</v>
          </cell>
          <cell r="O2192">
            <v>1</v>
          </cell>
          <cell r="U2192">
            <v>25.99</v>
          </cell>
        </row>
        <row r="2193">
          <cell r="E2193">
            <v>9783839403105</v>
          </cell>
          <cell r="F2193" t="str">
            <v>Rassismus E-BOOK</v>
          </cell>
          <cell r="G2193" t="str">
            <v>EBOK</v>
          </cell>
          <cell r="H2193" t="str">
            <v>LFB</v>
          </cell>
          <cell r="I2193" t="str">
            <v>978-3-8394-0310</v>
          </cell>
          <cell r="J2193" t="str">
            <v>5</v>
          </cell>
          <cell r="K2193">
            <v>42171</v>
          </cell>
          <cell r="L2193">
            <v>42186</v>
          </cell>
          <cell r="M2193" t="str">
            <v>10039-9783839403105</v>
          </cell>
          <cell r="N2193" t="str">
            <v>EBOK</v>
          </cell>
          <cell r="O2193">
            <v>1</v>
          </cell>
          <cell r="U2193">
            <v>13.99</v>
          </cell>
        </row>
        <row r="2194">
          <cell r="E2194">
            <v>9783839411735</v>
          </cell>
          <cell r="F2194" t="str">
            <v>Raster und Fadenkreuz. Zur Musterung von Verbrechen E-BOOK</v>
          </cell>
          <cell r="G2194" t="str">
            <v>EBOK</v>
          </cell>
          <cell r="H2194" t="str">
            <v>LFB</v>
          </cell>
          <cell r="I2194" t="str">
            <v>978-3-8394-1173</v>
          </cell>
          <cell r="J2194" t="str">
            <v>5</v>
          </cell>
          <cell r="K2194">
            <v>42171</v>
          </cell>
          <cell r="L2194">
            <v>42186</v>
          </cell>
          <cell r="M2194" t="str">
            <v>10039-9783839411735</v>
          </cell>
          <cell r="N2194" t="str">
            <v>EBOK</v>
          </cell>
          <cell r="O2194">
            <v>1</v>
          </cell>
          <cell r="U2194">
            <v>18.989999999999998</v>
          </cell>
        </row>
        <row r="2195">
          <cell r="E2195">
            <v>9783839401545</v>
          </cell>
          <cell r="F2195" t="str">
            <v>Rasterfahndungen E-BOOK</v>
          </cell>
          <cell r="G2195" t="str">
            <v>EBOK</v>
          </cell>
          <cell r="H2195" t="str">
            <v>LFB</v>
          </cell>
          <cell r="I2195" t="str">
            <v>978-3-8394-0154</v>
          </cell>
          <cell r="J2195" t="str">
            <v>5</v>
          </cell>
          <cell r="K2195">
            <v>42171</v>
          </cell>
          <cell r="L2195">
            <v>42186</v>
          </cell>
          <cell r="M2195" t="str">
            <v>10039-9783839401545</v>
          </cell>
          <cell r="N2195" t="str">
            <v>EBOK</v>
          </cell>
          <cell r="O2195">
            <v>1</v>
          </cell>
          <cell r="U2195">
            <v>23.99</v>
          </cell>
        </row>
        <row r="2196">
          <cell r="E2196">
            <v>9783839423592</v>
          </cell>
          <cell r="F2196" t="str">
            <v>Rat geben E-BOOK</v>
          </cell>
          <cell r="G2196" t="str">
            <v>EBOK</v>
          </cell>
          <cell r="H2196" t="str">
            <v>LFB</v>
          </cell>
          <cell r="I2196" t="str">
            <v>978-3-8394-2359</v>
          </cell>
          <cell r="J2196" t="str">
            <v>2</v>
          </cell>
          <cell r="K2196">
            <v>41731</v>
          </cell>
          <cell r="L2196">
            <v>41791</v>
          </cell>
          <cell r="M2196" t="str">
            <v>10039-9783839423592</v>
          </cell>
          <cell r="N2196" t="str">
            <v>EBOK</v>
          </cell>
          <cell r="O2196">
            <v>1</v>
          </cell>
          <cell r="U2196">
            <v>34.99</v>
          </cell>
        </row>
        <row r="2197">
          <cell r="E2197">
            <v>9783839419779</v>
          </cell>
          <cell r="F2197" t="str">
            <v>Rating-Agenturen E-BOOK</v>
          </cell>
          <cell r="G2197" t="str">
            <v>EBOK</v>
          </cell>
          <cell r="H2197" t="str">
            <v>LFB</v>
          </cell>
          <cell r="I2197" t="str">
            <v>978-3-8394-1977</v>
          </cell>
          <cell r="J2197" t="str">
            <v>9</v>
          </cell>
          <cell r="K2197">
            <v>41694</v>
          </cell>
          <cell r="L2197">
            <v>41699</v>
          </cell>
          <cell r="M2197" t="str">
            <v>10039-9783839419779</v>
          </cell>
          <cell r="N2197" t="str">
            <v>EBOK</v>
          </cell>
          <cell r="O2197">
            <v>1</v>
          </cell>
          <cell r="U2197">
            <v>16.989999999999998</v>
          </cell>
        </row>
        <row r="2198">
          <cell r="E2198">
            <v>9783839400302</v>
          </cell>
          <cell r="F2198" t="str">
            <v>Rational-Choice-Theorie E-BOOK</v>
          </cell>
          <cell r="G2198" t="str">
            <v>EBOK</v>
          </cell>
          <cell r="H2198" t="str">
            <v>LFB</v>
          </cell>
          <cell r="I2198" t="str">
            <v>978-3-8394-0030</v>
          </cell>
          <cell r="J2198" t="str">
            <v>2</v>
          </cell>
          <cell r="K2198">
            <v>42272</v>
          </cell>
          <cell r="L2198">
            <v>42186</v>
          </cell>
          <cell r="M2198" t="str">
            <v>10039-9783839400302</v>
          </cell>
          <cell r="N2198" t="str">
            <v>EBOK</v>
          </cell>
          <cell r="O2198">
            <v>1</v>
          </cell>
          <cell r="U2198">
            <v>1</v>
          </cell>
        </row>
        <row r="2199">
          <cell r="E2199">
            <v>9783839406809</v>
          </cell>
          <cell r="F2199" t="str">
            <v>Rationalitäten der Gewalt E-BOOK</v>
          </cell>
          <cell r="G2199" t="str">
            <v>EBOK</v>
          </cell>
          <cell r="H2199" t="str">
            <v>LFB</v>
          </cell>
          <cell r="I2199" t="str">
            <v>978-3-8394-0680</v>
          </cell>
          <cell r="J2199" t="str">
            <v>9</v>
          </cell>
          <cell r="K2199">
            <v>42171</v>
          </cell>
          <cell r="L2199">
            <v>42186</v>
          </cell>
          <cell r="M2199" t="str">
            <v>10039-9783839406809</v>
          </cell>
          <cell r="N2199" t="str">
            <v>EBOK</v>
          </cell>
          <cell r="O2199">
            <v>1</v>
          </cell>
          <cell r="U2199">
            <v>23.99</v>
          </cell>
        </row>
        <row r="2200">
          <cell r="E2200">
            <v>9783839402511</v>
          </cell>
          <cell r="F2200" t="str">
            <v>Raum - Dynamik / dynamique de l'espace E-BOOK</v>
          </cell>
          <cell r="G2200" t="str">
            <v>EBOK</v>
          </cell>
          <cell r="H2200" t="str">
            <v>LFB</v>
          </cell>
          <cell r="I2200" t="str">
            <v>978-3-8394-0251</v>
          </cell>
          <cell r="J2200" t="str">
            <v>1</v>
          </cell>
          <cell r="K2200">
            <v>42272</v>
          </cell>
          <cell r="L2200">
            <v>42186</v>
          </cell>
          <cell r="M2200" t="str">
            <v>10039-9783839402511</v>
          </cell>
          <cell r="N2200" t="str">
            <v>EBOK</v>
          </cell>
          <cell r="O2200">
            <v>1</v>
          </cell>
          <cell r="U2200">
            <v>1</v>
          </cell>
        </row>
        <row r="2201">
          <cell r="E2201">
            <v>9783839411438</v>
          </cell>
          <cell r="F2201" t="str">
            <v>Raum der Freiheit E-BOOK</v>
          </cell>
          <cell r="G2201" t="str">
            <v>EBOK</v>
          </cell>
          <cell r="H2201" t="str">
            <v>LFB</v>
          </cell>
          <cell r="I2201" t="str">
            <v>978-3-8394-1143</v>
          </cell>
          <cell r="J2201" t="str">
            <v>8</v>
          </cell>
          <cell r="K2201">
            <v>42171</v>
          </cell>
          <cell r="L2201">
            <v>42186</v>
          </cell>
          <cell r="M2201" t="str">
            <v>10039-9783839411438</v>
          </cell>
          <cell r="N2201" t="str">
            <v>EBOK</v>
          </cell>
          <cell r="O2201">
            <v>1</v>
          </cell>
          <cell r="U2201">
            <v>35.99</v>
          </cell>
        </row>
        <row r="2202">
          <cell r="E2202">
            <v>9783839422052</v>
          </cell>
          <cell r="F2202" t="str">
            <v>Raum für Bildung E-BOOK</v>
          </cell>
          <cell r="G2202" t="str">
            <v>EBOK</v>
          </cell>
          <cell r="H2202" t="str">
            <v>LFB</v>
          </cell>
          <cell r="I2202" t="str">
            <v>978-3-8394-2205</v>
          </cell>
          <cell r="J2202" t="str">
            <v>2</v>
          </cell>
          <cell r="K2202">
            <v>41710</v>
          </cell>
          <cell r="L2202">
            <v>41699</v>
          </cell>
          <cell r="M2202" t="str">
            <v>10039-9783839422052</v>
          </cell>
          <cell r="N2202" t="str">
            <v>EBOK</v>
          </cell>
          <cell r="O2202">
            <v>1</v>
          </cell>
          <cell r="U2202">
            <v>31.99</v>
          </cell>
        </row>
        <row r="2203">
          <cell r="E2203">
            <v>9783839411360</v>
          </cell>
          <cell r="F2203" t="str">
            <v>Raum und Bewegung in der Literatur E-BOOK</v>
          </cell>
          <cell r="G2203" t="str">
            <v>EBOK</v>
          </cell>
          <cell r="H2203" t="str">
            <v>LFB</v>
          </cell>
          <cell r="I2203" t="str">
            <v>978-3-8394-1136</v>
          </cell>
          <cell r="J2203" t="str">
            <v>0</v>
          </cell>
          <cell r="K2203">
            <v>42171</v>
          </cell>
          <cell r="L2203">
            <v>42186</v>
          </cell>
          <cell r="M2203" t="str">
            <v>10039-9783839411360</v>
          </cell>
          <cell r="N2203" t="str">
            <v>EBOK</v>
          </cell>
          <cell r="O2203">
            <v>1</v>
          </cell>
          <cell r="U2203">
            <v>26.99</v>
          </cell>
        </row>
        <row r="2204">
          <cell r="E2204">
            <v>9783839414040</v>
          </cell>
          <cell r="F2204" t="str">
            <v>Raum und Gefühl E-BOOK</v>
          </cell>
          <cell r="G2204" t="str">
            <v>EBOK</v>
          </cell>
          <cell r="H2204" t="str">
            <v>LFB</v>
          </cell>
          <cell r="I2204" t="str">
            <v>978-3-8394-1404</v>
          </cell>
          <cell r="J2204" t="str">
            <v>0</v>
          </cell>
          <cell r="K2204">
            <v>41680</v>
          </cell>
          <cell r="L2204">
            <v>41699</v>
          </cell>
          <cell r="M2204" t="str">
            <v>10039-9783839414040</v>
          </cell>
          <cell r="N2204" t="str">
            <v>EBOK</v>
          </cell>
          <cell r="O2204">
            <v>1</v>
          </cell>
          <cell r="P2204" t="str">
            <v>5</v>
          </cell>
          <cell r="U2204">
            <v>26.99</v>
          </cell>
        </row>
        <row r="2205">
          <cell r="E2205">
            <v>9783839415153</v>
          </cell>
          <cell r="F2205" t="str">
            <v>Raum und Objekt im Werk von Samuel Beckett E-BOOK</v>
          </cell>
          <cell r="G2205" t="str">
            <v>EBOK</v>
          </cell>
          <cell r="H2205" t="str">
            <v>LFB</v>
          </cell>
          <cell r="I2205" t="str">
            <v>978-3-8394-1515</v>
          </cell>
          <cell r="J2205" t="str">
            <v>3</v>
          </cell>
          <cell r="K2205">
            <v>41683</v>
          </cell>
          <cell r="L2205">
            <v>41699</v>
          </cell>
          <cell r="M2205" t="str">
            <v>10039-9783839415153</v>
          </cell>
          <cell r="N2205" t="str">
            <v>EBOK</v>
          </cell>
          <cell r="O2205">
            <v>1</v>
          </cell>
          <cell r="U2205">
            <v>24.99</v>
          </cell>
        </row>
        <row r="2206">
          <cell r="E2206">
            <v>9783839415580</v>
          </cell>
          <cell r="F2206" t="str">
            <v>Raum Wissen Medien E-BOOK</v>
          </cell>
          <cell r="G2206" t="str">
            <v>EBOK</v>
          </cell>
          <cell r="H2206" t="str">
            <v>LFB</v>
          </cell>
          <cell r="I2206" t="str">
            <v>978-3-8394-1558</v>
          </cell>
          <cell r="J2206" t="str">
            <v>0</v>
          </cell>
          <cell r="K2206">
            <v>41683</v>
          </cell>
          <cell r="L2206">
            <v>41699</v>
          </cell>
          <cell r="M2206" t="str">
            <v>10039-9783839415580</v>
          </cell>
          <cell r="N2206" t="str">
            <v>EBOK</v>
          </cell>
          <cell r="O2206">
            <v>1</v>
          </cell>
          <cell r="U2206">
            <v>26.99</v>
          </cell>
        </row>
        <row r="2207">
          <cell r="E2207">
            <v>9783839418154</v>
          </cell>
          <cell r="F2207" t="str">
            <v>Raumdeutung E-BOOK</v>
          </cell>
          <cell r="G2207" t="str">
            <v>EBOK</v>
          </cell>
          <cell r="H2207" t="str">
            <v>LFB</v>
          </cell>
          <cell r="I2207" t="str">
            <v>978-3-8394-1815</v>
          </cell>
          <cell r="J2207" t="str">
            <v>4</v>
          </cell>
          <cell r="K2207">
            <v>41690</v>
          </cell>
          <cell r="L2207">
            <v>41699</v>
          </cell>
          <cell r="M2207" t="str">
            <v>10039-9783839418154</v>
          </cell>
          <cell r="N2207" t="str">
            <v>EBOK</v>
          </cell>
          <cell r="O2207">
            <v>1</v>
          </cell>
          <cell r="P2207" t="str">
            <v>9</v>
          </cell>
          <cell r="U2207">
            <v>19.989999999999998</v>
          </cell>
        </row>
        <row r="2208">
          <cell r="E2208">
            <v>9783839422212</v>
          </cell>
          <cell r="F2208" t="str">
            <v>Räume der Macht E-BOOK</v>
          </cell>
          <cell r="G2208" t="str">
            <v>EBOK</v>
          </cell>
          <cell r="H2208" t="str">
            <v>LFB</v>
          </cell>
          <cell r="I2208" t="str">
            <v>978-3-8394-2221</v>
          </cell>
          <cell r="J2208" t="str">
            <v>2</v>
          </cell>
          <cell r="K2208">
            <v>41710</v>
          </cell>
          <cell r="L2208">
            <v>41699</v>
          </cell>
          <cell r="M2208" t="str">
            <v>10039-9783839422212</v>
          </cell>
          <cell r="N2208" t="str">
            <v>EBOK</v>
          </cell>
          <cell r="O2208">
            <v>1</v>
          </cell>
          <cell r="P2208" t="str">
            <v>13</v>
          </cell>
          <cell r="U2208">
            <v>38.99</v>
          </cell>
        </row>
        <row r="2209">
          <cell r="E2209">
            <v>9783839415955</v>
          </cell>
          <cell r="F2209" t="str">
            <v>Räume in der Kunst E-BOOK</v>
          </cell>
          <cell r="G2209" t="str">
            <v>EBOK</v>
          </cell>
          <cell r="H2209" t="str">
            <v>LFB</v>
          </cell>
          <cell r="I2209" t="str">
            <v>978-3-8394-1595</v>
          </cell>
          <cell r="J2209" t="str">
            <v>5</v>
          </cell>
          <cell r="K2209">
            <v>41683</v>
          </cell>
          <cell r="L2209">
            <v>41699</v>
          </cell>
          <cell r="M2209" t="str">
            <v>10039-9783839415955</v>
          </cell>
          <cell r="N2209" t="str">
            <v>EBOK</v>
          </cell>
          <cell r="O2209">
            <v>1</v>
          </cell>
          <cell r="P2209" t="str">
            <v>11</v>
          </cell>
          <cell r="U2209">
            <v>31.99</v>
          </cell>
        </row>
        <row r="2210">
          <cell r="E2210">
            <v>9783839416228</v>
          </cell>
          <cell r="F2210" t="str">
            <v>Räume kollektiver Identität E-BOOK</v>
          </cell>
          <cell r="G2210" t="str">
            <v>EBOK</v>
          </cell>
          <cell r="H2210" t="str">
            <v>LFB</v>
          </cell>
          <cell r="I2210" t="str">
            <v>978-3-8394-1622</v>
          </cell>
          <cell r="J2210" t="str">
            <v>8</v>
          </cell>
          <cell r="K2210">
            <v>41683</v>
          </cell>
          <cell r="L2210">
            <v>41699</v>
          </cell>
          <cell r="M2210" t="str">
            <v>10039-9783839416228</v>
          </cell>
          <cell r="N2210" t="str">
            <v>EBOK</v>
          </cell>
          <cell r="O2210">
            <v>1</v>
          </cell>
          <cell r="P2210" t="str">
            <v>16</v>
          </cell>
          <cell r="U2210">
            <v>31.99</v>
          </cell>
        </row>
        <row r="2211">
          <cell r="E2211">
            <v>9783839424209</v>
          </cell>
          <cell r="F2211" t="str">
            <v>Räume und Dinge E-BOOK</v>
          </cell>
          <cell r="G2211" t="str">
            <v>EBOK</v>
          </cell>
          <cell r="H2211" t="str">
            <v>LFB</v>
          </cell>
          <cell r="I2211" t="str">
            <v>978-3-8394-2420</v>
          </cell>
          <cell r="J2211" t="str">
            <v>9</v>
          </cell>
          <cell r="K2211">
            <v>41731</v>
          </cell>
          <cell r="L2211">
            <v>41791</v>
          </cell>
          <cell r="M2211" t="str">
            <v>10039-9783839424209</v>
          </cell>
          <cell r="N2211" t="str">
            <v>EBOK</v>
          </cell>
          <cell r="O2211">
            <v>1</v>
          </cell>
          <cell r="U2211">
            <v>38.99</v>
          </cell>
        </row>
        <row r="2212">
          <cell r="E2212">
            <v>9783839426494</v>
          </cell>
          <cell r="F2212" t="str">
            <v>Räume und Identitäten in Grenzregionen E-BOOK</v>
          </cell>
          <cell r="G2212" t="str">
            <v>EBOK</v>
          </cell>
          <cell r="H2212" t="str">
            <v>LFB</v>
          </cell>
          <cell r="I2212" t="str">
            <v>978-3-8394-2649</v>
          </cell>
          <cell r="J2212" t="str">
            <v>4</v>
          </cell>
          <cell r="K2212">
            <v>41821</v>
          </cell>
          <cell r="L2212">
            <v>41791</v>
          </cell>
          <cell r="M2212" t="str">
            <v>10039-9783839426494</v>
          </cell>
          <cell r="N2212" t="str">
            <v>EBOK</v>
          </cell>
          <cell r="O2212">
            <v>1</v>
          </cell>
          <cell r="U2212">
            <v>26.99</v>
          </cell>
        </row>
        <row r="2213">
          <cell r="E2213">
            <v>9783839420997</v>
          </cell>
          <cell r="F2213" t="str">
            <v>Raumlektüren E-BOOK</v>
          </cell>
          <cell r="G2213" t="str">
            <v>EBOK</v>
          </cell>
          <cell r="H2213" t="str">
            <v>LFB</v>
          </cell>
          <cell r="I2213" t="str">
            <v>978-3-8394-2099</v>
          </cell>
          <cell r="J2213" t="str">
            <v>7</v>
          </cell>
          <cell r="K2213">
            <v>41701</v>
          </cell>
          <cell r="L2213">
            <v>41699</v>
          </cell>
          <cell r="M2213" t="str">
            <v>10039-9783839420997</v>
          </cell>
          <cell r="N2213" t="str">
            <v>EBOK</v>
          </cell>
          <cell r="O2213">
            <v>1</v>
          </cell>
          <cell r="U2213">
            <v>34.99</v>
          </cell>
        </row>
        <row r="2214">
          <cell r="E2214">
            <v>9783839417591</v>
          </cell>
          <cell r="F2214" t="str">
            <v>Raum-Zeiten im Umbruch E-BOOK</v>
          </cell>
          <cell r="G2214" t="str">
            <v>EBOK</v>
          </cell>
          <cell r="H2214" t="str">
            <v>LFB</v>
          </cell>
          <cell r="I2214" t="str">
            <v>978-3-8394-1759</v>
          </cell>
          <cell r="J2214" t="str">
            <v>1</v>
          </cell>
          <cell r="K2214">
            <v>41690</v>
          </cell>
          <cell r="L2214">
            <v>41699</v>
          </cell>
          <cell r="M2214" t="str">
            <v>10039-9783839417591</v>
          </cell>
          <cell r="N2214" t="str">
            <v>EBOK</v>
          </cell>
          <cell r="O2214">
            <v>1</v>
          </cell>
          <cell r="U2214">
            <v>31.99</v>
          </cell>
        </row>
        <row r="2215">
          <cell r="E2215">
            <v>9783839405666</v>
          </cell>
          <cell r="F2215" t="str">
            <v>Rausch und Rummel E-BOOK</v>
          </cell>
          <cell r="G2215" t="str">
            <v>EBOK</v>
          </cell>
          <cell r="H2215" t="str">
            <v>LFB</v>
          </cell>
          <cell r="I2215" t="str">
            <v>978-3-8394-0566</v>
          </cell>
          <cell r="J2215" t="str">
            <v>6</v>
          </cell>
          <cell r="K2215">
            <v>42171</v>
          </cell>
          <cell r="L2215">
            <v>42186</v>
          </cell>
          <cell r="M2215" t="str">
            <v>10039-9783839405666</v>
          </cell>
          <cell r="N2215" t="str">
            <v>EBOK</v>
          </cell>
          <cell r="O2215">
            <v>1</v>
          </cell>
          <cell r="U2215">
            <v>22.99</v>
          </cell>
        </row>
        <row r="2216">
          <cell r="E2216">
            <v>9783839416259</v>
          </cell>
          <cell r="F2216" t="str">
            <v>Read me! E-BOOK</v>
          </cell>
          <cell r="G2216" t="str">
            <v>EBOK</v>
          </cell>
          <cell r="H2216" t="str">
            <v>LFB</v>
          </cell>
          <cell r="I2216" t="str">
            <v>978-3-8394-1625</v>
          </cell>
          <cell r="J2216" t="str">
            <v>9</v>
          </cell>
          <cell r="K2216">
            <v>41683</v>
          </cell>
          <cell r="L2216">
            <v>41699</v>
          </cell>
          <cell r="M2216" t="str">
            <v>10039-9783839416259</v>
          </cell>
          <cell r="N2216" t="str">
            <v>EBOK</v>
          </cell>
          <cell r="O2216">
            <v>1</v>
          </cell>
          <cell r="P2216" t="str">
            <v>9</v>
          </cell>
          <cell r="U2216">
            <v>17.989999999999998</v>
          </cell>
        </row>
        <row r="2217">
          <cell r="E2217">
            <v>9783839403396</v>
          </cell>
          <cell r="F2217" t="str">
            <v>Reader Neue Medien E-BOOK</v>
          </cell>
          <cell r="G2217" t="str">
            <v>EBOK</v>
          </cell>
          <cell r="H2217" t="str">
            <v>LFB</v>
          </cell>
          <cell r="I2217" t="str">
            <v>978-3-8394-0339</v>
          </cell>
          <cell r="J2217" t="str">
            <v>6</v>
          </cell>
          <cell r="K2217">
            <v>42171</v>
          </cell>
          <cell r="L2217">
            <v>42186</v>
          </cell>
          <cell r="M2217" t="str">
            <v>10039-9783839403396</v>
          </cell>
          <cell r="N2217" t="str">
            <v>EBOK</v>
          </cell>
          <cell r="O2217">
            <v>1</v>
          </cell>
          <cell r="P2217" t="str">
            <v>18</v>
          </cell>
          <cell r="U2217">
            <v>38.99</v>
          </cell>
        </row>
        <row r="2218">
          <cell r="E2218">
            <v>9783839411308</v>
          </cell>
          <cell r="F2218" t="str">
            <v>Reading Moving Letters E-BOOK</v>
          </cell>
          <cell r="G2218" t="str">
            <v>EBOK</v>
          </cell>
          <cell r="H2218" t="str">
            <v>LFB</v>
          </cell>
          <cell r="I2218" t="str">
            <v>978-3-8394-1130</v>
          </cell>
          <cell r="J2218" t="str">
            <v>8</v>
          </cell>
          <cell r="K2218">
            <v>42171</v>
          </cell>
          <cell r="L2218">
            <v>42186</v>
          </cell>
          <cell r="M2218" t="str">
            <v>10039-9783839411308</v>
          </cell>
          <cell r="N2218" t="str">
            <v>EBOK</v>
          </cell>
          <cell r="O2218">
            <v>1</v>
          </cell>
          <cell r="P2218" t="str">
            <v>40</v>
          </cell>
          <cell r="U2218">
            <v>33.99</v>
          </cell>
        </row>
        <row r="2219">
          <cell r="E2219">
            <v>9783839426081</v>
          </cell>
          <cell r="F2219" t="str">
            <v>Real Virtuality E-BOOK</v>
          </cell>
          <cell r="G2219" t="str">
            <v>EBOK</v>
          </cell>
          <cell r="H2219" t="str">
            <v>LFB</v>
          </cell>
          <cell r="I2219" t="str">
            <v>978-3-8394-2608</v>
          </cell>
          <cell r="J2219" t="str">
            <v>1</v>
          </cell>
          <cell r="K2219">
            <v>41724</v>
          </cell>
          <cell r="L2219">
            <v>41791</v>
          </cell>
          <cell r="M2219" t="str">
            <v>10039-9783839426081</v>
          </cell>
          <cell r="N2219" t="str">
            <v>EBOK</v>
          </cell>
          <cell r="O2219">
            <v>1</v>
          </cell>
          <cell r="P2219" t="str">
            <v>37</v>
          </cell>
          <cell r="U2219">
            <v>44.99</v>
          </cell>
        </row>
        <row r="2220">
          <cell r="E2220">
            <v>9783839412404</v>
          </cell>
          <cell r="F2220" t="str">
            <v>Real Wars on Virtual Battlefields E-BOOK</v>
          </cell>
          <cell r="G2220" t="str">
            <v>EBOK</v>
          </cell>
          <cell r="H2220" t="str">
            <v>LFB</v>
          </cell>
          <cell r="I2220" t="str">
            <v>978-3-8394-1240</v>
          </cell>
          <cell r="J2220" t="str">
            <v>4</v>
          </cell>
          <cell r="K2220">
            <v>42171</v>
          </cell>
          <cell r="L2220">
            <v>42186</v>
          </cell>
          <cell r="M2220" t="str">
            <v>10039-9783839412404</v>
          </cell>
          <cell r="N2220" t="str">
            <v>EBOK</v>
          </cell>
          <cell r="O2220">
            <v>1</v>
          </cell>
          <cell r="U2220">
            <v>38.99</v>
          </cell>
        </row>
        <row r="2221">
          <cell r="E2221">
            <v>9783839403044</v>
          </cell>
          <cell r="F2221" t="str">
            <v>Realexperimente E-BOOK</v>
          </cell>
          <cell r="G2221" t="str">
            <v>EBOK</v>
          </cell>
          <cell r="H2221" t="str">
            <v>LFB</v>
          </cell>
          <cell r="I2221" t="str">
            <v>978-3-8394-0304</v>
          </cell>
          <cell r="J2221" t="str">
            <v>4</v>
          </cell>
          <cell r="K2221">
            <v>42272</v>
          </cell>
          <cell r="L2221">
            <v>42186</v>
          </cell>
          <cell r="M2221" t="str">
            <v>10039-9783839403044</v>
          </cell>
          <cell r="N2221" t="str">
            <v>EBOK</v>
          </cell>
          <cell r="O2221">
            <v>1</v>
          </cell>
          <cell r="U2221">
            <v>1</v>
          </cell>
        </row>
        <row r="2222">
          <cell r="E2222">
            <v>9783839429730</v>
          </cell>
          <cell r="F2222" t="str">
            <v>Realism as Protest E-BOOK</v>
          </cell>
          <cell r="G2222" t="str">
            <v>EBOK</v>
          </cell>
          <cell r="H2222" t="str">
            <v>LFB</v>
          </cell>
          <cell r="I2222" t="str">
            <v>978-3-8394-2973</v>
          </cell>
          <cell r="J2222" t="str">
            <v>0</v>
          </cell>
          <cell r="K2222">
            <v>42186</v>
          </cell>
          <cell r="L2222">
            <v>42186</v>
          </cell>
          <cell r="M2222" t="str">
            <v>10039-9783839429730</v>
          </cell>
          <cell r="N2222" t="str">
            <v>EBOK</v>
          </cell>
          <cell r="O2222">
            <v>1</v>
          </cell>
          <cell r="U2222">
            <v>26.99</v>
          </cell>
        </row>
        <row r="2223">
          <cell r="E2223">
            <v>9783839419168</v>
          </cell>
          <cell r="F2223" t="str">
            <v>Realismus nach den europäischen Avantgarden E-BOOK</v>
          </cell>
          <cell r="G2223" t="str">
            <v>EBOK</v>
          </cell>
          <cell r="H2223" t="str">
            <v>LFB</v>
          </cell>
          <cell r="I2223" t="str">
            <v>978-3-8394-1916</v>
          </cell>
          <cell r="J2223" t="str">
            <v>8</v>
          </cell>
          <cell r="K2223">
            <v>41694</v>
          </cell>
          <cell r="L2223">
            <v>41699</v>
          </cell>
          <cell r="M2223" t="str">
            <v>10039-9783839419168</v>
          </cell>
          <cell r="N2223" t="str">
            <v>EBOK</v>
          </cell>
          <cell r="O2223">
            <v>1</v>
          </cell>
          <cell r="U2223">
            <v>32.99</v>
          </cell>
        </row>
        <row r="2224">
          <cell r="E2224">
            <v>9783839428443</v>
          </cell>
          <cell r="F2224" t="str">
            <v>Recht und Literatur im Zwischenraum / Law and Literature In-Between E-BOOK</v>
          </cell>
          <cell r="G2224" t="str">
            <v>EBOK</v>
          </cell>
          <cell r="H2224" t="str">
            <v>LFB</v>
          </cell>
          <cell r="I2224" t="str">
            <v>978-3-8394-2844</v>
          </cell>
          <cell r="J2224" t="str">
            <v>3</v>
          </cell>
          <cell r="K2224">
            <v>42143</v>
          </cell>
          <cell r="L2224">
            <v>42125</v>
          </cell>
          <cell r="M2224" t="str">
            <v>10039-9783839428443</v>
          </cell>
          <cell r="N2224" t="str">
            <v>EBOK</v>
          </cell>
          <cell r="O2224">
            <v>1</v>
          </cell>
          <cell r="U2224">
            <v>39.99</v>
          </cell>
        </row>
        <row r="2225">
          <cell r="E2225">
            <v>9783839401859</v>
          </cell>
          <cell r="F2225" t="str">
            <v>Recht und Unrecht E-BOOK</v>
          </cell>
          <cell r="G2225" t="str">
            <v>EBOK</v>
          </cell>
          <cell r="H2225" t="str">
            <v>LFB</v>
          </cell>
          <cell r="I2225" t="str">
            <v>978-3-8394-0185</v>
          </cell>
          <cell r="J2225" t="str">
            <v>9</v>
          </cell>
          <cell r="K2225">
            <v>42272</v>
          </cell>
          <cell r="L2225">
            <v>42186</v>
          </cell>
          <cell r="M2225" t="str">
            <v>10039-9783839401859</v>
          </cell>
          <cell r="N2225" t="str">
            <v>EBOK</v>
          </cell>
          <cell r="O2225">
            <v>1</v>
          </cell>
          <cell r="P2225" t="str">
            <v>12</v>
          </cell>
          <cell r="U2225">
            <v>1</v>
          </cell>
        </row>
        <row r="2226">
          <cell r="E2226">
            <v>9783839402412</v>
          </cell>
          <cell r="F2226" t="str">
            <v>Rechte nationaler Minderheiten E-BOOK</v>
          </cell>
          <cell r="G2226" t="str">
            <v>EBOK</v>
          </cell>
          <cell r="H2226" t="str">
            <v>LFB</v>
          </cell>
          <cell r="I2226" t="str">
            <v>978-3-8394-0241</v>
          </cell>
          <cell r="J2226" t="str">
            <v>2</v>
          </cell>
          <cell r="K2226">
            <v>42171</v>
          </cell>
          <cell r="L2226">
            <v>42186</v>
          </cell>
          <cell r="M2226" t="str">
            <v>10039-9783839402412</v>
          </cell>
          <cell r="N2226" t="str">
            <v>EBOK</v>
          </cell>
          <cell r="O2226">
            <v>1</v>
          </cell>
          <cell r="U2226">
            <v>19.989999999999998</v>
          </cell>
        </row>
        <row r="2227">
          <cell r="E2227">
            <v>9783839405161</v>
          </cell>
          <cell r="F2227" t="str">
            <v>Rechtlos, aber nicht ohne Stimme E-BOOK</v>
          </cell>
          <cell r="G2227" t="str">
            <v>EBOK</v>
          </cell>
          <cell r="H2227" t="str">
            <v>LFB</v>
          </cell>
          <cell r="I2227" t="str">
            <v>978-3-8394-0516</v>
          </cell>
          <cell r="J2227" t="str">
            <v>1</v>
          </cell>
          <cell r="K2227">
            <v>42272</v>
          </cell>
          <cell r="L2227">
            <v>42186</v>
          </cell>
          <cell r="M2227" t="str">
            <v>10039-9783839405161</v>
          </cell>
          <cell r="N2227" t="str">
            <v>EBOK</v>
          </cell>
          <cell r="O2227">
            <v>1</v>
          </cell>
          <cell r="U2227">
            <v>1</v>
          </cell>
        </row>
        <row r="2228">
          <cell r="E2228">
            <v>9783839429228</v>
          </cell>
          <cell r="F2228" t="str">
            <v>ReClaiming Participation E-BOOK</v>
          </cell>
          <cell r="G2228" t="str">
            <v>EBOK</v>
          </cell>
          <cell r="H2228" t="str">
            <v>IHST</v>
          </cell>
          <cell r="I2228" t="str">
            <v>978-3-8394-2922</v>
          </cell>
          <cell r="J2228" t="str">
            <v>8</v>
          </cell>
          <cell r="L2228">
            <v>42339</v>
          </cell>
          <cell r="M2228" t="str">
            <v>10039-9783839429228</v>
          </cell>
          <cell r="N2228" t="str">
            <v>EBOK</v>
          </cell>
          <cell r="O2228">
            <v>1</v>
          </cell>
          <cell r="P2228" t="str">
            <v>15</v>
          </cell>
          <cell r="U2228">
            <v>26.99</v>
          </cell>
        </row>
        <row r="2229">
          <cell r="E2229">
            <v>9783839419311</v>
          </cell>
          <cell r="F2229" t="str">
            <v>Reconciliation, Civil Society, and the Politics of Memory E-BOOK</v>
          </cell>
          <cell r="G2229" t="str">
            <v>EBOK</v>
          </cell>
          <cell r="H2229" t="str">
            <v>LFB</v>
          </cell>
          <cell r="I2229" t="str">
            <v>978-3-8394-1931</v>
          </cell>
          <cell r="J2229" t="str">
            <v>1</v>
          </cell>
          <cell r="K2229">
            <v>41617</v>
          </cell>
          <cell r="L2229">
            <v>41791</v>
          </cell>
          <cell r="M2229" t="str">
            <v>10039-9783839419311</v>
          </cell>
          <cell r="N2229" t="str">
            <v>EBOK</v>
          </cell>
          <cell r="O2229">
            <v>1</v>
          </cell>
          <cell r="P2229" t="str">
            <v>2</v>
          </cell>
          <cell r="S2229" t="str">
            <v>215113</v>
          </cell>
          <cell r="U2229">
            <v>35.99</v>
          </cell>
        </row>
        <row r="2230">
          <cell r="E2230">
            <v>9783839429778</v>
          </cell>
          <cell r="F2230" t="str">
            <v>Reenactments E-BOOK</v>
          </cell>
          <cell r="G2230" t="str">
            <v>EBOK</v>
          </cell>
          <cell r="H2230" t="str">
            <v>IHST</v>
          </cell>
          <cell r="I2230" t="str">
            <v>978-3-8394-2977</v>
          </cell>
          <cell r="J2230" t="str">
            <v>8</v>
          </cell>
          <cell r="L2230">
            <v>42430</v>
          </cell>
          <cell r="M2230" t="str">
            <v>10039-9783839429778</v>
          </cell>
          <cell r="N2230" t="str">
            <v>EBOK</v>
          </cell>
          <cell r="O2230">
            <v>1</v>
          </cell>
          <cell r="P2230" t="str">
            <v>8</v>
          </cell>
          <cell r="U2230">
            <v>34.99</v>
          </cell>
        </row>
        <row r="2231">
          <cell r="E2231">
            <v>9783839401668</v>
          </cell>
          <cell r="F2231" t="str">
            <v>Reflexion E-BOOK</v>
          </cell>
          <cell r="G2231" t="str">
            <v>EBOK</v>
          </cell>
          <cell r="H2231" t="str">
            <v>LFB</v>
          </cell>
          <cell r="I2231" t="str">
            <v>978-3-8394-0166</v>
          </cell>
          <cell r="J2231" t="str">
            <v>8</v>
          </cell>
          <cell r="K2231">
            <v>42272</v>
          </cell>
          <cell r="L2231">
            <v>42186</v>
          </cell>
          <cell r="M2231" t="str">
            <v>10039-9783839401668</v>
          </cell>
          <cell r="N2231" t="str">
            <v>EBOK</v>
          </cell>
          <cell r="O2231">
            <v>1</v>
          </cell>
          <cell r="P2231" t="str">
            <v>11</v>
          </cell>
          <cell r="U2231">
            <v>1</v>
          </cell>
        </row>
        <row r="2232">
          <cell r="E2232">
            <v>9783839415221</v>
          </cell>
          <cell r="F2232" t="str">
            <v>Reflexionsspiele E-BOOK</v>
          </cell>
          <cell r="G2232" t="str">
            <v>EBOK</v>
          </cell>
          <cell r="H2232" t="str">
            <v>LFB</v>
          </cell>
          <cell r="I2232" t="str">
            <v>978-3-8394-1522</v>
          </cell>
          <cell r="J2232" t="str">
            <v>1</v>
          </cell>
          <cell r="K2232">
            <v>41683</v>
          </cell>
          <cell r="L2232">
            <v>41699</v>
          </cell>
          <cell r="M2232" t="str">
            <v>10039-9783839415221</v>
          </cell>
          <cell r="N2232" t="str">
            <v>EBOK</v>
          </cell>
          <cell r="O2232">
            <v>1</v>
          </cell>
          <cell r="U2232">
            <v>26.99</v>
          </cell>
        </row>
        <row r="2233">
          <cell r="E2233">
            <v>9783839423509</v>
          </cell>
          <cell r="F2233" t="str">
            <v>Regieren in der Sozialen Stadt E-BOOK</v>
          </cell>
          <cell r="G2233" t="str">
            <v>EBOK</v>
          </cell>
          <cell r="H2233" t="str">
            <v>LFB</v>
          </cell>
          <cell r="I2233" t="str">
            <v>978-3-8394-2350</v>
          </cell>
          <cell r="J2233" t="str">
            <v>9</v>
          </cell>
          <cell r="K2233">
            <v>41710</v>
          </cell>
          <cell r="L2233">
            <v>41699</v>
          </cell>
          <cell r="M2233" t="str">
            <v>10039-9783839423509</v>
          </cell>
          <cell r="N2233" t="str">
            <v>EBOK</v>
          </cell>
          <cell r="O2233">
            <v>1</v>
          </cell>
          <cell r="U2233">
            <v>31.99</v>
          </cell>
        </row>
        <row r="2234">
          <cell r="E2234">
            <v>9783839410509</v>
          </cell>
          <cell r="F2234" t="str">
            <v>Regionale Kooperationen im Kulturbereich E-BOOK</v>
          </cell>
          <cell r="G2234" t="str">
            <v>EBOK</v>
          </cell>
          <cell r="H2234" t="str">
            <v>LFB</v>
          </cell>
          <cell r="I2234" t="str">
            <v>978-3-8394-1050</v>
          </cell>
          <cell r="J2234" t="str">
            <v>9</v>
          </cell>
          <cell r="K2234">
            <v>42171</v>
          </cell>
          <cell r="L2234">
            <v>42186</v>
          </cell>
          <cell r="M2234" t="str">
            <v>10039-9783839410509</v>
          </cell>
          <cell r="N2234" t="str">
            <v>EBOK</v>
          </cell>
          <cell r="O2234">
            <v>1</v>
          </cell>
          <cell r="U2234">
            <v>26.99</v>
          </cell>
        </row>
        <row r="2235">
          <cell r="E2235">
            <v>9783839418642</v>
          </cell>
          <cell r="F2235" t="str">
            <v>Reines und gemischtes Blut E-BOOK</v>
          </cell>
          <cell r="G2235" t="str">
            <v>EBOK</v>
          </cell>
          <cell r="H2235" t="str">
            <v>LFB</v>
          </cell>
          <cell r="I2235" t="str">
            <v>978-3-8394-1864</v>
          </cell>
          <cell r="J2235" t="str">
            <v>2</v>
          </cell>
          <cell r="K2235">
            <v>41694</v>
          </cell>
          <cell r="L2235">
            <v>41699</v>
          </cell>
          <cell r="M2235" t="str">
            <v>10039-9783839418642</v>
          </cell>
          <cell r="N2235" t="str">
            <v>EBOK</v>
          </cell>
          <cell r="O2235">
            <v>1</v>
          </cell>
          <cell r="U2235">
            <v>33.99</v>
          </cell>
        </row>
        <row r="2236">
          <cell r="E2236">
            <v>9783839409220</v>
          </cell>
          <cell r="F2236" t="str">
            <v>Religion im öffentlichen Raum / La Religion dans l'espace public E-BOOK</v>
          </cell>
          <cell r="G2236" t="str">
            <v>EBOK</v>
          </cell>
          <cell r="H2236" t="str">
            <v>LFB</v>
          </cell>
          <cell r="I2236" t="str">
            <v>978-3-8394-0922</v>
          </cell>
          <cell r="J2236" t="str">
            <v>0</v>
          </cell>
          <cell r="K2236">
            <v>42171</v>
          </cell>
          <cell r="L2236">
            <v>42186</v>
          </cell>
          <cell r="M2236" t="str">
            <v>10039-9783839409220</v>
          </cell>
          <cell r="N2236" t="str">
            <v>EBOK</v>
          </cell>
          <cell r="O2236">
            <v>1</v>
          </cell>
          <cell r="P2236" t="str">
            <v>8</v>
          </cell>
          <cell r="U2236">
            <v>31.99</v>
          </cell>
        </row>
        <row r="2237">
          <cell r="E2237">
            <v>9783839402252</v>
          </cell>
          <cell r="F2237" t="str">
            <v>Religion und Museum E-BOOK</v>
          </cell>
          <cell r="G2237" t="str">
            <v>EBOK</v>
          </cell>
          <cell r="H2237" t="str">
            <v>LFB</v>
          </cell>
          <cell r="I2237" t="str">
            <v>978-3-8394-0225</v>
          </cell>
          <cell r="J2237" t="str">
            <v>2</v>
          </cell>
          <cell r="K2237">
            <v>42272</v>
          </cell>
          <cell r="L2237">
            <v>42186</v>
          </cell>
          <cell r="M2237" t="str">
            <v>10039-9783839402252</v>
          </cell>
          <cell r="N2237" t="str">
            <v>EBOK</v>
          </cell>
          <cell r="O2237">
            <v>1</v>
          </cell>
          <cell r="U2237">
            <v>1</v>
          </cell>
        </row>
        <row r="2238">
          <cell r="E2238">
            <v>9783839418406</v>
          </cell>
          <cell r="F2238" t="str">
            <v>Religion, Moral und liberaler Markt E-BOOK</v>
          </cell>
          <cell r="G2238" t="str">
            <v>EBOK</v>
          </cell>
          <cell r="H2238" t="str">
            <v>LFB</v>
          </cell>
          <cell r="I2238" t="str">
            <v>978-3-8394-1840</v>
          </cell>
          <cell r="J2238" t="str">
            <v>6</v>
          </cell>
          <cell r="K2238">
            <v>41694</v>
          </cell>
          <cell r="L2238">
            <v>41699</v>
          </cell>
          <cell r="M2238" t="str">
            <v>10039-9783839418406</v>
          </cell>
          <cell r="N2238" t="str">
            <v>EBOK</v>
          </cell>
          <cell r="O2238">
            <v>1</v>
          </cell>
          <cell r="P2238" t="str">
            <v>28</v>
          </cell>
          <cell r="U2238">
            <v>26.99</v>
          </cell>
        </row>
        <row r="2239">
          <cell r="E2239">
            <v>9783839430057</v>
          </cell>
          <cell r="F2239" t="str">
            <v>Religion, Öffentlichkeit, Moderne E-BOOK</v>
          </cell>
          <cell r="G2239" t="str">
            <v>EBOK</v>
          </cell>
          <cell r="H2239" t="str">
            <v>IHST</v>
          </cell>
          <cell r="I2239" t="str">
            <v>978-3-8394-3005</v>
          </cell>
          <cell r="J2239" t="str">
            <v>7</v>
          </cell>
          <cell r="L2239">
            <v>42430</v>
          </cell>
          <cell r="M2239" t="str">
            <v>10039-9783839430057</v>
          </cell>
          <cell r="N2239" t="str">
            <v>EBOK</v>
          </cell>
          <cell r="O2239">
            <v>1</v>
          </cell>
          <cell r="P2239" t="str">
            <v>1</v>
          </cell>
          <cell r="U2239">
            <v>32.99</v>
          </cell>
        </row>
        <row r="2240">
          <cell r="E2240">
            <v>9783839426135</v>
          </cell>
          <cell r="F2240" t="str">
            <v>Religion, Tradition and the Popular E-BOOK</v>
          </cell>
          <cell r="G2240" t="str">
            <v>EBOK</v>
          </cell>
          <cell r="H2240" t="str">
            <v>LFB</v>
          </cell>
          <cell r="I2240" t="str">
            <v>978-3-8394-2613</v>
          </cell>
          <cell r="J2240" t="str">
            <v>5</v>
          </cell>
          <cell r="K2240">
            <v>41724</v>
          </cell>
          <cell r="L2240">
            <v>41730</v>
          </cell>
          <cell r="M2240" t="str">
            <v>10039-9783839426135</v>
          </cell>
          <cell r="N2240" t="str">
            <v>EBOK</v>
          </cell>
          <cell r="O2240">
            <v>1</v>
          </cell>
          <cell r="P2240" t="str">
            <v>12</v>
          </cell>
          <cell r="U2240">
            <v>35.99</v>
          </cell>
        </row>
        <row r="2241">
          <cell r="E2241">
            <v>9783839400074</v>
          </cell>
          <cell r="F2241" t="str">
            <v>Religionssoziologie E-BOOK</v>
          </cell>
          <cell r="G2241" t="str">
            <v>EBOK</v>
          </cell>
          <cell r="H2241" t="str">
            <v>LFB</v>
          </cell>
          <cell r="I2241" t="str">
            <v>978-3-8394-0007</v>
          </cell>
          <cell r="J2241" t="str">
            <v>4</v>
          </cell>
          <cell r="K2241">
            <v>42272</v>
          </cell>
          <cell r="L2241">
            <v>42186</v>
          </cell>
          <cell r="M2241" t="str">
            <v>10039-9783839400074</v>
          </cell>
          <cell r="N2241" t="str">
            <v>EBOK</v>
          </cell>
          <cell r="O2241">
            <v>1</v>
          </cell>
          <cell r="U2241">
            <v>1</v>
          </cell>
        </row>
        <row r="2242">
          <cell r="E2242">
            <v>9783839428399</v>
          </cell>
          <cell r="F2242" t="str">
            <v>Religiöse Kleidung E-BOOK</v>
          </cell>
          <cell r="G2242" t="str">
            <v>EBOK</v>
          </cell>
          <cell r="H2242" t="str">
            <v>LFB</v>
          </cell>
          <cell r="I2242" t="str">
            <v>978-3-8394-2839</v>
          </cell>
          <cell r="J2242" t="str">
            <v>9</v>
          </cell>
          <cell r="K2242">
            <v>42054</v>
          </cell>
          <cell r="L2242">
            <v>42036</v>
          </cell>
          <cell r="M2242" t="str">
            <v>10039-9783839428399</v>
          </cell>
          <cell r="N2242" t="str">
            <v>EBOK</v>
          </cell>
          <cell r="O2242">
            <v>1</v>
          </cell>
          <cell r="U2242">
            <v>26.99</v>
          </cell>
        </row>
        <row r="2243">
          <cell r="E2243">
            <v>9783839427583</v>
          </cell>
          <cell r="F2243" t="str">
            <v>Religiöse Netzwerke E-BOOK</v>
          </cell>
          <cell r="G2243" t="str">
            <v>EBOK</v>
          </cell>
          <cell r="H2243" t="str">
            <v>LFB</v>
          </cell>
          <cell r="I2243" t="str">
            <v>978-3-8394-2758</v>
          </cell>
          <cell r="J2243" t="str">
            <v>3</v>
          </cell>
          <cell r="K2243">
            <v>42054</v>
          </cell>
          <cell r="L2243">
            <v>42005</v>
          </cell>
          <cell r="M2243" t="str">
            <v>10039-9783839427583</v>
          </cell>
          <cell r="N2243" t="str">
            <v>EBOK</v>
          </cell>
          <cell r="O2243">
            <v>1</v>
          </cell>
          <cell r="R2243" t="str">
            <v>3EGR</v>
          </cell>
          <cell r="U2243">
            <v>32.99</v>
          </cell>
        </row>
        <row r="2244">
          <cell r="E2244">
            <v>9783839401064</v>
          </cell>
          <cell r="F2244" t="str">
            <v>Religiöse Strategien der »machbaren« Gesellschaft E-BOOK</v>
          </cell>
          <cell r="G2244" t="str">
            <v>EBOK</v>
          </cell>
          <cell r="H2244" t="str">
            <v>LFB</v>
          </cell>
          <cell r="I2244" t="str">
            <v>978-3-8394-0106</v>
          </cell>
          <cell r="J2244" t="str">
            <v>4</v>
          </cell>
          <cell r="K2244">
            <v>42272</v>
          </cell>
          <cell r="L2244">
            <v>42186</v>
          </cell>
          <cell r="M2244" t="str">
            <v>10039-9783839401064</v>
          </cell>
          <cell r="N2244" t="str">
            <v>EBOK</v>
          </cell>
          <cell r="O2244">
            <v>1</v>
          </cell>
          <cell r="U2244">
            <v>1</v>
          </cell>
        </row>
        <row r="2245">
          <cell r="E2245">
            <v>9783839403501</v>
          </cell>
          <cell r="F2245" t="str">
            <v>Religiöser Pluralismus E-BOOK</v>
          </cell>
          <cell r="G2245" t="str">
            <v>EBOK</v>
          </cell>
          <cell r="H2245" t="str">
            <v>LFB</v>
          </cell>
          <cell r="I2245" t="str">
            <v>978-3-8394-0350</v>
          </cell>
          <cell r="J2245" t="str">
            <v>1</v>
          </cell>
          <cell r="K2245">
            <v>42272</v>
          </cell>
          <cell r="L2245">
            <v>42186</v>
          </cell>
          <cell r="M2245" t="str">
            <v>10039-9783839403501</v>
          </cell>
          <cell r="N2245" t="str">
            <v>EBOK</v>
          </cell>
          <cell r="O2245">
            <v>1</v>
          </cell>
          <cell r="U2245">
            <v>1</v>
          </cell>
        </row>
        <row r="2246">
          <cell r="E2246">
            <v>9783839407004</v>
          </cell>
          <cell r="F2246" t="str">
            <v>Remake | Premake E-BOOK</v>
          </cell>
          <cell r="G2246" t="str">
            <v>EBOK</v>
          </cell>
          <cell r="H2246" t="str">
            <v>LFB</v>
          </cell>
          <cell r="I2246" t="str">
            <v>978-3-8394-0700</v>
          </cell>
          <cell r="J2246" t="str">
            <v>4</v>
          </cell>
          <cell r="K2246">
            <v>42171</v>
          </cell>
          <cell r="L2246">
            <v>42186</v>
          </cell>
          <cell r="M2246" t="str">
            <v>10039-9783839407004</v>
          </cell>
          <cell r="N2246" t="str">
            <v>EBOK</v>
          </cell>
          <cell r="O2246">
            <v>1</v>
          </cell>
          <cell r="U2246">
            <v>26.99</v>
          </cell>
        </row>
        <row r="2247">
          <cell r="E2247">
            <v>9783839428948</v>
          </cell>
          <cell r="F2247" t="str">
            <v>Remakes and Remaking E-BOOK</v>
          </cell>
          <cell r="G2247" t="str">
            <v>EBOK</v>
          </cell>
          <cell r="H2247" t="str">
            <v>LFB</v>
          </cell>
          <cell r="I2247" t="str">
            <v>978-3-8394-2894</v>
          </cell>
          <cell r="J2247" t="str">
            <v>8</v>
          </cell>
          <cell r="K2247">
            <v>42073</v>
          </cell>
          <cell r="L2247">
            <v>42036</v>
          </cell>
          <cell r="M2247" t="str">
            <v>10039-9783839428948</v>
          </cell>
          <cell r="N2247" t="str">
            <v>EBOK</v>
          </cell>
          <cell r="O2247">
            <v>1</v>
          </cell>
          <cell r="P2247" t="str">
            <v>10</v>
          </cell>
          <cell r="U2247">
            <v>26.99</v>
          </cell>
        </row>
        <row r="2248">
          <cell r="E2248">
            <v>9783839418611</v>
          </cell>
          <cell r="F2248" t="str">
            <v>Renaissance der Authentizität? E-BOOK</v>
          </cell>
          <cell r="G2248" t="str">
            <v>EBOK</v>
          </cell>
          <cell r="H2248" t="str">
            <v>LFB</v>
          </cell>
          <cell r="I2248" t="str">
            <v>978-3-8394-1861</v>
          </cell>
          <cell r="J2248" t="str">
            <v>1</v>
          </cell>
          <cell r="K2248">
            <v>41731</v>
          </cell>
          <cell r="L2248">
            <v>41791</v>
          </cell>
          <cell r="M2248" t="str">
            <v>10039-9783839418611</v>
          </cell>
          <cell r="N2248" t="str">
            <v>EBOK</v>
          </cell>
          <cell r="O2248">
            <v>1</v>
          </cell>
          <cell r="U2248">
            <v>26.99</v>
          </cell>
        </row>
        <row r="2249">
          <cell r="E2249">
            <v>9783839426586</v>
          </cell>
          <cell r="F2249" t="str">
            <v>Rendezvous mit dem Realen E-BOOK</v>
          </cell>
          <cell r="G2249" t="str">
            <v>EBOK</v>
          </cell>
          <cell r="H2249" t="str">
            <v>LFB</v>
          </cell>
          <cell r="I2249" t="str">
            <v>978-3-8394-2658</v>
          </cell>
          <cell r="J2249" t="str">
            <v>6</v>
          </cell>
          <cell r="K2249">
            <v>41891</v>
          </cell>
          <cell r="L2249">
            <v>41883</v>
          </cell>
          <cell r="M2249" t="str">
            <v>10039-9783839426586</v>
          </cell>
          <cell r="N2249" t="str">
            <v>EBOK</v>
          </cell>
          <cell r="O2249">
            <v>1</v>
          </cell>
          <cell r="P2249" t="str">
            <v>4</v>
          </cell>
          <cell r="U2249">
            <v>24.99</v>
          </cell>
        </row>
        <row r="2250">
          <cell r="E2250">
            <v>9783839401279</v>
          </cell>
          <cell r="F2250" t="str">
            <v>Repræsentatio Mundi E-BOOK</v>
          </cell>
          <cell r="G2250" t="str">
            <v>EBOK</v>
          </cell>
          <cell r="H2250" t="str">
            <v>LFB</v>
          </cell>
          <cell r="I2250" t="str">
            <v>978-3-8394-0127</v>
          </cell>
          <cell r="J2250" t="str">
            <v>9</v>
          </cell>
          <cell r="K2250">
            <v>42171</v>
          </cell>
          <cell r="L2250">
            <v>42186</v>
          </cell>
          <cell r="M2250" t="str">
            <v>10039-9783839401279</v>
          </cell>
          <cell r="N2250" t="str">
            <v>EBOK</v>
          </cell>
          <cell r="O2250">
            <v>1</v>
          </cell>
          <cell r="U2250">
            <v>22.99</v>
          </cell>
        </row>
        <row r="2251">
          <cell r="E2251">
            <v>9783839422427</v>
          </cell>
          <cell r="F2251" t="str">
            <v>Repräsentationen von Arbeit E-BOOK</v>
          </cell>
          <cell r="G2251" t="str">
            <v>EBOK</v>
          </cell>
          <cell r="H2251" t="str">
            <v>LFB</v>
          </cell>
          <cell r="I2251" t="str">
            <v>978-3-8394-2242</v>
          </cell>
          <cell r="J2251" t="str">
            <v>7</v>
          </cell>
          <cell r="K2251">
            <v>41731</v>
          </cell>
          <cell r="L2251">
            <v>41791</v>
          </cell>
          <cell r="M2251" t="str">
            <v>10039-9783839422427</v>
          </cell>
          <cell r="N2251" t="str">
            <v>EBOK</v>
          </cell>
          <cell r="O2251">
            <v>1</v>
          </cell>
          <cell r="P2251" t="str">
            <v>11</v>
          </cell>
          <cell r="U2251">
            <v>42.99</v>
          </cell>
        </row>
        <row r="2252">
          <cell r="E2252">
            <v>9783839410622</v>
          </cell>
          <cell r="F2252" t="str">
            <v>Represented Reporters E-BOOK</v>
          </cell>
          <cell r="G2252" t="str">
            <v>EBOK</v>
          </cell>
          <cell r="H2252" t="str">
            <v>LFB</v>
          </cell>
          <cell r="I2252" t="str">
            <v>978-3-8394-1062</v>
          </cell>
          <cell r="J2252" t="str">
            <v>2</v>
          </cell>
          <cell r="K2252">
            <v>42171</v>
          </cell>
          <cell r="L2252">
            <v>42186</v>
          </cell>
          <cell r="M2252" t="str">
            <v>10039-9783839410622</v>
          </cell>
          <cell r="N2252" t="str">
            <v>EBOK</v>
          </cell>
          <cell r="O2252">
            <v>1</v>
          </cell>
          <cell r="U2252">
            <v>23.99</v>
          </cell>
        </row>
        <row r="2253">
          <cell r="E2253">
            <v>9783839430156</v>
          </cell>
          <cell r="F2253" t="str">
            <v>Representing the Future: Zur kulturellen Logik der Zukunft E-BOOK</v>
          </cell>
          <cell r="G2253" t="str">
            <v>EBOK</v>
          </cell>
          <cell r="H2253" t="str">
            <v>LFB</v>
          </cell>
          <cell r="I2253" t="str">
            <v>978-3-8394-3015</v>
          </cell>
          <cell r="J2253" t="str">
            <v>6</v>
          </cell>
          <cell r="K2253">
            <v>42118</v>
          </cell>
          <cell r="L2253">
            <v>42064</v>
          </cell>
          <cell r="M2253" t="str">
            <v>10039-9783839430156</v>
          </cell>
          <cell r="N2253" t="str">
            <v>EBOK</v>
          </cell>
          <cell r="O2253">
            <v>1</v>
          </cell>
          <cell r="P2253" t="str">
            <v>66</v>
          </cell>
          <cell r="U2253">
            <v>34.99</v>
          </cell>
        </row>
        <row r="2254">
          <cell r="E2254">
            <v>9783839418116</v>
          </cell>
          <cell r="F2254" t="str">
            <v>Reproduziertes Leben E-BOOK</v>
          </cell>
          <cell r="G2254" t="str">
            <v>EBOK</v>
          </cell>
          <cell r="H2254" t="str">
            <v>LFB</v>
          </cell>
          <cell r="I2254" t="str">
            <v>978-3-8394-1811</v>
          </cell>
          <cell r="J2254" t="str">
            <v>6</v>
          </cell>
          <cell r="K2254">
            <v>41690</v>
          </cell>
          <cell r="L2254">
            <v>41699</v>
          </cell>
          <cell r="M2254" t="str">
            <v>10039-9783839418116</v>
          </cell>
          <cell r="N2254" t="str">
            <v>EBOK</v>
          </cell>
          <cell r="O2254">
            <v>1</v>
          </cell>
          <cell r="U2254">
            <v>34.99</v>
          </cell>
        </row>
        <row r="2255">
          <cell r="E2255">
            <v>9783839402658</v>
          </cell>
          <cell r="F2255" t="str">
            <v>Reputationsnetze E-BOOK</v>
          </cell>
          <cell r="G2255" t="str">
            <v>EBOK</v>
          </cell>
          <cell r="H2255" t="str">
            <v>LFB</v>
          </cell>
          <cell r="I2255" t="str">
            <v>978-3-8394-0265</v>
          </cell>
          <cell r="J2255" t="str">
            <v>8</v>
          </cell>
          <cell r="K2255">
            <v>42171</v>
          </cell>
          <cell r="L2255">
            <v>42186</v>
          </cell>
          <cell r="M2255" t="str">
            <v>10039-9783839402658</v>
          </cell>
          <cell r="N2255" t="str">
            <v>EBOK</v>
          </cell>
          <cell r="O2255">
            <v>1</v>
          </cell>
          <cell r="U2255">
            <v>26.99</v>
          </cell>
        </row>
        <row r="2256">
          <cell r="E2256">
            <v>9783839431498</v>
          </cell>
          <cell r="F2256" t="str">
            <v>Resistance E-BOOK</v>
          </cell>
          <cell r="G2256" t="str">
            <v>EBOK</v>
          </cell>
          <cell r="H2256" t="str">
            <v>IHST</v>
          </cell>
          <cell r="I2256" t="str">
            <v>978-3-8394-3149</v>
          </cell>
          <cell r="J2256" t="str">
            <v>8</v>
          </cell>
          <cell r="L2256">
            <v>42217</v>
          </cell>
          <cell r="M2256" t="str">
            <v>10039-9783839431498</v>
          </cell>
          <cell r="N2256" t="str">
            <v>EBOK</v>
          </cell>
          <cell r="O2256">
            <v>1</v>
          </cell>
          <cell r="U2256">
            <v>26.99</v>
          </cell>
        </row>
        <row r="2257">
          <cell r="E2257">
            <v>9783839422021</v>
          </cell>
          <cell r="F2257" t="str">
            <v>Resonant Alterities E-BOOK</v>
          </cell>
          <cell r="G2257" t="str">
            <v>EBOK</v>
          </cell>
          <cell r="H2257" t="str">
            <v>LFB</v>
          </cell>
          <cell r="I2257" t="str">
            <v>978-3-8394-2202</v>
          </cell>
          <cell r="J2257" t="str">
            <v>1</v>
          </cell>
          <cell r="K2257">
            <v>41976</v>
          </cell>
          <cell r="L2257">
            <v>41944</v>
          </cell>
          <cell r="M2257" t="str">
            <v>10039-9783839422021</v>
          </cell>
          <cell r="N2257" t="str">
            <v>EBOK</v>
          </cell>
          <cell r="O2257">
            <v>1</v>
          </cell>
          <cell r="U2257">
            <v>36.99</v>
          </cell>
        </row>
        <row r="2258">
          <cell r="E2258">
            <v>9783839403075</v>
          </cell>
          <cell r="F2258" t="str">
            <v>Reste E-BOOK</v>
          </cell>
          <cell r="G2258" t="str">
            <v>EBOK</v>
          </cell>
          <cell r="H2258" t="str">
            <v>LFB</v>
          </cell>
          <cell r="I2258" t="str">
            <v>978-3-8394-0307</v>
          </cell>
          <cell r="J2258" t="str">
            <v>5</v>
          </cell>
          <cell r="K2258">
            <v>42171</v>
          </cell>
          <cell r="L2258">
            <v>42186</v>
          </cell>
          <cell r="M2258" t="str">
            <v>10039-9783839403075</v>
          </cell>
          <cell r="N2258" t="str">
            <v>EBOK</v>
          </cell>
          <cell r="O2258">
            <v>1</v>
          </cell>
          <cell r="U2258">
            <v>24.99</v>
          </cell>
        </row>
        <row r="2259">
          <cell r="E2259">
            <v>9783839424162</v>
          </cell>
          <cell r="F2259" t="str">
            <v>Restless Subjects in Rigid Systems E-BOOK</v>
          </cell>
          <cell r="G2259" t="str">
            <v>EBOK</v>
          </cell>
          <cell r="H2259" t="str">
            <v>LFB</v>
          </cell>
          <cell r="I2259" t="str">
            <v>978-3-8394-2416</v>
          </cell>
          <cell r="J2259" t="str">
            <v>2</v>
          </cell>
          <cell r="K2259">
            <v>41731</v>
          </cell>
          <cell r="L2259">
            <v>41791</v>
          </cell>
          <cell r="M2259" t="str">
            <v>10039-9783839424162</v>
          </cell>
          <cell r="N2259" t="str">
            <v>EBOK</v>
          </cell>
          <cell r="O2259">
            <v>1</v>
          </cell>
          <cell r="P2259" t="str">
            <v>7</v>
          </cell>
          <cell r="U2259">
            <v>35.99</v>
          </cell>
        </row>
        <row r="2260">
          <cell r="E2260">
            <v>9783839420287</v>
          </cell>
          <cell r="F2260" t="str">
            <v>Rethinking Biomedicine and Governance in Africa E-BOOK</v>
          </cell>
          <cell r="G2260" t="str">
            <v>EBOK</v>
          </cell>
          <cell r="H2260" t="str">
            <v>LFB</v>
          </cell>
          <cell r="I2260" t="str">
            <v>978-3-8394-2028</v>
          </cell>
          <cell r="J2260" t="str">
            <v>7</v>
          </cell>
          <cell r="K2260">
            <v>41701</v>
          </cell>
          <cell r="L2260">
            <v>41699</v>
          </cell>
          <cell r="M2260" t="str">
            <v>10039-9783839420287</v>
          </cell>
          <cell r="N2260" t="str">
            <v>EBOK</v>
          </cell>
          <cell r="O2260">
            <v>1</v>
          </cell>
          <cell r="P2260" t="str">
            <v>15</v>
          </cell>
          <cell r="U2260">
            <v>33.99</v>
          </cell>
        </row>
        <row r="2261">
          <cell r="E2261">
            <v>9783839424728</v>
          </cell>
          <cell r="F2261" t="str">
            <v>Rethinking Order E-BOOK</v>
          </cell>
          <cell r="G2261" t="str">
            <v>EBOK</v>
          </cell>
          <cell r="H2261" t="str">
            <v>IHST</v>
          </cell>
          <cell r="I2261" t="str">
            <v>978-3-8394-2472</v>
          </cell>
          <cell r="J2261" t="str">
            <v>8</v>
          </cell>
          <cell r="L2261">
            <v>42278</v>
          </cell>
          <cell r="M2261" t="str">
            <v>10039-9783839424728</v>
          </cell>
          <cell r="N2261" t="str">
            <v>EBOK</v>
          </cell>
          <cell r="O2261">
            <v>1</v>
          </cell>
          <cell r="P2261" t="str">
            <v>27</v>
          </cell>
          <cell r="U2261">
            <v>39.99</v>
          </cell>
        </row>
        <row r="2262">
          <cell r="E2262">
            <v>9783839421284</v>
          </cell>
          <cell r="F2262" t="str">
            <v>Re-thinking Ressentiment E-BOOK</v>
          </cell>
          <cell r="G2262" t="str">
            <v>EBOK</v>
          </cell>
          <cell r="H2262" t="str">
            <v>IHST</v>
          </cell>
          <cell r="I2262" t="str">
            <v>978-3-8394-2128</v>
          </cell>
          <cell r="J2262" t="str">
            <v>4</v>
          </cell>
          <cell r="L2262">
            <v>42309</v>
          </cell>
          <cell r="M2262" t="str">
            <v>10039-9783839421284</v>
          </cell>
          <cell r="N2262" t="str">
            <v>EBOK</v>
          </cell>
          <cell r="O2262">
            <v>1</v>
          </cell>
          <cell r="U2262">
            <v>25.99</v>
          </cell>
        </row>
        <row r="2263">
          <cell r="E2263">
            <v>9783839425169</v>
          </cell>
          <cell r="F2263" t="str">
            <v>Revealing Tacit Knowledge E-BOOK</v>
          </cell>
          <cell r="G2263" t="str">
            <v>EBOK</v>
          </cell>
          <cell r="H2263" t="str">
            <v>LFB</v>
          </cell>
          <cell r="I2263" t="str">
            <v>978-3-8394-2516</v>
          </cell>
          <cell r="J2263" t="str">
            <v>9</v>
          </cell>
          <cell r="K2263">
            <v>42073</v>
          </cell>
          <cell r="L2263">
            <v>42064</v>
          </cell>
          <cell r="M2263" t="str">
            <v>10039-9783839425169</v>
          </cell>
          <cell r="N2263" t="str">
            <v>EBOK</v>
          </cell>
          <cell r="O2263">
            <v>1</v>
          </cell>
          <cell r="P2263" t="str">
            <v>2</v>
          </cell>
          <cell r="U2263">
            <v>39.99</v>
          </cell>
        </row>
        <row r="2264">
          <cell r="E2264">
            <v>9783839411858</v>
          </cell>
          <cell r="F2264" t="str">
            <v>Rewind, Play, Fast Forward E-BOOK</v>
          </cell>
          <cell r="G2264" t="str">
            <v>EBOK</v>
          </cell>
          <cell r="H2264" t="str">
            <v>LFB</v>
          </cell>
          <cell r="I2264" t="str">
            <v>978-3-8394-1185</v>
          </cell>
          <cell r="J2264" t="str">
            <v>8</v>
          </cell>
          <cell r="K2264">
            <v>42171</v>
          </cell>
          <cell r="L2264">
            <v>42186</v>
          </cell>
          <cell r="M2264" t="str">
            <v>10039-9783839411858</v>
          </cell>
          <cell r="N2264" t="str">
            <v>EBOK</v>
          </cell>
          <cell r="O2264">
            <v>1</v>
          </cell>
          <cell r="U2264">
            <v>26.99</v>
          </cell>
        </row>
        <row r="2265">
          <cell r="E2265">
            <v>9783839406724</v>
          </cell>
          <cell r="F2265" t="str">
            <v>Rhetorik der Entartung E-BOOK</v>
          </cell>
          <cell r="G2265" t="str">
            <v>EBOK</v>
          </cell>
          <cell r="H2265" t="str">
            <v>LFB</v>
          </cell>
          <cell r="I2265" t="str">
            <v>978-3-8394-0672</v>
          </cell>
          <cell r="J2265" t="str">
            <v>4</v>
          </cell>
          <cell r="K2265">
            <v>42171</v>
          </cell>
          <cell r="L2265">
            <v>42186</v>
          </cell>
          <cell r="M2265" t="str">
            <v>10039-9783839406724</v>
          </cell>
          <cell r="N2265" t="str">
            <v>EBOK</v>
          </cell>
          <cell r="O2265">
            <v>1</v>
          </cell>
          <cell r="U2265">
            <v>24.99</v>
          </cell>
        </row>
        <row r="2266">
          <cell r="E2266">
            <v>9783839407561</v>
          </cell>
          <cell r="F2266" t="str">
            <v>Rhetorik des Subjekts E-BOOK</v>
          </cell>
          <cell r="G2266" t="str">
            <v>EBOK</v>
          </cell>
          <cell r="H2266" t="str">
            <v>LFB</v>
          </cell>
          <cell r="I2266" t="str">
            <v>978-3-8394-0756</v>
          </cell>
          <cell r="J2266" t="str">
            <v>1</v>
          </cell>
          <cell r="K2266">
            <v>42272</v>
          </cell>
          <cell r="L2266">
            <v>42186</v>
          </cell>
          <cell r="M2266" t="str">
            <v>10039-9783839407561</v>
          </cell>
          <cell r="N2266" t="str">
            <v>EBOK</v>
          </cell>
          <cell r="O2266">
            <v>1</v>
          </cell>
          <cell r="U2266">
            <v>1</v>
          </cell>
        </row>
        <row r="2267">
          <cell r="E2267">
            <v>9783839425466</v>
          </cell>
          <cell r="F2267" t="str">
            <v>Rhythmus - Balance - Metrum E-BOOK</v>
          </cell>
          <cell r="G2267" t="str">
            <v>EBOK</v>
          </cell>
          <cell r="H2267" t="str">
            <v>LFB</v>
          </cell>
          <cell r="I2267" t="str">
            <v>978-3-8394-2546</v>
          </cell>
          <cell r="J2267" t="str">
            <v>6</v>
          </cell>
          <cell r="K2267">
            <v>41929</v>
          </cell>
          <cell r="L2267">
            <v>41913</v>
          </cell>
          <cell r="M2267" t="str">
            <v>10039-9783839425466</v>
          </cell>
          <cell r="N2267" t="str">
            <v>EBOK</v>
          </cell>
          <cell r="O2267">
            <v>1</v>
          </cell>
          <cell r="P2267" t="str">
            <v>30</v>
          </cell>
          <cell r="U2267">
            <v>24.99</v>
          </cell>
        </row>
        <row r="2268">
          <cell r="E2268">
            <v>9783839405154</v>
          </cell>
          <cell r="F2268" t="str">
            <v>Rhythmus E-BOOK</v>
          </cell>
          <cell r="G2268" t="str">
            <v>EBOK</v>
          </cell>
          <cell r="H2268" t="str">
            <v>LFB</v>
          </cell>
          <cell r="I2268" t="str">
            <v>978-3-8394-0515</v>
          </cell>
          <cell r="J2268" t="str">
            <v>4</v>
          </cell>
          <cell r="K2268">
            <v>42171</v>
          </cell>
          <cell r="L2268">
            <v>42186</v>
          </cell>
          <cell r="M2268" t="str">
            <v>10039-9783839405154</v>
          </cell>
          <cell r="N2268" t="str">
            <v>EBOK</v>
          </cell>
          <cell r="O2268">
            <v>1</v>
          </cell>
          <cell r="U2268">
            <v>29.99</v>
          </cell>
        </row>
        <row r="2269">
          <cell r="E2269">
            <v>9783839427958</v>
          </cell>
          <cell r="F2269" t="str">
            <v>Risiken des Widerstandes E-BOOK</v>
          </cell>
          <cell r="G2269" t="str">
            <v>EBOK</v>
          </cell>
          <cell r="H2269" t="str">
            <v>LFB</v>
          </cell>
          <cell r="I2269" t="str">
            <v>978-3-8394-2795</v>
          </cell>
          <cell r="J2269" t="str">
            <v>8</v>
          </cell>
          <cell r="K2269">
            <v>41871</v>
          </cell>
          <cell r="L2269">
            <v>41821</v>
          </cell>
          <cell r="M2269" t="str">
            <v>10039-9783839427958</v>
          </cell>
          <cell r="N2269" t="str">
            <v>EBOK</v>
          </cell>
          <cell r="O2269">
            <v>1</v>
          </cell>
          <cell r="U2269">
            <v>39.99</v>
          </cell>
        </row>
        <row r="2270">
          <cell r="E2270">
            <v>9783839400128</v>
          </cell>
          <cell r="F2270" t="str">
            <v>Risiko E-BOOK</v>
          </cell>
          <cell r="G2270" t="str">
            <v>EBOK</v>
          </cell>
          <cell r="H2270" t="str">
            <v>LFB</v>
          </cell>
          <cell r="I2270" t="str">
            <v>978-3-8394-0012</v>
          </cell>
          <cell r="J2270" t="str">
            <v>8</v>
          </cell>
          <cell r="K2270">
            <v>42272</v>
          </cell>
          <cell r="L2270">
            <v>42186</v>
          </cell>
          <cell r="M2270" t="str">
            <v>10039-9783839400128</v>
          </cell>
          <cell r="N2270" t="str">
            <v>EBOK</v>
          </cell>
          <cell r="O2270">
            <v>1</v>
          </cell>
          <cell r="U2270">
            <v>1</v>
          </cell>
        </row>
        <row r="2271">
          <cell r="E2271">
            <v>9783839427132</v>
          </cell>
          <cell r="F2271" t="str">
            <v>Risikokontrolle in der Mikrofinanzierung E-BOOK</v>
          </cell>
          <cell r="G2271" t="str">
            <v>EBOK</v>
          </cell>
          <cell r="H2271" t="str">
            <v>LFB</v>
          </cell>
          <cell r="I2271" t="str">
            <v>978-3-8394-2713</v>
          </cell>
          <cell r="J2271" t="str">
            <v>2</v>
          </cell>
          <cell r="K2271">
            <v>41828</v>
          </cell>
          <cell r="L2271">
            <v>41821</v>
          </cell>
          <cell r="M2271" t="str">
            <v>10039-9783839427132</v>
          </cell>
          <cell r="N2271" t="str">
            <v>EBOK</v>
          </cell>
          <cell r="O2271">
            <v>1</v>
          </cell>
          <cell r="U2271">
            <v>32.99</v>
          </cell>
        </row>
        <row r="2272">
          <cell r="E2272">
            <v>9783839426036</v>
          </cell>
          <cell r="F2272" t="str">
            <v>Riskante Technik E-BOOK</v>
          </cell>
          <cell r="G2272" t="str">
            <v>EBOK</v>
          </cell>
          <cell r="H2272" t="str">
            <v>IHST</v>
          </cell>
          <cell r="I2272" t="str">
            <v>978-3-8394-2603</v>
          </cell>
          <cell r="J2272" t="str">
            <v>6</v>
          </cell>
          <cell r="L2272">
            <v>42278</v>
          </cell>
          <cell r="M2272" t="str">
            <v>10039-9783839426036</v>
          </cell>
          <cell r="N2272" t="str">
            <v>EBOK</v>
          </cell>
          <cell r="O2272">
            <v>1</v>
          </cell>
          <cell r="P2272" t="str">
            <v>12</v>
          </cell>
          <cell r="U2272">
            <v>24.99</v>
          </cell>
        </row>
        <row r="2273">
          <cell r="E2273">
            <v>9783839425329</v>
          </cell>
          <cell r="F2273" t="str">
            <v>Ritual and Narrative E-BOOK</v>
          </cell>
          <cell r="G2273" t="str">
            <v>EBOK</v>
          </cell>
          <cell r="H2273" t="str">
            <v>LFB</v>
          </cell>
          <cell r="I2273" t="str">
            <v>978-3-8394-2532</v>
          </cell>
          <cell r="J2273" t="str">
            <v>9</v>
          </cell>
          <cell r="K2273">
            <v>41715</v>
          </cell>
          <cell r="L2273">
            <v>41699</v>
          </cell>
          <cell r="M2273" t="str">
            <v>10039-9783839425329</v>
          </cell>
          <cell r="N2273" t="str">
            <v>EBOK</v>
          </cell>
          <cell r="O2273">
            <v>1</v>
          </cell>
          <cell r="U2273">
            <v>34.99</v>
          </cell>
        </row>
        <row r="2274">
          <cell r="E2274">
            <v>9783839417393</v>
          </cell>
          <cell r="F2274" t="str">
            <v>Ritualdesign E-BOOK</v>
          </cell>
          <cell r="G2274" t="str">
            <v>EBOK</v>
          </cell>
          <cell r="H2274" t="str">
            <v>LFB</v>
          </cell>
          <cell r="I2274" t="str">
            <v>978-3-8394-1739</v>
          </cell>
          <cell r="J2274" t="str">
            <v>3</v>
          </cell>
          <cell r="K2274">
            <v>41690</v>
          </cell>
          <cell r="L2274">
            <v>41699</v>
          </cell>
          <cell r="M2274" t="str">
            <v>10039-9783839417393</v>
          </cell>
          <cell r="N2274" t="str">
            <v>EBOK</v>
          </cell>
          <cell r="O2274">
            <v>1</v>
          </cell>
          <cell r="U2274">
            <v>31.99</v>
          </cell>
        </row>
        <row r="2275">
          <cell r="E2275">
            <v>9783839407509</v>
          </cell>
          <cell r="F2275" t="str">
            <v>Rituale machen Räume E-BOOK</v>
          </cell>
          <cell r="G2275" t="str">
            <v>EBOK</v>
          </cell>
          <cell r="H2275" t="str">
            <v>LFB</v>
          </cell>
          <cell r="I2275" t="str">
            <v>978-3-8394-0750</v>
          </cell>
          <cell r="J2275" t="str">
            <v>9</v>
          </cell>
          <cell r="K2275">
            <v>42171</v>
          </cell>
          <cell r="L2275">
            <v>42186</v>
          </cell>
          <cell r="M2275" t="str">
            <v>10039-9783839407509</v>
          </cell>
          <cell r="N2275" t="str">
            <v>EBOK</v>
          </cell>
          <cell r="O2275">
            <v>1</v>
          </cell>
          <cell r="U2275">
            <v>32.99</v>
          </cell>
        </row>
        <row r="2276">
          <cell r="E2276">
            <v>9783839420508</v>
          </cell>
          <cell r="F2276" t="str">
            <v>Rock &amp; Religion E-BOOK</v>
          </cell>
          <cell r="G2276" t="str">
            <v>EBOK</v>
          </cell>
          <cell r="H2276" t="str">
            <v>LFB</v>
          </cell>
          <cell r="I2276" t="str">
            <v>978-3-8394-2050</v>
          </cell>
          <cell r="J2276" t="str">
            <v>8</v>
          </cell>
          <cell r="K2276">
            <v>41701</v>
          </cell>
          <cell r="L2276">
            <v>41699</v>
          </cell>
          <cell r="M2276" t="str">
            <v>10039-9783839420508</v>
          </cell>
          <cell r="N2276" t="str">
            <v>EBOK</v>
          </cell>
          <cell r="O2276">
            <v>1</v>
          </cell>
          <cell r="P2276" t="str">
            <v>2</v>
          </cell>
          <cell r="U2276">
            <v>25.99</v>
          </cell>
        </row>
        <row r="2277">
          <cell r="E2277">
            <v>9783839410943</v>
          </cell>
          <cell r="F2277" t="str">
            <v>Rock und Pop als Ritual E-BOOK</v>
          </cell>
          <cell r="G2277" t="str">
            <v>EBOK</v>
          </cell>
          <cell r="H2277" t="str">
            <v>LFB</v>
          </cell>
          <cell r="I2277" t="str">
            <v>978-3-8394-1094</v>
          </cell>
          <cell r="J2277" t="str">
            <v>3</v>
          </cell>
          <cell r="K2277">
            <v>42171</v>
          </cell>
          <cell r="L2277">
            <v>42186</v>
          </cell>
          <cell r="M2277" t="str">
            <v>10039-9783839410943</v>
          </cell>
          <cell r="N2277" t="str">
            <v>EBOK</v>
          </cell>
          <cell r="O2277">
            <v>1</v>
          </cell>
          <cell r="U2277">
            <v>24.99</v>
          </cell>
        </row>
        <row r="2278">
          <cell r="E2278">
            <v>9783839428955</v>
          </cell>
          <cell r="F2278" t="str">
            <v>Rom in Aufruhr E-BOOK</v>
          </cell>
          <cell r="G2278" t="str">
            <v>EBOK</v>
          </cell>
          <cell r="H2278" t="str">
            <v>LFB</v>
          </cell>
          <cell r="I2278" t="str">
            <v>978-3-8394-2895</v>
          </cell>
          <cell r="J2278" t="str">
            <v>5</v>
          </cell>
          <cell r="K2278">
            <v>42073</v>
          </cell>
          <cell r="L2278">
            <v>42036</v>
          </cell>
          <cell r="M2278" t="str">
            <v>10039-9783839428955</v>
          </cell>
          <cell r="N2278" t="str">
            <v>EBOK</v>
          </cell>
          <cell r="O2278">
            <v>1</v>
          </cell>
          <cell r="P2278" t="str">
            <v>74</v>
          </cell>
          <cell r="U2278">
            <v>49.99</v>
          </cell>
        </row>
        <row r="2279">
          <cell r="E2279">
            <v>9783839416785</v>
          </cell>
          <cell r="F2279" t="str">
            <v>Romantische Liebe aus dem Fernsehen E-BOOK</v>
          </cell>
          <cell r="G2279" t="str">
            <v>EBOK</v>
          </cell>
          <cell r="H2279" t="str">
            <v>LFB</v>
          </cell>
          <cell r="I2279" t="str">
            <v>978-3-8394-1678</v>
          </cell>
          <cell r="J2279" t="str">
            <v>5</v>
          </cell>
          <cell r="K2279">
            <v>41690</v>
          </cell>
          <cell r="L2279">
            <v>41699</v>
          </cell>
          <cell r="M2279" t="str">
            <v>10039-9783839416785</v>
          </cell>
          <cell r="N2279" t="str">
            <v>EBOK</v>
          </cell>
          <cell r="O2279">
            <v>1</v>
          </cell>
          <cell r="P2279" t="str">
            <v>6</v>
          </cell>
          <cell r="U2279">
            <v>38.99</v>
          </cell>
        </row>
        <row r="2280">
          <cell r="E2280">
            <v>9783839428573</v>
          </cell>
          <cell r="F2280" t="str">
            <v>Rosa Zeiten? E-BOOK</v>
          </cell>
          <cell r="G2280" t="str">
            <v>EBOK</v>
          </cell>
          <cell r="H2280" t="str">
            <v>LFB</v>
          </cell>
          <cell r="I2280" t="str">
            <v>978-3-8394-2857</v>
          </cell>
          <cell r="J2280" t="str">
            <v>3</v>
          </cell>
          <cell r="K2280">
            <v>41871</v>
          </cell>
          <cell r="L2280">
            <v>41821</v>
          </cell>
          <cell r="M2280" t="str">
            <v>10039-9783839428573</v>
          </cell>
          <cell r="N2280" t="str">
            <v>EBOK</v>
          </cell>
          <cell r="O2280">
            <v>1</v>
          </cell>
          <cell r="P2280" t="str">
            <v>21</v>
          </cell>
          <cell r="U2280">
            <v>32.99</v>
          </cell>
        </row>
        <row r="2281">
          <cell r="E2281">
            <v>9783839421833</v>
          </cell>
          <cell r="F2281" t="str">
            <v>Rubble, Ruins and Romanticism E-BOOK</v>
          </cell>
          <cell r="G2281" t="str">
            <v>EBOK</v>
          </cell>
          <cell r="H2281" t="str">
            <v>LFB</v>
          </cell>
          <cell r="I2281" t="str">
            <v>978-3-8394-2183</v>
          </cell>
          <cell r="J2281" t="str">
            <v>3</v>
          </cell>
          <cell r="K2281">
            <v>41710</v>
          </cell>
          <cell r="L2281">
            <v>41699</v>
          </cell>
          <cell r="M2281" t="str">
            <v>10039-9783839421833</v>
          </cell>
          <cell r="N2281" t="str">
            <v>EBOK</v>
          </cell>
          <cell r="O2281">
            <v>1</v>
          </cell>
          <cell r="U2281">
            <v>39.99</v>
          </cell>
        </row>
        <row r="2282">
          <cell r="E2282">
            <v>9783839419212</v>
          </cell>
          <cell r="F2282" t="str">
            <v>Rückkehr der Wohnmaschinen E-BOOK</v>
          </cell>
          <cell r="G2282" t="str">
            <v>EBOK</v>
          </cell>
          <cell r="H2282" t="str">
            <v>LFB</v>
          </cell>
          <cell r="I2282" t="str">
            <v>978-3-8394-1921</v>
          </cell>
          <cell r="J2282" t="str">
            <v>2</v>
          </cell>
          <cell r="K2282">
            <v>41694</v>
          </cell>
          <cell r="L2282">
            <v>41699</v>
          </cell>
          <cell r="M2282" t="str">
            <v>10039-9783839419212</v>
          </cell>
          <cell r="N2282" t="str">
            <v>EBOK</v>
          </cell>
          <cell r="O2282">
            <v>1</v>
          </cell>
          <cell r="P2282" t="str">
            <v>10</v>
          </cell>
          <cell r="U2282">
            <v>26.99</v>
          </cell>
        </row>
        <row r="2283">
          <cell r="E2283">
            <v>9783839414798</v>
          </cell>
          <cell r="F2283" t="str">
            <v>Russisch Grün E-BOOK</v>
          </cell>
          <cell r="G2283" t="str">
            <v>EBOK</v>
          </cell>
          <cell r="H2283" t="str">
            <v>LFB</v>
          </cell>
          <cell r="I2283" t="str">
            <v>978-3-8394-1479</v>
          </cell>
          <cell r="J2283" t="str">
            <v>8</v>
          </cell>
          <cell r="K2283">
            <v>41680</v>
          </cell>
          <cell r="L2283">
            <v>41699</v>
          </cell>
          <cell r="M2283" t="str">
            <v>10039-9783839414798</v>
          </cell>
          <cell r="N2283" t="str">
            <v>EBOK</v>
          </cell>
          <cell r="O2283">
            <v>1</v>
          </cell>
          <cell r="P2283" t="str">
            <v>17</v>
          </cell>
          <cell r="U2283">
            <v>45.99</v>
          </cell>
        </row>
        <row r="2284">
          <cell r="E2284">
            <v>9783839417386</v>
          </cell>
          <cell r="F2284" t="str">
            <v>Russische Literatur im Internet E-BOOK</v>
          </cell>
          <cell r="G2284" t="str">
            <v>EBOK</v>
          </cell>
          <cell r="H2284" t="str">
            <v>LFB</v>
          </cell>
          <cell r="I2284" t="str">
            <v>978-3-8394-1738</v>
          </cell>
          <cell r="J2284" t="str">
            <v>6</v>
          </cell>
          <cell r="K2284">
            <v>41690</v>
          </cell>
          <cell r="L2284">
            <v>41699</v>
          </cell>
          <cell r="M2284" t="str">
            <v>10039-9783839417386</v>
          </cell>
          <cell r="N2284" t="str">
            <v>EBOK</v>
          </cell>
          <cell r="O2284">
            <v>1</v>
          </cell>
          <cell r="U2284">
            <v>42.99</v>
          </cell>
        </row>
        <row r="2285">
          <cell r="E2285">
            <v>9783839422106</v>
          </cell>
          <cell r="F2285" t="str">
            <v>SABOTAGE! E-BOOK</v>
          </cell>
          <cell r="G2285" t="str">
            <v>EBOK</v>
          </cell>
          <cell r="H2285" t="str">
            <v>LFB</v>
          </cell>
          <cell r="I2285" t="str">
            <v>978-3-8394-2210</v>
          </cell>
          <cell r="J2285" t="str">
            <v>6</v>
          </cell>
          <cell r="K2285">
            <v>41710</v>
          </cell>
          <cell r="L2285">
            <v>41699</v>
          </cell>
          <cell r="M2285" t="str">
            <v>10039-9783839422106</v>
          </cell>
          <cell r="N2285" t="str">
            <v>EBOK</v>
          </cell>
          <cell r="O2285">
            <v>1</v>
          </cell>
          <cell r="U2285">
            <v>26.99</v>
          </cell>
        </row>
        <row r="2286">
          <cell r="E2286">
            <v>9783839416044</v>
          </cell>
          <cell r="F2286" t="str">
            <v>Sakrale Geographie E-BOOK</v>
          </cell>
          <cell r="G2286" t="str">
            <v>EBOK</v>
          </cell>
          <cell r="H2286" t="str">
            <v>LFB</v>
          </cell>
          <cell r="I2286" t="str">
            <v>978-3-8394-1604</v>
          </cell>
          <cell r="J2286" t="str">
            <v>4</v>
          </cell>
          <cell r="K2286">
            <v>41683</v>
          </cell>
          <cell r="L2286">
            <v>41699</v>
          </cell>
          <cell r="M2286" t="str">
            <v>10039-9783839416044</v>
          </cell>
          <cell r="N2286" t="str">
            <v>EBOK</v>
          </cell>
          <cell r="O2286">
            <v>1</v>
          </cell>
          <cell r="U2286">
            <v>24.99</v>
          </cell>
        </row>
        <row r="2287">
          <cell r="E2287">
            <v>9783839427118</v>
          </cell>
          <cell r="F2287" t="str">
            <v>Salafismus in Deutschland E-BOOK</v>
          </cell>
          <cell r="G2287" t="str">
            <v>EBOK</v>
          </cell>
          <cell r="H2287" t="str">
            <v>LFB</v>
          </cell>
          <cell r="I2287" t="str">
            <v>978-3-8394-2711</v>
          </cell>
          <cell r="J2287" t="str">
            <v>8</v>
          </cell>
          <cell r="K2287">
            <v>41929</v>
          </cell>
          <cell r="L2287">
            <v>41913</v>
          </cell>
          <cell r="M2287" t="str">
            <v>10039-9783839427118</v>
          </cell>
          <cell r="N2287" t="str">
            <v>EBOK</v>
          </cell>
          <cell r="O2287">
            <v>1</v>
          </cell>
          <cell r="U2287">
            <v>24.99</v>
          </cell>
        </row>
        <row r="2288">
          <cell r="E2288">
            <v>9783839424452</v>
          </cell>
          <cell r="F2288" t="str">
            <v>Salty Old Women E-BOOK</v>
          </cell>
          <cell r="G2288" t="str">
            <v>EBOK</v>
          </cell>
          <cell r="H2288" t="str">
            <v>IHST</v>
          </cell>
          <cell r="I2288" t="str">
            <v>978-3-8394-2445</v>
          </cell>
          <cell r="J2288" t="str">
            <v>2</v>
          </cell>
          <cell r="L2288">
            <v>42401</v>
          </cell>
          <cell r="M2288" t="str">
            <v>10039-9783839424452</v>
          </cell>
          <cell r="N2288" t="str">
            <v>EBOK</v>
          </cell>
          <cell r="O2288">
            <v>1</v>
          </cell>
          <cell r="P2288" t="str">
            <v>8</v>
          </cell>
          <cell r="U2288">
            <v>36.99</v>
          </cell>
        </row>
        <row r="2289">
          <cell r="E2289">
            <v>9783839420676</v>
          </cell>
          <cell r="F2289" t="str">
            <v>Samuel Beckett und die deutsche Literatur E-BOOK</v>
          </cell>
          <cell r="G2289" t="str">
            <v>EBOK</v>
          </cell>
          <cell r="H2289" t="str">
            <v>LFB</v>
          </cell>
          <cell r="I2289" t="str">
            <v>978-3-8394-2067</v>
          </cell>
          <cell r="J2289" t="str">
            <v>6</v>
          </cell>
          <cell r="K2289">
            <v>41701</v>
          </cell>
          <cell r="L2289">
            <v>41699</v>
          </cell>
          <cell r="M2289" t="str">
            <v>10039-9783839420676</v>
          </cell>
          <cell r="N2289" t="str">
            <v>EBOK</v>
          </cell>
          <cell r="O2289">
            <v>1</v>
          </cell>
          <cell r="U2289">
            <v>23.99</v>
          </cell>
        </row>
        <row r="2290">
          <cell r="E2290">
            <v>9783839408438</v>
          </cell>
          <cell r="F2290" t="str">
            <v>Samuel Beckett und die Medien E-BOOK</v>
          </cell>
          <cell r="G2290" t="str">
            <v>EBOK</v>
          </cell>
          <cell r="H2290" t="str">
            <v>LFB</v>
          </cell>
          <cell r="I2290" t="str">
            <v>978-3-8394-0843</v>
          </cell>
          <cell r="J2290" t="str">
            <v>8</v>
          </cell>
          <cell r="K2290">
            <v>42171</v>
          </cell>
          <cell r="L2290">
            <v>42186</v>
          </cell>
          <cell r="M2290" t="str">
            <v>10039-9783839408438</v>
          </cell>
          <cell r="N2290" t="str">
            <v>EBOK</v>
          </cell>
          <cell r="O2290">
            <v>1</v>
          </cell>
          <cell r="U2290">
            <v>21.99</v>
          </cell>
        </row>
        <row r="2291">
          <cell r="E2291">
            <v>9783839408162</v>
          </cell>
          <cell r="F2291" t="str">
            <v>Sartre und die Medien E-BOOK</v>
          </cell>
          <cell r="G2291" t="str">
            <v>EBOK</v>
          </cell>
          <cell r="H2291" t="str">
            <v>LFB</v>
          </cell>
          <cell r="I2291" t="str">
            <v>978-3-8394-0816</v>
          </cell>
          <cell r="J2291" t="str">
            <v>2</v>
          </cell>
          <cell r="K2291">
            <v>42171</v>
          </cell>
          <cell r="L2291">
            <v>42186</v>
          </cell>
          <cell r="M2291" t="str">
            <v>10039-9783839408162</v>
          </cell>
          <cell r="N2291" t="str">
            <v>EBOK</v>
          </cell>
          <cell r="O2291">
            <v>1</v>
          </cell>
          <cell r="P2291" t="str">
            <v>24</v>
          </cell>
          <cell r="U2291">
            <v>20.99</v>
          </cell>
        </row>
        <row r="2292">
          <cell r="E2292">
            <v>9783839431573</v>
          </cell>
          <cell r="F2292" t="str">
            <v>Saubere Folter E-BOOK</v>
          </cell>
          <cell r="G2292" t="str">
            <v>EBOK</v>
          </cell>
          <cell r="H2292" t="str">
            <v>LFB</v>
          </cell>
          <cell r="I2292" t="str">
            <v>978-3-8394-3157</v>
          </cell>
          <cell r="J2292" t="str">
            <v>3</v>
          </cell>
          <cell r="K2292">
            <v>42171</v>
          </cell>
          <cell r="L2292">
            <v>42125</v>
          </cell>
          <cell r="M2292" t="str">
            <v>10039-9783839431573</v>
          </cell>
          <cell r="N2292" t="str">
            <v>EBOK</v>
          </cell>
          <cell r="O2292">
            <v>1</v>
          </cell>
          <cell r="P2292" t="str">
            <v>75</v>
          </cell>
          <cell r="U2292">
            <v>26.99</v>
          </cell>
        </row>
        <row r="2293">
          <cell r="E2293">
            <v>9783839412459</v>
          </cell>
          <cell r="F2293" t="str">
            <v>Scham und Schuld E-BOOK</v>
          </cell>
          <cell r="G2293" t="str">
            <v>EBOK</v>
          </cell>
          <cell r="H2293" t="str">
            <v>LFB</v>
          </cell>
          <cell r="I2293" t="str">
            <v>978-3-8394-1245</v>
          </cell>
          <cell r="J2293" t="str">
            <v>9</v>
          </cell>
          <cell r="K2293">
            <v>42171</v>
          </cell>
          <cell r="L2293">
            <v>42186</v>
          </cell>
          <cell r="M2293" t="str">
            <v>10039-9783839412459</v>
          </cell>
          <cell r="N2293" t="str">
            <v>EBOK</v>
          </cell>
          <cell r="O2293">
            <v>1</v>
          </cell>
          <cell r="P2293" t="str">
            <v>11</v>
          </cell>
          <cell r="U2293">
            <v>26.99</v>
          </cell>
        </row>
        <row r="2294">
          <cell r="E2294">
            <v>9783839420461</v>
          </cell>
          <cell r="F2294" t="str">
            <v>Schamanismus zwischen Sibirien und Deutschland E-BOOK</v>
          </cell>
          <cell r="G2294" t="str">
            <v>EBOK</v>
          </cell>
          <cell r="H2294" t="str">
            <v>LFB</v>
          </cell>
          <cell r="I2294" t="str">
            <v>978-3-8394-2046</v>
          </cell>
          <cell r="J2294" t="str">
            <v>1</v>
          </cell>
          <cell r="K2294">
            <v>41701</v>
          </cell>
          <cell r="L2294">
            <v>41699</v>
          </cell>
          <cell r="M2294" t="str">
            <v>10039-9783839420461</v>
          </cell>
          <cell r="N2294" t="str">
            <v>EBOK</v>
          </cell>
          <cell r="O2294">
            <v>1</v>
          </cell>
          <cell r="U2294">
            <v>33.99</v>
          </cell>
        </row>
        <row r="2295">
          <cell r="E2295">
            <v>9783839417669</v>
          </cell>
          <cell r="F2295" t="str">
            <v>Schamhafte Geschichte E-BOOK</v>
          </cell>
          <cell r="G2295" t="str">
            <v>EBOK</v>
          </cell>
          <cell r="H2295" t="str">
            <v>LFB</v>
          </cell>
          <cell r="I2295" t="str">
            <v>978-3-8394-1766</v>
          </cell>
          <cell r="J2295" t="str">
            <v>9</v>
          </cell>
          <cell r="K2295">
            <v>41690</v>
          </cell>
          <cell r="L2295">
            <v>41699</v>
          </cell>
          <cell r="M2295" t="str">
            <v>10039-9783839417669</v>
          </cell>
          <cell r="N2295" t="str">
            <v>EBOK</v>
          </cell>
          <cell r="O2295">
            <v>1</v>
          </cell>
          <cell r="P2295" t="str">
            <v>5</v>
          </cell>
          <cell r="U2295">
            <v>34.99</v>
          </cell>
        </row>
        <row r="2296">
          <cell r="E2296">
            <v>9783839412336</v>
          </cell>
          <cell r="F2296" t="str">
            <v>Schatten des Unbestimmten E-BOOK</v>
          </cell>
          <cell r="G2296" t="str">
            <v>EBOK</v>
          </cell>
          <cell r="H2296" t="str">
            <v>LFB</v>
          </cell>
          <cell r="I2296" t="str">
            <v>978-3-8394-1233</v>
          </cell>
          <cell r="J2296" t="str">
            <v>6</v>
          </cell>
          <cell r="K2296">
            <v>42171</v>
          </cell>
          <cell r="L2296">
            <v>42186</v>
          </cell>
          <cell r="M2296" t="str">
            <v>10039-9783839412336</v>
          </cell>
          <cell r="N2296" t="str">
            <v>EBOK</v>
          </cell>
          <cell r="O2296">
            <v>1</v>
          </cell>
          <cell r="U2296">
            <v>22.99</v>
          </cell>
        </row>
        <row r="2297">
          <cell r="E2297">
            <v>9783839411032</v>
          </cell>
          <cell r="F2297" t="str">
            <v>Schattenbilder - Lichtgestalten E-BOOK</v>
          </cell>
          <cell r="G2297" t="str">
            <v>EBOK</v>
          </cell>
          <cell r="H2297" t="str">
            <v>LFB</v>
          </cell>
          <cell r="I2297" t="str">
            <v>978-3-8394-1103</v>
          </cell>
          <cell r="J2297" t="str">
            <v>2</v>
          </cell>
          <cell r="K2297">
            <v>42171</v>
          </cell>
          <cell r="L2297">
            <v>42186</v>
          </cell>
          <cell r="M2297" t="str">
            <v>10039-9783839411032</v>
          </cell>
          <cell r="N2297" t="str">
            <v>EBOK</v>
          </cell>
          <cell r="O2297">
            <v>1</v>
          </cell>
          <cell r="U2297">
            <v>22.99</v>
          </cell>
        </row>
        <row r="2298">
          <cell r="E2298">
            <v>9783839422342</v>
          </cell>
          <cell r="F2298" t="str">
            <v>SchattenOrt: Theater auf dem Nürnberger Reichsparteitagsgelände E-BOOK</v>
          </cell>
          <cell r="G2298" t="str">
            <v>EBOK</v>
          </cell>
          <cell r="H2298" t="str">
            <v>LFB</v>
          </cell>
          <cell r="I2298" t="str">
            <v>978-3-8394-2234</v>
          </cell>
          <cell r="J2298" t="str">
            <v>2</v>
          </cell>
          <cell r="K2298">
            <v>41710</v>
          </cell>
          <cell r="L2298">
            <v>41699</v>
          </cell>
          <cell r="M2298" t="str">
            <v>10039-9783839422342</v>
          </cell>
          <cell r="N2298" t="str">
            <v>EBOK</v>
          </cell>
          <cell r="O2298">
            <v>1</v>
          </cell>
          <cell r="P2298" t="str">
            <v>50</v>
          </cell>
          <cell r="U2298">
            <v>26.99</v>
          </cell>
        </row>
        <row r="2299">
          <cell r="E2299">
            <v>9783839412893</v>
          </cell>
          <cell r="F2299" t="str">
            <v>Schauspielen heute E-BOOK</v>
          </cell>
          <cell r="G2299" t="str">
            <v>EBOK</v>
          </cell>
          <cell r="H2299" t="str">
            <v>LFB</v>
          </cell>
          <cell r="I2299" t="str">
            <v>978-3-8394-1289</v>
          </cell>
          <cell r="J2299" t="str">
            <v>3</v>
          </cell>
          <cell r="K2299">
            <v>41731</v>
          </cell>
          <cell r="L2299">
            <v>41791</v>
          </cell>
          <cell r="M2299" t="str">
            <v>10039-9783839412893</v>
          </cell>
          <cell r="N2299" t="str">
            <v>EBOK</v>
          </cell>
          <cell r="O2299">
            <v>1</v>
          </cell>
          <cell r="P2299" t="str">
            <v>15</v>
          </cell>
          <cell r="U2299">
            <v>22.99</v>
          </cell>
        </row>
        <row r="2300">
          <cell r="E2300">
            <v>9783839416761</v>
          </cell>
          <cell r="F2300" t="str">
            <v>Schauspieler außer sich E-BOOK</v>
          </cell>
          <cell r="G2300" t="str">
            <v>EBOK</v>
          </cell>
          <cell r="H2300" t="str">
            <v>LFB</v>
          </cell>
          <cell r="I2300" t="str">
            <v>978-3-8394-1676</v>
          </cell>
          <cell r="J2300" t="str">
            <v>1</v>
          </cell>
          <cell r="K2300">
            <v>41690</v>
          </cell>
          <cell r="L2300">
            <v>41699</v>
          </cell>
          <cell r="M2300" t="str">
            <v>10039-9783839416761</v>
          </cell>
          <cell r="N2300" t="str">
            <v>EBOK</v>
          </cell>
          <cell r="O2300">
            <v>1</v>
          </cell>
          <cell r="P2300" t="str">
            <v>28</v>
          </cell>
          <cell r="U2300">
            <v>17.989999999999998</v>
          </cell>
        </row>
        <row r="2301">
          <cell r="E2301">
            <v>9783839431177</v>
          </cell>
          <cell r="F2301" t="str">
            <v>Scheiben E-BOOK</v>
          </cell>
          <cell r="G2301" t="str">
            <v>EBOK</v>
          </cell>
          <cell r="H2301" t="str">
            <v>IHST</v>
          </cell>
          <cell r="I2301" t="str">
            <v>978-3-8394-3117</v>
          </cell>
          <cell r="J2301" t="str">
            <v>7</v>
          </cell>
          <cell r="L2301">
            <v>42430</v>
          </cell>
          <cell r="M2301" t="str">
            <v>10039-9783839431177</v>
          </cell>
          <cell r="N2301" t="str">
            <v>EBOK</v>
          </cell>
          <cell r="O2301">
            <v>1</v>
          </cell>
          <cell r="P2301" t="str">
            <v>26</v>
          </cell>
          <cell r="U2301">
            <v>26.99</v>
          </cell>
        </row>
        <row r="2302">
          <cell r="E2302">
            <v>9783839408568</v>
          </cell>
          <cell r="F2302" t="str">
            <v>Scheintod E-BOOK</v>
          </cell>
          <cell r="G2302" t="str">
            <v>EBOK</v>
          </cell>
          <cell r="H2302" t="str">
            <v>LFB</v>
          </cell>
          <cell r="I2302" t="str">
            <v>978-3-8394-0856</v>
          </cell>
          <cell r="J2302" t="str">
            <v>8</v>
          </cell>
          <cell r="K2302">
            <v>42171</v>
          </cell>
          <cell r="L2302">
            <v>42186</v>
          </cell>
          <cell r="M2302" t="str">
            <v>10039-9783839408568</v>
          </cell>
          <cell r="N2302" t="str">
            <v>EBOK</v>
          </cell>
          <cell r="O2302">
            <v>1</v>
          </cell>
          <cell r="U2302">
            <v>30.99</v>
          </cell>
        </row>
        <row r="2303">
          <cell r="E2303">
            <v>9783839413272</v>
          </cell>
          <cell r="F2303" t="str">
            <v>Schlüsselwerke der Kulturwissenschaften E-BOOK</v>
          </cell>
          <cell r="G2303" t="str">
            <v>EBOK</v>
          </cell>
          <cell r="H2303" t="str">
            <v>LFB</v>
          </cell>
          <cell r="I2303" t="str">
            <v>978-3-8394-1327</v>
          </cell>
          <cell r="J2303" t="str">
            <v>2</v>
          </cell>
          <cell r="K2303">
            <v>42171</v>
          </cell>
          <cell r="L2303">
            <v>42186</v>
          </cell>
          <cell r="M2303" t="str">
            <v>10039-9783839413272</v>
          </cell>
          <cell r="N2303" t="str">
            <v>EBOK</v>
          </cell>
          <cell r="O2303">
            <v>1</v>
          </cell>
          <cell r="P2303" t="str">
            <v>7</v>
          </cell>
          <cell r="U2303">
            <v>22.99</v>
          </cell>
        </row>
        <row r="2304">
          <cell r="E2304">
            <v>9783839408681</v>
          </cell>
          <cell r="F2304" t="str">
            <v>Schmerz als Bild E-BOOK</v>
          </cell>
          <cell r="G2304" t="str">
            <v>EBOK</v>
          </cell>
          <cell r="H2304" t="str">
            <v>LFB</v>
          </cell>
          <cell r="I2304" t="str">
            <v>978-3-8394-0868</v>
          </cell>
          <cell r="J2304" t="str">
            <v>1</v>
          </cell>
          <cell r="K2304">
            <v>42171</v>
          </cell>
          <cell r="L2304">
            <v>42186</v>
          </cell>
          <cell r="M2304" t="str">
            <v>10039-9783839408681</v>
          </cell>
          <cell r="N2304" t="str">
            <v>EBOK</v>
          </cell>
          <cell r="O2304">
            <v>1</v>
          </cell>
          <cell r="U2304">
            <v>34.99</v>
          </cell>
        </row>
        <row r="2305">
          <cell r="E2305">
            <v>9783839418901</v>
          </cell>
          <cell r="F2305" t="str">
            <v>Schneller als der Schein E-BOOK</v>
          </cell>
          <cell r="G2305" t="str">
            <v>EBOK</v>
          </cell>
          <cell r="H2305" t="str">
            <v>LFB</v>
          </cell>
          <cell r="I2305" t="str">
            <v>978-3-8394-1890</v>
          </cell>
          <cell r="J2305" t="str">
            <v>1</v>
          </cell>
          <cell r="K2305">
            <v>41731</v>
          </cell>
          <cell r="L2305">
            <v>41791</v>
          </cell>
          <cell r="M2305" t="str">
            <v>10039-9783839418901</v>
          </cell>
          <cell r="N2305" t="str">
            <v>EBOK</v>
          </cell>
          <cell r="O2305">
            <v>1</v>
          </cell>
          <cell r="P2305" t="str">
            <v>6</v>
          </cell>
          <cell r="U2305">
            <v>31.99</v>
          </cell>
        </row>
        <row r="2306">
          <cell r="E2306">
            <v>9783839407325</v>
          </cell>
          <cell r="F2306" t="str">
            <v>Schnittstelle Kunst - Vermittlung E-BOOK</v>
          </cell>
          <cell r="G2306" t="str">
            <v>EBOK</v>
          </cell>
          <cell r="H2306" t="str">
            <v>LFB</v>
          </cell>
          <cell r="I2306" t="str">
            <v>978-3-8394-0732</v>
          </cell>
          <cell r="J2306" t="str">
            <v>5</v>
          </cell>
          <cell r="K2306">
            <v>42272</v>
          </cell>
          <cell r="L2306">
            <v>42186</v>
          </cell>
          <cell r="M2306" t="str">
            <v>10039-9783839407325</v>
          </cell>
          <cell r="N2306" t="str">
            <v>EBOK</v>
          </cell>
          <cell r="O2306">
            <v>1</v>
          </cell>
          <cell r="U2306">
            <v>1</v>
          </cell>
        </row>
        <row r="2307">
          <cell r="E2307">
            <v>9783839408896</v>
          </cell>
          <cell r="F2307" t="str">
            <v>schön normal E-BOOK</v>
          </cell>
          <cell r="G2307" t="str">
            <v>EBOK</v>
          </cell>
          <cell r="H2307" t="str">
            <v>LFB</v>
          </cell>
          <cell r="I2307" t="str">
            <v>978-3-8394-0889</v>
          </cell>
          <cell r="J2307" t="str">
            <v>6</v>
          </cell>
          <cell r="K2307">
            <v>42171</v>
          </cell>
          <cell r="L2307">
            <v>42186</v>
          </cell>
          <cell r="M2307" t="str">
            <v>10039-9783839408896</v>
          </cell>
          <cell r="N2307" t="str">
            <v>EBOK</v>
          </cell>
          <cell r="O2307">
            <v>1</v>
          </cell>
          <cell r="U2307">
            <v>25.99</v>
          </cell>
        </row>
        <row r="2308">
          <cell r="E2308">
            <v>9783839417515</v>
          </cell>
          <cell r="F2308" t="str">
            <v>Schöne neue Bildung? E-BOOK</v>
          </cell>
          <cell r="G2308" t="str">
            <v>EBOK</v>
          </cell>
          <cell r="H2308" t="str">
            <v>LFB</v>
          </cell>
          <cell r="I2308" t="str">
            <v>978-3-8394-1751</v>
          </cell>
          <cell r="J2308" t="str">
            <v>5</v>
          </cell>
          <cell r="K2308">
            <v>41690</v>
          </cell>
          <cell r="L2308">
            <v>41699</v>
          </cell>
          <cell r="M2308" t="str">
            <v>10039-9783839417515</v>
          </cell>
          <cell r="N2308" t="str">
            <v>EBOK</v>
          </cell>
          <cell r="O2308">
            <v>1</v>
          </cell>
          <cell r="P2308" t="str">
            <v>24</v>
          </cell>
          <cell r="U2308">
            <v>22.99</v>
          </cell>
        </row>
        <row r="2309">
          <cell r="E2309">
            <v>9783839411629</v>
          </cell>
          <cell r="F2309" t="str">
            <v>Schöne Neue Lernkultur E-BOOK</v>
          </cell>
          <cell r="G2309" t="str">
            <v>EBOK</v>
          </cell>
          <cell r="H2309" t="str">
            <v>LFB</v>
          </cell>
          <cell r="I2309" t="str">
            <v>978-3-8394-1162</v>
          </cell>
          <cell r="J2309" t="str">
            <v>9</v>
          </cell>
          <cell r="K2309">
            <v>42171</v>
          </cell>
          <cell r="L2309">
            <v>42186</v>
          </cell>
          <cell r="M2309" t="str">
            <v>10039-9783839411629</v>
          </cell>
          <cell r="N2309" t="str">
            <v>EBOK</v>
          </cell>
          <cell r="O2309">
            <v>1</v>
          </cell>
          <cell r="U2309">
            <v>22.99</v>
          </cell>
        </row>
        <row r="2310">
          <cell r="E2310">
            <v>9783839428313</v>
          </cell>
          <cell r="F2310" t="str">
            <v>Schöne, queere Zeiten? E-BOOK</v>
          </cell>
          <cell r="G2310" t="str">
            <v>EBOK</v>
          </cell>
          <cell r="H2310" t="str">
            <v>LFB</v>
          </cell>
          <cell r="I2310" t="str">
            <v>978-3-8394-2831</v>
          </cell>
          <cell r="J2310" t="str">
            <v>3</v>
          </cell>
          <cell r="K2310">
            <v>41871</v>
          </cell>
          <cell r="L2310">
            <v>41852</v>
          </cell>
          <cell r="M2310" t="str">
            <v>10039-9783839428313</v>
          </cell>
          <cell r="N2310" t="str">
            <v>EBOK</v>
          </cell>
          <cell r="O2310">
            <v>1</v>
          </cell>
          <cell r="P2310" t="str">
            <v>7</v>
          </cell>
          <cell r="U2310">
            <v>26.99</v>
          </cell>
        </row>
        <row r="2311">
          <cell r="E2311">
            <v>9783839408315</v>
          </cell>
          <cell r="F2311" t="str">
            <v>Schönheit E-BOOK</v>
          </cell>
          <cell r="G2311" t="str">
            <v>EBOK</v>
          </cell>
          <cell r="H2311" t="str">
            <v>LFB</v>
          </cell>
          <cell r="I2311" t="str">
            <v>978-3-8394-0831</v>
          </cell>
          <cell r="J2311" t="str">
            <v>5</v>
          </cell>
          <cell r="K2311">
            <v>42171</v>
          </cell>
          <cell r="L2311">
            <v>42186</v>
          </cell>
          <cell r="M2311" t="str">
            <v>10039-9783839408315</v>
          </cell>
          <cell r="N2311" t="str">
            <v>EBOK</v>
          </cell>
          <cell r="O2311">
            <v>1</v>
          </cell>
          <cell r="P2311" t="str">
            <v>1</v>
          </cell>
          <cell r="U2311">
            <v>25.99</v>
          </cell>
        </row>
        <row r="2312">
          <cell r="E2312">
            <v>9783839428788</v>
          </cell>
          <cell r="F2312" t="str">
            <v>Schreiben am Rand E-BOOK</v>
          </cell>
          <cell r="G2312" t="str">
            <v>EBOK</v>
          </cell>
          <cell r="H2312" t="str">
            <v>LFB</v>
          </cell>
          <cell r="I2312" t="str">
            <v>978-3-8394-2878</v>
          </cell>
          <cell r="J2312" t="str">
            <v>8</v>
          </cell>
          <cell r="K2312">
            <v>41976</v>
          </cell>
          <cell r="L2312">
            <v>41974</v>
          </cell>
          <cell r="M2312" t="str">
            <v>10039-9783839428788</v>
          </cell>
          <cell r="N2312" t="str">
            <v>EBOK</v>
          </cell>
          <cell r="O2312">
            <v>1</v>
          </cell>
          <cell r="S2312" t="str">
            <v>226245</v>
          </cell>
          <cell r="U2312">
            <v>44.99</v>
          </cell>
        </row>
        <row r="2313">
          <cell r="E2313">
            <v>9783839416150</v>
          </cell>
          <cell r="F2313" t="str">
            <v>Schreiben ein Leben lang E-BOOK</v>
          </cell>
          <cell r="G2313" t="str">
            <v>EBOK</v>
          </cell>
          <cell r="H2313" t="str">
            <v>LFB</v>
          </cell>
          <cell r="I2313" t="str">
            <v>978-3-8394-1615</v>
          </cell>
          <cell r="J2313" t="str">
            <v>0</v>
          </cell>
          <cell r="K2313">
            <v>41683</v>
          </cell>
          <cell r="L2313">
            <v>41699</v>
          </cell>
          <cell r="M2313" t="str">
            <v>10039-9783839416150</v>
          </cell>
          <cell r="N2313" t="str">
            <v>EBOK</v>
          </cell>
          <cell r="O2313">
            <v>1</v>
          </cell>
          <cell r="U2313">
            <v>34.99</v>
          </cell>
        </row>
        <row r="2314">
          <cell r="E2314">
            <v>9783839407769</v>
          </cell>
          <cell r="F2314" t="str">
            <v>Schriftkultur und Schwellenkunde E-BOOK</v>
          </cell>
          <cell r="G2314" t="str">
            <v>EBOK</v>
          </cell>
          <cell r="H2314" t="str">
            <v>LFB</v>
          </cell>
          <cell r="I2314" t="str">
            <v>978-3-8394-0776</v>
          </cell>
          <cell r="J2314" t="str">
            <v>9</v>
          </cell>
          <cell r="K2314">
            <v>42171</v>
          </cell>
          <cell r="L2314">
            <v>42186</v>
          </cell>
          <cell r="M2314" t="str">
            <v>10039-9783839407769</v>
          </cell>
          <cell r="N2314" t="str">
            <v>EBOK</v>
          </cell>
          <cell r="O2314">
            <v>1</v>
          </cell>
          <cell r="P2314" t="str">
            <v>1</v>
          </cell>
          <cell r="U2314">
            <v>26.99</v>
          </cell>
        </row>
        <row r="2315">
          <cell r="E2315">
            <v>9783839422373</v>
          </cell>
          <cell r="F2315" t="str">
            <v>Schule, Stadtteil, Bildungschancen E-BOOK</v>
          </cell>
          <cell r="G2315" t="str">
            <v>EBOK</v>
          </cell>
          <cell r="H2315" t="str">
            <v>LFB</v>
          </cell>
          <cell r="I2315" t="str">
            <v>978-3-8394-2237</v>
          </cell>
          <cell r="J2315" t="str">
            <v>3</v>
          </cell>
          <cell r="K2315">
            <v>41710</v>
          </cell>
          <cell r="L2315">
            <v>41699</v>
          </cell>
          <cell r="M2315" t="str">
            <v>10039-9783839422373</v>
          </cell>
          <cell r="N2315" t="str">
            <v>EBOK</v>
          </cell>
          <cell r="O2315">
            <v>1</v>
          </cell>
          <cell r="U2315">
            <v>30.99</v>
          </cell>
        </row>
        <row r="2316">
          <cell r="E2316">
            <v>9783839406885</v>
          </cell>
          <cell r="F2316" t="str">
            <v>Schulische Fachkulturen und Geschlecht E-BOOK</v>
          </cell>
          <cell r="G2316" t="str">
            <v>EBOK</v>
          </cell>
          <cell r="H2316" t="str">
            <v>LFB</v>
          </cell>
          <cell r="I2316" t="str">
            <v>978-3-8394-0688</v>
          </cell>
          <cell r="J2316" t="str">
            <v>5</v>
          </cell>
          <cell r="K2316">
            <v>42171</v>
          </cell>
          <cell r="L2316">
            <v>42186</v>
          </cell>
          <cell r="M2316" t="str">
            <v>10039-9783839406885</v>
          </cell>
          <cell r="N2316" t="str">
            <v>EBOK</v>
          </cell>
          <cell r="O2316">
            <v>1</v>
          </cell>
          <cell r="P2316" t="str">
            <v>10</v>
          </cell>
          <cell r="U2316">
            <v>29.99</v>
          </cell>
        </row>
        <row r="2317">
          <cell r="E2317">
            <v>9783839411339</v>
          </cell>
          <cell r="F2317" t="str">
            <v>Schwärme - Kollektive ohne Zentrum E-BOOK</v>
          </cell>
          <cell r="G2317" t="str">
            <v>EBOK</v>
          </cell>
          <cell r="H2317" t="str">
            <v>LFB</v>
          </cell>
          <cell r="I2317" t="str">
            <v>978-3-8394-1133</v>
          </cell>
          <cell r="J2317" t="str">
            <v>9</v>
          </cell>
          <cell r="K2317">
            <v>42171</v>
          </cell>
          <cell r="L2317">
            <v>42186</v>
          </cell>
          <cell r="M2317" t="str">
            <v>10039-9783839411339</v>
          </cell>
          <cell r="N2317" t="str">
            <v>EBOK</v>
          </cell>
          <cell r="O2317">
            <v>1</v>
          </cell>
          <cell r="P2317" t="str">
            <v>7</v>
          </cell>
          <cell r="U2317">
            <v>25.99</v>
          </cell>
        </row>
        <row r="2318">
          <cell r="E2318">
            <v>9783839421420</v>
          </cell>
          <cell r="F2318" t="str">
            <v>Schwarz besetzt E-BOOK</v>
          </cell>
          <cell r="G2318" t="str">
            <v>EBOK</v>
          </cell>
          <cell r="H2318" t="str">
            <v>LFB</v>
          </cell>
          <cell r="I2318" t="str">
            <v>978-3-8394-2142</v>
          </cell>
          <cell r="J2318" t="str">
            <v>0</v>
          </cell>
          <cell r="K2318">
            <v>41701</v>
          </cell>
          <cell r="L2318">
            <v>41699</v>
          </cell>
          <cell r="M2318" t="str">
            <v>10039-9783839421420</v>
          </cell>
          <cell r="N2318" t="str">
            <v>EBOK</v>
          </cell>
          <cell r="O2318">
            <v>1</v>
          </cell>
          <cell r="P2318" t="str">
            <v>14</v>
          </cell>
          <cell r="U2318">
            <v>34.99</v>
          </cell>
        </row>
        <row r="2319">
          <cell r="E2319">
            <v>9783839405970</v>
          </cell>
          <cell r="F2319" t="str">
            <v>Schwarz werden E-BOOK</v>
          </cell>
          <cell r="G2319" t="str">
            <v>EBOK</v>
          </cell>
          <cell r="H2319" t="str">
            <v>LFB</v>
          </cell>
          <cell r="I2319" t="str">
            <v>978-3-8394-0597</v>
          </cell>
          <cell r="J2319" t="str">
            <v>0</v>
          </cell>
          <cell r="K2319">
            <v>42171</v>
          </cell>
          <cell r="L2319">
            <v>42186</v>
          </cell>
          <cell r="M2319" t="str">
            <v>10039-9783839405970</v>
          </cell>
          <cell r="N2319" t="str">
            <v>EBOK</v>
          </cell>
          <cell r="O2319">
            <v>1</v>
          </cell>
          <cell r="P2319" t="str">
            <v>24</v>
          </cell>
          <cell r="U2319">
            <v>16.989999999999998</v>
          </cell>
        </row>
        <row r="2320">
          <cell r="E2320">
            <v>9783839410547</v>
          </cell>
          <cell r="F2320" t="str">
            <v>Schwarze deutsche Kolonialsoldaten E-BOOK</v>
          </cell>
          <cell r="G2320" t="str">
            <v>EBOK</v>
          </cell>
          <cell r="H2320" t="str">
            <v>LFB</v>
          </cell>
          <cell r="I2320" t="str">
            <v>978-3-8394-1054</v>
          </cell>
          <cell r="J2320" t="str">
            <v>7</v>
          </cell>
          <cell r="K2320">
            <v>42272</v>
          </cell>
          <cell r="L2320">
            <v>42186</v>
          </cell>
          <cell r="M2320" t="str">
            <v>10039-9783839410547</v>
          </cell>
          <cell r="N2320" t="str">
            <v>EBOK</v>
          </cell>
          <cell r="O2320">
            <v>1</v>
          </cell>
          <cell r="P2320" t="str">
            <v>4</v>
          </cell>
          <cell r="U2320">
            <v>1</v>
          </cell>
        </row>
        <row r="2321">
          <cell r="E2321">
            <v>9783839413494</v>
          </cell>
          <cell r="F2321" t="str">
            <v>Schwarz-Weiß-Symbolik E-BOOK</v>
          </cell>
          <cell r="G2321" t="str">
            <v>EBOK</v>
          </cell>
          <cell r="H2321" t="str">
            <v>LFB</v>
          </cell>
          <cell r="I2321" t="str">
            <v>978-3-8394-1349</v>
          </cell>
          <cell r="J2321" t="str">
            <v>4</v>
          </cell>
          <cell r="K2321">
            <v>42171</v>
          </cell>
          <cell r="L2321">
            <v>42186</v>
          </cell>
          <cell r="M2321" t="str">
            <v>10039-9783839413494</v>
          </cell>
          <cell r="N2321" t="str">
            <v>EBOK</v>
          </cell>
          <cell r="O2321">
            <v>1</v>
          </cell>
          <cell r="P2321" t="str">
            <v>13</v>
          </cell>
          <cell r="U2321">
            <v>34.99</v>
          </cell>
        </row>
        <row r="2322">
          <cell r="E2322">
            <v>9783839410240</v>
          </cell>
          <cell r="F2322" t="str">
            <v>Schwellen der Medialisierung E-BOOK</v>
          </cell>
          <cell r="G2322" t="str">
            <v>EBOK</v>
          </cell>
          <cell r="H2322" t="str">
            <v>LFB</v>
          </cell>
          <cell r="I2322" t="str">
            <v>978-3-8394-1024</v>
          </cell>
          <cell r="J2322" t="str">
            <v>0</v>
          </cell>
          <cell r="K2322">
            <v>42171</v>
          </cell>
          <cell r="L2322">
            <v>42186</v>
          </cell>
          <cell r="M2322" t="str">
            <v>10039-9783839410240</v>
          </cell>
          <cell r="N2322" t="str">
            <v>EBOK</v>
          </cell>
          <cell r="O2322">
            <v>1</v>
          </cell>
          <cell r="P2322" t="str">
            <v>28</v>
          </cell>
          <cell r="U2322">
            <v>26.99</v>
          </cell>
        </row>
        <row r="2323">
          <cell r="E2323">
            <v>9783839415764</v>
          </cell>
          <cell r="F2323" t="str">
            <v>Schwermetallanalysen E-BOOK</v>
          </cell>
          <cell r="G2323" t="str">
            <v>EBOK</v>
          </cell>
          <cell r="H2323" t="str">
            <v>LFB</v>
          </cell>
          <cell r="I2323" t="str">
            <v>978-3-8394-1576</v>
          </cell>
          <cell r="J2323" t="str">
            <v>4</v>
          </cell>
          <cell r="K2323">
            <v>41683</v>
          </cell>
          <cell r="L2323">
            <v>41699</v>
          </cell>
          <cell r="M2323" t="str">
            <v>10039-9783839415764</v>
          </cell>
          <cell r="N2323" t="str">
            <v>EBOK</v>
          </cell>
          <cell r="O2323">
            <v>1</v>
          </cell>
          <cell r="P2323" t="str">
            <v>6</v>
          </cell>
          <cell r="U2323">
            <v>26.99</v>
          </cell>
        </row>
        <row r="2324">
          <cell r="E2324">
            <v>9783839421062</v>
          </cell>
          <cell r="F2324" t="str">
            <v>Science and Technology Studies E-BOOK</v>
          </cell>
          <cell r="G2324" t="str">
            <v>EBOK</v>
          </cell>
          <cell r="H2324" t="str">
            <v>LFB</v>
          </cell>
          <cell r="I2324" t="str">
            <v>978-3-8394-2106</v>
          </cell>
          <cell r="J2324" t="str">
            <v>2</v>
          </cell>
          <cell r="K2324">
            <v>41701</v>
          </cell>
          <cell r="L2324">
            <v>41699</v>
          </cell>
          <cell r="M2324" t="str">
            <v>10039-9783839421062</v>
          </cell>
          <cell r="N2324" t="str">
            <v>EBOK</v>
          </cell>
          <cell r="O2324">
            <v>1</v>
          </cell>
          <cell r="P2324" t="str">
            <v>17</v>
          </cell>
          <cell r="U2324">
            <v>26.99</v>
          </cell>
        </row>
        <row r="2325">
          <cell r="E2325">
            <v>9783839400647</v>
          </cell>
          <cell r="F2325" t="str">
            <v>Science Studies E-BOOK</v>
          </cell>
          <cell r="G2325" t="str">
            <v>EBOK</v>
          </cell>
          <cell r="H2325" t="str">
            <v>LFB</v>
          </cell>
          <cell r="I2325" t="str">
            <v>978-3-8394-0064</v>
          </cell>
          <cell r="J2325" t="str">
            <v>7</v>
          </cell>
          <cell r="K2325">
            <v>42272</v>
          </cell>
          <cell r="L2325">
            <v>42186</v>
          </cell>
          <cell r="M2325" t="str">
            <v>10039-9783839400647</v>
          </cell>
          <cell r="N2325" t="str">
            <v>EBOK</v>
          </cell>
          <cell r="O2325">
            <v>1</v>
          </cell>
          <cell r="U2325">
            <v>1</v>
          </cell>
        </row>
        <row r="2326">
          <cell r="E2326">
            <v>9783839403303</v>
          </cell>
          <cell r="F2326" t="str">
            <v>Scientology E-BOOK</v>
          </cell>
          <cell r="G2326" t="str">
            <v>EBOK</v>
          </cell>
          <cell r="H2326" t="str">
            <v>LFB</v>
          </cell>
          <cell r="I2326" t="str">
            <v>978-3-8394-0330</v>
          </cell>
          <cell r="J2326" t="str">
            <v>3</v>
          </cell>
          <cell r="K2326">
            <v>42272</v>
          </cell>
          <cell r="L2326">
            <v>42186</v>
          </cell>
          <cell r="M2326" t="str">
            <v>10039-9783839403303</v>
          </cell>
          <cell r="N2326" t="str">
            <v>EBOK</v>
          </cell>
          <cell r="O2326">
            <v>1</v>
          </cell>
          <cell r="U2326">
            <v>1</v>
          </cell>
        </row>
        <row r="2327">
          <cell r="E2327">
            <v>9783839414620</v>
          </cell>
          <cell r="F2327" t="str">
            <v>Screening Nostalgia E-BOOK</v>
          </cell>
          <cell r="G2327" t="str">
            <v>EBOK</v>
          </cell>
          <cell r="H2327" t="str">
            <v>LFB</v>
          </cell>
          <cell r="I2327" t="str">
            <v>978-3-8394-1462</v>
          </cell>
          <cell r="J2327" t="str">
            <v>0</v>
          </cell>
          <cell r="K2327">
            <v>41680</v>
          </cell>
          <cell r="L2327">
            <v>41699</v>
          </cell>
          <cell r="M2327" t="str">
            <v>10039-9783839414620</v>
          </cell>
          <cell r="N2327" t="str">
            <v>EBOK</v>
          </cell>
          <cell r="O2327">
            <v>1</v>
          </cell>
          <cell r="U2327">
            <v>38.99</v>
          </cell>
        </row>
        <row r="2328">
          <cell r="E2328">
            <v>9783839429044</v>
          </cell>
          <cell r="F2328" t="str">
            <v>Securitization of Islam: A Vicious Circle E-BOOK</v>
          </cell>
          <cell r="G2328" t="str">
            <v>EBOK</v>
          </cell>
          <cell r="H2328" t="str">
            <v>LFB</v>
          </cell>
          <cell r="I2328" t="str">
            <v>978-3-8394-2904</v>
          </cell>
          <cell r="J2328" t="str">
            <v>4</v>
          </cell>
          <cell r="K2328">
            <v>41976</v>
          </cell>
          <cell r="L2328">
            <v>41974</v>
          </cell>
          <cell r="M2328" t="str">
            <v>10039-9783839429044</v>
          </cell>
          <cell r="N2328" t="str">
            <v>EBOK</v>
          </cell>
          <cell r="O2328">
            <v>1</v>
          </cell>
          <cell r="S2328" t="str">
            <v>226247</v>
          </cell>
          <cell r="U2328">
            <v>39.99</v>
          </cell>
        </row>
        <row r="2329">
          <cell r="E2329">
            <v>9783839414675</v>
          </cell>
          <cell r="F2329" t="str">
            <v>Sehen - Macht - Wissen E-BOOK</v>
          </cell>
          <cell r="G2329" t="str">
            <v>EBOK</v>
          </cell>
          <cell r="H2329" t="str">
            <v>LFB</v>
          </cell>
          <cell r="I2329" t="str">
            <v>978-3-8394-1467</v>
          </cell>
          <cell r="J2329" t="str">
            <v>5</v>
          </cell>
          <cell r="K2329">
            <v>41680</v>
          </cell>
          <cell r="L2329">
            <v>41699</v>
          </cell>
          <cell r="M2329" t="str">
            <v>10039-9783839414675</v>
          </cell>
          <cell r="N2329" t="str">
            <v>EBOK</v>
          </cell>
          <cell r="O2329">
            <v>1</v>
          </cell>
          <cell r="P2329" t="str">
            <v>18</v>
          </cell>
          <cell r="U2329">
            <v>23.99</v>
          </cell>
        </row>
        <row r="2330">
          <cell r="E2330">
            <v>9783839401323</v>
          </cell>
          <cell r="F2330" t="str">
            <v>Sehenlernen im Museum E-BOOK</v>
          </cell>
          <cell r="G2330" t="str">
            <v>EBOK</v>
          </cell>
          <cell r="H2330" t="str">
            <v>LFB</v>
          </cell>
          <cell r="I2330" t="str">
            <v>978-3-8394-0132</v>
          </cell>
          <cell r="J2330" t="str">
            <v>3</v>
          </cell>
          <cell r="K2330">
            <v>42272</v>
          </cell>
          <cell r="L2330">
            <v>42186</v>
          </cell>
          <cell r="M2330" t="str">
            <v>10039-9783839401323</v>
          </cell>
          <cell r="N2330" t="str">
            <v>EBOK</v>
          </cell>
          <cell r="O2330">
            <v>1</v>
          </cell>
          <cell r="U2330">
            <v>1</v>
          </cell>
        </row>
        <row r="2331">
          <cell r="E2331">
            <v>9783839418666</v>
          </cell>
          <cell r="F2331" t="str">
            <v>Sehnsucht nach Natur E-BOOK</v>
          </cell>
          <cell r="G2331" t="str">
            <v>EBOK</v>
          </cell>
          <cell r="H2331" t="str">
            <v>LFB</v>
          </cell>
          <cell r="I2331" t="str">
            <v>978-3-8394-1866</v>
          </cell>
          <cell r="J2331" t="str">
            <v>6</v>
          </cell>
          <cell r="K2331">
            <v>41694</v>
          </cell>
          <cell r="L2331">
            <v>41699</v>
          </cell>
          <cell r="M2331" t="str">
            <v>10039-9783839418666</v>
          </cell>
          <cell r="N2331" t="str">
            <v>EBOK</v>
          </cell>
          <cell r="O2331">
            <v>1</v>
          </cell>
          <cell r="P2331" t="str">
            <v>15</v>
          </cell>
          <cell r="U2331">
            <v>26.99</v>
          </cell>
        </row>
        <row r="2332">
          <cell r="E2332">
            <v>9783839424292</v>
          </cell>
          <cell r="F2332" t="str">
            <v>Sehnsuchtsstädte E-BOOK</v>
          </cell>
          <cell r="G2332" t="str">
            <v>EBOK</v>
          </cell>
          <cell r="H2332" t="str">
            <v>LFB</v>
          </cell>
          <cell r="I2332" t="str">
            <v>978-3-8394-2429</v>
          </cell>
          <cell r="J2332" t="str">
            <v>2</v>
          </cell>
          <cell r="K2332">
            <v>41715</v>
          </cell>
          <cell r="L2332">
            <v>41699</v>
          </cell>
          <cell r="M2332" t="str">
            <v>10039-9783839424292</v>
          </cell>
          <cell r="N2332" t="str">
            <v>EBOK</v>
          </cell>
          <cell r="O2332">
            <v>1</v>
          </cell>
          <cell r="U2332">
            <v>26.99</v>
          </cell>
        </row>
        <row r="2333">
          <cell r="E2333">
            <v>9783839404027</v>
          </cell>
          <cell r="F2333" t="str">
            <v>Selbstbeobachtung und die Evolution des Kunstsystems E-BOOK</v>
          </cell>
          <cell r="G2333" t="str">
            <v>EBOK</v>
          </cell>
          <cell r="H2333" t="str">
            <v>LFB</v>
          </cell>
          <cell r="I2333" t="str">
            <v>978-3-8394-0402</v>
          </cell>
          <cell r="J2333" t="str">
            <v>7</v>
          </cell>
          <cell r="K2333">
            <v>42171</v>
          </cell>
          <cell r="L2333">
            <v>42186</v>
          </cell>
          <cell r="M2333" t="str">
            <v>10039-9783839404027</v>
          </cell>
          <cell r="N2333" t="str">
            <v>EBOK</v>
          </cell>
          <cell r="O2333">
            <v>1</v>
          </cell>
          <cell r="U2333">
            <v>14.99</v>
          </cell>
        </row>
        <row r="2334">
          <cell r="E2334">
            <v>9783839419922</v>
          </cell>
          <cell r="F2334" t="str">
            <v>Selbst-Bildungen E-BOOK</v>
          </cell>
          <cell r="G2334" t="str">
            <v>EBOK</v>
          </cell>
          <cell r="H2334" t="str">
            <v>LFB</v>
          </cell>
          <cell r="I2334" t="str">
            <v>978-3-8394-1992</v>
          </cell>
          <cell r="J2334" t="str">
            <v>2</v>
          </cell>
          <cell r="K2334">
            <v>41694</v>
          </cell>
          <cell r="L2334">
            <v>41699</v>
          </cell>
          <cell r="M2334" t="str">
            <v>10039-9783839419922</v>
          </cell>
          <cell r="N2334" t="str">
            <v>EBOK</v>
          </cell>
          <cell r="O2334">
            <v>1</v>
          </cell>
          <cell r="P2334" t="str">
            <v>1</v>
          </cell>
          <cell r="U2334">
            <v>33.99</v>
          </cell>
        </row>
        <row r="2335">
          <cell r="E2335">
            <v>9783839409251</v>
          </cell>
          <cell r="F2335" t="str">
            <v>Selbsterkenntnis und Lebensform E-BOOK</v>
          </cell>
          <cell r="G2335" t="str">
            <v>EBOK</v>
          </cell>
          <cell r="H2335" t="str">
            <v>LFB</v>
          </cell>
          <cell r="I2335" t="str">
            <v>978-3-8394-0925</v>
          </cell>
          <cell r="J2335" t="str">
            <v>1</v>
          </cell>
          <cell r="K2335">
            <v>42272</v>
          </cell>
          <cell r="L2335">
            <v>42186</v>
          </cell>
          <cell r="M2335" t="str">
            <v>10039-9783839409251</v>
          </cell>
          <cell r="N2335" t="str">
            <v>EBOK</v>
          </cell>
          <cell r="O2335">
            <v>1</v>
          </cell>
          <cell r="U2335">
            <v>1</v>
          </cell>
        </row>
        <row r="2336">
          <cell r="E2336">
            <v>9783839425053</v>
          </cell>
          <cell r="F2336" t="str">
            <v>Selbstkultur und mediale Körper E-BOOK</v>
          </cell>
          <cell r="G2336" t="str">
            <v>EBOK</v>
          </cell>
          <cell r="H2336" t="str">
            <v>LFB</v>
          </cell>
          <cell r="I2336" t="str">
            <v>978-3-8394-2505</v>
          </cell>
          <cell r="J2336" t="str">
            <v>3</v>
          </cell>
          <cell r="K2336">
            <v>41715</v>
          </cell>
          <cell r="L2336">
            <v>41699</v>
          </cell>
          <cell r="M2336" t="str">
            <v>10039-9783839425053</v>
          </cell>
          <cell r="N2336" t="str">
            <v>EBOK</v>
          </cell>
          <cell r="O2336">
            <v>1</v>
          </cell>
          <cell r="U2336">
            <v>26.99</v>
          </cell>
        </row>
        <row r="2337">
          <cell r="E2337">
            <v>9783839401446</v>
          </cell>
          <cell r="F2337" t="str">
            <v>Selbstmanagement im Kunstbetrieb E-BOOK</v>
          </cell>
          <cell r="G2337" t="str">
            <v>EBOK</v>
          </cell>
          <cell r="H2337" t="str">
            <v>LFB</v>
          </cell>
          <cell r="I2337" t="str">
            <v>978-3-8394-0144</v>
          </cell>
          <cell r="J2337" t="str">
            <v>6</v>
          </cell>
          <cell r="K2337">
            <v>42171</v>
          </cell>
          <cell r="L2337">
            <v>42186</v>
          </cell>
          <cell r="M2337" t="str">
            <v>10039-9783839401446</v>
          </cell>
          <cell r="N2337" t="str">
            <v>EBOK</v>
          </cell>
          <cell r="O2337">
            <v>1</v>
          </cell>
          <cell r="U2337">
            <v>22.99</v>
          </cell>
        </row>
        <row r="2338">
          <cell r="E2338">
            <v>9783839416600</v>
          </cell>
          <cell r="F2338" t="str">
            <v>Selbstmanagement im Musikbetrieb E-BOOK</v>
          </cell>
          <cell r="G2338" t="str">
            <v>EBOK</v>
          </cell>
          <cell r="H2338" t="str">
            <v>LFB</v>
          </cell>
          <cell r="I2338" t="str">
            <v>978-3-8394-1660</v>
          </cell>
          <cell r="J2338" t="str">
            <v>0</v>
          </cell>
          <cell r="K2338">
            <v>41690</v>
          </cell>
          <cell r="L2338">
            <v>41699</v>
          </cell>
          <cell r="M2338" t="str">
            <v>10039-9783839416600</v>
          </cell>
          <cell r="N2338" t="str">
            <v>EBOK</v>
          </cell>
          <cell r="O2338">
            <v>1</v>
          </cell>
          <cell r="U2338">
            <v>24.99</v>
          </cell>
        </row>
        <row r="2339">
          <cell r="E2339">
            <v>9783839416983</v>
          </cell>
          <cell r="F2339" t="str">
            <v>Selbstzwang und Selbstverwirklichung E-BOOK</v>
          </cell>
          <cell r="G2339" t="str">
            <v>EBOK</v>
          </cell>
          <cell r="H2339" t="str">
            <v>LFB</v>
          </cell>
          <cell r="I2339" t="str">
            <v>978-3-8394-1698</v>
          </cell>
          <cell r="J2339" t="str">
            <v>3</v>
          </cell>
          <cell r="K2339">
            <v>41690</v>
          </cell>
          <cell r="L2339">
            <v>41699</v>
          </cell>
          <cell r="M2339" t="str">
            <v>10039-9783839416983</v>
          </cell>
          <cell r="N2339" t="str">
            <v>EBOK</v>
          </cell>
          <cell r="O2339">
            <v>1</v>
          </cell>
          <cell r="P2339" t="str">
            <v>2</v>
          </cell>
          <cell r="U2339">
            <v>31.99</v>
          </cell>
        </row>
        <row r="2340">
          <cell r="E2340">
            <v>9783839411131</v>
          </cell>
          <cell r="F2340" t="str">
            <v>Sendungen E-BOOK</v>
          </cell>
          <cell r="G2340" t="str">
            <v>EBOK</v>
          </cell>
          <cell r="H2340" t="str">
            <v>LFB</v>
          </cell>
          <cell r="I2340" t="str">
            <v>978-3-8394-1113</v>
          </cell>
          <cell r="J2340" t="str">
            <v>1</v>
          </cell>
          <cell r="K2340">
            <v>42171</v>
          </cell>
          <cell r="L2340">
            <v>42186</v>
          </cell>
          <cell r="M2340" t="str">
            <v>10039-9783839411131</v>
          </cell>
          <cell r="N2340" t="str">
            <v>EBOK</v>
          </cell>
          <cell r="O2340">
            <v>1</v>
          </cell>
          <cell r="U2340">
            <v>26.99</v>
          </cell>
        </row>
        <row r="2341">
          <cell r="E2341">
            <v>9783839430644</v>
          </cell>
          <cell r="F2341" t="str">
            <v>senseAbility - Mediale Praktiken des Sehens und Hörens E-BOOK</v>
          </cell>
          <cell r="G2341" t="str">
            <v>EBOK</v>
          </cell>
          <cell r="H2341" t="str">
            <v>IHST</v>
          </cell>
          <cell r="I2341" t="str">
            <v>978-3-8394-3064</v>
          </cell>
          <cell r="J2341" t="str">
            <v>4</v>
          </cell>
          <cell r="L2341">
            <v>42309</v>
          </cell>
          <cell r="M2341" t="str">
            <v>10039-9783839430644</v>
          </cell>
          <cell r="N2341" t="str">
            <v>EBOK</v>
          </cell>
          <cell r="O2341">
            <v>1</v>
          </cell>
          <cell r="P2341" t="str">
            <v>23</v>
          </cell>
          <cell r="U2341">
            <v>34.99</v>
          </cell>
        </row>
        <row r="2342">
          <cell r="E2342">
            <v>9783839428504</v>
          </cell>
          <cell r="F2342" t="str">
            <v>Serbische Vergangenheitsaufarbeitung E-BOOK</v>
          </cell>
          <cell r="G2342" t="str">
            <v>EBOK</v>
          </cell>
          <cell r="H2342" t="str">
            <v>IHST</v>
          </cell>
          <cell r="I2342" t="str">
            <v>978-3-8394-2850</v>
          </cell>
          <cell r="J2342" t="str">
            <v>4</v>
          </cell>
          <cell r="L2342">
            <v>42278</v>
          </cell>
          <cell r="M2342" t="str">
            <v>10039-9783839428504</v>
          </cell>
          <cell r="N2342" t="str">
            <v>EBOK</v>
          </cell>
          <cell r="O2342">
            <v>1</v>
          </cell>
          <cell r="U2342">
            <v>39.99</v>
          </cell>
        </row>
        <row r="2343">
          <cell r="E2343">
            <v>9783839421666</v>
          </cell>
          <cell r="F2343" t="str">
            <v>Serious Games, Exergames, Exerlearning E-BOOK</v>
          </cell>
          <cell r="G2343" t="str">
            <v>EBOK</v>
          </cell>
          <cell r="H2343" t="str">
            <v>LFB</v>
          </cell>
          <cell r="I2343" t="str">
            <v>978-3-8394-2166</v>
          </cell>
          <cell r="J2343" t="str">
            <v>6</v>
          </cell>
          <cell r="K2343">
            <v>41791</v>
          </cell>
          <cell r="L2343">
            <v>41791</v>
          </cell>
          <cell r="M2343" t="str">
            <v>10039-9783839421666</v>
          </cell>
          <cell r="N2343" t="str">
            <v>EBOK</v>
          </cell>
          <cell r="O2343">
            <v>1</v>
          </cell>
          <cell r="P2343" t="str">
            <v>2</v>
          </cell>
          <cell r="S2343" t="str">
            <v>226798</v>
          </cell>
          <cell r="U2343">
            <v>39.99</v>
          </cell>
        </row>
        <row r="2344">
          <cell r="E2344">
            <v>9783839417454</v>
          </cell>
          <cell r="F2344" t="str">
            <v>Setting the Record Queer E-BOOK</v>
          </cell>
          <cell r="G2344" t="str">
            <v>EBOK</v>
          </cell>
          <cell r="H2344" t="str">
            <v>LFB</v>
          </cell>
          <cell r="I2344" t="str">
            <v>978-3-8394-1745</v>
          </cell>
          <cell r="J2344" t="str">
            <v>4</v>
          </cell>
          <cell r="K2344">
            <v>41690</v>
          </cell>
          <cell r="L2344">
            <v>41699</v>
          </cell>
          <cell r="M2344" t="str">
            <v>10039-9783839417454</v>
          </cell>
          <cell r="N2344" t="str">
            <v>EBOK</v>
          </cell>
          <cell r="O2344">
            <v>1</v>
          </cell>
          <cell r="U2344">
            <v>32.99</v>
          </cell>
        </row>
        <row r="2345">
          <cell r="E2345">
            <v>9783839402825</v>
          </cell>
          <cell r="F2345" t="str">
            <v>Sex and the Body E-BOOK</v>
          </cell>
          <cell r="G2345" t="str">
            <v>EBOK</v>
          </cell>
          <cell r="H2345" t="str">
            <v>LFB</v>
          </cell>
          <cell r="I2345" t="str">
            <v>978-3-8394-0282</v>
          </cell>
          <cell r="J2345" t="str">
            <v>5</v>
          </cell>
          <cell r="K2345">
            <v>42272</v>
          </cell>
          <cell r="L2345">
            <v>42186</v>
          </cell>
          <cell r="M2345" t="str">
            <v>10039-9783839402825</v>
          </cell>
          <cell r="N2345" t="str">
            <v>EBOK</v>
          </cell>
          <cell r="O2345">
            <v>1</v>
          </cell>
          <cell r="U2345">
            <v>1</v>
          </cell>
        </row>
        <row r="2346">
          <cell r="E2346">
            <v>9783839431900</v>
          </cell>
          <cell r="F2346" t="str">
            <v>Sextourismus in Rio de Janeiro E-BOOK</v>
          </cell>
          <cell r="G2346" t="str">
            <v>EBOK</v>
          </cell>
          <cell r="H2346" t="str">
            <v>IHST</v>
          </cell>
          <cell r="I2346" t="str">
            <v>978-3-8394-3190</v>
          </cell>
          <cell r="J2346" t="str">
            <v>0</v>
          </cell>
          <cell r="L2346">
            <v>42248</v>
          </cell>
          <cell r="M2346" t="str">
            <v>10039-9783839431900</v>
          </cell>
          <cell r="N2346" t="str">
            <v>EBOK</v>
          </cell>
          <cell r="O2346">
            <v>1</v>
          </cell>
          <cell r="P2346" t="str">
            <v>3</v>
          </cell>
          <cell r="U2346">
            <v>39.99</v>
          </cell>
        </row>
        <row r="2347">
          <cell r="E2347">
            <v>9783839402108</v>
          </cell>
          <cell r="F2347" t="str">
            <v>Sexualität in den Zeiten funktionaler Differenzierung E-BOOK</v>
          </cell>
          <cell r="G2347" t="str">
            <v>EBOK</v>
          </cell>
          <cell r="H2347" t="str">
            <v>LFB</v>
          </cell>
          <cell r="I2347" t="str">
            <v>978-3-8394-0210</v>
          </cell>
          <cell r="J2347" t="str">
            <v>8</v>
          </cell>
          <cell r="K2347">
            <v>42171</v>
          </cell>
          <cell r="L2347">
            <v>42186</v>
          </cell>
          <cell r="M2347" t="str">
            <v>10039-9783839402108</v>
          </cell>
          <cell r="N2347" t="str">
            <v>EBOK</v>
          </cell>
          <cell r="O2347">
            <v>1</v>
          </cell>
          <cell r="U2347">
            <v>23.99</v>
          </cell>
        </row>
        <row r="2348">
          <cell r="E2348">
            <v>9783839429747</v>
          </cell>
          <cell r="F2348" t="str">
            <v>Sexualität und Beziehungen bei den »68ern« E-BOOK</v>
          </cell>
          <cell r="G2348" t="str">
            <v>EBOK</v>
          </cell>
          <cell r="H2348" t="str">
            <v>LFB</v>
          </cell>
          <cell r="I2348" t="str">
            <v>978-3-8394-2974</v>
          </cell>
          <cell r="J2348" t="str">
            <v>7</v>
          </cell>
          <cell r="K2348">
            <v>42034</v>
          </cell>
          <cell r="L2348">
            <v>42005</v>
          </cell>
          <cell r="M2348" t="str">
            <v>10039-9783839429747</v>
          </cell>
          <cell r="N2348" t="str">
            <v>EBOK</v>
          </cell>
          <cell r="O2348">
            <v>1</v>
          </cell>
          <cell r="P2348" t="str">
            <v>77</v>
          </cell>
          <cell r="S2348" t="str">
            <v>228037</v>
          </cell>
          <cell r="U2348">
            <v>39.99</v>
          </cell>
        </row>
        <row r="2349">
          <cell r="E2349">
            <v>9783839428412</v>
          </cell>
          <cell r="F2349" t="str">
            <v>Sexualität und Biomacht E-BOOK</v>
          </cell>
          <cell r="G2349" t="str">
            <v>EBOK</v>
          </cell>
          <cell r="H2349" t="str">
            <v>LFB</v>
          </cell>
          <cell r="I2349" t="str">
            <v>978-3-8394-2841</v>
          </cell>
          <cell r="J2349" t="str">
            <v>2</v>
          </cell>
          <cell r="K2349">
            <v>41976</v>
          </cell>
          <cell r="L2349">
            <v>41944</v>
          </cell>
          <cell r="M2349" t="str">
            <v>10039-9783839428412</v>
          </cell>
          <cell r="N2349" t="str">
            <v>EBOK</v>
          </cell>
          <cell r="O2349">
            <v>1</v>
          </cell>
          <cell r="U2349">
            <v>26.99</v>
          </cell>
        </row>
        <row r="2350">
          <cell r="E2350">
            <v>9783839420645</v>
          </cell>
          <cell r="F2350" t="str">
            <v>Sexuelle Revolution? E-BOOK</v>
          </cell>
          <cell r="G2350" t="str">
            <v>EBOK</v>
          </cell>
          <cell r="H2350" t="str">
            <v>LFB</v>
          </cell>
          <cell r="I2350" t="str">
            <v>978-3-8394-2064</v>
          </cell>
          <cell r="J2350" t="str">
            <v>5</v>
          </cell>
          <cell r="K2350">
            <v>42054</v>
          </cell>
          <cell r="L2350">
            <v>42005</v>
          </cell>
          <cell r="M2350" t="str">
            <v>10039-9783839420645</v>
          </cell>
          <cell r="N2350" t="str">
            <v>EBOK</v>
          </cell>
          <cell r="O2350">
            <v>1</v>
          </cell>
          <cell r="P2350" t="str">
            <v>9</v>
          </cell>
          <cell r="U2350">
            <v>26.99</v>
          </cell>
        </row>
        <row r="2351">
          <cell r="E2351">
            <v>9783839429617</v>
          </cell>
          <cell r="F2351" t="str">
            <v>Sexuelle Vielfalt im Handlungsfeld Schule E-BOOK</v>
          </cell>
          <cell r="G2351" t="str">
            <v>EBOK</v>
          </cell>
          <cell r="H2351" t="str">
            <v>IHST</v>
          </cell>
          <cell r="I2351" t="str">
            <v>978-3-8394-2961</v>
          </cell>
          <cell r="J2351" t="str">
            <v>7</v>
          </cell>
          <cell r="L2351">
            <v>42309</v>
          </cell>
          <cell r="M2351" t="str">
            <v>10039-9783839429617</v>
          </cell>
          <cell r="N2351" t="str">
            <v>EBOK</v>
          </cell>
          <cell r="O2351">
            <v>1</v>
          </cell>
          <cell r="U2351">
            <v>26.99</v>
          </cell>
        </row>
        <row r="2352">
          <cell r="E2352">
            <v>9783839430170</v>
          </cell>
          <cell r="F2352" t="str">
            <v>Sexuelle Vielfalt und die UnOrdnung der Geschlechter E-BOOK</v>
          </cell>
          <cell r="G2352" t="str">
            <v>EBOK</v>
          </cell>
          <cell r="H2352" t="str">
            <v>LFB</v>
          </cell>
          <cell r="I2352" t="str">
            <v>978-3-8394-3017</v>
          </cell>
          <cell r="J2352" t="str">
            <v>0</v>
          </cell>
          <cell r="K2352">
            <v>42073</v>
          </cell>
          <cell r="L2352">
            <v>42064</v>
          </cell>
          <cell r="M2352" t="str">
            <v>10039-9783839430170</v>
          </cell>
          <cell r="N2352" t="str">
            <v>EBOK</v>
          </cell>
          <cell r="O2352">
            <v>1</v>
          </cell>
          <cell r="U2352">
            <v>32.99</v>
          </cell>
        </row>
        <row r="2353">
          <cell r="E2353">
            <v>9783839411711</v>
          </cell>
          <cell r="F2353" t="str">
            <v>Sexy Media? E-BOOK</v>
          </cell>
          <cell r="G2353" t="str">
            <v>EBOK</v>
          </cell>
          <cell r="H2353" t="str">
            <v>LFB</v>
          </cell>
          <cell r="I2353" t="str">
            <v>978-3-8394-1171</v>
          </cell>
          <cell r="J2353" t="str">
            <v>1</v>
          </cell>
          <cell r="K2353">
            <v>41731</v>
          </cell>
          <cell r="L2353">
            <v>41791</v>
          </cell>
          <cell r="M2353" t="str">
            <v>10039-9783839411711</v>
          </cell>
          <cell r="N2353" t="str">
            <v>EBOK</v>
          </cell>
          <cell r="O2353">
            <v>1</v>
          </cell>
          <cell r="P2353" t="str">
            <v>3</v>
          </cell>
          <cell r="U2353">
            <v>25.99</v>
          </cell>
        </row>
        <row r="2354">
          <cell r="E2354">
            <v>9783839406458</v>
          </cell>
          <cell r="F2354" t="str">
            <v>Shanghai XXL E-BOOK</v>
          </cell>
          <cell r="G2354" t="str">
            <v>EBOK</v>
          </cell>
          <cell r="H2354" t="str">
            <v>LFB</v>
          </cell>
          <cell r="I2354" t="str">
            <v>978-3-8394-0645</v>
          </cell>
          <cell r="J2354" t="str">
            <v>8</v>
          </cell>
          <cell r="K2354">
            <v>42171</v>
          </cell>
          <cell r="L2354">
            <v>42186</v>
          </cell>
          <cell r="M2354" t="str">
            <v>10039-9783839406458</v>
          </cell>
          <cell r="N2354" t="str">
            <v>EBOK</v>
          </cell>
          <cell r="O2354">
            <v>1</v>
          </cell>
          <cell r="U2354">
            <v>31.99</v>
          </cell>
        </row>
        <row r="2355">
          <cell r="E2355">
            <v>9783839419410</v>
          </cell>
          <cell r="F2355" t="str">
            <v>Shaping a Humane World E-BOOK</v>
          </cell>
          <cell r="G2355" t="str">
            <v>EBOK</v>
          </cell>
          <cell r="H2355" t="str">
            <v>LFB</v>
          </cell>
          <cell r="I2355" t="str">
            <v>978-3-8394-1941</v>
          </cell>
          <cell r="J2355" t="str">
            <v>0</v>
          </cell>
          <cell r="K2355">
            <v>41694</v>
          </cell>
          <cell r="L2355">
            <v>41699</v>
          </cell>
          <cell r="M2355" t="str">
            <v>10039-9783839419410</v>
          </cell>
          <cell r="N2355" t="str">
            <v>EBOK</v>
          </cell>
          <cell r="O2355">
            <v>1</v>
          </cell>
          <cell r="P2355" t="str">
            <v>15</v>
          </cell>
          <cell r="U2355">
            <v>32.99</v>
          </cell>
        </row>
        <row r="2356">
          <cell r="E2356">
            <v>9783839402313</v>
          </cell>
          <cell r="F2356" t="str">
            <v>Sheroes E-BOOK</v>
          </cell>
          <cell r="G2356" t="str">
            <v>EBOK</v>
          </cell>
          <cell r="H2356" t="str">
            <v>LFB</v>
          </cell>
          <cell r="I2356" t="str">
            <v>978-3-8394-0231</v>
          </cell>
          <cell r="J2356" t="str">
            <v>3</v>
          </cell>
          <cell r="K2356">
            <v>42171</v>
          </cell>
          <cell r="L2356">
            <v>42186</v>
          </cell>
          <cell r="M2356" t="str">
            <v>10039-9783839402313</v>
          </cell>
          <cell r="N2356" t="str">
            <v>EBOK</v>
          </cell>
          <cell r="O2356">
            <v>1</v>
          </cell>
          <cell r="P2356" t="str">
            <v>8</v>
          </cell>
          <cell r="U2356">
            <v>13.99</v>
          </cell>
        </row>
        <row r="2357">
          <cell r="E2357">
            <v>9783839400555</v>
          </cell>
          <cell r="F2357" t="str">
            <v>Shops und kommerzielle Warenangebote E-BOOK</v>
          </cell>
          <cell r="G2357" t="str">
            <v>EBOK</v>
          </cell>
          <cell r="H2357" t="str">
            <v>LFB</v>
          </cell>
          <cell r="I2357" t="str">
            <v>978-3-8394-0055</v>
          </cell>
          <cell r="J2357" t="str">
            <v>5</v>
          </cell>
          <cell r="K2357">
            <v>42272</v>
          </cell>
          <cell r="L2357">
            <v>42186</v>
          </cell>
          <cell r="M2357" t="str">
            <v>10039-9783839400555</v>
          </cell>
          <cell r="N2357" t="str">
            <v>EBOK</v>
          </cell>
          <cell r="O2357">
            <v>1</v>
          </cell>
          <cell r="U2357">
            <v>1</v>
          </cell>
        </row>
        <row r="2358">
          <cell r="E2358">
            <v>9783839432174</v>
          </cell>
          <cell r="F2358" t="str">
            <v>Sicher unsicher E-BOOK</v>
          </cell>
          <cell r="G2358" t="str">
            <v>EBOK</v>
          </cell>
          <cell r="H2358" t="str">
            <v>LFB</v>
          </cell>
          <cell r="I2358" t="str">
            <v>978-3-8394-3217</v>
          </cell>
          <cell r="J2358" t="str">
            <v>4</v>
          </cell>
          <cell r="K2358">
            <v>42186</v>
          </cell>
          <cell r="L2358">
            <v>42186</v>
          </cell>
          <cell r="M2358" t="str">
            <v>10039-9783839432174</v>
          </cell>
          <cell r="N2358" t="str">
            <v>EBOK</v>
          </cell>
          <cell r="O2358">
            <v>1</v>
          </cell>
          <cell r="S2358" t="str">
            <v>230941</v>
          </cell>
          <cell r="U2358">
            <v>44.99</v>
          </cell>
        </row>
        <row r="2359">
          <cell r="E2359">
            <v>9783839400685</v>
          </cell>
          <cell r="F2359" t="str">
            <v>Sicherheit für Kulturgut E-BOOK</v>
          </cell>
          <cell r="G2359" t="str">
            <v>EBOK</v>
          </cell>
          <cell r="H2359" t="str">
            <v>LFB</v>
          </cell>
          <cell r="I2359" t="str">
            <v>978-3-8394-0068</v>
          </cell>
          <cell r="J2359" t="str">
            <v>5</v>
          </cell>
          <cell r="K2359">
            <v>42171</v>
          </cell>
          <cell r="L2359">
            <v>42186</v>
          </cell>
          <cell r="M2359" t="str">
            <v>10039-9783839400685</v>
          </cell>
          <cell r="N2359" t="str">
            <v>EBOK</v>
          </cell>
          <cell r="O2359">
            <v>1</v>
          </cell>
          <cell r="U2359">
            <v>18.989999999999998</v>
          </cell>
        </row>
        <row r="2360">
          <cell r="E2360">
            <v>9783839412299</v>
          </cell>
          <cell r="F2360" t="str">
            <v>Sicherheit und Risiko E-BOOK</v>
          </cell>
          <cell r="G2360" t="str">
            <v>EBOK</v>
          </cell>
          <cell r="H2360" t="str">
            <v>LFB</v>
          </cell>
          <cell r="I2360" t="str">
            <v>978-3-8394-1229</v>
          </cell>
          <cell r="J2360" t="str">
            <v>9</v>
          </cell>
          <cell r="K2360">
            <v>42171</v>
          </cell>
          <cell r="L2360">
            <v>42186</v>
          </cell>
          <cell r="M2360" t="str">
            <v>10039-9783839412299</v>
          </cell>
          <cell r="N2360" t="str">
            <v>EBOK</v>
          </cell>
          <cell r="O2360">
            <v>1</v>
          </cell>
          <cell r="U2360">
            <v>23.99</v>
          </cell>
        </row>
        <row r="2361">
          <cell r="E2361">
            <v>9783839429129</v>
          </cell>
          <cell r="F2361" t="str">
            <v>sichtbar unsichtbar E-BOOK</v>
          </cell>
          <cell r="G2361" t="str">
            <v>EBOK</v>
          </cell>
          <cell r="H2361" t="str">
            <v>IHST</v>
          </cell>
          <cell r="I2361" t="str">
            <v>978-3-8394-2912</v>
          </cell>
          <cell r="J2361" t="str">
            <v>9</v>
          </cell>
          <cell r="L2361">
            <v>42278</v>
          </cell>
          <cell r="M2361" t="str">
            <v>10039-9783839429129</v>
          </cell>
          <cell r="N2361" t="str">
            <v>EBOK</v>
          </cell>
          <cell r="O2361">
            <v>1</v>
          </cell>
          <cell r="U2361">
            <v>33.99</v>
          </cell>
        </row>
        <row r="2362">
          <cell r="E2362">
            <v>9783839425077</v>
          </cell>
          <cell r="F2362" t="str">
            <v>Sichtbare Soziologie E-BOOK</v>
          </cell>
          <cell r="G2362" t="str">
            <v>EBOK</v>
          </cell>
          <cell r="H2362" t="str">
            <v>LFB</v>
          </cell>
          <cell r="I2362" t="str">
            <v>978-3-8394-2507</v>
          </cell>
          <cell r="J2362" t="str">
            <v>7</v>
          </cell>
          <cell r="K2362">
            <v>41715</v>
          </cell>
          <cell r="L2362">
            <v>41699</v>
          </cell>
          <cell r="M2362" t="str">
            <v>10039-9783839425077</v>
          </cell>
          <cell r="N2362" t="str">
            <v>EBOK</v>
          </cell>
          <cell r="O2362">
            <v>1</v>
          </cell>
          <cell r="U2362">
            <v>26.99</v>
          </cell>
        </row>
        <row r="2363">
          <cell r="E2363">
            <v>9783839423455</v>
          </cell>
          <cell r="F2363" t="str">
            <v>Signaturen der Alterität E-BOOK</v>
          </cell>
          <cell r="G2363" t="str">
            <v>EBOK</v>
          </cell>
          <cell r="H2363" t="str">
            <v>LFB</v>
          </cell>
          <cell r="I2363" t="str">
            <v>978-3-8394-2345</v>
          </cell>
          <cell r="J2363" t="str">
            <v>5</v>
          </cell>
          <cell r="K2363">
            <v>41710</v>
          </cell>
          <cell r="L2363">
            <v>41699</v>
          </cell>
          <cell r="M2363" t="str">
            <v>10039-9783839423455</v>
          </cell>
          <cell r="N2363" t="str">
            <v>EBOK</v>
          </cell>
          <cell r="O2363">
            <v>1</v>
          </cell>
          <cell r="P2363" t="str">
            <v>11</v>
          </cell>
          <cell r="U2363">
            <v>38.99</v>
          </cell>
        </row>
        <row r="2364">
          <cell r="E2364">
            <v>9783839426067</v>
          </cell>
          <cell r="F2364" t="str">
            <v>Signaturen des Geschehens E-BOOK</v>
          </cell>
          <cell r="G2364" t="str">
            <v>EBOK</v>
          </cell>
          <cell r="H2364" t="str">
            <v>LFB</v>
          </cell>
          <cell r="I2364" t="str">
            <v>978-3-8394-2606</v>
          </cell>
          <cell r="J2364" t="str">
            <v>7</v>
          </cell>
          <cell r="K2364">
            <v>41821</v>
          </cell>
          <cell r="L2364">
            <v>41791</v>
          </cell>
          <cell r="M2364" t="str">
            <v>10039-9783839426067</v>
          </cell>
          <cell r="N2364" t="str">
            <v>EBOK</v>
          </cell>
          <cell r="O2364">
            <v>1</v>
          </cell>
          <cell r="U2364">
            <v>49.99</v>
          </cell>
        </row>
        <row r="2365">
          <cell r="E2365">
            <v>9783839424636</v>
          </cell>
          <cell r="F2365" t="str">
            <v>Silence About Race? E-BOOK</v>
          </cell>
          <cell r="G2365" t="str">
            <v>EBOK</v>
          </cell>
          <cell r="H2365" t="str">
            <v>IHST</v>
          </cell>
          <cell r="I2365" t="str">
            <v>978-3-8394-2463</v>
          </cell>
          <cell r="J2365" t="str">
            <v>6</v>
          </cell>
          <cell r="L2365">
            <v>42339</v>
          </cell>
          <cell r="M2365" t="str">
            <v>10039-9783839424636</v>
          </cell>
          <cell r="N2365" t="str">
            <v>EBOK</v>
          </cell>
          <cell r="O2365">
            <v>1</v>
          </cell>
          <cell r="U2365">
            <v>31.99</v>
          </cell>
        </row>
        <row r="2366">
          <cell r="E2366">
            <v>9783839422618</v>
          </cell>
          <cell r="F2366" t="str">
            <v>Simultaneität E-BOOK</v>
          </cell>
          <cell r="G2366" t="str">
            <v>EBOK</v>
          </cell>
          <cell r="H2366" t="str">
            <v>LFB</v>
          </cell>
          <cell r="I2366" t="str">
            <v>978-3-8394-2261</v>
          </cell>
          <cell r="J2366" t="str">
            <v>8</v>
          </cell>
          <cell r="K2366">
            <v>41731</v>
          </cell>
          <cell r="L2366">
            <v>41791</v>
          </cell>
          <cell r="M2366" t="str">
            <v>10039-9783839422618</v>
          </cell>
          <cell r="N2366" t="str">
            <v>EBOK</v>
          </cell>
          <cell r="O2366">
            <v>1</v>
          </cell>
          <cell r="U2366">
            <v>37.99</v>
          </cell>
        </row>
        <row r="2367">
          <cell r="E2367">
            <v>9783839414767</v>
          </cell>
          <cell r="F2367" t="str">
            <v>Sinn E-BOOK</v>
          </cell>
          <cell r="G2367" t="str">
            <v>EBOK</v>
          </cell>
          <cell r="H2367" t="str">
            <v>LFB</v>
          </cell>
          <cell r="I2367" t="str">
            <v>978-3-8394-1476</v>
          </cell>
          <cell r="J2367" t="str">
            <v>7</v>
          </cell>
          <cell r="K2367">
            <v>41680</v>
          </cell>
          <cell r="L2367">
            <v>41699</v>
          </cell>
          <cell r="M2367" t="str">
            <v>10039-9783839414767</v>
          </cell>
          <cell r="N2367" t="str">
            <v>EBOK</v>
          </cell>
          <cell r="O2367">
            <v>1</v>
          </cell>
          <cell r="U2367">
            <v>10.99</v>
          </cell>
        </row>
        <row r="2368">
          <cell r="E2368">
            <v>9783839412473</v>
          </cell>
          <cell r="F2368" t="str">
            <v>Sinn und Krise moderner Architektur E-BOOK</v>
          </cell>
          <cell r="G2368" t="str">
            <v>EBOK</v>
          </cell>
          <cell r="H2368" t="str">
            <v>LFB</v>
          </cell>
          <cell r="I2368" t="str">
            <v>978-3-8394-1247</v>
          </cell>
          <cell r="J2368" t="str">
            <v>3</v>
          </cell>
          <cell r="K2368">
            <v>42171</v>
          </cell>
          <cell r="L2368">
            <v>42186</v>
          </cell>
          <cell r="M2368" t="str">
            <v>10039-9783839412473</v>
          </cell>
          <cell r="N2368" t="str">
            <v>EBOK</v>
          </cell>
          <cell r="O2368">
            <v>1</v>
          </cell>
          <cell r="U2368">
            <v>26.99</v>
          </cell>
        </row>
        <row r="2369">
          <cell r="E2369">
            <v>9783839408698</v>
          </cell>
          <cell r="F2369" t="str">
            <v>Sinnstiftung in der Ökonomik E-BOOK</v>
          </cell>
          <cell r="G2369" t="str">
            <v>EBOK</v>
          </cell>
          <cell r="H2369" t="str">
            <v>LFB</v>
          </cell>
          <cell r="I2369" t="str">
            <v>978-3-8394-0869</v>
          </cell>
          <cell r="J2369" t="str">
            <v>8</v>
          </cell>
          <cell r="K2369">
            <v>42171</v>
          </cell>
          <cell r="L2369">
            <v>42186</v>
          </cell>
          <cell r="M2369" t="str">
            <v>10039-9783839408698</v>
          </cell>
          <cell r="N2369" t="str">
            <v>EBOK</v>
          </cell>
          <cell r="O2369">
            <v>1</v>
          </cell>
          <cell r="U2369">
            <v>20.99</v>
          </cell>
        </row>
        <row r="2370">
          <cell r="E2370">
            <v>9783839400616</v>
          </cell>
          <cell r="F2370" t="str">
            <v>Situating Globalization E-BOOK</v>
          </cell>
          <cell r="G2370" t="str">
            <v>EBOK</v>
          </cell>
          <cell r="H2370" t="str">
            <v>LFB</v>
          </cell>
          <cell r="I2370" t="str">
            <v>978-3-8394-0061</v>
          </cell>
          <cell r="J2370" t="str">
            <v>6</v>
          </cell>
          <cell r="K2370">
            <v>42272</v>
          </cell>
          <cell r="L2370">
            <v>42186</v>
          </cell>
          <cell r="M2370" t="str">
            <v>10039-9783839400616</v>
          </cell>
          <cell r="N2370" t="str">
            <v>EBOK</v>
          </cell>
          <cell r="O2370">
            <v>1</v>
          </cell>
          <cell r="U2370">
            <v>1</v>
          </cell>
        </row>
        <row r="2371">
          <cell r="E2371">
            <v>9783839417485</v>
          </cell>
          <cell r="F2371" t="str">
            <v>Situationistische Internationale E-BOOK</v>
          </cell>
          <cell r="G2371" t="str">
            <v>EBOK</v>
          </cell>
          <cell r="H2371" t="str">
            <v>LFB</v>
          </cell>
          <cell r="I2371" t="str">
            <v>978-3-8394-1748</v>
          </cell>
          <cell r="J2371" t="str">
            <v>5</v>
          </cell>
          <cell r="K2371">
            <v>41690</v>
          </cell>
          <cell r="L2371">
            <v>41699</v>
          </cell>
          <cell r="M2371" t="str">
            <v>10039-9783839417485</v>
          </cell>
          <cell r="N2371" t="str">
            <v>EBOK</v>
          </cell>
          <cell r="O2371">
            <v>1</v>
          </cell>
          <cell r="P2371" t="str">
            <v>4</v>
          </cell>
          <cell r="U2371">
            <v>41.99</v>
          </cell>
        </row>
        <row r="2372">
          <cell r="E2372">
            <v>9783839430187</v>
          </cell>
          <cell r="F2372" t="str">
            <v>Situierte Kritik E-BOOK</v>
          </cell>
          <cell r="G2372" t="str">
            <v>EBOK</v>
          </cell>
          <cell r="H2372" t="str">
            <v>IHST</v>
          </cell>
          <cell r="I2372" t="str">
            <v>978-3-8394-3018</v>
          </cell>
          <cell r="J2372" t="str">
            <v>7</v>
          </cell>
          <cell r="L2372">
            <v>42309</v>
          </cell>
          <cell r="M2372" t="str">
            <v>10039-9783839430187</v>
          </cell>
          <cell r="N2372" t="str">
            <v>EBOK</v>
          </cell>
          <cell r="O2372">
            <v>1</v>
          </cell>
          <cell r="U2372">
            <v>26.99</v>
          </cell>
        </row>
        <row r="2373">
          <cell r="E2373">
            <v>9783839427804</v>
          </cell>
          <cell r="F2373" t="str">
            <v>Skateboarding E-BOOK</v>
          </cell>
          <cell r="G2373" t="str">
            <v>EBOK</v>
          </cell>
          <cell r="H2373" t="str">
            <v>LFB</v>
          </cell>
          <cell r="I2373" t="str">
            <v>978-3-8394-2780</v>
          </cell>
          <cell r="J2373" t="str">
            <v>4</v>
          </cell>
          <cell r="K2373">
            <v>41929</v>
          </cell>
          <cell r="L2373">
            <v>41913</v>
          </cell>
          <cell r="M2373" t="str">
            <v>10039-9783839427804</v>
          </cell>
          <cell r="N2373" t="str">
            <v>EBOK</v>
          </cell>
          <cell r="O2373">
            <v>1</v>
          </cell>
          <cell r="U2373">
            <v>17.989999999999998</v>
          </cell>
        </row>
        <row r="2374">
          <cell r="E2374">
            <v>9783839430682</v>
          </cell>
          <cell r="F2374" t="str">
            <v>Social Design E-BOOK</v>
          </cell>
          <cell r="G2374" t="str">
            <v>EBOK</v>
          </cell>
          <cell r="H2374" t="str">
            <v>IHST</v>
          </cell>
          <cell r="I2374" t="str">
            <v>978-3-8394-3068</v>
          </cell>
          <cell r="J2374" t="str">
            <v>2</v>
          </cell>
          <cell r="L2374">
            <v>42339</v>
          </cell>
          <cell r="M2374" t="str">
            <v>10039-9783839430682</v>
          </cell>
          <cell r="N2374" t="str">
            <v>EBOK</v>
          </cell>
          <cell r="O2374">
            <v>1</v>
          </cell>
          <cell r="P2374" t="str">
            <v>6</v>
          </cell>
          <cell r="U2374">
            <v>26.99</v>
          </cell>
        </row>
        <row r="2375">
          <cell r="E2375">
            <v>9783839426869</v>
          </cell>
          <cell r="F2375" t="str">
            <v>Solidarität in der Migrationsgesellschaft E-BOOK</v>
          </cell>
          <cell r="G2375" t="str">
            <v>EBOK</v>
          </cell>
          <cell r="H2375" t="str">
            <v>LFB</v>
          </cell>
          <cell r="I2375" t="str">
            <v>978-3-8394-2686</v>
          </cell>
          <cell r="J2375" t="str">
            <v>9</v>
          </cell>
          <cell r="K2375">
            <v>41821</v>
          </cell>
          <cell r="L2375">
            <v>41791</v>
          </cell>
          <cell r="M2375" t="str">
            <v>10039-9783839426869</v>
          </cell>
          <cell r="N2375" t="str">
            <v>EBOK</v>
          </cell>
          <cell r="O2375">
            <v>1</v>
          </cell>
          <cell r="P2375" t="str">
            <v>2</v>
          </cell>
          <cell r="U2375">
            <v>24.99</v>
          </cell>
        </row>
        <row r="2376">
          <cell r="E2376">
            <v>9783839407967</v>
          </cell>
          <cell r="F2376" t="str">
            <v>Sound and the City E-BOOK</v>
          </cell>
          <cell r="G2376" t="str">
            <v>EBOK</v>
          </cell>
          <cell r="H2376" t="str">
            <v>LFB</v>
          </cell>
          <cell r="I2376" t="str">
            <v>978-3-8394-0796</v>
          </cell>
          <cell r="J2376" t="str">
            <v>7</v>
          </cell>
          <cell r="K2376">
            <v>42171</v>
          </cell>
          <cell r="L2376">
            <v>42186</v>
          </cell>
          <cell r="M2376" t="str">
            <v>10039-9783839407967</v>
          </cell>
          <cell r="N2376" t="str">
            <v>EBOK</v>
          </cell>
          <cell r="O2376">
            <v>1</v>
          </cell>
          <cell r="P2376" t="str">
            <v>35</v>
          </cell>
          <cell r="U2376">
            <v>14.99</v>
          </cell>
        </row>
        <row r="2377">
          <cell r="E2377">
            <v>9783839408940</v>
          </cell>
          <cell r="F2377" t="str">
            <v>Sound Studies: Traditionen - Methoden - Desiderate E-BOOK</v>
          </cell>
          <cell r="G2377" t="str">
            <v>EBOK</v>
          </cell>
          <cell r="H2377" t="str">
            <v>LFB</v>
          </cell>
          <cell r="I2377" t="str">
            <v>978-3-8394-0894</v>
          </cell>
          <cell r="J2377" t="str">
            <v>0</v>
          </cell>
          <cell r="K2377">
            <v>42171</v>
          </cell>
          <cell r="L2377">
            <v>42186</v>
          </cell>
          <cell r="M2377" t="str">
            <v>10039-9783839408940</v>
          </cell>
          <cell r="N2377" t="str">
            <v>EBOK</v>
          </cell>
          <cell r="O2377">
            <v>1</v>
          </cell>
          <cell r="P2377" t="str">
            <v>1</v>
          </cell>
          <cell r="U2377">
            <v>25.99</v>
          </cell>
        </row>
        <row r="2378">
          <cell r="E2378">
            <v>9783839425688</v>
          </cell>
          <cell r="F2378" t="str">
            <v>Sound Worlds of Japanese Gardens E-BOOK</v>
          </cell>
          <cell r="G2378" t="str">
            <v>EBOK</v>
          </cell>
          <cell r="H2378" t="str">
            <v>LFB</v>
          </cell>
          <cell r="I2378" t="str">
            <v>978-3-8394-2568</v>
          </cell>
          <cell r="J2378" t="str">
            <v>8</v>
          </cell>
          <cell r="K2378">
            <v>41828</v>
          </cell>
          <cell r="L2378">
            <v>41821</v>
          </cell>
          <cell r="M2378" t="str">
            <v>10039-9783839425688</v>
          </cell>
          <cell r="N2378" t="str">
            <v>EBOK</v>
          </cell>
          <cell r="O2378">
            <v>1</v>
          </cell>
          <cell r="U2378">
            <v>26.99</v>
          </cell>
        </row>
        <row r="2379">
          <cell r="E2379">
            <v>9783839421796</v>
          </cell>
          <cell r="F2379" t="str">
            <v>Soundscapes of the Urban Past E-BOOK</v>
          </cell>
          <cell r="G2379" t="str">
            <v>EBOK</v>
          </cell>
          <cell r="H2379" t="str">
            <v>LFB</v>
          </cell>
          <cell r="I2379" t="str">
            <v>978-3-8394-2179</v>
          </cell>
          <cell r="J2379" t="str">
            <v>6</v>
          </cell>
          <cell r="K2379">
            <v>41710</v>
          </cell>
          <cell r="L2379">
            <v>41699</v>
          </cell>
          <cell r="M2379" t="str">
            <v>10039-9783839421796</v>
          </cell>
          <cell r="N2379" t="str">
            <v>EBOK</v>
          </cell>
          <cell r="O2379">
            <v>1</v>
          </cell>
          <cell r="P2379" t="str">
            <v>5</v>
          </cell>
          <cell r="U2379">
            <v>26.99</v>
          </cell>
        </row>
        <row r="2380">
          <cell r="E2380">
            <v>9783839416624</v>
          </cell>
          <cell r="F2380" t="str">
            <v>Sowjetisch wohnen E-BOOK</v>
          </cell>
          <cell r="G2380" t="str">
            <v>EBOK</v>
          </cell>
          <cell r="H2380" t="str">
            <v>LFB</v>
          </cell>
          <cell r="I2380" t="str">
            <v>978-3-8394-1662</v>
          </cell>
          <cell r="J2380" t="str">
            <v>4</v>
          </cell>
          <cell r="K2380">
            <v>41690</v>
          </cell>
          <cell r="L2380">
            <v>41699</v>
          </cell>
          <cell r="M2380" t="str">
            <v>10039-9783839416624</v>
          </cell>
          <cell r="N2380" t="str">
            <v>EBOK</v>
          </cell>
          <cell r="O2380">
            <v>1</v>
          </cell>
          <cell r="U2380">
            <v>31.99</v>
          </cell>
        </row>
        <row r="2381">
          <cell r="E2381">
            <v>9783839406625</v>
          </cell>
          <cell r="F2381" t="str">
            <v>Soziale Arbeit zwischen Umverteilung und Anerkennung E-BOOK</v>
          </cell>
          <cell r="G2381" t="str">
            <v>EBOK</v>
          </cell>
          <cell r="H2381" t="str">
            <v>LFB</v>
          </cell>
          <cell r="I2381" t="str">
            <v>978-3-8394-0662</v>
          </cell>
          <cell r="J2381" t="str">
            <v>5</v>
          </cell>
          <cell r="K2381">
            <v>42171</v>
          </cell>
          <cell r="L2381">
            <v>42186</v>
          </cell>
          <cell r="M2381" t="str">
            <v>10039-9783839406625</v>
          </cell>
          <cell r="N2381" t="str">
            <v>EBOK</v>
          </cell>
          <cell r="O2381">
            <v>1</v>
          </cell>
          <cell r="U2381">
            <v>22.99</v>
          </cell>
        </row>
        <row r="2382">
          <cell r="E2382">
            <v>9783839415603</v>
          </cell>
          <cell r="F2382" t="str">
            <v>Soziale Formen E-BOOK</v>
          </cell>
          <cell r="G2382" t="str">
            <v>EBOK</v>
          </cell>
          <cell r="H2382" t="str">
            <v>LFB</v>
          </cell>
          <cell r="I2382" t="str">
            <v>978-3-8394-1560</v>
          </cell>
          <cell r="J2382" t="str">
            <v>3</v>
          </cell>
          <cell r="K2382">
            <v>41683</v>
          </cell>
          <cell r="L2382">
            <v>41699</v>
          </cell>
          <cell r="M2382" t="str">
            <v>10039-9783839415603</v>
          </cell>
          <cell r="N2382" t="str">
            <v>EBOK</v>
          </cell>
          <cell r="O2382">
            <v>1</v>
          </cell>
          <cell r="U2382">
            <v>21.99</v>
          </cell>
        </row>
        <row r="2383">
          <cell r="E2383">
            <v>9783839418796</v>
          </cell>
          <cell r="F2383" t="str">
            <v>Soziale Gedächtnisse E-BOOK</v>
          </cell>
          <cell r="G2383" t="str">
            <v>EBOK</v>
          </cell>
          <cell r="H2383" t="str">
            <v>LFB</v>
          </cell>
          <cell r="I2383" t="str">
            <v>978-3-8394-1879</v>
          </cell>
          <cell r="J2383" t="str">
            <v>6</v>
          </cell>
          <cell r="K2383">
            <v>41694</v>
          </cell>
          <cell r="L2383">
            <v>41699</v>
          </cell>
          <cell r="M2383" t="str">
            <v>10039-9783839418796</v>
          </cell>
          <cell r="N2383" t="str">
            <v>EBOK</v>
          </cell>
          <cell r="O2383">
            <v>1</v>
          </cell>
          <cell r="U2383">
            <v>26.99</v>
          </cell>
        </row>
        <row r="2384">
          <cell r="E2384">
            <v>9783839404607</v>
          </cell>
          <cell r="F2384" t="str">
            <v>Soziale Grundsicherung in der Weltgesellschaft E-BOOK</v>
          </cell>
          <cell r="G2384" t="str">
            <v>EBOK</v>
          </cell>
          <cell r="H2384" t="str">
            <v>LFB</v>
          </cell>
          <cell r="I2384" t="str">
            <v>978-3-8394-0460</v>
          </cell>
          <cell r="J2384" t="str">
            <v>7</v>
          </cell>
          <cell r="K2384">
            <v>42171</v>
          </cell>
          <cell r="L2384">
            <v>42186</v>
          </cell>
          <cell r="M2384" t="str">
            <v>10039-9783839404607</v>
          </cell>
          <cell r="N2384" t="str">
            <v>EBOK</v>
          </cell>
          <cell r="O2384">
            <v>1</v>
          </cell>
          <cell r="U2384">
            <v>26.99</v>
          </cell>
        </row>
        <row r="2385">
          <cell r="E2385">
            <v>9783839400210</v>
          </cell>
          <cell r="F2385" t="str">
            <v>Soziale Konflikte E-BOOK</v>
          </cell>
          <cell r="G2385" t="str">
            <v>EBOK</v>
          </cell>
          <cell r="H2385" t="str">
            <v>LFB</v>
          </cell>
          <cell r="I2385" t="str">
            <v>978-3-8394-0021</v>
          </cell>
          <cell r="J2385" t="str">
            <v>0</v>
          </cell>
          <cell r="K2385">
            <v>42272</v>
          </cell>
          <cell r="L2385">
            <v>42186</v>
          </cell>
          <cell r="M2385" t="str">
            <v>10039-9783839400210</v>
          </cell>
          <cell r="N2385" t="str">
            <v>EBOK</v>
          </cell>
          <cell r="O2385">
            <v>1</v>
          </cell>
          <cell r="U2385">
            <v>1</v>
          </cell>
        </row>
        <row r="2386">
          <cell r="E2386">
            <v>9783839402160</v>
          </cell>
          <cell r="F2386" t="str">
            <v>Soziale Räume und kulturelle Praktiken E-BOOK</v>
          </cell>
          <cell r="G2386" t="str">
            <v>EBOK</v>
          </cell>
          <cell r="H2386" t="str">
            <v>LFB</v>
          </cell>
          <cell r="I2386" t="str">
            <v>978-3-8394-0216</v>
          </cell>
          <cell r="J2386" t="str">
            <v>0</v>
          </cell>
          <cell r="K2386">
            <v>42272</v>
          </cell>
          <cell r="L2386">
            <v>42186</v>
          </cell>
          <cell r="M2386" t="str">
            <v>10039-9783839402160</v>
          </cell>
          <cell r="N2386" t="str">
            <v>EBOK</v>
          </cell>
          <cell r="O2386">
            <v>1</v>
          </cell>
          <cell r="U2386">
            <v>1</v>
          </cell>
        </row>
        <row r="2387">
          <cell r="E2387">
            <v>9783839406229</v>
          </cell>
          <cell r="F2387" t="str">
            <v>Soziale Stadtpolitik E-BOOK</v>
          </cell>
          <cell r="G2387" t="str">
            <v>EBOK</v>
          </cell>
          <cell r="H2387" t="str">
            <v>LFB</v>
          </cell>
          <cell r="I2387" t="str">
            <v>978-3-8394-0622</v>
          </cell>
          <cell r="J2387" t="str">
            <v>9</v>
          </cell>
          <cell r="K2387">
            <v>42171</v>
          </cell>
          <cell r="L2387">
            <v>42186</v>
          </cell>
          <cell r="M2387" t="str">
            <v>10039-9783839406229</v>
          </cell>
          <cell r="N2387" t="str">
            <v>EBOK</v>
          </cell>
          <cell r="O2387">
            <v>1</v>
          </cell>
          <cell r="U2387">
            <v>34.99</v>
          </cell>
        </row>
        <row r="2388">
          <cell r="E2388">
            <v>9783839405925</v>
          </cell>
          <cell r="F2388" t="str">
            <v>Soziale Ungleichheit E-BOOK</v>
          </cell>
          <cell r="G2388" t="str">
            <v>EBOK</v>
          </cell>
          <cell r="H2388" t="str">
            <v>LFB</v>
          </cell>
          <cell r="I2388" t="str">
            <v>978-3-8394-0592</v>
          </cell>
          <cell r="J2388" t="str">
            <v>5</v>
          </cell>
          <cell r="K2388">
            <v>42171</v>
          </cell>
          <cell r="L2388">
            <v>42186</v>
          </cell>
          <cell r="M2388" t="str">
            <v>10039-9783839405925</v>
          </cell>
          <cell r="N2388" t="str">
            <v>EBOK</v>
          </cell>
          <cell r="O2388">
            <v>1</v>
          </cell>
          <cell r="U2388">
            <v>13.99</v>
          </cell>
        </row>
        <row r="2389">
          <cell r="E2389">
            <v>9783839411445</v>
          </cell>
          <cell r="F2389" t="str">
            <v>Sozialhygiene als Gesundheitswissenschaft E-BOOK</v>
          </cell>
          <cell r="G2389" t="str">
            <v>EBOK</v>
          </cell>
          <cell r="H2389" t="str">
            <v>LFB</v>
          </cell>
          <cell r="I2389" t="str">
            <v>978-3-8394-1144</v>
          </cell>
          <cell r="J2389" t="str">
            <v>5</v>
          </cell>
          <cell r="K2389">
            <v>42171</v>
          </cell>
          <cell r="L2389">
            <v>42186</v>
          </cell>
          <cell r="M2389" t="str">
            <v>10039-9783839411445</v>
          </cell>
          <cell r="N2389" t="str">
            <v>EBOK</v>
          </cell>
          <cell r="O2389">
            <v>1</v>
          </cell>
          <cell r="U2389">
            <v>26.99</v>
          </cell>
        </row>
        <row r="2390">
          <cell r="E2390">
            <v>9783839426609</v>
          </cell>
          <cell r="F2390" t="str">
            <v>Sozialkritik und soziale Steuerung E-BOOK</v>
          </cell>
          <cell r="G2390" t="str">
            <v>EBOK</v>
          </cell>
          <cell r="H2390" t="str">
            <v>LFB</v>
          </cell>
          <cell r="I2390" t="str">
            <v>978-3-8394-2660</v>
          </cell>
          <cell r="J2390" t="str">
            <v>9</v>
          </cell>
          <cell r="K2390">
            <v>41731</v>
          </cell>
          <cell r="L2390">
            <v>41730</v>
          </cell>
          <cell r="M2390" t="str">
            <v>10039-9783839426609</v>
          </cell>
          <cell r="N2390" t="str">
            <v>EBOK</v>
          </cell>
          <cell r="O2390">
            <v>1</v>
          </cell>
          <cell r="U2390">
            <v>38.99</v>
          </cell>
        </row>
        <row r="2391">
          <cell r="E2391">
            <v>9783839412824</v>
          </cell>
          <cell r="F2391" t="str">
            <v>Sozialtheorie des Bildes E-BOOK</v>
          </cell>
          <cell r="G2391" t="str">
            <v>EBOK</v>
          </cell>
          <cell r="H2391" t="str">
            <v>LFB</v>
          </cell>
          <cell r="I2391" t="str">
            <v>978-3-8394-1282</v>
          </cell>
          <cell r="J2391" t="str">
            <v>4</v>
          </cell>
          <cell r="K2391">
            <v>42171</v>
          </cell>
          <cell r="L2391">
            <v>42186</v>
          </cell>
          <cell r="M2391" t="str">
            <v>10039-9783839412824</v>
          </cell>
          <cell r="N2391" t="str">
            <v>EBOK</v>
          </cell>
          <cell r="O2391">
            <v>1</v>
          </cell>
          <cell r="U2391">
            <v>26.99</v>
          </cell>
        </row>
        <row r="2392">
          <cell r="E2392">
            <v>9783839418062</v>
          </cell>
          <cell r="F2392" t="str">
            <v>Soziologie der Finanzmärkte E-BOOK</v>
          </cell>
          <cell r="G2392" t="str">
            <v>EBOK</v>
          </cell>
          <cell r="H2392" t="str">
            <v>LFB</v>
          </cell>
          <cell r="I2392" t="str">
            <v>978-3-8394-1806</v>
          </cell>
          <cell r="J2392" t="str">
            <v>2</v>
          </cell>
          <cell r="K2392">
            <v>41690</v>
          </cell>
          <cell r="L2392">
            <v>41699</v>
          </cell>
          <cell r="M2392" t="str">
            <v>10039-9783839418062</v>
          </cell>
          <cell r="N2392" t="str">
            <v>EBOK</v>
          </cell>
          <cell r="O2392">
            <v>1</v>
          </cell>
          <cell r="U2392">
            <v>26.99</v>
          </cell>
        </row>
        <row r="2393">
          <cell r="E2393">
            <v>9783839422717</v>
          </cell>
          <cell r="F2393" t="str">
            <v>Soziologie der Medien E-BOOK</v>
          </cell>
          <cell r="G2393" t="str">
            <v>EBOK</v>
          </cell>
          <cell r="H2393" t="str">
            <v>LFB</v>
          </cell>
          <cell r="I2393" t="str">
            <v>978-3-8394-2271</v>
          </cell>
          <cell r="J2393" t="str">
            <v>7</v>
          </cell>
          <cell r="K2393">
            <v>41710</v>
          </cell>
          <cell r="L2393">
            <v>41699</v>
          </cell>
          <cell r="M2393" t="str">
            <v>10039-9783839422717</v>
          </cell>
          <cell r="N2393" t="str">
            <v>EBOK</v>
          </cell>
          <cell r="O2393">
            <v>1</v>
          </cell>
          <cell r="U2393">
            <v>10.99</v>
          </cell>
        </row>
        <row r="2394">
          <cell r="E2394">
            <v>9783839401453</v>
          </cell>
          <cell r="F2394" t="str">
            <v>Soziologie der Stadt E-BOOK</v>
          </cell>
          <cell r="G2394" t="str">
            <v>EBOK</v>
          </cell>
          <cell r="H2394" t="str">
            <v>LFB</v>
          </cell>
          <cell r="I2394" t="str">
            <v>978-3-8394-0145</v>
          </cell>
          <cell r="J2394" t="str">
            <v>3</v>
          </cell>
          <cell r="K2394">
            <v>42272</v>
          </cell>
          <cell r="L2394">
            <v>42186</v>
          </cell>
          <cell r="M2394" t="str">
            <v>10039-9783839401453</v>
          </cell>
          <cell r="N2394" t="str">
            <v>EBOK</v>
          </cell>
          <cell r="O2394">
            <v>1</v>
          </cell>
          <cell r="U2394">
            <v>1</v>
          </cell>
        </row>
        <row r="2395">
          <cell r="E2395">
            <v>9783839427750</v>
          </cell>
          <cell r="F2395" t="str">
            <v>Soziologie der Weltraumfahrt E-BOOK</v>
          </cell>
          <cell r="G2395" t="str">
            <v>EBOK</v>
          </cell>
          <cell r="H2395" t="str">
            <v>LFB</v>
          </cell>
          <cell r="I2395" t="str">
            <v>978-3-8394-2775</v>
          </cell>
          <cell r="J2395" t="str">
            <v>0</v>
          </cell>
          <cell r="K2395">
            <v>41976</v>
          </cell>
          <cell r="L2395">
            <v>41944</v>
          </cell>
          <cell r="M2395" t="str">
            <v>10039-9783839427750</v>
          </cell>
          <cell r="N2395" t="str">
            <v>EBOK</v>
          </cell>
          <cell r="O2395">
            <v>1</v>
          </cell>
          <cell r="P2395" t="str">
            <v>12</v>
          </cell>
          <cell r="U2395">
            <v>24.99</v>
          </cell>
        </row>
        <row r="2396">
          <cell r="E2396">
            <v>9783839416327</v>
          </cell>
          <cell r="F2396" t="str">
            <v>Soziologie des Alters E-BOOK</v>
          </cell>
          <cell r="G2396" t="str">
            <v>EBOK</v>
          </cell>
          <cell r="H2396" t="str">
            <v>IHST</v>
          </cell>
          <cell r="I2396" t="str">
            <v>978-3-8394-1632</v>
          </cell>
          <cell r="J2396" t="str">
            <v>7</v>
          </cell>
          <cell r="L2396">
            <v>42278</v>
          </cell>
          <cell r="M2396" t="str">
            <v>10039-9783839416327</v>
          </cell>
          <cell r="N2396" t="str">
            <v>EBOK</v>
          </cell>
          <cell r="O2396">
            <v>1</v>
          </cell>
          <cell r="U2396">
            <v>9.99</v>
          </cell>
        </row>
        <row r="2397">
          <cell r="E2397">
            <v>9783839418420</v>
          </cell>
          <cell r="F2397" t="str">
            <v>Soziologie des Geschlechts E-BOOK</v>
          </cell>
          <cell r="G2397" t="str">
            <v>EBOK</v>
          </cell>
          <cell r="H2397" t="str">
            <v>IHST</v>
          </cell>
          <cell r="I2397" t="str">
            <v>978-3-8394-1842</v>
          </cell>
          <cell r="J2397" t="str">
            <v>0</v>
          </cell>
          <cell r="L2397">
            <v>42461</v>
          </cell>
          <cell r="M2397" t="str">
            <v>10039-9783839418420</v>
          </cell>
          <cell r="N2397" t="str">
            <v>EBOK</v>
          </cell>
          <cell r="O2397">
            <v>1</v>
          </cell>
          <cell r="U2397">
            <v>9.99</v>
          </cell>
        </row>
        <row r="2398">
          <cell r="E2398">
            <v>9783839425848</v>
          </cell>
          <cell r="F2398" t="str">
            <v>Soziologie des Körpers E-BOOK</v>
          </cell>
          <cell r="G2398" t="str">
            <v>EBOK</v>
          </cell>
          <cell r="H2398" t="str">
            <v>LFB</v>
          </cell>
          <cell r="I2398" t="str">
            <v>978-3-8394-2584</v>
          </cell>
          <cell r="J2398" t="str">
            <v>8</v>
          </cell>
          <cell r="K2398">
            <v>42054</v>
          </cell>
          <cell r="L2398">
            <v>42036</v>
          </cell>
          <cell r="M2398" t="str">
            <v>10039-9783839425848</v>
          </cell>
          <cell r="N2398" t="str">
            <v>EBOK</v>
          </cell>
          <cell r="O2398">
            <v>1</v>
          </cell>
          <cell r="U2398">
            <v>12.99</v>
          </cell>
        </row>
        <row r="2399">
          <cell r="E2399">
            <v>9783839402443</v>
          </cell>
          <cell r="F2399" t="str">
            <v>Soziologie des Körpers E-BOOK</v>
          </cell>
          <cell r="G2399" t="str">
            <v>EBOK</v>
          </cell>
          <cell r="H2399" t="str">
            <v>PLZ</v>
          </cell>
          <cell r="I2399" t="str">
            <v>978-3-8394-0244</v>
          </cell>
          <cell r="J2399" t="str">
            <v>3</v>
          </cell>
          <cell r="L2399">
            <v>42125</v>
          </cell>
          <cell r="M2399" t="str">
            <v>10039-9783839402443</v>
          </cell>
          <cell r="N2399" t="str">
            <v>EBOK</v>
          </cell>
          <cell r="O2399">
            <v>1</v>
          </cell>
          <cell r="U2399">
            <v>12.99</v>
          </cell>
        </row>
        <row r="2400">
          <cell r="E2400">
            <v>9783839402580</v>
          </cell>
          <cell r="F2400" t="str">
            <v>Soziologie und Lebensstilforschung in der Volksrepublik China E-BOOK</v>
          </cell>
          <cell r="G2400" t="str">
            <v>EBOK</v>
          </cell>
          <cell r="H2400" t="str">
            <v>LFB</v>
          </cell>
          <cell r="I2400" t="str">
            <v>978-3-8394-0258</v>
          </cell>
          <cell r="J2400" t="str">
            <v>0</v>
          </cell>
          <cell r="K2400">
            <v>42171</v>
          </cell>
          <cell r="L2400">
            <v>42186</v>
          </cell>
          <cell r="M2400" t="str">
            <v>10039-9783839402580</v>
          </cell>
          <cell r="N2400" t="str">
            <v>EBOK</v>
          </cell>
          <cell r="O2400">
            <v>1</v>
          </cell>
          <cell r="U2400">
            <v>25.99</v>
          </cell>
        </row>
        <row r="2401">
          <cell r="E2401">
            <v>9783839426241</v>
          </cell>
          <cell r="F2401" t="str">
            <v>Soziologische Kapitaltheorie E-BOOK</v>
          </cell>
          <cell r="G2401" t="str">
            <v>EBOK</v>
          </cell>
          <cell r="H2401" t="str">
            <v>LFB</v>
          </cell>
          <cell r="I2401" t="str">
            <v>978-3-8394-2624</v>
          </cell>
          <cell r="J2401" t="str">
            <v>1</v>
          </cell>
          <cell r="K2401">
            <v>41821</v>
          </cell>
          <cell r="L2401">
            <v>41791</v>
          </cell>
          <cell r="M2401" t="str">
            <v>10039-9783839426241</v>
          </cell>
          <cell r="N2401" t="str">
            <v>EBOK</v>
          </cell>
          <cell r="O2401">
            <v>1</v>
          </cell>
          <cell r="U2401">
            <v>26.99</v>
          </cell>
        </row>
        <row r="2402">
          <cell r="E2402">
            <v>9783839418499</v>
          </cell>
          <cell r="F2402" t="str">
            <v>Soziologische Praxistheorien E-BOOK</v>
          </cell>
          <cell r="G2402" t="str">
            <v>EBOK</v>
          </cell>
          <cell r="H2402" t="str">
            <v>IHST</v>
          </cell>
          <cell r="I2402" t="str">
            <v>978-3-8394-1849</v>
          </cell>
          <cell r="J2402" t="str">
            <v>9</v>
          </cell>
          <cell r="L2402">
            <v>42401</v>
          </cell>
          <cell r="M2402" t="str">
            <v>10039-9783839418499</v>
          </cell>
          <cell r="N2402" t="str">
            <v>EBOK</v>
          </cell>
          <cell r="O2402">
            <v>1</v>
          </cell>
          <cell r="U2402">
            <v>9.99</v>
          </cell>
        </row>
        <row r="2403">
          <cell r="E2403">
            <v>9783839418475</v>
          </cell>
          <cell r="F2403" t="str">
            <v>Space (Re)Solutions E-BOOK</v>
          </cell>
          <cell r="G2403" t="str">
            <v>EBOK</v>
          </cell>
          <cell r="H2403" t="str">
            <v>LFB</v>
          </cell>
          <cell r="I2403" t="str">
            <v>978-3-8394-1847</v>
          </cell>
          <cell r="J2403" t="str">
            <v>5</v>
          </cell>
          <cell r="K2403">
            <v>41694</v>
          </cell>
          <cell r="L2403">
            <v>41699</v>
          </cell>
          <cell r="M2403" t="str">
            <v>10039-9783839418475</v>
          </cell>
          <cell r="N2403" t="str">
            <v>EBOK</v>
          </cell>
          <cell r="O2403">
            <v>1</v>
          </cell>
          <cell r="U2403">
            <v>26.99</v>
          </cell>
        </row>
        <row r="2404">
          <cell r="E2404">
            <v>9783839426500</v>
          </cell>
          <cell r="F2404" t="str">
            <v>Spaces and Identities in Border Regions E-BOOK</v>
          </cell>
          <cell r="G2404" t="str">
            <v>EBOK</v>
          </cell>
          <cell r="H2404" t="str">
            <v>IHST</v>
          </cell>
          <cell r="I2404" t="str">
            <v>978-3-8394-2650</v>
          </cell>
          <cell r="J2404" t="str">
            <v>0</v>
          </cell>
          <cell r="L2404">
            <v>42278</v>
          </cell>
          <cell r="M2404" t="str">
            <v>10039-9783839426500</v>
          </cell>
          <cell r="N2404" t="str">
            <v>EBOK</v>
          </cell>
          <cell r="O2404">
            <v>1</v>
          </cell>
          <cell r="U2404">
            <v>26.99</v>
          </cell>
        </row>
        <row r="2405">
          <cell r="E2405">
            <v>9783839430248</v>
          </cell>
          <cell r="F2405" t="str">
            <v>Spaces of Conflict in Everyday Life E-BOOK</v>
          </cell>
          <cell r="G2405" t="str">
            <v>EBOK</v>
          </cell>
          <cell r="H2405" t="str">
            <v>LFB</v>
          </cell>
          <cell r="I2405" t="str">
            <v>978-3-8394-3024</v>
          </cell>
          <cell r="J2405" t="str">
            <v>8</v>
          </cell>
          <cell r="K2405">
            <v>42261</v>
          </cell>
          <cell r="L2405">
            <v>42248</v>
          </cell>
          <cell r="M2405" t="str">
            <v>10039-9783839430248</v>
          </cell>
          <cell r="N2405" t="str">
            <v>EBOK</v>
          </cell>
          <cell r="O2405">
            <v>1</v>
          </cell>
          <cell r="U2405">
            <v>26.99</v>
          </cell>
        </row>
        <row r="2406">
          <cell r="E2406">
            <v>9783839424735</v>
          </cell>
          <cell r="F2406" t="str">
            <v>Spaces of the Poor E-BOOK</v>
          </cell>
          <cell r="G2406" t="str">
            <v>EBOK</v>
          </cell>
          <cell r="H2406" t="str">
            <v>LFB</v>
          </cell>
          <cell r="I2406" t="str">
            <v>978-3-8394-2473</v>
          </cell>
          <cell r="J2406" t="str">
            <v>5</v>
          </cell>
          <cell r="K2406">
            <v>41731</v>
          </cell>
          <cell r="L2406">
            <v>41791</v>
          </cell>
          <cell r="M2406" t="str">
            <v>10039-9783839424735</v>
          </cell>
          <cell r="N2406" t="str">
            <v>EBOK</v>
          </cell>
          <cell r="O2406">
            <v>1</v>
          </cell>
          <cell r="P2406" t="str">
            <v>17</v>
          </cell>
          <cell r="U2406">
            <v>26.99</v>
          </cell>
        </row>
        <row r="2407">
          <cell r="E2407">
            <v>9783839429648</v>
          </cell>
          <cell r="F2407" t="str">
            <v>Spannungsfeld »Gesellschaftliche Vielfalt« E-BOOK</v>
          </cell>
          <cell r="G2407" t="str">
            <v>EBOK</v>
          </cell>
          <cell r="H2407" t="str">
            <v>LFB</v>
          </cell>
          <cell r="I2407" t="str">
            <v>978-3-8394-2964</v>
          </cell>
          <cell r="J2407" t="str">
            <v>8</v>
          </cell>
          <cell r="K2407">
            <v>42171</v>
          </cell>
          <cell r="L2407">
            <v>42186</v>
          </cell>
          <cell r="M2407" t="str">
            <v>10039-9783839429648</v>
          </cell>
          <cell r="N2407" t="str">
            <v>EBOK</v>
          </cell>
          <cell r="O2407">
            <v>1</v>
          </cell>
          <cell r="P2407" t="str">
            <v>23</v>
          </cell>
          <cell r="U2407">
            <v>32.99</v>
          </cell>
        </row>
        <row r="2408">
          <cell r="E2408">
            <v>9783839402788</v>
          </cell>
          <cell r="F2408" t="str">
            <v>Spannungswechsel E-BOOK</v>
          </cell>
          <cell r="G2408" t="str">
            <v>EBOK</v>
          </cell>
          <cell r="H2408" t="str">
            <v>LFB</v>
          </cell>
          <cell r="I2408" t="str">
            <v>978-3-8394-0278</v>
          </cell>
          <cell r="J2408" t="str">
            <v>8</v>
          </cell>
          <cell r="K2408">
            <v>42171</v>
          </cell>
          <cell r="L2408">
            <v>42186</v>
          </cell>
          <cell r="M2408" t="str">
            <v>10039-9783839402788</v>
          </cell>
          <cell r="N2408" t="str">
            <v>EBOK</v>
          </cell>
          <cell r="O2408">
            <v>1</v>
          </cell>
          <cell r="P2408" t="str">
            <v>8</v>
          </cell>
          <cell r="U2408">
            <v>20.99</v>
          </cell>
        </row>
        <row r="2409">
          <cell r="E2409">
            <v>9783839406830</v>
          </cell>
          <cell r="F2409" t="str">
            <v>Spatial Turn E-BOOK</v>
          </cell>
          <cell r="G2409" t="str">
            <v>EBOK</v>
          </cell>
          <cell r="H2409" t="str">
            <v>LFB</v>
          </cell>
          <cell r="I2409" t="str">
            <v>978-3-8394-0683</v>
          </cell>
          <cell r="J2409" t="str">
            <v>0</v>
          </cell>
          <cell r="K2409">
            <v>42171</v>
          </cell>
          <cell r="L2409">
            <v>42186</v>
          </cell>
          <cell r="M2409" t="str">
            <v>10039-9783839406830</v>
          </cell>
          <cell r="N2409" t="str">
            <v>EBOK</v>
          </cell>
          <cell r="O2409">
            <v>1</v>
          </cell>
          <cell r="U2409">
            <v>26.99</v>
          </cell>
        </row>
        <row r="2410">
          <cell r="E2410">
            <v>9783839430361</v>
          </cell>
          <cell r="F2410" t="str">
            <v>Spiel (mit) der Maschine E-BOOK</v>
          </cell>
          <cell r="G2410" t="str">
            <v>EBOK</v>
          </cell>
          <cell r="H2410" t="str">
            <v>IHST</v>
          </cell>
          <cell r="I2410" t="str">
            <v>978-3-8394-3036</v>
          </cell>
          <cell r="J2410" t="str">
            <v>1</v>
          </cell>
          <cell r="L2410">
            <v>42401</v>
          </cell>
          <cell r="M2410" t="str">
            <v>10039-9783839430361</v>
          </cell>
          <cell r="N2410" t="str">
            <v>EBOK</v>
          </cell>
          <cell r="O2410">
            <v>1</v>
          </cell>
          <cell r="P2410" t="str">
            <v>11</v>
          </cell>
          <cell r="U2410">
            <v>34.99</v>
          </cell>
        </row>
        <row r="2411">
          <cell r="E2411">
            <v>9783839429662</v>
          </cell>
          <cell r="F2411" t="str">
            <v>Spiel der Unsicherheit / Unsicherheit des Spiels E-BOOK</v>
          </cell>
          <cell r="G2411" t="str">
            <v>EBOK</v>
          </cell>
          <cell r="H2411" t="str">
            <v>LFB</v>
          </cell>
          <cell r="I2411" t="str">
            <v>978-3-8394-2966</v>
          </cell>
          <cell r="J2411" t="str">
            <v>2</v>
          </cell>
          <cell r="K2411">
            <v>42073</v>
          </cell>
          <cell r="L2411">
            <v>42064</v>
          </cell>
          <cell r="M2411" t="str">
            <v>10039-9783839429662</v>
          </cell>
          <cell r="N2411" t="str">
            <v>EBOK</v>
          </cell>
          <cell r="O2411">
            <v>1</v>
          </cell>
          <cell r="P2411" t="str">
            <v>71</v>
          </cell>
          <cell r="U2411">
            <v>37.99</v>
          </cell>
        </row>
        <row r="2412">
          <cell r="E2412">
            <v>9783839416846</v>
          </cell>
          <cell r="F2412" t="str">
            <v>spielend denken E-BOOK</v>
          </cell>
          <cell r="G2412" t="str">
            <v>EBOK</v>
          </cell>
          <cell r="H2412" t="str">
            <v>LFB</v>
          </cell>
          <cell r="I2412" t="str">
            <v>978-3-8394-1684</v>
          </cell>
          <cell r="J2412" t="str">
            <v>6</v>
          </cell>
          <cell r="K2412">
            <v>41690</v>
          </cell>
          <cell r="L2412">
            <v>41699</v>
          </cell>
          <cell r="M2412" t="str">
            <v>10039-9783839416846</v>
          </cell>
          <cell r="N2412" t="str">
            <v>EBOK</v>
          </cell>
          <cell r="O2412">
            <v>1</v>
          </cell>
          <cell r="P2412" t="str">
            <v>29</v>
          </cell>
          <cell r="U2412">
            <v>31.99</v>
          </cell>
        </row>
        <row r="2413">
          <cell r="E2413">
            <v>9783839401842</v>
          </cell>
          <cell r="F2413" t="str">
            <v>Spielformen der Intermedialität im spanischen und lateinamerikanischen E-BOOK</v>
          </cell>
          <cell r="G2413" t="str">
            <v>EBOK</v>
          </cell>
          <cell r="H2413" t="str">
            <v>LFB</v>
          </cell>
          <cell r="I2413" t="str">
            <v>978-3-8394-0184</v>
          </cell>
          <cell r="J2413" t="str">
            <v>2</v>
          </cell>
          <cell r="K2413">
            <v>42171</v>
          </cell>
          <cell r="L2413">
            <v>42186</v>
          </cell>
          <cell r="M2413" t="str">
            <v>10039-9783839401842</v>
          </cell>
          <cell r="N2413" t="str">
            <v>EBOK</v>
          </cell>
          <cell r="O2413">
            <v>1</v>
          </cell>
          <cell r="P2413" t="str">
            <v>4</v>
          </cell>
          <cell r="U2413">
            <v>24.99</v>
          </cell>
        </row>
        <row r="2414">
          <cell r="E2414">
            <v>9783839414163</v>
          </cell>
          <cell r="F2414" t="str">
            <v>Spielformen des Selbst E-BOOK</v>
          </cell>
          <cell r="G2414" t="str">
            <v>EBOK</v>
          </cell>
          <cell r="H2414" t="str">
            <v>LFB</v>
          </cell>
          <cell r="I2414" t="str">
            <v>978-3-8394-1416</v>
          </cell>
          <cell r="J2414" t="str">
            <v>3</v>
          </cell>
          <cell r="K2414">
            <v>41731</v>
          </cell>
          <cell r="L2414">
            <v>41791</v>
          </cell>
          <cell r="M2414" t="str">
            <v>10039-9783839414163</v>
          </cell>
          <cell r="N2414" t="str">
            <v>EBOK</v>
          </cell>
          <cell r="O2414">
            <v>1</v>
          </cell>
          <cell r="P2414" t="str">
            <v>2</v>
          </cell>
          <cell r="U2414">
            <v>26.99</v>
          </cell>
        </row>
        <row r="2415">
          <cell r="E2415">
            <v>9783839406670</v>
          </cell>
          <cell r="F2415" t="str">
            <v>Spielformen im Spielfilm E-BOOK</v>
          </cell>
          <cell r="G2415" t="str">
            <v>EBOK</v>
          </cell>
          <cell r="H2415" t="str">
            <v>LFB</v>
          </cell>
          <cell r="I2415" t="str">
            <v>978-3-8394-0667</v>
          </cell>
          <cell r="J2415" t="str">
            <v>0</v>
          </cell>
          <cell r="K2415">
            <v>42171</v>
          </cell>
          <cell r="L2415">
            <v>42186</v>
          </cell>
          <cell r="M2415" t="str">
            <v>10039-9783839406670</v>
          </cell>
          <cell r="N2415" t="str">
            <v>EBOK</v>
          </cell>
          <cell r="O2415">
            <v>1</v>
          </cell>
          <cell r="P2415" t="str">
            <v>22</v>
          </cell>
          <cell r="U2415">
            <v>32.99</v>
          </cell>
        </row>
        <row r="2416">
          <cell r="E2416">
            <v>9783839418390</v>
          </cell>
          <cell r="F2416" t="str">
            <v>Spielräume des Anderen E-BOOK</v>
          </cell>
          <cell r="G2416" t="str">
            <v>EBOK</v>
          </cell>
          <cell r="H2416" t="str">
            <v>LFB</v>
          </cell>
          <cell r="I2416" t="str">
            <v>978-3-8394-1839</v>
          </cell>
          <cell r="J2416" t="str">
            <v>0</v>
          </cell>
          <cell r="K2416">
            <v>41821</v>
          </cell>
          <cell r="L2416">
            <v>41791</v>
          </cell>
          <cell r="M2416" t="str">
            <v>10039-9783839418390</v>
          </cell>
          <cell r="N2416" t="str">
            <v>EBOK</v>
          </cell>
          <cell r="O2416">
            <v>1</v>
          </cell>
          <cell r="P2416" t="str">
            <v>38</v>
          </cell>
          <cell r="U2416">
            <v>26.99</v>
          </cell>
        </row>
        <row r="2417">
          <cell r="E2417">
            <v>9783839411759</v>
          </cell>
          <cell r="F2417" t="str">
            <v>Spielregeln der Gewalt E-BOOK</v>
          </cell>
          <cell r="G2417" t="str">
            <v>EBOK</v>
          </cell>
          <cell r="H2417" t="str">
            <v>LFB</v>
          </cell>
          <cell r="I2417" t="str">
            <v>978-3-8394-1175</v>
          </cell>
          <cell r="J2417" t="str">
            <v>9</v>
          </cell>
          <cell r="K2417">
            <v>42171</v>
          </cell>
          <cell r="L2417">
            <v>42186</v>
          </cell>
          <cell r="M2417" t="str">
            <v>10039-9783839411759</v>
          </cell>
          <cell r="N2417" t="str">
            <v>EBOK</v>
          </cell>
          <cell r="O2417">
            <v>1</v>
          </cell>
          <cell r="P2417" t="str">
            <v>1</v>
          </cell>
          <cell r="U2417">
            <v>25.99</v>
          </cell>
        </row>
        <row r="2418">
          <cell r="E2418">
            <v>9783839414071</v>
          </cell>
          <cell r="F2418" t="str">
            <v>Sportsoziologie E-BOOK</v>
          </cell>
          <cell r="G2418" t="str">
            <v>EBOK</v>
          </cell>
          <cell r="H2418" t="str">
            <v>LFB</v>
          </cell>
          <cell r="I2418" t="str">
            <v>978-3-8394-1407</v>
          </cell>
          <cell r="J2418" t="str">
            <v>1</v>
          </cell>
          <cell r="K2418">
            <v>42171</v>
          </cell>
          <cell r="L2418">
            <v>42186</v>
          </cell>
          <cell r="M2418" t="str">
            <v>10039-9783839414071</v>
          </cell>
          <cell r="N2418" t="str">
            <v>EBOK</v>
          </cell>
          <cell r="O2418">
            <v>1</v>
          </cell>
          <cell r="U2418">
            <v>11.99</v>
          </cell>
        </row>
        <row r="2419">
          <cell r="E2419">
            <v>9783839417256</v>
          </cell>
          <cell r="F2419" t="str">
            <v>Sportsoziologische Aufklärung E-BOOK</v>
          </cell>
          <cell r="G2419" t="str">
            <v>EBOK</v>
          </cell>
          <cell r="H2419" t="str">
            <v>LFB</v>
          </cell>
          <cell r="I2419" t="str">
            <v>978-3-8394-1725</v>
          </cell>
          <cell r="J2419" t="str">
            <v>6</v>
          </cell>
          <cell r="K2419">
            <v>41690</v>
          </cell>
          <cell r="L2419">
            <v>41699</v>
          </cell>
          <cell r="M2419" t="str">
            <v>10039-9783839417256</v>
          </cell>
          <cell r="N2419" t="str">
            <v>EBOK</v>
          </cell>
          <cell r="O2419">
            <v>1</v>
          </cell>
          <cell r="U2419">
            <v>25.99</v>
          </cell>
        </row>
        <row r="2420">
          <cell r="E2420">
            <v>9783839427071</v>
          </cell>
          <cell r="F2420" t="str">
            <v>Sprache und Bildung in Migrationsgesellschaften E-BOOK</v>
          </cell>
          <cell r="G2420" t="str">
            <v>EBOK</v>
          </cell>
          <cell r="H2420" t="str">
            <v>LFB</v>
          </cell>
          <cell r="I2420" t="str">
            <v>978-3-8394-2707</v>
          </cell>
          <cell r="J2420" t="str">
            <v>1</v>
          </cell>
          <cell r="K2420">
            <v>42143</v>
          </cell>
          <cell r="L2420">
            <v>42095</v>
          </cell>
          <cell r="M2420" t="str">
            <v>10039-9783839427071</v>
          </cell>
          <cell r="N2420" t="str">
            <v>EBOK</v>
          </cell>
          <cell r="O2420">
            <v>1</v>
          </cell>
          <cell r="U2420">
            <v>26.99</v>
          </cell>
        </row>
        <row r="2421">
          <cell r="E2421">
            <v>9783839403228</v>
          </cell>
          <cell r="F2421" t="str">
            <v>Sprache und Fremdsprache E-BOOK</v>
          </cell>
          <cell r="G2421" t="str">
            <v>EBOK</v>
          </cell>
          <cell r="H2421" t="str">
            <v>LFB</v>
          </cell>
          <cell r="I2421" t="str">
            <v>978-3-8394-0322</v>
          </cell>
          <cell r="J2421" t="str">
            <v>8</v>
          </cell>
          <cell r="K2421">
            <v>42272</v>
          </cell>
          <cell r="L2421">
            <v>42186</v>
          </cell>
          <cell r="M2421" t="str">
            <v>10039-9783839403228</v>
          </cell>
          <cell r="N2421" t="str">
            <v>EBOK</v>
          </cell>
          <cell r="O2421">
            <v>1</v>
          </cell>
          <cell r="U2421">
            <v>1</v>
          </cell>
        </row>
        <row r="2422">
          <cell r="E2422">
            <v>9783839416662</v>
          </cell>
          <cell r="F2422" t="str">
            <v>Sprache und Sprachbewusstsein in Europa / Langues et conscience lingui E-BOOK</v>
          </cell>
          <cell r="G2422" t="str">
            <v>EBOK</v>
          </cell>
          <cell r="H2422" t="str">
            <v>LFB</v>
          </cell>
          <cell r="I2422" t="str">
            <v>978-3-8394-1666</v>
          </cell>
          <cell r="J2422" t="str">
            <v>2</v>
          </cell>
          <cell r="K2422">
            <v>41690</v>
          </cell>
          <cell r="L2422">
            <v>41699</v>
          </cell>
          <cell r="M2422" t="str">
            <v>10039-9783839416662</v>
          </cell>
          <cell r="N2422" t="str">
            <v>EBOK</v>
          </cell>
          <cell r="O2422">
            <v>1</v>
          </cell>
          <cell r="P2422" t="str">
            <v>10</v>
          </cell>
          <cell r="U2422">
            <v>26.99</v>
          </cell>
        </row>
        <row r="2423">
          <cell r="E2423">
            <v>9783839409411</v>
          </cell>
          <cell r="F2423" t="str">
            <v>Sprache, Arbeit und geschlechtliche Identität E-BOOK</v>
          </cell>
          <cell r="G2423" t="str">
            <v>EBOK</v>
          </cell>
          <cell r="H2423" t="str">
            <v>LFB</v>
          </cell>
          <cell r="I2423" t="str">
            <v>978-3-8394-0941</v>
          </cell>
          <cell r="J2423" t="str">
            <v>1</v>
          </cell>
          <cell r="K2423">
            <v>42171</v>
          </cell>
          <cell r="L2423">
            <v>42186</v>
          </cell>
          <cell r="M2423" t="str">
            <v>10039-9783839409411</v>
          </cell>
          <cell r="N2423" t="str">
            <v>EBOK</v>
          </cell>
          <cell r="O2423">
            <v>1</v>
          </cell>
          <cell r="U2423">
            <v>22.99</v>
          </cell>
        </row>
        <row r="2424">
          <cell r="E2424">
            <v>9783839428894</v>
          </cell>
          <cell r="F2424" t="str">
            <v>Sprachgemeinschaft im Streit E-BOOK</v>
          </cell>
          <cell r="G2424" t="str">
            <v>EBOK</v>
          </cell>
          <cell r="H2424" t="str">
            <v>LFB</v>
          </cell>
          <cell r="I2424" t="str">
            <v>978-3-8394-2889</v>
          </cell>
          <cell r="J2424" t="str">
            <v>4</v>
          </cell>
          <cell r="K2424">
            <v>41942</v>
          </cell>
          <cell r="L2424">
            <v>41913</v>
          </cell>
          <cell r="M2424" t="str">
            <v>10039-9783839428894</v>
          </cell>
          <cell r="N2424" t="str">
            <v>EBOK</v>
          </cell>
          <cell r="O2424">
            <v>1</v>
          </cell>
          <cell r="S2424" t="str">
            <v>227173</v>
          </cell>
          <cell r="U2424">
            <v>26.99</v>
          </cell>
        </row>
        <row r="2425">
          <cell r="E2425">
            <v>9783839410073</v>
          </cell>
          <cell r="F2425" t="str">
            <v>Sprachvollzug im Amt E-BOOK</v>
          </cell>
          <cell r="G2425" t="str">
            <v>EBOK</v>
          </cell>
          <cell r="H2425" t="str">
            <v>LFB</v>
          </cell>
          <cell r="I2425" t="str">
            <v>978-3-8394-1007</v>
          </cell>
          <cell r="J2425" t="str">
            <v>3</v>
          </cell>
          <cell r="K2425">
            <v>41676</v>
          </cell>
          <cell r="L2425">
            <v>41699</v>
          </cell>
          <cell r="M2425" t="str">
            <v>10039-9783839410073</v>
          </cell>
          <cell r="N2425" t="str">
            <v>EBOK</v>
          </cell>
          <cell r="O2425">
            <v>1</v>
          </cell>
          <cell r="P2425" t="str">
            <v>1</v>
          </cell>
          <cell r="U2425">
            <v>33.99</v>
          </cell>
        </row>
        <row r="2426">
          <cell r="E2426">
            <v>9783839415252</v>
          </cell>
          <cell r="F2426" t="str">
            <v>Spuk der Frauenseele E-BOOK</v>
          </cell>
          <cell r="G2426" t="str">
            <v>EBOK</v>
          </cell>
          <cell r="H2426" t="str">
            <v>LFB</v>
          </cell>
          <cell r="I2426" t="str">
            <v>978-3-8394-1525</v>
          </cell>
          <cell r="J2426" t="str">
            <v>2</v>
          </cell>
          <cell r="K2426">
            <v>41731</v>
          </cell>
          <cell r="L2426">
            <v>41791</v>
          </cell>
          <cell r="M2426" t="str">
            <v>10039-9783839415252</v>
          </cell>
          <cell r="N2426" t="str">
            <v>EBOK</v>
          </cell>
          <cell r="O2426">
            <v>1</v>
          </cell>
          <cell r="U2426">
            <v>32.99</v>
          </cell>
        </row>
        <row r="2427">
          <cell r="E2427">
            <v>9783839420614</v>
          </cell>
          <cell r="F2427" t="str">
            <v>Spuren eines Dritten Kinos E-BOOK</v>
          </cell>
          <cell r="G2427" t="str">
            <v>EBOK</v>
          </cell>
          <cell r="H2427" t="str">
            <v>LFB</v>
          </cell>
          <cell r="I2427" t="str">
            <v>978-3-8394-2061</v>
          </cell>
          <cell r="J2427" t="str">
            <v>4</v>
          </cell>
          <cell r="K2427">
            <v>41701</v>
          </cell>
          <cell r="L2427">
            <v>41699</v>
          </cell>
          <cell r="M2427" t="str">
            <v>10039-9783839420614</v>
          </cell>
          <cell r="N2427" t="str">
            <v>EBOK</v>
          </cell>
          <cell r="O2427">
            <v>1</v>
          </cell>
          <cell r="U2427">
            <v>31.99</v>
          </cell>
        </row>
        <row r="2428">
          <cell r="E2428">
            <v>9783839418024</v>
          </cell>
          <cell r="F2428" t="str">
            <v>Staat in Unordnung? E-BOOK</v>
          </cell>
          <cell r="G2428" t="str">
            <v>EBOK</v>
          </cell>
          <cell r="H2428" t="str">
            <v>LFB</v>
          </cell>
          <cell r="I2428" t="str">
            <v>978-3-8394-1802</v>
          </cell>
          <cell r="J2428" t="str">
            <v>4</v>
          </cell>
          <cell r="K2428">
            <v>41690</v>
          </cell>
          <cell r="L2428">
            <v>41699</v>
          </cell>
          <cell r="M2428" t="str">
            <v>10039-9783839418024</v>
          </cell>
          <cell r="N2428" t="str">
            <v>EBOK</v>
          </cell>
          <cell r="O2428">
            <v>1</v>
          </cell>
          <cell r="U2428">
            <v>25.99</v>
          </cell>
        </row>
        <row r="2429">
          <cell r="E2429">
            <v>9783839406700</v>
          </cell>
          <cell r="F2429" t="str">
            <v>Stabile Gemeinschaften E-BOOK</v>
          </cell>
          <cell r="G2429" t="str">
            <v>EBOK</v>
          </cell>
          <cell r="H2429" t="str">
            <v>LFB</v>
          </cell>
          <cell r="I2429" t="str">
            <v>978-3-8394-0670</v>
          </cell>
          <cell r="J2429" t="str">
            <v>0</v>
          </cell>
          <cell r="K2429">
            <v>42171</v>
          </cell>
          <cell r="L2429">
            <v>42186</v>
          </cell>
          <cell r="M2429" t="str">
            <v>10039-9783839406700</v>
          </cell>
          <cell r="N2429" t="str">
            <v>EBOK</v>
          </cell>
          <cell r="O2429">
            <v>1</v>
          </cell>
          <cell r="U2429">
            <v>22.99</v>
          </cell>
        </row>
        <row r="2430">
          <cell r="E2430">
            <v>9783839419182</v>
          </cell>
          <cell r="F2430" t="str">
            <v>Stadt - Mord - Ordnung E-BOOK</v>
          </cell>
          <cell r="G2430" t="str">
            <v>EBOK</v>
          </cell>
          <cell r="H2430" t="str">
            <v>LFB</v>
          </cell>
          <cell r="I2430" t="str">
            <v>978-3-8394-1918</v>
          </cell>
          <cell r="J2430" t="str">
            <v>2</v>
          </cell>
          <cell r="K2430">
            <v>41694</v>
          </cell>
          <cell r="L2430">
            <v>41699</v>
          </cell>
          <cell r="M2430" t="str">
            <v>10039-9783839419182</v>
          </cell>
          <cell r="N2430" t="str">
            <v>EBOK</v>
          </cell>
          <cell r="O2430">
            <v>1</v>
          </cell>
          <cell r="U2430">
            <v>33.99</v>
          </cell>
        </row>
        <row r="2431">
          <cell r="E2431">
            <v>9783839418468</v>
          </cell>
          <cell r="F2431" t="str">
            <v>Stadt denken E-BOOK</v>
          </cell>
          <cell r="G2431" t="str">
            <v>EBOK</v>
          </cell>
          <cell r="H2431" t="str">
            <v>LFB</v>
          </cell>
          <cell r="I2431" t="str">
            <v>978-3-8394-1846</v>
          </cell>
          <cell r="J2431" t="str">
            <v>8</v>
          </cell>
          <cell r="K2431">
            <v>41694</v>
          </cell>
          <cell r="L2431">
            <v>41699</v>
          </cell>
          <cell r="M2431" t="str">
            <v>10039-9783839418468</v>
          </cell>
          <cell r="N2431" t="str">
            <v>EBOK</v>
          </cell>
          <cell r="O2431">
            <v>1</v>
          </cell>
          <cell r="U2431">
            <v>31.99</v>
          </cell>
        </row>
        <row r="2432">
          <cell r="E2432">
            <v>9783839423677</v>
          </cell>
          <cell r="F2432" t="str">
            <v>Stadt der Commonisten E-BOOK</v>
          </cell>
          <cell r="G2432" t="str">
            <v>EBOK</v>
          </cell>
          <cell r="H2432" t="str">
            <v>IHST</v>
          </cell>
          <cell r="I2432" t="str">
            <v>978-3-8394-2367</v>
          </cell>
          <cell r="J2432" t="str">
            <v>7</v>
          </cell>
          <cell r="K2432">
            <v>41395</v>
          </cell>
          <cell r="L2432">
            <v>41395</v>
          </cell>
          <cell r="M2432" t="str">
            <v>10039-9783839423677</v>
          </cell>
          <cell r="N2432" t="str">
            <v>EBOK</v>
          </cell>
          <cell r="O2432">
            <v>1</v>
          </cell>
        </row>
        <row r="2433">
          <cell r="E2433">
            <v>9783839418659</v>
          </cell>
          <cell r="F2433" t="str">
            <v>Stadt und Kontrolle E-BOOK</v>
          </cell>
          <cell r="G2433" t="str">
            <v>EBOK</v>
          </cell>
          <cell r="H2433" t="str">
            <v>LFB</v>
          </cell>
          <cell r="I2433" t="str">
            <v>978-3-8394-1865</v>
          </cell>
          <cell r="J2433" t="str">
            <v>9</v>
          </cell>
          <cell r="K2433">
            <v>41694</v>
          </cell>
          <cell r="L2433">
            <v>41699</v>
          </cell>
          <cell r="M2433" t="str">
            <v>10039-9783839418659</v>
          </cell>
          <cell r="N2433" t="str">
            <v>EBOK</v>
          </cell>
          <cell r="O2433">
            <v>1</v>
          </cell>
          <cell r="U2433">
            <v>35.99</v>
          </cell>
        </row>
        <row r="2434">
          <cell r="E2434">
            <v>9783839432037</v>
          </cell>
          <cell r="F2434" t="str">
            <v>Stadt und Sicherheit E-BOOK</v>
          </cell>
          <cell r="G2434" t="str">
            <v>EBOK</v>
          </cell>
          <cell r="H2434" t="str">
            <v>LFB</v>
          </cell>
          <cell r="I2434" t="str">
            <v>978-3-8394-3203</v>
          </cell>
          <cell r="J2434" t="str">
            <v>7</v>
          </cell>
          <cell r="K2434">
            <v>42186</v>
          </cell>
          <cell r="L2434">
            <v>42217</v>
          </cell>
          <cell r="M2434" t="str">
            <v>10039-9783839432037</v>
          </cell>
          <cell r="N2434" t="str">
            <v>EBOK</v>
          </cell>
          <cell r="O2434">
            <v>1</v>
          </cell>
          <cell r="P2434" t="str">
            <v>27</v>
          </cell>
          <cell r="S2434" t="str">
            <v>230940</v>
          </cell>
          <cell r="U2434">
            <v>34.99</v>
          </cell>
        </row>
        <row r="2435">
          <cell r="E2435">
            <v>9783839423134</v>
          </cell>
          <cell r="F2435" t="str">
            <v>Stadtforschung aus Lateinamerika E-BOOK</v>
          </cell>
          <cell r="G2435" t="str">
            <v>EBOK</v>
          </cell>
          <cell r="H2435" t="str">
            <v>LFB</v>
          </cell>
          <cell r="I2435" t="str">
            <v>978-3-8394-2313</v>
          </cell>
          <cell r="J2435" t="str">
            <v>4</v>
          </cell>
          <cell r="K2435">
            <v>41710</v>
          </cell>
          <cell r="L2435">
            <v>41699</v>
          </cell>
          <cell r="M2435" t="str">
            <v>10039-9783839423134</v>
          </cell>
          <cell r="N2435" t="str">
            <v>EBOK</v>
          </cell>
          <cell r="O2435">
            <v>1</v>
          </cell>
          <cell r="U2435">
            <v>22.99</v>
          </cell>
        </row>
        <row r="2436">
          <cell r="E2436">
            <v>9783839427033</v>
          </cell>
          <cell r="F2436" t="str">
            <v>Städtische Quartiere gestalten E-BOOK</v>
          </cell>
          <cell r="G2436" t="str">
            <v>EBOK</v>
          </cell>
          <cell r="H2436" t="str">
            <v>LFB</v>
          </cell>
          <cell r="I2436" t="str">
            <v>978-3-8394-2703</v>
          </cell>
          <cell r="J2436" t="str">
            <v>3</v>
          </cell>
          <cell r="K2436">
            <v>42186</v>
          </cell>
          <cell r="L2436">
            <v>42186</v>
          </cell>
          <cell r="M2436" t="str">
            <v>10039-9783839427033</v>
          </cell>
          <cell r="N2436" t="str">
            <v>EBOK</v>
          </cell>
          <cell r="O2436">
            <v>1</v>
          </cell>
          <cell r="U2436">
            <v>26.99</v>
          </cell>
        </row>
        <row r="2437">
          <cell r="E2437">
            <v>9783839418239</v>
          </cell>
          <cell r="F2437" t="str">
            <v>Stadtlandschaften Entwerfen? E-BOOK</v>
          </cell>
          <cell r="G2437" t="str">
            <v>EBOK</v>
          </cell>
          <cell r="H2437" t="str">
            <v>LFB</v>
          </cell>
          <cell r="I2437" t="str">
            <v>978-3-8394-1823</v>
          </cell>
          <cell r="J2437" t="str">
            <v>9</v>
          </cell>
          <cell r="K2437">
            <v>41690</v>
          </cell>
          <cell r="L2437">
            <v>41699</v>
          </cell>
          <cell r="M2437" t="str">
            <v>10039-9783839418239</v>
          </cell>
          <cell r="N2437" t="str">
            <v>EBOK</v>
          </cell>
          <cell r="O2437">
            <v>1</v>
          </cell>
          <cell r="U2437">
            <v>41.99</v>
          </cell>
        </row>
        <row r="2438">
          <cell r="E2438">
            <v>9783839414811</v>
          </cell>
          <cell r="F2438" t="str">
            <v>Staging the Past E-BOOK</v>
          </cell>
          <cell r="G2438" t="str">
            <v>EBOK</v>
          </cell>
          <cell r="H2438" t="str">
            <v>LFB</v>
          </cell>
          <cell r="I2438" t="str">
            <v>978-3-8394-1481</v>
          </cell>
          <cell r="J2438" t="str">
            <v>1</v>
          </cell>
          <cell r="K2438">
            <v>41680</v>
          </cell>
          <cell r="L2438">
            <v>41699</v>
          </cell>
          <cell r="M2438" t="str">
            <v>10039-9783839414811</v>
          </cell>
          <cell r="N2438" t="str">
            <v>EBOK</v>
          </cell>
          <cell r="O2438">
            <v>1</v>
          </cell>
          <cell r="P2438" t="str">
            <v>2</v>
          </cell>
          <cell r="U2438">
            <v>29.99</v>
          </cell>
        </row>
        <row r="2439">
          <cell r="E2439">
            <v>9783839403716</v>
          </cell>
          <cell r="F2439" t="str">
            <v>Ständige Vertretung E-BOOK</v>
          </cell>
          <cell r="G2439" t="str">
            <v>EBOK</v>
          </cell>
          <cell r="H2439" t="str">
            <v>LFB</v>
          </cell>
          <cell r="I2439" t="str">
            <v>978-3-8394-0371</v>
          </cell>
          <cell r="J2439" t="str">
            <v>6</v>
          </cell>
          <cell r="K2439">
            <v>42272</v>
          </cell>
          <cell r="L2439">
            <v>42186</v>
          </cell>
          <cell r="M2439" t="str">
            <v>10039-9783839403716</v>
          </cell>
          <cell r="N2439" t="str">
            <v>EBOK</v>
          </cell>
          <cell r="O2439">
            <v>1</v>
          </cell>
          <cell r="U2439">
            <v>1</v>
          </cell>
        </row>
        <row r="2440">
          <cell r="E2440">
            <v>9783839401866</v>
          </cell>
          <cell r="F2440" t="str">
            <v>Sterben (bio-ethisch) E-BOOK</v>
          </cell>
          <cell r="G2440" t="str">
            <v>EBOK</v>
          </cell>
          <cell r="H2440" t="str">
            <v>LFB</v>
          </cell>
          <cell r="I2440" t="str">
            <v>978-3-8394-0186</v>
          </cell>
          <cell r="J2440" t="str">
            <v>6</v>
          </cell>
          <cell r="K2440">
            <v>42171</v>
          </cell>
          <cell r="L2440">
            <v>42186</v>
          </cell>
          <cell r="M2440" t="str">
            <v>10039-9783839401866</v>
          </cell>
          <cell r="N2440" t="str">
            <v>EBOK</v>
          </cell>
          <cell r="O2440">
            <v>1</v>
          </cell>
          <cell r="P2440" t="str">
            <v>13</v>
          </cell>
          <cell r="U2440">
            <v>6.99</v>
          </cell>
        </row>
        <row r="2441">
          <cell r="E2441">
            <v>9783839401439</v>
          </cell>
          <cell r="F2441" t="str">
            <v>Stiftungen &amp; Museen E-BOOK</v>
          </cell>
          <cell r="G2441" t="str">
            <v>EBOK</v>
          </cell>
          <cell r="H2441" t="str">
            <v>LFB</v>
          </cell>
          <cell r="I2441" t="str">
            <v>978-3-8394-0143</v>
          </cell>
          <cell r="J2441" t="str">
            <v>9</v>
          </cell>
          <cell r="K2441">
            <v>42171</v>
          </cell>
          <cell r="L2441">
            <v>42186</v>
          </cell>
          <cell r="M2441" t="str">
            <v>10039-9783839401439</v>
          </cell>
          <cell r="N2441" t="str">
            <v>EBOK</v>
          </cell>
          <cell r="O2441">
            <v>1</v>
          </cell>
          <cell r="U2441">
            <v>16.989999999999998</v>
          </cell>
        </row>
        <row r="2442">
          <cell r="E2442">
            <v>9783839427903</v>
          </cell>
          <cell r="F2442" t="str">
            <v>Stigma »Indio« E-BOOK</v>
          </cell>
          <cell r="G2442" t="str">
            <v>EBOK</v>
          </cell>
          <cell r="H2442" t="str">
            <v>LFB</v>
          </cell>
          <cell r="I2442" t="str">
            <v>978-3-8394-2790</v>
          </cell>
          <cell r="J2442" t="str">
            <v>3</v>
          </cell>
          <cell r="K2442">
            <v>41942</v>
          </cell>
          <cell r="L2442">
            <v>41883</v>
          </cell>
          <cell r="M2442" t="str">
            <v>10039-9783839427903</v>
          </cell>
          <cell r="N2442" t="str">
            <v>EBOK</v>
          </cell>
          <cell r="O2442">
            <v>1</v>
          </cell>
          <cell r="P2442" t="str">
            <v>20</v>
          </cell>
          <cell r="U2442">
            <v>38.99</v>
          </cell>
        </row>
        <row r="2443">
          <cell r="E2443">
            <v>9783839430941</v>
          </cell>
          <cell r="F2443" t="str">
            <v>Stigma »Kopftuch« E-BOOK</v>
          </cell>
          <cell r="G2443" t="str">
            <v>EBOK</v>
          </cell>
          <cell r="H2443" t="str">
            <v>LFB</v>
          </cell>
          <cell r="I2443" t="str">
            <v>978-3-8394-3094</v>
          </cell>
          <cell r="J2443" t="str">
            <v>1</v>
          </cell>
          <cell r="K2443">
            <v>42143</v>
          </cell>
          <cell r="L2443">
            <v>42095</v>
          </cell>
          <cell r="M2443" t="str">
            <v>10039-9783839430941</v>
          </cell>
          <cell r="N2443" t="str">
            <v>EBOK</v>
          </cell>
          <cell r="O2443">
            <v>1</v>
          </cell>
          <cell r="U2443">
            <v>26.99</v>
          </cell>
        </row>
        <row r="2444">
          <cell r="E2444">
            <v>9783839410011</v>
          </cell>
          <cell r="F2444" t="str">
            <v>Stil-Kulturen E-BOOK</v>
          </cell>
          <cell r="G2444" t="str">
            <v>EBOK</v>
          </cell>
          <cell r="H2444" t="str">
            <v>LFB</v>
          </cell>
          <cell r="I2444" t="str">
            <v>978-3-8394-1001</v>
          </cell>
          <cell r="J2444" t="str">
            <v>1</v>
          </cell>
          <cell r="K2444">
            <v>42171</v>
          </cell>
          <cell r="L2444">
            <v>42186</v>
          </cell>
          <cell r="M2444" t="str">
            <v>10039-9783839410011</v>
          </cell>
          <cell r="N2444" t="str">
            <v>EBOK</v>
          </cell>
          <cell r="O2444">
            <v>1</v>
          </cell>
          <cell r="U2444">
            <v>26.99</v>
          </cell>
        </row>
        <row r="2445">
          <cell r="E2445">
            <v>9783839419298</v>
          </cell>
          <cell r="F2445" t="str">
            <v>Stille Wasser - tiefe Texte? E-BOOK</v>
          </cell>
          <cell r="G2445" t="str">
            <v>EBOK</v>
          </cell>
          <cell r="H2445" t="str">
            <v>LFB</v>
          </cell>
          <cell r="I2445" t="str">
            <v>978-3-8394-1929</v>
          </cell>
          <cell r="J2445" t="str">
            <v>8</v>
          </cell>
          <cell r="K2445">
            <v>41694</v>
          </cell>
          <cell r="L2445">
            <v>41699</v>
          </cell>
          <cell r="M2445" t="str">
            <v>10039-9783839419298</v>
          </cell>
          <cell r="N2445" t="str">
            <v>EBOK</v>
          </cell>
          <cell r="O2445">
            <v>1</v>
          </cell>
          <cell r="U2445">
            <v>34.99</v>
          </cell>
        </row>
        <row r="2446">
          <cell r="E2446">
            <v>9783839421376</v>
          </cell>
          <cell r="F2446" t="str">
            <v>Stimme im Raum und Bühne im Kopf E-BOOK</v>
          </cell>
          <cell r="G2446" t="str">
            <v>EBOK</v>
          </cell>
          <cell r="H2446" t="str">
            <v>LFB</v>
          </cell>
          <cell r="I2446" t="str">
            <v>978-3-8394-2137</v>
          </cell>
          <cell r="J2446" t="str">
            <v>6</v>
          </cell>
          <cell r="K2446">
            <v>41701</v>
          </cell>
          <cell r="L2446">
            <v>41699</v>
          </cell>
          <cell r="M2446" t="str">
            <v>10039-9783839421376</v>
          </cell>
          <cell r="N2446" t="str">
            <v>EBOK</v>
          </cell>
          <cell r="O2446">
            <v>1</v>
          </cell>
          <cell r="P2446" t="str">
            <v>9</v>
          </cell>
          <cell r="U2446">
            <v>41.99</v>
          </cell>
        </row>
        <row r="2447">
          <cell r="E2447">
            <v>9783839400975</v>
          </cell>
          <cell r="F2447" t="str">
            <v>Stimme und Blick E-BOOK</v>
          </cell>
          <cell r="G2447" t="str">
            <v>EBOK</v>
          </cell>
          <cell r="H2447" t="str">
            <v>LFB</v>
          </cell>
          <cell r="I2447" t="str">
            <v>978-3-8394-0097</v>
          </cell>
          <cell r="J2447" t="str">
            <v>5</v>
          </cell>
          <cell r="K2447">
            <v>42272</v>
          </cell>
          <cell r="L2447">
            <v>42186</v>
          </cell>
          <cell r="M2447" t="str">
            <v>10039-9783839400975</v>
          </cell>
          <cell r="N2447" t="str">
            <v>EBOK</v>
          </cell>
          <cell r="O2447">
            <v>1</v>
          </cell>
          <cell r="U2447">
            <v>1</v>
          </cell>
        </row>
        <row r="2448">
          <cell r="E2448">
            <v>9783839430866</v>
          </cell>
          <cell r="F2448" t="str">
            <v>Stimme, Kultur, Identität E-BOOK</v>
          </cell>
          <cell r="G2448" t="str">
            <v>EBOK</v>
          </cell>
          <cell r="H2448" t="str">
            <v>LFB</v>
          </cell>
          <cell r="I2448" t="str">
            <v>978-3-8394-3086</v>
          </cell>
          <cell r="J2448" t="str">
            <v>6</v>
          </cell>
          <cell r="K2448">
            <v>42171</v>
          </cell>
          <cell r="L2448">
            <v>42156</v>
          </cell>
          <cell r="M2448" t="str">
            <v>10039-9783839430866</v>
          </cell>
          <cell r="N2448" t="str">
            <v>EBOK</v>
          </cell>
          <cell r="O2448">
            <v>1</v>
          </cell>
          <cell r="P2448" t="str">
            <v>8</v>
          </cell>
          <cell r="U2448">
            <v>36.99</v>
          </cell>
        </row>
        <row r="2449">
          <cell r="E2449">
            <v>9783839419724</v>
          </cell>
          <cell r="F2449" t="str">
            <v>Stimmen auf der Spur E-BOOK</v>
          </cell>
          <cell r="G2449" t="str">
            <v>EBOK</v>
          </cell>
          <cell r="H2449" t="str">
            <v>LFB</v>
          </cell>
          <cell r="I2449" t="str">
            <v>978-3-8394-1972</v>
          </cell>
          <cell r="J2449" t="str">
            <v>4</v>
          </cell>
          <cell r="K2449">
            <v>41694</v>
          </cell>
          <cell r="L2449">
            <v>41699</v>
          </cell>
          <cell r="M2449" t="str">
            <v>10039-9783839419724</v>
          </cell>
          <cell r="N2449" t="str">
            <v>EBOK</v>
          </cell>
          <cell r="O2449">
            <v>1</v>
          </cell>
          <cell r="U2449">
            <v>34.99</v>
          </cell>
        </row>
        <row r="2450">
          <cell r="E2450">
            <v>9783839423172</v>
          </cell>
          <cell r="F2450" t="str">
            <v>Stimmklang und Freiheit E-BOOK</v>
          </cell>
          <cell r="G2450" t="str">
            <v>EBOK</v>
          </cell>
          <cell r="H2450" t="str">
            <v>LFB</v>
          </cell>
          <cell r="I2450" t="str">
            <v>978-3-8394-2317</v>
          </cell>
          <cell r="J2450" t="str">
            <v>2</v>
          </cell>
          <cell r="K2450">
            <v>41710</v>
          </cell>
          <cell r="L2450">
            <v>41699</v>
          </cell>
          <cell r="M2450" t="str">
            <v>10039-9783839423172</v>
          </cell>
          <cell r="N2450" t="str">
            <v>EBOK</v>
          </cell>
          <cell r="O2450">
            <v>1</v>
          </cell>
          <cell r="U2450">
            <v>26.99</v>
          </cell>
        </row>
        <row r="2451">
          <cell r="E2451">
            <v>9783839414088</v>
          </cell>
          <cell r="F2451" t="str">
            <v>Stop Teaching! E-BOOK</v>
          </cell>
          <cell r="G2451" t="str">
            <v>EBOK</v>
          </cell>
          <cell r="H2451" t="str">
            <v>LFB</v>
          </cell>
          <cell r="I2451" t="str">
            <v>978-3-8394-1408</v>
          </cell>
          <cell r="J2451" t="str">
            <v>8</v>
          </cell>
          <cell r="K2451">
            <v>41929</v>
          </cell>
          <cell r="L2451">
            <v>41913</v>
          </cell>
          <cell r="M2451" t="str">
            <v>10039-9783839414088</v>
          </cell>
          <cell r="N2451" t="str">
            <v>EBOK</v>
          </cell>
          <cell r="O2451">
            <v>1</v>
          </cell>
          <cell r="P2451" t="str">
            <v>19</v>
          </cell>
          <cell r="U2451">
            <v>26.99</v>
          </cell>
        </row>
        <row r="2452">
          <cell r="E2452">
            <v>9783839427675</v>
          </cell>
          <cell r="F2452" t="str">
            <v>Strafende Räume E-BOOK</v>
          </cell>
          <cell r="G2452" t="str">
            <v>EBOK</v>
          </cell>
          <cell r="H2452" t="str">
            <v>IHST</v>
          </cell>
          <cell r="I2452" t="str">
            <v>978-3-8394-2767</v>
          </cell>
          <cell r="J2452" t="str">
            <v>5</v>
          </cell>
          <cell r="L2452">
            <v>42552</v>
          </cell>
          <cell r="M2452" t="str">
            <v>10039-9783839427675</v>
          </cell>
          <cell r="N2452" t="str">
            <v>EBOK</v>
          </cell>
          <cell r="O2452">
            <v>1</v>
          </cell>
          <cell r="P2452" t="str">
            <v>46</v>
          </cell>
          <cell r="U2452">
            <v>26.99</v>
          </cell>
        </row>
        <row r="2453">
          <cell r="E2453">
            <v>9783839424766</v>
          </cell>
          <cell r="F2453" t="str">
            <v>Strategien »kultureller Kannibalisierung« E-BOOK</v>
          </cell>
          <cell r="G2453" t="str">
            <v>EBOK</v>
          </cell>
          <cell r="H2453" t="str">
            <v>IHST</v>
          </cell>
          <cell r="I2453" t="str">
            <v>978-3-8394-2476</v>
          </cell>
          <cell r="J2453" t="str">
            <v>6</v>
          </cell>
          <cell r="L2453">
            <v>42309</v>
          </cell>
          <cell r="M2453" t="str">
            <v>10039-9783839424766</v>
          </cell>
          <cell r="N2453" t="str">
            <v>EBOK</v>
          </cell>
          <cell r="O2453">
            <v>1</v>
          </cell>
          <cell r="P2453" t="str">
            <v>16</v>
          </cell>
          <cell r="U2453">
            <v>34.99</v>
          </cell>
        </row>
        <row r="2454">
          <cell r="E2454">
            <v>9783839430750</v>
          </cell>
          <cell r="F2454" t="str">
            <v>Strategien des Gehörtwerdens E-BOOK</v>
          </cell>
          <cell r="G2454" t="str">
            <v>EBOK</v>
          </cell>
          <cell r="H2454" t="str">
            <v>LFB</v>
          </cell>
          <cell r="I2454" t="str">
            <v>978-3-8394-3075</v>
          </cell>
          <cell r="J2454" t="str">
            <v>0</v>
          </cell>
          <cell r="K2454">
            <v>42186</v>
          </cell>
          <cell r="L2454">
            <v>42186</v>
          </cell>
          <cell r="M2454" t="str">
            <v>10039-9783839430750</v>
          </cell>
          <cell r="N2454" t="str">
            <v>EBOK</v>
          </cell>
          <cell r="O2454">
            <v>1</v>
          </cell>
          <cell r="P2454" t="str">
            <v>69</v>
          </cell>
          <cell r="U2454">
            <v>34.99</v>
          </cell>
        </row>
        <row r="2455">
          <cell r="E2455">
            <v>9783839428436</v>
          </cell>
          <cell r="F2455" t="str">
            <v>Strategisches Management in Museen E-BOOK</v>
          </cell>
          <cell r="G2455" t="str">
            <v>EBOK</v>
          </cell>
          <cell r="H2455" t="str">
            <v>LFB</v>
          </cell>
          <cell r="I2455" t="str">
            <v>978-3-8394-2843</v>
          </cell>
          <cell r="J2455" t="str">
            <v>6</v>
          </cell>
          <cell r="K2455">
            <v>42054</v>
          </cell>
          <cell r="L2455">
            <v>42005</v>
          </cell>
          <cell r="M2455" t="str">
            <v>10039-9783839428436</v>
          </cell>
          <cell r="N2455" t="str">
            <v>EBOK</v>
          </cell>
          <cell r="O2455">
            <v>1</v>
          </cell>
          <cell r="U2455">
            <v>26.99</v>
          </cell>
        </row>
        <row r="2456">
          <cell r="E2456">
            <v>9783839424230</v>
          </cell>
          <cell r="F2456" t="str">
            <v>Street Art-Karrieren E-BOOK</v>
          </cell>
          <cell r="G2456" t="str">
            <v>EBOK</v>
          </cell>
          <cell r="H2456" t="str">
            <v>LFB</v>
          </cell>
          <cell r="I2456" t="str">
            <v>978-3-8394-2423</v>
          </cell>
          <cell r="J2456" t="str">
            <v>0</v>
          </cell>
          <cell r="K2456">
            <v>41715</v>
          </cell>
          <cell r="L2456">
            <v>41699</v>
          </cell>
          <cell r="M2456" t="str">
            <v>10039-9783839424230</v>
          </cell>
          <cell r="N2456" t="str">
            <v>EBOK</v>
          </cell>
          <cell r="O2456">
            <v>1</v>
          </cell>
          <cell r="P2456" t="str">
            <v>20</v>
          </cell>
          <cell r="U2456">
            <v>31.99</v>
          </cell>
        </row>
        <row r="2457">
          <cell r="E2457">
            <v>9783839407592</v>
          </cell>
          <cell r="F2457" t="str">
            <v>Street-Art E-BOOK</v>
          </cell>
          <cell r="G2457" t="str">
            <v>EBOK</v>
          </cell>
          <cell r="H2457" t="str">
            <v>LFB</v>
          </cell>
          <cell r="I2457" t="str">
            <v>978-3-8394-0759</v>
          </cell>
          <cell r="J2457" t="str">
            <v>2</v>
          </cell>
          <cell r="K2457">
            <v>41676</v>
          </cell>
          <cell r="L2457">
            <v>41791</v>
          </cell>
          <cell r="M2457" t="str">
            <v>10039-9783839407592</v>
          </cell>
          <cell r="N2457" t="str">
            <v>EBOK</v>
          </cell>
          <cell r="O2457">
            <v>1</v>
          </cell>
          <cell r="U2457">
            <v>23.99</v>
          </cell>
        </row>
        <row r="2458">
          <cell r="E2458">
            <v>9783839409190</v>
          </cell>
          <cell r="F2458" t="str">
            <v>StreitKulturen E-BOOK</v>
          </cell>
          <cell r="G2458" t="str">
            <v>EBOK</v>
          </cell>
          <cell r="H2458" t="str">
            <v>LFB</v>
          </cell>
          <cell r="I2458" t="str">
            <v>978-3-8394-0919</v>
          </cell>
          <cell r="J2458" t="str">
            <v>0</v>
          </cell>
          <cell r="K2458">
            <v>42171</v>
          </cell>
          <cell r="L2458">
            <v>42186</v>
          </cell>
          <cell r="M2458" t="str">
            <v>10039-9783839409190</v>
          </cell>
          <cell r="N2458" t="str">
            <v>EBOK</v>
          </cell>
          <cell r="O2458">
            <v>1</v>
          </cell>
          <cell r="U2458">
            <v>22.99</v>
          </cell>
        </row>
        <row r="2459">
          <cell r="E2459">
            <v>9783839418178</v>
          </cell>
          <cell r="F2459" t="str">
            <v>Strukturelle Architektur E-BOOK</v>
          </cell>
          <cell r="G2459" t="str">
            <v>EBOK</v>
          </cell>
          <cell r="H2459" t="str">
            <v>LFB</v>
          </cell>
          <cell r="I2459" t="str">
            <v>978-3-8394-1817</v>
          </cell>
          <cell r="J2459" t="str">
            <v>8</v>
          </cell>
          <cell r="K2459">
            <v>41690</v>
          </cell>
          <cell r="L2459">
            <v>41699</v>
          </cell>
          <cell r="M2459" t="str">
            <v>10039-9783839418178</v>
          </cell>
          <cell r="N2459" t="str">
            <v>EBOK</v>
          </cell>
          <cell r="O2459">
            <v>1</v>
          </cell>
          <cell r="P2459" t="str">
            <v>9</v>
          </cell>
          <cell r="U2459">
            <v>23.99</v>
          </cell>
        </row>
        <row r="2460">
          <cell r="E2460">
            <v>9783839409909</v>
          </cell>
          <cell r="F2460" t="str">
            <v>Studien zur visuellen Kultur E-BOOK</v>
          </cell>
          <cell r="G2460" t="str">
            <v>EBOK</v>
          </cell>
          <cell r="H2460" t="str">
            <v>LFB</v>
          </cell>
          <cell r="I2460" t="str">
            <v>978-3-8394-0990</v>
          </cell>
          <cell r="J2460" t="str">
            <v>9</v>
          </cell>
          <cell r="K2460">
            <v>41676</v>
          </cell>
          <cell r="L2460">
            <v>41699</v>
          </cell>
          <cell r="M2460" t="str">
            <v>10039-9783839409909</v>
          </cell>
          <cell r="N2460" t="str">
            <v>EBOK</v>
          </cell>
          <cell r="O2460">
            <v>1</v>
          </cell>
          <cell r="P2460" t="str">
            <v>8</v>
          </cell>
          <cell r="U2460">
            <v>20.99</v>
          </cell>
        </row>
        <row r="2461">
          <cell r="E2461">
            <v>9783839421567</v>
          </cell>
          <cell r="F2461" t="str">
            <v>Studium und Beruf: Studienstrategien - Praxiskonzepte - Professionsver E-BOOK</v>
          </cell>
          <cell r="G2461" t="str">
            <v>EBOK</v>
          </cell>
          <cell r="H2461" t="str">
            <v>LFB</v>
          </cell>
          <cell r="I2461" t="str">
            <v>978-3-8394-2156</v>
          </cell>
          <cell r="J2461" t="str">
            <v>7</v>
          </cell>
          <cell r="K2461">
            <v>41701</v>
          </cell>
          <cell r="L2461">
            <v>41699</v>
          </cell>
          <cell r="M2461" t="str">
            <v>10039-9783839421567</v>
          </cell>
          <cell r="N2461" t="str">
            <v>EBOK</v>
          </cell>
          <cell r="O2461">
            <v>1</v>
          </cell>
          <cell r="U2461">
            <v>26.99</v>
          </cell>
        </row>
        <row r="2462">
          <cell r="E2462">
            <v>9783839421253</v>
          </cell>
          <cell r="F2462" t="str">
            <v>Style Politics E-BOOK</v>
          </cell>
          <cell r="G2462" t="str">
            <v>EBOK</v>
          </cell>
          <cell r="H2462" t="str">
            <v>LFB</v>
          </cell>
          <cell r="I2462" t="str">
            <v>978-3-8394-2125</v>
          </cell>
          <cell r="J2462" t="str">
            <v>3</v>
          </cell>
          <cell r="K2462">
            <v>41701</v>
          </cell>
          <cell r="L2462">
            <v>41699</v>
          </cell>
          <cell r="M2462" t="str">
            <v>10039-9783839421253</v>
          </cell>
          <cell r="N2462" t="str">
            <v>EBOK</v>
          </cell>
          <cell r="O2462">
            <v>1</v>
          </cell>
          <cell r="P2462" t="str">
            <v>4</v>
          </cell>
          <cell r="U2462">
            <v>31.99</v>
          </cell>
        </row>
        <row r="2463">
          <cell r="E2463">
            <v>9783839405703</v>
          </cell>
          <cell r="F2463" t="str">
            <v>Subjekt E-BOOK</v>
          </cell>
          <cell r="G2463" t="str">
            <v>EBOK</v>
          </cell>
          <cell r="H2463" t="str">
            <v>LFB</v>
          </cell>
          <cell r="I2463" t="str">
            <v>978-3-8394-0570</v>
          </cell>
          <cell r="J2463" t="str">
            <v>3</v>
          </cell>
          <cell r="K2463">
            <v>42171</v>
          </cell>
          <cell r="L2463">
            <v>42186</v>
          </cell>
          <cell r="M2463" t="str">
            <v>10039-9783839405703</v>
          </cell>
          <cell r="N2463" t="str">
            <v>EBOK</v>
          </cell>
          <cell r="O2463">
            <v>1</v>
          </cell>
          <cell r="U2463">
            <v>13.99</v>
          </cell>
        </row>
        <row r="2464">
          <cell r="E2464">
            <v>9783839426555</v>
          </cell>
          <cell r="F2464" t="str">
            <v>Subjekt mit Körper E-BOOK</v>
          </cell>
          <cell r="G2464" t="str">
            <v>EBOK</v>
          </cell>
          <cell r="H2464" t="str">
            <v>LFB</v>
          </cell>
          <cell r="I2464" t="str">
            <v>978-3-8394-2655</v>
          </cell>
          <cell r="J2464" t="str">
            <v>5</v>
          </cell>
          <cell r="K2464">
            <v>41731</v>
          </cell>
          <cell r="L2464">
            <v>41730</v>
          </cell>
          <cell r="M2464" t="str">
            <v>10039-9783839426555</v>
          </cell>
          <cell r="N2464" t="str">
            <v>EBOK</v>
          </cell>
          <cell r="O2464">
            <v>1</v>
          </cell>
          <cell r="U2464">
            <v>34.99</v>
          </cell>
        </row>
        <row r="2465">
          <cell r="E2465">
            <v>9783839405628</v>
          </cell>
          <cell r="F2465" t="str">
            <v>Subjektdiskurse im gesellschaftlichen Wandel E-BOOK</v>
          </cell>
          <cell r="G2465" t="str">
            <v>EBOK</v>
          </cell>
          <cell r="H2465" t="str">
            <v>LFB</v>
          </cell>
          <cell r="I2465" t="str">
            <v>978-3-8394-0562</v>
          </cell>
          <cell r="J2465" t="str">
            <v>8</v>
          </cell>
          <cell r="K2465">
            <v>42171</v>
          </cell>
          <cell r="L2465">
            <v>42186</v>
          </cell>
          <cell r="M2465" t="str">
            <v>10039-9783839405628</v>
          </cell>
          <cell r="N2465" t="str">
            <v>EBOK</v>
          </cell>
          <cell r="O2465">
            <v>1</v>
          </cell>
          <cell r="U2465">
            <v>22.99</v>
          </cell>
        </row>
        <row r="2466">
          <cell r="E2466">
            <v>9783839411315</v>
          </cell>
          <cell r="F2466" t="str">
            <v>Subjekte des Begehrens E-BOOK</v>
          </cell>
          <cell r="G2466" t="str">
            <v>EBOK</v>
          </cell>
          <cell r="H2466" t="str">
            <v>LFB</v>
          </cell>
          <cell r="I2466" t="str">
            <v>978-3-8394-1131</v>
          </cell>
          <cell r="J2466" t="str">
            <v>5</v>
          </cell>
          <cell r="K2466">
            <v>42171</v>
          </cell>
          <cell r="L2466">
            <v>42186</v>
          </cell>
          <cell r="M2466" t="str">
            <v>10039-9783839411315</v>
          </cell>
          <cell r="N2466" t="str">
            <v>EBOK</v>
          </cell>
          <cell r="O2466">
            <v>1</v>
          </cell>
          <cell r="P2466" t="str">
            <v>34</v>
          </cell>
          <cell r="U2466">
            <v>21.99</v>
          </cell>
        </row>
        <row r="2467">
          <cell r="E2467">
            <v>9783839422700</v>
          </cell>
          <cell r="F2467" t="str">
            <v>Subjektermächtigung und Naturunterwerfung E-BOOK</v>
          </cell>
          <cell r="G2467" t="str">
            <v>EBOK</v>
          </cell>
          <cell r="H2467" t="str">
            <v>LFB</v>
          </cell>
          <cell r="I2467" t="str">
            <v>978-3-8394-2270</v>
          </cell>
          <cell r="J2467" t="str">
            <v>0</v>
          </cell>
          <cell r="K2467">
            <v>41710</v>
          </cell>
          <cell r="L2467">
            <v>41699</v>
          </cell>
          <cell r="M2467" t="str">
            <v>10039-9783839422700</v>
          </cell>
          <cell r="N2467" t="str">
            <v>EBOK</v>
          </cell>
          <cell r="O2467">
            <v>1</v>
          </cell>
          <cell r="P2467" t="str">
            <v>51</v>
          </cell>
          <cell r="U2467">
            <v>31.99</v>
          </cell>
        </row>
        <row r="2468">
          <cell r="E2468">
            <v>9783839425732</v>
          </cell>
          <cell r="F2468" t="str">
            <v>Subjektform Autor E-BOOK</v>
          </cell>
          <cell r="G2468" t="str">
            <v>EBOK</v>
          </cell>
          <cell r="H2468" t="str">
            <v>LFB</v>
          </cell>
          <cell r="I2468" t="str">
            <v>978-3-8394-2573</v>
          </cell>
          <cell r="J2468" t="str">
            <v>2</v>
          </cell>
          <cell r="K2468">
            <v>41724</v>
          </cell>
          <cell r="L2468">
            <v>41791</v>
          </cell>
          <cell r="M2468" t="str">
            <v>10039-9783839425732</v>
          </cell>
          <cell r="N2468" t="str">
            <v>EBOK</v>
          </cell>
          <cell r="O2468">
            <v>1</v>
          </cell>
          <cell r="P2468" t="str">
            <v>3</v>
          </cell>
          <cell r="U2468">
            <v>34.99</v>
          </cell>
        </row>
        <row r="2469">
          <cell r="E2469">
            <v>9783839407097</v>
          </cell>
          <cell r="F2469" t="str">
            <v>Subjektivität und Ästhetik E-BOOK</v>
          </cell>
          <cell r="G2469" t="str">
            <v>EBOK</v>
          </cell>
          <cell r="H2469" t="str">
            <v>LFB</v>
          </cell>
          <cell r="I2469" t="str">
            <v>978-3-8394-0709</v>
          </cell>
          <cell r="J2469" t="str">
            <v>7</v>
          </cell>
          <cell r="K2469">
            <v>42171</v>
          </cell>
          <cell r="L2469">
            <v>42186</v>
          </cell>
          <cell r="M2469" t="str">
            <v>10039-9783839407097</v>
          </cell>
          <cell r="N2469" t="str">
            <v>EBOK</v>
          </cell>
          <cell r="O2469">
            <v>1</v>
          </cell>
          <cell r="U2469">
            <v>24.99</v>
          </cell>
        </row>
        <row r="2470">
          <cell r="E2470">
            <v>9783839406779</v>
          </cell>
          <cell r="F2470" t="str">
            <v>SUBversionen E-BOOK</v>
          </cell>
          <cell r="G2470" t="str">
            <v>EBOK</v>
          </cell>
          <cell r="H2470" t="str">
            <v>LFB</v>
          </cell>
          <cell r="I2470" t="str">
            <v>978-3-8394-0677</v>
          </cell>
          <cell r="J2470" t="str">
            <v>9</v>
          </cell>
          <cell r="K2470">
            <v>42171</v>
          </cell>
          <cell r="L2470">
            <v>42186</v>
          </cell>
          <cell r="M2470" t="str">
            <v>10039-9783839406779</v>
          </cell>
          <cell r="N2470" t="str">
            <v>EBOK</v>
          </cell>
          <cell r="O2470">
            <v>1</v>
          </cell>
          <cell r="U2470">
            <v>29.99</v>
          </cell>
        </row>
        <row r="2471">
          <cell r="E2471">
            <v>9783839429686</v>
          </cell>
          <cell r="F2471" t="str">
            <v>Superman transmedial E-BOOK</v>
          </cell>
          <cell r="G2471" t="str">
            <v>EBOK</v>
          </cell>
          <cell r="H2471" t="str">
            <v>LFB</v>
          </cell>
          <cell r="I2471" t="str">
            <v>978-3-8394-2968</v>
          </cell>
          <cell r="J2471" t="str">
            <v>6</v>
          </cell>
          <cell r="K2471">
            <v>42032</v>
          </cell>
          <cell r="L2471">
            <v>42005</v>
          </cell>
          <cell r="M2471" t="str">
            <v>10039-9783839429686</v>
          </cell>
          <cell r="N2471" t="str">
            <v>EBOK</v>
          </cell>
          <cell r="O2471">
            <v>1</v>
          </cell>
          <cell r="P2471" t="str">
            <v>17</v>
          </cell>
          <cell r="S2471" t="str">
            <v>227960</v>
          </cell>
          <cell r="U2471">
            <v>26.99</v>
          </cell>
        </row>
        <row r="2472">
          <cell r="E2472">
            <v>9783839408636</v>
          </cell>
          <cell r="F2472" t="str">
            <v>Surrealismus und Film E-BOOK</v>
          </cell>
          <cell r="G2472" t="str">
            <v>EBOK</v>
          </cell>
          <cell r="H2472" t="str">
            <v>LFB</v>
          </cell>
          <cell r="I2472" t="str">
            <v>978-3-8394-0863</v>
          </cell>
          <cell r="J2472" t="str">
            <v>6</v>
          </cell>
          <cell r="K2472">
            <v>42171</v>
          </cell>
          <cell r="L2472">
            <v>42186</v>
          </cell>
          <cell r="M2472" t="str">
            <v>10039-9783839408636</v>
          </cell>
          <cell r="N2472" t="str">
            <v>EBOK</v>
          </cell>
          <cell r="O2472">
            <v>1</v>
          </cell>
          <cell r="P2472" t="str">
            <v>25</v>
          </cell>
          <cell r="U2472">
            <v>26.99</v>
          </cell>
        </row>
        <row r="2473">
          <cell r="E2473">
            <v>9783839405475</v>
          </cell>
          <cell r="F2473" t="str">
            <v>Symbolische Formen E-BOOK</v>
          </cell>
          <cell r="G2473" t="str">
            <v>EBOK</v>
          </cell>
          <cell r="H2473" t="str">
            <v>LFB</v>
          </cell>
          <cell r="I2473" t="str">
            <v>978-3-8394-0547</v>
          </cell>
          <cell r="J2473" t="str">
            <v>5</v>
          </cell>
          <cell r="K2473">
            <v>42272</v>
          </cell>
          <cell r="L2473">
            <v>42186</v>
          </cell>
          <cell r="M2473" t="str">
            <v>10039-9783839405475</v>
          </cell>
          <cell r="N2473" t="str">
            <v>EBOK</v>
          </cell>
          <cell r="O2473">
            <v>1</v>
          </cell>
          <cell r="U2473">
            <v>1</v>
          </cell>
        </row>
        <row r="2474">
          <cell r="E2474">
            <v>9783839426579</v>
          </cell>
          <cell r="F2474" t="str">
            <v>Symbolische Grenzen E-BOOK</v>
          </cell>
          <cell r="G2474" t="str">
            <v>EBOK</v>
          </cell>
          <cell r="H2474" t="str">
            <v>LFB</v>
          </cell>
          <cell r="I2474" t="str">
            <v>978-3-8394-2657</v>
          </cell>
          <cell r="J2474" t="str">
            <v>9</v>
          </cell>
          <cell r="K2474">
            <v>41989</v>
          </cell>
          <cell r="L2474">
            <v>41974</v>
          </cell>
          <cell r="M2474" t="str">
            <v>10039-9783839426579</v>
          </cell>
          <cell r="N2474" t="str">
            <v>EBOK</v>
          </cell>
          <cell r="O2474">
            <v>1</v>
          </cell>
          <cell r="U2474">
            <v>36.99</v>
          </cell>
        </row>
        <row r="2475">
          <cell r="E2475">
            <v>9783839410424</v>
          </cell>
          <cell r="F2475" t="str">
            <v>Symbolische Ordnungen umschreiben E-BOOK</v>
          </cell>
          <cell r="G2475" t="str">
            <v>EBOK</v>
          </cell>
          <cell r="H2475" t="str">
            <v>LFB</v>
          </cell>
          <cell r="I2475" t="str">
            <v>978-3-8394-1042</v>
          </cell>
          <cell r="J2475" t="str">
            <v>4</v>
          </cell>
          <cell r="K2475">
            <v>42171</v>
          </cell>
          <cell r="L2475">
            <v>42186</v>
          </cell>
          <cell r="M2475" t="str">
            <v>10039-9783839410424</v>
          </cell>
          <cell r="N2475" t="str">
            <v>EBOK</v>
          </cell>
          <cell r="O2475">
            <v>1</v>
          </cell>
          <cell r="U2475">
            <v>31.99</v>
          </cell>
        </row>
        <row r="2476">
          <cell r="E2476">
            <v>9783839423714</v>
          </cell>
          <cell r="F2476" t="str">
            <v>Symbolische Verletzbarkeit E-BOOK</v>
          </cell>
          <cell r="G2476" t="str">
            <v>EBOK</v>
          </cell>
          <cell r="H2476" t="str">
            <v>LFB</v>
          </cell>
          <cell r="I2476" t="str">
            <v>978-3-8394-2371</v>
          </cell>
          <cell r="J2476" t="str">
            <v>4</v>
          </cell>
          <cell r="K2476">
            <v>41715</v>
          </cell>
          <cell r="L2476">
            <v>41699</v>
          </cell>
          <cell r="M2476" t="str">
            <v>10039-9783839423714</v>
          </cell>
          <cell r="N2476" t="str">
            <v>EBOK</v>
          </cell>
          <cell r="O2476">
            <v>1</v>
          </cell>
          <cell r="P2476" t="str">
            <v>7</v>
          </cell>
          <cell r="U2476">
            <v>21.99</v>
          </cell>
        </row>
        <row r="2477">
          <cell r="E2477">
            <v>9783839422687</v>
          </cell>
          <cell r="F2477" t="str">
            <v>Symptom Design E-BOOK</v>
          </cell>
          <cell r="G2477" t="str">
            <v>EBOK</v>
          </cell>
          <cell r="H2477" t="str">
            <v>LFB</v>
          </cell>
          <cell r="I2477" t="str">
            <v>978-3-8394-2268</v>
          </cell>
          <cell r="J2477" t="str">
            <v>7</v>
          </cell>
          <cell r="K2477">
            <v>41942</v>
          </cell>
          <cell r="L2477">
            <v>41883</v>
          </cell>
          <cell r="M2477" t="str">
            <v>10039-9783839422687</v>
          </cell>
          <cell r="N2477" t="str">
            <v>EBOK</v>
          </cell>
          <cell r="O2477">
            <v>1</v>
          </cell>
          <cell r="P2477" t="str">
            <v>7</v>
          </cell>
          <cell r="U2477">
            <v>21.99</v>
          </cell>
        </row>
        <row r="2478">
          <cell r="E2478">
            <v>9783839422397</v>
          </cell>
          <cell r="F2478" t="str">
            <v>Synthesis E-BOOK</v>
          </cell>
          <cell r="G2478" t="str">
            <v>EBOK</v>
          </cell>
          <cell r="H2478" t="str">
            <v>LFB</v>
          </cell>
          <cell r="I2478" t="str">
            <v>978-3-8394-2239</v>
          </cell>
          <cell r="J2478" t="str">
            <v>7</v>
          </cell>
          <cell r="K2478">
            <v>41731</v>
          </cell>
          <cell r="L2478">
            <v>41791</v>
          </cell>
          <cell r="M2478" t="str">
            <v>10039-9783839422397</v>
          </cell>
          <cell r="N2478" t="str">
            <v>EBOK</v>
          </cell>
          <cell r="O2478">
            <v>1</v>
          </cell>
          <cell r="P2478" t="str">
            <v>20</v>
          </cell>
          <cell r="U2478">
            <v>25.99</v>
          </cell>
        </row>
        <row r="2479">
          <cell r="E2479">
            <v>9783839412312</v>
          </cell>
          <cell r="F2479" t="str">
            <v>System Beratung E-BOOK</v>
          </cell>
          <cell r="G2479" t="str">
            <v>EBOK</v>
          </cell>
          <cell r="H2479" t="str">
            <v>LFB</v>
          </cell>
          <cell r="I2479" t="str">
            <v>978-3-8394-1231</v>
          </cell>
          <cell r="J2479" t="str">
            <v>2</v>
          </cell>
          <cell r="K2479">
            <v>42171</v>
          </cell>
          <cell r="L2479">
            <v>42186</v>
          </cell>
          <cell r="M2479" t="str">
            <v>10039-9783839412312</v>
          </cell>
          <cell r="N2479" t="str">
            <v>EBOK</v>
          </cell>
          <cell r="O2479">
            <v>1</v>
          </cell>
          <cell r="U2479">
            <v>25.99</v>
          </cell>
        </row>
        <row r="2480">
          <cell r="E2480">
            <v>9783839401217</v>
          </cell>
          <cell r="F2480" t="str">
            <v>System E-BOOK</v>
          </cell>
          <cell r="G2480" t="str">
            <v>EBOK</v>
          </cell>
          <cell r="H2480" t="str">
            <v>LFB</v>
          </cell>
          <cell r="I2480" t="str">
            <v>978-3-8394-0121</v>
          </cell>
          <cell r="J2480" t="str">
            <v>7</v>
          </cell>
          <cell r="K2480">
            <v>42171</v>
          </cell>
          <cell r="L2480">
            <v>42186</v>
          </cell>
          <cell r="M2480" t="str">
            <v>10039-9783839401217</v>
          </cell>
          <cell r="N2480" t="str">
            <v>EBOK</v>
          </cell>
          <cell r="O2480">
            <v>1</v>
          </cell>
          <cell r="P2480" t="str">
            <v>8</v>
          </cell>
          <cell r="U2480">
            <v>6.99</v>
          </cell>
        </row>
        <row r="2481">
          <cell r="E2481">
            <v>9783839415146</v>
          </cell>
          <cell r="F2481" t="str">
            <v>System und Mythos E-BOOK</v>
          </cell>
          <cell r="G2481" t="str">
            <v>EBOK</v>
          </cell>
          <cell r="H2481" t="str">
            <v>LFB</v>
          </cell>
          <cell r="I2481" t="str">
            <v>978-3-8394-1514</v>
          </cell>
          <cell r="J2481" t="str">
            <v>6</v>
          </cell>
          <cell r="K2481">
            <v>41683</v>
          </cell>
          <cell r="L2481">
            <v>41699</v>
          </cell>
          <cell r="M2481" t="str">
            <v>10039-9783839415146</v>
          </cell>
          <cell r="N2481" t="str">
            <v>EBOK</v>
          </cell>
          <cell r="O2481">
            <v>1</v>
          </cell>
          <cell r="U2481">
            <v>35.99</v>
          </cell>
        </row>
        <row r="2482">
          <cell r="E2482">
            <v>9783839422137</v>
          </cell>
          <cell r="F2482" t="str">
            <v>System und Selbst E-BOOK</v>
          </cell>
          <cell r="G2482" t="str">
            <v>EBOK</v>
          </cell>
          <cell r="H2482" t="str">
            <v>LFB</v>
          </cell>
          <cell r="I2482" t="str">
            <v>978-3-8394-2213</v>
          </cell>
          <cell r="J2482" t="str">
            <v>7</v>
          </cell>
          <cell r="K2482">
            <v>41710</v>
          </cell>
          <cell r="L2482">
            <v>41699</v>
          </cell>
          <cell r="M2482" t="str">
            <v>10039-9783839422137</v>
          </cell>
          <cell r="N2482" t="str">
            <v>EBOK</v>
          </cell>
          <cell r="O2482">
            <v>1</v>
          </cell>
          <cell r="U2482">
            <v>38.99</v>
          </cell>
        </row>
        <row r="2483">
          <cell r="E2483">
            <v>9783839416891</v>
          </cell>
          <cell r="F2483" t="str">
            <v>Szenarien der Energie E-BOOK</v>
          </cell>
          <cell r="G2483" t="str">
            <v>EBOK</v>
          </cell>
          <cell r="H2483" t="str">
            <v>LFB</v>
          </cell>
          <cell r="I2483" t="str">
            <v>978-3-8394-1689</v>
          </cell>
          <cell r="J2483" t="str">
            <v>1</v>
          </cell>
          <cell r="K2483">
            <v>41690</v>
          </cell>
          <cell r="L2483">
            <v>41699</v>
          </cell>
          <cell r="M2483" t="str">
            <v>10039-9783839416891</v>
          </cell>
          <cell r="N2483" t="str">
            <v>EBOK</v>
          </cell>
          <cell r="O2483">
            <v>1</v>
          </cell>
          <cell r="P2483" t="str">
            <v>8</v>
          </cell>
          <cell r="U2483">
            <v>26.99</v>
          </cell>
        </row>
        <row r="2484">
          <cell r="E2484">
            <v>9783839426548</v>
          </cell>
          <cell r="F2484" t="str">
            <v>Szenen der Gewalt E-BOOK</v>
          </cell>
          <cell r="G2484" t="str">
            <v>EBOK</v>
          </cell>
          <cell r="H2484" t="str">
            <v>LFB</v>
          </cell>
          <cell r="I2484" t="str">
            <v>978-3-8394-2654</v>
          </cell>
          <cell r="J2484" t="str">
            <v>8</v>
          </cell>
          <cell r="K2484">
            <v>41871</v>
          </cell>
          <cell r="L2484">
            <v>41852</v>
          </cell>
          <cell r="M2484" t="str">
            <v>10039-9783839426548</v>
          </cell>
          <cell r="N2484" t="str">
            <v>EBOK</v>
          </cell>
          <cell r="O2484">
            <v>1</v>
          </cell>
          <cell r="P2484" t="str">
            <v>7</v>
          </cell>
          <cell r="U2484">
            <v>26.99</v>
          </cell>
        </row>
        <row r="2485">
          <cell r="E2485">
            <v>9783839404041</v>
          </cell>
          <cell r="F2485" t="str">
            <v>Szenen der Schrift E-BOOK</v>
          </cell>
          <cell r="G2485" t="str">
            <v>EBOK</v>
          </cell>
          <cell r="H2485" t="str">
            <v>LFB</v>
          </cell>
          <cell r="I2485" t="str">
            <v>978-3-8394-0404</v>
          </cell>
          <cell r="J2485" t="str">
            <v>1</v>
          </cell>
          <cell r="K2485">
            <v>42171</v>
          </cell>
          <cell r="L2485">
            <v>42186</v>
          </cell>
          <cell r="M2485" t="str">
            <v>10039-9783839404041</v>
          </cell>
          <cell r="N2485" t="str">
            <v>EBOK</v>
          </cell>
          <cell r="O2485">
            <v>1</v>
          </cell>
          <cell r="U2485">
            <v>31.99</v>
          </cell>
        </row>
        <row r="2486">
          <cell r="E2486">
            <v>9783839417034</v>
          </cell>
          <cell r="F2486" t="str">
            <v>Szenen des Virtuosen E-BOOK</v>
          </cell>
          <cell r="G2486" t="str">
            <v>EBOK</v>
          </cell>
          <cell r="H2486" t="str">
            <v>IHST</v>
          </cell>
          <cell r="I2486" t="str">
            <v>978-3-8394-1703</v>
          </cell>
          <cell r="J2486" t="str">
            <v>4</v>
          </cell>
          <cell r="L2486">
            <v>42401</v>
          </cell>
          <cell r="M2486" t="str">
            <v>10039-9783839417034</v>
          </cell>
          <cell r="N2486" t="str">
            <v>EBOK</v>
          </cell>
          <cell r="O2486">
            <v>1</v>
          </cell>
          <cell r="P2486" t="str">
            <v>9</v>
          </cell>
          <cell r="U2486">
            <v>26.99</v>
          </cell>
        </row>
        <row r="2487">
          <cell r="E2487">
            <v>9783839431511</v>
          </cell>
          <cell r="F2487" t="str">
            <v>Szenische Hermeneutik E-BOOK</v>
          </cell>
          <cell r="G2487" t="str">
            <v>EBOK</v>
          </cell>
          <cell r="H2487" t="str">
            <v>LFB</v>
          </cell>
          <cell r="I2487" t="str">
            <v>978-3-8394-3151</v>
          </cell>
          <cell r="J2487" t="str">
            <v>1</v>
          </cell>
          <cell r="K2487">
            <v>42171</v>
          </cell>
          <cell r="L2487">
            <v>42156</v>
          </cell>
          <cell r="M2487" t="str">
            <v>10039-9783839431511</v>
          </cell>
          <cell r="N2487" t="str">
            <v>EBOK</v>
          </cell>
          <cell r="O2487">
            <v>1</v>
          </cell>
          <cell r="P2487" t="str">
            <v>12</v>
          </cell>
          <cell r="S2487" t="str">
            <v>230461</v>
          </cell>
          <cell r="U2487">
            <v>39.99</v>
          </cell>
        </row>
        <row r="2488">
          <cell r="E2488">
            <v>9783839403389</v>
          </cell>
          <cell r="F2488" t="str">
            <v>Szenisches Verhandeln E-BOOK</v>
          </cell>
          <cell r="G2488" t="str">
            <v>EBOK</v>
          </cell>
          <cell r="H2488" t="str">
            <v>LFB</v>
          </cell>
          <cell r="I2488" t="str">
            <v>978-3-8394-0338</v>
          </cell>
          <cell r="J2488" t="str">
            <v>9</v>
          </cell>
          <cell r="K2488">
            <v>42171</v>
          </cell>
          <cell r="L2488">
            <v>42186</v>
          </cell>
          <cell r="M2488" t="str">
            <v>10039-9783839403389</v>
          </cell>
          <cell r="N2488" t="str">
            <v>EBOK</v>
          </cell>
          <cell r="O2488">
            <v>1</v>
          </cell>
          <cell r="U2488">
            <v>26.99</v>
          </cell>
        </row>
        <row r="2489">
          <cell r="E2489">
            <v>9783839430163</v>
          </cell>
          <cell r="F2489" t="str">
            <v>SzenoTest E-BOOK</v>
          </cell>
          <cell r="G2489" t="str">
            <v>EBOK</v>
          </cell>
          <cell r="H2489" t="str">
            <v>LFB</v>
          </cell>
          <cell r="I2489" t="str">
            <v>978-3-8394-3016</v>
          </cell>
          <cell r="J2489" t="str">
            <v>3</v>
          </cell>
          <cell r="K2489">
            <v>41944</v>
          </cell>
          <cell r="L2489">
            <v>41944</v>
          </cell>
          <cell r="M2489" t="str">
            <v>10039-9783839430163</v>
          </cell>
          <cell r="N2489" t="str">
            <v>EBOK</v>
          </cell>
          <cell r="O2489">
            <v>1</v>
          </cell>
          <cell r="P2489" t="str">
            <v>74</v>
          </cell>
          <cell r="S2489" t="str">
            <v>227379</v>
          </cell>
          <cell r="U2489">
            <v>21.99</v>
          </cell>
        </row>
        <row r="2490">
          <cell r="E2490">
            <v>9783839415047</v>
          </cell>
          <cell r="F2490" t="str">
            <v>TafelGesellschaft E-BOOK</v>
          </cell>
          <cell r="G2490" t="str">
            <v>EBOK</v>
          </cell>
          <cell r="H2490" t="str">
            <v>LFB</v>
          </cell>
          <cell r="I2490" t="str">
            <v>978-3-8394-1504</v>
          </cell>
          <cell r="J2490" t="str">
            <v>7</v>
          </cell>
          <cell r="K2490">
            <v>41683</v>
          </cell>
          <cell r="L2490">
            <v>41699</v>
          </cell>
          <cell r="M2490" t="str">
            <v>10039-9783839415047</v>
          </cell>
          <cell r="N2490" t="str">
            <v>EBOK</v>
          </cell>
          <cell r="O2490">
            <v>1</v>
          </cell>
          <cell r="U2490">
            <v>20.99</v>
          </cell>
        </row>
        <row r="2491">
          <cell r="E2491">
            <v>9783839420317</v>
          </cell>
          <cell r="F2491" t="str">
            <v>Tafeln im flexiblen Überfluss E-BOOK</v>
          </cell>
          <cell r="G2491" t="str">
            <v>EBOK</v>
          </cell>
          <cell r="H2491" t="str">
            <v>LFB</v>
          </cell>
          <cell r="I2491" t="str">
            <v>978-3-8394-2031</v>
          </cell>
          <cell r="J2491" t="str">
            <v>7</v>
          </cell>
          <cell r="K2491">
            <v>41701</v>
          </cell>
          <cell r="L2491">
            <v>41699</v>
          </cell>
          <cell r="M2491" t="str">
            <v>10039-9783839420317</v>
          </cell>
          <cell r="N2491" t="str">
            <v>EBOK</v>
          </cell>
          <cell r="O2491">
            <v>1</v>
          </cell>
          <cell r="U2491">
            <v>25.99</v>
          </cell>
        </row>
        <row r="2492">
          <cell r="E2492">
            <v>9783839410189</v>
          </cell>
          <cell r="F2492" t="str">
            <v>Taiwans unvergänglicher Antikolonialismus E-BOOK</v>
          </cell>
          <cell r="G2492" t="str">
            <v>EBOK</v>
          </cell>
          <cell r="H2492" t="str">
            <v>LFB</v>
          </cell>
          <cell r="I2492" t="str">
            <v>978-3-8394-1018</v>
          </cell>
          <cell r="J2492" t="str">
            <v>9</v>
          </cell>
          <cell r="K2492">
            <v>41676</v>
          </cell>
          <cell r="L2492">
            <v>41699</v>
          </cell>
          <cell r="M2492" t="str">
            <v>10039-9783839410189</v>
          </cell>
          <cell r="N2492" t="str">
            <v>EBOK</v>
          </cell>
          <cell r="O2492">
            <v>1</v>
          </cell>
          <cell r="U2492">
            <v>35.99</v>
          </cell>
        </row>
        <row r="2493">
          <cell r="E2493">
            <v>9783839418550</v>
          </cell>
          <cell r="F2493" t="str">
            <v>Takt und Taktlosigkeit E-BOOK</v>
          </cell>
          <cell r="G2493" t="str">
            <v>EBOK</v>
          </cell>
          <cell r="H2493" t="str">
            <v>LFB</v>
          </cell>
          <cell r="I2493" t="str">
            <v>978-3-8394-1855</v>
          </cell>
          <cell r="J2493" t="str">
            <v>0</v>
          </cell>
          <cell r="K2493">
            <v>41694</v>
          </cell>
          <cell r="L2493">
            <v>41699</v>
          </cell>
          <cell r="M2493" t="str">
            <v>10039-9783839418550</v>
          </cell>
          <cell r="N2493" t="str">
            <v>EBOK</v>
          </cell>
          <cell r="O2493">
            <v>1</v>
          </cell>
          <cell r="P2493" t="str">
            <v>6</v>
          </cell>
          <cell r="U2493">
            <v>26.99</v>
          </cell>
        </row>
        <row r="2494">
          <cell r="E2494">
            <v>9783839412046</v>
          </cell>
          <cell r="F2494" t="str">
            <v>Tango in Translation E-BOOK</v>
          </cell>
          <cell r="G2494" t="str">
            <v>EBOK</v>
          </cell>
          <cell r="H2494" t="str">
            <v>LFB</v>
          </cell>
          <cell r="I2494" t="str">
            <v>978-3-8394-1204</v>
          </cell>
          <cell r="J2494" t="str">
            <v>6</v>
          </cell>
          <cell r="K2494">
            <v>42171</v>
          </cell>
          <cell r="L2494">
            <v>42186</v>
          </cell>
          <cell r="M2494" t="str">
            <v>10039-9783839412046</v>
          </cell>
          <cell r="N2494" t="str">
            <v>EBOK</v>
          </cell>
          <cell r="O2494">
            <v>1</v>
          </cell>
          <cell r="P2494" t="str">
            <v>19</v>
          </cell>
          <cell r="U2494">
            <v>25.99</v>
          </cell>
        </row>
        <row r="2495">
          <cell r="E2495">
            <v>9783839427712</v>
          </cell>
          <cell r="F2495" t="str">
            <v>Tanz erben E-BOOK</v>
          </cell>
          <cell r="G2495" t="str">
            <v>EBOK</v>
          </cell>
          <cell r="H2495" t="str">
            <v>LFB</v>
          </cell>
          <cell r="I2495" t="str">
            <v>978-3-8394-2771</v>
          </cell>
          <cell r="J2495" t="str">
            <v>2</v>
          </cell>
          <cell r="K2495">
            <v>41765</v>
          </cell>
          <cell r="L2495">
            <v>41791</v>
          </cell>
          <cell r="M2495" t="str">
            <v>10039-9783839427712</v>
          </cell>
          <cell r="N2495" t="str">
            <v>EBOK</v>
          </cell>
          <cell r="O2495">
            <v>1</v>
          </cell>
          <cell r="U2495">
            <v>26.99</v>
          </cell>
        </row>
        <row r="2496">
          <cell r="E2496">
            <v>9783839423295</v>
          </cell>
          <cell r="F2496" t="str">
            <v>Tanz Film E-BOOK</v>
          </cell>
          <cell r="G2496" t="str">
            <v>EBOK</v>
          </cell>
          <cell r="H2496" t="str">
            <v>LFB</v>
          </cell>
          <cell r="I2496" t="str">
            <v>978-3-8394-2329</v>
          </cell>
          <cell r="J2496" t="str">
            <v>5</v>
          </cell>
          <cell r="K2496">
            <v>41710</v>
          </cell>
          <cell r="L2496">
            <v>41699</v>
          </cell>
          <cell r="M2496" t="str">
            <v>10039-9783839423295</v>
          </cell>
          <cell r="N2496" t="str">
            <v>EBOK</v>
          </cell>
          <cell r="O2496">
            <v>1</v>
          </cell>
          <cell r="P2496" t="str">
            <v>27</v>
          </cell>
          <cell r="U2496">
            <v>31.99</v>
          </cell>
        </row>
        <row r="2497">
          <cell r="E2497">
            <v>9783839407431</v>
          </cell>
          <cell r="F2497" t="str">
            <v>Tanzimprovisation E-BOOK</v>
          </cell>
          <cell r="G2497" t="str">
            <v>EBOK</v>
          </cell>
          <cell r="H2497" t="str">
            <v>LFB</v>
          </cell>
          <cell r="I2497" t="str">
            <v>978-3-8394-0743</v>
          </cell>
          <cell r="J2497" t="str">
            <v>1</v>
          </cell>
          <cell r="K2497">
            <v>42171</v>
          </cell>
          <cell r="L2497">
            <v>42186</v>
          </cell>
          <cell r="M2497" t="str">
            <v>10039-9783839407431</v>
          </cell>
          <cell r="N2497" t="str">
            <v>EBOK</v>
          </cell>
          <cell r="O2497">
            <v>1</v>
          </cell>
          <cell r="P2497" t="str">
            <v>7</v>
          </cell>
          <cell r="U2497">
            <v>21.99</v>
          </cell>
        </row>
        <row r="2498">
          <cell r="E2498">
            <v>9783839420706</v>
          </cell>
          <cell r="F2498" t="str">
            <v>Tarkowskijs Gehirn E-BOOK</v>
          </cell>
          <cell r="G2498" t="str">
            <v>EBOK</v>
          </cell>
          <cell r="H2498" t="str">
            <v>LFB</v>
          </cell>
          <cell r="I2498" t="str">
            <v>978-3-8394-2070</v>
          </cell>
          <cell r="J2498" t="str">
            <v>6</v>
          </cell>
          <cell r="K2498">
            <v>41701</v>
          </cell>
          <cell r="L2498">
            <v>41699</v>
          </cell>
          <cell r="M2498" t="str">
            <v>10039-9783839420706</v>
          </cell>
          <cell r="N2498" t="str">
            <v>EBOK</v>
          </cell>
          <cell r="O2498">
            <v>1</v>
          </cell>
          <cell r="P2498" t="str">
            <v>10</v>
          </cell>
          <cell r="U2498">
            <v>25.99</v>
          </cell>
        </row>
        <row r="2499">
          <cell r="E2499">
            <v>9783839420188</v>
          </cell>
          <cell r="F2499" t="str">
            <v>Tatort Deutsche Einheit E-BOOK</v>
          </cell>
          <cell r="G2499" t="str">
            <v>EBOK</v>
          </cell>
          <cell r="H2499" t="str">
            <v>LFB</v>
          </cell>
          <cell r="I2499" t="str">
            <v>978-3-8394-2018</v>
          </cell>
          <cell r="J2499" t="str">
            <v>8</v>
          </cell>
          <cell r="K2499">
            <v>41731</v>
          </cell>
          <cell r="L2499">
            <v>41791</v>
          </cell>
          <cell r="M2499" t="str">
            <v>10039-9783839420188</v>
          </cell>
          <cell r="N2499" t="str">
            <v>EBOK</v>
          </cell>
          <cell r="O2499">
            <v>1</v>
          </cell>
          <cell r="U2499">
            <v>34.99</v>
          </cell>
        </row>
        <row r="2500">
          <cell r="E2500">
            <v>9783839402832</v>
          </cell>
          <cell r="F2500" t="str">
            <v>Tauschprozesse E-BOOK</v>
          </cell>
          <cell r="G2500" t="str">
            <v>EBOK</v>
          </cell>
          <cell r="H2500" t="str">
            <v>LFB</v>
          </cell>
          <cell r="I2500" t="str">
            <v>978-3-8394-0283</v>
          </cell>
          <cell r="J2500" t="str">
            <v>2</v>
          </cell>
          <cell r="K2500">
            <v>42171</v>
          </cell>
          <cell r="L2500">
            <v>42186</v>
          </cell>
          <cell r="M2500" t="str">
            <v>10039-9783839402832</v>
          </cell>
          <cell r="N2500" t="str">
            <v>EBOK</v>
          </cell>
          <cell r="O2500">
            <v>1</v>
          </cell>
          <cell r="U2500">
            <v>24.99</v>
          </cell>
        </row>
        <row r="2501">
          <cell r="E2501">
            <v>9783839428221</v>
          </cell>
          <cell r="F2501" t="str">
            <v>Teaching Gender? E-BOOK</v>
          </cell>
          <cell r="G2501" t="str">
            <v>EBOK</v>
          </cell>
          <cell r="H2501" t="str">
            <v>LFB</v>
          </cell>
          <cell r="I2501" t="str">
            <v>978-3-8394-2822</v>
          </cell>
          <cell r="J2501" t="str">
            <v>1</v>
          </cell>
          <cell r="K2501">
            <v>42143</v>
          </cell>
          <cell r="L2501">
            <v>42125</v>
          </cell>
          <cell r="M2501" t="str">
            <v>10039-9783839428221</v>
          </cell>
          <cell r="N2501" t="str">
            <v>EBOK</v>
          </cell>
          <cell r="O2501">
            <v>1</v>
          </cell>
          <cell r="U2501">
            <v>34.99</v>
          </cell>
        </row>
        <row r="2502">
          <cell r="E2502">
            <v>9783839430538</v>
          </cell>
          <cell r="F2502" t="str">
            <v>Teaching Media E-BOOK</v>
          </cell>
          <cell r="G2502" t="str">
            <v>EBOK</v>
          </cell>
          <cell r="H2502" t="str">
            <v>IHST</v>
          </cell>
          <cell r="I2502" t="str">
            <v>978-3-8394-3053</v>
          </cell>
          <cell r="J2502" t="str">
            <v>8</v>
          </cell>
          <cell r="L2502">
            <v>42705</v>
          </cell>
          <cell r="M2502" t="str">
            <v>10039-9783839430538</v>
          </cell>
          <cell r="N2502" t="str">
            <v>EBOK</v>
          </cell>
          <cell r="O2502">
            <v>1</v>
          </cell>
          <cell r="U2502">
            <v>21.99</v>
          </cell>
        </row>
        <row r="2503">
          <cell r="E2503">
            <v>9783839414705</v>
          </cell>
          <cell r="F2503" t="str">
            <v>Technik als Erwartung E-BOOK</v>
          </cell>
          <cell r="G2503" t="str">
            <v>EBOK</v>
          </cell>
          <cell r="H2503" t="str">
            <v>LFB</v>
          </cell>
          <cell r="I2503" t="str">
            <v>978-3-8394-1470</v>
          </cell>
          <cell r="J2503" t="str">
            <v>5</v>
          </cell>
          <cell r="K2503">
            <v>41680</v>
          </cell>
          <cell r="L2503">
            <v>41699</v>
          </cell>
          <cell r="M2503" t="str">
            <v>10039-9783839414705</v>
          </cell>
          <cell r="N2503" t="str">
            <v>EBOK</v>
          </cell>
          <cell r="O2503">
            <v>1</v>
          </cell>
          <cell r="U2503">
            <v>31.99</v>
          </cell>
        </row>
        <row r="2504">
          <cell r="E2504">
            <v>9783839415320</v>
          </cell>
          <cell r="F2504" t="str">
            <v>Techniken der Behinderung E-BOOK</v>
          </cell>
          <cell r="G2504" t="str">
            <v>EBOK</v>
          </cell>
          <cell r="H2504" t="str">
            <v>LFB</v>
          </cell>
          <cell r="I2504" t="str">
            <v>978-3-8394-1532</v>
          </cell>
          <cell r="J2504" t="str">
            <v>0</v>
          </cell>
          <cell r="K2504">
            <v>41683</v>
          </cell>
          <cell r="L2504">
            <v>41699</v>
          </cell>
          <cell r="M2504" t="str">
            <v>10039-9783839415320</v>
          </cell>
          <cell r="N2504" t="str">
            <v>EBOK</v>
          </cell>
          <cell r="O2504">
            <v>1</v>
          </cell>
          <cell r="P2504" t="str">
            <v>7</v>
          </cell>
          <cell r="U2504">
            <v>24.99</v>
          </cell>
        </row>
        <row r="2505">
          <cell r="E2505">
            <v>9783839430217</v>
          </cell>
          <cell r="F2505" t="str">
            <v>Techniken der Globalisierung E-BOOK</v>
          </cell>
          <cell r="G2505" t="str">
            <v>EBOK</v>
          </cell>
          <cell r="H2505" t="str">
            <v>IHST</v>
          </cell>
          <cell r="I2505" t="str">
            <v>978-3-8394-3021</v>
          </cell>
          <cell r="J2505" t="str">
            <v>7</v>
          </cell>
          <cell r="L2505">
            <v>42339</v>
          </cell>
          <cell r="M2505" t="str">
            <v>10039-9783839430217</v>
          </cell>
          <cell r="N2505" t="str">
            <v>EBOK</v>
          </cell>
          <cell r="O2505">
            <v>1</v>
          </cell>
          <cell r="P2505" t="str">
            <v>78</v>
          </cell>
          <cell r="U2505">
            <v>26.99</v>
          </cell>
        </row>
        <row r="2506">
          <cell r="E2506">
            <v>9783839407141</v>
          </cell>
          <cell r="F2506" t="str">
            <v>Technische Reproduzierbarkeit E-BOOK</v>
          </cell>
          <cell r="G2506" t="str">
            <v>EBOK</v>
          </cell>
          <cell r="H2506" t="str">
            <v>LFB</v>
          </cell>
          <cell r="I2506" t="str">
            <v>978-3-8394-0714</v>
          </cell>
          <cell r="J2506" t="str">
            <v>1</v>
          </cell>
          <cell r="K2506">
            <v>42272</v>
          </cell>
          <cell r="L2506">
            <v>42186</v>
          </cell>
          <cell r="M2506" t="str">
            <v>10039-9783839407141</v>
          </cell>
          <cell r="N2506" t="str">
            <v>EBOK</v>
          </cell>
          <cell r="O2506">
            <v>1</v>
          </cell>
          <cell r="U2506">
            <v>1</v>
          </cell>
        </row>
        <row r="2507">
          <cell r="E2507">
            <v>9783839430798</v>
          </cell>
          <cell r="F2507" t="str">
            <v>Technisierte Lebenswelt E-BOOK</v>
          </cell>
          <cell r="G2507" t="str">
            <v>EBOK</v>
          </cell>
          <cell r="H2507" t="str">
            <v>IHST</v>
          </cell>
          <cell r="I2507" t="str">
            <v>978-3-8394-3079</v>
          </cell>
          <cell r="J2507" t="str">
            <v>8</v>
          </cell>
          <cell r="L2507">
            <v>42309</v>
          </cell>
          <cell r="M2507" t="str">
            <v>10039-9783839430798</v>
          </cell>
          <cell r="N2507" t="str">
            <v>EBOK</v>
          </cell>
          <cell r="O2507">
            <v>1</v>
          </cell>
          <cell r="P2507" t="str">
            <v>70</v>
          </cell>
          <cell r="U2507">
            <v>26.99</v>
          </cell>
        </row>
        <row r="2508">
          <cell r="E2508">
            <v>9783839425916</v>
          </cell>
          <cell r="F2508" t="str">
            <v>Technologische Dramen E-BOOK</v>
          </cell>
          <cell r="G2508" t="str">
            <v>EBOK</v>
          </cell>
          <cell r="H2508" t="str">
            <v>LFB</v>
          </cell>
          <cell r="I2508" t="str">
            <v>978-3-8394-2591</v>
          </cell>
          <cell r="J2508" t="str">
            <v>6</v>
          </cell>
          <cell r="K2508">
            <v>41821</v>
          </cell>
          <cell r="L2508">
            <v>41791</v>
          </cell>
          <cell r="M2508" t="str">
            <v>10039-9783839425916</v>
          </cell>
          <cell r="N2508" t="str">
            <v>EBOK</v>
          </cell>
          <cell r="O2508">
            <v>1</v>
          </cell>
          <cell r="P2508" t="str">
            <v>6</v>
          </cell>
          <cell r="U2508">
            <v>39.99</v>
          </cell>
        </row>
        <row r="2509">
          <cell r="E2509">
            <v>9783839420720</v>
          </cell>
          <cell r="F2509" t="str">
            <v>Technology Fiction E-BOOK</v>
          </cell>
          <cell r="G2509" t="str">
            <v>EBOK</v>
          </cell>
          <cell r="H2509" t="str">
            <v>LFB</v>
          </cell>
          <cell r="I2509" t="str">
            <v>978-3-8394-2072</v>
          </cell>
          <cell r="J2509" t="str">
            <v>0</v>
          </cell>
          <cell r="K2509">
            <v>41701</v>
          </cell>
          <cell r="L2509">
            <v>41699</v>
          </cell>
          <cell r="M2509" t="str">
            <v>10039-9783839420720</v>
          </cell>
          <cell r="N2509" t="str">
            <v>EBOK</v>
          </cell>
          <cell r="O2509">
            <v>1</v>
          </cell>
          <cell r="P2509" t="str">
            <v>10</v>
          </cell>
          <cell r="U2509">
            <v>32.99</v>
          </cell>
        </row>
        <row r="2510">
          <cell r="E2510">
            <v>9783839427187</v>
          </cell>
          <cell r="F2510" t="str">
            <v>Teilnahme an Weiterbildung in der Migrationsgesellschaft E-BOOK</v>
          </cell>
          <cell r="G2510" t="str">
            <v>EBOK</v>
          </cell>
          <cell r="H2510" t="str">
            <v>LFB</v>
          </cell>
          <cell r="I2510" t="str">
            <v>978-3-8394-2718</v>
          </cell>
          <cell r="J2510" t="str">
            <v>7</v>
          </cell>
          <cell r="K2510">
            <v>41929</v>
          </cell>
          <cell r="L2510">
            <v>41913</v>
          </cell>
          <cell r="M2510" t="str">
            <v>10039-9783839427187</v>
          </cell>
          <cell r="N2510" t="str">
            <v>EBOK</v>
          </cell>
          <cell r="O2510">
            <v>1</v>
          </cell>
          <cell r="P2510" t="str">
            <v>33</v>
          </cell>
          <cell r="U2510">
            <v>34.99</v>
          </cell>
        </row>
        <row r="2511">
          <cell r="E2511">
            <v>9783839413876</v>
          </cell>
          <cell r="F2511" t="str">
            <v>Telenovelas und kulturelle Zäsur E-BOOK</v>
          </cell>
          <cell r="G2511" t="str">
            <v>EBOK</v>
          </cell>
          <cell r="H2511" t="str">
            <v>LFB</v>
          </cell>
          <cell r="I2511" t="str">
            <v>978-3-8394-1387</v>
          </cell>
          <cell r="J2511" t="str">
            <v>6</v>
          </cell>
          <cell r="K2511">
            <v>41676</v>
          </cell>
          <cell r="L2511">
            <v>41699</v>
          </cell>
          <cell r="M2511" t="str">
            <v>10039-9783839413876</v>
          </cell>
          <cell r="N2511" t="str">
            <v>EBOK</v>
          </cell>
          <cell r="O2511">
            <v>1</v>
          </cell>
          <cell r="P2511" t="str">
            <v>11</v>
          </cell>
          <cell r="U2511">
            <v>33.99</v>
          </cell>
        </row>
        <row r="2512">
          <cell r="E2512">
            <v>9783839405185</v>
          </cell>
          <cell r="F2512" t="str">
            <v>Tensions and Convergences E-BOOK</v>
          </cell>
          <cell r="G2512" t="str">
            <v>EBOK</v>
          </cell>
          <cell r="H2512" t="str">
            <v>LFB</v>
          </cell>
          <cell r="I2512" t="str">
            <v>978-3-8394-0518</v>
          </cell>
          <cell r="J2512" t="str">
            <v>5</v>
          </cell>
          <cell r="K2512">
            <v>42171</v>
          </cell>
          <cell r="L2512">
            <v>42186</v>
          </cell>
          <cell r="M2512" t="str">
            <v>10039-9783839405185</v>
          </cell>
          <cell r="N2512" t="str">
            <v>EBOK</v>
          </cell>
          <cell r="O2512">
            <v>1</v>
          </cell>
          <cell r="U2512">
            <v>32.99</v>
          </cell>
        </row>
        <row r="2513">
          <cell r="E2513">
            <v>9783839422434</v>
          </cell>
          <cell r="F2513" t="str">
            <v>Terror und Propaganda E-BOOK</v>
          </cell>
          <cell r="G2513" t="str">
            <v>EBOK</v>
          </cell>
          <cell r="H2513" t="str">
            <v>IHST</v>
          </cell>
          <cell r="I2513" t="str">
            <v>978-3-8394-2243</v>
          </cell>
          <cell r="J2513" t="str">
            <v>4</v>
          </cell>
          <cell r="L2513">
            <v>42278</v>
          </cell>
          <cell r="M2513" t="str">
            <v>10039-9783839422434</v>
          </cell>
          <cell r="N2513" t="str">
            <v>EBOK</v>
          </cell>
          <cell r="O2513">
            <v>1</v>
          </cell>
          <cell r="P2513" t="str">
            <v>29</v>
          </cell>
          <cell r="U2513">
            <v>32.99</v>
          </cell>
        </row>
        <row r="2514">
          <cell r="E2514">
            <v>9783839403006</v>
          </cell>
          <cell r="F2514" t="str">
            <v>Teufel und Engel E-BOOK</v>
          </cell>
          <cell r="G2514" t="str">
            <v>EBOK</v>
          </cell>
          <cell r="H2514" t="str">
            <v>LFB</v>
          </cell>
          <cell r="I2514" t="str">
            <v>978-3-8394-0300</v>
          </cell>
          <cell r="J2514" t="str">
            <v>6</v>
          </cell>
          <cell r="K2514">
            <v>42171</v>
          </cell>
          <cell r="L2514">
            <v>42186</v>
          </cell>
          <cell r="M2514" t="str">
            <v>10039-9783839403006</v>
          </cell>
          <cell r="N2514" t="str">
            <v>EBOK</v>
          </cell>
          <cell r="O2514">
            <v>1</v>
          </cell>
          <cell r="P2514" t="str">
            <v>16</v>
          </cell>
          <cell r="U2514">
            <v>6.99</v>
          </cell>
        </row>
        <row r="2515">
          <cell r="E2515">
            <v>9783839413395</v>
          </cell>
          <cell r="F2515" t="str">
            <v>Text als Klangmaterial E-BOOK</v>
          </cell>
          <cell r="G2515" t="str">
            <v>EBOK</v>
          </cell>
          <cell r="H2515" t="str">
            <v>LFB</v>
          </cell>
          <cell r="I2515" t="str">
            <v>978-3-8394-1339</v>
          </cell>
          <cell r="J2515" t="str">
            <v>5</v>
          </cell>
          <cell r="K2515">
            <v>42171</v>
          </cell>
          <cell r="L2515">
            <v>42186</v>
          </cell>
          <cell r="M2515" t="str">
            <v>10039-9783839413395</v>
          </cell>
          <cell r="N2515" t="str">
            <v>EBOK</v>
          </cell>
          <cell r="O2515">
            <v>1</v>
          </cell>
          <cell r="U2515">
            <v>38.99</v>
          </cell>
        </row>
        <row r="2516">
          <cell r="E2516">
            <v>9783839401071</v>
          </cell>
          <cell r="F2516" t="str">
            <v>Texte in Museen und Ausstellungen E-BOOK</v>
          </cell>
          <cell r="G2516" t="str">
            <v>EBOK</v>
          </cell>
          <cell r="H2516" t="str">
            <v>LFB</v>
          </cell>
          <cell r="I2516" t="str">
            <v>978-3-8394-0107</v>
          </cell>
          <cell r="J2516" t="str">
            <v>1</v>
          </cell>
          <cell r="K2516">
            <v>42171</v>
          </cell>
          <cell r="L2516">
            <v>42186</v>
          </cell>
          <cell r="M2516" t="str">
            <v>10039-9783839401071</v>
          </cell>
          <cell r="N2516" t="str">
            <v>EBOK</v>
          </cell>
          <cell r="O2516">
            <v>1</v>
          </cell>
          <cell r="U2516">
            <v>22.99</v>
          </cell>
        </row>
        <row r="2517">
          <cell r="E2517">
            <v>9783839426708</v>
          </cell>
          <cell r="F2517" t="str">
            <v>Texte und Tabu E-BOOK</v>
          </cell>
          <cell r="G2517" t="str">
            <v>EBOK</v>
          </cell>
          <cell r="H2517" t="str">
            <v>LFB</v>
          </cell>
          <cell r="I2517" t="str">
            <v>978-3-8394-2670</v>
          </cell>
          <cell r="J2517" t="str">
            <v>8</v>
          </cell>
          <cell r="K2517">
            <v>42261</v>
          </cell>
          <cell r="L2517">
            <v>42248</v>
          </cell>
          <cell r="M2517" t="str">
            <v>10039-9783839426708</v>
          </cell>
          <cell r="N2517" t="str">
            <v>EBOK</v>
          </cell>
          <cell r="O2517">
            <v>1</v>
          </cell>
          <cell r="P2517" t="str">
            <v>21</v>
          </cell>
          <cell r="U2517">
            <v>26.99</v>
          </cell>
        </row>
        <row r="2518">
          <cell r="E2518">
            <v>9783839409763</v>
          </cell>
          <cell r="F2518" t="str">
            <v>Textmaschinen - Kinetische Poesie - Interaktive Installation E-BOOK</v>
          </cell>
          <cell r="G2518" t="str">
            <v>EBOK</v>
          </cell>
          <cell r="H2518" t="str">
            <v>LFB</v>
          </cell>
          <cell r="I2518" t="str">
            <v>978-3-8394-0976</v>
          </cell>
          <cell r="J2518" t="str">
            <v>3</v>
          </cell>
          <cell r="K2518">
            <v>41676</v>
          </cell>
          <cell r="L2518">
            <v>41699</v>
          </cell>
          <cell r="M2518" t="str">
            <v>10039-9783839409763</v>
          </cell>
          <cell r="N2518" t="str">
            <v>EBOK</v>
          </cell>
          <cell r="O2518">
            <v>1</v>
          </cell>
          <cell r="U2518">
            <v>31.99</v>
          </cell>
        </row>
        <row r="2519">
          <cell r="E2519">
            <v>9783839419021</v>
          </cell>
          <cell r="F2519" t="str">
            <v>Textprofile stilistisch E-BOOK</v>
          </cell>
          <cell r="G2519" t="str">
            <v>EBOK</v>
          </cell>
          <cell r="H2519" t="str">
            <v>LFB</v>
          </cell>
          <cell r="I2519" t="str">
            <v>978-3-8394-1902</v>
          </cell>
          <cell r="J2519" t="str">
            <v>1</v>
          </cell>
          <cell r="K2519">
            <v>41694</v>
          </cell>
          <cell r="L2519">
            <v>41699</v>
          </cell>
          <cell r="M2519" t="str">
            <v>10039-9783839419021</v>
          </cell>
          <cell r="N2519" t="str">
            <v>EBOK</v>
          </cell>
          <cell r="O2519">
            <v>1</v>
          </cell>
          <cell r="P2519" t="str">
            <v>8</v>
          </cell>
          <cell r="U2519">
            <v>35.99</v>
          </cell>
        </row>
        <row r="2520">
          <cell r="E2520">
            <v>9783839413333</v>
          </cell>
          <cell r="F2520" t="str">
            <v>Textverarbeitung E-BOOK</v>
          </cell>
          <cell r="G2520" t="str">
            <v>EBOK</v>
          </cell>
          <cell r="H2520" t="str">
            <v>LFB</v>
          </cell>
          <cell r="I2520" t="str">
            <v>978-3-8394-1333</v>
          </cell>
          <cell r="J2520" t="str">
            <v>3</v>
          </cell>
          <cell r="K2520">
            <v>41731</v>
          </cell>
          <cell r="L2520">
            <v>41791</v>
          </cell>
          <cell r="M2520" t="str">
            <v>10039-9783839413333</v>
          </cell>
          <cell r="N2520" t="str">
            <v>EBOK</v>
          </cell>
          <cell r="O2520">
            <v>1</v>
          </cell>
          <cell r="P2520" t="str">
            <v>10</v>
          </cell>
          <cell r="U2520">
            <v>26.99</v>
          </cell>
        </row>
        <row r="2521">
          <cell r="E2521">
            <v>9783839417577</v>
          </cell>
          <cell r="F2521" t="str">
            <v>The Aesthetics of Authenticity E-BOOK</v>
          </cell>
          <cell r="G2521" t="str">
            <v>EBOK</v>
          </cell>
          <cell r="H2521" t="str">
            <v>LFB</v>
          </cell>
          <cell r="I2521" t="str">
            <v>978-3-8394-1757</v>
          </cell>
          <cell r="J2521" t="str">
            <v>7</v>
          </cell>
          <cell r="K2521">
            <v>41690</v>
          </cell>
          <cell r="L2521">
            <v>41699</v>
          </cell>
          <cell r="M2521" t="str">
            <v>10039-9783839417577</v>
          </cell>
          <cell r="N2521" t="str">
            <v>EBOK</v>
          </cell>
          <cell r="O2521">
            <v>1</v>
          </cell>
          <cell r="U2521">
            <v>32.99</v>
          </cell>
        </row>
        <row r="2522">
          <cell r="E2522">
            <v>9783839404935</v>
          </cell>
          <cell r="F2522" t="str">
            <v>The Aesthetics of Net Literature E-BOOK</v>
          </cell>
          <cell r="G2522" t="str">
            <v>EBOK</v>
          </cell>
          <cell r="H2522" t="str">
            <v>LFB</v>
          </cell>
          <cell r="I2522" t="str">
            <v>978-3-8394-0493</v>
          </cell>
          <cell r="J2522" t="str">
            <v>5</v>
          </cell>
          <cell r="K2522">
            <v>42171</v>
          </cell>
          <cell r="L2522">
            <v>42186</v>
          </cell>
          <cell r="M2522" t="str">
            <v>10039-9783839404935</v>
          </cell>
          <cell r="N2522" t="str">
            <v>EBOK</v>
          </cell>
          <cell r="O2522">
            <v>1</v>
          </cell>
          <cell r="P2522" t="str">
            <v>16</v>
          </cell>
          <cell r="U2522">
            <v>32.99</v>
          </cell>
        </row>
        <row r="2523">
          <cell r="E2523">
            <v>9783839422120</v>
          </cell>
          <cell r="F2523" t="str">
            <v>The Ages of Life E-BOOK</v>
          </cell>
          <cell r="G2523" t="str">
            <v>EBOK</v>
          </cell>
          <cell r="H2523" t="str">
            <v>LFB</v>
          </cell>
          <cell r="I2523" t="str">
            <v>978-3-8394-2212</v>
          </cell>
          <cell r="J2523" t="str">
            <v>0</v>
          </cell>
          <cell r="K2523">
            <v>41710</v>
          </cell>
          <cell r="L2523">
            <v>41699</v>
          </cell>
          <cell r="M2523" t="str">
            <v>10039-9783839422120</v>
          </cell>
          <cell r="N2523" t="str">
            <v>EBOK</v>
          </cell>
          <cell r="O2523">
            <v>1</v>
          </cell>
          <cell r="P2523" t="str">
            <v>3</v>
          </cell>
          <cell r="U2523">
            <v>26.99</v>
          </cell>
        </row>
        <row r="2524">
          <cell r="E2524">
            <v>9783839425039</v>
          </cell>
          <cell r="F2524" t="str">
            <v>The Art of Reverse Engineering E-BOOK</v>
          </cell>
          <cell r="G2524" t="str">
            <v>EBOK</v>
          </cell>
          <cell r="H2524" t="str">
            <v>LFB</v>
          </cell>
          <cell r="I2524" t="str">
            <v>978-3-8394-2503</v>
          </cell>
          <cell r="J2524" t="str">
            <v>9</v>
          </cell>
          <cell r="K2524">
            <v>41731</v>
          </cell>
          <cell r="L2524">
            <v>41791</v>
          </cell>
          <cell r="M2524" t="str">
            <v>10039-9783839425039</v>
          </cell>
          <cell r="N2524" t="str">
            <v>EBOK</v>
          </cell>
          <cell r="O2524">
            <v>1</v>
          </cell>
          <cell r="U2524">
            <v>22.99</v>
          </cell>
        </row>
        <row r="2525">
          <cell r="E2525">
            <v>9783839430255</v>
          </cell>
          <cell r="F2525" t="str">
            <v>The Balkan Code E-BOOK</v>
          </cell>
          <cell r="G2525" t="str">
            <v>EBOK</v>
          </cell>
          <cell r="H2525" t="str">
            <v>PLZ</v>
          </cell>
          <cell r="I2525" t="str">
            <v>978-3-8394-3025</v>
          </cell>
          <cell r="J2525" t="str">
            <v>5</v>
          </cell>
          <cell r="L2525">
            <v>42309</v>
          </cell>
          <cell r="M2525" t="str">
            <v>10039-9783839430255</v>
          </cell>
          <cell r="N2525" t="str">
            <v>EBOK</v>
          </cell>
          <cell r="O2525">
            <v>1</v>
          </cell>
          <cell r="P2525" t="str">
            <v>67</v>
          </cell>
          <cell r="U2525">
            <v>38.99</v>
          </cell>
        </row>
        <row r="2526">
          <cell r="E2526">
            <v>9783839408858</v>
          </cell>
          <cell r="F2526" t="str">
            <v>The Beatles on Film E-BOOK</v>
          </cell>
          <cell r="G2526" t="str">
            <v>EBOK</v>
          </cell>
          <cell r="H2526" t="str">
            <v>LFB</v>
          </cell>
          <cell r="I2526" t="str">
            <v>978-3-8394-0885</v>
          </cell>
          <cell r="J2526" t="str">
            <v>8</v>
          </cell>
          <cell r="K2526">
            <v>42272</v>
          </cell>
          <cell r="L2526">
            <v>42186</v>
          </cell>
          <cell r="M2526" t="str">
            <v>10039-9783839408858</v>
          </cell>
          <cell r="N2526" t="str">
            <v>EBOK</v>
          </cell>
          <cell r="O2526">
            <v>1</v>
          </cell>
          <cell r="U2526">
            <v>1</v>
          </cell>
        </row>
        <row r="2527">
          <cell r="E2527">
            <v>9783839424780</v>
          </cell>
          <cell r="F2527" t="str">
            <v>The Berlin Reader E-BOOK</v>
          </cell>
          <cell r="G2527" t="str">
            <v>EBOK</v>
          </cell>
          <cell r="H2527" t="str">
            <v>LFB</v>
          </cell>
          <cell r="I2527" t="str">
            <v>978-3-8394-2478</v>
          </cell>
          <cell r="J2527" t="str">
            <v>0</v>
          </cell>
          <cell r="K2527">
            <v>41715</v>
          </cell>
          <cell r="L2527">
            <v>41699</v>
          </cell>
          <cell r="M2527" t="str">
            <v>10039-9783839424780</v>
          </cell>
          <cell r="N2527" t="str">
            <v>EBOK</v>
          </cell>
          <cell r="O2527">
            <v>1</v>
          </cell>
          <cell r="U2527">
            <v>26.99</v>
          </cell>
        </row>
        <row r="2528">
          <cell r="E2528">
            <v>9783839423097</v>
          </cell>
          <cell r="F2528" t="str">
            <v>The Body at Stake E-BOOK</v>
          </cell>
          <cell r="G2528" t="str">
            <v>EBOK</v>
          </cell>
          <cell r="H2528" t="str">
            <v>LFB</v>
          </cell>
          <cell r="I2528" t="str">
            <v>978-3-8394-2309</v>
          </cell>
          <cell r="J2528" t="str">
            <v>7</v>
          </cell>
          <cell r="K2528">
            <v>41710</v>
          </cell>
          <cell r="L2528">
            <v>41699</v>
          </cell>
          <cell r="M2528" t="str">
            <v>10039-9783839423097</v>
          </cell>
          <cell r="N2528" t="str">
            <v>EBOK</v>
          </cell>
          <cell r="O2528">
            <v>1</v>
          </cell>
          <cell r="P2528" t="str">
            <v>49</v>
          </cell>
          <cell r="U2528">
            <v>33.99</v>
          </cell>
        </row>
        <row r="2529">
          <cell r="E2529">
            <v>9783839423103</v>
          </cell>
          <cell r="F2529" t="str">
            <v>The Cop and the Sociologist E-BOOK</v>
          </cell>
          <cell r="G2529" t="str">
            <v>EBOK</v>
          </cell>
          <cell r="H2529" t="str">
            <v>LFB</v>
          </cell>
          <cell r="I2529" t="str">
            <v>978-3-8394-2310</v>
          </cell>
          <cell r="J2529" t="str">
            <v>3</v>
          </cell>
          <cell r="K2529">
            <v>41710</v>
          </cell>
          <cell r="L2529">
            <v>41699</v>
          </cell>
          <cell r="M2529" t="str">
            <v>10039-9783839423103</v>
          </cell>
          <cell r="N2529" t="str">
            <v>EBOK</v>
          </cell>
          <cell r="O2529">
            <v>1</v>
          </cell>
          <cell r="U2529">
            <v>34.99</v>
          </cell>
        </row>
        <row r="2530">
          <cell r="E2530">
            <v>9783839414804</v>
          </cell>
          <cell r="F2530" t="str">
            <v>The Diversification of Health E-BOOK</v>
          </cell>
          <cell r="G2530" t="str">
            <v>EBOK</v>
          </cell>
          <cell r="H2530" t="str">
            <v>LFB</v>
          </cell>
          <cell r="I2530" t="str">
            <v>978-3-8394-1480</v>
          </cell>
          <cell r="J2530" t="str">
            <v>4</v>
          </cell>
          <cell r="K2530">
            <v>41680</v>
          </cell>
          <cell r="L2530">
            <v>41699</v>
          </cell>
          <cell r="M2530" t="str">
            <v>10039-9783839414804</v>
          </cell>
          <cell r="N2530" t="str">
            <v>EBOK</v>
          </cell>
          <cell r="O2530">
            <v>1</v>
          </cell>
          <cell r="U2530">
            <v>26.99</v>
          </cell>
        </row>
        <row r="2531">
          <cell r="E2531">
            <v>9783839426722</v>
          </cell>
          <cell r="F2531" t="str">
            <v>The Intelligible Metropolis E-BOOK</v>
          </cell>
          <cell r="G2531" t="str">
            <v>EBOK</v>
          </cell>
          <cell r="H2531" t="str">
            <v>LFB</v>
          </cell>
          <cell r="I2531" t="str">
            <v>978-3-8394-2672</v>
          </cell>
          <cell r="J2531" t="str">
            <v>2</v>
          </cell>
          <cell r="K2531">
            <v>41821</v>
          </cell>
          <cell r="L2531">
            <v>41852</v>
          </cell>
          <cell r="M2531" t="str">
            <v>10039-9783839426722</v>
          </cell>
          <cell r="N2531" t="str">
            <v>EBOK</v>
          </cell>
          <cell r="O2531">
            <v>1</v>
          </cell>
          <cell r="U2531">
            <v>54.99</v>
          </cell>
        </row>
        <row r="2532">
          <cell r="E2532">
            <v>9783839404263</v>
          </cell>
          <cell r="F2532" t="str">
            <v>The Making and Unmaking of Differences E-BOOK</v>
          </cell>
          <cell r="G2532" t="str">
            <v>EBOK</v>
          </cell>
          <cell r="H2532" t="str">
            <v>LFB</v>
          </cell>
          <cell r="I2532" t="str">
            <v>978-3-8394-0426</v>
          </cell>
          <cell r="J2532" t="str">
            <v>3</v>
          </cell>
          <cell r="K2532">
            <v>42171</v>
          </cell>
          <cell r="L2532">
            <v>42186</v>
          </cell>
          <cell r="M2532" t="str">
            <v>10039-9783839404263</v>
          </cell>
          <cell r="N2532" t="str">
            <v>EBOK</v>
          </cell>
          <cell r="O2532">
            <v>1</v>
          </cell>
          <cell r="U2532">
            <v>16.989999999999998</v>
          </cell>
        </row>
        <row r="2533">
          <cell r="E2533">
            <v>9783839408353</v>
          </cell>
          <cell r="F2533" t="str">
            <v>The Making of World Society E-BOOK</v>
          </cell>
          <cell r="G2533" t="str">
            <v>EBOK</v>
          </cell>
          <cell r="H2533" t="str">
            <v>LFB</v>
          </cell>
          <cell r="I2533" t="str">
            <v>978-3-8394-0835</v>
          </cell>
          <cell r="J2533" t="str">
            <v>3</v>
          </cell>
          <cell r="K2533">
            <v>42272</v>
          </cell>
          <cell r="L2533">
            <v>42186</v>
          </cell>
          <cell r="M2533" t="str">
            <v>10039-9783839408353</v>
          </cell>
          <cell r="N2533" t="str">
            <v>EBOK</v>
          </cell>
          <cell r="O2533">
            <v>1</v>
          </cell>
          <cell r="U2533">
            <v>1</v>
          </cell>
        </row>
        <row r="2534">
          <cell r="E2534">
            <v>9783839414859</v>
          </cell>
          <cell r="F2534" t="str">
            <v>The Myths That Made America E-BOOK</v>
          </cell>
          <cell r="G2534" t="str">
            <v>EBOK</v>
          </cell>
          <cell r="H2534" t="str">
            <v>LFB</v>
          </cell>
          <cell r="I2534" t="str">
            <v>978-3-8394-1485</v>
          </cell>
          <cell r="J2534" t="str">
            <v>9</v>
          </cell>
          <cell r="K2534">
            <v>41871</v>
          </cell>
          <cell r="L2534">
            <v>41852</v>
          </cell>
          <cell r="M2534" t="str">
            <v>10039-9783839414859</v>
          </cell>
          <cell r="N2534" t="str">
            <v>EBOK</v>
          </cell>
          <cell r="O2534">
            <v>1</v>
          </cell>
          <cell r="P2534" t="str">
            <v>1</v>
          </cell>
          <cell r="U2534">
            <v>21.99</v>
          </cell>
        </row>
        <row r="2535">
          <cell r="E2535">
            <v>9783839430927</v>
          </cell>
          <cell r="F2535" t="str">
            <v>The New Formula For Cool E-BOOK</v>
          </cell>
          <cell r="G2535" t="str">
            <v>EBOK</v>
          </cell>
          <cell r="H2535" t="str">
            <v>LFB</v>
          </cell>
          <cell r="I2535" t="str">
            <v>978-3-8394-3092</v>
          </cell>
          <cell r="J2535" t="str">
            <v>7</v>
          </cell>
          <cell r="K2535">
            <v>42272</v>
          </cell>
          <cell r="L2535">
            <v>42248</v>
          </cell>
          <cell r="M2535" t="str">
            <v>10039-9783839430927</v>
          </cell>
          <cell r="N2535" t="str">
            <v>EBOK</v>
          </cell>
          <cell r="O2535">
            <v>1</v>
          </cell>
          <cell r="P2535" t="str">
            <v>12</v>
          </cell>
          <cell r="U2535">
            <v>39.99</v>
          </cell>
        </row>
        <row r="2536">
          <cell r="E2536">
            <v>9783839406816</v>
          </cell>
          <cell r="F2536" t="str">
            <v>The Politics of Imagination E-BOOK</v>
          </cell>
          <cell r="G2536" t="str">
            <v>EBOK</v>
          </cell>
          <cell r="H2536" t="str">
            <v>LFB</v>
          </cell>
          <cell r="I2536" t="str">
            <v>978-3-8394-0681</v>
          </cell>
          <cell r="J2536" t="str">
            <v>6</v>
          </cell>
          <cell r="K2536">
            <v>42272</v>
          </cell>
          <cell r="L2536">
            <v>42186</v>
          </cell>
          <cell r="M2536" t="str">
            <v>10039-9783839406816</v>
          </cell>
          <cell r="N2536" t="str">
            <v>EBOK</v>
          </cell>
          <cell r="O2536">
            <v>1</v>
          </cell>
          <cell r="U2536">
            <v>1</v>
          </cell>
        </row>
        <row r="2537">
          <cell r="E2537">
            <v>9783839409640</v>
          </cell>
          <cell r="F2537" t="str">
            <v>The Social Life of Anti-Terrorism Laws E-BOOK</v>
          </cell>
          <cell r="G2537" t="str">
            <v>EBOK</v>
          </cell>
          <cell r="H2537" t="str">
            <v>LFB</v>
          </cell>
          <cell r="I2537" t="str">
            <v>978-3-8394-0964</v>
          </cell>
          <cell r="J2537" t="str">
            <v>0</v>
          </cell>
          <cell r="K2537">
            <v>42272</v>
          </cell>
          <cell r="L2537">
            <v>42186</v>
          </cell>
          <cell r="M2537" t="str">
            <v>10039-9783839409640</v>
          </cell>
          <cell r="N2537" t="str">
            <v>EBOK</v>
          </cell>
          <cell r="O2537">
            <v>1</v>
          </cell>
          <cell r="U2537">
            <v>1</v>
          </cell>
        </row>
        <row r="2538">
          <cell r="E2538">
            <v>9783839428566</v>
          </cell>
          <cell r="F2538" t="str">
            <v>The Sounding Museum: Box of Treasures E-BOOK</v>
          </cell>
          <cell r="G2538" t="str">
            <v>EBOK</v>
          </cell>
          <cell r="H2538" t="str">
            <v>LFB</v>
          </cell>
          <cell r="I2538" t="str">
            <v>978-3-8394-2856</v>
          </cell>
          <cell r="J2538" t="str">
            <v>6</v>
          </cell>
          <cell r="K2538">
            <v>41871</v>
          </cell>
          <cell r="L2538">
            <v>41791</v>
          </cell>
          <cell r="M2538" t="str">
            <v>10039-9783839428566</v>
          </cell>
          <cell r="N2538" t="str">
            <v>EBOK</v>
          </cell>
          <cell r="O2538">
            <v>1</v>
          </cell>
          <cell r="P2538" t="str">
            <v>11</v>
          </cell>
          <cell r="U2538">
            <v>44.99</v>
          </cell>
        </row>
        <row r="2539">
          <cell r="E2539">
            <v>9783839422168</v>
          </cell>
          <cell r="F2539" t="str">
            <v>The Transatlantic Sixties E-BOOK</v>
          </cell>
          <cell r="G2539" t="str">
            <v>EBOK</v>
          </cell>
          <cell r="H2539" t="str">
            <v>LFB</v>
          </cell>
          <cell r="I2539" t="str">
            <v>978-3-8394-2216</v>
          </cell>
          <cell r="J2539" t="str">
            <v>8</v>
          </cell>
          <cell r="K2539">
            <v>41710</v>
          </cell>
          <cell r="L2539">
            <v>41699</v>
          </cell>
          <cell r="M2539" t="str">
            <v>10039-9783839422168</v>
          </cell>
          <cell r="N2539" t="str">
            <v>EBOK</v>
          </cell>
          <cell r="O2539">
            <v>1</v>
          </cell>
          <cell r="P2539" t="str">
            <v>4</v>
          </cell>
          <cell r="U2539">
            <v>35.99</v>
          </cell>
        </row>
        <row r="2540">
          <cell r="E2540">
            <v>9783839428542</v>
          </cell>
          <cell r="F2540" t="str">
            <v>The Transcription of Identities E-BOOK</v>
          </cell>
          <cell r="G2540" t="str">
            <v>EBOK</v>
          </cell>
          <cell r="H2540" t="str">
            <v>LFB</v>
          </cell>
          <cell r="I2540" t="str">
            <v>978-3-8394-2854</v>
          </cell>
          <cell r="J2540" t="str">
            <v>2</v>
          </cell>
          <cell r="K2540">
            <v>42186</v>
          </cell>
          <cell r="L2540">
            <v>42156</v>
          </cell>
          <cell r="M2540" t="str">
            <v>10039-9783839428542</v>
          </cell>
          <cell r="N2540" t="str">
            <v>EBOK</v>
          </cell>
          <cell r="O2540">
            <v>1</v>
          </cell>
          <cell r="P2540" t="str">
            <v>43</v>
          </cell>
          <cell r="U2540">
            <v>34.99</v>
          </cell>
        </row>
        <row r="2541">
          <cell r="E2541">
            <v>9783839412060</v>
          </cell>
          <cell r="F2541" t="str">
            <v>Theater als Ort der Utopie E-BOOK</v>
          </cell>
          <cell r="G2541" t="str">
            <v>EBOK</v>
          </cell>
          <cell r="H2541" t="str">
            <v>LFB</v>
          </cell>
          <cell r="I2541" t="str">
            <v>978-3-8394-1206</v>
          </cell>
          <cell r="J2541" t="str">
            <v>0</v>
          </cell>
          <cell r="K2541">
            <v>42171</v>
          </cell>
          <cell r="L2541">
            <v>42186</v>
          </cell>
          <cell r="M2541" t="str">
            <v>10039-9783839412060</v>
          </cell>
          <cell r="N2541" t="str">
            <v>EBOK</v>
          </cell>
          <cell r="O2541">
            <v>1</v>
          </cell>
          <cell r="P2541" t="str">
            <v>12</v>
          </cell>
          <cell r="U2541">
            <v>32.99</v>
          </cell>
        </row>
        <row r="2542">
          <cell r="E2542">
            <v>9783839419762</v>
          </cell>
          <cell r="F2542" t="str">
            <v>Theater als Zeitmaschine E-BOOK</v>
          </cell>
          <cell r="G2542" t="str">
            <v>EBOK</v>
          </cell>
          <cell r="H2542" t="str">
            <v>LFB</v>
          </cell>
          <cell r="I2542" t="str">
            <v>978-3-8394-1976</v>
          </cell>
          <cell r="J2542" t="str">
            <v>2</v>
          </cell>
          <cell r="K2542">
            <v>41694</v>
          </cell>
          <cell r="L2542">
            <v>41699</v>
          </cell>
          <cell r="M2542" t="str">
            <v>10039-9783839419762</v>
          </cell>
          <cell r="N2542" t="str">
            <v>EBOK</v>
          </cell>
          <cell r="O2542">
            <v>1</v>
          </cell>
          <cell r="P2542" t="str">
            <v>45</v>
          </cell>
          <cell r="U2542">
            <v>24.99</v>
          </cell>
        </row>
        <row r="2543">
          <cell r="E2543">
            <v>9783839416495</v>
          </cell>
          <cell r="F2543" t="str">
            <v>Theater der Identität E-BOOK</v>
          </cell>
          <cell r="G2543" t="str">
            <v>EBOK</v>
          </cell>
          <cell r="H2543" t="str">
            <v>LFB</v>
          </cell>
          <cell r="I2543" t="str">
            <v>978-3-8394-1649</v>
          </cell>
          <cell r="J2543" t="str">
            <v>5</v>
          </cell>
          <cell r="K2543">
            <v>41683</v>
          </cell>
          <cell r="L2543">
            <v>41699</v>
          </cell>
          <cell r="M2543" t="str">
            <v>10039-9783839416495</v>
          </cell>
          <cell r="N2543" t="str">
            <v>EBOK</v>
          </cell>
          <cell r="O2543">
            <v>1</v>
          </cell>
          <cell r="P2543" t="str">
            <v>25</v>
          </cell>
          <cell r="U2543">
            <v>31.99</v>
          </cell>
        </row>
        <row r="2544">
          <cell r="E2544">
            <v>9783839416105</v>
          </cell>
          <cell r="F2544" t="str">
            <v>Theater der Nacktheit E-BOOK</v>
          </cell>
          <cell r="G2544" t="str">
            <v>EBOK</v>
          </cell>
          <cell r="H2544" t="str">
            <v>LFB</v>
          </cell>
          <cell r="I2544" t="str">
            <v>978-3-8394-1610</v>
          </cell>
          <cell r="J2544" t="str">
            <v>5</v>
          </cell>
          <cell r="K2544">
            <v>41683</v>
          </cell>
          <cell r="L2544">
            <v>41699</v>
          </cell>
          <cell r="M2544" t="str">
            <v>10039-9783839416105</v>
          </cell>
          <cell r="N2544" t="str">
            <v>EBOK</v>
          </cell>
          <cell r="O2544">
            <v>1</v>
          </cell>
          <cell r="P2544" t="str">
            <v>24</v>
          </cell>
          <cell r="U2544">
            <v>33.99</v>
          </cell>
        </row>
        <row r="2545">
          <cell r="E2545">
            <v>9783839409992</v>
          </cell>
          <cell r="F2545" t="str">
            <v>Theater des Fragments E-BOOK</v>
          </cell>
          <cell r="G2545" t="str">
            <v>EBOK</v>
          </cell>
          <cell r="H2545" t="str">
            <v>LFB</v>
          </cell>
          <cell r="I2545" t="str">
            <v>978-3-8394-0999</v>
          </cell>
          <cell r="J2545" t="str">
            <v>2</v>
          </cell>
          <cell r="K2545">
            <v>42171</v>
          </cell>
          <cell r="L2545">
            <v>42186</v>
          </cell>
          <cell r="M2545" t="str">
            <v>10039-9783839409992</v>
          </cell>
          <cell r="N2545" t="str">
            <v>EBOK</v>
          </cell>
          <cell r="O2545">
            <v>1</v>
          </cell>
          <cell r="P2545" t="str">
            <v>3</v>
          </cell>
          <cell r="U2545">
            <v>26.99</v>
          </cell>
        </row>
        <row r="2546">
          <cell r="E2546">
            <v>9783839425725</v>
          </cell>
          <cell r="F2546" t="str">
            <v>Theater entwickeln und planen E-BOOK</v>
          </cell>
          <cell r="G2546" t="str">
            <v>EBOK</v>
          </cell>
          <cell r="H2546" t="str">
            <v>LFB</v>
          </cell>
          <cell r="I2546" t="str">
            <v>978-3-8394-2572</v>
          </cell>
          <cell r="J2546" t="str">
            <v>5</v>
          </cell>
          <cell r="K2546">
            <v>41715</v>
          </cell>
          <cell r="L2546">
            <v>41699</v>
          </cell>
          <cell r="M2546" t="str">
            <v>10039-9783839425725</v>
          </cell>
          <cell r="N2546" t="str">
            <v>EBOK</v>
          </cell>
          <cell r="O2546">
            <v>1</v>
          </cell>
          <cell r="P2546" t="str">
            <v>61</v>
          </cell>
          <cell r="U2546">
            <v>21.99</v>
          </cell>
        </row>
        <row r="2547">
          <cell r="E2547">
            <v>9783839403877</v>
          </cell>
          <cell r="F2547" t="str">
            <v>Theater in Lebanon E-BOOK</v>
          </cell>
          <cell r="G2547" t="str">
            <v>EBOK</v>
          </cell>
          <cell r="H2547" t="str">
            <v>LFB</v>
          </cell>
          <cell r="I2547" t="str">
            <v>978-3-8394-0387</v>
          </cell>
          <cell r="J2547" t="str">
            <v>7</v>
          </cell>
          <cell r="K2547">
            <v>42171</v>
          </cell>
          <cell r="L2547">
            <v>42186</v>
          </cell>
          <cell r="M2547" t="str">
            <v>10039-9783839403877</v>
          </cell>
          <cell r="N2547" t="str">
            <v>EBOK</v>
          </cell>
          <cell r="O2547">
            <v>1</v>
          </cell>
          <cell r="U2547">
            <v>26.99</v>
          </cell>
        </row>
        <row r="2548">
          <cell r="E2548">
            <v>9783839424322</v>
          </cell>
          <cell r="F2548" t="str">
            <v>Theater mit Musik E-BOOK</v>
          </cell>
          <cell r="G2548" t="str">
            <v>EBOK</v>
          </cell>
          <cell r="H2548" t="str">
            <v>LFB</v>
          </cell>
          <cell r="I2548" t="str">
            <v>978-3-8394-2432</v>
          </cell>
          <cell r="J2548" t="str">
            <v>2</v>
          </cell>
          <cell r="K2548">
            <v>41765</v>
          </cell>
          <cell r="L2548">
            <v>41791</v>
          </cell>
          <cell r="M2548" t="str">
            <v>10039-9783839424322</v>
          </cell>
          <cell r="N2548" t="str">
            <v>EBOK</v>
          </cell>
          <cell r="O2548">
            <v>1</v>
          </cell>
          <cell r="P2548" t="str">
            <v>16</v>
          </cell>
          <cell r="U2548">
            <v>44.99</v>
          </cell>
        </row>
        <row r="2549">
          <cell r="E2549">
            <v>9783839413999</v>
          </cell>
          <cell r="F2549" t="str">
            <v>Theater und Fiktion E-BOOK</v>
          </cell>
          <cell r="G2549" t="str">
            <v>EBOK</v>
          </cell>
          <cell r="H2549" t="str">
            <v>LFB</v>
          </cell>
          <cell r="I2549" t="str">
            <v>978-3-8394-1399</v>
          </cell>
          <cell r="J2549" t="str">
            <v>9</v>
          </cell>
          <cell r="K2549">
            <v>41676</v>
          </cell>
          <cell r="L2549">
            <v>41699</v>
          </cell>
          <cell r="M2549" t="str">
            <v>10039-9783839413999</v>
          </cell>
          <cell r="N2549" t="str">
            <v>EBOK</v>
          </cell>
          <cell r="O2549">
            <v>1</v>
          </cell>
          <cell r="P2549" t="str">
            <v>18</v>
          </cell>
          <cell r="U2549">
            <v>34.99</v>
          </cell>
        </row>
        <row r="2550">
          <cell r="E2550">
            <v>9783839403891</v>
          </cell>
          <cell r="F2550" t="str">
            <v>Theater und Internet E-BOOK</v>
          </cell>
          <cell r="G2550" t="str">
            <v>EBOK</v>
          </cell>
          <cell r="H2550" t="str">
            <v>LFB</v>
          </cell>
          <cell r="I2550" t="str">
            <v>978-3-8394-0389</v>
          </cell>
          <cell r="J2550" t="str">
            <v>1</v>
          </cell>
          <cell r="K2550">
            <v>42171</v>
          </cell>
          <cell r="L2550">
            <v>42186</v>
          </cell>
          <cell r="M2550" t="str">
            <v>10039-9783839403891</v>
          </cell>
          <cell r="N2550" t="str">
            <v>EBOK</v>
          </cell>
          <cell r="O2550">
            <v>1</v>
          </cell>
          <cell r="U2550">
            <v>24.99</v>
          </cell>
        </row>
        <row r="2551">
          <cell r="E2551">
            <v>9783839410646</v>
          </cell>
          <cell r="F2551" t="str">
            <v>Theater und Medien / Theatre and the Media E-BOOK</v>
          </cell>
          <cell r="G2551" t="str">
            <v>EBOK</v>
          </cell>
          <cell r="H2551" t="str">
            <v>LFB</v>
          </cell>
          <cell r="I2551" t="str">
            <v>978-3-8394-1064</v>
          </cell>
          <cell r="J2551" t="str">
            <v>6</v>
          </cell>
          <cell r="K2551">
            <v>42272</v>
          </cell>
          <cell r="L2551">
            <v>42186</v>
          </cell>
          <cell r="M2551" t="str">
            <v>10039-9783839410646</v>
          </cell>
          <cell r="N2551" t="str">
            <v>EBOK</v>
          </cell>
          <cell r="O2551">
            <v>1</v>
          </cell>
          <cell r="U2551">
            <v>1</v>
          </cell>
        </row>
        <row r="2552">
          <cell r="E2552">
            <v>9783839418444</v>
          </cell>
          <cell r="F2552" t="str">
            <v>Theater und Migration E-BOOK</v>
          </cell>
          <cell r="G2552" t="str">
            <v>EBOK</v>
          </cell>
          <cell r="H2552" t="str">
            <v>LFB</v>
          </cell>
          <cell r="I2552" t="str">
            <v>978-3-8394-1844</v>
          </cell>
          <cell r="J2552" t="str">
            <v>4</v>
          </cell>
          <cell r="K2552">
            <v>41694</v>
          </cell>
          <cell r="L2552">
            <v>41699</v>
          </cell>
          <cell r="M2552" t="str">
            <v>10039-9783839418444</v>
          </cell>
          <cell r="N2552" t="str">
            <v>EBOK</v>
          </cell>
          <cell r="O2552">
            <v>1</v>
          </cell>
          <cell r="P2552" t="str">
            <v>39</v>
          </cell>
          <cell r="U2552">
            <v>21.99</v>
          </cell>
        </row>
        <row r="2553">
          <cell r="E2553">
            <v>9783839401811</v>
          </cell>
          <cell r="F2553" t="str">
            <v>Theater und Schaulust im aktuellen Film E-BOOK</v>
          </cell>
          <cell r="G2553" t="str">
            <v>EBOK</v>
          </cell>
          <cell r="H2553" t="str">
            <v>LFB</v>
          </cell>
          <cell r="I2553" t="str">
            <v>978-3-8394-0181</v>
          </cell>
          <cell r="J2553" t="str">
            <v>1</v>
          </cell>
          <cell r="K2553">
            <v>42171</v>
          </cell>
          <cell r="L2553">
            <v>42186</v>
          </cell>
          <cell r="M2553" t="str">
            <v>10039-9783839401811</v>
          </cell>
          <cell r="N2553" t="str">
            <v>EBOK</v>
          </cell>
          <cell r="O2553">
            <v>1</v>
          </cell>
          <cell r="P2553" t="str">
            <v>1</v>
          </cell>
          <cell r="U2553">
            <v>17.989999999999998</v>
          </cell>
        </row>
        <row r="2554">
          <cell r="E2554">
            <v>9783839410721</v>
          </cell>
          <cell r="F2554" t="str">
            <v>Theater und Schule E-BOOK</v>
          </cell>
          <cell r="G2554" t="str">
            <v>EBOK</v>
          </cell>
          <cell r="H2554" t="str">
            <v>LFB</v>
          </cell>
          <cell r="I2554" t="str">
            <v>978-3-8394-1072</v>
          </cell>
          <cell r="J2554" t="str">
            <v>1</v>
          </cell>
          <cell r="K2554">
            <v>42171</v>
          </cell>
          <cell r="L2554">
            <v>42186</v>
          </cell>
          <cell r="M2554" t="str">
            <v>10039-9783839410721</v>
          </cell>
          <cell r="N2554" t="str">
            <v>EBOK</v>
          </cell>
          <cell r="O2554">
            <v>1</v>
          </cell>
          <cell r="P2554" t="str">
            <v>9</v>
          </cell>
          <cell r="U2554">
            <v>22.99</v>
          </cell>
        </row>
        <row r="2555">
          <cell r="E2555">
            <v>9783839418093</v>
          </cell>
          <cell r="F2555" t="str">
            <v>Theater und Subjektkonstitution E-BOOK</v>
          </cell>
          <cell r="G2555" t="str">
            <v>EBOK</v>
          </cell>
          <cell r="H2555" t="str">
            <v>LFB</v>
          </cell>
          <cell r="I2555" t="str">
            <v>978-3-8394-1809</v>
          </cell>
          <cell r="J2555" t="str">
            <v>3</v>
          </cell>
          <cell r="K2555">
            <v>41690</v>
          </cell>
          <cell r="L2555">
            <v>41699</v>
          </cell>
          <cell r="M2555" t="str">
            <v>10039-9783839418093</v>
          </cell>
          <cell r="N2555" t="str">
            <v>EBOK</v>
          </cell>
          <cell r="O2555">
            <v>1</v>
          </cell>
          <cell r="P2555" t="str">
            <v>33</v>
          </cell>
          <cell r="U2555">
            <v>33.99</v>
          </cell>
        </row>
        <row r="2556">
          <cell r="E2556">
            <v>9783839429624</v>
          </cell>
          <cell r="F2556" t="str">
            <v>Theater und Taubheit E-BOOK</v>
          </cell>
          <cell r="G2556" t="str">
            <v>EBOK</v>
          </cell>
          <cell r="H2556" t="str">
            <v>LFB</v>
          </cell>
          <cell r="I2556" t="str">
            <v>978-3-8394-2962</v>
          </cell>
          <cell r="J2556" t="str">
            <v>4</v>
          </cell>
          <cell r="K2556">
            <v>42143</v>
          </cell>
          <cell r="L2556">
            <v>42125</v>
          </cell>
          <cell r="M2556" t="str">
            <v>10039-9783839429624</v>
          </cell>
          <cell r="N2556" t="str">
            <v>EBOK</v>
          </cell>
          <cell r="O2556">
            <v>1</v>
          </cell>
          <cell r="P2556" t="str">
            <v>70</v>
          </cell>
          <cell r="U2556">
            <v>39.99</v>
          </cell>
        </row>
        <row r="2557">
          <cell r="E2557">
            <v>9783839413142</v>
          </cell>
          <cell r="F2557" t="str">
            <v>Theaterfestivals E-BOOK</v>
          </cell>
          <cell r="G2557" t="str">
            <v>EBOK</v>
          </cell>
          <cell r="H2557" t="str">
            <v>LFB</v>
          </cell>
          <cell r="I2557" t="str">
            <v>978-3-8394-1314</v>
          </cell>
          <cell r="J2557" t="str">
            <v>2</v>
          </cell>
          <cell r="K2557">
            <v>42171</v>
          </cell>
          <cell r="L2557">
            <v>42186</v>
          </cell>
          <cell r="M2557" t="str">
            <v>10039-9783839413142</v>
          </cell>
          <cell r="N2557" t="str">
            <v>EBOK</v>
          </cell>
          <cell r="O2557">
            <v>1</v>
          </cell>
          <cell r="P2557" t="str">
            <v>16</v>
          </cell>
          <cell r="U2557">
            <v>33.99</v>
          </cell>
        </row>
        <row r="2558">
          <cell r="E2558">
            <v>9783839430095</v>
          </cell>
          <cell r="F2558" t="str">
            <v>Theaterpädagogisches Schauspieltraining E-BOOK</v>
          </cell>
          <cell r="G2558" t="str">
            <v>EBOK</v>
          </cell>
          <cell r="H2558" t="str">
            <v>LFB</v>
          </cell>
          <cell r="I2558" t="str">
            <v>978-3-8394-3009</v>
          </cell>
          <cell r="J2558" t="str">
            <v>5</v>
          </cell>
          <cell r="K2558">
            <v>41989</v>
          </cell>
          <cell r="L2558">
            <v>41974</v>
          </cell>
          <cell r="M2558" t="str">
            <v>10039-9783839430095</v>
          </cell>
          <cell r="N2558" t="str">
            <v>EBOK</v>
          </cell>
          <cell r="O2558">
            <v>1</v>
          </cell>
          <cell r="P2558" t="str">
            <v>73</v>
          </cell>
          <cell r="S2558" t="str">
            <v>227064</v>
          </cell>
          <cell r="U2558">
            <v>24.99</v>
          </cell>
        </row>
        <row r="2559">
          <cell r="E2559">
            <v>9783839419229</v>
          </cell>
          <cell r="F2559" t="str">
            <v>Theatraler Protest und der Weg Polens zu 1989 E-BOOK</v>
          </cell>
          <cell r="G2559" t="str">
            <v>EBOK</v>
          </cell>
          <cell r="H2559" t="str">
            <v>LFB</v>
          </cell>
          <cell r="I2559" t="str">
            <v>978-3-8394-1922</v>
          </cell>
          <cell r="J2559" t="str">
            <v>9</v>
          </cell>
          <cell r="K2559">
            <v>41694</v>
          </cell>
          <cell r="L2559">
            <v>41699</v>
          </cell>
          <cell r="M2559" t="str">
            <v>10039-9783839419229</v>
          </cell>
          <cell r="N2559" t="str">
            <v>EBOK</v>
          </cell>
          <cell r="O2559">
            <v>1</v>
          </cell>
          <cell r="P2559" t="str">
            <v>43</v>
          </cell>
          <cell r="U2559">
            <v>31.99</v>
          </cell>
        </row>
        <row r="2560">
          <cell r="E2560">
            <v>9783839415719</v>
          </cell>
          <cell r="F2560" t="str">
            <v>Thema Nr. 1 E-BOOK</v>
          </cell>
          <cell r="G2560" t="str">
            <v>EBOK</v>
          </cell>
          <cell r="H2560" t="str">
            <v>LFB</v>
          </cell>
          <cell r="I2560" t="str">
            <v>978-3-8394-1571</v>
          </cell>
          <cell r="J2560" t="str">
            <v>9</v>
          </cell>
          <cell r="K2560">
            <v>41683</v>
          </cell>
          <cell r="L2560">
            <v>41699</v>
          </cell>
          <cell r="M2560" t="str">
            <v>10039-9783839415719</v>
          </cell>
          <cell r="N2560" t="str">
            <v>EBOK</v>
          </cell>
          <cell r="O2560">
            <v>1</v>
          </cell>
          <cell r="P2560" t="str">
            <v>37</v>
          </cell>
          <cell r="U2560">
            <v>19.989999999999998</v>
          </cell>
        </row>
        <row r="2561">
          <cell r="E2561">
            <v>9783839424704</v>
          </cell>
          <cell r="F2561" t="str">
            <v>Thematisierte Welten E-BOOK</v>
          </cell>
          <cell r="G2561" t="str">
            <v>EBOK</v>
          </cell>
          <cell r="H2561" t="str">
            <v>LFB</v>
          </cell>
          <cell r="I2561" t="str">
            <v>978-3-8394-2470</v>
          </cell>
          <cell r="J2561" t="str">
            <v>4</v>
          </cell>
          <cell r="K2561">
            <v>41715</v>
          </cell>
          <cell r="L2561">
            <v>41699</v>
          </cell>
          <cell r="M2561" t="str">
            <v>10039-9783839424704</v>
          </cell>
          <cell r="N2561" t="str">
            <v>EBOK</v>
          </cell>
          <cell r="O2561">
            <v>1</v>
          </cell>
          <cell r="P2561" t="str">
            <v>26</v>
          </cell>
          <cell r="U2561">
            <v>32.99</v>
          </cell>
        </row>
        <row r="2562">
          <cell r="E2562">
            <v>9783839402009</v>
          </cell>
          <cell r="F2562" t="str">
            <v>Theorie als Lehrgedicht E-BOOK</v>
          </cell>
          <cell r="G2562" t="str">
            <v>EBOK</v>
          </cell>
          <cell r="H2562" t="str">
            <v>LFB</v>
          </cell>
          <cell r="I2562" t="str">
            <v>978-3-8394-0200</v>
          </cell>
          <cell r="J2562" t="str">
            <v>9</v>
          </cell>
          <cell r="K2562">
            <v>42171</v>
          </cell>
          <cell r="L2562">
            <v>42186</v>
          </cell>
          <cell r="M2562" t="str">
            <v>10039-9783839402009</v>
          </cell>
          <cell r="N2562" t="str">
            <v>EBOK</v>
          </cell>
          <cell r="O2562">
            <v>1</v>
          </cell>
          <cell r="U2562">
            <v>20.99</v>
          </cell>
        </row>
        <row r="2563">
          <cell r="E2563">
            <v>9783839429860</v>
          </cell>
          <cell r="F2563" t="str">
            <v>Theorie und Kritik E-BOOK</v>
          </cell>
          <cell r="G2563" t="str">
            <v>EBOK</v>
          </cell>
          <cell r="H2563" t="str">
            <v>LFB</v>
          </cell>
          <cell r="I2563" t="str">
            <v>978-3-8394-2986</v>
          </cell>
          <cell r="J2563" t="str">
            <v>0</v>
          </cell>
          <cell r="K2563">
            <v>42261</v>
          </cell>
          <cell r="L2563">
            <v>42248</v>
          </cell>
          <cell r="M2563" t="str">
            <v>10039-9783839429860</v>
          </cell>
          <cell r="N2563" t="str">
            <v>EBOK</v>
          </cell>
          <cell r="O2563">
            <v>1</v>
          </cell>
          <cell r="U2563">
            <v>36.99</v>
          </cell>
        </row>
        <row r="2564">
          <cell r="E2564">
            <v>9783839405444</v>
          </cell>
          <cell r="F2564" t="str">
            <v>Theorien der Populärkultur E-BOOK</v>
          </cell>
          <cell r="G2564" t="str">
            <v>EBOK</v>
          </cell>
          <cell r="H2564" t="str">
            <v>LFB</v>
          </cell>
          <cell r="I2564" t="str">
            <v>978-3-8394-0544</v>
          </cell>
          <cell r="J2564" t="str">
            <v>4</v>
          </cell>
          <cell r="K2564">
            <v>42171</v>
          </cell>
          <cell r="L2564">
            <v>42186</v>
          </cell>
          <cell r="M2564" t="str">
            <v>10039-9783839405444</v>
          </cell>
          <cell r="N2564" t="str">
            <v>EBOK</v>
          </cell>
          <cell r="O2564">
            <v>1</v>
          </cell>
          <cell r="U2564">
            <v>20.99</v>
          </cell>
        </row>
        <row r="2565">
          <cell r="E2565">
            <v>9783839411476</v>
          </cell>
          <cell r="F2565" t="str">
            <v>Theorien des Comics E-BOOK</v>
          </cell>
          <cell r="G2565" t="str">
            <v>EBOK</v>
          </cell>
          <cell r="H2565" t="str">
            <v>LFB</v>
          </cell>
          <cell r="I2565" t="str">
            <v>978-3-8394-1147</v>
          </cell>
          <cell r="J2565" t="str">
            <v>6</v>
          </cell>
          <cell r="K2565">
            <v>42171</v>
          </cell>
          <cell r="L2565">
            <v>42186</v>
          </cell>
          <cell r="M2565" t="str">
            <v>10039-9783839411476</v>
          </cell>
          <cell r="N2565" t="str">
            <v>EBOK</v>
          </cell>
          <cell r="O2565">
            <v>1</v>
          </cell>
          <cell r="U2565">
            <v>31.99</v>
          </cell>
        </row>
        <row r="2566">
          <cell r="E2566">
            <v>9783839416914</v>
          </cell>
          <cell r="F2566" t="str">
            <v>Theorien des Performativen E-BOOK</v>
          </cell>
          <cell r="G2566" t="str">
            <v>EBOK</v>
          </cell>
          <cell r="H2566" t="str">
            <v>LFB</v>
          </cell>
          <cell r="I2566" t="str">
            <v>978-3-8394-1691</v>
          </cell>
          <cell r="J2566" t="str">
            <v>4</v>
          </cell>
          <cell r="K2566">
            <v>41690</v>
          </cell>
          <cell r="L2566">
            <v>41699</v>
          </cell>
          <cell r="M2566" t="str">
            <v>10039-9783839416914</v>
          </cell>
          <cell r="N2566" t="str">
            <v>EBOK</v>
          </cell>
          <cell r="O2566">
            <v>1</v>
          </cell>
          <cell r="P2566" t="str">
            <v>6</v>
          </cell>
          <cell r="U2566">
            <v>20.99</v>
          </cell>
        </row>
        <row r="2567">
          <cell r="E2567">
            <v>9783839416419</v>
          </cell>
          <cell r="F2567" t="str">
            <v>Theorien für den Kultursektor E-BOOK</v>
          </cell>
          <cell r="G2567" t="str">
            <v>EBOK</v>
          </cell>
          <cell r="H2567" t="str">
            <v>LFB</v>
          </cell>
          <cell r="I2567" t="str">
            <v>978-3-8394-1641</v>
          </cell>
          <cell r="J2567" t="str">
            <v>9</v>
          </cell>
          <cell r="K2567">
            <v>41683</v>
          </cell>
          <cell r="L2567">
            <v>41699</v>
          </cell>
          <cell r="M2567" t="str">
            <v>10039-9783839416419</v>
          </cell>
          <cell r="N2567" t="str">
            <v>EBOK</v>
          </cell>
          <cell r="O2567">
            <v>1</v>
          </cell>
          <cell r="P2567" t="str">
            <v>2</v>
          </cell>
          <cell r="U2567">
            <v>31.99</v>
          </cell>
        </row>
        <row r="2568">
          <cell r="E2568">
            <v>9783839413425</v>
          </cell>
          <cell r="F2568" t="str">
            <v>Theorien sozialer Evolution E-BOOK</v>
          </cell>
          <cell r="G2568" t="str">
            <v>EBOK</v>
          </cell>
          <cell r="H2568" t="str">
            <v>LFB</v>
          </cell>
          <cell r="I2568" t="str">
            <v>978-3-8394-1342</v>
          </cell>
          <cell r="J2568" t="str">
            <v>5</v>
          </cell>
          <cell r="K2568">
            <v>42171</v>
          </cell>
          <cell r="L2568">
            <v>42186</v>
          </cell>
          <cell r="M2568" t="str">
            <v>10039-9783839413425</v>
          </cell>
          <cell r="N2568" t="str">
            <v>EBOK</v>
          </cell>
          <cell r="O2568">
            <v>1</v>
          </cell>
          <cell r="U2568">
            <v>30.99</v>
          </cell>
        </row>
        <row r="2569">
          <cell r="E2569">
            <v>9783839420430</v>
          </cell>
          <cell r="F2569" t="str">
            <v>Thick Space E-BOOK</v>
          </cell>
          <cell r="G2569" t="str">
            <v>EBOK</v>
          </cell>
          <cell r="H2569" t="str">
            <v>LFB</v>
          </cell>
          <cell r="I2569" t="str">
            <v>978-3-8394-2043</v>
          </cell>
          <cell r="J2569" t="str">
            <v>0</v>
          </cell>
          <cell r="K2569">
            <v>41701</v>
          </cell>
          <cell r="L2569">
            <v>41699</v>
          </cell>
          <cell r="M2569" t="str">
            <v>10039-9783839420430</v>
          </cell>
          <cell r="N2569" t="str">
            <v>EBOK</v>
          </cell>
          <cell r="O2569">
            <v>1</v>
          </cell>
          <cell r="U2569">
            <v>35.99</v>
          </cell>
        </row>
        <row r="2570">
          <cell r="E2570">
            <v>9783839404034</v>
          </cell>
          <cell r="F2570" t="str">
            <v>Thumb Culture E-BOOK</v>
          </cell>
          <cell r="G2570" t="str">
            <v>EBOK</v>
          </cell>
          <cell r="H2570" t="str">
            <v>LFB</v>
          </cell>
          <cell r="I2570" t="str">
            <v>978-3-8394-0403</v>
          </cell>
          <cell r="J2570" t="str">
            <v>4</v>
          </cell>
          <cell r="K2570">
            <v>42272</v>
          </cell>
          <cell r="L2570">
            <v>42186</v>
          </cell>
          <cell r="M2570" t="str">
            <v>10039-9783839404034</v>
          </cell>
          <cell r="N2570" t="str">
            <v>EBOK</v>
          </cell>
          <cell r="O2570">
            <v>1</v>
          </cell>
          <cell r="U2570">
            <v>1</v>
          </cell>
        </row>
        <row r="2571">
          <cell r="E2571">
            <v>9783839425572</v>
          </cell>
          <cell r="F2571" t="str">
            <v>Tiere Bilder Ökonomien E-BOOK</v>
          </cell>
          <cell r="G2571" t="str">
            <v>EBOK</v>
          </cell>
          <cell r="H2571" t="str">
            <v>LFB</v>
          </cell>
          <cell r="I2571" t="str">
            <v>978-3-8394-2557</v>
          </cell>
          <cell r="J2571" t="str">
            <v>2</v>
          </cell>
          <cell r="K2571">
            <v>41715</v>
          </cell>
          <cell r="L2571">
            <v>41699</v>
          </cell>
          <cell r="M2571" t="str">
            <v>10039-9783839425572</v>
          </cell>
          <cell r="N2571" t="str">
            <v>EBOK</v>
          </cell>
          <cell r="O2571">
            <v>1</v>
          </cell>
          <cell r="P2571" t="str">
            <v>5</v>
          </cell>
          <cell r="U2571">
            <v>26.99</v>
          </cell>
        </row>
        <row r="2572">
          <cell r="E2572">
            <v>9783839428733</v>
          </cell>
          <cell r="F2572" t="str">
            <v>Tiere, Texte, Transformationen E-BOOK</v>
          </cell>
          <cell r="G2572" t="str">
            <v>EBOK</v>
          </cell>
          <cell r="H2572" t="str">
            <v>IHST</v>
          </cell>
          <cell r="I2572" t="str">
            <v>978-3-8394-2873</v>
          </cell>
          <cell r="J2572" t="str">
            <v>3</v>
          </cell>
          <cell r="L2572">
            <v>42309</v>
          </cell>
          <cell r="M2572" t="str">
            <v>10039-9783839428733</v>
          </cell>
          <cell r="N2572" t="str">
            <v>EBOK</v>
          </cell>
          <cell r="O2572">
            <v>1</v>
          </cell>
          <cell r="P2572" t="str">
            <v>7</v>
          </cell>
          <cell r="U2572">
            <v>32.99</v>
          </cell>
        </row>
        <row r="2573">
          <cell r="E2573">
            <v>9783839422069</v>
          </cell>
          <cell r="F2573" t="str">
            <v>Tischgespräche: Einladung zu einer interkulturellen Wissenschaft E-BOOK</v>
          </cell>
          <cell r="G2573" t="str">
            <v>EBOK</v>
          </cell>
          <cell r="H2573" t="str">
            <v>IHST</v>
          </cell>
          <cell r="I2573" t="str">
            <v>978-3-8394-2206</v>
          </cell>
          <cell r="J2573" t="str">
            <v>9</v>
          </cell>
          <cell r="L2573">
            <v>42370</v>
          </cell>
          <cell r="M2573" t="str">
            <v>10039-9783839422069</v>
          </cell>
          <cell r="N2573" t="str">
            <v>EBOK</v>
          </cell>
          <cell r="O2573">
            <v>1</v>
          </cell>
          <cell r="P2573" t="str">
            <v>5</v>
          </cell>
          <cell r="U2573">
            <v>26.99</v>
          </cell>
        </row>
        <row r="2574">
          <cell r="E2574">
            <v>9783839421741</v>
          </cell>
          <cell r="F2574" t="str">
            <v>To Be Unfree E-BOOK</v>
          </cell>
          <cell r="G2574" t="str">
            <v>EBOK</v>
          </cell>
          <cell r="H2574" t="str">
            <v>LFB</v>
          </cell>
          <cell r="I2574" t="str">
            <v>978-3-8394-2174</v>
          </cell>
          <cell r="J2574" t="str">
            <v>1</v>
          </cell>
          <cell r="K2574">
            <v>41942</v>
          </cell>
          <cell r="L2574">
            <v>41883</v>
          </cell>
          <cell r="M2574" t="str">
            <v>10039-9783839421741</v>
          </cell>
          <cell r="N2574" t="str">
            <v>EBOK</v>
          </cell>
          <cell r="O2574">
            <v>1</v>
          </cell>
          <cell r="P2574" t="str">
            <v>9</v>
          </cell>
          <cell r="U2574">
            <v>26.99</v>
          </cell>
        </row>
        <row r="2575">
          <cell r="E2575">
            <v>9783839402818</v>
          </cell>
          <cell r="F2575" t="str">
            <v>Topografien des Blicks E-BOOK</v>
          </cell>
          <cell r="G2575" t="str">
            <v>EBOK</v>
          </cell>
          <cell r="H2575" t="str">
            <v>LFB</v>
          </cell>
          <cell r="I2575" t="str">
            <v>978-3-8394-0281</v>
          </cell>
          <cell r="J2575" t="str">
            <v>8</v>
          </cell>
          <cell r="K2575">
            <v>42171</v>
          </cell>
          <cell r="L2575">
            <v>42186</v>
          </cell>
          <cell r="M2575" t="str">
            <v>10039-9783839402818</v>
          </cell>
          <cell r="N2575" t="str">
            <v>EBOK</v>
          </cell>
          <cell r="O2575">
            <v>1</v>
          </cell>
          <cell r="U2575">
            <v>24.99</v>
          </cell>
        </row>
        <row r="2576">
          <cell r="E2576">
            <v>9783839425640</v>
          </cell>
          <cell r="F2576" t="str">
            <v>Topographien der Kindheit E-BOOK</v>
          </cell>
          <cell r="G2576" t="str">
            <v>EBOK</v>
          </cell>
          <cell r="H2576" t="str">
            <v>LFB</v>
          </cell>
          <cell r="I2576" t="str">
            <v>978-3-8394-2564</v>
          </cell>
          <cell r="J2576" t="str">
            <v>0</v>
          </cell>
          <cell r="K2576">
            <v>41871</v>
          </cell>
          <cell r="L2576">
            <v>41852</v>
          </cell>
          <cell r="M2576" t="str">
            <v>10039-9783839425640</v>
          </cell>
          <cell r="N2576" t="str">
            <v>EBOK</v>
          </cell>
          <cell r="O2576">
            <v>1</v>
          </cell>
          <cell r="U2576">
            <v>44.99</v>
          </cell>
        </row>
        <row r="2577">
          <cell r="E2577">
            <v>9783839429433</v>
          </cell>
          <cell r="F2577" t="str">
            <v>Topographien des Flüchtigen: Choreographie als Verfahren E-BOOK</v>
          </cell>
          <cell r="G2577" t="str">
            <v>EBOK</v>
          </cell>
          <cell r="H2577" t="str">
            <v>IHST</v>
          </cell>
          <cell r="I2577" t="str">
            <v>978-3-8394-2943</v>
          </cell>
          <cell r="J2577" t="str">
            <v>3</v>
          </cell>
          <cell r="L2577">
            <v>42309</v>
          </cell>
          <cell r="M2577" t="str">
            <v>10039-9783839429433</v>
          </cell>
          <cell r="N2577" t="str">
            <v>EBOK</v>
          </cell>
          <cell r="O2577">
            <v>1</v>
          </cell>
          <cell r="P2577" t="str">
            <v>58</v>
          </cell>
          <cell r="U2577">
            <v>34.99</v>
          </cell>
        </row>
        <row r="2578">
          <cell r="E2578">
            <v>9783839407103</v>
          </cell>
          <cell r="F2578" t="str">
            <v>Topologie. E-BOOK</v>
          </cell>
          <cell r="G2578" t="str">
            <v>EBOK</v>
          </cell>
          <cell r="H2578" t="str">
            <v>LFB</v>
          </cell>
          <cell r="I2578" t="str">
            <v>978-3-8394-0710</v>
          </cell>
          <cell r="J2578" t="str">
            <v>3</v>
          </cell>
          <cell r="K2578">
            <v>42171</v>
          </cell>
          <cell r="L2578">
            <v>42186</v>
          </cell>
          <cell r="M2578" t="str">
            <v>10039-9783839407103</v>
          </cell>
          <cell r="N2578" t="str">
            <v>EBOK</v>
          </cell>
          <cell r="O2578">
            <v>1</v>
          </cell>
          <cell r="U2578">
            <v>26.99</v>
          </cell>
        </row>
        <row r="2579">
          <cell r="E2579">
            <v>9783839415108</v>
          </cell>
          <cell r="F2579" t="str">
            <v>Topos Tatort E-BOOK</v>
          </cell>
          <cell r="G2579" t="str">
            <v>EBOK</v>
          </cell>
          <cell r="H2579" t="str">
            <v>LFB</v>
          </cell>
          <cell r="I2579" t="str">
            <v>978-3-8394-1510</v>
          </cell>
          <cell r="J2579" t="str">
            <v>8</v>
          </cell>
          <cell r="K2579">
            <v>41731</v>
          </cell>
          <cell r="L2579">
            <v>41791</v>
          </cell>
          <cell r="M2579" t="str">
            <v>10039-9783839415108</v>
          </cell>
          <cell r="N2579" t="str">
            <v>EBOK</v>
          </cell>
          <cell r="O2579">
            <v>1</v>
          </cell>
          <cell r="U2579">
            <v>23.99</v>
          </cell>
        </row>
        <row r="2580">
          <cell r="E2580">
            <v>9783839428603</v>
          </cell>
          <cell r="F2580" t="str">
            <v>Topos Tier E-BOOK</v>
          </cell>
          <cell r="G2580" t="str">
            <v>EBOK</v>
          </cell>
          <cell r="H2580" t="str">
            <v>IHST</v>
          </cell>
          <cell r="I2580" t="str">
            <v>978-3-8394-2860</v>
          </cell>
          <cell r="J2580" t="str">
            <v>3</v>
          </cell>
          <cell r="L2580">
            <v>42339</v>
          </cell>
          <cell r="M2580" t="str">
            <v>10039-9783839428603</v>
          </cell>
          <cell r="N2580" t="str">
            <v>EBOK</v>
          </cell>
          <cell r="O2580">
            <v>1</v>
          </cell>
          <cell r="P2580" t="str">
            <v>6</v>
          </cell>
          <cell r="U2580">
            <v>26.99</v>
          </cell>
        </row>
        <row r="2581">
          <cell r="E2581">
            <v>9783839427668</v>
          </cell>
          <cell r="F2581" t="str">
            <v>total. - Universalismus und Partikularismus in post_kolonialer Medient E-BOOK</v>
          </cell>
          <cell r="G2581" t="str">
            <v>EBOK</v>
          </cell>
          <cell r="H2581" t="str">
            <v>LFB</v>
          </cell>
          <cell r="I2581" t="str">
            <v>978-3-8394-2766</v>
          </cell>
          <cell r="J2581" t="str">
            <v>8</v>
          </cell>
          <cell r="K2581">
            <v>41989</v>
          </cell>
          <cell r="L2581">
            <v>42005</v>
          </cell>
          <cell r="M2581" t="str">
            <v>10039-9783839427668</v>
          </cell>
          <cell r="N2581" t="str">
            <v>EBOK</v>
          </cell>
          <cell r="O2581">
            <v>1</v>
          </cell>
          <cell r="P2581" t="str">
            <v>5</v>
          </cell>
          <cell r="U2581">
            <v>32.99</v>
          </cell>
        </row>
        <row r="2582">
          <cell r="E2582">
            <v>9783839413937</v>
          </cell>
          <cell r="F2582" t="str">
            <v>Totalitarian Communication E-BOOK</v>
          </cell>
          <cell r="G2582" t="str">
            <v>EBOK</v>
          </cell>
          <cell r="H2582" t="str">
            <v>LFB</v>
          </cell>
          <cell r="I2582" t="str">
            <v>978-3-8394-1393</v>
          </cell>
          <cell r="J2582" t="str">
            <v>7</v>
          </cell>
          <cell r="K2582">
            <v>41676</v>
          </cell>
          <cell r="L2582">
            <v>41699</v>
          </cell>
          <cell r="M2582" t="str">
            <v>10039-9783839413937</v>
          </cell>
          <cell r="N2582" t="str">
            <v>EBOK</v>
          </cell>
          <cell r="O2582">
            <v>1</v>
          </cell>
          <cell r="U2582">
            <v>32.99</v>
          </cell>
        </row>
        <row r="2583">
          <cell r="E2583">
            <v>9783839427446</v>
          </cell>
          <cell r="F2583" t="str">
            <v>Tourismus und Authentizität E-BOOK</v>
          </cell>
          <cell r="G2583" t="str">
            <v>EBOK</v>
          </cell>
          <cell r="H2583" t="str">
            <v>LFB</v>
          </cell>
          <cell r="I2583" t="str">
            <v>978-3-8394-2744</v>
          </cell>
          <cell r="J2583" t="str">
            <v>6</v>
          </cell>
          <cell r="K2583">
            <v>41989</v>
          </cell>
          <cell r="L2583">
            <v>42005</v>
          </cell>
          <cell r="M2583" t="str">
            <v>10039-9783839427446</v>
          </cell>
          <cell r="N2583" t="str">
            <v>EBOK</v>
          </cell>
          <cell r="O2583">
            <v>1</v>
          </cell>
          <cell r="P2583" t="str">
            <v>14</v>
          </cell>
          <cell r="U2583">
            <v>34.99</v>
          </cell>
        </row>
        <row r="2584">
          <cell r="E2584">
            <v>9783839411094</v>
          </cell>
          <cell r="F2584" t="str">
            <v>Tourismuskrisen und organisationales Lernen E-BOOK</v>
          </cell>
          <cell r="G2584" t="str">
            <v>EBOK</v>
          </cell>
          <cell r="H2584" t="str">
            <v>LFB</v>
          </cell>
          <cell r="I2584" t="str">
            <v>978-3-8394-1109</v>
          </cell>
          <cell r="J2584" t="str">
            <v>4</v>
          </cell>
          <cell r="K2584">
            <v>42171</v>
          </cell>
          <cell r="L2584">
            <v>42186</v>
          </cell>
          <cell r="M2584" t="str">
            <v>10039-9783839411094</v>
          </cell>
          <cell r="N2584" t="str">
            <v>EBOK</v>
          </cell>
          <cell r="O2584">
            <v>1</v>
          </cell>
          <cell r="U2584">
            <v>26.99</v>
          </cell>
        </row>
        <row r="2585">
          <cell r="E2585">
            <v>9783839411940</v>
          </cell>
          <cell r="F2585" t="str">
            <v>Tourismusräume E-BOOK</v>
          </cell>
          <cell r="G2585" t="str">
            <v>EBOK</v>
          </cell>
          <cell r="H2585" t="str">
            <v>LFB</v>
          </cell>
          <cell r="I2585" t="str">
            <v>978-3-8394-1194</v>
          </cell>
          <cell r="J2585" t="str">
            <v>0</v>
          </cell>
          <cell r="K2585">
            <v>42171</v>
          </cell>
          <cell r="L2585">
            <v>42186</v>
          </cell>
          <cell r="M2585" t="str">
            <v>10039-9783839411940</v>
          </cell>
          <cell r="N2585" t="str">
            <v>EBOK</v>
          </cell>
          <cell r="O2585">
            <v>1</v>
          </cell>
          <cell r="U2585">
            <v>25.99</v>
          </cell>
        </row>
        <row r="2586">
          <cell r="E2586">
            <v>9783839404683</v>
          </cell>
          <cell r="F2586" t="str">
            <v>Towards a Multiversity? E-BOOK</v>
          </cell>
          <cell r="G2586" t="str">
            <v>EBOK</v>
          </cell>
          <cell r="H2586" t="str">
            <v>LFB</v>
          </cell>
          <cell r="I2586" t="str">
            <v>978-3-8394-0468</v>
          </cell>
          <cell r="J2586" t="str">
            <v>3</v>
          </cell>
          <cell r="K2586">
            <v>42272</v>
          </cell>
          <cell r="L2586">
            <v>42186</v>
          </cell>
          <cell r="M2586" t="str">
            <v>10039-9783839404683</v>
          </cell>
          <cell r="N2586" t="str">
            <v>EBOK</v>
          </cell>
          <cell r="O2586">
            <v>1</v>
          </cell>
          <cell r="U2586">
            <v>1</v>
          </cell>
        </row>
        <row r="2587">
          <cell r="E2587">
            <v>9783839413517</v>
          </cell>
          <cell r="F2587" t="str">
            <v>Traces of Humanism in China E-BOOK</v>
          </cell>
          <cell r="G2587" t="str">
            <v>EBOK</v>
          </cell>
          <cell r="H2587" t="str">
            <v>LFB</v>
          </cell>
          <cell r="I2587" t="str">
            <v>978-3-8394-1351</v>
          </cell>
          <cell r="J2587" t="str">
            <v>7</v>
          </cell>
          <cell r="K2587">
            <v>42171</v>
          </cell>
          <cell r="L2587">
            <v>42186</v>
          </cell>
          <cell r="M2587" t="str">
            <v>10039-9783839413517</v>
          </cell>
          <cell r="N2587" t="str">
            <v>EBOK</v>
          </cell>
          <cell r="O2587">
            <v>1</v>
          </cell>
          <cell r="P2587" t="str">
            <v>6</v>
          </cell>
          <cell r="U2587">
            <v>23.99</v>
          </cell>
        </row>
        <row r="2588">
          <cell r="E2588">
            <v>9783839427590</v>
          </cell>
          <cell r="F2588" t="str">
            <v>Tragik der Freiheit E-BOOK</v>
          </cell>
          <cell r="G2588" t="str">
            <v>EBOK</v>
          </cell>
          <cell r="H2588" t="str">
            <v>LFB</v>
          </cell>
          <cell r="I2588" t="str">
            <v>978-3-8394-2759</v>
          </cell>
          <cell r="J2588" t="str">
            <v>0</v>
          </cell>
          <cell r="K2588">
            <v>41871</v>
          </cell>
          <cell r="L2588">
            <v>41852</v>
          </cell>
          <cell r="M2588" t="str">
            <v>10039-9783839427590</v>
          </cell>
          <cell r="N2588" t="str">
            <v>EBOK</v>
          </cell>
          <cell r="O2588">
            <v>1</v>
          </cell>
          <cell r="U2588">
            <v>32.99</v>
          </cell>
        </row>
        <row r="2589">
          <cell r="E2589">
            <v>9783839414132</v>
          </cell>
          <cell r="F2589" t="str">
            <v>Tragödie als Bühnenform E-BOOK</v>
          </cell>
          <cell r="G2589" t="str">
            <v>EBOK</v>
          </cell>
          <cell r="H2589" t="str">
            <v>LFB</v>
          </cell>
          <cell r="I2589" t="str">
            <v>978-3-8394-1413</v>
          </cell>
          <cell r="J2589" t="str">
            <v>2</v>
          </cell>
          <cell r="K2589">
            <v>41680</v>
          </cell>
          <cell r="L2589">
            <v>41699</v>
          </cell>
          <cell r="M2589" t="str">
            <v>10039-9783839414132</v>
          </cell>
          <cell r="N2589" t="str">
            <v>EBOK</v>
          </cell>
          <cell r="O2589">
            <v>1</v>
          </cell>
          <cell r="P2589" t="str">
            <v>21</v>
          </cell>
          <cell r="U2589">
            <v>34.99</v>
          </cell>
        </row>
        <row r="2590">
          <cell r="E2590">
            <v>9783839410981</v>
          </cell>
          <cell r="F2590" t="str">
            <v>Trancemedien und Neue Medien um 1900 E-BOOK</v>
          </cell>
          <cell r="G2590" t="str">
            <v>EBOK</v>
          </cell>
          <cell r="H2590" t="str">
            <v>LFB</v>
          </cell>
          <cell r="I2590" t="str">
            <v>978-3-8394-1098</v>
          </cell>
          <cell r="J2590" t="str">
            <v>1</v>
          </cell>
          <cell r="K2590">
            <v>42171</v>
          </cell>
          <cell r="L2590">
            <v>42186</v>
          </cell>
          <cell r="M2590" t="str">
            <v>10039-9783839410981</v>
          </cell>
          <cell r="N2590" t="str">
            <v>EBOK</v>
          </cell>
          <cell r="O2590">
            <v>1</v>
          </cell>
          <cell r="P2590" t="str">
            <v>39</v>
          </cell>
          <cell r="U2590">
            <v>32.99</v>
          </cell>
        </row>
        <row r="2591">
          <cell r="E2591">
            <v>9783839426074</v>
          </cell>
          <cell r="F2591" t="str">
            <v>Transatlantic Caribbean E-BOOK</v>
          </cell>
          <cell r="G2591" t="str">
            <v>EBOK</v>
          </cell>
          <cell r="H2591" t="str">
            <v>LFB</v>
          </cell>
          <cell r="I2591" t="str">
            <v>978-3-8394-2607</v>
          </cell>
          <cell r="J2591" t="str">
            <v>4</v>
          </cell>
          <cell r="K2591">
            <v>41989</v>
          </cell>
          <cell r="L2591">
            <v>41974</v>
          </cell>
          <cell r="M2591" t="str">
            <v>10039-9783839426074</v>
          </cell>
          <cell r="N2591" t="str">
            <v>EBOK</v>
          </cell>
          <cell r="O2591">
            <v>1</v>
          </cell>
          <cell r="U2591">
            <v>38.99</v>
          </cell>
        </row>
        <row r="2592">
          <cell r="E2592">
            <v>9783839422731</v>
          </cell>
          <cell r="F2592" t="str">
            <v>Transatlantic Cultural Exchange E-BOOK</v>
          </cell>
          <cell r="G2592" t="str">
            <v>EBOK</v>
          </cell>
          <cell r="H2592" t="str">
            <v>LFB</v>
          </cell>
          <cell r="I2592" t="str">
            <v>978-3-8394-2273</v>
          </cell>
          <cell r="J2592" t="str">
            <v>1</v>
          </cell>
          <cell r="K2592">
            <v>41710</v>
          </cell>
          <cell r="L2592">
            <v>41699</v>
          </cell>
          <cell r="M2592" t="str">
            <v>10039-9783839422731</v>
          </cell>
          <cell r="N2592" t="str">
            <v>EBOK</v>
          </cell>
          <cell r="O2592">
            <v>1</v>
          </cell>
          <cell r="P2592" t="str">
            <v>5</v>
          </cell>
          <cell r="U2592">
            <v>38.99</v>
          </cell>
        </row>
        <row r="2593">
          <cell r="E2593">
            <v>9783839419199</v>
          </cell>
          <cell r="F2593" t="str">
            <v>Transformationen in den Künsten E-BOOK</v>
          </cell>
          <cell r="G2593" t="str">
            <v>EBOK</v>
          </cell>
          <cell r="H2593" t="str">
            <v>LFB</v>
          </cell>
          <cell r="I2593" t="str">
            <v>978-3-8394-1919</v>
          </cell>
          <cell r="J2593" t="str">
            <v>9</v>
          </cell>
          <cell r="K2593">
            <v>41694</v>
          </cell>
          <cell r="L2593">
            <v>41699</v>
          </cell>
          <cell r="M2593" t="str">
            <v>10039-9783839419199</v>
          </cell>
          <cell r="N2593" t="str">
            <v>EBOK</v>
          </cell>
          <cell r="O2593">
            <v>1</v>
          </cell>
          <cell r="U2593">
            <v>32.99</v>
          </cell>
        </row>
        <row r="2594">
          <cell r="E2594">
            <v>9783839406991</v>
          </cell>
          <cell r="F2594" t="str">
            <v>Transit Marseille E-BOOK</v>
          </cell>
          <cell r="G2594" t="str">
            <v>EBOK</v>
          </cell>
          <cell r="H2594" t="str">
            <v>LFB</v>
          </cell>
          <cell r="I2594" t="str">
            <v>978-3-8394-0699</v>
          </cell>
          <cell r="J2594" t="str">
            <v>1</v>
          </cell>
          <cell r="K2594">
            <v>42272</v>
          </cell>
          <cell r="L2594">
            <v>42186</v>
          </cell>
          <cell r="M2594" t="str">
            <v>10039-9783839406991</v>
          </cell>
          <cell r="N2594" t="str">
            <v>EBOK</v>
          </cell>
          <cell r="O2594">
            <v>1</v>
          </cell>
          <cell r="U2594">
            <v>1</v>
          </cell>
        </row>
        <row r="2595">
          <cell r="E2595">
            <v>9783839429990</v>
          </cell>
          <cell r="F2595" t="str">
            <v>Transit-Orte in der Literatur E-BOOK</v>
          </cell>
          <cell r="G2595" t="str">
            <v>EBOK</v>
          </cell>
          <cell r="H2595" t="str">
            <v>LFB</v>
          </cell>
          <cell r="I2595" t="str">
            <v>978-3-8394-2999</v>
          </cell>
          <cell r="J2595" t="str">
            <v>0</v>
          </cell>
          <cell r="K2595">
            <v>42073</v>
          </cell>
          <cell r="L2595">
            <v>42064</v>
          </cell>
          <cell r="M2595" t="str">
            <v>10039-9783839429990</v>
          </cell>
          <cell r="N2595" t="str">
            <v>EBOK</v>
          </cell>
          <cell r="O2595">
            <v>1</v>
          </cell>
          <cell r="U2595">
            <v>39.99</v>
          </cell>
        </row>
        <row r="2596">
          <cell r="E2596">
            <v>9783839402214</v>
          </cell>
          <cell r="F2596" t="str">
            <v>Transkulturalität als Praxis E-BOOK</v>
          </cell>
          <cell r="G2596" t="str">
            <v>EBOK</v>
          </cell>
          <cell r="H2596" t="str">
            <v>LFB</v>
          </cell>
          <cell r="I2596" t="str">
            <v>978-3-8394-0221</v>
          </cell>
          <cell r="J2596" t="str">
            <v>4</v>
          </cell>
          <cell r="K2596">
            <v>42272</v>
          </cell>
          <cell r="L2596">
            <v>42186</v>
          </cell>
          <cell r="M2596" t="str">
            <v>10039-9783839402214</v>
          </cell>
          <cell r="N2596" t="str">
            <v>EBOK</v>
          </cell>
          <cell r="O2596">
            <v>1</v>
          </cell>
          <cell r="U2596">
            <v>1</v>
          </cell>
        </row>
        <row r="2597">
          <cell r="E2597">
            <v>9783839409794</v>
          </cell>
          <cell r="F2597" t="str">
            <v>Transkulturalität E-BOOK</v>
          </cell>
          <cell r="G2597" t="str">
            <v>EBOK</v>
          </cell>
          <cell r="H2597" t="str">
            <v>LFB</v>
          </cell>
          <cell r="I2597" t="str">
            <v>978-3-8394-0979</v>
          </cell>
          <cell r="J2597" t="str">
            <v>4</v>
          </cell>
          <cell r="K2597">
            <v>42272</v>
          </cell>
          <cell r="L2597">
            <v>42186</v>
          </cell>
          <cell r="M2597" t="str">
            <v>10039-9783839409794</v>
          </cell>
          <cell r="N2597" t="str">
            <v>EBOK</v>
          </cell>
          <cell r="O2597">
            <v>1</v>
          </cell>
          <cell r="U2597">
            <v>1</v>
          </cell>
        </row>
        <row r="2598">
          <cell r="E2598">
            <v>9783839405208</v>
          </cell>
          <cell r="F2598" t="str">
            <v>Transkulturation E-BOOK</v>
          </cell>
          <cell r="G2598" t="str">
            <v>EBOK</v>
          </cell>
          <cell r="H2598" t="str">
            <v>LFB</v>
          </cell>
          <cell r="I2598" t="str">
            <v>978-3-8394-0520</v>
          </cell>
          <cell r="J2598" t="str">
            <v>8</v>
          </cell>
          <cell r="K2598">
            <v>42171</v>
          </cell>
          <cell r="L2598">
            <v>42186</v>
          </cell>
          <cell r="M2598" t="str">
            <v>10039-9783839405208</v>
          </cell>
          <cell r="N2598" t="str">
            <v>EBOK</v>
          </cell>
          <cell r="O2598">
            <v>1</v>
          </cell>
          <cell r="U2598">
            <v>24.99</v>
          </cell>
        </row>
        <row r="2599">
          <cell r="E2599">
            <v>9783839425633</v>
          </cell>
          <cell r="F2599" t="str">
            <v>Transkulturelle Dynamiken E-BOOK</v>
          </cell>
          <cell r="G2599" t="str">
            <v>EBOK</v>
          </cell>
          <cell r="H2599" t="str">
            <v>LFB</v>
          </cell>
          <cell r="I2599" t="str">
            <v>978-3-8394-2563</v>
          </cell>
          <cell r="J2599" t="str">
            <v>3</v>
          </cell>
          <cell r="K2599">
            <v>41989</v>
          </cell>
          <cell r="L2599">
            <v>41974</v>
          </cell>
          <cell r="M2599" t="str">
            <v>10039-9783839425633</v>
          </cell>
          <cell r="N2599" t="str">
            <v>EBOK</v>
          </cell>
          <cell r="O2599">
            <v>1</v>
          </cell>
          <cell r="P2599" t="str">
            <v>19</v>
          </cell>
          <cell r="U2599">
            <v>34.99</v>
          </cell>
        </row>
        <row r="2600">
          <cell r="E2600">
            <v>9783839410561</v>
          </cell>
          <cell r="F2600" t="str">
            <v>Transkulturelle Perspektiven auf Kulturen des Lernens E-BOOK</v>
          </cell>
          <cell r="G2600" t="str">
            <v>EBOK</v>
          </cell>
          <cell r="H2600" t="str">
            <v>LFB</v>
          </cell>
          <cell r="I2600" t="str">
            <v>978-3-8394-1056</v>
          </cell>
          <cell r="J2600" t="str">
            <v>1</v>
          </cell>
          <cell r="K2600">
            <v>42171</v>
          </cell>
          <cell r="L2600">
            <v>42186</v>
          </cell>
          <cell r="M2600" t="str">
            <v>10039-9783839410561</v>
          </cell>
          <cell r="N2600" t="str">
            <v>EBOK</v>
          </cell>
          <cell r="O2600">
            <v>1</v>
          </cell>
          <cell r="U2600">
            <v>22.99</v>
          </cell>
        </row>
        <row r="2601">
          <cell r="E2601">
            <v>9783839421147</v>
          </cell>
          <cell r="F2601" t="str">
            <v>Translation E-BOOK</v>
          </cell>
          <cell r="G2601" t="str">
            <v>EBOK</v>
          </cell>
          <cell r="H2601" t="str">
            <v>LFB</v>
          </cell>
          <cell r="I2601" t="str">
            <v>978-3-8394-2114</v>
          </cell>
          <cell r="J2601" t="str">
            <v>7</v>
          </cell>
          <cell r="K2601">
            <v>41731</v>
          </cell>
          <cell r="L2601">
            <v>41791</v>
          </cell>
          <cell r="M2601" t="str">
            <v>10039-9783839421147</v>
          </cell>
          <cell r="N2601" t="str">
            <v>EBOK</v>
          </cell>
          <cell r="O2601">
            <v>1</v>
          </cell>
          <cell r="P2601" t="str">
            <v>20</v>
          </cell>
          <cell r="U2601">
            <v>26.99</v>
          </cell>
        </row>
        <row r="2602">
          <cell r="E2602">
            <v>9783839432204</v>
          </cell>
          <cell r="F2602" t="str">
            <v>Translationsfiktionen E-BOOK</v>
          </cell>
          <cell r="G2602" t="str">
            <v>EBOK</v>
          </cell>
          <cell r="H2602" t="str">
            <v>IHST</v>
          </cell>
          <cell r="I2602" t="str">
            <v>978-3-8394-3220</v>
          </cell>
          <cell r="J2602" t="str">
            <v>4</v>
          </cell>
          <cell r="L2602">
            <v>42278</v>
          </cell>
          <cell r="M2602" t="str">
            <v>10039-9783839432204</v>
          </cell>
          <cell r="N2602" t="str">
            <v>EBOK</v>
          </cell>
          <cell r="O2602">
            <v>1</v>
          </cell>
          <cell r="U2602">
            <v>44.99</v>
          </cell>
        </row>
        <row r="2603">
          <cell r="E2603">
            <v>9783839423288</v>
          </cell>
          <cell r="F2603" t="str">
            <v>Transnational leben E-BOOK</v>
          </cell>
          <cell r="G2603" t="str">
            <v>EBOK</v>
          </cell>
          <cell r="H2603" t="str">
            <v>LFB</v>
          </cell>
          <cell r="I2603" t="str">
            <v>978-3-8394-2328</v>
          </cell>
          <cell r="J2603" t="str">
            <v>8</v>
          </cell>
          <cell r="K2603">
            <v>41710</v>
          </cell>
          <cell r="L2603">
            <v>41699</v>
          </cell>
          <cell r="M2603" t="str">
            <v>10039-9783839423288</v>
          </cell>
          <cell r="N2603" t="str">
            <v>EBOK</v>
          </cell>
          <cell r="O2603">
            <v>1</v>
          </cell>
          <cell r="U2603">
            <v>32.99</v>
          </cell>
        </row>
        <row r="2604">
          <cell r="E2604">
            <v>9783839424957</v>
          </cell>
          <cell r="F2604" t="str">
            <v>Transnational Organized Crime E-BOOK</v>
          </cell>
          <cell r="G2604" t="str">
            <v>EBOK</v>
          </cell>
          <cell r="H2604" t="str">
            <v>LFB</v>
          </cell>
          <cell r="I2604" t="str">
            <v>978-3-8394-2495</v>
          </cell>
          <cell r="J2604" t="str">
            <v>7</v>
          </cell>
          <cell r="K2604">
            <v>41715</v>
          </cell>
          <cell r="L2604">
            <v>41699</v>
          </cell>
          <cell r="M2604" t="str">
            <v>10039-9783839424957</v>
          </cell>
          <cell r="N2604" t="str">
            <v>EBOK</v>
          </cell>
          <cell r="O2604">
            <v>1</v>
          </cell>
          <cell r="P2604" t="str">
            <v>17</v>
          </cell>
          <cell r="U2604">
            <v>21.99</v>
          </cell>
        </row>
        <row r="2605">
          <cell r="E2605">
            <v>9783839420065</v>
          </cell>
          <cell r="F2605" t="str">
            <v>Transnationale Biographien E-BOOK</v>
          </cell>
          <cell r="G2605" t="str">
            <v>EBOK</v>
          </cell>
          <cell r="H2605" t="str">
            <v>LFB</v>
          </cell>
          <cell r="I2605" t="str">
            <v>978-3-8394-2006</v>
          </cell>
          <cell r="J2605" t="str">
            <v>5</v>
          </cell>
          <cell r="K2605">
            <v>41701</v>
          </cell>
          <cell r="L2605">
            <v>41699</v>
          </cell>
          <cell r="M2605" t="str">
            <v>10039-9783839420065</v>
          </cell>
          <cell r="N2605" t="str">
            <v>EBOK</v>
          </cell>
          <cell r="O2605">
            <v>1</v>
          </cell>
          <cell r="U2605">
            <v>26.99</v>
          </cell>
        </row>
        <row r="2606">
          <cell r="E2606">
            <v>9783839405673</v>
          </cell>
          <cell r="F2606" t="str">
            <v>Transnationale Direktinvestitionen und kulturelle Unterschiede E-BOOK</v>
          </cell>
          <cell r="G2606" t="str">
            <v>EBOK</v>
          </cell>
          <cell r="H2606" t="str">
            <v>LFB</v>
          </cell>
          <cell r="I2606" t="str">
            <v>978-3-8394-0567</v>
          </cell>
          <cell r="J2606" t="str">
            <v>3</v>
          </cell>
          <cell r="K2606">
            <v>42171</v>
          </cell>
          <cell r="L2606">
            <v>42186</v>
          </cell>
          <cell r="M2606" t="str">
            <v>10039-9783839405673</v>
          </cell>
          <cell r="N2606" t="str">
            <v>EBOK</v>
          </cell>
          <cell r="O2606">
            <v>1</v>
          </cell>
          <cell r="U2606">
            <v>22.99</v>
          </cell>
        </row>
        <row r="2607">
          <cell r="E2607">
            <v>9783839406656</v>
          </cell>
          <cell r="F2607" t="str">
            <v>Transnationale Migrationen E-BOOK</v>
          </cell>
          <cell r="G2607" t="str">
            <v>EBOK</v>
          </cell>
          <cell r="H2607" t="str">
            <v>LFB</v>
          </cell>
          <cell r="I2607" t="str">
            <v>978-3-8394-0665</v>
          </cell>
          <cell r="J2607" t="str">
            <v>6</v>
          </cell>
          <cell r="K2607">
            <v>42272</v>
          </cell>
          <cell r="L2607">
            <v>42186</v>
          </cell>
          <cell r="M2607" t="str">
            <v>10039-9783839406656</v>
          </cell>
          <cell r="N2607" t="str">
            <v>EBOK</v>
          </cell>
          <cell r="O2607">
            <v>1</v>
          </cell>
          <cell r="U2607">
            <v>1</v>
          </cell>
        </row>
        <row r="2608">
          <cell r="E2608">
            <v>9783839407455</v>
          </cell>
          <cell r="F2608" t="str">
            <v>Transnationale Perspektiven E-BOOK</v>
          </cell>
          <cell r="G2608" t="str">
            <v>EBOK</v>
          </cell>
          <cell r="H2608" t="str">
            <v>LFB</v>
          </cell>
          <cell r="I2608" t="str">
            <v>978-3-8394-0745</v>
          </cell>
          <cell r="J2608" t="str">
            <v>5</v>
          </cell>
          <cell r="K2608">
            <v>42272</v>
          </cell>
          <cell r="L2608">
            <v>42309</v>
          </cell>
          <cell r="M2608" t="str">
            <v>10039-9783839407455</v>
          </cell>
          <cell r="N2608" t="str">
            <v>EBOK</v>
          </cell>
          <cell r="O2608">
            <v>1</v>
          </cell>
          <cell r="U2608">
            <v>1</v>
          </cell>
        </row>
        <row r="2609">
          <cell r="E2609">
            <v>9783839417652</v>
          </cell>
          <cell r="F2609" t="str">
            <v>Transnationalität als Ressource? E-BOOK</v>
          </cell>
          <cell r="G2609" t="str">
            <v>EBOK</v>
          </cell>
          <cell r="H2609" t="str">
            <v>LFB</v>
          </cell>
          <cell r="I2609" t="str">
            <v>978-3-8394-1765</v>
          </cell>
          <cell r="J2609" t="str">
            <v>2</v>
          </cell>
          <cell r="K2609">
            <v>41690</v>
          </cell>
          <cell r="L2609">
            <v>41699</v>
          </cell>
          <cell r="M2609" t="str">
            <v>10039-9783839417652</v>
          </cell>
          <cell r="N2609" t="str">
            <v>EBOK</v>
          </cell>
          <cell r="O2609">
            <v>1</v>
          </cell>
          <cell r="U2609">
            <v>31.99</v>
          </cell>
        </row>
        <row r="2610">
          <cell r="E2610">
            <v>9783839421543</v>
          </cell>
          <cell r="F2610" t="str">
            <v>Transnationalität und Öffentlichkeit E-BOOK</v>
          </cell>
          <cell r="G2610" t="str">
            <v>EBOK</v>
          </cell>
          <cell r="H2610" t="str">
            <v>LFB</v>
          </cell>
          <cell r="I2610" t="str">
            <v>978-3-8394-2154</v>
          </cell>
          <cell r="J2610" t="str">
            <v>3</v>
          </cell>
          <cell r="K2610">
            <v>41821</v>
          </cell>
          <cell r="L2610">
            <v>41791</v>
          </cell>
          <cell r="M2610" t="str">
            <v>10039-9783839421543</v>
          </cell>
          <cell r="N2610" t="str">
            <v>EBOK</v>
          </cell>
          <cell r="O2610">
            <v>1</v>
          </cell>
          <cell r="U2610">
            <v>34.99</v>
          </cell>
        </row>
        <row r="2611">
          <cell r="E2611">
            <v>9783839424803</v>
          </cell>
          <cell r="F2611" t="str">
            <v>Transplantierte Alltage E-BOOK</v>
          </cell>
          <cell r="G2611" t="str">
            <v>EBOK</v>
          </cell>
          <cell r="H2611" t="str">
            <v>LFB</v>
          </cell>
          <cell r="I2611" t="str">
            <v>978-3-8394-2480</v>
          </cell>
          <cell r="J2611" t="str">
            <v>3</v>
          </cell>
          <cell r="K2611">
            <v>41871</v>
          </cell>
          <cell r="L2611">
            <v>41760</v>
          </cell>
          <cell r="M2611" t="str">
            <v>10039-9783839424803</v>
          </cell>
          <cell r="N2611" t="str">
            <v>EBOK</v>
          </cell>
          <cell r="O2611">
            <v>1</v>
          </cell>
          <cell r="P2611" t="str">
            <v>21</v>
          </cell>
          <cell r="U2611">
            <v>32.99</v>
          </cell>
        </row>
        <row r="2612">
          <cell r="E2612">
            <v>9783839409381</v>
          </cell>
          <cell r="F2612" t="str">
            <v>Transpositionen des Televisiven E-BOOK</v>
          </cell>
          <cell r="G2612" t="str">
            <v>EBOK</v>
          </cell>
          <cell r="H2612" t="str">
            <v>LFB</v>
          </cell>
          <cell r="I2612" t="str">
            <v>978-3-8394-0938</v>
          </cell>
          <cell r="J2612" t="str">
            <v>1</v>
          </cell>
          <cell r="K2612">
            <v>42171</v>
          </cell>
          <cell r="L2612">
            <v>42186</v>
          </cell>
          <cell r="M2612" t="str">
            <v>10039-9783839409381</v>
          </cell>
          <cell r="N2612" t="str">
            <v>EBOK</v>
          </cell>
          <cell r="O2612">
            <v>1</v>
          </cell>
          <cell r="U2612">
            <v>24.99</v>
          </cell>
        </row>
        <row r="2613">
          <cell r="E2613">
            <v>9783839400548</v>
          </cell>
          <cell r="F2613" t="str">
            <v>Transstaatliche Räume E-BOOK</v>
          </cell>
          <cell r="G2613" t="str">
            <v>EBOK</v>
          </cell>
          <cell r="H2613" t="str">
            <v>LFB</v>
          </cell>
          <cell r="I2613" t="str">
            <v>978-3-8394-0054</v>
          </cell>
          <cell r="J2613" t="str">
            <v>8</v>
          </cell>
          <cell r="K2613">
            <v>42272</v>
          </cell>
          <cell r="L2613">
            <v>42186</v>
          </cell>
          <cell r="M2613" t="str">
            <v>10039-9783839400548</v>
          </cell>
          <cell r="N2613" t="str">
            <v>EBOK</v>
          </cell>
          <cell r="O2613">
            <v>1</v>
          </cell>
          <cell r="U2613">
            <v>1</v>
          </cell>
        </row>
        <row r="2614">
          <cell r="E2614">
            <v>9783839406915</v>
          </cell>
          <cell r="F2614" t="str">
            <v>Transzendentalphilosophie und Person E-BOOK</v>
          </cell>
          <cell r="G2614" t="str">
            <v>EBOK</v>
          </cell>
          <cell r="H2614" t="str">
            <v>LFB</v>
          </cell>
          <cell r="I2614" t="str">
            <v>978-3-8394-0691</v>
          </cell>
          <cell r="J2614" t="str">
            <v>5</v>
          </cell>
          <cell r="K2614">
            <v>42171</v>
          </cell>
          <cell r="L2614">
            <v>42186</v>
          </cell>
          <cell r="M2614" t="str">
            <v>10039-9783839406915</v>
          </cell>
          <cell r="N2614" t="str">
            <v>EBOK</v>
          </cell>
          <cell r="O2614">
            <v>1</v>
          </cell>
          <cell r="U2614">
            <v>38.99</v>
          </cell>
        </row>
        <row r="2615">
          <cell r="E2615">
            <v>9783839419533</v>
          </cell>
          <cell r="F2615" t="str">
            <v>Traumatische Texturen E-BOOK</v>
          </cell>
          <cell r="G2615" t="str">
            <v>EBOK</v>
          </cell>
          <cell r="H2615" t="str">
            <v>LFB</v>
          </cell>
          <cell r="I2615" t="str">
            <v>978-3-8394-1953</v>
          </cell>
          <cell r="J2615" t="str">
            <v>3</v>
          </cell>
          <cell r="K2615">
            <v>41694</v>
          </cell>
          <cell r="L2615">
            <v>41699</v>
          </cell>
          <cell r="M2615" t="str">
            <v>10039-9783839419533</v>
          </cell>
          <cell r="N2615" t="str">
            <v>EBOK</v>
          </cell>
          <cell r="O2615">
            <v>1</v>
          </cell>
          <cell r="U2615">
            <v>26.99</v>
          </cell>
        </row>
        <row r="2616">
          <cell r="E2616">
            <v>9783839406595</v>
          </cell>
          <cell r="F2616" t="str">
            <v>Traumreisende E-BOOK</v>
          </cell>
          <cell r="G2616" t="str">
            <v>EBOK</v>
          </cell>
          <cell r="H2616" t="str">
            <v>LFB</v>
          </cell>
          <cell r="I2616" t="str">
            <v>978-3-8394-0659</v>
          </cell>
          <cell r="J2616" t="str">
            <v>5</v>
          </cell>
          <cell r="K2616">
            <v>42171</v>
          </cell>
          <cell r="L2616">
            <v>42186</v>
          </cell>
          <cell r="M2616" t="str">
            <v>10039-9783839406595</v>
          </cell>
          <cell r="N2616" t="str">
            <v>EBOK</v>
          </cell>
          <cell r="O2616">
            <v>1</v>
          </cell>
          <cell r="U2616">
            <v>24.99</v>
          </cell>
        </row>
        <row r="2617">
          <cell r="E2617">
            <v>9783839402054</v>
          </cell>
          <cell r="F2617" t="str">
            <v>Treue zum Stil E-BOOK</v>
          </cell>
          <cell r="G2617" t="str">
            <v>EBOK</v>
          </cell>
          <cell r="H2617" t="str">
            <v>LFB</v>
          </cell>
          <cell r="I2617" t="str">
            <v>978-3-8394-0205</v>
          </cell>
          <cell r="J2617" t="str">
            <v>4</v>
          </cell>
          <cell r="K2617">
            <v>42272</v>
          </cell>
          <cell r="L2617">
            <v>42186</v>
          </cell>
          <cell r="M2617" t="str">
            <v>10039-9783839402054</v>
          </cell>
          <cell r="N2617" t="str">
            <v>EBOK</v>
          </cell>
          <cell r="O2617">
            <v>1</v>
          </cell>
          <cell r="U2617">
            <v>1</v>
          </cell>
        </row>
        <row r="2618">
          <cell r="E2618">
            <v>9783839407813</v>
          </cell>
          <cell r="F2618" t="str">
            <v>Turbulente Ränder E-BOOK</v>
          </cell>
          <cell r="G2618" t="str">
            <v>EBOK</v>
          </cell>
          <cell r="H2618" t="str">
            <v>LFB</v>
          </cell>
          <cell r="I2618" t="str">
            <v>978-3-8394-0781</v>
          </cell>
          <cell r="J2618" t="str">
            <v>3</v>
          </cell>
          <cell r="K2618">
            <v>42171</v>
          </cell>
          <cell r="L2618">
            <v>42186</v>
          </cell>
          <cell r="M2618" t="str">
            <v>10039-9783839407813</v>
          </cell>
          <cell r="N2618" t="str">
            <v>EBOK</v>
          </cell>
          <cell r="O2618">
            <v>1</v>
          </cell>
          <cell r="U2618">
            <v>21.99</v>
          </cell>
        </row>
        <row r="2619">
          <cell r="E2619">
            <v>9783839414491</v>
          </cell>
          <cell r="F2619" t="str">
            <v>Turkestan-Expeditionen E-BOOK</v>
          </cell>
          <cell r="G2619" t="str">
            <v>EBOK</v>
          </cell>
          <cell r="H2619" t="str">
            <v>LFB</v>
          </cell>
          <cell r="I2619" t="str">
            <v>978-3-8394-1449</v>
          </cell>
          <cell r="J2619" t="str">
            <v>1</v>
          </cell>
          <cell r="K2619">
            <v>41680</v>
          </cell>
          <cell r="L2619">
            <v>41699</v>
          </cell>
          <cell r="M2619" t="str">
            <v>10039-9783839414491</v>
          </cell>
          <cell r="N2619" t="str">
            <v>EBOK</v>
          </cell>
          <cell r="O2619">
            <v>1</v>
          </cell>
          <cell r="P2619" t="str">
            <v>5</v>
          </cell>
          <cell r="U2619">
            <v>33.99</v>
          </cell>
        </row>
        <row r="2620">
          <cell r="E2620">
            <v>9783839400876</v>
          </cell>
          <cell r="F2620" t="str">
            <v>Türkische Männer in Deutschland E-BOOK</v>
          </cell>
          <cell r="G2620" t="str">
            <v>EBOK</v>
          </cell>
          <cell r="H2620" t="str">
            <v>LFB</v>
          </cell>
          <cell r="I2620" t="str">
            <v>978-3-8394-0087</v>
          </cell>
          <cell r="J2620" t="str">
            <v>6</v>
          </cell>
          <cell r="K2620">
            <v>42272</v>
          </cell>
          <cell r="L2620">
            <v>42186</v>
          </cell>
          <cell r="M2620" t="str">
            <v>10039-9783839400876</v>
          </cell>
          <cell r="N2620" t="str">
            <v>EBOK</v>
          </cell>
          <cell r="O2620">
            <v>1</v>
          </cell>
          <cell r="U2620">
            <v>1</v>
          </cell>
        </row>
        <row r="2621">
          <cell r="E2621">
            <v>9783839413289</v>
          </cell>
          <cell r="F2621" t="str">
            <v>Türkische Presse in Deutschland E-BOOK</v>
          </cell>
          <cell r="G2621" t="str">
            <v>EBOK</v>
          </cell>
          <cell r="H2621" t="str">
            <v>LFB</v>
          </cell>
          <cell r="I2621" t="str">
            <v>978-3-8394-1328</v>
          </cell>
          <cell r="J2621" t="str">
            <v>9</v>
          </cell>
          <cell r="K2621">
            <v>41676</v>
          </cell>
          <cell r="L2621">
            <v>41699</v>
          </cell>
          <cell r="M2621" t="str">
            <v>10039-9783839413289</v>
          </cell>
          <cell r="N2621" t="str">
            <v>EBOK</v>
          </cell>
          <cell r="O2621">
            <v>1</v>
          </cell>
          <cell r="U2621">
            <v>26.99</v>
          </cell>
        </row>
        <row r="2622">
          <cell r="E2622">
            <v>9783839413371</v>
          </cell>
          <cell r="F2622" t="str">
            <v>TV global E-BOOK</v>
          </cell>
          <cell r="G2622" t="str">
            <v>EBOK</v>
          </cell>
          <cell r="H2622" t="str">
            <v>LFB</v>
          </cell>
          <cell r="I2622" t="str">
            <v>978-3-8394-1337</v>
          </cell>
          <cell r="J2622" t="str">
            <v>1</v>
          </cell>
          <cell r="K2622">
            <v>42171</v>
          </cell>
          <cell r="L2622">
            <v>42186</v>
          </cell>
          <cell r="M2622" t="str">
            <v>10039-9783839413371</v>
          </cell>
          <cell r="N2622" t="str">
            <v>EBOK</v>
          </cell>
          <cell r="O2622">
            <v>1</v>
          </cell>
          <cell r="U2622">
            <v>25.99</v>
          </cell>
        </row>
        <row r="2623">
          <cell r="E2623">
            <v>9783839428467</v>
          </cell>
          <cell r="F2623" t="str">
            <v>Typisch Deutsch E-BOOK</v>
          </cell>
          <cell r="G2623" t="str">
            <v>EBOK</v>
          </cell>
          <cell r="H2623" t="str">
            <v>LFB</v>
          </cell>
          <cell r="I2623" t="str">
            <v>978-3-8394-2846</v>
          </cell>
          <cell r="J2623" t="str">
            <v>7</v>
          </cell>
          <cell r="K2623">
            <v>41891</v>
          </cell>
          <cell r="L2623">
            <v>41883</v>
          </cell>
          <cell r="M2623" t="str">
            <v>10039-9783839428467</v>
          </cell>
          <cell r="N2623" t="str">
            <v>EBOK</v>
          </cell>
          <cell r="O2623">
            <v>1</v>
          </cell>
          <cell r="P2623" t="str">
            <v>41</v>
          </cell>
          <cell r="U2623">
            <v>18.989999999999998</v>
          </cell>
        </row>
        <row r="2624">
          <cell r="E2624">
            <v>9783839431696</v>
          </cell>
          <cell r="F2624" t="str">
            <v>Über den Clown E-BOOK</v>
          </cell>
          <cell r="G2624" t="str">
            <v>EBOK</v>
          </cell>
          <cell r="H2624" t="str">
            <v>IHST</v>
          </cell>
          <cell r="I2624" t="str">
            <v>978-3-8394-3169</v>
          </cell>
          <cell r="J2624" t="str">
            <v>6</v>
          </cell>
          <cell r="L2624">
            <v>42339</v>
          </cell>
          <cell r="M2624" t="str">
            <v>10039-9783839431696</v>
          </cell>
          <cell r="N2624" t="str">
            <v>EBOK</v>
          </cell>
          <cell r="O2624">
            <v>1</v>
          </cell>
          <cell r="P2624" t="str">
            <v>77</v>
          </cell>
          <cell r="U2624">
            <v>34.99</v>
          </cell>
        </row>
        <row r="2625">
          <cell r="E2625">
            <v>9783839426593</v>
          </cell>
          <cell r="F2625" t="str">
            <v>Über den Körper hinaus E-BOOK</v>
          </cell>
          <cell r="G2625" t="str">
            <v>EBOK</v>
          </cell>
          <cell r="H2625" t="str">
            <v>LFB</v>
          </cell>
          <cell r="I2625" t="str">
            <v>978-3-8394-2659</v>
          </cell>
          <cell r="J2625" t="str">
            <v>3</v>
          </cell>
          <cell r="K2625">
            <v>41724</v>
          </cell>
          <cell r="L2625">
            <v>41791</v>
          </cell>
          <cell r="M2625" t="str">
            <v>10039-9783839426593</v>
          </cell>
          <cell r="N2625" t="str">
            <v>EBOK</v>
          </cell>
          <cell r="O2625">
            <v>1</v>
          </cell>
          <cell r="U2625">
            <v>32.99</v>
          </cell>
        </row>
        <row r="2626">
          <cell r="E2626">
            <v>9783839403709</v>
          </cell>
          <cell r="F2626" t="str">
            <v>Über den Körper im Bilde sein E-BOOK</v>
          </cell>
          <cell r="G2626" t="str">
            <v>EBOK</v>
          </cell>
          <cell r="H2626" t="str">
            <v>LFB</v>
          </cell>
          <cell r="I2626" t="str">
            <v>978-3-8394-0370</v>
          </cell>
          <cell r="J2626" t="str">
            <v>9</v>
          </cell>
          <cell r="K2626">
            <v>42171</v>
          </cell>
          <cell r="L2626">
            <v>42186</v>
          </cell>
          <cell r="M2626" t="str">
            <v>10039-9783839403709</v>
          </cell>
          <cell r="N2626" t="str">
            <v>EBOK</v>
          </cell>
          <cell r="O2626">
            <v>1</v>
          </cell>
          <cell r="U2626">
            <v>25.99</v>
          </cell>
        </row>
        <row r="2627">
          <cell r="E2627">
            <v>9783839430552</v>
          </cell>
          <cell r="F2627" t="str">
            <v>Über den Tod verfügen E-BOOK</v>
          </cell>
          <cell r="G2627" t="str">
            <v>EBOK</v>
          </cell>
          <cell r="H2627" t="str">
            <v>LFB</v>
          </cell>
          <cell r="I2627" t="str">
            <v>978-3-8394-3055</v>
          </cell>
          <cell r="J2627" t="str">
            <v>2</v>
          </cell>
          <cell r="K2627">
            <v>42186</v>
          </cell>
          <cell r="L2627">
            <v>42186</v>
          </cell>
          <cell r="M2627" t="str">
            <v>10039-9783839430552</v>
          </cell>
          <cell r="N2627" t="str">
            <v>EBOK</v>
          </cell>
          <cell r="O2627">
            <v>1</v>
          </cell>
          <cell r="P2627" t="str">
            <v>5</v>
          </cell>
          <cell r="U2627">
            <v>39.99</v>
          </cell>
        </row>
        <row r="2628">
          <cell r="E2628">
            <v>9783839402016</v>
          </cell>
          <cell r="F2628" t="str">
            <v>Über die Gleichheit vor dem Wort E-BOOK</v>
          </cell>
          <cell r="G2628" t="str">
            <v>EBOK</v>
          </cell>
          <cell r="H2628" t="str">
            <v>LFB</v>
          </cell>
          <cell r="I2628" t="str">
            <v>978-3-8394-0201</v>
          </cell>
          <cell r="J2628" t="str">
            <v>6</v>
          </cell>
          <cell r="K2628">
            <v>42171</v>
          </cell>
          <cell r="L2628">
            <v>42186</v>
          </cell>
          <cell r="M2628" t="str">
            <v>10039-9783839402016</v>
          </cell>
          <cell r="N2628" t="str">
            <v>EBOK</v>
          </cell>
          <cell r="O2628">
            <v>1</v>
          </cell>
          <cell r="U2628">
            <v>23.99</v>
          </cell>
        </row>
        <row r="2629">
          <cell r="E2629">
            <v>9783839404225</v>
          </cell>
          <cell r="F2629" t="str">
            <v>Über die Grenze E-BOOK</v>
          </cell>
          <cell r="G2629" t="str">
            <v>EBOK</v>
          </cell>
          <cell r="H2629" t="str">
            <v>LFB</v>
          </cell>
          <cell r="I2629" t="str">
            <v>978-3-8394-0422</v>
          </cell>
          <cell r="J2629" t="str">
            <v>5</v>
          </cell>
          <cell r="K2629">
            <v>42171</v>
          </cell>
          <cell r="L2629">
            <v>42186</v>
          </cell>
          <cell r="M2629" t="str">
            <v>10039-9783839404225</v>
          </cell>
          <cell r="N2629" t="str">
            <v>EBOK</v>
          </cell>
          <cell r="O2629">
            <v>1</v>
          </cell>
          <cell r="U2629">
            <v>25.99</v>
          </cell>
        </row>
        <row r="2630">
          <cell r="E2630">
            <v>9783839422489</v>
          </cell>
          <cell r="F2630" t="str">
            <v>Über die Praxis des kulturwissenschaftlichen Arbeitens E-BOOK</v>
          </cell>
          <cell r="G2630" t="str">
            <v>EBOK</v>
          </cell>
          <cell r="H2630" t="str">
            <v>LFB</v>
          </cell>
          <cell r="I2630" t="str">
            <v>978-3-8394-2248</v>
          </cell>
          <cell r="J2630" t="str">
            <v>9</v>
          </cell>
          <cell r="K2630">
            <v>41731</v>
          </cell>
          <cell r="L2630">
            <v>41791</v>
          </cell>
          <cell r="M2630" t="str">
            <v>10039-9783839422489</v>
          </cell>
          <cell r="N2630" t="str">
            <v>EBOK</v>
          </cell>
          <cell r="O2630">
            <v>1</v>
          </cell>
          <cell r="P2630" t="str">
            <v>15</v>
          </cell>
          <cell r="U2630">
            <v>38.99</v>
          </cell>
        </row>
        <row r="2631">
          <cell r="E2631">
            <v>9783839409657</v>
          </cell>
          <cell r="F2631" t="str">
            <v>Über Kultur E-BOOK</v>
          </cell>
          <cell r="G2631" t="str">
            <v>EBOK</v>
          </cell>
          <cell r="H2631" t="str">
            <v>LFB</v>
          </cell>
          <cell r="I2631" t="str">
            <v>978-3-8394-0965</v>
          </cell>
          <cell r="J2631" t="str">
            <v>7</v>
          </cell>
          <cell r="K2631">
            <v>42171</v>
          </cell>
          <cell r="L2631">
            <v>42186</v>
          </cell>
          <cell r="M2631" t="str">
            <v>10039-9783839409657</v>
          </cell>
          <cell r="N2631" t="str">
            <v>EBOK</v>
          </cell>
          <cell r="O2631">
            <v>1</v>
          </cell>
          <cell r="U2631">
            <v>22.99</v>
          </cell>
        </row>
        <row r="2632">
          <cell r="E2632">
            <v>9783839415405</v>
          </cell>
          <cell r="F2632" t="str">
            <v>Über uns Menschen E-BOOK</v>
          </cell>
          <cell r="G2632" t="str">
            <v>EBOK</v>
          </cell>
          <cell r="H2632" t="str">
            <v>LFB</v>
          </cell>
          <cell r="I2632" t="str">
            <v>978-3-8394-1540</v>
          </cell>
          <cell r="J2632" t="str">
            <v>5</v>
          </cell>
          <cell r="K2632">
            <v>41683</v>
          </cell>
          <cell r="L2632">
            <v>41699</v>
          </cell>
          <cell r="M2632" t="str">
            <v>10039-9783839415405</v>
          </cell>
          <cell r="N2632" t="str">
            <v>EBOK</v>
          </cell>
          <cell r="O2632">
            <v>1</v>
          </cell>
          <cell r="P2632" t="str">
            <v>3</v>
          </cell>
          <cell r="U2632">
            <v>16.989999999999998</v>
          </cell>
        </row>
        <row r="2633">
          <cell r="E2633">
            <v>9783839409893</v>
          </cell>
          <cell r="F2633" t="str">
            <v>Überfluss und Überschreitung E-BOOK</v>
          </cell>
          <cell r="G2633" t="str">
            <v>EBOK</v>
          </cell>
          <cell r="H2633" t="str">
            <v>LFB</v>
          </cell>
          <cell r="I2633" t="str">
            <v>978-3-8394-0989</v>
          </cell>
          <cell r="J2633" t="str">
            <v>3</v>
          </cell>
          <cell r="K2633">
            <v>42171</v>
          </cell>
          <cell r="L2633">
            <v>42186</v>
          </cell>
          <cell r="M2633" t="str">
            <v>10039-9783839409893</v>
          </cell>
          <cell r="N2633" t="str">
            <v>EBOK</v>
          </cell>
          <cell r="O2633">
            <v>1</v>
          </cell>
          <cell r="P2633" t="str">
            <v>9</v>
          </cell>
          <cell r="U2633">
            <v>23.99</v>
          </cell>
        </row>
        <row r="2634">
          <cell r="E2634">
            <v>9783839422960</v>
          </cell>
          <cell r="F2634" t="str">
            <v>Über-Leben nach Folter und Flucht E-BOOK</v>
          </cell>
          <cell r="G2634" t="str">
            <v>EBOK</v>
          </cell>
          <cell r="H2634" t="str">
            <v>LFB</v>
          </cell>
          <cell r="I2634" t="str">
            <v>978-3-8394-2296</v>
          </cell>
          <cell r="J2634" t="str">
            <v>0</v>
          </cell>
          <cell r="K2634">
            <v>41710</v>
          </cell>
          <cell r="L2634">
            <v>41699</v>
          </cell>
          <cell r="M2634" t="str">
            <v>10039-9783839422960</v>
          </cell>
          <cell r="N2634" t="str">
            <v>EBOK</v>
          </cell>
          <cell r="O2634">
            <v>1</v>
          </cell>
          <cell r="U2634">
            <v>26.99</v>
          </cell>
        </row>
        <row r="2635">
          <cell r="E2635">
            <v>9783839407752</v>
          </cell>
          <cell r="F2635" t="str">
            <v>Übersehene Räume E-BOOK</v>
          </cell>
          <cell r="G2635" t="str">
            <v>EBOK</v>
          </cell>
          <cell r="H2635" t="str">
            <v>LFB</v>
          </cell>
          <cell r="I2635" t="str">
            <v>978-3-8394-0775</v>
          </cell>
          <cell r="J2635" t="str">
            <v>2</v>
          </cell>
          <cell r="K2635">
            <v>42171</v>
          </cell>
          <cell r="L2635">
            <v>42186</v>
          </cell>
          <cell r="M2635" t="str">
            <v>10039-9783839407752</v>
          </cell>
          <cell r="N2635" t="str">
            <v>EBOK</v>
          </cell>
          <cell r="O2635">
            <v>1</v>
          </cell>
          <cell r="U2635">
            <v>21.99</v>
          </cell>
        </row>
        <row r="2636">
          <cell r="E2636">
            <v>9783839420812</v>
          </cell>
          <cell r="F2636" t="str">
            <v>Übersetzung und Film E-BOOK</v>
          </cell>
          <cell r="G2636" t="str">
            <v>EBOK</v>
          </cell>
          <cell r="H2636" t="str">
            <v>LFB</v>
          </cell>
          <cell r="I2636" t="str">
            <v>978-3-8394-2081</v>
          </cell>
          <cell r="J2636" t="str">
            <v>2</v>
          </cell>
          <cell r="K2636">
            <v>41701</v>
          </cell>
          <cell r="L2636">
            <v>41699</v>
          </cell>
          <cell r="M2636" t="str">
            <v>10039-9783839420812</v>
          </cell>
          <cell r="N2636" t="str">
            <v>EBOK</v>
          </cell>
          <cell r="O2636">
            <v>1</v>
          </cell>
          <cell r="U2636">
            <v>25.99</v>
          </cell>
        </row>
        <row r="2637">
          <cell r="E2637">
            <v>9783839400746</v>
          </cell>
          <cell r="F2637" t="str">
            <v>Übertragung - Übersetzung - Überlieferung E-BOOK</v>
          </cell>
          <cell r="G2637" t="str">
            <v>EBOK</v>
          </cell>
          <cell r="H2637" t="str">
            <v>LFB</v>
          </cell>
          <cell r="I2637" t="str">
            <v>978-3-8394-0074</v>
          </cell>
          <cell r="J2637" t="str">
            <v>6</v>
          </cell>
          <cell r="K2637">
            <v>42171</v>
          </cell>
          <cell r="L2637">
            <v>42186</v>
          </cell>
          <cell r="M2637" t="str">
            <v>10039-9783839400746</v>
          </cell>
          <cell r="N2637" t="str">
            <v>EBOK</v>
          </cell>
          <cell r="O2637">
            <v>1</v>
          </cell>
          <cell r="U2637">
            <v>22.99</v>
          </cell>
        </row>
        <row r="2638">
          <cell r="E2638">
            <v>9783839430606</v>
          </cell>
          <cell r="F2638" t="str">
            <v>Ultras E-BOOK</v>
          </cell>
          <cell r="G2638" t="str">
            <v>EBOK</v>
          </cell>
          <cell r="H2638" t="str">
            <v>IHST</v>
          </cell>
          <cell r="I2638" t="str">
            <v>978-3-8394-3060</v>
          </cell>
          <cell r="J2638" t="str">
            <v>6</v>
          </cell>
          <cell r="L2638">
            <v>42370</v>
          </cell>
          <cell r="M2638" t="str">
            <v>10039-9783839430606</v>
          </cell>
          <cell r="N2638" t="str">
            <v>EBOK</v>
          </cell>
          <cell r="O2638">
            <v>1</v>
          </cell>
          <cell r="P2638" t="str">
            <v>17</v>
          </cell>
          <cell r="U2638">
            <v>26.99</v>
          </cell>
        </row>
        <row r="2639">
          <cell r="E2639">
            <v>9783839432327</v>
          </cell>
          <cell r="F2639" t="str">
            <v>Umstrittene Körperteile E-BOOK</v>
          </cell>
          <cell r="G2639" t="str">
            <v>EBOK</v>
          </cell>
          <cell r="H2639" t="str">
            <v>IHST</v>
          </cell>
          <cell r="I2639" t="str">
            <v>978-3-8394-3232</v>
          </cell>
          <cell r="J2639" t="str">
            <v>7</v>
          </cell>
          <cell r="L2639">
            <v>42401</v>
          </cell>
          <cell r="M2639" t="str">
            <v>10039-9783839432327</v>
          </cell>
          <cell r="N2639" t="str">
            <v>EBOK</v>
          </cell>
          <cell r="O2639">
            <v>1</v>
          </cell>
          <cell r="P2639" t="str">
            <v>83</v>
          </cell>
          <cell r="U2639">
            <v>37.99</v>
          </cell>
        </row>
        <row r="2640">
          <cell r="E2640">
            <v>9783839404898</v>
          </cell>
          <cell r="F2640" t="str">
            <v>Umstrittene Zugehörigkeiten E-BOOK</v>
          </cell>
          <cell r="G2640" t="str">
            <v>EBOK</v>
          </cell>
          <cell r="H2640" t="str">
            <v>LFB</v>
          </cell>
          <cell r="I2640" t="str">
            <v>978-3-8394-0489</v>
          </cell>
          <cell r="J2640" t="str">
            <v>8</v>
          </cell>
          <cell r="K2640">
            <v>42171</v>
          </cell>
          <cell r="L2640">
            <v>42186</v>
          </cell>
          <cell r="M2640" t="str">
            <v>10039-9783839404898</v>
          </cell>
          <cell r="N2640" t="str">
            <v>EBOK</v>
          </cell>
          <cell r="O2640">
            <v>1</v>
          </cell>
          <cell r="P2640" t="str">
            <v>5</v>
          </cell>
          <cell r="U2640">
            <v>24.99</v>
          </cell>
        </row>
        <row r="2641">
          <cell r="E2641">
            <v>9783839407370</v>
          </cell>
          <cell r="F2641" t="str">
            <v>Umweltherrschaft und Freiheit E-BOOK</v>
          </cell>
          <cell r="G2641" t="str">
            <v>EBOK</v>
          </cell>
          <cell r="H2641" t="str">
            <v>LFB</v>
          </cell>
          <cell r="I2641" t="str">
            <v>978-3-8394-0737</v>
          </cell>
          <cell r="J2641" t="str">
            <v>0</v>
          </cell>
          <cell r="K2641">
            <v>42171</v>
          </cell>
          <cell r="L2641">
            <v>42186</v>
          </cell>
          <cell r="M2641" t="str">
            <v>10039-9783839407370</v>
          </cell>
          <cell r="N2641" t="str">
            <v>EBOK</v>
          </cell>
          <cell r="O2641">
            <v>1</v>
          </cell>
          <cell r="U2641">
            <v>26.99</v>
          </cell>
        </row>
        <row r="2642">
          <cell r="E2642">
            <v>9783839410059</v>
          </cell>
          <cell r="F2642" t="str">
            <v>Unbedachtes Wohnen E-BOOK</v>
          </cell>
          <cell r="G2642" t="str">
            <v>EBOK</v>
          </cell>
          <cell r="H2642" t="str">
            <v>LFB</v>
          </cell>
          <cell r="I2642" t="str">
            <v>978-3-8394-1005</v>
          </cell>
          <cell r="J2642" t="str">
            <v>9</v>
          </cell>
          <cell r="K2642">
            <v>42171</v>
          </cell>
          <cell r="L2642">
            <v>42186</v>
          </cell>
          <cell r="M2642" t="str">
            <v>10039-9783839410059</v>
          </cell>
          <cell r="N2642" t="str">
            <v>EBOK</v>
          </cell>
          <cell r="O2642">
            <v>1</v>
          </cell>
          <cell r="U2642">
            <v>21.99</v>
          </cell>
        </row>
        <row r="2643">
          <cell r="E2643">
            <v>9783839418307</v>
          </cell>
          <cell r="F2643" t="str">
            <v>Unbehagen als Widerstand E-BOOK</v>
          </cell>
          <cell r="G2643" t="str">
            <v>EBOK</v>
          </cell>
          <cell r="H2643" t="str">
            <v>LFB</v>
          </cell>
          <cell r="I2643" t="str">
            <v>978-3-8394-1830</v>
          </cell>
          <cell r="J2643" t="str">
            <v>7</v>
          </cell>
          <cell r="K2643">
            <v>41694</v>
          </cell>
          <cell r="L2643">
            <v>41699</v>
          </cell>
          <cell r="M2643" t="str">
            <v>10039-9783839418307</v>
          </cell>
          <cell r="N2643" t="str">
            <v>EBOK</v>
          </cell>
          <cell r="O2643">
            <v>1</v>
          </cell>
          <cell r="U2643">
            <v>31.99</v>
          </cell>
        </row>
        <row r="2644">
          <cell r="E2644">
            <v>9783839423684</v>
          </cell>
          <cell r="F2644" t="str">
            <v>Unbehagen im modernen Staat E-BOOK</v>
          </cell>
          <cell r="G2644" t="str">
            <v>EBOK</v>
          </cell>
          <cell r="H2644" t="str">
            <v>LFB</v>
          </cell>
          <cell r="I2644" t="str">
            <v>978-3-8394-2368</v>
          </cell>
          <cell r="J2644" t="str">
            <v>4</v>
          </cell>
          <cell r="K2644">
            <v>41715</v>
          </cell>
          <cell r="L2644">
            <v>41699</v>
          </cell>
          <cell r="M2644" t="str">
            <v>10039-9783839423684</v>
          </cell>
          <cell r="N2644" t="str">
            <v>EBOK</v>
          </cell>
          <cell r="O2644">
            <v>1</v>
          </cell>
          <cell r="U2644">
            <v>26.99</v>
          </cell>
        </row>
        <row r="2645">
          <cell r="E2645">
            <v>9783839403518</v>
          </cell>
          <cell r="F2645" t="str">
            <v>Unbestimmtheitssignaturen der Technik E-BOOK</v>
          </cell>
          <cell r="G2645" t="str">
            <v>EBOK</v>
          </cell>
          <cell r="H2645" t="str">
            <v>LFB</v>
          </cell>
          <cell r="I2645" t="str">
            <v>978-3-8394-0351</v>
          </cell>
          <cell r="J2645" t="str">
            <v>8</v>
          </cell>
          <cell r="K2645">
            <v>42272</v>
          </cell>
          <cell r="L2645">
            <v>42186</v>
          </cell>
          <cell r="M2645" t="str">
            <v>10039-9783839403518</v>
          </cell>
          <cell r="N2645" t="str">
            <v>EBOK</v>
          </cell>
          <cell r="O2645">
            <v>1</v>
          </cell>
          <cell r="U2645">
            <v>1</v>
          </cell>
        </row>
        <row r="2646">
          <cell r="E2646">
            <v>9783839405345</v>
          </cell>
          <cell r="F2646" t="str">
            <v>Under Cover E-BOOK</v>
          </cell>
          <cell r="G2646" t="str">
            <v>EBOK</v>
          </cell>
          <cell r="H2646" t="str">
            <v>LFB</v>
          </cell>
          <cell r="I2646" t="str">
            <v>978-3-8394-0534</v>
          </cell>
          <cell r="J2646" t="str">
            <v>5</v>
          </cell>
          <cell r="K2646">
            <v>42171</v>
          </cell>
          <cell r="L2646">
            <v>42186</v>
          </cell>
          <cell r="M2646" t="str">
            <v>10039-9783839405345</v>
          </cell>
          <cell r="N2646" t="str">
            <v>EBOK</v>
          </cell>
          <cell r="O2646">
            <v>1</v>
          </cell>
          <cell r="U2646">
            <v>20.99</v>
          </cell>
        </row>
        <row r="2647">
          <cell r="E2647">
            <v>9783839423325</v>
          </cell>
          <cell r="F2647" t="str">
            <v>Understanding YouTube E-BOOK</v>
          </cell>
          <cell r="G2647" t="str">
            <v>EBOK</v>
          </cell>
          <cell r="H2647" t="str">
            <v>LFB</v>
          </cell>
          <cell r="I2647" t="str">
            <v>978-3-8394-2332</v>
          </cell>
          <cell r="J2647" t="str">
            <v>5</v>
          </cell>
          <cell r="K2647">
            <v>41710</v>
          </cell>
          <cell r="L2647">
            <v>41699</v>
          </cell>
          <cell r="M2647" t="str">
            <v>10039-9783839423325</v>
          </cell>
          <cell r="N2647" t="str">
            <v>EBOK</v>
          </cell>
          <cell r="O2647">
            <v>1</v>
          </cell>
          <cell r="U2647">
            <v>33.99</v>
          </cell>
        </row>
        <row r="2648">
          <cell r="E2648">
            <v>9783839430743</v>
          </cell>
          <cell r="F2648" t="str">
            <v>Undeutsch E-BOOK</v>
          </cell>
          <cell r="G2648" t="str">
            <v>EBOK</v>
          </cell>
          <cell r="H2648" t="str">
            <v>IHST</v>
          </cell>
          <cell r="I2648" t="str">
            <v>978-3-8394-3074</v>
          </cell>
          <cell r="J2648" t="str">
            <v>3</v>
          </cell>
          <cell r="L2648">
            <v>42370</v>
          </cell>
          <cell r="M2648" t="str">
            <v>10039-9783839430743</v>
          </cell>
          <cell r="N2648" t="str">
            <v>EBOK</v>
          </cell>
          <cell r="O2648">
            <v>1</v>
          </cell>
          <cell r="U2648">
            <v>14.99</v>
          </cell>
        </row>
        <row r="2649">
          <cell r="E2649">
            <v>9783839414910</v>
          </cell>
          <cell r="F2649" t="str">
            <v>Undisziplinierte Bilder E-BOOK</v>
          </cell>
          <cell r="G2649" t="str">
            <v>EBOK</v>
          </cell>
          <cell r="H2649" t="str">
            <v>LFB</v>
          </cell>
          <cell r="I2649" t="str">
            <v>978-3-8394-1491</v>
          </cell>
          <cell r="J2649" t="str">
            <v>0</v>
          </cell>
          <cell r="K2649">
            <v>41680</v>
          </cell>
          <cell r="L2649">
            <v>41699</v>
          </cell>
          <cell r="M2649" t="str">
            <v>10039-9783839414910</v>
          </cell>
          <cell r="N2649" t="str">
            <v>EBOK</v>
          </cell>
          <cell r="O2649">
            <v>1</v>
          </cell>
          <cell r="P2649" t="str">
            <v>7</v>
          </cell>
          <cell r="U2649">
            <v>26.99</v>
          </cell>
        </row>
        <row r="2650">
          <cell r="E2650">
            <v>9783839416822</v>
          </cell>
          <cell r="F2650" t="str">
            <v>Undoing Irishness E-BOOK</v>
          </cell>
          <cell r="G2650" t="str">
            <v>EBOK</v>
          </cell>
          <cell r="H2650" t="str">
            <v>LFB</v>
          </cell>
          <cell r="I2650" t="str">
            <v>978-3-8394-1682</v>
          </cell>
          <cell r="J2650" t="str">
            <v>2</v>
          </cell>
          <cell r="K2650">
            <v>41690</v>
          </cell>
          <cell r="L2650">
            <v>41699</v>
          </cell>
          <cell r="M2650" t="str">
            <v>10039-9783839416822</v>
          </cell>
          <cell r="N2650" t="str">
            <v>EBOK</v>
          </cell>
          <cell r="O2650">
            <v>1</v>
          </cell>
          <cell r="P2650" t="str">
            <v>11</v>
          </cell>
          <cell r="U2650">
            <v>32.99</v>
          </cell>
        </row>
        <row r="2651">
          <cell r="E2651">
            <v>9783839404379</v>
          </cell>
          <cell r="F2651" t="str">
            <v>Unfinished Business E-BOOK</v>
          </cell>
          <cell r="G2651" t="str">
            <v>EBOK</v>
          </cell>
          <cell r="H2651" t="str">
            <v>LFB</v>
          </cell>
          <cell r="I2651" t="str">
            <v>978-3-8394-0437</v>
          </cell>
          <cell r="J2651" t="str">
            <v>9</v>
          </cell>
          <cell r="K2651">
            <v>42272</v>
          </cell>
          <cell r="L2651">
            <v>42186</v>
          </cell>
          <cell r="M2651" t="str">
            <v>10039-9783839404379</v>
          </cell>
          <cell r="N2651" t="str">
            <v>EBOK</v>
          </cell>
          <cell r="O2651">
            <v>1</v>
          </cell>
          <cell r="U2651">
            <v>1</v>
          </cell>
        </row>
        <row r="2652">
          <cell r="E2652">
            <v>9783839416921</v>
          </cell>
          <cell r="F2652" t="str">
            <v>Ungleich mächtig E-BOOK</v>
          </cell>
          <cell r="G2652" t="str">
            <v>EBOK</v>
          </cell>
          <cell r="H2652" t="str">
            <v>LFB</v>
          </cell>
          <cell r="I2652" t="str">
            <v>978-3-8394-1692</v>
          </cell>
          <cell r="J2652" t="str">
            <v>1</v>
          </cell>
          <cell r="K2652">
            <v>41690</v>
          </cell>
          <cell r="L2652">
            <v>41699</v>
          </cell>
          <cell r="M2652" t="str">
            <v>10039-9783839416921</v>
          </cell>
          <cell r="N2652" t="str">
            <v>EBOK</v>
          </cell>
          <cell r="O2652">
            <v>1</v>
          </cell>
          <cell r="P2652" t="str">
            <v>6</v>
          </cell>
          <cell r="U2652">
            <v>23.99</v>
          </cell>
        </row>
        <row r="2653">
          <cell r="E2653">
            <v>9783839408339</v>
          </cell>
          <cell r="F2653" t="str">
            <v>Unheimliche Inskriptionen E-BOOK</v>
          </cell>
          <cell r="G2653" t="str">
            <v>EBOK</v>
          </cell>
          <cell r="H2653" t="str">
            <v>LFB</v>
          </cell>
          <cell r="I2653" t="str">
            <v>978-3-8394-0833</v>
          </cell>
          <cell r="J2653" t="str">
            <v>9</v>
          </cell>
          <cell r="K2653">
            <v>42272</v>
          </cell>
          <cell r="L2653">
            <v>42186</v>
          </cell>
          <cell r="M2653" t="str">
            <v>10039-9783839408339</v>
          </cell>
          <cell r="N2653" t="str">
            <v>EBOK</v>
          </cell>
          <cell r="O2653">
            <v>1</v>
          </cell>
          <cell r="U2653">
            <v>1</v>
          </cell>
        </row>
        <row r="2654">
          <cell r="E2654">
            <v>9783839403532</v>
          </cell>
          <cell r="F2654" t="str">
            <v>Universitäten in europäischen Grenzräumen / Universités et frontières  E-BOOK</v>
          </cell>
          <cell r="G2654" t="str">
            <v>EBOK</v>
          </cell>
          <cell r="H2654" t="str">
            <v>LFB</v>
          </cell>
          <cell r="I2654" t="str">
            <v>978-3-8394-0353</v>
          </cell>
          <cell r="J2654" t="str">
            <v>2</v>
          </cell>
          <cell r="K2654">
            <v>42171</v>
          </cell>
          <cell r="L2654">
            <v>42186</v>
          </cell>
          <cell r="M2654" t="str">
            <v>10039-9783839403532</v>
          </cell>
          <cell r="N2654" t="str">
            <v>EBOK</v>
          </cell>
          <cell r="O2654">
            <v>1</v>
          </cell>
          <cell r="P2654" t="str">
            <v>5</v>
          </cell>
          <cell r="U2654">
            <v>25.99</v>
          </cell>
        </row>
        <row r="2655">
          <cell r="E2655">
            <v>9783839418895</v>
          </cell>
          <cell r="F2655" t="str">
            <v>Universitätskulturen - L'Université en perspective - The Future of the E-BOOK</v>
          </cell>
          <cell r="G2655" t="str">
            <v>EBOK</v>
          </cell>
          <cell r="H2655" t="str">
            <v>LFB</v>
          </cell>
          <cell r="I2655" t="str">
            <v>978-3-8394-1889</v>
          </cell>
          <cell r="J2655" t="str">
            <v>5</v>
          </cell>
          <cell r="K2655">
            <v>41694</v>
          </cell>
          <cell r="L2655">
            <v>41699</v>
          </cell>
          <cell r="M2655" t="str">
            <v>10039-9783839418895</v>
          </cell>
          <cell r="N2655" t="str">
            <v>EBOK</v>
          </cell>
          <cell r="O2655">
            <v>1</v>
          </cell>
          <cell r="P2655" t="str">
            <v>11</v>
          </cell>
          <cell r="U2655">
            <v>30.99</v>
          </cell>
        </row>
        <row r="2656">
          <cell r="E2656">
            <v>9783839426166</v>
          </cell>
          <cell r="F2656" t="str">
            <v>University Experiments in Interdisciplinarity E-BOOK</v>
          </cell>
          <cell r="G2656" t="str">
            <v>EBOK</v>
          </cell>
          <cell r="H2656" t="str">
            <v>LFB</v>
          </cell>
          <cell r="I2656" t="str">
            <v>978-3-8394-2616</v>
          </cell>
          <cell r="J2656" t="str">
            <v>6</v>
          </cell>
          <cell r="K2656">
            <v>41731</v>
          </cell>
          <cell r="L2656">
            <v>41730</v>
          </cell>
          <cell r="M2656" t="str">
            <v>10039-9783839426166</v>
          </cell>
          <cell r="N2656" t="str">
            <v>EBOK</v>
          </cell>
          <cell r="O2656">
            <v>1</v>
          </cell>
          <cell r="U2656">
            <v>26.99</v>
          </cell>
        </row>
        <row r="2657">
          <cell r="E2657">
            <v>9783839425343</v>
          </cell>
          <cell r="F2657" t="str">
            <v>Unlaute E-BOOK</v>
          </cell>
          <cell r="G2657" t="str">
            <v>EBOK</v>
          </cell>
          <cell r="H2657" t="str">
            <v>IHST</v>
          </cell>
          <cell r="I2657" t="str">
            <v>978-3-8394-2534</v>
          </cell>
          <cell r="J2657" t="str">
            <v>3</v>
          </cell>
          <cell r="L2657">
            <v>42370</v>
          </cell>
          <cell r="M2657" t="str">
            <v>10039-9783839425343</v>
          </cell>
          <cell r="N2657" t="str">
            <v>EBOK</v>
          </cell>
          <cell r="O2657">
            <v>1</v>
          </cell>
          <cell r="P2657" t="str">
            <v>2</v>
          </cell>
          <cell r="U2657">
            <v>34.99</v>
          </cell>
        </row>
        <row r="2658">
          <cell r="E2658">
            <v>9783839402702</v>
          </cell>
          <cell r="F2658" t="str">
            <v>Unmittelbarkeit E-BOOK</v>
          </cell>
          <cell r="G2658" t="str">
            <v>EBOK</v>
          </cell>
          <cell r="H2658" t="str">
            <v>LFB</v>
          </cell>
          <cell r="I2658" t="str">
            <v>978-3-8394-0270</v>
          </cell>
          <cell r="J2658" t="str">
            <v>2</v>
          </cell>
          <cell r="K2658">
            <v>42272</v>
          </cell>
          <cell r="L2658">
            <v>42186</v>
          </cell>
          <cell r="M2658" t="str">
            <v>10039-9783839402702</v>
          </cell>
          <cell r="N2658" t="str">
            <v>EBOK</v>
          </cell>
          <cell r="O2658">
            <v>1</v>
          </cell>
          <cell r="P2658" t="str">
            <v>14</v>
          </cell>
          <cell r="U2658">
            <v>1</v>
          </cell>
        </row>
        <row r="2659">
          <cell r="E2659">
            <v>9783839414064</v>
          </cell>
          <cell r="F2659" t="str">
            <v>Unorte E-BOOK</v>
          </cell>
          <cell r="G2659" t="str">
            <v>EBOK</v>
          </cell>
          <cell r="H2659" t="str">
            <v>LFB</v>
          </cell>
          <cell r="I2659" t="str">
            <v>978-3-8394-1406</v>
          </cell>
          <cell r="J2659" t="str">
            <v>4</v>
          </cell>
          <cell r="K2659">
            <v>41680</v>
          </cell>
          <cell r="L2659">
            <v>41699</v>
          </cell>
          <cell r="M2659" t="str">
            <v>10039-9783839414064</v>
          </cell>
          <cell r="N2659" t="str">
            <v>EBOK</v>
          </cell>
          <cell r="O2659">
            <v>1</v>
          </cell>
          <cell r="P2659" t="str">
            <v>3</v>
          </cell>
          <cell r="U2659">
            <v>33.99</v>
          </cell>
        </row>
        <row r="2660">
          <cell r="E2660">
            <v>9783839413319</v>
          </cell>
          <cell r="F2660" t="str">
            <v>Unrein und vermischt E-BOOK</v>
          </cell>
          <cell r="G2660" t="str">
            <v>EBOK</v>
          </cell>
          <cell r="H2660" t="str">
            <v>LFB</v>
          </cell>
          <cell r="I2660" t="str">
            <v>978-3-8394-1331</v>
          </cell>
          <cell r="J2660" t="str">
            <v>9</v>
          </cell>
          <cell r="K2660">
            <v>42171</v>
          </cell>
          <cell r="L2660">
            <v>42186</v>
          </cell>
          <cell r="M2660" t="str">
            <v>10039-9783839413319</v>
          </cell>
          <cell r="N2660" t="str">
            <v>EBOK</v>
          </cell>
          <cell r="O2660">
            <v>1</v>
          </cell>
          <cell r="P2660" t="str">
            <v>6</v>
          </cell>
          <cell r="U2660">
            <v>26.99</v>
          </cell>
        </row>
        <row r="2661">
          <cell r="E2661">
            <v>9783839419809</v>
          </cell>
          <cell r="F2661" t="str">
            <v>Unreine Bilder E-BOOK</v>
          </cell>
          <cell r="G2661" t="str">
            <v>EBOK</v>
          </cell>
          <cell r="H2661" t="str">
            <v>LFB</v>
          </cell>
          <cell r="I2661" t="str">
            <v>978-3-8394-1980</v>
          </cell>
          <cell r="J2661" t="str">
            <v>9</v>
          </cell>
          <cell r="K2661">
            <v>41694</v>
          </cell>
          <cell r="L2661">
            <v>41699</v>
          </cell>
          <cell r="M2661" t="str">
            <v>10039-9783839419809</v>
          </cell>
          <cell r="N2661" t="str">
            <v>EBOK</v>
          </cell>
          <cell r="O2661">
            <v>1</v>
          </cell>
          <cell r="U2661">
            <v>33.99</v>
          </cell>
        </row>
        <row r="2662">
          <cell r="E2662">
            <v>9783839409176</v>
          </cell>
          <cell r="F2662" t="str">
            <v>Unscharfe Grenzen E-BOOK</v>
          </cell>
          <cell r="G2662" t="str">
            <v>EBOK</v>
          </cell>
          <cell r="H2662" t="str">
            <v>LFB</v>
          </cell>
          <cell r="I2662" t="str">
            <v>978-3-8394-0917</v>
          </cell>
          <cell r="J2662" t="str">
            <v>6</v>
          </cell>
          <cell r="K2662">
            <v>42171</v>
          </cell>
          <cell r="L2662">
            <v>42186</v>
          </cell>
          <cell r="M2662" t="str">
            <v>10039-9783839409176</v>
          </cell>
          <cell r="N2662" t="str">
            <v>EBOK</v>
          </cell>
          <cell r="O2662">
            <v>1</v>
          </cell>
          <cell r="U2662">
            <v>26.99</v>
          </cell>
        </row>
        <row r="2663">
          <cell r="E2663">
            <v>9783839421444</v>
          </cell>
          <cell r="F2663" t="str">
            <v>Unsichtbare Spracharbeit E-BOOK</v>
          </cell>
          <cell r="G2663" t="str">
            <v>EBOK</v>
          </cell>
          <cell r="H2663" t="str">
            <v>LFB</v>
          </cell>
          <cell r="I2663" t="str">
            <v>978-3-8394-2144</v>
          </cell>
          <cell r="J2663" t="str">
            <v>4</v>
          </cell>
          <cell r="K2663">
            <v>41731</v>
          </cell>
          <cell r="L2663">
            <v>41791</v>
          </cell>
          <cell r="M2663" t="str">
            <v>10039-9783839421444</v>
          </cell>
          <cell r="N2663" t="str">
            <v>EBOK</v>
          </cell>
          <cell r="O2663">
            <v>1</v>
          </cell>
          <cell r="U2663">
            <v>35.99</v>
          </cell>
        </row>
        <row r="2664">
          <cell r="E2664">
            <v>9783839420713</v>
          </cell>
          <cell r="F2664" t="str">
            <v>Unter Piraten E-BOOK</v>
          </cell>
          <cell r="G2664" t="str">
            <v>EBOK</v>
          </cell>
          <cell r="H2664" t="str">
            <v>LFB</v>
          </cell>
          <cell r="I2664" t="str">
            <v>978-3-8394-2071</v>
          </cell>
          <cell r="J2664" t="str">
            <v>3</v>
          </cell>
          <cell r="K2664">
            <v>41701</v>
          </cell>
          <cell r="L2664">
            <v>41699</v>
          </cell>
          <cell r="M2664" t="str">
            <v>10039-9783839420713</v>
          </cell>
          <cell r="N2664" t="str">
            <v>EBOK</v>
          </cell>
          <cell r="O2664">
            <v>1</v>
          </cell>
          <cell r="U2664">
            <v>17.989999999999998</v>
          </cell>
        </row>
        <row r="2665">
          <cell r="E2665">
            <v>9783839426951</v>
          </cell>
          <cell r="F2665" t="str">
            <v>Unter Uns! E-BOOK</v>
          </cell>
          <cell r="G2665" t="str">
            <v>EBOK</v>
          </cell>
          <cell r="H2665" t="str">
            <v>LFB</v>
          </cell>
          <cell r="I2665" t="str">
            <v>978-3-8394-2695</v>
          </cell>
          <cell r="J2665" t="str">
            <v>1</v>
          </cell>
          <cell r="K2665">
            <v>41724</v>
          </cell>
          <cell r="L2665">
            <v>41791</v>
          </cell>
          <cell r="M2665" t="str">
            <v>10039-9783839426951</v>
          </cell>
          <cell r="N2665" t="str">
            <v>EBOK</v>
          </cell>
          <cell r="O2665">
            <v>1</v>
          </cell>
          <cell r="P2665" t="str">
            <v>63</v>
          </cell>
          <cell r="U2665">
            <v>26.99</v>
          </cell>
        </row>
        <row r="2666">
          <cell r="E2666">
            <v>9783839422281</v>
          </cell>
          <cell r="F2666" t="str">
            <v>Unterhaltung, aber sicher! E-BOOK</v>
          </cell>
          <cell r="G2666" t="str">
            <v>EBOK</v>
          </cell>
          <cell r="H2666" t="str">
            <v>LFB</v>
          </cell>
          <cell r="I2666" t="str">
            <v>978-3-8394-2228</v>
          </cell>
          <cell r="J2666" t="str">
            <v>1</v>
          </cell>
          <cell r="K2666">
            <v>41710</v>
          </cell>
          <cell r="L2666">
            <v>41699</v>
          </cell>
          <cell r="M2666" t="str">
            <v>10039-9783839422281</v>
          </cell>
          <cell r="N2666" t="str">
            <v>EBOK</v>
          </cell>
          <cell r="O2666">
            <v>1</v>
          </cell>
          <cell r="P2666" t="str">
            <v>38</v>
          </cell>
          <cell r="U2666">
            <v>43.99</v>
          </cell>
        </row>
        <row r="2667">
          <cell r="E2667">
            <v>9783839429136</v>
          </cell>
          <cell r="F2667" t="str">
            <v>Unterm Blick des Fremden E-BOOK</v>
          </cell>
          <cell r="G2667" t="str">
            <v>EBOK</v>
          </cell>
          <cell r="H2667" t="str">
            <v>LFB</v>
          </cell>
          <cell r="I2667" t="str">
            <v>978-3-8394-2913</v>
          </cell>
          <cell r="J2667" t="str">
            <v>6</v>
          </cell>
          <cell r="K2667">
            <v>42171</v>
          </cell>
          <cell r="L2667">
            <v>42156</v>
          </cell>
          <cell r="M2667" t="str">
            <v>10039-9783839429136</v>
          </cell>
          <cell r="N2667" t="str">
            <v>EBOK</v>
          </cell>
          <cell r="O2667">
            <v>1</v>
          </cell>
          <cell r="P2667" t="str">
            <v>69</v>
          </cell>
          <cell r="U2667">
            <v>21.99</v>
          </cell>
        </row>
        <row r="2668">
          <cell r="E2668">
            <v>9783839414019</v>
          </cell>
          <cell r="F2668" t="str">
            <v>Unternehmen Wissenschaft E-BOOK</v>
          </cell>
          <cell r="G2668" t="str">
            <v>EBOK</v>
          </cell>
          <cell r="H2668" t="str">
            <v>LFB</v>
          </cell>
          <cell r="I2668" t="str">
            <v>978-3-8394-1401</v>
          </cell>
          <cell r="J2668" t="str">
            <v>9</v>
          </cell>
          <cell r="K2668">
            <v>41676</v>
          </cell>
          <cell r="L2668">
            <v>41699</v>
          </cell>
          <cell r="M2668" t="str">
            <v>10039-9783839414019</v>
          </cell>
          <cell r="N2668" t="str">
            <v>EBOK</v>
          </cell>
          <cell r="O2668">
            <v>1</v>
          </cell>
          <cell r="U2668">
            <v>21.99</v>
          </cell>
        </row>
        <row r="2669">
          <cell r="E2669">
            <v>9783839428085</v>
          </cell>
          <cell r="F2669" t="str">
            <v>Unterwegs zum guten Leben? E-BOOK</v>
          </cell>
          <cell r="G2669" t="str">
            <v>EBOK</v>
          </cell>
          <cell r="H2669" t="str">
            <v>LFB</v>
          </cell>
          <cell r="I2669" t="str">
            <v>978-3-8394-2808</v>
          </cell>
          <cell r="J2669" t="str">
            <v>5</v>
          </cell>
          <cell r="K2669">
            <v>41942</v>
          </cell>
          <cell r="L2669">
            <v>41883</v>
          </cell>
          <cell r="M2669" t="str">
            <v>10039-9783839428085</v>
          </cell>
          <cell r="N2669" t="str">
            <v>EBOK</v>
          </cell>
          <cell r="O2669">
            <v>1</v>
          </cell>
          <cell r="P2669" t="str">
            <v>3</v>
          </cell>
          <cell r="U2669">
            <v>26.99</v>
          </cell>
        </row>
        <row r="2670">
          <cell r="E2670">
            <v>9783839412718</v>
          </cell>
          <cell r="F2670" t="str">
            <v>Unwerter Genuss E-BOOK</v>
          </cell>
          <cell r="G2670" t="str">
            <v>EBOK</v>
          </cell>
          <cell r="H2670" t="str">
            <v>LFB</v>
          </cell>
          <cell r="I2670" t="str">
            <v>978-3-8394-1271</v>
          </cell>
          <cell r="J2670" t="str">
            <v>8</v>
          </cell>
          <cell r="K2670">
            <v>42171</v>
          </cell>
          <cell r="L2670">
            <v>42186</v>
          </cell>
          <cell r="M2670" t="str">
            <v>10039-9783839412718</v>
          </cell>
          <cell r="N2670" t="str">
            <v>EBOK</v>
          </cell>
          <cell r="O2670">
            <v>1</v>
          </cell>
          <cell r="U2670">
            <v>31.99</v>
          </cell>
        </row>
        <row r="2671">
          <cell r="E2671">
            <v>9783839426302</v>
          </cell>
          <cell r="F2671" t="str">
            <v>Un-Wohl-Gefühle E-BOOK</v>
          </cell>
          <cell r="G2671" t="str">
            <v>EBOK</v>
          </cell>
          <cell r="H2671" t="str">
            <v>IHST</v>
          </cell>
          <cell r="I2671" t="str">
            <v>978-3-8394-2630</v>
          </cell>
          <cell r="J2671" t="str">
            <v>2</v>
          </cell>
          <cell r="L2671">
            <v>42278</v>
          </cell>
          <cell r="M2671" t="str">
            <v>10039-9783839426302</v>
          </cell>
          <cell r="N2671" t="str">
            <v>EBOK</v>
          </cell>
          <cell r="O2671">
            <v>1</v>
          </cell>
          <cell r="P2671" t="str">
            <v>39</v>
          </cell>
          <cell r="U2671">
            <v>26.99</v>
          </cell>
        </row>
        <row r="2672">
          <cell r="E2672">
            <v>9783839404966</v>
          </cell>
          <cell r="F2672" t="str">
            <v>Unzeitgemäße Utopien E-BOOK</v>
          </cell>
          <cell r="G2672" t="str">
            <v>EBOK</v>
          </cell>
          <cell r="H2672" t="str">
            <v>LFB</v>
          </cell>
          <cell r="I2672" t="str">
            <v>978-3-8394-0496</v>
          </cell>
          <cell r="J2672" t="str">
            <v>6</v>
          </cell>
          <cell r="K2672">
            <v>42272</v>
          </cell>
          <cell r="L2672">
            <v>42186</v>
          </cell>
          <cell r="M2672" t="str">
            <v>10039-9783839404966</v>
          </cell>
          <cell r="N2672" t="str">
            <v>EBOK</v>
          </cell>
          <cell r="O2672">
            <v>1</v>
          </cell>
          <cell r="U2672">
            <v>1</v>
          </cell>
        </row>
        <row r="2673">
          <cell r="E2673">
            <v>9783839430088</v>
          </cell>
          <cell r="F2673" t="str">
            <v>Upgradekultur E-BOOK</v>
          </cell>
          <cell r="G2673" t="str">
            <v>EBOK</v>
          </cell>
          <cell r="H2673" t="str">
            <v>LFB</v>
          </cell>
          <cell r="I2673" t="str">
            <v>978-3-8394-3008</v>
          </cell>
          <cell r="J2673" t="str">
            <v>8</v>
          </cell>
          <cell r="K2673">
            <v>42186</v>
          </cell>
          <cell r="L2673">
            <v>42186</v>
          </cell>
          <cell r="M2673" t="str">
            <v>10039-9783839430088</v>
          </cell>
          <cell r="N2673" t="str">
            <v>EBOK</v>
          </cell>
          <cell r="O2673">
            <v>1</v>
          </cell>
          <cell r="U2673">
            <v>17.989999999999998</v>
          </cell>
        </row>
        <row r="2674">
          <cell r="E2674">
            <v>9783839415368</v>
          </cell>
          <cell r="F2674" t="str">
            <v>Urban Hacking E-BOOK</v>
          </cell>
          <cell r="G2674" t="str">
            <v>EBOK</v>
          </cell>
          <cell r="H2674" t="str">
            <v>LFB</v>
          </cell>
          <cell r="I2674" t="str">
            <v>978-3-8394-1536</v>
          </cell>
          <cell r="J2674" t="str">
            <v>8</v>
          </cell>
          <cell r="K2674">
            <v>41683</v>
          </cell>
          <cell r="L2674">
            <v>41699</v>
          </cell>
          <cell r="M2674" t="str">
            <v>10039-9783839415368</v>
          </cell>
          <cell r="N2674" t="str">
            <v>EBOK</v>
          </cell>
          <cell r="O2674">
            <v>1</v>
          </cell>
          <cell r="U2674">
            <v>26.99</v>
          </cell>
        </row>
        <row r="2675">
          <cell r="E2675">
            <v>9783839420225</v>
          </cell>
          <cell r="F2675" t="str">
            <v>Urban Life-Worlds in Motion E-BOOK</v>
          </cell>
          <cell r="G2675" t="str">
            <v>EBOK</v>
          </cell>
          <cell r="H2675" t="str">
            <v>LFB</v>
          </cell>
          <cell r="I2675" t="str">
            <v>978-3-8394-2022</v>
          </cell>
          <cell r="J2675" t="str">
            <v>5</v>
          </cell>
          <cell r="K2675">
            <v>41701</v>
          </cell>
          <cell r="L2675">
            <v>41699</v>
          </cell>
          <cell r="M2675" t="str">
            <v>10039-9783839420225</v>
          </cell>
          <cell r="N2675" t="str">
            <v>EBOK</v>
          </cell>
          <cell r="O2675">
            <v>1</v>
          </cell>
          <cell r="U2675">
            <v>31.99</v>
          </cell>
        </row>
        <row r="2676">
          <cell r="E2676">
            <v>9783839431115</v>
          </cell>
          <cell r="F2676" t="str">
            <v>Urban Transformations in the U.S.A. E-BOOK</v>
          </cell>
          <cell r="G2676" t="str">
            <v>EBOK</v>
          </cell>
          <cell r="H2676" t="str">
            <v>IHST</v>
          </cell>
          <cell r="I2676" t="str">
            <v>978-3-8394-3111</v>
          </cell>
          <cell r="J2676" t="str">
            <v>5</v>
          </cell>
          <cell r="L2676">
            <v>42370</v>
          </cell>
          <cell r="M2676" t="str">
            <v>10039-9783839431115</v>
          </cell>
          <cell r="N2676" t="str">
            <v>EBOK</v>
          </cell>
          <cell r="O2676">
            <v>1</v>
          </cell>
          <cell r="U2676">
            <v>39.99</v>
          </cell>
        </row>
        <row r="2677">
          <cell r="E2677">
            <v>9783839415245</v>
          </cell>
          <cell r="F2677" t="str">
            <v>Urbane Beobachtungen E-BOOK</v>
          </cell>
          <cell r="G2677" t="str">
            <v>EBOK</v>
          </cell>
          <cell r="H2677" t="str">
            <v>LFB</v>
          </cell>
          <cell r="I2677" t="str">
            <v>978-3-8394-1524</v>
          </cell>
          <cell r="J2677" t="str">
            <v>5</v>
          </cell>
          <cell r="K2677">
            <v>42171</v>
          </cell>
          <cell r="L2677">
            <v>42186</v>
          </cell>
          <cell r="M2677" t="str">
            <v>10039-9783839415245</v>
          </cell>
          <cell r="N2677" t="str">
            <v>EBOK</v>
          </cell>
          <cell r="O2677">
            <v>1</v>
          </cell>
          <cell r="U2677">
            <v>24.99</v>
          </cell>
        </row>
        <row r="2678">
          <cell r="E2678">
            <v>9783839430880</v>
          </cell>
          <cell r="F2678" t="str">
            <v>Urbane Infrastrukturlandschaften in Transformation E-BOOK</v>
          </cell>
          <cell r="G2678" t="str">
            <v>EBOK</v>
          </cell>
          <cell r="H2678" t="str">
            <v>IHST</v>
          </cell>
          <cell r="I2678" t="str">
            <v>978-3-8394-3088</v>
          </cell>
          <cell r="J2678" t="str">
            <v>0</v>
          </cell>
          <cell r="L2678">
            <v>42339</v>
          </cell>
          <cell r="M2678" t="str">
            <v>10039-9783839430880</v>
          </cell>
          <cell r="N2678" t="str">
            <v>EBOK</v>
          </cell>
          <cell r="O2678">
            <v>1</v>
          </cell>
          <cell r="U2678">
            <v>26.99</v>
          </cell>
        </row>
        <row r="2679">
          <cell r="E2679">
            <v>9783839413852</v>
          </cell>
          <cell r="F2679" t="str">
            <v>Urbane Klänge E-BOOK</v>
          </cell>
          <cell r="G2679" t="str">
            <v>EBOK</v>
          </cell>
          <cell r="H2679" t="str">
            <v>LFB</v>
          </cell>
          <cell r="I2679" t="str">
            <v>978-3-8394-1385</v>
          </cell>
          <cell r="J2679" t="str">
            <v>2</v>
          </cell>
          <cell r="K2679">
            <v>41676</v>
          </cell>
          <cell r="L2679">
            <v>41699</v>
          </cell>
          <cell r="M2679" t="str">
            <v>10039-9783839413852</v>
          </cell>
          <cell r="N2679" t="str">
            <v>EBOK</v>
          </cell>
          <cell r="O2679">
            <v>1</v>
          </cell>
          <cell r="P2679" t="str">
            <v>14</v>
          </cell>
          <cell r="U2679">
            <v>26.99</v>
          </cell>
        </row>
        <row r="2680">
          <cell r="E2680">
            <v>9783839430118</v>
          </cell>
          <cell r="F2680" t="str">
            <v>Urbanes Räumen E-BOOK</v>
          </cell>
          <cell r="G2680" t="str">
            <v>EBOK</v>
          </cell>
          <cell r="H2680" t="str">
            <v>LFB</v>
          </cell>
          <cell r="I2680" t="str">
            <v>978-3-8394-3011</v>
          </cell>
          <cell r="J2680" t="str">
            <v>8</v>
          </cell>
          <cell r="K2680">
            <v>42171</v>
          </cell>
          <cell r="L2680">
            <v>42125</v>
          </cell>
          <cell r="M2680" t="str">
            <v>10039-9783839430118</v>
          </cell>
          <cell r="N2680" t="str">
            <v>EBOK</v>
          </cell>
          <cell r="O2680">
            <v>1</v>
          </cell>
          <cell r="P2680" t="str">
            <v>6</v>
          </cell>
          <cell r="U2680">
            <v>34.99</v>
          </cell>
        </row>
        <row r="2681">
          <cell r="E2681">
            <v>9783839411278</v>
          </cell>
          <cell r="F2681" t="str">
            <v>Urbanität als Habitus E-BOOK</v>
          </cell>
          <cell r="G2681" t="str">
            <v>EBOK</v>
          </cell>
          <cell r="H2681" t="str">
            <v>LFB</v>
          </cell>
          <cell r="I2681" t="str">
            <v>978-3-8394-1127</v>
          </cell>
          <cell r="J2681" t="str">
            <v>8</v>
          </cell>
          <cell r="K2681">
            <v>42171</v>
          </cell>
          <cell r="L2681">
            <v>42186</v>
          </cell>
          <cell r="M2681" t="str">
            <v>10039-9783839411278</v>
          </cell>
          <cell r="N2681" t="str">
            <v>EBOK</v>
          </cell>
          <cell r="O2681">
            <v>1</v>
          </cell>
          <cell r="U2681">
            <v>25.99</v>
          </cell>
        </row>
        <row r="2682">
          <cell r="E2682">
            <v>9783839430637</v>
          </cell>
          <cell r="F2682" t="str">
            <v>Urbanität durch Dichte? E-BOOK</v>
          </cell>
          <cell r="G2682" t="str">
            <v>EBOK</v>
          </cell>
          <cell r="H2682" t="str">
            <v>LFB</v>
          </cell>
          <cell r="I2682" t="str">
            <v>978-3-8394-3063</v>
          </cell>
          <cell r="J2682" t="str">
            <v>7</v>
          </cell>
          <cell r="K2682">
            <v>42171</v>
          </cell>
          <cell r="L2682">
            <v>42156</v>
          </cell>
          <cell r="M2682" t="str">
            <v>10039-9783839430637</v>
          </cell>
          <cell r="N2682" t="str">
            <v>EBOK</v>
          </cell>
          <cell r="O2682">
            <v>1</v>
          </cell>
          <cell r="P2682" t="str">
            <v>29</v>
          </cell>
          <cell r="U2682">
            <v>39.99</v>
          </cell>
        </row>
        <row r="2683">
          <cell r="E2683">
            <v>9783839415344</v>
          </cell>
          <cell r="F2683" t="str">
            <v>Urgeschichte der Moderne E-BOOK</v>
          </cell>
          <cell r="G2683" t="str">
            <v>EBOK</v>
          </cell>
          <cell r="H2683" t="str">
            <v>LFB</v>
          </cell>
          <cell r="I2683" t="str">
            <v>978-3-8394-1534</v>
          </cell>
          <cell r="J2683" t="str">
            <v>4</v>
          </cell>
          <cell r="K2683">
            <v>41731</v>
          </cell>
          <cell r="L2683">
            <v>41791</v>
          </cell>
          <cell r="M2683" t="str">
            <v>10039-9783839415344</v>
          </cell>
          <cell r="N2683" t="str">
            <v>EBOK</v>
          </cell>
          <cell r="O2683">
            <v>1</v>
          </cell>
          <cell r="P2683" t="str">
            <v>4</v>
          </cell>
          <cell r="U2683">
            <v>17.989999999999998</v>
          </cell>
        </row>
        <row r="2684">
          <cell r="E2684">
            <v>9783839425756</v>
          </cell>
          <cell r="F2684" t="str">
            <v>V/Erkennungsdienste, das Kino und die Perspektive der Migration E-BOOK</v>
          </cell>
          <cell r="G2684" t="str">
            <v>EBOK</v>
          </cell>
          <cell r="H2684" t="str">
            <v>LFB</v>
          </cell>
          <cell r="I2684" t="str">
            <v>978-3-8394-2575</v>
          </cell>
          <cell r="J2684" t="str">
            <v>6</v>
          </cell>
          <cell r="K2684">
            <v>42186</v>
          </cell>
          <cell r="L2684">
            <v>42156</v>
          </cell>
          <cell r="M2684" t="str">
            <v>10039-9783839425756</v>
          </cell>
          <cell r="N2684" t="str">
            <v>EBOK</v>
          </cell>
          <cell r="O2684">
            <v>1</v>
          </cell>
          <cell r="P2684" t="str">
            <v>4</v>
          </cell>
          <cell r="U2684">
            <v>26.99</v>
          </cell>
        </row>
        <row r="2685">
          <cell r="E2685">
            <v>9783839422755</v>
          </cell>
          <cell r="F2685" t="str">
            <v>Vater, Mutter, Kind werden E-BOOK</v>
          </cell>
          <cell r="G2685" t="str">
            <v>EBOK</v>
          </cell>
          <cell r="H2685" t="str">
            <v>LFB</v>
          </cell>
          <cell r="I2685" t="str">
            <v>978-3-8394-2275</v>
          </cell>
          <cell r="J2685" t="str">
            <v>5</v>
          </cell>
          <cell r="K2685">
            <v>41710</v>
          </cell>
          <cell r="L2685">
            <v>41699</v>
          </cell>
          <cell r="M2685" t="str">
            <v>10039-9783839422755</v>
          </cell>
          <cell r="N2685" t="str">
            <v>EBOK</v>
          </cell>
          <cell r="O2685">
            <v>1</v>
          </cell>
          <cell r="P2685" t="str">
            <v>8</v>
          </cell>
          <cell r="U2685">
            <v>31.99</v>
          </cell>
        </row>
        <row r="2686">
          <cell r="E2686">
            <v>9783839406649</v>
          </cell>
          <cell r="F2686" t="str">
            <v>Väter, Soldaten, Liebhaber E-BOOK</v>
          </cell>
          <cell r="G2686" t="str">
            <v>EBOK</v>
          </cell>
          <cell r="H2686" t="str">
            <v>LFB</v>
          </cell>
          <cell r="I2686" t="str">
            <v>978-3-8394-0664</v>
          </cell>
          <cell r="J2686" t="str">
            <v>9</v>
          </cell>
          <cell r="K2686">
            <v>42171</v>
          </cell>
          <cell r="L2686">
            <v>42186</v>
          </cell>
          <cell r="M2686" t="str">
            <v>10039-9783839406649</v>
          </cell>
          <cell r="N2686" t="str">
            <v>EBOK</v>
          </cell>
          <cell r="O2686">
            <v>1</v>
          </cell>
          <cell r="U2686">
            <v>31.99</v>
          </cell>
        </row>
        <row r="2687">
          <cell r="E2687">
            <v>9783839402023</v>
          </cell>
          <cell r="F2687" t="str">
            <v>Veranlagung und Verantwortung E-BOOK</v>
          </cell>
          <cell r="G2687" t="str">
            <v>EBOK</v>
          </cell>
          <cell r="H2687" t="str">
            <v>LFB</v>
          </cell>
          <cell r="I2687" t="str">
            <v>978-3-8394-0202</v>
          </cell>
          <cell r="J2687" t="str">
            <v>3</v>
          </cell>
          <cell r="K2687">
            <v>42171</v>
          </cell>
          <cell r="L2687">
            <v>42186</v>
          </cell>
          <cell r="M2687" t="str">
            <v>10039-9783839402023</v>
          </cell>
          <cell r="N2687" t="str">
            <v>EBOK</v>
          </cell>
          <cell r="O2687">
            <v>1</v>
          </cell>
          <cell r="U2687">
            <v>12.99</v>
          </cell>
        </row>
        <row r="2688">
          <cell r="E2688">
            <v>9783839409343</v>
          </cell>
          <cell r="F2688" t="str">
            <v>Verdrängungen des Ökonomischen E-BOOK</v>
          </cell>
          <cell r="G2688" t="str">
            <v>EBOK</v>
          </cell>
          <cell r="H2688" t="str">
            <v>LFB</v>
          </cell>
          <cell r="I2688" t="str">
            <v>978-3-8394-0934</v>
          </cell>
          <cell r="J2688" t="str">
            <v>3</v>
          </cell>
          <cell r="K2688">
            <v>42272</v>
          </cell>
          <cell r="L2688">
            <v>42186</v>
          </cell>
          <cell r="M2688" t="str">
            <v>10039-9783839409343</v>
          </cell>
          <cell r="N2688" t="str">
            <v>EBOK</v>
          </cell>
          <cell r="O2688">
            <v>1</v>
          </cell>
          <cell r="U2688">
            <v>1</v>
          </cell>
        </row>
        <row r="2689">
          <cell r="E2689">
            <v>9783839424810</v>
          </cell>
          <cell r="F2689" t="str">
            <v>Verfilmte Gefühle E-BOOK</v>
          </cell>
          <cell r="G2689" t="str">
            <v>EBOK</v>
          </cell>
          <cell r="H2689" t="str">
            <v>LFB</v>
          </cell>
          <cell r="I2689" t="str">
            <v>978-3-8394-2481</v>
          </cell>
          <cell r="J2689" t="str">
            <v>0</v>
          </cell>
          <cell r="K2689">
            <v>41731</v>
          </cell>
          <cell r="L2689">
            <v>41791</v>
          </cell>
          <cell r="M2689" t="str">
            <v>10039-9783839424810</v>
          </cell>
          <cell r="N2689" t="str">
            <v>EBOK</v>
          </cell>
          <cell r="O2689">
            <v>1</v>
          </cell>
          <cell r="U2689">
            <v>39.99</v>
          </cell>
        </row>
        <row r="2690">
          <cell r="E2690">
            <v>9783839421505</v>
          </cell>
          <cell r="F2690" t="str">
            <v>Vergangenheiten auf der Spur E-BOOK</v>
          </cell>
          <cell r="G2690" t="str">
            <v>EBOK</v>
          </cell>
          <cell r="H2690" t="str">
            <v>LFB</v>
          </cell>
          <cell r="I2690" t="str">
            <v>978-3-8394-2150</v>
          </cell>
          <cell r="J2690" t="str">
            <v>5</v>
          </cell>
          <cell r="K2690">
            <v>41701</v>
          </cell>
          <cell r="L2690">
            <v>41699</v>
          </cell>
          <cell r="M2690" t="str">
            <v>10039-9783839421505</v>
          </cell>
          <cell r="N2690" t="str">
            <v>EBOK</v>
          </cell>
          <cell r="O2690">
            <v>1</v>
          </cell>
          <cell r="P2690" t="str">
            <v>10</v>
          </cell>
          <cell r="U2690">
            <v>31.99</v>
          </cell>
        </row>
        <row r="2691">
          <cell r="E2691">
            <v>9783839432815</v>
          </cell>
          <cell r="F2691" t="str">
            <v>Vergessene Körper: Helmut Kolle und Max Beckmann E-BOOK</v>
          </cell>
          <cell r="G2691" t="str">
            <v>EBOK</v>
          </cell>
          <cell r="H2691" t="str">
            <v>LFB</v>
          </cell>
          <cell r="I2691" t="str">
            <v>978-3-8394-3281</v>
          </cell>
          <cell r="J2691" t="str">
            <v>5</v>
          </cell>
          <cell r="K2691">
            <v>42272</v>
          </cell>
          <cell r="L2691">
            <v>42217</v>
          </cell>
          <cell r="M2691" t="str">
            <v>10039-9783839432815</v>
          </cell>
          <cell r="N2691" t="str">
            <v>EBOK</v>
          </cell>
          <cell r="O2691">
            <v>1</v>
          </cell>
          <cell r="U2691">
            <v>26.99</v>
          </cell>
        </row>
        <row r="2692">
          <cell r="E2692">
            <v>9783839419069</v>
          </cell>
          <cell r="F2692" t="str">
            <v>Vergessene Zukunft E-BOOK</v>
          </cell>
          <cell r="G2692" t="str">
            <v>EBOK</v>
          </cell>
          <cell r="H2692" t="str">
            <v>LFB</v>
          </cell>
          <cell r="I2692" t="str">
            <v>978-3-8394-1906</v>
          </cell>
          <cell r="J2692" t="str">
            <v>9</v>
          </cell>
          <cell r="K2692">
            <v>41694</v>
          </cell>
          <cell r="L2692">
            <v>41699</v>
          </cell>
          <cell r="M2692" t="str">
            <v>10039-9783839419069</v>
          </cell>
          <cell r="N2692" t="str">
            <v>EBOK</v>
          </cell>
          <cell r="O2692">
            <v>1</v>
          </cell>
          <cell r="U2692">
            <v>31.99</v>
          </cell>
        </row>
        <row r="2693">
          <cell r="E2693">
            <v>9783839419137</v>
          </cell>
          <cell r="F2693" t="str">
            <v>Vergleich in der Weltgesellschaft E-BOOK</v>
          </cell>
          <cell r="G2693" t="str">
            <v>EBOK</v>
          </cell>
          <cell r="H2693" t="str">
            <v>LFB</v>
          </cell>
          <cell r="I2693" t="str">
            <v>978-3-8394-1913</v>
          </cell>
          <cell r="J2693" t="str">
            <v>7</v>
          </cell>
          <cell r="K2693">
            <v>41694</v>
          </cell>
          <cell r="L2693">
            <v>41699</v>
          </cell>
          <cell r="M2693" t="str">
            <v>10039-9783839419137</v>
          </cell>
          <cell r="N2693" t="str">
            <v>EBOK</v>
          </cell>
          <cell r="O2693">
            <v>1</v>
          </cell>
          <cell r="U2693">
            <v>31.99</v>
          </cell>
        </row>
        <row r="2694">
          <cell r="E2694">
            <v>9783839405499</v>
          </cell>
          <cell r="F2694" t="str">
            <v>Verhandlungen im Zwielicht E-BOOK</v>
          </cell>
          <cell r="G2694" t="str">
            <v>EBOK</v>
          </cell>
          <cell r="H2694" t="str">
            <v>LFB</v>
          </cell>
          <cell r="I2694" t="str">
            <v>978-3-8394-0549</v>
          </cell>
          <cell r="J2694" t="str">
            <v>9</v>
          </cell>
          <cell r="K2694">
            <v>42171</v>
          </cell>
          <cell r="L2694">
            <v>42186</v>
          </cell>
          <cell r="M2694" t="str">
            <v>10039-9783839405499</v>
          </cell>
          <cell r="N2694" t="str">
            <v>EBOK</v>
          </cell>
          <cell r="O2694">
            <v>1</v>
          </cell>
          <cell r="P2694" t="str">
            <v>1</v>
          </cell>
          <cell r="U2694">
            <v>26.99</v>
          </cell>
        </row>
        <row r="2695">
          <cell r="E2695">
            <v>9783839404256</v>
          </cell>
          <cell r="F2695" t="str">
            <v>Verhüllte Schaulust E-BOOK</v>
          </cell>
          <cell r="G2695" t="str">
            <v>EBOK</v>
          </cell>
          <cell r="H2695" t="str">
            <v>LFB</v>
          </cell>
          <cell r="I2695" t="str">
            <v>978-3-8394-0425</v>
          </cell>
          <cell r="J2695" t="str">
            <v>6</v>
          </cell>
          <cell r="K2695">
            <v>42272</v>
          </cell>
          <cell r="L2695">
            <v>42186</v>
          </cell>
          <cell r="M2695" t="str">
            <v>10039-9783839404256</v>
          </cell>
          <cell r="N2695" t="str">
            <v>EBOK</v>
          </cell>
          <cell r="O2695">
            <v>1</v>
          </cell>
          <cell r="U2695">
            <v>1</v>
          </cell>
        </row>
        <row r="2696">
          <cell r="E2696">
            <v>9783839410929</v>
          </cell>
          <cell r="F2696" t="str">
            <v>Verkehrsgeschichte und Kulturwissenschaft E-BOOK</v>
          </cell>
          <cell r="G2696" t="str">
            <v>EBOK</v>
          </cell>
          <cell r="H2696" t="str">
            <v>LFB</v>
          </cell>
          <cell r="I2696" t="str">
            <v>978-3-8394-1092</v>
          </cell>
          <cell r="J2696" t="str">
            <v>9</v>
          </cell>
          <cell r="K2696">
            <v>41683</v>
          </cell>
          <cell r="L2696">
            <v>41699</v>
          </cell>
          <cell r="M2696" t="str">
            <v>10039-9783839410929</v>
          </cell>
          <cell r="N2696" t="str">
            <v>EBOK</v>
          </cell>
          <cell r="O2696">
            <v>1</v>
          </cell>
          <cell r="U2696">
            <v>33.99</v>
          </cell>
        </row>
        <row r="2697">
          <cell r="E2697">
            <v>9783839405932</v>
          </cell>
          <cell r="F2697" t="str">
            <v>Verkörperte Medien E-BOOK</v>
          </cell>
          <cell r="G2697" t="str">
            <v>EBOK</v>
          </cell>
          <cell r="H2697" t="str">
            <v>LFB</v>
          </cell>
          <cell r="I2697" t="str">
            <v>978-3-8394-0593</v>
          </cell>
          <cell r="J2697" t="str">
            <v>2</v>
          </cell>
          <cell r="K2697">
            <v>42171</v>
          </cell>
          <cell r="L2697">
            <v>42186</v>
          </cell>
          <cell r="M2697" t="str">
            <v>10039-9783839405932</v>
          </cell>
          <cell r="N2697" t="str">
            <v>EBOK</v>
          </cell>
          <cell r="O2697">
            <v>1</v>
          </cell>
          <cell r="U2697">
            <v>22.99</v>
          </cell>
        </row>
        <row r="2698">
          <cell r="E2698">
            <v>9783839427538</v>
          </cell>
          <cell r="F2698" t="str">
            <v>Verkörperungen der Musik E-BOOK</v>
          </cell>
          <cell r="G2698" t="str">
            <v>EBOK</v>
          </cell>
          <cell r="H2698" t="str">
            <v>LFB</v>
          </cell>
          <cell r="I2698" t="str">
            <v>978-3-8394-2753</v>
          </cell>
          <cell r="J2698" t="str">
            <v>8</v>
          </cell>
          <cell r="K2698">
            <v>41891</v>
          </cell>
          <cell r="L2698">
            <v>41883</v>
          </cell>
          <cell r="M2698" t="str">
            <v>10039-9783839427538</v>
          </cell>
          <cell r="N2698" t="str">
            <v>EBOK</v>
          </cell>
          <cell r="O2698">
            <v>1</v>
          </cell>
          <cell r="P2698" t="str">
            <v>5</v>
          </cell>
          <cell r="U2698">
            <v>26.99</v>
          </cell>
        </row>
        <row r="2699">
          <cell r="E2699">
            <v>9783839419083</v>
          </cell>
          <cell r="F2699" t="str">
            <v>Verkörperungen des Sozialen E-BOOK</v>
          </cell>
          <cell r="G2699" t="str">
            <v>EBOK</v>
          </cell>
          <cell r="H2699" t="str">
            <v>LFB</v>
          </cell>
          <cell r="I2699" t="str">
            <v>978-3-8394-1908</v>
          </cell>
          <cell r="J2699" t="str">
            <v>3</v>
          </cell>
          <cell r="K2699">
            <v>41731</v>
          </cell>
          <cell r="L2699">
            <v>41791</v>
          </cell>
          <cell r="M2699" t="str">
            <v>10039-9783839419083</v>
          </cell>
          <cell r="N2699" t="str">
            <v>EBOK</v>
          </cell>
          <cell r="O2699">
            <v>1</v>
          </cell>
          <cell r="U2699">
            <v>25.99</v>
          </cell>
        </row>
        <row r="2700">
          <cell r="E2700">
            <v>9783839403884</v>
          </cell>
          <cell r="F2700" t="str">
            <v>Verkörperungen des Waldes E-BOOK</v>
          </cell>
          <cell r="G2700" t="str">
            <v>EBOK</v>
          </cell>
          <cell r="H2700" t="str">
            <v>LFB</v>
          </cell>
          <cell r="I2700" t="str">
            <v>978-3-8394-0388</v>
          </cell>
          <cell r="J2700" t="str">
            <v>4</v>
          </cell>
          <cell r="K2700">
            <v>42272</v>
          </cell>
          <cell r="L2700">
            <v>42186</v>
          </cell>
          <cell r="M2700" t="str">
            <v>10039-9783839403884</v>
          </cell>
          <cell r="N2700" t="str">
            <v>EBOK</v>
          </cell>
          <cell r="O2700">
            <v>1</v>
          </cell>
          <cell r="U2700">
            <v>1</v>
          </cell>
        </row>
        <row r="2701">
          <cell r="E2701">
            <v>9783839405659</v>
          </cell>
          <cell r="F2701" t="str">
            <v>Verletzende Worte E-BOOK</v>
          </cell>
          <cell r="G2701" t="str">
            <v>EBOK</v>
          </cell>
          <cell r="H2701" t="str">
            <v>LFB</v>
          </cell>
          <cell r="I2701" t="str">
            <v>978-3-8394-0565</v>
          </cell>
          <cell r="J2701" t="str">
            <v>9</v>
          </cell>
          <cell r="K2701">
            <v>42171</v>
          </cell>
          <cell r="L2701">
            <v>42186</v>
          </cell>
          <cell r="M2701" t="str">
            <v>10039-9783839405659</v>
          </cell>
          <cell r="N2701" t="str">
            <v>EBOK</v>
          </cell>
          <cell r="O2701">
            <v>1</v>
          </cell>
          <cell r="U2701">
            <v>29.99</v>
          </cell>
        </row>
        <row r="2702">
          <cell r="E2702">
            <v>9783839408384</v>
          </cell>
          <cell r="F2702" t="str">
            <v>Vermessene Disziplin E-BOOK</v>
          </cell>
          <cell r="G2702" t="str">
            <v>EBOK</v>
          </cell>
          <cell r="H2702" t="str">
            <v>LFB</v>
          </cell>
          <cell r="I2702" t="str">
            <v>978-3-8394-0838</v>
          </cell>
          <cell r="J2702" t="str">
            <v>4</v>
          </cell>
          <cell r="K2702">
            <v>42171</v>
          </cell>
          <cell r="L2702">
            <v>42186</v>
          </cell>
          <cell r="M2702" t="str">
            <v>10039-9783839408384</v>
          </cell>
          <cell r="N2702" t="str">
            <v>EBOK</v>
          </cell>
          <cell r="O2702">
            <v>1</v>
          </cell>
          <cell r="U2702">
            <v>34.99</v>
          </cell>
        </row>
        <row r="2703">
          <cell r="E2703">
            <v>9783839416143</v>
          </cell>
          <cell r="F2703" t="str">
            <v>Vermessung des Verbrechers E-BOOK</v>
          </cell>
          <cell r="G2703" t="str">
            <v>EBOK</v>
          </cell>
          <cell r="H2703" t="str">
            <v>LFB</v>
          </cell>
          <cell r="I2703" t="str">
            <v>978-3-8394-1614</v>
          </cell>
          <cell r="J2703" t="str">
            <v>3</v>
          </cell>
          <cell r="K2703">
            <v>41683</v>
          </cell>
          <cell r="L2703">
            <v>41699</v>
          </cell>
          <cell r="M2703" t="str">
            <v>10039-9783839416143</v>
          </cell>
          <cell r="N2703" t="str">
            <v>EBOK</v>
          </cell>
          <cell r="O2703">
            <v>1</v>
          </cell>
          <cell r="U2703">
            <v>34.99</v>
          </cell>
        </row>
        <row r="2704">
          <cell r="E2704">
            <v>9783839408780</v>
          </cell>
          <cell r="F2704" t="str">
            <v>Vermittler wissenschaftlichen Wissens E-BOOK</v>
          </cell>
          <cell r="G2704" t="str">
            <v>EBOK</v>
          </cell>
          <cell r="H2704" t="str">
            <v>LFB</v>
          </cell>
          <cell r="I2704" t="str">
            <v>978-3-8394-0878</v>
          </cell>
          <cell r="J2704" t="str">
            <v>0</v>
          </cell>
          <cell r="K2704">
            <v>42171</v>
          </cell>
          <cell r="L2704">
            <v>42186</v>
          </cell>
          <cell r="M2704" t="str">
            <v>10039-9783839408780</v>
          </cell>
          <cell r="N2704" t="str">
            <v>EBOK</v>
          </cell>
          <cell r="O2704">
            <v>1</v>
          </cell>
          <cell r="P2704" t="str">
            <v>14</v>
          </cell>
          <cell r="U2704">
            <v>17.989999999999998</v>
          </cell>
        </row>
        <row r="2705">
          <cell r="E2705">
            <v>9783839430514</v>
          </cell>
          <cell r="F2705" t="str">
            <v>Vermögende Körper E-BOOK</v>
          </cell>
          <cell r="G2705" t="str">
            <v>EBOK</v>
          </cell>
          <cell r="H2705" t="str">
            <v>LFB</v>
          </cell>
          <cell r="I2705" t="str">
            <v>978-3-8394-3051</v>
          </cell>
          <cell r="J2705" t="str">
            <v>4</v>
          </cell>
          <cell r="K2705">
            <v>42118</v>
          </cell>
          <cell r="L2705">
            <v>42064</v>
          </cell>
          <cell r="M2705" t="str">
            <v>10039-9783839430514</v>
          </cell>
          <cell r="N2705" t="str">
            <v>EBOK</v>
          </cell>
          <cell r="O2705">
            <v>1</v>
          </cell>
          <cell r="P2705" t="str">
            <v>39</v>
          </cell>
          <cell r="U2705">
            <v>39.99</v>
          </cell>
        </row>
        <row r="2706">
          <cell r="E2706">
            <v>9783839416181</v>
          </cell>
          <cell r="F2706" t="str">
            <v>Vernakulare Moderne E-BOOK</v>
          </cell>
          <cell r="G2706" t="str">
            <v>EBOK</v>
          </cell>
          <cell r="H2706" t="str">
            <v>LFB</v>
          </cell>
          <cell r="I2706" t="str">
            <v>978-3-8394-1618</v>
          </cell>
          <cell r="J2706" t="str">
            <v>1</v>
          </cell>
          <cell r="K2706">
            <v>41683</v>
          </cell>
          <cell r="L2706">
            <v>41699</v>
          </cell>
          <cell r="M2706" t="str">
            <v>10039-9783839416181</v>
          </cell>
          <cell r="N2706" t="str">
            <v>EBOK</v>
          </cell>
          <cell r="O2706">
            <v>1</v>
          </cell>
          <cell r="P2706" t="str">
            <v>6</v>
          </cell>
          <cell r="U2706">
            <v>26.99</v>
          </cell>
        </row>
        <row r="2707">
          <cell r="E2707">
            <v>9783839430453</v>
          </cell>
          <cell r="F2707" t="str">
            <v>Vernetzt - Zur Entstehung der Netzwerkgesellschaft E-BOOK</v>
          </cell>
          <cell r="G2707" t="str">
            <v>EBOK</v>
          </cell>
          <cell r="H2707" t="str">
            <v>IHST</v>
          </cell>
          <cell r="I2707" t="str">
            <v>978-3-8394-3045</v>
          </cell>
          <cell r="J2707" t="str">
            <v>3</v>
          </cell>
          <cell r="L2707">
            <v>42278</v>
          </cell>
          <cell r="M2707" t="str">
            <v>10039-9783839430453</v>
          </cell>
          <cell r="N2707" t="str">
            <v>EBOK</v>
          </cell>
          <cell r="O2707">
            <v>1</v>
          </cell>
          <cell r="P2707" t="str">
            <v>8</v>
          </cell>
          <cell r="U2707">
            <v>26.99</v>
          </cell>
        </row>
        <row r="2708">
          <cell r="E2708">
            <v>9783839414996</v>
          </cell>
          <cell r="F2708" t="str">
            <v>Vernetzte Räume E-BOOK</v>
          </cell>
          <cell r="G2708" t="str">
            <v>EBOK</v>
          </cell>
          <cell r="H2708" t="str">
            <v>LFB</v>
          </cell>
          <cell r="I2708" t="str">
            <v>978-3-8394-1499</v>
          </cell>
          <cell r="J2708" t="str">
            <v>6</v>
          </cell>
          <cell r="K2708">
            <v>41683</v>
          </cell>
          <cell r="L2708">
            <v>41699</v>
          </cell>
          <cell r="M2708" t="str">
            <v>10039-9783839414996</v>
          </cell>
          <cell r="N2708" t="str">
            <v>EBOK</v>
          </cell>
          <cell r="O2708">
            <v>1</v>
          </cell>
          <cell r="P2708" t="str">
            <v>15</v>
          </cell>
          <cell r="U2708">
            <v>23.99</v>
          </cell>
        </row>
        <row r="2709">
          <cell r="E2709">
            <v>9783839412442</v>
          </cell>
          <cell r="F2709" t="str">
            <v>Verordnete Entgrenzung E-BOOK</v>
          </cell>
          <cell r="G2709" t="str">
            <v>EBOK</v>
          </cell>
          <cell r="H2709" t="str">
            <v>LFB</v>
          </cell>
          <cell r="I2709" t="str">
            <v>978-3-8394-1244</v>
          </cell>
          <cell r="J2709" t="str">
            <v>2</v>
          </cell>
          <cell r="K2709">
            <v>42272</v>
          </cell>
          <cell r="L2709">
            <v>42186</v>
          </cell>
          <cell r="M2709" t="str">
            <v>10039-9783839412442</v>
          </cell>
          <cell r="N2709" t="str">
            <v>EBOK</v>
          </cell>
          <cell r="O2709">
            <v>1</v>
          </cell>
          <cell r="P2709" t="str">
            <v>12</v>
          </cell>
          <cell r="U2709">
            <v>1</v>
          </cell>
        </row>
        <row r="2710">
          <cell r="E2710">
            <v>9783839412695</v>
          </cell>
          <cell r="F2710" t="str">
            <v>Verordnete Lust E-BOOK</v>
          </cell>
          <cell r="G2710" t="str">
            <v>EBOK</v>
          </cell>
          <cell r="H2710" t="str">
            <v>LFB</v>
          </cell>
          <cell r="I2710" t="str">
            <v>978-3-8394-1269</v>
          </cell>
          <cell r="J2710" t="str">
            <v>5</v>
          </cell>
          <cell r="K2710">
            <v>41676</v>
          </cell>
          <cell r="L2710">
            <v>41699</v>
          </cell>
          <cell r="M2710" t="str">
            <v>10039-9783839412695</v>
          </cell>
          <cell r="N2710" t="str">
            <v>EBOK</v>
          </cell>
          <cell r="O2710">
            <v>1</v>
          </cell>
          <cell r="P2710" t="str">
            <v>3</v>
          </cell>
          <cell r="U2710">
            <v>25.99</v>
          </cell>
        </row>
        <row r="2711">
          <cell r="E2711">
            <v>9783839423998</v>
          </cell>
          <cell r="F2711" t="str">
            <v>Verorten - Verhandeln - Verkörpern E-BOOK</v>
          </cell>
          <cell r="G2711" t="str">
            <v>EBOK</v>
          </cell>
          <cell r="H2711" t="str">
            <v>LFB</v>
          </cell>
          <cell r="I2711" t="str">
            <v>978-3-8394-2399</v>
          </cell>
          <cell r="J2711" t="str">
            <v>8</v>
          </cell>
          <cell r="K2711">
            <v>41765</v>
          </cell>
          <cell r="L2711">
            <v>41791</v>
          </cell>
          <cell r="M2711" t="str">
            <v>10039-9783839423998</v>
          </cell>
          <cell r="N2711" t="str">
            <v>EBOK</v>
          </cell>
          <cell r="O2711">
            <v>1</v>
          </cell>
          <cell r="P2711" t="str">
            <v>1</v>
          </cell>
          <cell r="U2711">
            <v>34.99</v>
          </cell>
        </row>
        <row r="2712">
          <cell r="E2712">
            <v>9783839420638</v>
          </cell>
          <cell r="F2712" t="str">
            <v>verorten - verkörpern - verunsichern E-BOOK</v>
          </cell>
          <cell r="G2712" t="str">
            <v>EBOK</v>
          </cell>
          <cell r="H2712" t="str">
            <v>LFB</v>
          </cell>
          <cell r="I2712" t="str">
            <v>978-3-8394-2063</v>
          </cell>
          <cell r="J2712" t="str">
            <v>8</v>
          </cell>
          <cell r="K2712">
            <v>41701</v>
          </cell>
          <cell r="L2712">
            <v>41699</v>
          </cell>
          <cell r="M2712" t="str">
            <v>10039-9783839420638</v>
          </cell>
          <cell r="N2712" t="str">
            <v>EBOK</v>
          </cell>
          <cell r="O2712">
            <v>1</v>
          </cell>
          <cell r="U2712">
            <v>31.99</v>
          </cell>
        </row>
        <row r="2713">
          <cell r="E2713">
            <v>9783839418260</v>
          </cell>
          <cell r="F2713" t="str">
            <v>Verortungen der Interkulturalität E-BOOK</v>
          </cell>
          <cell r="G2713" t="str">
            <v>EBOK</v>
          </cell>
          <cell r="H2713" t="str">
            <v>LFB</v>
          </cell>
          <cell r="I2713" t="str">
            <v>978-3-8394-1826</v>
          </cell>
          <cell r="J2713" t="str">
            <v>0</v>
          </cell>
          <cell r="K2713">
            <v>41694</v>
          </cell>
          <cell r="L2713">
            <v>41699</v>
          </cell>
          <cell r="M2713" t="str">
            <v>10039-9783839418260</v>
          </cell>
          <cell r="N2713" t="str">
            <v>EBOK</v>
          </cell>
          <cell r="O2713">
            <v>1</v>
          </cell>
          <cell r="P2713" t="str">
            <v>1</v>
          </cell>
          <cell r="U2713">
            <v>26.99</v>
          </cell>
        </row>
        <row r="2714">
          <cell r="E2714">
            <v>9783839426814</v>
          </cell>
          <cell r="F2714" t="str">
            <v>Versammlung und Teilhabe E-BOOK</v>
          </cell>
          <cell r="G2714" t="str">
            <v>EBOK</v>
          </cell>
          <cell r="H2714" t="str">
            <v>LFB</v>
          </cell>
          <cell r="I2714" t="str">
            <v>978-3-8394-2681</v>
          </cell>
          <cell r="J2714" t="str">
            <v>4</v>
          </cell>
          <cell r="K2714">
            <v>41765</v>
          </cell>
          <cell r="L2714">
            <v>41791</v>
          </cell>
          <cell r="M2714" t="str">
            <v>10039-9783839426814</v>
          </cell>
          <cell r="N2714" t="str">
            <v>EBOK</v>
          </cell>
          <cell r="O2714">
            <v>1</v>
          </cell>
          <cell r="P2714" t="str">
            <v>40</v>
          </cell>
          <cell r="U2714">
            <v>26.99</v>
          </cell>
        </row>
        <row r="2715">
          <cell r="E2715">
            <v>9783839405284</v>
          </cell>
          <cell r="F2715" t="str">
            <v>Verschwindet die Natur? E-BOOK</v>
          </cell>
          <cell r="G2715" t="str">
            <v>EBOK</v>
          </cell>
          <cell r="H2715" t="str">
            <v>LFB</v>
          </cell>
          <cell r="I2715" t="str">
            <v>978-3-8394-0528</v>
          </cell>
          <cell r="J2715" t="str">
            <v>4</v>
          </cell>
          <cell r="K2715">
            <v>42272</v>
          </cell>
          <cell r="L2715">
            <v>42186</v>
          </cell>
          <cell r="M2715" t="str">
            <v>10039-9783839405284</v>
          </cell>
          <cell r="N2715" t="str">
            <v>EBOK</v>
          </cell>
          <cell r="O2715">
            <v>1</v>
          </cell>
          <cell r="U2715">
            <v>1</v>
          </cell>
        </row>
        <row r="2716">
          <cell r="E2716">
            <v>9783839431023</v>
          </cell>
          <cell r="F2716" t="str">
            <v>Verschwörungstheorien E-BOOK</v>
          </cell>
          <cell r="G2716" t="str">
            <v>EBOK</v>
          </cell>
          <cell r="H2716" t="str">
            <v>LFB</v>
          </cell>
          <cell r="I2716" t="str">
            <v>978-3-8394-3102</v>
          </cell>
          <cell r="J2716" t="str">
            <v>3</v>
          </cell>
          <cell r="K2716">
            <v>42247</v>
          </cell>
          <cell r="L2716">
            <v>42217</v>
          </cell>
          <cell r="M2716" t="str">
            <v>10039-9783839431023</v>
          </cell>
          <cell r="N2716" t="str">
            <v>EBOK</v>
          </cell>
          <cell r="O2716">
            <v>1</v>
          </cell>
          <cell r="U2716">
            <v>21.99</v>
          </cell>
        </row>
        <row r="2717">
          <cell r="E2717">
            <v>9783839404560</v>
          </cell>
          <cell r="F2717" t="str">
            <v>Verständigung und Versprechen E-BOOK</v>
          </cell>
          <cell r="G2717" t="str">
            <v>EBOK</v>
          </cell>
          <cell r="H2717" t="str">
            <v>LFB</v>
          </cell>
          <cell r="I2717" t="str">
            <v>978-3-8394-0456</v>
          </cell>
          <cell r="J2717" t="str">
            <v>0</v>
          </cell>
          <cell r="K2717">
            <v>42171</v>
          </cell>
          <cell r="L2717">
            <v>42186</v>
          </cell>
          <cell r="M2717" t="str">
            <v>10039-9783839404560</v>
          </cell>
          <cell r="N2717" t="str">
            <v>EBOK</v>
          </cell>
          <cell r="O2717">
            <v>1</v>
          </cell>
          <cell r="U2717">
            <v>23.99</v>
          </cell>
        </row>
        <row r="2718">
          <cell r="E2718">
            <v>9783839400784</v>
          </cell>
          <cell r="F2718" t="str">
            <v>Vertrauen E-BOOK</v>
          </cell>
          <cell r="G2718" t="str">
            <v>EBOK</v>
          </cell>
          <cell r="H2718" t="str">
            <v>LFB</v>
          </cell>
          <cell r="I2718" t="str">
            <v>978-3-8394-0078</v>
          </cell>
          <cell r="J2718" t="str">
            <v>4</v>
          </cell>
          <cell r="K2718">
            <v>42171</v>
          </cell>
          <cell r="L2718">
            <v>42186</v>
          </cell>
          <cell r="M2718" t="str">
            <v>10039-9783839400784</v>
          </cell>
          <cell r="N2718" t="str">
            <v>EBOK</v>
          </cell>
          <cell r="O2718">
            <v>1</v>
          </cell>
          <cell r="U2718">
            <v>8.99</v>
          </cell>
        </row>
        <row r="2719">
          <cell r="E2719">
            <v>9783839408742</v>
          </cell>
          <cell r="F2719" t="str">
            <v>Verwerfungen moderner Arbeit E-BOOK</v>
          </cell>
          <cell r="G2719" t="str">
            <v>EBOK</v>
          </cell>
          <cell r="H2719" t="str">
            <v>LFB</v>
          </cell>
          <cell r="I2719" t="str">
            <v>978-3-8394-0874</v>
          </cell>
          <cell r="J2719" t="str">
            <v>2</v>
          </cell>
          <cell r="K2719">
            <v>42171</v>
          </cell>
          <cell r="L2719">
            <v>42186</v>
          </cell>
          <cell r="M2719" t="str">
            <v>10039-9783839408742</v>
          </cell>
          <cell r="N2719" t="str">
            <v>EBOK</v>
          </cell>
          <cell r="O2719">
            <v>1</v>
          </cell>
          <cell r="U2719">
            <v>18.989999999999998</v>
          </cell>
        </row>
        <row r="2720">
          <cell r="E2720">
            <v>9783839430583</v>
          </cell>
          <cell r="F2720" t="str">
            <v>Video Theory E-BOOK</v>
          </cell>
          <cell r="G2720" t="str">
            <v>EBOK</v>
          </cell>
          <cell r="H2720" t="str">
            <v>LFB</v>
          </cell>
          <cell r="I2720" t="str">
            <v>978-3-8394-3058</v>
          </cell>
          <cell r="J2720" t="str">
            <v>3</v>
          </cell>
          <cell r="K2720">
            <v>42118</v>
          </cell>
          <cell r="L2720">
            <v>42095</v>
          </cell>
          <cell r="M2720" t="str">
            <v>10039-9783839430583</v>
          </cell>
          <cell r="N2720" t="str">
            <v>EBOK</v>
          </cell>
          <cell r="O2720">
            <v>1</v>
          </cell>
          <cell r="P2720" t="str">
            <v>22</v>
          </cell>
          <cell r="U2720">
            <v>39.99</v>
          </cell>
        </row>
        <row r="2721">
          <cell r="E2721">
            <v>9783839407288</v>
          </cell>
          <cell r="F2721" t="str">
            <v>Video thrills the Radio Star E-BOOK</v>
          </cell>
          <cell r="G2721" t="str">
            <v>EBOK</v>
          </cell>
          <cell r="H2721" t="str">
            <v>LFB</v>
          </cell>
          <cell r="I2721" t="str">
            <v>978-3-8394-0728</v>
          </cell>
          <cell r="J2721" t="str">
            <v>8</v>
          </cell>
          <cell r="K2721">
            <v>41676</v>
          </cell>
          <cell r="L2721">
            <v>41791</v>
          </cell>
          <cell r="M2721" t="str">
            <v>10039-9783839407288</v>
          </cell>
          <cell r="N2721" t="str">
            <v>EBOK</v>
          </cell>
          <cell r="O2721">
            <v>1</v>
          </cell>
          <cell r="U2721">
            <v>38.99</v>
          </cell>
        </row>
        <row r="2722">
          <cell r="E2722">
            <v>9783839409442</v>
          </cell>
          <cell r="F2722" t="str">
            <v>Vieldeutige Natur E-BOOK</v>
          </cell>
          <cell r="G2722" t="str">
            <v>EBOK</v>
          </cell>
          <cell r="H2722" t="str">
            <v>LFB</v>
          </cell>
          <cell r="I2722" t="str">
            <v>978-3-8394-0944</v>
          </cell>
          <cell r="J2722" t="str">
            <v>2</v>
          </cell>
          <cell r="K2722">
            <v>42171</v>
          </cell>
          <cell r="L2722">
            <v>42186</v>
          </cell>
          <cell r="M2722" t="str">
            <v>10039-9783839409442</v>
          </cell>
          <cell r="N2722" t="str">
            <v>EBOK</v>
          </cell>
          <cell r="O2722">
            <v>1</v>
          </cell>
          <cell r="U2722">
            <v>26.99</v>
          </cell>
        </row>
        <row r="2723">
          <cell r="E2723">
            <v>9783839421703</v>
          </cell>
          <cell r="F2723" t="str">
            <v>Vielen Dank für Ihren Einkauf E-BOOK</v>
          </cell>
          <cell r="G2723" t="str">
            <v>EBOK</v>
          </cell>
          <cell r="H2723" t="str">
            <v>LFB</v>
          </cell>
          <cell r="I2723" t="str">
            <v>978-3-8394-2170</v>
          </cell>
          <cell r="J2723" t="str">
            <v>3</v>
          </cell>
          <cell r="K2723">
            <v>41701</v>
          </cell>
          <cell r="L2723">
            <v>41699</v>
          </cell>
          <cell r="M2723" t="str">
            <v>10039-9783839421703</v>
          </cell>
          <cell r="N2723" t="str">
            <v>EBOK</v>
          </cell>
          <cell r="O2723">
            <v>1</v>
          </cell>
          <cell r="U2723">
            <v>17.989999999999998</v>
          </cell>
        </row>
        <row r="2724">
          <cell r="E2724">
            <v>9783839424070</v>
          </cell>
          <cell r="F2724" t="str">
            <v>Vielfalt / Diversität E-BOOK</v>
          </cell>
          <cell r="G2724" t="str">
            <v>EBOK</v>
          </cell>
          <cell r="H2724" t="str">
            <v>LFB</v>
          </cell>
          <cell r="I2724" t="str">
            <v>978-3-8394-2407</v>
          </cell>
          <cell r="J2724" t="str">
            <v>0</v>
          </cell>
          <cell r="K2724">
            <v>41891</v>
          </cell>
          <cell r="L2724">
            <v>41883</v>
          </cell>
          <cell r="M2724" t="str">
            <v>10039-9783839424070</v>
          </cell>
          <cell r="N2724" t="str">
            <v>EBOK</v>
          </cell>
          <cell r="O2724">
            <v>1</v>
          </cell>
          <cell r="U2724">
            <v>11.99</v>
          </cell>
        </row>
        <row r="2725">
          <cell r="E2725">
            <v>9783839429853</v>
          </cell>
          <cell r="F2725" t="str">
            <v>Vielfalt achten E-BOOK</v>
          </cell>
          <cell r="G2725" t="str">
            <v>EBOK</v>
          </cell>
          <cell r="H2725" t="str">
            <v>IHST</v>
          </cell>
          <cell r="I2725" t="str">
            <v>978-3-8394-2985</v>
          </cell>
          <cell r="J2725" t="str">
            <v>3</v>
          </cell>
          <cell r="L2725">
            <v>42401</v>
          </cell>
          <cell r="M2725" t="str">
            <v>10039-9783839429853</v>
          </cell>
          <cell r="N2725" t="str">
            <v>EBOK</v>
          </cell>
          <cell r="O2725">
            <v>1</v>
          </cell>
          <cell r="U2725">
            <v>21.99</v>
          </cell>
        </row>
        <row r="2726">
          <cell r="E2726">
            <v>9783839420300</v>
          </cell>
          <cell r="F2726" t="str">
            <v>Vielfalt der Sprachen - Varianz der Perspektiven E-BOOK</v>
          </cell>
          <cell r="G2726" t="str">
            <v>EBOK</v>
          </cell>
          <cell r="H2726" t="str">
            <v>LFB</v>
          </cell>
          <cell r="I2726" t="str">
            <v>978-3-8394-2030</v>
          </cell>
          <cell r="J2726" t="str">
            <v>0</v>
          </cell>
          <cell r="K2726">
            <v>41701</v>
          </cell>
          <cell r="L2726">
            <v>41699</v>
          </cell>
          <cell r="M2726" t="str">
            <v>10039-9783839420300</v>
          </cell>
          <cell r="N2726" t="str">
            <v>EBOK</v>
          </cell>
          <cell r="O2726">
            <v>1</v>
          </cell>
          <cell r="P2726" t="str">
            <v>3</v>
          </cell>
          <cell r="U2726">
            <v>29.99</v>
          </cell>
        </row>
        <row r="2727">
          <cell r="E2727">
            <v>9783839425787</v>
          </cell>
          <cell r="F2727" t="str">
            <v>Vielfalt plus Zusammenhalt E-BOOK</v>
          </cell>
          <cell r="G2727" t="str">
            <v>EBOK</v>
          </cell>
          <cell r="H2727" t="str">
            <v>LFB</v>
          </cell>
          <cell r="I2727" t="str">
            <v>978-3-8394-2578</v>
          </cell>
          <cell r="J2727" t="str">
            <v>7</v>
          </cell>
          <cell r="K2727">
            <v>41715</v>
          </cell>
          <cell r="L2727">
            <v>41699</v>
          </cell>
          <cell r="M2727" t="str">
            <v>10039-9783839425787</v>
          </cell>
          <cell r="N2727" t="str">
            <v>EBOK</v>
          </cell>
          <cell r="O2727">
            <v>1</v>
          </cell>
          <cell r="U2727">
            <v>31.99</v>
          </cell>
        </row>
        <row r="2728">
          <cell r="E2728">
            <v>9783839421758</v>
          </cell>
          <cell r="F2728" t="str">
            <v>Virtuelle Instrumente im akustischen Cyberspace E-BOOK</v>
          </cell>
          <cell r="G2728" t="str">
            <v>EBOK</v>
          </cell>
          <cell r="H2728" t="str">
            <v>LFB</v>
          </cell>
          <cell r="I2728" t="str">
            <v>978-3-8394-2175</v>
          </cell>
          <cell r="J2728" t="str">
            <v>8</v>
          </cell>
          <cell r="K2728">
            <v>41701</v>
          </cell>
          <cell r="L2728">
            <v>41699</v>
          </cell>
          <cell r="M2728" t="str">
            <v>10039-9783839421758</v>
          </cell>
          <cell r="N2728" t="str">
            <v>EBOK</v>
          </cell>
          <cell r="O2728">
            <v>1</v>
          </cell>
          <cell r="P2728" t="str">
            <v>14</v>
          </cell>
          <cell r="U2728">
            <v>17.989999999999998</v>
          </cell>
        </row>
        <row r="2729">
          <cell r="E2729">
            <v>9783839410615</v>
          </cell>
          <cell r="F2729" t="str">
            <v>Virtuelle Welten als Basistechnologie für Kunst und Kultur? E-BOOK</v>
          </cell>
          <cell r="G2729" t="str">
            <v>EBOK</v>
          </cell>
          <cell r="H2729" t="str">
            <v>LFB</v>
          </cell>
          <cell r="I2729" t="str">
            <v>978-3-8394-1061</v>
          </cell>
          <cell r="J2729" t="str">
            <v>5</v>
          </cell>
          <cell r="K2729">
            <v>42272</v>
          </cell>
          <cell r="L2729">
            <v>42186</v>
          </cell>
          <cell r="M2729" t="str">
            <v>10039-9783839410615</v>
          </cell>
          <cell r="N2729" t="str">
            <v>EBOK</v>
          </cell>
          <cell r="O2729">
            <v>1</v>
          </cell>
          <cell r="P2729" t="str">
            <v>38</v>
          </cell>
          <cell r="U2729">
            <v>1</v>
          </cell>
        </row>
        <row r="2730">
          <cell r="E2730">
            <v>9783839421864</v>
          </cell>
          <cell r="F2730" t="str">
            <v>Virtuelles Erinnern E-BOOK</v>
          </cell>
          <cell r="G2730" t="str">
            <v>EBOK</v>
          </cell>
          <cell r="H2730" t="str">
            <v>LFB</v>
          </cell>
          <cell r="I2730" t="str">
            <v>978-3-8394-2186</v>
          </cell>
          <cell r="J2730" t="str">
            <v>4</v>
          </cell>
          <cell r="K2730">
            <v>41710</v>
          </cell>
          <cell r="L2730">
            <v>41699</v>
          </cell>
          <cell r="M2730" t="str">
            <v>10039-9783839421864</v>
          </cell>
          <cell r="N2730" t="str">
            <v>EBOK</v>
          </cell>
          <cell r="O2730">
            <v>1</v>
          </cell>
          <cell r="P2730" t="str">
            <v>23</v>
          </cell>
          <cell r="U2730">
            <v>26.99</v>
          </cell>
        </row>
        <row r="2731">
          <cell r="E2731">
            <v>9783839401934</v>
          </cell>
          <cell r="F2731" t="str">
            <v>VIRUS! E-BOOK</v>
          </cell>
          <cell r="G2731" t="str">
            <v>EBOK</v>
          </cell>
          <cell r="H2731" t="str">
            <v>LFB</v>
          </cell>
          <cell r="I2731" t="str">
            <v>978-3-8394-0193</v>
          </cell>
          <cell r="J2731" t="str">
            <v>4</v>
          </cell>
          <cell r="K2731">
            <v>42272</v>
          </cell>
          <cell r="L2731">
            <v>42186</v>
          </cell>
          <cell r="M2731" t="str">
            <v>10039-9783839401934</v>
          </cell>
          <cell r="N2731" t="str">
            <v>EBOK</v>
          </cell>
          <cell r="O2731">
            <v>1</v>
          </cell>
          <cell r="P2731" t="str">
            <v>5</v>
          </cell>
          <cell r="U2731">
            <v>1</v>
          </cell>
        </row>
        <row r="2732">
          <cell r="E2732">
            <v>9783839428832</v>
          </cell>
          <cell r="F2732" t="str">
            <v>Visual Kei E-BOOK</v>
          </cell>
          <cell r="G2732" t="str">
            <v>EBOK</v>
          </cell>
          <cell r="H2732" t="str">
            <v>LFB</v>
          </cell>
          <cell r="I2732" t="str">
            <v>978-3-8394-2883</v>
          </cell>
          <cell r="J2732" t="str">
            <v>2</v>
          </cell>
          <cell r="K2732">
            <v>41883</v>
          </cell>
          <cell r="L2732">
            <v>41883</v>
          </cell>
          <cell r="M2732" t="str">
            <v>10039-9783839428832</v>
          </cell>
          <cell r="N2732" t="str">
            <v>EBOK</v>
          </cell>
          <cell r="O2732">
            <v>1</v>
          </cell>
          <cell r="P2732" t="str">
            <v>8</v>
          </cell>
          <cell r="S2732" t="str">
            <v>226806</v>
          </cell>
          <cell r="U2732">
            <v>26.99</v>
          </cell>
        </row>
        <row r="2733">
          <cell r="E2733">
            <v>9783839410769</v>
          </cell>
          <cell r="F2733" t="str">
            <v>Visualisierungen des Ereignisses E-BOOK</v>
          </cell>
          <cell r="G2733" t="str">
            <v>EBOK</v>
          </cell>
          <cell r="H2733" t="str">
            <v>LFB</v>
          </cell>
          <cell r="I2733" t="str">
            <v>978-3-8394-1076</v>
          </cell>
          <cell r="J2733" t="str">
            <v>9</v>
          </cell>
          <cell r="K2733">
            <v>42272</v>
          </cell>
          <cell r="L2733">
            <v>42186</v>
          </cell>
          <cell r="M2733" t="str">
            <v>10039-9783839410769</v>
          </cell>
          <cell r="N2733" t="str">
            <v>EBOK</v>
          </cell>
          <cell r="O2733">
            <v>1</v>
          </cell>
          <cell r="U2733">
            <v>1</v>
          </cell>
        </row>
        <row r="2734">
          <cell r="E2734">
            <v>9783839408728</v>
          </cell>
          <cell r="F2734" t="str">
            <v>Visuelle Autobiographien E-BOOK</v>
          </cell>
          <cell r="G2734" t="str">
            <v>EBOK</v>
          </cell>
          <cell r="H2734" t="str">
            <v>LFB</v>
          </cell>
          <cell r="I2734" t="str">
            <v>978-3-8394-0872</v>
          </cell>
          <cell r="J2734" t="str">
            <v>8</v>
          </cell>
          <cell r="K2734">
            <v>42171</v>
          </cell>
          <cell r="L2734">
            <v>42186</v>
          </cell>
          <cell r="M2734" t="str">
            <v>10039-9783839408728</v>
          </cell>
          <cell r="N2734" t="str">
            <v>EBOK</v>
          </cell>
          <cell r="O2734">
            <v>1</v>
          </cell>
          <cell r="U2734">
            <v>26.99</v>
          </cell>
        </row>
        <row r="2735">
          <cell r="E2735">
            <v>9783839427200</v>
          </cell>
          <cell r="F2735" t="str">
            <v>Visuelle Geographien E-BOOK</v>
          </cell>
          <cell r="G2735" t="str">
            <v>EBOK</v>
          </cell>
          <cell r="H2735" t="str">
            <v>IHST</v>
          </cell>
          <cell r="I2735" t="str">
            <v>978-3-8394-2720</v>
          </cell>
          <cell r="J2735" t="str">
            <v>0</v>
          </cell>
          <cell r="L2735">
            <v>42278</v>
          </cell>
          <cell r="M2735" t="str">
            <v>10039-9783839427200</v>
          </cell>
          <cell r="N2735" t="str">
            <v>EBOK</v>
          </cell>
          <cell r="O2735">
            <v>1</v>
          </cell>
          <cell r="P2735" t="str">
            <v>2</v>
          </cell>
          <cell r="U2735">
            <v>26.99</v>
          </cell>
        </row>
        <row r="2736">
          <cell r="E2736">
            <v>9783839410431</v>
          </cell>
          <cell r="F2736" t="str">
            <v>Visuelle Kulturen der USA E-BOOK</v>
          </cell>
          <cell r="G2736" t="str">
            <v>EBOK</v>
          </cell>
          <cell r="H2736" t="str">
            <v>LFB</v>
          </cell>
          <cell r="I2736" t="str">
            <v>978-3-8394-1043</v>
          </cell>
          <cell r="J2736" t="str">
            <v>1</v>
          </cell>
          <cell r="K2736">
            <v>42171</v>
          </cell>
          <cell r="L2736">
            <v>42186</v>
          </cell>
          <cell r="M2736" t="str">
            <v>10039-9783839410431</v>
          </cell>
          <cell r="N2736" t="str">
            <v>EBOK</v>
          </cell>
          <cell r="O2736">
            <v>1</v>
          </cell>
          <cell r="U2736">
            <v>26.99</v>
          </cell>
        </row>
        <row r="2737">
          <cell r="E2737">
            <v>9783839422571</v>
          </cell>
          <cell r="F2737" t="str">
            <v>Visuelle Netzwerkforschung E-BOOK</v>
          </cell>
          <cell r="G2737" t="str">
            <v>EBOK</v>
          </cell>
          <cell r="H2737" t="str">
            <v>LFB</v>
          </cell>
          <cell r="I2737" t="str">
            <v>978-3-8394-2257</v>
          </cell>
          <cell r="J2737" t="str">
            <v>1</v>
          </cell>
          <cell r="K2737">
            <v>41710</v>
          </cell>
          <cell r="L2737">
            <v>41699</v>
          </cell>
          <cell r="M2737" t="str">
            <v>10039-9783839422571</v>
          </cell>
          <cell r="N2737" t="str">
            <v>EBOK</v>
          </cell>
          <cell r="O2737">
            <v>1</v>
          </cell>
          <cell r="U2737">
            <v>34.99</v>
          </cell>
        </row>
        <row r="2738">
          <cell r="E2738">
            <v>9783839424407</v>
          </cell>
          <cell r="F2738" t="str">
            <v>Visuelle Semiotik E-BOOK</v>
          </cell>
          <cell r="G2738" t="str">
            <v>EBOK</v>
          </cell>
          <cell r="H2738" t="str">
            <v>LFB</v>
          </cell>
          <cell r="I2738" t="str">
            <v>978-3-8394-2440</v>
          </cell>
          <cell r="J2738" t="str">
            <v>7</v>
          </cell>
          <cell r="K2738">
            <v>41715</v>
          </cell>
          <cell r="L2738">
            <v>41699</v>
          </cell>
          <cell r="M2738" t="str">
            <v>10039-9783839424407</v>
          </cell>
          <cell r="N2738" t="str">
            <v>EBOK</v>
          </cell>
          <cell r="O2738">
            <v>1</v>
          </cell>
          <cell r="P2738" t="str">
            <v>57</v>
          </cell>
          <cell r="U2738">
            <v>33.99</v>
          </cell>
        </row>
        <row r="2739">
          <cell r="E2739">
            <v>9783839426982</v>
          </cell>
          <cell r="F2739" t="str">
            <v>Visuelle Stile E-BOOK</v>
          </cell>
          <cell r="G2739" t="str">
            <v>EBOK</v>
          </cell>
          <cell r="H2739" t="str">
            <v>LFB</v>
          </cell>
          <cell r="I2739" t="str">
            <v>978-3-8394-2698</v>
          </cell>
          <cell r="J2739" t="str">
            <v>2</v>
          </cell>
          <cell r="K2739">
            <v>41976</v>
          </cell>
          <cell r="L2739">
            <v>41944</v>
          </cell>
          <cell r="M2739" t="str">
            <v>10039-9783839426982</v>
          </cell>
          <cell r="N2739" t="str">
            <v>EBOK</v>
          </cell>
          <cell r="O2739">
            <v>1</v>
          </cell>
          <cell r="P2739" t="str">
            <v>8</v>
          </cell>
          <cell r="U2739">
            <v>26.99</v>
          </cell>
        </row>
        <row r="2740">
          <cell r="E2740">
            <v>9783839432235</v>
          </cell>
          <cell r="F2740" t="str">
            <v>Vokale Performancekunst als feministische Praxis E-BOOK</v>
          </cell>
          <cell r="G2740" t="str">
            <v>EBOK</v>
          </cell>
          <cell r="H2740" t="str">
            <v>IHST</v>
          </cell>
          <cell r="I2740" t="str">
            <v>978-3-8394-3223</v>
          </cell>
          <cell r="J2740" t="str">
            <v>5</v>
          </cell>
          <cell r="L2740">
            <v>42278</v>
          </cell>
          <cell r="M2740" t="str">
            <v>10039-9783839432235</v>
          </cell>
          <cell r="N2740" t="str">
            <v>EBOK</v>
          </cell>
          <cell r="O2740">
            <v>1</v>
          </cell>
          <cell r="P2740" t="str">
            <v>15</v>
          </cell>
          <cell r="U2740">
            <v>39.99</v>
          </cell>
        </row>
        <row r="2741">
          <cell r="E2741">
            <v>9783839428924</v>
          </cell>
          <cell r="F2741" t="str">
            <v>Volkseigene Körper E-BOOK</v>
          </cell>
          <cell r="G2741" t="str">
            <v>EBOK</v>
          </cell>
          <cell r="H2741" t="str">
            <v>LFB</v>
          </cell>
          <cell r="I2741" t="str">
            <v>978-3-8394-2892</v>
          </cell>
          <cell r="J2741" t="str">
            <v>4</v>
          </cell>
          <cell r="K2741">
            <v>41913</v>
          </cell>
          <cell r="L2741">
            <v>41913</v>
          </cell>
          <cell r="M2741" t="str">
            <v>10039-9783839428924</v>
          </cell>
          <cell r="N2741" t="str">
            <v>EBOK</v>
          </cell>
          <cell r="O2741">
            <v>1</v>
          </cell>
          <cell r="P2741" t="str">
            <v>34</v>
          </cell>
          <cell r="S2741" t="str">
            <v>226812</v>
          </cell>
          <cell r="U2741">
            <v>34.99</v>
          </cell>
        </row>
        <row r="2742">
          <cell r="E2742">
            <v>9783839425428</v>
          </cell>
          <cell r="F2742" t="str">
            <v>Vollendete Tatsachen E-BOOK</v>
          </cell>
          <cell r="G2742" t="str">
            <v>EBOK</v>
          </cell>
          <cell r="H2742" t="str">
            <v>IHST</v>
          </cell>
          <cell r="I2742" t="str">
            <v>978-3-8394-2542</v>
          </cell>
          <cell r="J2742" t="str">
            <v>8</v>
          </cell>
          <cell r="L2742">
            <v>42309</v>
          </cell>
          <cell r="M2742" t="str">
            <v>10039-9783839425428</v>
          </cell>
          <cell r="N2742" t="str">
            <v>EBOK</v>
          </cell>
          <cell r="O2742">
            <v>1</v>
          </cell>
          <cell r="U2742">
            <v>34.99</v>
          </cell>
        </row>
        <row r="2743">
          <cell r="E2743">
            <v>9783839400753</v>
          </cell>
          <cell r="F2743" t="str">
            <v>Vom Abschied E-BOOK</v>
          </cell>
          <cell r="G2743" t="str">
            <v>EBOK</v>
          </cell>
          <cell r="H2743" t="str">
            <v>LFB</v>
          </cell>
          <cell r="I2743" t="str">
            <v>978-3-8394-0075</v>
          </cell>
          <cell r="J2743" t="str">
            <v>3</v>
          </cell>
          <cell r="K2743">
            <v>42171</v>
          </cell>
          <cell r="L2743">
            <v>42186</v>
          </cell>
          <cell r="M2743" t="str">
            <v>10039-9783839400753</v>
          </cell>
          <cell r="N2743" t="str">
            <v>EBOK</v>
          </cell>
          <cell r="O2743">
            <v>1</v>
          </cell>
          <cell r="U2743">
            <v>22.99</v>
          </cell>
        </row>
        <row r="2744">
          <cell r="E2744">
            <v>9783839408186</v>
          </cell>
          <cell r="F2744" t="str">
            <v>Vom Diskurs zum Dispositiv E-BOOK</v>
          </cell>
          <cell r="G2744" t="str">
            <v>EBOK</v>
          </cell>
          <cell r="H2744" t="str">
            <v>LFB</v>
          </cell>
          <cell r="I2744" t="str">
            <v>978-3-8394-0818</v>
          </cell>
          <cell r="J2744" t="str">
            <v>6</v>
          </cell>
          <cell r="K2744">
            <v>42171</v>
          </cell>
          <cell r="L2744">
            <v>42186</v>
          </cell>
          <cell r="M2744" t="str">
            <v>10039-9783839408186</v>
          </cell>
          <cell r="N2744" t="str">
            <v>EBOK</v>
          </cell>
          <cell r="O2744">
            <v>1</v>
          </cell>
          <cell r="U2744">
            <v>13.99</v>
          </cell>
        </row>
        <row r="2745">
          <cell r="E2745">
            <v>9783839402085</v>
          </cell>
          <cell r="F2745" t="str">
            <v>Vom Eigenen und Fremden E-BOOK</v>
          </cell>
          <cell r="G2745" t="str">
            <v>EBOK</v>
          </cell>
          <cell r="H2745" t="str">
            <v>LFB</v>
          </cell>
          <cell r="I2745" t="str">
            <v>978-3-8394-0208</v>
          </cell>
          <cell r="J2745" t="str">
            <v>5</v>
          </cell>
          <cell r="K2745">
            <v>42171</v>
          </cell>
          <cell r="L2745">
            <v>42186</v>
          </cell>
          <cell r="M2745" t="str">
            <v>10039-9783839402085</v>
          </cell>
          <cell r="N2745" t="str">
            <v>EBOK</v>
          </cell>
          <cell r="O2745">
            <v>1</v>
          </cell>
          <cell r="U2745">
            <v>26.99</v>
          </cell>
        </row>
        <row r="2746">
          <cell r="E2746">
            <v>9783839423479</v>
          </cell>
          <cell r="F2746" t="str">
            <v>Vom Fall Pinochet zu den Verschwundenen des Spanischen Bürgerkrieges E-BOOK</v>
          </cell>
          <cell r="G2746" t="str">
            <v>EBOK</v>
          </cell>
          <cell r="H2746" t="str">
            <v>LFB</v>
          </cell>
          <cell r="I2746" t="str">
            <v>978-3-8394-2347</v>
          </cell>
          <cell r="J2746" t="str">
            <v>9</v>
          </cell>
          <cell r="K2746">
            <v>42073</v>
          </cell>
          <cell r="L2746">
            <v>42064</v>
          </cell>
          <cell r="M2746" t="str">
            <v>10039-9783839423479</v>
          </cell>
          <cell r="N2746" t="str">
            <v>EBOK</v>
          </cell>
          <cell r="O2746">
            <v>1</v>
          </cell>
          <cell r="U2746">
            <v>34.99</v>
          </cell>
        </row>
        <row r="2747">
          <cell r="E2747">
            <v>9783839416426</v>
          </cell>
          <cell r="F2747" t="str">
            <v>Vom Frosch E-BOOK</v>
          </cell>
          <cell r="G2747" t="str">
            <v>EBOK</v>
          </cell>
          <cell r="H2747" t="str">
            <v>LFB</v>
          </cell>
          <cell r="I2747" t="str">
            <v>978-3-8394-1642</v>
          </cell>
          <cell r="J2747" t="str">
            <v>6</v>
          </cell>
          <cell r="K2747">
            <v>41683</v>
          </cell>
          <cell r="L2747">
            <v>41699</v>
          </cell>
          <cell r="M2747" t="str">
            <v>10039-9783839416426</v>
          </cell>
          <cell r="N2747" t="str">
            <v>EBOK</v>
          </cell>
          <cell r="O2747">
            <v>1</v>
          </cell>
          <cell r="P2747" t="str">
            <v>1</v>
          </cell>
          <cell r="U2747">
            <v>21.99</v>
          </cell>
        </row>
        <row r="2748">
          <cell r="E2748">
            <v>9783839403983</v>
          </cell>
          <cell r="F2748" t="str">
            <v>Vom Geist der Dinge E-BOOK</v>
          </cell>
          <cell r="G2748" t="str">
            <v>EBOK</v>
          </cell>
          <cell r="H2748" t="str">
            <v>LFB</v>
          </cell>
          <cell r="I2748" t="str">
            <v>978-3-8394-0398</v>
          </cell>
          <cell r="J2748" t="str">
            <v>3</v>
          </cell>
          <cell r="K2748">
            <v>42171</v>
          </cell>
          <cell r="L2748">
            <v>42186</v>
          </cell>
          <cell r="M2748" t="str">
            <v>10039-9783839403983</v>
          </cell>
          <cell r="N2748" t="str">
            <v>EBOK</v>
          </cell>
          <cell r="O2748">
            <v>1</v>
          </cell>
          <cell r="U2748">
            <v>20.99</v>
          </cell>
        </row>
        <row r="2749">
          <cell r="E2749">
            <v>9783839430712</v>
          </cell>
          <cell r="F2749" t="str">
            <v>Vom Geist des Bauches E-BOOK</v>
          </cell>
          <cell r="G2749" t="str">
            <v>EBOK</v>
          </cell>
          <cell r="H2749" t="str">
            <v>IHST</v>
          </cell>
          <cell r="I2749" t="str">
            <v>978-3-8394-3071</v>
          </cell>
          <cell r="J2749" t="str">
            <v>2</v>
          </cell>
          <cell r="L2749">
            <v>42278</v>
          </cell>
          <cell r="M2749" t="str">
            <v>10039-9783839430712</v>
          </cell>
          <cell r="N2749" t="str">
            <v>EBOK</v>
          </cell>
          <cell r="O2749">
            <v>1</v>
          </cell>
          <cell r="U2749">
            <v>34.99</v>
          </cell>
        </row>
        <row r="2750">
          <cell r="E2750">
            <v>9783839417041</v>
          </cell>
          <cell r="F2750" t="str">
            <v>Vom Häuserkampf zu neuen urbanen Lebensformen E-BOOK</v>
          </cell>
          <cell r="G2750" t="str">
            <v>EBOK</v>
          </cell>
          <cell r="H2750" t="str">
            <v>LFB</v>
          </cell>
          <cell r="I2750" t="str">
            <v>978-3-8394-1704</v>
          </cell>
          <cell r="J2750" t="str">
            <v>1</v>
          </cell>
          <cell r="K2750">
            <v>41690</v>
          </cell>
          <cell r="L2750">
            <v>41699</v>
          </cell>
          <cell r="M2750" t="str">
            <v>10039-9783839417041</v>
          </cell>
          <cell r="N2750" t="str">
            <v>EBOK</v>
          </cell>
          <cell r="O2750">
            <v>1</v>
          </cell>
          <cell r="U2750">
            <v>35.99</v>
          </cell>
        </row>
        <row r="2751">
          <cell r="E2751">
            <v>9783839431894</v>
          </cell>
          <cell r="F2751" t="str">
            <v>Vom Imaginären zur Autonomie E-BOOK</v>
          </cell>
          <cell r="G2751" t="str">
            <v>EBOK</v>
          </cell>
          <cell r="H2751" t="str">
            <v>IHST</v>
          </cell>
          <cell r="I2751" t="str">
            <v>978-3-8394-3189</v>
          </cell>
          <cell r="J2751" t="str">
            <v>4</v>
          </cell>
          <cell r="L2751">
            <v>42309</v>
          </cell>
          <cell r="M2751" t="str">
            <v>10039-9783839431894</v>
          </cell>
          <cell r="N2751" t="str">
            <v>EBOK</v>
          </cell>
          <cell r="O2751">
            <v>1</v>
          </cell>
          <cell r="U2751">
            <v>34.99</v>
          </cell>
        </row>
        <row r="2752">
          <cell r="E2752">
            <v>9783839430781</v>
          </cell>
          <cell r="F2752" t="str">
            <v>Vom kritischen Denker zur Medienprominenz? E-BOOK</v>
          </cell>
          <cell r="G2752" t="str">
            <v>EBOK</v>
          </cell>
          <cell r="H2752" t="str">
            <v>IHST</v>
          </cell>
          <cell r="I2752" t="str">
            <v>978-3-8394-3078</v>
          </cell>
          <cell r="J2752" t="str">
            <v>1</v>
          </cell>
          <cell r="L2752">
            <v>42309</v>
          </cell>
          <cell r="M2752" t="str">
            <v>10039-9783839430781</v>
          </cell>
          <cell r="N2752" t="str">
            <v>EBOK</v>
          </cell>
          <cell r="O2752">
            <v>1</v>
          </cell>
          <cell r="U2752">
            <v>32.99</v>
          </cell>
        </row>
        <row r="2753">
          <cell r="E2753">
            <v>9783839428283</v>
          </cell>
          <cell r="F2753" t="str">
            <v>Vom neuen guten Leben E-BOOK</v>
          </cell>
          <cell r="G2753" t="str">
            <v>EBOK</v>
          </cell>
          <cell r="H2753" t="str">
            <v>LFB</v>
          </cell>
          <cell r="I2753" t="str">
            <v>978-3-8394-2828</v>
          </cell>
          <cell r="J2753" t="str">
            <v>3</v>
          </cell>
          <cell r="K2753">
            <v>42171</v>
          </cell>
          <cell r="L2753">
            <v>42156</v>
          </cell>
          <cell r="M2753" t="str">
            <v>10039-9783839428283</v>
          </cell>
          <cell r="N2753" t="str">
            <v>EBOK</v>
          </cell>
          <cell r="O2753">
            <v>1</v>
          </cell>
          <cell r="U2753">
            <v>24.99</v>
          </cell>
        </row>
        <row r="2754">
          <cell r="E2754">
            <v>9783839407028</v>
          </cell>
          <cell r="F2754" t="str">
            <v>Vom Nordatlantik zum »Black Atlantic« E-BOOK</v>
          </cell>
          <cell r="G2754" t="str">
            <v>EBOK</v>
          </cell>
          <cell r="H2754" t="str">
            <v>LFB</v>
          </cell>
          <cell r="I2754" t="str">
            <v>978-3-8394-0702</v>
          </cell>
          <cell r="J2754" t="str">
            <v>8</v>
          </cell>
          <cell r="K2754">
            <v>42171</v>
          </cell>
          <cell r="L2754">
            <v>42186</v>
          </cell>
          <cell r="M2754" t="str">
            <v>10039-9783839407028</v>
          </cell>
          <cell r="N2754" t="str">
            <v>EBOK</v>
          </cell>
          <cell r="O2754">
            <v>1</v>
          </cell>
          <cell r="U2754">
            <v>25.99</v>
          </cell>
        </row>
        <row r="2755">
          <cell r="E2755">
            <v>9783839407707</v>
          </cell>
          <cell r="F2755" t="str">
            <v>Vom Nutzen der Poesie E-BOOK</v>
          </cell>
          <cell r="G2755" t="str">
            <v>EBOK</v>
          </cell>
          <cell r="H2755" t="str">
            <v>LFB</v>
          </cell>
          <cell r="I2755" t="str">
            <v>978-3-8394-0770</v>
          </cell>
          <cell r="J2755" t="str">
            <v>7</v>
          </cell>
          <cell r="K2755">
            <v>42171</v>
          </cell>
          <cell r="L2755">
            <v>42186</v>
          </cell>
          <cell r="M2755" t="str">
            <v>10039-9783839407707</v>
          </cell>
          <cell r="N2755" t="str">
            <v>EBOK</v>
          </cell>
          <cell r="O2755">
            <v>1</v>
          </cell>
          <cell r="U2755">
            <v>34.99</v>
          </cell>
        </row>
        <row r="2756">
          <cell r="E2756">
            <v>9783839426296</v>
          </cell>
          <cell r="F2756" t="str">
            <v>Vom Nutzen des Nichtwissens E-BOOK</v>
          </cell>
          <cell r="G2756" t="str">
            <v>EBOK</v>
          </cell>
          <cell r="H2756" t="str">
            <v>IHST</v>
          </cell>
          <cell r="I2756" t="str">
            <v>978-3-8394-2629</v>
          </cell>
          <cell r="J2756" t="str">
            <v>6</v>
          </cell>
          <cell r="L2756">
            <v>42278</v>
          </cell>
          <cell r="M2756" t="str">
            <v>10039-9783839426296</v>
          </cell>
          <cell r="N2756" t="str">
            <v>EBOK</v>
          </cell>
          <cell r="O2756">
            <v>1</v>
          </cell>
          <cell r="U2756">
            <v>25.99</v>
          </cell>
        </row>
        <row r="2757">
          <cell r="E2757">
            <v>9783839416730</v>
          </cell>
          <cell r="F2757" t="str">
            <v>Vom Publicum E-BOOK</v>
          </cell>
          <cell r="G2757" t="str">
            <v>EBOK</v>
          </cell>
          <cell r="H2757" t="str">
            <v>LFB</v>
          </cell>
          <cell r="I2757" t="str">
            <v>978-3-8394-1673</v>
          </cell>
          <cell r="J2757" t="str">
            <v>0</v>
          </cell>
          <cell r="K2757">
            <v>41690</v>
          </cell>
          <cell r="L2757">
            <v>41699</v>
          </cell>
          <cell r="M2757" t="str">
            <v>10039-9783839416730</v>
          </cell>
          <cell r="N2757" t="str">
            <v>EBOK</v>
          </cell>
          <cell r="O2757">
            <v>1</v>
          </cell>
          <cell r="P2757" t="str">
            <v>19</v>
          </cell>
          <cell r="U2757">
            <v>25.99</v>
          </cell>
        </row>
        <row r="2758">
          <cell r="E2758">
            <v>9783839431689</v>
          </cell>
          <cell r="F2758" t="str">
            <v>Vom Salon ins Leben E-BOOK</v>
          </cell>
          <cell r="G2758" t="str">
            <v>EBOK</v>
          </cell>
          <cell r="H2758" t="str">
            <v>LFB</v>
          </cell>
          <cell r="I2758" t="str">
            <v>978-3-8394-3168</v>
          </cell>
          <cell r="J2758" t="str">
            <v>9</v>
          </cell>
          <cell r="K2758">
            <v>42261</v>
          </cell>
          <cell r="L2758">
            <v>42248</v>
          </cell>
          <cell r="M2758" t="str">
            <v>10039-9783839431689</v>
          </cell>
          <cell r="N2758" t="str">
            <v>EBOK</v>
          </cell>
          <cell r="O2758">
            <v>1</v>
          </cell>
          <cell r="P2758" t="str">
            <v>76</v>
          </cell>
          <cell r="U2758">
            <v>21.99</v>
          </cell>
        </row>
        <row r="2759">
          <cell r="E2759">
            <v>9783839425763</v>
          </cell>
          <cell r="F2759" t="str">
            <v>Vom Scheitern E-BOOK</v>
          </cell>
          <cell r="G2759" t="str">
            <v>EBOK</v>
          </cell>
          <cell r="H2759" t="str">
            <v>LFB</v>
          </cell>
          <cell r="I2759" t="str">
            <v>978-3-8394-2576</v>
          </cell>
          <cell r="J2759" t="str">
            <v>3</v>
          </cell>
          <cell r="K2759">
            <v>41715</v>
          </cell>
          <cell r="L2759">
            <v>41699</v>
          </cell>
          <cell r="M2759" t="str">
            <v>10039-9783839425763</v>
          </cell>
          <cell r="N2759" t="str">
            <v>EBOK</v>
          </cell>
          <cell r="O2759">
            <v>1</v>
          </cell>
          <cell r="P2759" t="str">
            <v>32</v>
          </cell>
          <cell r="U2759">
            <v>32.99</v>
          </cell>
        </row>
        <row r="2760">
          <cell r="E2760">
            <v>9783839427019</v>
          </cell>
          <cell r="F2760" t="str">
            <v>Vom Versuch, Kreativität in der Stadt zu planen E-BOOK</v>
          </cell>
          <cell r="G2760" t="str">
            <v>EBOK</v>
          </cell>
          <cell r="H2760" t="str">
            <v>LFB</v>
          </cell>
          <cell r="I2760" t="str">
            <v>978-3-8394-2701</v>
          </cell>
          <cell r="J2760" t="str">
            <v>9</v>
          </cell>
          <cell r="K2760">
            <v>41731</v>
          </cell>
          <cell r="L2760">
            <v>41791</v>
          </cell>
          <cell r="M2760" t="str">
            <v>10039-9783839427019</v>
          </cell>
          <cell r="N2760" t="str">
            <v>EBOK</v>
          </cell>
          <cell r="O2760">
            <v>1</v>
          </cell>
          <cell r="U2760">
            <v>34.99</v>
          </cell>
        </row>
        <row r="2761">
          <cell r="E2761">
            <v>9783839410004</v>
          </cell>
          <cell r="F2761" t="str">
            <v>Von »Neuer Unterschicht« und Prekariat E-BOOK</v>
          </cell>
          <cell r="G2761" t="str">
            <v>EBOK</v>
          </cell>
          <cell r="H2761" t="str">
            <v>LFB</v>
          </cell>
          <cell r="I2761" t="str">
            <v>978-3-8394-1000</v>
          </cell>
          <cell r="J2761" t="str">
            <v>4</v>
          </cell>
          <cell r="K2761">
            <v>42272</v>
          </cell>
          <cell r="L2761">
            <v>42186</v>
          </cell>
          <cell r="M2761" t="str">
            <v>10039-9783839410004</v>
          </cell>
          <cell r="N2761" t="str">
            <v>EBOK</v>
          </cell>
          <cell r="O2761">
            <v>1</v>
          </cell>
          <cell r="U2761">
            <v>1</v>
          </cell>
        </row>
        <row r="2762">
          <cell r="E2762">
            <v>9783839407929</v>
          </cell>
          <cell r="F2762" t="str">
            <v>Von der »Kultur« zur »Rasse« - vom Objekt zum Körper? E-BOOK</v>
          </cell>
          <cell r="G2762" t="str">
            <v>EBOK</v>
          </cell>
          <cell r="H2762" t="str">
            <v>LFB</v>
          </cell>
          <cell r="I2762" t="str">
            <v>978-3-8394-0792</v>
          </cell>
          <cell r="J2762" t="str">
            <v>9</v>
          </cell>
          <cell r="K2762">
            <v>42272</v>
          </cell>
          <cell r="L2762">
            <v>42186</v>
          </cell>
          <cell r="M2762" t="str">
            <v>10039-9783839407929</v>
          </cell>
          <cell r="N2762" t="str">
            <v>EBOK</v>
          </cell>
          <cell r="O2762">
            <v>1</v>
          </cell>
          <cell r="U2762">
            <v>1</v>
          </cell>
        </row>
        <row r="2763">
          <cell r="E2763">
            <v>9783839415474</v>
          </cell>
          <cell r="F2763" t="str">
            <v>Von der Arbeit des Historikers E-BOOK</v>
          </cell>
          <cell r="G2763" t="str">
            <v>EBOK</v>
          </cell>
          <cell r="H2763" t="str">
            <v>LFB</v>
          </cell>
          <cell r="I2763" t="str">
            <v>978-3-8394-1547</v>
          </cell>
          <cell r="J2763" t="str">
            <v>4</v>
          </cell>
          <cell r="K2763">
            <v>41683</v>
          </cell>
          <cell r="L2763">
            <v>41699</v>
          </cell>
          <cell r="M2763" t="str">
            <v>10039-9783839415474</v>
          </cell>
          <cell r="N2763" t="str">
            <v>EBOK</v>
          </cell>
          <cell r="O2763">
            <v>1</v>
          </cell>
          <cell r="P2763" t="str">
            <v>19</v>
          </cell>
          <cell r="U2763">
            <v>20.99</v>
          </cell>
        </row>
        <row r="2764">
          <cell r="E2764">
            <v>9783839426937</v>
          </cell>
          <cell r="F2764" t="str">
            <v>Von der Dampf- zur Nebelmaschine E-BOOK</v>
          </cell>
          <cell r="G2764" t="str">
            <v>EBOK</v>
          </cell>
          <cell r="H2764" t="str">
            <v>LFB</v>
          </cell>
          <cell r="I2764" t="str">
            <v>978-3-8394-2693</v>
          </cell>
          <cell r="J2764" t="str">
            <v>7</v>
          </cell>
          <cell r="K2764">
            <v>41731</v>
          </cell>
          <cell r="L2764">
            <v>41730</v>
          </cell>
          <cell r="M2764" t="str">
            <v>10039-9783839426937</v>
          </cell>
          <cell r="N2764" t="str">
            <v>EBOK</v>
          </cell>
          <cell r="O2764">
            <v>1</v>
          </cell>
          <cell r="P2764" t="str">
            <v>9</v>
          </cell>
          <cell r="U2764">
            <v>26.99</v>
          </cell>
        </row>
        <row r="2765">
          <cell r="E2765">
            <v>9783839428030</v>
          </cell>
          <cell r="F2765" t="str">
            <v>Von der Vernunft zum Wert E-BOOK</v>
          </cell>
          <cell r="G2765" t="str">
            <v>EBOK</v>
          </cell>
          <cell r="H2765" t="str">
            <v>LFB</v>
          </cell>
          <cell r="I2765" t="str">
            <v>978-3-8394-2803</v>
          </cell>
          <cell r="J2765" t="str">
            <v>0</v>
          </cell>
          <cell r="K2765">
            <v>42118</v>
          </cell>
          <cell r="L2765">
            <v>42064</v>
          </cell>
          <cell r="M2765" t="str">
            <v>10039-9783839428030</v>
          </cell>
          <cell r="N2765" t="str">
            <v>EBOK</v>
          </cell>
          <cell r="O2765">
            <v>1</v>
          </cell>
          <cell r="U2765">
            <v>26.99</v>
          </cell>
        </row>
        <row r="2766">
          <cell r="E2766">
            <v>9783839411384</v>
          </cell>
          <cell r="F2766" t="str">
            <v>Von der Weltseele zur Über-Marionette E-BOOK</v>
          </cell>
          <cell r="G2766" t="str">
            <v>EBOK</v>
          </cell>
          <cell r="H2766" t="str">
            <v>LFB</v>
          </cell>
          <cell r="I2766" t="str">
            <v>978-3-8394-1138</v>
          </cell>
          <cell r="J2766" t="str">
            <v>4</v>
          </cell>
          <cell r="K2766">
            <v>42171</v>
          </cell>
          <cell r="L2766">
            <v>42186</v>
          </cell>
          <cell r="M2766" t="str">
            <v>10039-9783839411384</v>
          </cell>
          <cell r="N2766" t="str">
            <v>EBOK</v>
          </cell>
          <cell r="O2766">
            <v>1</v>
          </cell>
          <cell r="P2766" t="str">
            <v>10</v>
          </cell>
          <cell r="U2766">
            <v>37.99</v>
          </cell>
        </row>
        <row r="2767">
          <cell r="E2767">
            <v>9783839412244</v>
          </cell>
          <cell r="F2767" t="str">
            <v>Von Differenz zu Gleichheit E-BOOK</v>
          </cell>
          <cell r="G2767" t="str">
            <v>EBOK</v>
          </cell>
          <cell r="H2767" t="str">
            <v>LFB</v>
          </cell>
          <cell r="I2767" t="str">
            <v>978-3-8394-1224</v>
          </cell>
          <cell r="J2767" t="str">
            <v>4</v>
          </cell>
          <cell r="K2767">
            <v>42171</v>
          </cell>
          <cell r="L2767">
            <v>42186</v>
          </cell>
          <cell r="M2767" t="str">
            <v>10039-9783839412244</v>
          </cell>
          <cell r="N2767" t="str">
            <v>EBOK</v>
          </cell>
          <cell r="O2767">
            <v>1</v>
          </cell>
          <cell r="U2767">
            <v>22.99</v>
          </cell>
        </row>
        <row r="2768">
          <cell r="E2768">
            <v>9783839426562</v>
          </cell>
          <cell r="F2768" t="str">
            <v>Von Fremdheit lernen E-BOOK</v>
          </cell>
          <cell r="G2768" t="str">
            <v>EBOK</v>
          </cell>
          <cell r="H2768" t="str">
            <v>LFB</v>
          </cell>
          <cell r="I2768" t="str">
            <v>978-3-8394-2656</v>
          </cell>
          <cell r="J2768" t="str">
            <v>2</v>
          </cell>
          <cell r="K2768">
            <v>42118</v>
          </cell>
          <cell r="L2768">
            <v>42095</v>
          </cell>
          <cell r="M2768" t="str">
            <v>10039-9783839426562</v>
          </cell>
          <cell r="N2768" t="str">
            <v>EBOK</v>
          </cell>
          <cell r="O2768">
            <v>1</v>
          </cell>
          <cell r="U2768">
            <v>34.99</v>
          </cell>
        </row>
        <row r="2769">
          <cell r="E2769">
            <v>9783839404669</v>
          </cell>
          <cell r="F2769" t="str">
            <v>Von Freud und Lacan aus: Literatur, Medien, Übersetzen E-BOOK</v>
          </cell>
          <cell r="G2769" t="str">
            <v>EBOK</v>
          </cell>
          <cell r="H2769" t="str">
            <v>LFB</v>
          </cell>
          <cell r="I2769" t="str">
            <v>978-3-8394-0466</v>
          </cell>
          <cell r="J2769" t="str">
            <v>9</v>
          </cell>
          <cell r="K2769">
            <v>42171</v>
          </cell>
          <cell r="L2769">
            <v>42186</v>
          </cell>
          <cell r="M2769" t="str">
            <v>10039-9783839404669</v>
          </cell>
          <cell r="N2769" t="str">
            <v>EBOK</v>
          </cell>
          <cell r="O2769">
            <v>1</v>
          </cell>
          <cell r="U2769">
            <v>23.99</v>
          </cell>
        </row>
        <row r="2770">
          <cell r="E2770">
            <v>9783839412947</v>
          </cell>
          <cell r="F2770" t="str">
            <v>Von Freud zur Humanistischen Psychologie E-BOOK</v>
          </cell>
          <cell r="G2770" t="str">
            <v>EBOK</v>
          </cell>
          <cell r="H2770" t="str">
            <v>LFB</v>
          </cell>
          <cell r="I2770" t="str">
            <v>978-3-8394-1294</v>
          </cell>
          <cell r="J2770" t="str">
            <v>7</v>
          </cell>
          <cell r="K2770">
            <v>42171</v>
          </cell>
          <cell r="L2770">
            <v>42186</v>
          </cell>
          <cell r="M2770" t="str">
            <v>10039-9783839412947</v>
          </cell>
          <cell r="N2770" t="str">
            <v>EBOK</v>
          </cell>
          <cell r="O2770">
            <v>1</v>
          </cell>
          <cell r="P2770" t="str">
            <v>4</v>
          </cell>
          <cell r="U2770">
            <v>26.99</v>
          </cell>
        </row>
        <row r="2771">
          <cell r="E2771">
            <v>9783839408551</v>
          </cell>
          <cell r="F2771" t="str">
            <v>Von Menschen und Außerirdischen E-BOOK</v>
          </cell>
          <cell r="G2771" t="str">
            <v>EBOK</v>
          </cell>
          <cell r="H2771" t="str">
            <v>LFB</v>
          </cell>
          <cell r="I2771" t="str">
            <v>978-3-8394-0855</v>
          </cell>
          <cell r="J2771" t="str">
            <v>1</v>
          </cell>
          <cell r="K2771">
            <v>42171</v>
          </cell>
          <cell r="L2771">
            <v>42186</v>
          </cell>
          <cell r="M2771" t="str">
            <v>10039-9783839408551</v>
          </cell>
          <cell r="N2771" t="str">
            <v>EBOK</v>
          </cell>
          <cell r="O2771">
            <v>1</v>
          </cell>
          <cell r="U2771">
            <v>24.99</v>
          </cell>
        </row>
        <row r="2772">
          <cell r="E2772">
            <v>9783839412350</v>
          </cell>
          <cell r="F2772" t="str">
            <v>Von Monstern und Menschen E-BOOK</v>
          </cell>
          <cell r="G2772" t="str">
            <v>EBOK</v>
          </cell>
          <cell r="H2772" t="str">
            <v>LFB</v>
          </cell>
          <cell r="I2772" t="str">
            <v>978-3-8394-1235</v>
          </cell>
          <cell r="J2772" t="str">
            <v>0</v>
          </cell>
          <cell r="K2772">
            <v>42272</v>
          </cell>
          <cell r="L2772">
            <v>42186</v>
          </cell>
          <cell r="M2772" t="str">
            <v>10039-9783839412350</v>
          </cell>
          <cell r="N2772" t="str">
            <v>EBOK</v>
          </cell>
          <cell r="O2772">
            <v>1</v>
          </cell>
          <cell r="U2772">
            <v>1</v>
          </cell>
        </row>
        <row r="2773">
          <cell r="E2773">
            <v>9783839410493</v>
          </cell>
          <cell r="F2773" t="str">
            <v>Von Pfeil und Bogen zum »Digitalen Bogen« E-BOOK</v>
          </cell>
          <cell r="G2773" t="str">
            <v>EBOK</v>
          </cell>
          <cell r="H2773" t="str">
            <v>LFB</v>
          </cell>
          <cell r="I2773" t="str">
            <v>978-3-8394-1049</v>
          </cell>
          <cell r="J2773" t="str">
            <v>3</v>
          </cell>
          <cell r="K2773">
            <v>42171</v>
          </cell>
          <cell r="L2773">
            <v>42186</v>
          </cell>
          <cell r="M2773" t="str">
            <v>10039-9783839410493</v>
          </cell>
          <cell r="N2773" t="str">
            <v>EBOK</v>
          </cell>
          <cell r="O2773">
            <v>1</v>
          </cell>
          <cell r="P2773" t="str">
            <v>3</v>
          </cell>
          <cell r="U2773">
            <v>25.99</v>
          </cell>
        </row>
        <row r="2774">
          <cell r="E2774">
            <v>9783839406052</v>
          </cell>
          <cell r="F2774" t="str">
            <v>Von Polen nach Deutschland und zurück E-BOOK</v>
          </cell>
          <cell r="G2774" t="str">
            <v>EBOK</v>
          </cell>
          <cell r="H2774" t="str">
            <v>LFB</v>
          </cell>
          <cell r="I2774" t="str">
            <v>978-3-8394-0605</v>
          </cell>
          <cell r="J2774" t="str">
            <v>2</v>
          </cell>
          <cell r="K2774">
            <v>42272</v>
          </cell>
          <cell r="L2774">
            <v>42186</v>
          </cell>
          <cell r="M2774" t="str">
            <v>10039-9783839406052</v>
          </cell>
          <cell r="N2774" t="str">
            <v>EBOK</v>
          </cell>
          <cell r="O2774">
            <v>1</v>
          </cell>
          <cell r="U2774">
            <v>1</v>
          </cell>
        </row>
        <row r="2775">
          <cell r="E2775">
            <v>9783839408193</v>
          </cell>
          <cell r="F2775" t="str">
            <v>Von Stadtplanung und Immobilienwirtschaft E-BOOK</v>
          </cell>
          <cell r="G2775" t="str">
            <v>EBOK</v>
          </cell>
          <cell r="H2775" t="str">
            <v>LFB</v>
          </cell>
          <cell r="I2775" t="str">
            <v>978-3-8394-0819</v>
          </cell>
          <cell r="J2775" t="str">
            <v>3</v>
          </cell>
          <cell r="K2775">
            <v>42272</v>
          </cell>
          <cell r="L2775">
            <v>42186</v>
          </cell>
          <cell r="M2775" t="str">
            <v>10039-9783839408193</v>
          </cell>
          <cell r="N2775" t="str">
            <v>EBOK</v>
          </cell>
          <cell r="O2775">
            <v>1</v>
          </cell>
          <cell r="U2775">
            <v>1</v>
          </cell>
        </row>
        <row r="2776">
          <cell r="E2776">
            <v>9783839430019</v>
          </cell>
          <cell r="F2776" t="str">
            <v>Von Teufeln, Tänzen und Kastraten E-BOOK</v>
          </cell>
          <cell r="G2776" t="str">
            <v>EBOK</v>
          </cell>
          <cell r="H2776" t="str">
            <v>LFB</v>
          </cell>
          <cell r="I2776" t="str">
            <v>978-3-8394-3001</v>
          </cell>
          <cell r="J2776" t="str">
            <v>9</v>
          </cell>
          <cell r="K2776">
            <v>42073</v>
          </cell>
          <cell r="L2776">
            <v>42064</v>
          </cell>
          <cell r="M2776" t="str">
            <v>10039-9783839430019</v>
          </cell>
          <cell r="N2776" t="str">
            <v>EBOK</v>
          </cell>
          <cell r="O2776">
            <v>1</v>
          </cell>
          <cell r="P2776" t="str">
            <v>7</v>
          </cell>
          <cell r="U2776">
            <v>32.99</v>
          </cell>
        </row>
        <row r="2777">
          <cell r="E2777">
            <v>9783839414026</v>
          </cell>
          <cell r="F2777" t="str">
            <v>Von Zäsuren und Ereignissen E-BOOK</v>
          </cell>
          <cell r="G2777" t="str">
            <v>EBOK</v>
          </cell>
          <cell r="H2777" t="str">
            <v>LFB</v>
          </cell>
          <cell r="I2777" t="str">
            <v>978-3-8394-1402</v>
          </cell>
          <cell r="J2777" t="str">
            <v>6</v>
          </cell>
          <cell r="K2777">
            <v>41676</v>
          </cell>
          <cell r="L2777">
            <v>41699</v>
          </cell>
          <cell r="M2777" t="str">
            <v>10039-9783839414026</v>
          </cell>
          <cell r="N2777" t="str">
            <v>EBOK</v>
          </cell>
          <cell r="O2777">
            <v>1</v>
          </cell>
          <cell r="U2777">
            <v>26.99</v>
          </cell>
        </row>
        <row r="2778">
          <cell r="E2778">
            <v>9783839418758</v>
          </cell>
          <cell r="F2778" t="str">
            <v>Vor Google E-BOOK</v>
          </cell>
          <cell r="G2778" t="str">
            <v>EBOK</v>
          </cell>
          <cell r="H2778" t="str">
            <v>LFB</v>
          </cell>
          <cell r="I2778" t="str">
            <v>978-3-8394-1875</v>
          </cell>
          <cell r="J2778" t="str">
            <v>8</v>
          </cell>
          <cell r="K2778">
            <v>41694</v>
          </cell>
          <cell r="L2778">
            <v>41699</v>
          </cell>
          <cell r="M2778" t="str">
            <v>10039-9783839418758</v>
          </cell>
          <cell r="N2778" t="str">
            <v>EBOK</v>
          </cell>
          <cell r="O2778">
            <v>1</v>
          </cell>
          <cell r="U2778">
            <v>25.99</v>
          </cell>
        </row>
        <row r="2779">
          <cell r="E2779">
            <v>9783839430385</v>
          </cell>
          <cell r="F2779" t="str">
            <v>Vorausschauendes Denken E-BOOK</v>
          </cell>
          <cell r="G2779" t="str">
            <v>EBOK</v>
          </cell>
          <cell r="H2779" t="str">
            <v>LFB</v>
          </cell>
          <cell r="I2779" t="str">
            <v>978-3-8394-3038</v>
          </cell>
          <cell r="J2779" t="str">
            <v>5</v>
          </cell>
          <cell r="K2779">
            <v>42118</v>
          </cell>
          <cell r="L2779">
            <v>42095</v>
          </cell>
          <cell r="M2779" t="str">
            <v>10039-9783839430385</v>
          </cell>
          <cell r="N2779" t="str">
            <v>EBOK</v>
          </cell>
          <cell r="O2779">
            <v>1</v>
          </cell>
          <cell r="U2779">
            <v>44.99</v>
          </cell>
        </row>
        <row r="2780">
          <cell r="E2780">
            <v>9783839418086</v>
          </cell>
          <cell r="F2780" t="str">
            <v>Vorführen und Verführen E-BOOK</v>
          </cell>
          <cell r="G2780" t="str">
            <v>EBOK</v>
          </cell>
          <cell r="H2780" t="str">
            <v>LFB</v>
          </cell>
          <cell r="I2780" t="str">
            <v>978-3-8394-1808</v>
          </cell>
          <cell r="J2780" t="str">
            <v>6</v>
          </cell>
          <cell r="K2780">
            <v>41690</v>
          </cell>
          <cell r="L2780">
            <v>41699</v>
          </cell>
          <cell r="M2780" t="str">
            <v>10039-9783839418086</v>
          </cell>
          <cell r="N2780" t="str">
            <v>EBOK</v>
          </cell>
          <cell r="O2780">
            <v>1</v>
          </cell>
          <cell r="U2780">
            <v>31.99</v>
          </cell>
        </row>
        <row r="2781">
          <cell r="E2781">
            <v>9783839406588</v>
          </cell>
          <cell r="F2781" t="str">
            <v>Vorgreifende Anerkennung E-BOOK</v>
          </cell>
          <cell r="G2781" t="str">
            <v>EBOK</v>
          </cell>
          <cell r="H2781" t="str">
            <v>LFB</v>
          </cell>
          <cell r="I2781" t="str">
            <v>978-3-8394-0658</v>
          </cell>
          <cell r="J2781" t="str">
            <v>8</v>
          </cell>
          <cell r="K2781">
            <v>42171</v>
          </cell>
          <cell r="L2781">
            <v>42186</v>
          </cell>
          <cell r="M2781" t="str">
            <v>10039-9783839406588</v>
          </cell>
          <cell r="N2781" t="str">
            <v>EBOK</v>
          </cell>
          <cell r="O2781">
            <v>1</v>
          </cell>
          <cell r="P2781" t="str">
            <v>1</v>
          </cell>
          <cell r="U2781">
            <v>20.99</v>
          </cell>
        </row>
        <row r="2782">
          <cell r="E2782">
            <v>9783839405604</v>
          </cell>
          <cell r="F2782" t="str">
            <v>Voyages sans retour E-BOOK</v>
          </cell>
          <cell r="G2782" t="str">
            <v>EBOK</v>
          </cell>
          <cell r="H2782" t="str">
            <v>LFB</v>
          </cell>
          <cell r="I2782" t="str">
            <v>978-3-8394-0560</v>
          </cell>
          <cell r="J2782" t="str">
            <v>4</v>
          </cell>
          <cell r="K2782">
            <v>42171</v>
          </cell>
          <cell r="L2782">
            <v>42186</v>
          </cell>
          <cell r="M2782" t="str">
            <v>10039-9783839405604</v>
          </cell>
          <cell r="N2782" t="str">
            <v>EBOK</v>
          </cell>
          <cell r="O2782">
            <v>1</v>
          </cell>
          <cell r="U2782">
            <v>29.99</v>
          </cell>
        </row>
        <row r="2783">
          <cell r="E2783">
            <v>9783839420379</v>
          </cell>
          <cell r="F2783" t="str">
            <v>Wa(h)re Archäologie E-BOOK</v>
          </cell>
          <cell r="G2783" t="str">
            <v>EBOK</v>
          </cell>
          <cell r="H2783" t="str">
            <v>LFB</v>
          </cell>
          <cell r="I2783" t="str">
            <v>978-3-8394-2037</v>
          </cell>
          <cell r="J2783" t="str">
            <v>9</v>
          </cell>
          <cell r="K2783">
            <v>41701</v>
          </cell>
          <cell r="L2783">
            <v>41699</v>
          </cell>
          <cell r="M2783" t="str">
            <v>10039-9783839420379</v>
          </cell>
          <cell r="N2783" t="str">
            <v>EBOK</v>
          </cell>
          <cell r="O2783">
            <v>1</v>
          </cell>
          <cell r="P2783" t="str">
            <v>7</v>
          </cell>
          <cell r="U2783">
            <v>31.99</v>
          </cell>
        </row>
        <row r="2784">
          <cell r="E2784">
            <v>9783839402849</v>
          </cell>
          <cell r="F2784" t="str">
            <v>Wahn - Wissen - Institution E-BOOK</v>
          </cell>
          <cell r="G2784" t="str">
            <v>EBOK</v>
          </cell>
          <cell r="H2784" t="str">
            <v>LFB</v>
          </cell>
          <cell r="I2784" t="str">
            <v>978-3-8394-0284</v>
          </cell>
          <cell r="J2784" t="str">
            <v>9</v>
          </cell>
          <cell r="K2784">
            <v>42171</v>
          </cell>
          <cell r="L2784">
            <v>42186</v>
          </cell>
          <cell r="M2784" t="str">
            <v>10039-9783839402849</v>
          </cell>
          <cell r="N2784" t="str">
            <v>EBOK</v>
          </cell>
          <cell r="O2784">
            <v>1</v>
          </cell>
          <cell r="U2784">
            <v>26.99</v>
          </cell>
        </row>
        <row r="2785">
          <cell r="E2785">
            <v>9783839405758</v>
          </cell>
          <cell r="F2785" t="str">
            <v>Wahn - Wissen - Institution II E-BOOK</v>
          </cell>
          <cell r="G2785" t="str">
            <v>EBOK</v>
          </cell>
          <cell r="H2785" t="str">
            <v>LFB</v>
          </cell>
          <cell r="I2785" t="str">
            <v>978-3-8394-0575</v>
          </cell>
          <cell r="J2785" t="str">
            <v>8</v>
          </cell>
          <cell r="K2785">
            <v>42171</v>
          </cell>
          <cell r="L2785">
            <v>42186</v>
          </cell>
          <cell r="M2785" t="str">
            <v>10039-9783839405758</v>
          </cell>
          <cell r="N2785" t="str">
            <v>EBOK</v>
          </cell>
          <cell r="O2785">
            <v>1</v>
          </cell>
          <cell r="U2785">
            <v>18.989999999999998</v>
          </cell>
        </row>
        <row r="2786">
          <cell r="E2786">
            <v>9783839423394</v>
          </cell>
          <cell r="F2786" t="str">
            <v>Wahnsinn und Methode E-BOOK</v>
          </cell>
          <cell r="G2786" t="str">
            <v>EBOK</v>
          </cell>
          <cell r="H2786" t="str">
            <v>IHST</v>
          </cell>
          <cell r="I2786" t="str">
            <v>978-3-8394-2339</v>
          </cell>
          <cell r="J2786" t="str">
            <v>4</v>
          </cell>
          <cell r="L2786">
            <v>42339</v>
          </cell>
          <cell r="M2786" t="str">
            <v>10039-9783839423394</v>
          </cell>
          <cell r="N2786" t="str">
            <v>EBOK</v>
          </cell>
          <cell r="O2786">
            <v>1</v>
          </cell>
          <cell r="U2786">
            <v>31.99</v>
          </cell>
        </row>
        <row r="2787">
          <cell r="E2787">
            <v>9783839410097</v>
          </cell>
          <cell r="F2787" t="str">
            <v>Wahrheit und Gewalt E-BOOK</v>
          </cell>
          <cell r="G2787" t="str">
            <v>EBOK</v>
          </cell>
          <cell r="H2787" t="str">
            <v>LFB</v>
          </cell>
          <cell r="I2787" t="str">
            <v>978-3-8394-1009</v>
          </cell>
          <cell r="J2787" t="str">
            <v>7</v>
          </cell>
          <cell r="K2787">
            <v>42171</v>
          </cell>
          <cell r="L2787">
            <v>42186</v>
          </cell>
          <cell r="M2787" t="str">
            <v>10039-9783839410097</v>
          </cell>
          <cell r="N2787" t="str">
            <v>EBOK</v>
          </cell>
          <cell r="O2787">
            <v>1</v>
          </cell>
          <cell r="U2787">
            <v>26.99</v>
          </cell>
        </row>
        <row r="2788">
          <cell r="E2788">
            <v>9783839425657</v>
          </cell>
          <cell r="F2788" t="str">
            <v>Wahrheit und Nützlichkeit E-BOOK</v>
          </cell>
          <cell r="G2788" t="str">
            <v>EBOK</v>
          </cell>
          <cell r="H2788" t="str">
            <v>LFB</v>
          </cell>
          <cell r="I2788" t="str">
            <v>978-3-8394-2565</v>
          </cell>
          <cell r="J2788" t="str">
            <v>7</v>
          </cell>
          <cell r="K2788">
            <v>41715</v>
          </cell>
          <cell r="L2788">
            <v>41699</v>
          </cell>
          <cell r="M2788" t="str">
            <v>10039-9783839425657</v>
          </cell>
          <cell r="N2788" t="str">
            <v>EBOK</v>
          </cell>
          <cell r="O2788">
            <v>1</v>
          </cell>
          <cell r="U2788">
            <v>39.99</v>
          </cell>
        </row>
        <row r="2789">
          <cell r="E2789">
            <v>9783839406663</v>
          </cell>
          <cell r="F2789" t="str">
            <v>Wahrheit, Lüge, Fiktion: Das Bad in der deutschsprachigen Literatur de E-BOOK</v>
          </cell>
          <cell r="G2789" t="str">
            <v>EBOK</v>
          </cell>
          <cell r="H2789" t="str">
            <v>LFB</v>
          </cell>
          <cell r="I2789" t="str">
            <v>978-3-8394-0666</v>
          </cell>
          <cell r="J2789" t="str">
            <v>3</v>
          </cell>
          <cell r="K2789">
            <v>42171</v>
          </cell>
          <cell r="L2789">
            <v>42186</v>
          </cell>
          <cell r="M2789" t="str">
            <v>10039-9783839406663</v>
          </cell>
          <cell r="N2789" t="str">
            <v>EBOK</v>
          </cell>
          <cell r="O2789">
            <v>1</v>
          </cell>
          <cell r="U2789">
            <v>40.99</v>
          </cell>
        </row>
        <row r="2790">
          <cell r="E2790">
            <v>9783839401255</v>
          </cell>
          <cell r="F2790" t="str">
            <v>Wahrnehmen E-BOOK</v>
          </cell>
          <cell r="G2790" t="str">
            <v>EBOK</v>
          </cell>
          <cell r="H2790" t="str">
            <v>LFB</v>
          </cell>
          <cell r="I2790" t="str">
            <v>978-3-8394-0125</v>
          </cell>
          <cell r="J2790" t="str">
            <v>5</v>
          </cell>
          <cell r="K2790">
            <v>42272</v>
          </cell>
          <cell r="L2790">
            <v>42186</v>
          </cell>
          <cell r="M2790" t="str">
            <v>10039-9783839401255</v>
          </cell>
          <cell r="N2790" t="str">
            <v>EBOK</v>
          </cell>
          <cell r="O2790">
            <v>1</v>
          </cell>
          <cell r="P2790" t="str">
            <v>9</v>
          </cell>
          <cell r="U2790">
            <v>1</v>
          </cell>
        </row>
        <row r="2791">
          <cell r="E2791">
            <v>9783839403471</v>
          </cell>
          <cell r="F2791" t="str">
            <v>Wahrnehmung - Kognition - Ästhetik E-BOOK</v>
          </cell>
          <cell r="G2791" t="str">
            <v>EBOK</v>
          </cell>
          <cell r="H2791" t="str">
            <v>LFB</v>
          </cell>
          <cell r="I2791" t="str">
            <v>978-3-8394-0347</v>
          </cell>
          <cell r="J2791" t="str">
            <v>1</v>
          </cell>
          <cell r="K2791">
            <v>42272</v>
          </cell>
          <cell r="L2791">
            <v>42186</v>
          </cell>
          <cell r="M2791" t="str">
            <v>10039-9783839403471</v>
          </cell>
          <cell r="N2791" t="str">
            <v>EBOK</v>
          </cell>
          <cell r="O2791">
            <v>1</v>
          </cell>
          <cell r="P2791" t="str">
            <v>12</v>
          </cell>
          <cell r="U2791">
            <v>1</v>
          </cell>
        </row>
        <row r="2792">
          <cell r="E2792">
            <v>9783839418215</v>
          </cell>
          <cell r="F2792" t="str">
            <v>Walking Artists E-BOOK</v>
          </cell>
          <cell r="G2792" t="str">
            <v>EBOK</v>
          </cell>
          <cell r="H2792" t="str">
            <v>LFB</v>
          </cell>
          <cell r="I2792" t="str">
            <v>978-3-8394-1821</v>
          </cell>
          <cell r="J2792" t="str">
            <v>5</v>
          </cell>
          <cell r="K2792">
            <v>41690</v>
          </cell>
          <cell r="L2792">
            <v>41699</v>
          </cell>
          <cell r="M2792" t="str">
            <v>10039-9783839418215</v>
          </cell>
          <cell r="N2792" t="str">
            <v>EBOK</v>
          </cell>
          <cell r="O2792">
            <v>1</v>
          </cell>
          <cell r="P2792" t="str">
            <v>35</v>
          </cell>
          <cell r="U2792">
            <v>31.99</v>
          </cell>
        </row>
        <row r="2793">
          <cell r="E2793">
            <v>9783839425268</v>
          </cell>
          <cell r="F2793" t="str">
            <v>Wampum und Biber: Fetischgeld im kolonialen Nordamerika E-BOOK</v>
          </cell>
          <cell r="G2793" t="str">
            <v>EBOK</v>
          </cell>
          <cell r="H2793" t="str">
            <v>LFB</v>
          </cell>
          <cell r="I2793" t="str">
            <v>978-3-8394-2526</v>
          </cell>
          <cell r="J2793" t="str">
            <v>8</v>
          </cell>
          <cell r="K2793">
            <v>41724</v>
          </cell>
          <cell r="L2793">
            <v>41791</v>
          </cell>
          <cell r="M2793" t="str">
            <v>10039-9783839425268</v>
          </cell>
          <cell r="N2793" t="str">
            <v>EBOK</v>
          </cell>
          <cell r="O2793">
            <v>1</v>
          </cell>
          <cell r="U2793">
            <v>34.99</v>
          </cell>
        </row>
        <row r="2794">
          <cell r="E2794">
            <v>9783839431399</v>
          </cell>
          <cell r="F2794" t="str">
            <v>Wandel im Journalismus autoritärer Regime E-BOOK</v>
          </cell>
          <cell r="G2794" t="str">
            <v>EBOK</v>
          </cell>
          <cell r="H2794" t="str">
            <v>LFB</v>
          </cell>
          <cell r="I2794" t="str">
            <v>978-3-8394-3139</v>
          </cell>
          <cell r="J2794" t="str">
            <v>9</v>
          </cell>
          <cell r="K2794">
            <v>42261</v>
          </cell>
          <cell r="L2794">
            <v>42248</v>
          </cell>
          <cell r="M2794" t="str">
            <v>10039-9783839431399</v>
          </cell>
          <cell r="N2794" t="str">
            <v>EBOK</v>
          </cell>
          <cell r="O2794">
            <v>1</v>
          </cell>
          <cell r="U2794">
            <v>49.99</v>
          </cell>
        </row>
        <row r="2795">
          <cell r="E2795">
            <v>9783839405840</v>
          </cell>
          <cell r="F2795" t="str">
            <v>Wandel oder Niedergang? E-BOOK</v>
          </cell>
          <cell r="G2795" t="str">
            <v>EBOK</v>
          </cell>
          <cell r="H2795" t="str">
            <v>LFB</v>
          </cell>
          <cell r="I2795" t="str">
            <v>978-3-8394-0584</v>
          </cell>
          <cell r="J2795" t="str">
            <v>0</v>
          </cell>
          <cell r="K2795">
            <v>42171</v>
          </cell>
          <cell r="L2795">
            <v>42186</v>
          </cell>
          <cell r="M2795" t="str">
            <v>10039-9783839405840</v>
          </cell>
          <cell r="N2795" t="str">
            <v>EBOK</v>
          </cell>
          <cell r="O2795">
            <v>1</v>
          </cell>
          <cell r="U2795">
            <v>17.989999999999998</v>
          </cell>
        </row>
        <row r="2796">
          <cell r="E2796">
            <v>9783839417980</v>
          </cell>
          <cell r="F2796" t="str">
            <v>Wanderer zwischen den Kulturen E-BOOK</v>
          </cell>
          <cell r="G2796" t="str">
            <v>EBOK</v>
          </cell>
          <cell r="H2796" t="str">
            <v>LFB</v>
          </cell>
          <cell r="I2796" t="str">
            <v>978-3-8394-1798</v>
          </cell>
          <cell r="J2796" t="str">
            <v>0</v>
          </cell>
          <cell r="K2796">
            <v>41690</v>
          </cell>
          <cell r="L2796">
            <v>41699</v>
          </cell>
          <cell r="M2796" t="str">
            <v>10039-9783839417980</v>
          </cell>
          <cell r="N2796" t="str">
            <v>EBOK</v>
          </cell>
          <cell r="O2796">
            <v>1</v>
          </cell>
          <cell r="U2796">
            <v>41.99</v>
          </cell>
        </row>
        <row r="2797">
          <cell r="E2797">
            <v>9783839422205</v>
          </cell>
          <cell r="F2797" t="str">
            <v>Wanderungen E-BOOK</v>
          </cell>
          <cell r="G2797" t="str">
            <v>EBOK</v>
          </cell>
          <cell r="H2797" t="str">
            <v>LFB</v>
          </cell>
          <cell r="I2797" t="str">
            <v>978-3-8394-2220</v>
          </cell>
          <cell r="J2797" t="str">
            <v>5</v>
          </cell>
          <cell r="K2797">
            <v>41710</v>
          </cell>
          <cell r="L2797">
            <v>41699</v>
          </cell>
          <cell r="M2797" t="str">
            <v>10039-9783839422205</v>
          </cell>
          <cell r="N2797" t="str">
            <v>EBOK</v>
          </cell>
          <cell r="O2797">
            <v>1</v>
          </cell>
          <cell r="P2797" t="str">
            <v>8</v>
          </cell>
          <cell r="U2797">
            <v>25.99</v>
          </cell>
        </row>
        <row r="2798">
          <cell r="E2798">
            <v>9783839422984</v>
          </cell>
          <cell r="F2798" t="str">
            <v>Ware Inszenierungen E-BOOK</v>
          </cell>
          <cell r="G2798" t="str">
            <v>EBOK</v>
          </cell>
          <cell r="H2798" t="str">
            <v>LFB</v>
          </cell>
          <cell r="I2798" t="str">
            <v>978-3-8394-2298</v>
          </cell>
          <cell r="J2798" t="str">
            <v>4</v>
          </cell>
          <cell r="K2798">
            <v>41710</v>
          </cell>
          <cell r="L2798">
            <v>41699</v>
          </cell>
          <cell r="M2798" t="str">
            <v>10039-9783839422984</v>
          </cell>
          <cell r="N2798" t="str">
            <v>EBOK</v>
          </cell>
          <cell r="O2798">
            <v>1</v>
          </cell>
          <cell r="P2798" t="str">
            <v>39</v>
          </cell>
          <cell r="U2798">
            <v>19.989999999999998</v>
          </cell>
        </row>
        <row r="2799">
          <cell r="E2799">
            <v>9783839427231</v>
          </cell>
          <cell r="F2799" t="str">
            <v>Warum Hits Hits werden E-BOOK</v>
          </cell>
          <cell r="G2799" t="str">
            <v>EBOK</v>
          </cell>
          <cell r="H2799" t="str">
            <v>LFB</v>
          </cell>
          <cell r="I2799" t="str">
            <v>978-3-8394-2723</v>
          </cell>
          <cell r="J2799" t="str">
            <v>1</v>
          </cell>
          <cell r="K2799">
            <v>41871</v>
          </cell>
          <cell r="L2799">
            <v>41852</v>
          </cell>
          <cell r="M2799" t="str">
            <v>10039-9783839427231</v>
          </cell>
          <cell r="N2799" t="str">
            <v>EBOK</v>
          </cell>
          <cell r="O2799">
            <v>1</v>
          </cell>
          <cell r="U2799">
            <v>37.99</v>
          </cell>
        </row>
        <row r="2800">
          <cell r="E2800">
            <v>9783839428528</v>
          </cell>
          <cell r="F2800" t="str">
            <v>Warum werden Autoren vergessen? E-BOOK</v>
          </cell>
          <cell r="G2800" t="str">
            <v>EBOK</v>
          </cell>
          <cell r="H2800" t="str">
            <v>LFB</v>
          </cell>
          <cell r="I2800" t="str">
            <v>978-3-8394-2852</v>
          </cell>
          <cell r="J2800" t="str">
            <v>8</v>
          </cell>
          <cell r="K2800">
            <v>41929</v>
          </cell>
          <cell r="L2800">
            <v>41913</v>
          </cell>
          <cell r="M2800" t="str">
            <v>10039-9783839428528</v>
          </cell>
          <cell r="N2800" t="str">
            <v>EBOK</v>
          </cell>
          <cell r="O2800">
            <v>1</v>
          </cell>
          <cell r="U2800">
            <v>34.99</v>
          </cell>
        </row>
        <row r="2801">
          <cell r="E2801">
            <v>9783839423356</v>
          </cell>
          <cell r="F2801" t="str">
            <v>Warum wir mögen, was wir essen E-BOOK</v>
          </cell>
          <cell r="G2801" t="str">
            <v>EBOK</v>
          </cell>
          <cell r="H2801" t="str">
            <v>LFB</v>
          </cell>
          <cell r="I2801" t="str">
            <v>978-3-8394-2335</v>
          </cell>
          <cell r="J2801" t="str">
            <v>6</v>
          </cell>
          <cell r="K2801">
            <v>41710</v>
          </cell>
          <cell r="L2801">
            <v>41699</v>
          </cell>
          <cell r="M2801" t="str">
            <v>10039-9783839423356</v>
          </cell>
          <cell r="N2801" t="str">
            <v>EBOK</v>
          </cell>
          <cell r="O2801">
            <v>1</v>
          </cell>
          <cell r="U2801">
            <v>35.99</v>
          </cell>
        </row>
        <row r="2802">
          <cell r="E2802">
            <v>9783839415382</v>
          </cell>
          <cell r="F2802" t="str">
            <v>Was heißt historische Verantwortung? E-BOOK</v>
          </cell>
          <cell r="G2802" t="str">
            <v>EBOK</v>
          </cell>
          <cell r="H2802" t="str">
            <v>LFB</v>
          </cell>
          <cell r="I2802" t="str">
            <v>978-3-8394-1538</v>
          </cell>
          <cell r="J2802" t="str">
            <v>2</v>
          </cell>
          <cell r="K2802">
            <v>41683</v>
          </cell>
          <cell r="L2802">
            <v>41699</v>
          </cell>
          <cell r="M2802" t="str">
            <v>10039-9783839415382</v>
          </cell>
          <cell r="N2802" t="str">
            <v>EBOK</v>
          </cell>
          <cell r="O2802">
            <v>1</v>
          </cell>
          <cell r="P2802" t="str">
            <v>7</v>
          </cell>
          <cell r="U2802">
            <v>26.99</v>
          </cell>
        </row>
        <row r="2803">
          <cell r="E2803">
            <v>9783839402665</v>
          </cell>
          <cell r="F2803" t="str">
            <v>Was ist der Mensch, was Geschichte? E-BOOK</v>
          </cell>
          <cell r="G2803" t="str">
            <v>EBOK</v>
          </cell>
          <cell r="H2803" t="str">
            <v>LFB</v>
          </cell>
          <cell r="I2803" t="str">
            <v>978-3-8394-0266</v>
          </cell>
          <cell r="J2803" t="str">
            <v>5</v>
          </cell>
          <cell r="K2803">
            <v>42171</v>
          </cell>
          <cell r="L2803">
            <v>42186</v>
          </cell>
          <cell r="M2803" t="str">
            <v>10039-9783839402665</v>
          </cell>
          <cell r="N2803" t="str">
            <v>EBOK</v>
          </cell>
          <cell r="O2803">
            <v>1</v>
          </cell>
          <cell r="U2803">
            <v>26.99</v>
          </cell>
        </row>
        <row r="2804">
          <cell r="E2804">
            <v>9783839430323</v>
          </cell>
          <cell r="F2804" t="str">
            <v>Was ist der Mensch? E-BOOK</v>
          </cell>
          <cell r="G2804" t="str">
            <v>EBOK</v>
          </cell>
          <cell r="H2804" t="str">
            <v>LFB</v>
          </cell>
          <cell r="I2804" t="str">
            <v>978-3-8394-3032</v>
          </cell>
          <cell r="J2804" t="str">
            <v>3</v>
          </cell>
          <cell r="K2804">
            <v>42118</v>
          </cell>
          <cell r="L2804">
            <v>42064</v>
          </cell>
          <cell r="M2804" t="str">
            <v>10039-9783839430323</v>
          </cell>
          <cell r="N2804" t="str">
            <v>EBOK</v>
          </cell>
          <cell r="O2804">
            <v>1</v>
          </cell>
          <cell r="U2804">
            <v>14.99</v>
          </cell>
        </row>
        <row r="2805">
          <cell r="E2805">
            <v>9783839414446</v>
          </cell>
          <cell r="F2805" t="str">
            <v>Was ist Doping? E-BOOK</v>
          </cell>
          <cell r="G2805" t="str">
            <v>EBOK</v>
          </cell>
          <cell r="H2805" t="str">
            <v>LFB</v>
          </cell>
          <cell r="I2805" t="str">
            <v>978-3-8394-1444</v>
          </cell>
          <cell r="J2805" t="str">
            <v>6</v>
          </cell>
          <cell r="K2805">
            <v>41680</v>
          </cell>
          <cell r="L2805">
            <v>41699</v>
          </cell>
          <cell r="M2805" t="str">
            <v>10039-9783839414446</v>
          </cell>
          <cell r="N2805" t="str">
            <v>EBOK</v>
          </cell>
          <cell r="O2805">
            <v>1</v>
          </cell>
          <cell r="P2805" t="str">
            <v>1</v>
          </cell>
          <cell r="U2805">
            <v>17.989999999999998</v>
          </cell>
        </row>
        <row r="2806">
          <cell r="E2806">
            <v>9783839409077</v>
          </cell>
          <cell r="F2806" t="str">
            <v>Was ist eine Universität? E-BOOK</v>
          </cell>
          <cell r="G2806" t="str">
            <v>EBOK</v>
          </cell>
          <cell r="H2806" t="str">
            <v>LFB</v>
          </cell>
          <cell r="I2806" t="str">
            <v>978-3-8394-0907</v>
          </cell>
          <cell r="J2806" t="str">
            <v>7</v>
          </cell>
          <cell r="K2806">
            <v>42272</v>
          </cell>
          <cell r="L2806">
            <v>42186</v>
          </cell>
          <cell r="M2806" t="str">
            <v>10039-9783839409077</v>
          </cell>
          <cell r="N2806" t="str">
            <v>EBOK</v>
          </cell>
          <cell r="O2806">
            <v>1</v>
          </cell>
          <cell r="U2806">
            <v>1</v>
          </cell>
        </row>
        <row r="2807">
          <cell r="E2807">
            <v>9783839421802</v>
          </cell>
          <cell r="F2807" t="str">
            <v>Was ist Krieg? E-BOOK</v>
          </cell>
          <cell r="G2807" t="str">
            <v>EBOK</v>
          </cell>
          <cell r="H2807" t="str">
            <v>LFB</v>
          </cell>
          <cell r="I2807" t="str">
            <v>978-3-8394-2180</v>
          </cell>
          <cell r="J2807" t="str">
            <v>2</v>
          </cell>
          <cell r="K2807">
            <v>41710</v>
          </cell>
          <cell r="L2807">
            <v>41699</v>
          </cell>
          <cell r="M2807" t="str">
            <v>10039-9783839421802</v>
          </cell>
          <cell r="N2807" t="str">
            <v>EBOK</v>
          </cell>
          <cell r="O2807">
            <v>1</v>
          </cell>
          <cell r="P2807" t="str">
            <v>37</v>
          </cell>
          <cell r="U2807">
            <v>26.99</v>
          </cell>
        </row>
        <row r="2808">
          <cell r="E2808">
            <v>9783839418635</v>
          </cell>
          <cell r="F2808" t="str">
            <v>Was ist Kulturwissenschaft? E-BOOK</v>
          </cell>
          <cell r="G2808" t="str">
            <v>EBOK</v>
          </cell>
          <cell r="H2808" t="str">
            <v>LFB</v>
          </cell>
          <cell r="I2808" t="str">
            <v>978-3-8394-1863</v>
          </cell>
          <cell r="J2808" t="str">
            <v>5</v>
          </cell>
          <cell r="K2808">
            <v>41731</v>
          </cell>
          <cell r="L2808">
            <v>41791</v>
          </cell>
          <cell r="M2808" t="str">
            <v>10039-9783839418635</v>
          </cell>
          <cell r="N2808" t="str">
            <v>EBOK</v>
          </cell>
          <cell r="O2808">
            <v>1</v>
          </cell>
          <cell r="P2808" t="str">
            <v>14</v>
          </cell>
          <cell r="U2808">
            <v>26.99</v>
          </cell>
        </row>
        <row r="2809">
          <cell r="E2809">
            <v>9783839423127</v>
          </cell>
          <cell r="F2809" t="str">
            <v>Was kann der Staat? E-BOOK</v>
          </cell>
          <cell r="G2809" t="str">
            <v>EBOK</v>
          </cell>
          <cell r="H2809" t="str">
            <v>LFB</v>
          </cell>
          <cell r="I2809" t="str">
            <v>978-3-8394-2312</v>
          </cell>
          <cell r="J2809" t="str">
            <v>7</v>
          </cell>
          <cell r="K2809">
            <v>41710</v>
          </cell>
          <cell r="L2809">
            <v>41699</v>
          </cell>
          <cell r="M2809" t="str">
            <v>10039-9783839423127</v>
          </cell>
          <cell r="N2809" t="str">
            <v>EBOK</v>
          </cell>
          <cell r="O2809">
            <v>1</v>
          </cell>
          <cell r="P2809" t="str">
            <v>13</v>
          </cell>
          <cell r="U2809">
            <v>31.99</v>
          </cell>
        </row>
        <row r="2810">
          <cell r="E2810">
            <v>9783839407486</v>
          </cell>
          <cell r="F2810" t="str">
            <v>Was kommt nach der Genderforschung? E-BOOK</v>
          </cell>
          <cell r="G2810" t="str">
            <v>EBOK</v>
          </cell>
          <cell r="H2810" t="str">
            <v>LFB</v>
          </cell>
          <cell r="I2810" t="str">
            <v>978-3-8394-0748</v>
          </cell>
          <cell r="J2810" t="str">
            <v>6</v>
          </cell>
          <cell r="K2810">
            <v>42171</v>
          </cell>
          <cell r="L2810">
            <v>42186</v>
          </cell>
          <cell r="M2810" t="str">
            <v>10039-9783839407486</v>
          </cell>
          <cell r="N2810" t="str">
            <v>EBOK</v>
          </cell>
          <cell r="O2810">
            <v>1</v>
          </cell>
          <cell r="U2810">
            <v>23.99</v>
          </cell>
        </row>
        <row r="2811">
          <cell r="E2811">
            <v>9783839422441</v>
          </cell>
          <cell r="F2811" t="str">
            <v>Was machen Marker? E-BOOK</v>
          </cell>
          <cell r="G2811" t="str">
            <v>EBOK</v>
          </cell>
          <cell r="H2811" t="str">
            <v>LFB</v>
          </cell>
          <cell r="I2811" t="str">
            <v>978-3-8394-2244</v>
          </cell>
          <cell r="J2811" t="str">
            <v>1</v>
          </cell>
          <cell r="K2811">
            <v>41710</v>
          </cell>
          <cell r="L2811">
            <v>41699</v>
          </cell>
          <cell r="M2811" t="str">
            <v>10039-9783839422441</v>
          </cell>
          <cell r="N2811" t="str">
            <v>EBOK</v>
          </cell>
          <cell r="O2811">
            <v>1</v>
          </cell>
          <cell r="U2811">
            <v>33.99</v>
          </cell>
        </row>
        <row r="2812">
          <cell r="E2812">
            <v>9783839425831</v>
          </cell>
          <cell r="F2812" t="str">
            <v>Was sind Gene nicht? E-BOOK</v>
          </cell>
          <cell r="G2812" t="str">
            <v>EBOK</v>
          </cell>
          <cell r="H2812" t="str">
            <v>LFB</v>
          </cell>
          <cell r="I2812" t="str">
            <v>978-3-8394-2583</v>
          </cell>
          <cell r="J2812" t="str">
            <v>1</v>
          </cell>
          <cell r="K2812">
            <v>41731</v>
          </cell>
          <cell r="L2812">
            <v>41791</v>
          </cell>
          <cell r="M2812" t="str">
            <v>10039-9783839425831</v>
          </cell>
          <cell r="N2812" t="str">
            <v>EBOK</v>
          </cell>
          <cell r="O2812">
            <v>1</v>
          </cell>
          <cell r="U2812">
            <v>26.99</v>
          </cell>
        </row>
        <row r="2813">
          <cell r="E2813">
            <v>9783839414965</v>
          </cell>
          <cell r="F2813" t="str">
            <v>Was spricht das Bild? E-BOOK</v>
          </cell>
          <cell r="G2813" t="str">
            <v>EBOK</v>
          </cell>
          <cell r="H2813" t="str">
            <v>LFB</v>
          </cell>
          <cell r="I2813" t="str">
            <v>978-3-8394-1496</v>
          </cell>
          <cell r="J2813" t="str">
            <v>5</v>
          </cell>
          <cell r="K2813">
            <v>41683</v>
          </cell>
          <cell r="L2813">
            <v>41699</v>
          </cell>
          <cell r="M2813" t="str">
            <v>10039-9783839414965</v>
          </cell>
          <cell r="N2813" t="str">
            <v>EBOK</v>
          </cell>
          <cell r="O2813">
            <v>1</v>
          </cell>
          <cell r="P2813" t="str">
            <v>4</v>
          </cell>
          <cell r="U2813">
            <v>21.99</v>
          </cell>
        </row>
        <row r="2814">
          <cell r="E2814">
            <v>9783839427798</v>
          </cell>
          <cell r="F2814" t="str">
            <v>Was vom Krieg übrig bleibt E-BOOK</v>
          </cell>
          <cell r="G2814" t="str">
            <v>EBOK</v>
          </cell>
          <cell r="H2814" t="str">
            <v>LFB</v>
          </cell>
          <cell r="I2814" t="str">
            <v>978-3-8394-2779</v>
          </cell>
          <cell r="J2814" t="str">
            <v>8</v>
          </cell>
          <cell r="K2814">
            <v>42054</v>
          </cell>
          <cell r="L2814">
            <v>42005</v>
          </cell>
          <cell r="M2814" t="str">
            <v>10039-9783839427798</v>
          </cell>
          <cell r="N2814" t="str">
            <v>EBOK</v>
          </cell>
          <cell r="O2814">
            <v>1</v>
          </cell>
          <cell r="U2814">
            <v>39.99</v>
          </cell>
        </row>
        <row r="2815">
          <cell r="E2815">
            <v>9783839406694</v>
          </cell>
          <cell r="F2815" t="str">
            <v>Wege zur Integration E-BOOK</v>
          </cell>
          <cell r="G2815" t="str">
            <v>EBOK</v>
          </cell>
          <cell r="H2815" t="str">
            <v>LFB</v>
          </cell>
          <cell r="I2815" t="str">
            <v>978-3-8394-0669</v>
          </cell>
          <cell r="J2815" t="str">
            <v>4</v>
          </cell>
          <cell r="K2815">
            <v>42272</v>
          </cell>
          <cell r="L2815">
            <v>42186</v>
          </cell>
          <cell r="M2815" t="str">
            <v>10039-9783839406694</v>
          </cell>
          <cell r="N2815" t="str">
            <v>EBOK</v>
          </cell>
          <cell r="O2815">
            <v>1</v>
          </cell>
          <cell r="U2815">
            <v>1</v>
          </cell>
        </row>
        <row r="2816">
          <cell r="E2816">
            <v>9783839413067</v>
          </cell>
          <cell r="F2816" t="str">
            <v>Weibliche Arbeitswelten in der Wissenschaft E-BOOK</v>
          </cell>
          <cell r="G2816" t="str">
            <v>EBOK</v>
          </cell>
          <cell r="H2816" t="str">
            <v>LFB</v>
          </cell>
          <cell r="I2816" t="str">
            <v>978-3-8394-1306</v>
          </cell>
          <cell r="J2816" t="str">
            <v>7</v>
          </cell>
          <cell r="K2816">
            <v>41676</v>
          </cell>
          <cell r="L2816">
            <v>41699</v>
          </cell>
          <cell r="M2816" t="str">
            <v>10039-9783839413067</v>
          </cell>
          <cell r="N2816" t="str">
            <v>EBOK</v>
          </cell>
          <cell r="O2816">
            <v>1</v>
          </cell>
          <cell r="P2816" t="str">
            <v>11</v>
          </cell>
          <cell r="U2816">
            <v>37.99</v>
          </cell>
        </row>
        <row r="2817">
          <cell r="E2817">
            <v>9783839413081</v>
          </cell>
          <cell r="F2817" t="str">
            <v>Weiblicher Exhibitionismus E-BOOK</v>
          </cell>
          <cell r="G2817" t="str">
            <v>EBOK</v>
          </cell>
          <cell r="H2817" t="str">
            <v>LFB</v>
          </cell>
          <cell r="I2817" t="str">
            <v>978-3-8394-1308</v>
          </cell>
          <cell r="J2817" t="str">
            <v>1</v>
          </cell>
          <cell r="K2817">
            <v>42171</v>
          </cell>
          <cell r="L2817">
            <v>42186</v>
          </cell>
          <cell r="M2817" t="str">
            <v>10039-9783839413081</v>
          </cell>
          <cell r="N2817" t="str">
            <v>EBOK</v>
          </cell>
          <cell r="O2817">
            <v>1</v>
          </cell>
          <cell r="U2817">
            <v>25.99</v>
          </cell>
        </row>
        <row r="2818">
          <cell r="E2818">
            <v>9783839405178</v>
          </cell>
          <cell r="F2818" t="str">
            <v>Weiße Frauen in Bewegung E-BOOK</v>
          </cell>
          <cell r="G2818" t="str">
            <v>EBOK</v>
          </cell>
          <cell r="H2818" t="str">
            <v>LFB</v>
          </cell>
          <cell r="I2818" t="str">
            <v>978-3-8394-0517</v>
          </cell>
          <cell r="J2818" t="str">
            <v>8</v>
          </cell>
          <cell r="K2818">
            <v>41676</v>
          </cell>
          <cell r="L2818">
            <v>41791</v>
          </cell>
          <cell r="M2818" t="str">
            <v>10039-9783839405178</v>
          </cell>
          <cell r="N2818" t="str">
            <v>EBOK</v>
          </cell>
          <cell r="O2818">
            <v>1</v>
          </cell>
          <cell r="P2818" t="str">
            <v>2</v>
          </cell>
          <cell r="U2818">
            <v>34.99</v>
          </cell>
        </row>
        <row r="2819">
          <cell r="E2819">
            <v>9783839408070</v>
          </cell>
          <cell r="F2819" t="str">
            <v>Weiße Weiblichkeiten E-BOOK</v>
          </cell>
          <cell r="G2819" t="str">
            <v>EBOK</v>
          </cell>
          <cell r="H2819" t="str">
            <v>LFB</v>
          </cell>
          <cell r="I2819" t="str">
            <v>978-3-8394-0807</v>
          </cell>
          <cell r="J2819" t="str">
            <v>0</v>
          </cell>
          <cell r="K2819">
            <v>42171</v>
          </cell>
          <cell r="L2819">
            <v>42186</v>
          </cell>
          <cell r="M2819" t="str">
            <v>10039-9783839408070</v>
          </cell>
          <cell r="N2819" t="str">
            <v>EBOK</v>
          </cell>
          <cell r="O2819">
            <v>1</v>
          </cell>
          <cell r="U2819">
            <v>26.99</v>
          </cell>
        </row>
        <row r="2820">
          <cell r="E2820">
            <v>9783839404621</v>
          </cell>
          <cell r="F2820" t="str">
            <v>Weißes Rauschen E-BOOK</v>
          </cell>
          <cell r="G2820" t="str">
            <v>EBOK</v>
          </cell>
          <cell r="H2820" t="str">
            <v>LFB</v>
          </cell>
          <cell r="I2820" t="str">
            <v>978-3-8394-0462</v>
          </cell>
          <cell r="J2820" t="str">
            <v>1</v>
          </cell>
          <cell r="K2820">
            <v>42171</v>
          </cell>
          <cell r="L2820">
            <v>42186</v>
          </cell>
          <cell r="M2820" t="str">
            <v>10039-9783839404621</v>
          </cell>
          <cell r="N2820" t="str">
            <v>EBOK</v>
          </cell>
          <cell r="O2820">
            <v>1</v>
          </cell>
          <cell r="U2820">
            <v>13.99</v>
          </cell>
        </row>
        <row r="2821">
          <cell r="E2821">
            <v>9783839406069</v>
          </cell>
          <cell r="F2821" t="str">
            <v>Weiterlesen E-BOOK</v>
          </cell>
          <cell r="G2821" t="str">
            <v>EBOK</v>
          </cell>
          <cell r="H2821" t="str">
            <v>LFB</v>
          </cell>
          <cell r="I2821" t="str">
            <v>978-3-8394-0606</v>
          </cell>
          <cell r="J2821" t="str">
            <v>9</v>
          </cell>
          <cell r="K2821">
            <v>42171</v>
          </cell>
          <cell r="L2821">
            <v>42186</v>
          </cell>
          <cell r="M2821" t="str">
            <v>10039-9783839406069</v>
          </cell>
          <cell r="N2821" t="str">
            <v>EBOK</v>
          </cell>
          <cell r="O2821">
            <v>1</v>
          </cell>
          <cell r="U2821">
            <v>26.99</v>
          </cell>
        </row>
        <row r="2822">
          <cell r="E2822">
            <v>9783839424360</v>
          </cell>
          <cell r="F2822" t="str">
            <v>Welt schreiben E-BOOK</v>
          </cell>
          <cell r="G2822" t="str">
            <v>EBOK</v>
          </cell>
          <cell r="H2822" t="str">
            <v>LFB</v>
          </cell>
          <cell r="I2822" t="str">
            <v>978-3-8394-2436</v>
          </cell>
          <cell r="J2822" t="str">
            <v>0</v>
          </cell>
          <cell r="K2822">
            <v>41715</v>
          </cell>
          <cell r="L2822">
            <v>41699</v>
          </cell>
          <cell r="M2822" t="str">
            <v>10039-9783839424360</v>
          </cell>
          <cell r="N2822" t="str">
            <v>EBOK</v>
          </cell>
          <cell r="O2822">
            <v>1</v>
          </cell>
          <cell r="U2822">
            <v>25.99</v>
          </cell>
        </row>
        <row r="2823">
          <cell r="E2823">
            <v>9783839407578</v>
          </cell>
          <cell r="F2823" t="str">
            <v>Welt.Raum.Körper E-BOOK</v>
          </cell>
          <cell r="G2823" t="str">
            <v>EBOK</v>
          </cell>
          <cell r="H2823" t="str">
            <v>LFB</v>
          </cell>
          <cell r="I2823" t="str">
            <v>978-3-8394-0757</v>
          </cell>
          <cell r="J2823" t="str">
            <v>8</v>
          </cell>
          <cell r="K2823">
            <v>42272</v>
          </cell>
          <cell r="L2823">
            <v>42309</v>
          </cell>
          <cell r="M2823" t="str">
            <v>10039-9783839407578</v>
          </cell>
          <cell r="N2823" t="str">
            <v>EBOK</v>
          </cell>
          <cell r="O2823">
            <v>1</v>
          </cell>
          <cell r="U2823">
            <v>1</v>
          </cell>
        </row>
        <row r="2824">
          <cell r="E2824">
            <v>9783839404195</v>
          </cell>
          <cell r="F2824" t="str">
            <v>welt[stadt]raum E-BOOK</v>
          </cell>
          <cell r="G2824" t="str">
            <v>EBOK</v>
          </cell>
          <cell r="H2824" t="str">
            <v>LFB</v>
          </cell>
          <cell r="I2824" t="str">
            <v>978-3-8394-0419</v>
          </cell>
          <cell r="J2824" t="str">
            <v>5</v>
          </cell>
          <cell r="K2824">
            <v>42171</v>
          </cell>
          <cell r="L2824">
            <v>42186</v>
          </cell>
          <cell r="M2824" t="str">
            <v>10039-9783839404195</v>
          </cell>
          <cell r="N2824" t="str">
            <v>EBOK</v>
          </cell>
          <cell r="O2824">
            <v>1</v>
          </cell>
          <cell r="U2824">
            <v>16.989999999999998</v>
          </cell>
        </row>
        <row r="2825">
          <cell r="E2825">
            <v>9783839422410</v>
          </cell>
          <cell r="F2825" t="str">
            <v>Weltbekehrungen E-BOOK</v>
          </cell>
          <cell r="G2825" t="str">
            <v>EBOK</v>
          </cell>
          <cell r="H2825" t="str">
            <v>LFB</v>
          </cell>
          <cell r="I2825" t="str">
            <v>978-3-8394-2241</v>
          </cell>
          <cell r="J2825" t="str">
            <v>0</v>
          </cell>
          <cell r="K2825">
            <v>41710</v>
          </cell>
          <cell r="L2825">
            <v>41699</v>
          </cell>
          <cell r="M2825" t="str">
            <v>10039-9783839422410</v>
          </cell>
          <cell r="N2825" t="str">
            <v>EBOK</v>
          </cell>
          <cell r="O2825">
            <v>1</v>
          </cell>
          <cell r="U2825">
            <v>38.99</v>
          </cell>
        </row>
        <row r="2826">
          <cell r="E2826">
            <v>9783839411162</v>
          </cell>
          <cell r="F2826" t="str">
            <v>Welten und Gegenwelten. Essays zur Architektur E-BOOK</v>
          </cell>
          <cell r="G2826" t="str">
            <v>EBOK</v>
          </cell>
          <cell r="H2826" t="str">
            <v>LFB</v>
          </cell>
          <cell r="I2826" t="str">
            <v>978-3-8394-1116</v>
          </cell>
          <cell r="J2826" t="str">
            <v>2</v>
          </cell>
          <cell r="K2826">
            <v>41676</v>
          </cell>
          <cell r="L2826">
            <v>41699</v>
          </cell>
          <cell r="M2826" t="str">
            <v>10039-9783839411162</v>
          </cell>
          <cell r="N2826" t="str">
            <v>EBOK</v>
          </cell>
          <cell r="O2826">
            <v>1</v>
          </cell>
          <cell r="P2826" t="str">
            <v>3</v>
          </cell>
          <cell r="U2826">
            <v>19.989999999999998</v>
          </cell>
        </row>
        <row r="2827">
          <cell r="E2827">
            <v>9783839412206</v>
          </cell>
          <cell r="F2827" t="str">
            <v>Weltereignisse und Massenmedien: Zur Theorie des Weltmedienereignisses E-BOOK</v>
          </cell>
          <cell r="G2827" t="str">
            <v>EBOK</v>
          </cell>
          <cell r="H2827" t="str">
            <v>LFB</v>
          </cell>
          <cell r="I2827" t="str">
            <v>978-3-8394-1220</v>
          </cell>
          <cell r="J2827" t="str">
            <v>6</v>
          </cell>
          <cell r="K2827">
            <v>42272</v>
          </cell>
          <cell r="L2827">
            <v>42186</v>
          </cell>
          <cell r="M2827" t="str">
            <v>10039-9783839412206</v>
          </cell>
          <cell r="N2827" t="str">
            <v>EBOK</v>
          </cell>
          <cell r="O2827">
            <v>1</v>
          </cell>
          <cell r="U2827">
            <v>1</v>
          </cell>
        </row>
        <row r="2828">
          <cell r="E2828">
            <v>9783839420294</v>
          </cell>
          <cell r="F2828" t="str">
            <v>Weltgeschichte in Göttingen E-BOOK</v>
          </cell>
          <cell r="G2828" t="str">
            <v>EBOK</v>
          </cell>
          <cell r="H2828" t="str">
            <v>LFB</v>
          </cell>
          <cell r="I2828" t="str">
            <v>978-3-8394-2029</v>
          </cell>
          <cell r="J2828" t="str">
            <v>4</v>
          </cell>
          <cell r="K2828">
            <v>41701</v>
          </cell>
          <cell r="L2828">
            <v>41699</v>
          </cell>
          <cell r="M2828" t="str">
            <v>10039-9783839420294</v>
          </cell>
          <cell r="N2828" t="str">
            <v>EBOK</v>
          </cell>
          <cell r="O2828">
            <v>1</v>
          </cell>
          <cell r="P2828" t="str">
            <v>16</v>
          </cell>
          <cell r="U2828">
            <v>33.99</v>
          </cell>
        </row>
        <row r="2829">
          <cell r="E2829">
            <v>9783839400135</v>
          </cell>
          <cell r="F2829" t="str">
            <v>Weltgesellschaft E-BOOK</v>
          </cell>
          <cell r="G2829" t="str">
            <v>EBOK</v>
          </cell>
          <cell r="H2829" t="str">
            <v>LFB</v>
          </cell>
          <cell r="I2829" t="str">
            <v>978-3-8394-0013</v>
          </cell>
          <cell r="J2829" t="str">
            <v>5</v>
          </cell>
          <cell r="K2829">
            <v>42272</v>
          </cell>
          <cell r="L2829">
            <v>42186</v>
          </cell>
          <cell r="M2829" t="str">
            <v>10039-9783839400135</v>
          </cell>
          <cell r="N2829" t="str">
            <v>EBOK</v>
          </cell>
          <cell r="O2829">
            <v>1</v>
          </cell>
          <cell r="U2829">
            <v>1</v>
          </cell>
        </row>
        <row r="2830">
          <cell r="E2830">
            <v>9783839422076</v>
          </cell>
          <cell r="F2830" t="str">
            <v>Weltliteratur und Welttheater E-BOOK</v>
          </cell>
          <cell r="G2830" t="str">
            <v>EBOK</v>
          </cell>
          <cell r="H2830" t="str">
            <v>LFB</v>
          </cell>
          <cell r="I2830" t="str">
            <v>978-3-8394-2207</v>
          </cell>
          <cell r="J2830" t="str">
            <v>6</v>
          </cell>
          <cell r="K2830">
            <v>41710</v>
          </cell>
          <cell r="L2830">
            <v>41699</v>
          </cell>
          <cell r="M2830" t="str">
            <v>10039-9783839422076</v>
          </cell>
          <cell r="N2830" t="str">
            <v>EBOK</v>
          </cell>
          <cell r="O2830">
            <v>1</v>
          </cell>
          <cell r="P2830" t="str">
            <v>17</v>
          </cell>
          <cell r="U2830">
            <v>24.99</v>
          </cell>
        </row>
        <row r="2831">
          <cell r="E2831">
            <v>9783839404416</v>
          </cell>
          <cell r="F2831" t="str">
            <v>Weltoffener Humanismus E-BOOK</v>
          </cell>
          <cell r="G2831" t="str">
            <v>EBOK</v>
          </cell>
          <cell r="H2831" t="str">
            <v>LFB</v>
          </cell>
          <cell r="I2831" t="str">
            <v>978-3-8394-0441</v>
          </cell>
          <cell r="J2831" t="str">
            <v>6</v>
          </cell>
          <cell r="K2831">
            <v>42171</v>
          </cell>
          <cell r="L2831">
            <v>42186</v>
          </cell>
          <cell r="M2831" t="str">
            <v>10039-9783839404416</v>
          </cell>
          <cell r="N2831" t="str">
            <v>EBOK</v>
          </cell>
          <cell r="O2831">
            <v>1</v>
          </cell>
          <cell r="U2831">
            <v>21.99</v>
          </cell>
        </row>
        <row r="2832">
          <cell r="E2832">
            <v>9783839428825</v>
          </cell>
          <cell r="F2832" t="str">
            <v>Weltumsegler E-BOOK</v>
          </cell>
          <cell r="G2832" t="str">
            <v>EBOK</v>
          </cell>
          <cell r="H2832" t="str">
            <v>LFB</v>
          </cell>
          <cell r="I2832" t="str">
            <v>978-3-8394-2882</v>
          </cell>
          <cell r="J2832" t="str">
            <v>5</v>
          </cell>
          <cell r="K2832">
            <v>41989</v>
          </cell>
          <cell r="L2832">
            <v>42005</v>
          </cell>
          <cell r="M2832" t="str">
            <v>10039-9783839428825</v>
          </cell>
          <cell r="N2832" t="str">
            <v>EBOK</v>
          </cell>
          <cell r="O2832">
            <v>1</v>
          </cell>
          <cell r="S2832" t="str">
            <v>227056</v>
          </cell>
          <cell r="U2832">
            <v>26.99</v>
          </cell>
        </row>
        <row r="2833">
          <cell r="E2833">
            <v>9783839401125</v>
          </cell>
          <cell r="F2833" t="str">
            <v>WeltWissen E-BOOK</v>
          </cell>
          <cell r="G2833" t="str">
            <v>EBOK</v>
          </cell>
          <cell r="H2833" t="str">
            <v>LFB</v>
          </cell>
          <cell r="I2833" t="str">
            <v>978-3-8394-0112</v>
          </cell>
          <cell r="J2833" t="str">
            <v>5</v>
          </cell>
          <cell r="K2833">
            <v>42171</v>
          </cell>
          <cell r="L2833">
            <v>42186</v>
          </cell>
          <cell r="M2833" t="str">
            <v>10039-9783839401125</v>
          </cell>
          <cell r="N2833" t="str">
            <v>EBOK</v>
          </cell>
          <cell r="O2833">
            <v>1</v>
          </cell>
          <cell r="U2833">
            <v>22.99</v>
          </cell>
        </row>
        <row r="2834">
          <cell r="E2834">
            <v>9783839418826</v>
          </cell>
          <cell r="F2834" t="str">
            <v>Wenn die Musik spielt ... E-BOOK</v>
          </cell>
          <cell r="G2834" t="str">
            <v>EBOK</v>
          </cell>
          <cell r="H2834" t="str">
            <v>LFB</v>
          </cell>
          <cell r="I2834" t="str">
            <v>978-3-8394-1882</v>
          </cell>
          <cell r="J2834" t="str">
            <v>6</v>
          </cell>
          <cell r="K2834">
            <v>41694</v>
          </cell>
          <cell r="L2834">
            <v>41699</v>
          </cell>
          <cell r="M2834" t="str">
            <v>10039-9783839418826</v>
          </cell>
          <cell r="N2834" t="str">
            <v>EBOK</v>
          </cell>
          <cell r="O2834">
            <v>1</v>
          </cell>
          <cell r="U2834">
            <v>26.99</v>
          </cell>
        </row>
        <row r="2835">
          <cell r="E2835">
            <v>9783839418925</v>
          </cell>
          <cell r="F2835" t="str">
            <v>Wenn Jugendämter scheitern E-BOOK</v>
          </cell>
          <cell r="G2835" t="str">
            <v>EBOK</v>
          </cell>
          <cell r="H2835" t="str">
            <v>LFB</v>
          </cell>
          <cell r="I2835" t="str">
            <v>978-3-8394-1892</v>
          </cell>
          <cell r="J2835" t="str">
            <v>5</v>
          </cell>
          <cell r="K2835">
            <v>41694</v>
          </cell>
          <cell r="L2835">
            <v>41699</v>
          </cell>
          <cell r="M2835" t="str">
            <v>10039-9783839418925</v>
          </cell>
          <cell r="N2835" t="str">
            <v>EBOK</v>
          </cell>
          <cell r="O2835">
            <v>1</v>
          </cell>
          <cell r="P2835" t="str">
            <v>4</v>
          </cell>
          <cell r="U2835">
            <v>31.99</v>
          </cell>
        </row>
        <row r="2836">
          <cell r="E2836">
            <v>9783839420119</v>
          </cell>
          <cell r="F2836" t="str">
            <v>Wenn Kunst behindert wird E-BOOK</v>
          </cell>
          <cell r="G2836" t="str">
            <v>EBOK</v>
          </cell>
          <cell r="H2836" t="str">
            <v>LFB</v>
          </cell>
          <cell r="I2836" t="str">
            <v>978-3-8394-2011</v>
          </cell>
          <cell r="J2836" t="str">
            <v>9</v>
          </cell>
          <cell r="K2836">
            <v>41701</v>
          </cell>
          <cell r="L2836">
            <v>41699</v>
          </cell>
          <cell r="M2836" t="str">
            <v>10039-9783839420119</v>
          </cell>
          <cell r="N2836" t="str">
            <v>EBOK</v>
          </cell>
          <cell r="O2836">
            <v>1</v>
          </cell>
          <cell r="P2836" t="str">
            <v>34</v>
          </cell>
          <cell r="U2836">
            <v>38.99</v>
          </cell>
        </row>
        <row r="2837">
          <cell r="E2837">
            <v>9783839417522</v>
          </cell>
          <cell r="F2837" t="str">
            <v>Wer entwickelt die Stadt? E-BOOK</v>
          </cell>
          <cell r="G2837" t="str">
            <v>EBOK</v>
          </cell>
          <cell r="H2837" t="str">
            <v>LFB</v>
          </cell>
          <cell r="I2837" t="str">
            <v>978-3-8394-1752</v>
          </cell>
          <cell r="J2837" t="str">
            <v>2</v>
          </cell>
          <cell r="K2837">
            <v>41690</v>
          </cell>
          <cell r="L2837">
            <v>41699</v>
          </cell>
          <cell r="M2837" t="str">
            <v>10039-9783839417522</v>
          </cell>
          <cell r="N2837" t="str">
            <v>EBOK</v>
          </cell>
          <cell r="O2837">
            <v>1</v>
          </cell>
          <cell r="U2837">
            <v>31.99</v>
          </cell>
        </row>
        <row r="2838">
          <cell r="E2838">
            <v>9783839420386</v>
          </cell>
          <cell r="F2838" t="str">
            <v>Wer gestaltet die Gestaltung? E-BOOK</v>
          </cell>
          <cell r="G2838" t="str">
            <v>EBOK</v>
          </cell>
          <cell r="H2838" t="str">
            <v>LFB</v>
          </cell>
          <cell r="I2838" t="str">
            <v>978-3-8394-2038</v>
          </cell>
          <cell r="J2838" t="str">
            <v>6</v>
          </cell>
          <cell r="K2838">
            <v>41701</v>
          </cell>
          <cell r="L2838">
            <v>41699</v>
          </cell>
          <cell r="M2838" t="str">
            <v>10039-9783839420386</v>
          </cell>
          <cell r="N2838" t="str">
            <v>EBOK</v>
          </cell>
          <cell r="O2838">
            <v>1</v>
          </cell>
          <cell r="P2838" t="str">
            <v>1</v>
          </cell>
          <cell r="U2838">
            <v>26.99</v>
          </cell>
        </row>
        <row r="2839">
          <cell r="E2839">
            <v>9783839427316</v>
          </cell>
          <cell r="F2839" t="str">
            <v>Wer organisiert die »Entbehrlichen«? E-BOOK</v>
          </cell>
          <cell r="G2839" t="str">
            <v>EBOK</v>
          </cell>
          <cell r="H2839" t="str">
            <v>LFB</v>
          </cell>
          <cell r="I2839" t="str">
            <v>978-3-8394-2731</v>
          </cell>
          <cell r="J2839" t="str">
            <v>6</v>
          </cell>
          <cell r="K2839">
            <v>41731</v>
          </cell>
          <cell r="L2839">
            <v>41791</v>
          </cell>
          <cell r="M2839" t="str">
            <v>10039-9783839427316</v>
          </cell>
          <cell r="N2839" t="str">
            <v>EBOK</v>
          </cell>
          <cell r="O2839">
            <v>1</v>
          </cell>
          <cell r="P2839" t="str">
            <v>19</v>
          </cell>
          <cell r="U2839">
            <v>21.99</v>
          </cell>
        </row>
        <row r="2840">
          <cell r="E2840">
            <v>9783839425374</v>
          </cell>
          <cell r="F2840" t="str">
            <v>Werbung mit Behinderung E-BOOK</v>
          </cell>
          <cell r="G2840" t="str">
            <v>EBOK</v>
          </cell>
          <cell r="H2840" t="str">
            <v>LFB</v>
          </cell>
          <cell r="I2840" t="str">
            <v>978-3-8394-2537</v>
          </cell>
          <cell r="J2840" t="str">
            <v>4</v>
          </cell>
          <cell r="K2840">
            <v>41724</v>
          </cell>
          <cell r="L2840">
            <v>41730</v>
          </cell>
          <cell r="M2840" t="str">
            <v>10039-9783839425374</v>
          </cell>
          <cell r="N2840" t="str">
            <v>EBOK</v>
          </cell>
          <cell r="O2840">
            <v>1</v>
          </cell>
          <cell r="P2840" t="str">
            <v>14</v>
          </cell>
          <cell r="U2840">
            <v>32.99</v>
          </cell>
        </row>
        <row r="2841">
          <cell r="E2841">
            <v>9783839419885</v>
          </cell>
          <cell r="F2841" t="str">
            <v>Werbung und Identität im multikulturellen Raum E-BOOK</v>
          </cell>
          <cell r="G2841" t="str">
            <v>EBOK</v>
          </cell>
          <cell r="H2841" t="str">
            <v>LFB</v>
          </cell>
          <cell r="I2841" t="str">
            <v>978-3-8394-1988</v>
          </cell>
          <cell r="J2841" t="str">
            <v>5</v>
          </cell>
          <cell r="K2841">
            <v>41694</v>
          </cell>
          <cell r="L2841">
            <v>41699</v>
          </cell>
          <cell r="M2841" t="str">
            <v>10039-9783839419885</v>
          </cell>
          <cell r="N2841" t="str">
            <v>EBOK</v>
          </cell>
          <cell r="O2841">
            <v>1</v>
          </cell>
          <cell r="P2841" t="str">
            <v>18</v>
          </cell>
          <cell r="U2841">
            <v>31.99</v>
          </cell>
        </row>
        <row r="2842">
          <cell r="E2842">
            <v>9783839424223</v>
          </cell>
          <cell r="F2842" t="str">
            <v>Werkbegriff Nachhaltigkeit E-BOOK</v>
          </cell>
          <cell r="G2842" t="str">
            <v>EBOK</v>
          </cell>
          <cell r="H2842" t="str">
            <v>LFB</v>
          </cell>
          <cell r="I2842" t="str">
            <v>978-3-8394-2422</v>
          </cell>
          <cell r="J2842" t="str">
            <v>3</v>
          </cell>
          <cell r="K2842">
            <v>41715</v>
          </cell>
          <cell r="L2842">
            <v>41699</v>
          </cell>
          <cell r="M2842" t="str">
            <v>10039-9783839424223</v>
          </cell>
          <cell r="N2842" t="str">
            <v>EBOK</v>
          </cell>
          <cell r="O2842">
            <v>1</v>
          </cell>
          <cell r="U2842">
            <v>21.99</v>
          </cell>
        </row>
        <row r="2843">
          <cell r="E2843">
            <v>9783839421079</v>
          </cell>
          <cell r="F2843" t="str">
            <v>Werkzeug - Denkzeug E-BOOK</v>
          </cell>
          <cell r="G2843" t="str">
            <v>EBOK</v>
          </cell>
          <cell r="H2843" t="str">
            <v>LFB</v>
          </cell>
          <cell r="I2843" t="str">
            <v>978-3-8394-2107</v>
          </cell>
          <cell r="J2843" t="str">
            <v>9</v>
          </cell>
          <cell r="K2843">
            <v>41731</v>
          </cell>
          <cell r="L2843">
            <v>41791</v>
          </cell>
          <cell r="M2843" t="str">
            <v>10039-9783839421079</v>
          </cell>
          <cell r="N2843" t="str">
            <v>EBOK</v>
          </cell>
          <cell r="O2843">
            <v>1</v>
          </cell>
          <cell r="U2843">
            <v>26.99</v>
          </cell>
        </row>
        <row r="2844">
          <cell r="E2844">
            <v>9783839416365</v>
          </cell>
          <cell r="F2844" t="str">
            <v>Wertvolle Werke E-BOOK</v>
          </cell>
          <cell r="G2844" t="str">
            <v>EBOK</v>
          </cell>
          <cell r="H2844" t="str">
            <v>LFB</v>
          </cell>
          <cell r="I2844" t="str">
            <v>978-3-8394-1636</v>
          </cell>
          <cell r="J2844" t="str">
            <v>5</v>
          </cell>
          <cell r="K2844">
            <v>41683</v>
          </cell>
          <cell r="L2844">
            <v>41699</v>
          </cell>
          <cell r="M2844" t="str">
            <v>10039-9783839416365</v>
          </cell>
          <cell r="N2844" t="str">
            <v>EBOK</v>
          </cell>
          <cell r="O2844">
            <v>1</v>
          </cell>
          <cell r="U2844">
            <v>37.99</v>
          </cell>
        </row>
        <row r="2845">
          <cell r="E2845">
            <v>9783839413500</v>
          </cell>
          <cell r="F2845" t="str">
            <v>Westlicher Geist im östlichen Körper? E-BOOK</v>
          </cell>
          <cell r="G2845" t="str">
            <v>EBOK</v>
          </cell>
          <cell r="H2845" t="str">
            <v>LFB</v>
          </cell>
          <cell r="I2845" t="str">
            <v>978-3-8394-1350</v>
          </cell>
          <cell r="J2845" t="str">
            <v>0</v>
          </cell>
          <cell r="K2845">
            <v>42171</v>
          </cell>
          <cell r="L2845">
            <v>42186</v>
          </cell>
          <cell r="M2845" t="str">
            <v>10039-9783839413500</v>
          </cell>
          <cell r="N2845" t="str">
            <v>EBOK</v>
          </cell>
          <cell r="O2845">
            <v>1</v>
          </cell>
          <cell r="P2845" t="str">
            <v>17</v>
          </cell>
          <cell r="U2845">
            <v>33.99</v>
          </cell>
        </row>
        <row r="2846">
          <cell r="E2846">
            <v>9783839418840</v>
          </cell>
          <cell r="F2846" t="str">
            <v>Whiteout E-BOOK</v>
          </cell>
          <cell r="G2846" t="str">
            <v>EBOK</v>
          </cell>
          <cell r="H2846" t="str">
            <v>LFB</v>
          </cell>
          <cell r="I2846" t="str">
            <v>978-3-8394-1884</v>
          </cell>
          <cell r="J2846" t="str">
            <v>0</v>
          </cell>
          <cell r="K2846">
            <v>41694</v>
          </cell>
          <cell r="L2846">
            <v>41699</v>
          </cell>
          <cell r="M2846" t="str">
            <v>10039-9783839418840</v>
          </cell>
          <cell r="N2846" t="str">
            <v>EBOK</v>
          </cell>
          <cell r="O2846">
            <v>1</v>
          </cell>
          <cell r="U2846">
            <v>33.99</v>
          </cell>
        </row>
        <row r="2847">
          <cell r="E2847">
            <v>9783839409879</v>
          </cell>
          <cell r="F2847" t="str">
            <v>Wider den Kulturenzwang E-BOOK</v>
          </cell>
          <cell r="G2847" t="str">
            <v>EBOK</v>
          </cell>
          <cell r="H2847" t="str">
            <v>LFB</v>
          </cell>
          <cell r="I2847" t="str">
            <v>978-3-8394-0987</v>
          </cell>
          <cell r="J2847" t="str">
            <v>9</v>
          </cell>
          <cell r="K2847">
            <v>42171</v>
          </cell>
          <cell r="L2847">
            <v>42186</v>
          </cell>
          <cell r="M2847" t="str">
            <v>10039-9783839409879</v>
          </cell>
          <cell r="N2847" t="str">
            <v>EBOK</v>
          </cell>
          <cell r="O2847">
            <v>1</v>
          </cell>
          <cell r="U2847">
            <v>33.99</v>
          </cell>
        </row>
        <row r="2848">
          <cell r="E2848">
            <v>9783839401224</v>
          </cell>
          <cell r="F2848" t="str">
            <v>Widerspiegelung E-BOOK</v>
          </cell>
          <cell r="G2848" t="str">
            <v>EBOK</v>
          </cell>
          <cell r="H2848" t="str">
            <v>LFB</v>
          </cell>
          <cell r="I2848" t="str">
            <v>978-3-8394-0122</v>
          </cell>
          <cell r="J2848" t="str">
            <v>4</v>
          </cell>
          <cell r="K2848">
            <v>42272</v>
          </cell>
          <cell r="L2848">
            <v>42186</v>
          </cell>
          <cell r="M2848" t="str">
            <v>10039-9783839401224</v>
          </cell>
          <cell r="N2848" t="str">
            <v>EBOK</v>
          </cell>
          <cell r="O2848">
            <v>1</v>
          </cell>
          <cell r="P2848" t="str">
            <v>6</v>
          </cell>
          <cell r="U2848">
            <v>1</v>
          </cell>
        </row>
        <row r="2849">
          <cell r="E2849">
            <v>9783839408308</v>
          </cell>
          <cell r="F2849" t="str">
            <v>Widerstand denken E-BOOK</v>
          </cell>
          <cell r="G2849" t="str">
            <v>EBOK</v>
          </cell>
          <cell r="H2849" t="str">
            <v>LFB</v>
          </cell>
          <cell r="I2849" t="str">
            <v>978-3-8394-0830</v>
          </cell>
          <cell r="J2849" t="str">
            <v>8</v>
          </cell>
          <cell r="K2849">
            <v>42171</v>
          </cell>
          <cell r="L2849">
            <v>42186</v>
          </cell>
          <cell r="M2849" t="str">
            <v>10039-9783839408308</v>
          </cell>
          <cell r="N2849" t="str">
            <v>EBOK</v>
          </cell>
          <cell r="O2849">
            <v>1</v>
          </cell>
          <cell r="U2849">
            <v>23.99</v>
          </cell>
        </row>
        <row r="2850">
          <cell r="E2850">
            <v>9783839405550</v>
          </cell>
          <cell r="F2850" t="str">
            <v>Widerstand im Netz E-BOOK</v>
          </cell>
          <cell r="G2850" t="str">
            <v>EBOK</v>
          </cell>
          <cell r="H2850" t="str">
            <v>LFB</v>
          </cell>
          <cell r="I2850" t="str">
            <v>978-3-8394-0555</v>
          </cell>
          <cell r="J2850" t="str">
            <v>0</v>
          </cell>
          <cell r="K2850">
            <v>41676</v>
          </cell>
          <cell r="L2850">
            <v>41791</v>
          </cell>
          <cell r="M2850" t="str">
            <v>10039-9783839405550</v>
          </cell>
          <cell r="N2850" t="str">
            <v>EBOK</v>
          </cell>
          <cell r="O2850">
            <v>1</v>
          </cell>
          <cell r="P2850" t="str">
            <v>21</v>
          </cell>
          <cell r="U2850">
            <v>16.989999999999998</v>
          </cell>
        </row>
        <row r="2851">
          <cell r="E2851">
            <v>9783839417836</v>
          </cell>
          <cell r="F2851" t="str">
            <v>Widerstand und Biografie E-BOOK</v>
          </cell>
          <cell r="G2851" t="str">
            <v>EBOK</v>
          </cell>
          <cell r="H2851" t="str">
            <v>LFB</v>
          </cell>
          <cell r="I2851" t="str">
            <v>978-3-8394-1783</v>
          </cell>
          <cell r="J2851" t="str">
            <v>6</v>
          </cell>
          <cell r="K2851">
            <v>41690</v>
          </cell>
          <cell r="L2851">
            <v>41699</v>
          </cell>
          <cell r="M2851" t="str">
            <v>10039-9783839417836</v>
          </cell>
          <cell r="N2851" t="str">
            <v>EBOK</v>
          </cell>
          <cell r="O2851">
            <v>1</v>
          </cell>
          <cell r="P2851" t="str">
            <v>4</v>
          </cell>
          <cell r="U2851">
            <v>38.99</v>
          </cell>
        </row>
        <row r="2852">
          <cell r="E2852">
            <v>9783839408919</v>
          </cell>
          <cell r="F2852" t="str">
            <v>Wie Absenz zur Präsenz entsteht E-BOOK</v>
          </cell>
          <cell r="G2852" t="str">
            <v>EBOK</v>
          </cell>
          <cell r="H2852" t="str">
            <v>LFB</v>
          </cell>
          <cell r="I2852" t="str">
            <v>978-3-8394-0891</v>
          </cell>
          <cell r="J2852" t="str">
            <v>9</v>
          </cell>
          <cell r="K2852">
            <v>42171</v>
          </cell>
          <cell r="L2852">
            <v>42186</v>
          </cell>
          <cell r="M2852" t="str">
            <v>10039-9783839408919</v>
          </cell>
          <cell r="N2852" t="str">
            <v>EBOK</v>
          </cell>
          <cell r="O2852">
            <v>1</v>
          </cell>
          <cell r="P2852" t="str">
            <v>1</v>
          </cell>
          <cell r="U2852">
            <v>21.99</v>
          </cell>
        </row>
        <row r="2853">
          <cell r="E2853">
            <v>9783839409268</v>
          </cell>
          <cell r="F2853" t="str">
            <v>Wie geht Kultur unter die Haut? E-BOOK</v>
          </cell>
          <cell r="G2853" t="str">
            <v>EBOK</v>
          </cell>
          <cell r="H2853" t="str">
            <v>LFB</v>
          </cell>
          <cell r="I2853" t="str">
            <v>978-3-8394-0926</v>
          </cell>
          <cell r="J2853" t="str">
            <v>8</v>
          </cell>
          <cell r="K2853">
            <v>42272</v>
          </cell>
          <cell r="L2853">
            <v>42186</v>
          </cell>
          <cell r="M2853" t="str">
            <v>10039-9783839409268</v>
          </cell>
          <cell r="N2853" t="str">
            <v>EBOK</v>
          </cell>
          <cell r="O2853">
            <v>1</v>
          </cell>
          <cell r="P2853" t="str">
            <v>1</v>
          </cell>
          <cell r="U2853">
            <v>1</v>
          </cell>
        </row>
        <row r="2854">
          <cell r="E2854">
            <v>9783839404362</v>
          </cell>
          <cell r="F2854" t="str">
            <v>Wie Katie Tingle sich weigerte, ordentlich zu posieren und Walker Evan E-BOOK</v>
          </cell>
          <cell r="G2854" t="str">
            <v>EBOK</v>
          </cell>
          <cell r="H2854" t="str">
            <v>LFB</v>
          </cell>
          <cell r="I2854" t="str">
            <v>978-3-8394-0436</v>
          </cell>
          <cell r="J2854" t="str">
            <v>2</v>
          </cell>
          <cell r="K2854">
            <v>42272</v>
          </cell>
          <cell r="L2854">
            <v>42186</v>
          </cell>
          <cell r="M2854" t="str">
            <v>10039-9783839404362</v>
          </cell>
          <cell r="N2854" t="str">
            <v>EBOK</v>
          </cell>
          <cell r="O2854">
            <v>1</v>
          </cell>
          <cell r="U2854">
            <v>1</v>
          </cell>
        </row>
        <row r="2855">
          <cell r="E2855">
            <v>9783839429099</v>
          </cell>
          <cell r="F2855" t="str">
            <v>Wie Lehrer_innen und Schüler_innen im Unterricht miteinander umgehen E-BOOK</v>
          </cell>
          <cell r="G2855" t="str">
            <v>EBOK</v>
          </cell>
          <cell r="H2855" t="str">
            <v>LFB</v>
          </cell>
          <cell r="I2855" t="str">
            <v>978-3-8394-2909</v>
          </cell>
          <cell r="J2855" t="str">
            <v>9</v>
          </cell>
          <cell r="K2855">
            <v>41976</v>
          </cell>
          <cell r="L2855">
            <v>41944</v>
          </cell>
          <cell r="M2855" t="str">
            <v>10039-9783839429099</v>
          </cell>
          <cell r="N2855" t="str">
            <v>EBOK</v>
          </cell>
          <cell r="O2855">
            <v>1</v>
          </cell>
          <cell r="S2855" t="str">
            <v>226248</v>
          </cell>
          <cell r="U2855">
            <v>26.99</v>
          </cell>
        </row>
        <row r="2856">
          <cell r="E2856">
            <v>9783839411506</v>
          </cell>
          <cell r="F2856" t="str">
            <v>Wie lehrt man interkulturelle Kompetenz? E-BOOK</v>
          </cell>
          <cell r="G2856" t="str">
            <v>EBOK</v>
          </cell>
          <cell r="H2856" t="str">
            <v>LFB</v>
          </cell>
          <cell r="I2856" t="str">
            <v>978-3-8394-1150</v>
          </cell>
          <cell r="J2856" t="str">
            <v>6</v>
          </cell>
          <cell r="K2856">
            <v>42171</v>
          </cell>
          <cell r="L2856">
            <v>42186</v>
          </cell>
          <cell r="M2856" t="str">
            <v>10039-9783839411506</v>
          </cell>
          <cell r="N2856" t="str">
            <v>EBOK</v>
          </cell>
          <cell r="O2856">
            <v>1</v>
          </cell>
          <cell r="U2856">
            <v>26.99</v>
          </cell>
        </row>
        <row r="2857">
          <cell r="E2857">
            <v>9783839416587</v>
          </cell>
          <cell r="F2857" t="str">
            <v>Wie Popmusik bedeutet E-BOOK</v>
          </cell>
          <cell r="G2857" t="str">
            <v>EBOK</v>
          </cell>
          <cell r="H2857" t="str">
            <v>LFB</v>
          </cell>
          <cell r="I2857" t="str">
            <v>978-3-8394-1658</v>
          </cell>
          <cell r="J2857" t="str">
            <v>7</v>
          </cell>
          <cell r="K2857">
            <v>41690</v>
          </cell>
          <cell r="L2857">
            <v>41699</v>
          </cell>
          <cell r="M2857" t="str">
            <v>10039-9783839416587</v>
          </cell>
          <cell r="N2857" t="str">
            <v>EBOK</v>
          </cell>
          <cell r="O2857">
            <v>1</v>
          </cell>
          <cell r="U2857">
            <v>30.99</v>
          </cell>
        </row>
        <row r="2858">
          <cell r="E2858">
            <v>9783839423042</v>
          </cell>
          <cell r="F2858" t="str">
            <v>Wie überlebe ich als Künstler? E-BOOK</v>
          </cell>
          <cell r="G2858" t="str">
            <v>EBOK</v>
          </cell>
          <cell r="H2858" t="str">
            <v>LFB</v>
          </cell>
          <cell r="I2858" t="str">
            <v>978-3-8394-2304</v>
          </cell>
          <cell r="J2858" t="str">
            <v>2</v>
          </cell>
          <cell r="K2858">
            <v>41710</v>
          </cell>
          <cell r="L2858">
            <v>41791</v>
          </cell>
          <cell r="M2858" t="str">
            <v>10039-9783839423042</v>
          </cell>
          <cell r="N2858" t="str">
            <v>EBOK</v>
          </cell>
          <cell r="O2858">
            <v>1</v>
          </cell>
          <cell r="U2858">
            <v>17.989999999999998</v>
          </cell>
        </row>
        <row r="2859">
          <cell r="E2859">
            <v>9783839432167</v>
          </cell>
          <cell r="F2859" t="str">
            <v>Wie verändert sich Kunst, wenn man sie als Forschung versteht? E-BOOK</v>
          </cell>
          <cell r="G2859" t="str">
            <v>EBOK</v>
          </cell>
          <cell r="H2859" t="str">
            <v>IHST</v>
          </cell>
          <cell r="I2859" t="str">
            <v>978-3-8394-3216</v>
          </cell>
          <cell r="J2859" t="str">
            <v>7</v>
          </cell>
          <cell r="L2859">
            <v>42430</v>
          </cell>
          <cell r="M2859" t="str">
            <v>10039-9783839432167</v>
          </cell>
          <cell r="N2859" t="str">
            <v>EBOK</v>
          </cell>
          <cell r="O2859">
            <v>1</v>
          </cell>
          <cell r="P2859" t="str">
            <v>82</v>
          </cell>
          <cell r="U2859">
            <v>26.99</v>
          </cell>
        </row>
        <row r="2860">
          <cell r="E2860">
            <v>9783839419946</v>
          </cell>
          <cell r="F2860" t="str">
            <v>Wie werden Landschaften gemacht? E-BOOK</v>
          </cell>
          <cell r="G2860" t="str">
            <v>EBOK</v>
          </cell>
          <cell r="H2860" t="str">
            <v>LFB</v>
          </cell>
          <cell r="I2860" t="str">
            <v>978-3-8394-1994</v>
          </cell>
          <cell r="J2860" t="str">
            <v>6</v>
          </cell>
          <cell r="K2860">
            <v>41694</v>
          </cell>
          <cell r="L2860">
            <v>41699</v>
          </cell>
          <cell r="M2860" t="str">
            <v>10039-9783839419946</v>
          </cell>
          <cell r="N2860" t="str">
            <v>EBOK</v>
          </cell>
          <cell r="O2860">
            <v>1</v>
          </cell>
          <cell r="U2860">
            <v>26.99</v>
          </cell>
        </row>
        <row r="2861">
          <cell r="E2861">
            <v>9783839401576</v>
          </cell>
          <cell r="F2861" t="str">
            <v>Wie werden Wissenschaftler gemacht? E-BOOK</v>
          </cell>
          <cell r="G2861" t="str">
            <v>EBOK</v>
          </cell>
          <cell r="H2861" t="str">
            <v>LFB</v>
          </cell>
          <cell r="I2861" t="str">
            <v>978-3-8394-0157</v>
          </cell>
          <cell r="J2861" t="str">
            <v>6</v>
          </cell>
          <cell r="K2861">
            <v>42272</v>
          </cell>
          <cell r="L2861">
            <v>42186</v>
          </cell>
          <cell r="M2861" t="str">
            <v>10039-9783839401576</v>
          </cell>
          <cell r="N2861" t="str">
            <v>EBOK</v>
          </cell>
          <cell r="O2861">
            <v>1</v>
          </cell>
          <cell r="U2861">
            <v>1</v>
          </cell>
        </row>
        <row r="2862">
          <cell r="E2862">
            <v>9783839417362</v>
          </cell>
          <cell r="F2862" t="str">
            <v>Wie wir dieselben bleiben E-BOOK</v>
          </cell>
          <cell r="G2862" t="str">
            <v>EBOK</v>
          </cell>
          <cell r="H2862" t="str">
            <v>LFB</v>
          </cell>
          <cell r="I2862" t="str">
            <v>978-3-8394-1736</v>
          </cell>
          <cell r="J2862" t="str">
            <v>2</v>
          </cell>
          <cell r="K2862">
            <v>41690</v>
          </cell>
          <cell r="L2862">
            <v>41699</v>
          </cell>
          <cell r="M2862" t="str">
            <v>10039-9783839417362</v>
          </cell>
          <cell r="N2862" t="str">
            <v>EBOK</v>
          </cell>
          <cell r="O2862">
            <v>1</v>
          </cell>
          <cell r="U2862">
            <v>31.99</v>
          </cell>
        </row>
        <row r="2863">
          <cell r="E2863">
            <v>9783839419915</v>
          </cell>
          <cell r="F2863" t="str">
            <v>Wiederaufgelegt E-BOOK</v>
          </cell>
          <cell r="G2863" t="str">
            <v>EBOK</v>
          </cell>
          <cell r="H2863" t="str">
            <v>LFB</v>
          </cell>
          <cell r="I2863" t="str">
            <v>978-3-8394-1991</v>
          </cell>
          <cell r="J2863" t="str">
            <v>5</v>
          </cell>
          <cell r="K2863">
            <v>41694</v>
          </cell>
          <cell r="L2863">
            <v>41699</v>
          </cell>
          <cell r="M2863" t="str">
            <v>10039-9783839419915</v>
          </cell>
          <cell r="N2863" t="str">
            <v>EBOK</v>
          </cell>
          <cell r="O2863">
            <v>1</v>
          </cell>
          <cell r="U2863">
            <v>35.99</v>
          </cell>
        </row>
        <row r="2864">
          <cell r="E2864">
            <v>9783839428511</v>
          </cell>
          <cell r="F2864" t="str">
            <v>Wiedererzählen E-BOOK</v>
          </cell>
          <cell r="G2864" t="str">
            <v>EBOK</v>
          </cell>
          <cell r="H2864" t="str">
            <v>LFB</v>
          </cell>
          <cell r="I2864" t="str">
            <v>978-3-8394-2851</v>
          </cell>
          <cell r="J2864" t="str">
            <v>1</v>
          </cell>
          <cell r="K2864">
            <v>42186</v>
          </cell>
          <cell r="L2864">
            <v>42186</v>
          </cell>
          <cell r="M2864" t="str">
            <v>10039-9783839428511</v>
          </cell>
          <cell r="N2864" t="str">
            <v>EBOK</v>
          </cell>
          <cell r="O2864">
            <v>1</v>
          </cell>
          <cell r="P2864" t="str">
            <v>50</v>
          </cell>
          <cell r="U2864">
            <v>39.99</v>
          </cell>
        </row>
        <row r="2865">
          <cell r="E2865">
            <v>9783839419854</v>
          </cell>
          <cell r="F2865" t="str">
            <v>Wilde Museen E-BOOK</v>
          </cell>
          <cell r="G2865" t="str">
            <v>EBOK</v>
          </cell>
          <cell r="H2865" t="str">
            <v>LFB</v>
          </cell>
          <cell r="I2865" t="str">
            <v>978-3-8394-1985</v>
          </cell>
          <cell r="J2865" t="str">
            <v>4</v>
          </cell>
          <cell r="K2865">
            <v>41694</v>
          </cell>
          <cell r="L2865">
            <v>41699</v>
          </cell>
          <cell r="M2865" t="str">
            <v>10039-9783839419854</v>
          </cell>
          <cell r="N2865" t="str">
            <v>EBOK</v>
          </cell>
          <cell r="O2865">
            <v>1</v>
          </cell>
          <cell r="U2865">
            <v>32.99</v>
          </cell>
        </row>
        <row r="2866">
          <cell r="E2866">
            <v>9783839405406</v>
          </cell>
          <cell r="F2866" t="str">
            <v>Willkürliche Grenzen E-BOOK</v>
          </cell>
          <cell r="G2866" t="str">
            <v>EBOK</v>
          </cell>
          <cell r="H2866" t="str">
            <v>LFB</v>
          </cell>
          <cell r="I2866" t="str">
            <v>978-3-8394-0540</v>
          </cell>
          <cell r="J2866" t="str">
            <v>6</v>
          </cell>
          <cell r="K2866">
            <v>42171</v>
          </cell>
          <cell r="L2866">
            <v>42186</v>
          </cell>
          <cell r="M2866" t="str">
            <v>10039-9783839405406</v>
          </cell>
          <cell r="N2866" t="str">
            <v>EBOK</v>
          </cell>
          <cell r="O2866">
            <v>1</v>
          </cell>
          <cell r="U2866">
            <v>22.99</v>
          </cell>
        </row>
        <row r="2867">
          <cell r="E2867">
            <v>9783839403853</v>
          </cell>
          <cell r="F2867" t="str">
            <v>Wim Wenders E-BOOK</v>
          </cell>
          <cell r="G2867" t="str">
            <v>EBOK</v>
          </cell>
          <cell r="H2867" t="str">
            <v>LFB</v>
          </cell>
          <cell r="I2867" t="str">
            <v>978-3-8394-0385</v>
          </cell>
          <cell r="J2867" t="str">
            <v>3</v>
          </cell>
          <cell r="K2867">
            <v>42171</v>
          </cell>
          <cell r="L2867">
            <v>42186</v>
          </cell>
          <cell r="M2867" t="str">
            <v>10039-9783839403853</v>
          </cell>
          <cell r="N2867" t="str">
            <v>EBOK</v>
          </cell>
          <cell r="O2867">
            <v>1</v>
          </cell>
          <cell r="U2867">
            <v>24.99</v>
          </cell>
        </row>
        <row r="2868">
          <cell r="E2868">
            <v>9783839423110</v>
          </cell>
          <cell r="F2868" t="str">
            <v>Wir sind die Medien E-BOOK</v>
          </cell>
          <cell r="G2868" t="str">
            <v>EBOK</v>
          </cell>
          <cell r="H2868" t="str">
            <v>LFB</v>
          </cell>
          <cell r="I2868" t="str">
            <v>978-3-8394-2311</v>
          </cell>
          <cell r="J2868" t="str">
            <v>0</v>
          </cell>
          <cell r="K2868">
            <v>41710</v>
          </cell>
          <cell r="L2868">
            <v>41699</v>
          </cell>
          <cell r="M2868" t="str">
            <v>10039-9783839423110</v>
          </cell>
          <cell r="N2868" t="str">
            <v>EBOK</v>
          </cell>
          <cell r="O2868">
            <v>1</v>
          </cell>
          <cell r="U2868">
            <v>31.99</v>
          </cell>
        </row>
        <row r="2869">
          <cell r="E2869">
            <v>9783839424063</v>
          </cell>
          <cell r="F2869" t="str">
            <v>Wirtschaft und Gemeinschaft E-BOOK</v>
          </cell>
          <cell r="G2869" t="str">
            <v>EBOK</v>
          </cell>
          <cell r="H2869" t="str">
            <v>LFB</v>
          </cell>
          <cell r="I2869" t="str">
            <v>978-3-8394-2406</v>
          </cell>
          <cell r="J2869" t="str">
            <v>3</v>
          </cell>
          <cell r="K2869">
            <v>41828</v>
          </cell>
          <cell r="L2869">
            <v>41821</v>
          </cell>
          <cell r="M2869" t="str">
            <v>10039-9783839424063</v>
          </cell>
          <cell r="N2869" t="str">
            <v>EBOK</v>
          </cell>
          <cell r="O2869">
            <v>1</v>
          </cell>
          <cell r="P2869" t="str">
            <v>43</v>
          </cell>
          <cell r="U2869">
            <v>33.99</v>
          </cell>
        </row>
        <row r="2870">
          <cell r="E2870">
            <v>9783839400364</v>
          </cell>
          <cell r="F2870" t="str">
            <v>Wirtschaftssoziologie E-BOOK</v>
          </cell>
          <cell r="G2870" t="str">
            <v>EBOK</v>
          </cell>
          <cell r="H2870" t="str">
            <v>LFB</v>
          </cell>
          <cell r="I2870" t="str">
            <v>978-3-8394-0036</v>
          </cell>
          <cell r="J2870" t="str">
            <v>4</v>
          </cell>
          <cell r="K2870">
            <v>42171</v>
          </cell>
          <cell r="L2870">
            <v>42186</v>
          </cell>
          <cell r="M2870" t="str">
            <v>10039-9783839400364</v>
          </cell>
          <cell r="N2870" t="str">
            <v>EBOK</v>
          </cell>
          <cell r="O2870">
            <v>1</v>
          </cell>
          <cell r="U2870">
            <v>13.99</v>
          </cell>
        </row>
        <row r="2871">
          <cell r="E2871">
            <v>9783839419830</v>
          </cell>
          <cell r="F2871" t="str">
            <v>Wissen durch Bilder E-BOOK</v>
          </cell>
          <cell r="G2871" t="str">
            <v>EBOK</v>
          </cell>
          <cell r="H2871" t="str">
            <v>LFB</v>
          </cell>
          <cell r="I2871" t="str">
            <v>978-3-8394-1983</v>
          </cell>
          <cell r="J2871" t="str">
            <v>0</v>
          </cell>
          <cell r="K2871">
            <v>41694</v>
          </cell>
          <cell r="L2871">
            <v>41699</v>
          </cell>
          <cell r="M2871" t="str">
            <v>10039-9783839419830</v>
          </cell>
          <cell r="N2871" t="str">
            <v>EBOK</v>
          </cell>
          <cell r="O2871">
            <v>1</v>
          </cell>
          <cell r="U2871">
            <v>32.99</v>
          </cell>
        </row>
        <row r="2872">
          <cell r="E2872">
            <v>9783839408087</v>
          </cell>
          <cell r="F2872" t="str">
            <v>Wissen in Bewegung E-BOOK</v>
          </cell>
          <cell r="G2872" t="str">
            <v>EBOK</v>
          </cell>
          <cell r="H2872" t="str">
            <v>LFB</v>
          </cell>
          <cell r="I2872" t="str">
            <v>978-3-8394-0808</v>
          </cell>
          <cell r="J2872" t="str">
            <v>7</v>
          </cell>
          <cell r="K2872">
            <v>42171</v>
          </cell>
          <cell r="L2872">
            <v>42186</v>
          </cell>
          <cell r="M2872" t="str">
            <v>10039-9783839408087</v>
          </cell>
          <cell r="N2872" t="str">
            <v>EBOK</v>
          </cell>
          <cell r="O2872">
            <v>1</v>
          </cell>
          <cell r="P2872" t="str">
            <v>8</v>
          </cell>
          <cell r="U2872">
            <v>12.99</v>
          </cell>
        </row>
        <row r="2873">
          <cell r="E2873">
            <v>9783839410301</v>
          </cell>
          <cell r="F2873" t="str">
            <v>Wissen und Geschlecht E-BOOK</v>
          </cell>
          <cell r="G2873" t="str">
            <v>EBOK</v>
          </cell>
          <cell r="H2873" t="str">
            <v>LFB</v>
          </cell>
          <cell r="I2873" t="str">
            <v>978-3-8394-1030</v>
          </cell>
          <cell r="J2873" t="str">
            <v>1</v>
          </cell>
          <cell r="K2873">
            <v>42171</v>
          </cell>
          <cell r="L2873">
            <v>42186</v>
          </cell>
          <cell r="M2873" t="str">
            <v>10039-9783839410301</v>
          </cell>
          <cell r="N2873" t="str">
            <v>EBOK</v>
          </cell>
          <cell r="O2873">
            <v>1</v>
          </cell>
          <cell r="P2873" t="str">
            <v>16</v>
          </cell>
          <cell r="U2873">
            <v>26.99</v>
          </cell>
        </row>
        <row r="2874">
          <cell r="E2874">
            <v>9783839421604</v>
          </cell>
          <cell r="F2874" t="str">
            <v>Wissen und Leben - Wissen für das Leben E-BOOK</v>
          </cell>
          <cell r="G2874" t="str">
            <v>EBOK</v>
          </cell>
          <cell r="H2874" t="str">
            <v>LFB</v>
          </cell>
          <cell r="I2874" t="str">
            <v>978-3-8394-2160</v>
          </cell>
          <cell r="J2874" t="str">
            <v>4</v>
          </cell>
          <cell r="K2874">
            <v>41976</v>
          </cell>
          <cell r="L2874">
            <v>41944</v>
          </cell>
          <cell r="M2874" t="str">
            <v>10039-9783839421604</v>
          </cell>
          <cell r="N2874" t="str">
            <v>EBOK</v>
          </cell>
          <cell r="O2874">
            <v>1</v>
          </cell>
          <cell r="U2874">
            <v>34.99</v>
          </cell>
        </row>
        <row r="2875">
          <cell r="E2875">
            <v>9783839419342</v>
          </cell>
          <cell r="F2875" t="str">
            <v>Wissen und Nicht-Wissen in der Klinik E-BOOK</v>
          </cell>
          <cell r="G2875" t="str">
            <v>EBOK</v>
          </cell>
          <cell r="H2875" t="str">
            <v>LFB</v>
          </cell>
          <cell r="I2875" t="str">
            <v>978-3-8394-1934</v>
          </cell>
          <cell r="J2875" t="str">
            <v>2</v>
          </cell>
          <cell r="K2875">
            <v>41694</v>
          </cell>
          <cell r="L2875">
            <v>41699</v>
          </cell>
          <cell r="M2875" t="str">
            <v>10039-9783839419342</v>
          </cell>
          <cell r="N2875" t="str">
            <v>EBOK</v>
          </cell>
          <cell r="O2875">
            <v>1</v>
          </cell>
          <cell r="U2875">
            <v>31.99</v>
          </cell>
        </row>
        <row r="2876">
          <cell r="E2876">
            <v>9783839426876</v>
          </cell>
          <cell r="F2876" t="str">
            <v>Wissen wir, was ein Körper vermag? E-BOOK</v>
          </cell>
          <cell r="G2876" t="str">
            <v>EBOK</v>
          </cell>
          <cell r="H2876" t="str">
            <v>LFB</v>
          </cell>
          <cell r="I2876" t="str">
            <v>978-3-8394-2687</v>
          </cell>
          <cell r="J2876" t="str">
            <v>6</v>
          </cell>
          <cell r="K2876">
            <v>41765</v>
          </cell>
          <cell r="L2876">
            <v>41791</v>
          </cell>
          <cell r="M2876" t="str">
            <v>10039-9783839426876</v>
          </cell>
          <cell r="N2876" t="str">
            <v>EBOK</v>
          </cell>
          <cell r="O2876">
            <v>1</v>
          </cell>
          <cell r="U2876">
            <v>26.99</v>
          </cell>
        </row>
        <row r="2877">
          <cell r="E2877">
            <v>9783839404461</v>
          </cell>
          <cell r="F2877" t="str">
            <v>Wissen. Erzählen. E-BOOK</v>
          </cell>
          <cell r="G2877" t="str">
            <v>EBOK</v>
          </cell>
          <cell r="H2877" t="str">
            <v>LFB</v>
          </cell>
          <cell r="I2877" t="str">
            <v>978-3-8394-0446</v>
          </cell>
          <cell r="J2877" t="str">
            <v>1</v>
          </cell>
          <cell r="K2877">
            <v>42272</v>
          </cell>
          <cell r="L2877">
            <v>42186</v>
          </cell>
          <cell r="M2877" t="str">
            <v>10039-9783839404461</v>
          </cell>
          <cell r="N2877" t="str">
            <v>EBOK</v>
          </cell>
          <cell r="O2877">
            <v>1</v>
          </cell>
          <cell r="U2877">
            <v>1</v>
          </cell>
        </row>
        <row r="2878">
          <cell r="E2878">
            <v>9783839423400</v>
          </cell>
          <cell r="F2878" t="str">
            <v>Wissenschaft als Bricolage E-BOOK</v>
          </cell>
          <cell r="G2878" t="str">
            <v>EBOK</v>
          </cell>
          <cell r="H2878" t="str">
            <v>LFB</v>
          </cell>
          <cell r="I2878" t="str">
            <v>978-3-8394-2340</v>
          </cell>
          <cell r="J2878" t="str">
            <v>0</v>
          </cell>
          <cell r="K2878">
            <v>41731</v>
          </cell>
          <cell r="L2878">
            <v>41791</v>
          </cell>
          <cell r="M2878" t="str">
            <v>10039-9783839423400</v>
          </cell>
          <cell r="N2878" t="str">
            <v>EBOK</v>
          </cell>
          <cell r="O2878">
            <v>1</v>
          </cell>
          <cell r="U2878">
            <v>38.99</v>
          </cell>
        </row>
        <row r="2879">
          <cell r="E2879">
            <v>9783839415238</v>
          </cell>
          <cell r="F2879" t="str">
            <v>Wissenschaft als reflexives Projekt E-BOOK</v>
          </cell>
          <cell r="G2879" t="str">
            <v>EBOK</v>
          </cell>
          <cell r="H2879" t="str">
            <v>LFB</v>
          </cell>
          <cell r="I2879" t="str">
            <v>978-3-8394-1523</v>
          </cell>
          <cell r="J2879" t="str">
            <v>8</v>
          </cell>
          <cell r="K2879">
            <v>41683</v>
          </cell>
          <cell r="L2879">
            <v>41699</v>
          </cell>
          <cell r="M2879" t="str">
            <v>10039-9783839415238</v>
          </cell>
          <cell r="N2879" t="str">
            <v>EBOK</v>
          </cell>
          <cell r="O2879">
            <v>1</v>
          </cell>
          <cell r="U2879">
            <v>41.99</v>
          </cell>
        </row>
        <row r="2880">
          <cell r="E2880">
            <v>9783839431009</v>
          </cell>
          <cell r="F2880" t="str">
            <v>Wissenschaft meets Pop E-BOOK</v>
          </cell>
          <cell r="G2880" t="str">
            <v>EBOK</v>
          </cell>
          <cell r="H2880" t="str">
            <v>LFB</v>
          </cell>
          <cell r="I2880" t="str">
            <v>978-3-8394-3100</v>
          </cell>
          <cell r="J2880" t="str">
            <v>9</v>
          </cell>
          <cell r="K2880">
            <v>42247</v>
          </cell>
          <cell r="L2880">
            <v>42217</v>
          </cell>
          <cell r="M2880" t="str">
            <v>10039-9783839431009</v>
          </cell>
          <cell r="N2880" t="str">
            <v>EBOK</v>
          </cell>
          <cell r="O2880">
            <v>1</v>
          </cell>
          <cell r="P2880" t="str">
            <v>71</v>
          </cell>
          <cell r="U2880">
            <v>26.99</v>
          </cell>
        </row>
        <row r="2881">
          <cell r="E2881">
            <v>9783839404751</v>
          </cell>
          <cell r="F2881" t="str">
            <v>Wissenschaft und Leben E-BOOK</v>
          </cell>
          <cell r="G2881" t="str">
            <v>EBOK</v>
          </cell>
          <cell r="H2881" t="str">
            <v>LFB</v>
          </cell>
          <cell r="I2881" t="str">
            <v>978-3-8394-0475</v>
          </cell>
          <cell r="J2881" t="str">
            <v>1</v>
          </cell>
          <cell r="K2881">
            <v>42171</v>
          </cell>
          <cell r="L2881">
            <v>42186</v>
          </cell>
          <cell r="M2881" t="str">
            <v>10039-9783839404751</v>
          </cell>
          <cell r="N2881" t="str">
            <v>EBOK</v>
          </cell>
          <cell r="O2881">
            <v>1</v>
          </cell>
          <cell r="U2881">
            <v>23.99</v>
          </cell>
        </row>
        <row r="2882">
          <cell r="E2882">
            <v>9783839401965</v>
          </cell>
          <cell r="F2882" t="str">
            <v>Wissenschaft, die Grenzen schafft E-BOOK</v>
          </cell>
          <cell r="G2882" t="str">
            <v>EBOK</v>
          </cell>
          <cell r="H2882" t="str">
            <v>LFB</v>
          </cell>
          <cell r="I2882" t="str">
            <v>978-3-8394-0196</v>
          </cell>
          <cell r="J2882" t="str">
            <v>5</v>
          </cell>
          <cell r="K2882">
            <v>42272</v>
          </cell>
          <cell r="L2882">
            <v>42186</v>
          </cell>
          <cell r="M2882" t="str">
            <v>10039-9783839401965</v>
          </cell>
          <cell r="N2882" t="str">
            <v>EBOK</v>
          </cell>
          <cell r="O2882">
            <v>1</v>
          </cell>
          <cell r="U2882">
            <v>1</v>
          </cell>
        </row>
        <row r="2883">
          <cell r="E2883">
            <v>9783839421970</v>
          </cell>
          <cell r="F2883" t="str">
            <v>Wissenschaft, Kunst und Gender E-BOOK</v>
          </cell>
          <cell r="G2883" t="str">
            <v>EBOK</v>
          </cell>
          <cell r="H2883" t="str">
            <v>LFB</v>
          </cell>
          <cell r="I2883" t="str">
            <v>978-3-8394-2197</v>
          </cell>
          <cell r="J2883" t="str">
            <v>0</v>
          </cell>
          <cell r="K2883">
            <v>41710</v>
          </cell>
          <cell r="L2883">
            <v>41699</v>
          </cell>
          <cell r="M2883" t="str">
            <v>10039-9783839421970</v>
          </cell>
          <cell r="N2883" t="str">
            <v>EBOK</v>
          </cell>
          <cell r="O2883">
            <v>1</v>
          </cell>
          <cell r="P2883" t="str">
            <v>44</v>
          </cell>
          <cell r="U2883">
            <v>21.99</v>
          </cell>
        </row>
        <row r="2884">
          <cell r="E2884">
            <v>9783839423004</v>
          </cell>
          <cell r="F2884" t="str">
            <v>Wissenschaft, Universität, Professionen E-BOOK</v>
          </cell>
          <cell r="G2884" t="str">
            <v>EBOK</v>
          </cell>
          <cell r="H2884" t="str">
            <v>LFB</v>
          </cell>
          <cell r="I2884" t="str">
            <v>978-3-8394-2300</v>
          </cell>
          <cell r="J2884" t="str">
            <v>4</v>
          </cell>
          <cell r="K2884">
            <v>41710</v>
          </cell>
          <cell r="L2884">
            <v>41699</v>
          </cell>
          <cell r="M2884" t="str">
            <v>10039-9783839423004</v>
          </cell>
          <cell r="N2884" t="str">
            <v>EBOK</v>
          </cell>
          <cell r="O2884">
            <v>1</v>
          </cell>
          <cell r="U2884">
            <v>33.99</v>
          </cell>
        </row>
        <row r="2885">
          <cell r="E2885">
            <v>9783839411841</v>
          </cell>
          <cell r="F2885" t="str">
            <v>Wissenschaftsgeschichte als Begriffsgeschichte E-BOOK</v>
          </cell>
          <cell r="G2885" t="str">
            <v>EBOK</v>
          </cell>
          <cell r="H2885" t="str">
            <v>LFB</v>
          </cell>
          <cell r="I2885" t="str">
            <v>978-3-8394-1184</v>
          </cell>
          <cell r="J2885" t="str">
            <v>1</v>
          </cell>
          <cell r="K2885">
            <v>42171</v>
          </cell>
          <cell r="L2885">
            <v>42186</v>
          </cell>
          <cell r="M2885" t="str">
            <v>10039-9783839411841</v>
          </cell>
          <cell r="N2885" t="str">
            <v>EBOK</v>
          </cell>
          <cell r="O2885">
            <v>1</v>
          </cell>
          <cell r="U2885">
            <v>24.99</v>
          </cell>
        </row>
        <row r="2886">
          <cell r="E2886">
            <v>9783839400371</v>
          </cell>
          <cell r="F2886" t="str">
            <v>Wissenschaftssoziologie E-BOOK</v>
          </cell>
          <cell r="G2886" t="str">
            <v>EBOK</v>
          </cell>
          <cell r="H2886" t="str">
            <v>LFB</v>
          </cell>
          <cell r="I2886" t="str">
            <v>978-3-8394-0037</v>
          </cell>
          <cell r="J2886" t="str">
            <v>1</v>
          </cell>
          <cell r="K2886">
            <v>42171</v>
          </cell>
          <cell r="L2886">
            <v>42186</v>
          </cell>
          <cell r="M2886" t="str">
            <v>10039-9783839400371</v>
          </cell>
          <cell r="N2886" t="str">
            <v>EBOK</v>
          </cell>
          <cell r="O2886">
            <v>1</v>
          </cell>
          <cell r="U2886">
            <v>11.99</v>
          </cell>
        </row>
        <row r="2887">
          <cell r="E2887">
            <v>9783839410530</v>
          </cell>
          <cell r="F2887" t="str">
            <v>Wissenskultur Tanz E-BOOK</v>
          </cell>
          <cell r="G2887" t="str">
            <v>EBOK</v>
          </cell>
          <cell r="H2887" t="str">
            <v>LFB</v>
          </cell>
          <cell r="I2887" t="str">
            <v>978-3-8394-1053</v>
          </cell>
          <cell r="J2887" t="str">
            <v>0</v>
          </cell>
          <cell r="K2887">
            <v>42272</v>
          </cell>
          <cell r="L2887">
            <v>42186</v>
          </cell>
          <cell r="M2887" t="str">
            <v>10039-9783839410530</v>
          </cell>
          <cell r="N2887" t="str">
            <v>EBOK</v>
          </cell>
          <cell r="O2887">
            <v>1</v>
          </cell>
          <cell r="P2887" t="str">
            <v>15</v>
          </cell>
          <cell r="U2887">
            <v>1</v>
          </cell>
        </row>
        <row r="2888">
          <cell r="E2888">
            <v>9783839408346</v>
          </cell>
          <cell r="F2888" t="str">
            <v>Wissensproduktion und Wissenstransfer E-BOOK</v>
          </cell>
          <cell r="G2888" t="str">
            <v>EBOK</v>
          </cell>
          <cell r="H2888" t="str">
            <v>LFB</v>
          </cell>
          <cell r="I2888" t="str">
            <v>978-3-8394-0834</v>
          </cell>
          <cell r="J2888" t="str">
            <v>6</v>
          </cell>
          <cell r="K2888">
            <v>42171</v>
          </cell>
          <cell r="L2888">
            <v>42186</v>
          </cell>
          <cell r="M2888" t="str">
            <v>10039-9783839408346</v>
          </cell>
          <cell r="N2888" t="str">
            <v>EBOK</v>
          </cell>
          <cell r="O2888">
            <v>1</v>
          </cell>
          <cell r="U2888">
            <v>26.99</v>
          </cell>
        </row>
        <row r="2889">
          <cell r="E2889">
            <v>9783839402764</v>
          </cell>
          <cell r="F2889" t="str">
            <v>Wissensprozesse in der Netzwerkgesellschaft E-BOOK</v>
          </cell>
          <cell r="G2889" t="str">
            <v>EBOK</v>
          </cell>
          <cell r="H2889" t="str">
            <v>LFB</v>
          </cell>
          <cell r="I2889" t="str">
            <v>978-3-8394-0276</v>
          </cell>
          <cell r="J2889" t="str">
            <v>4</v>
          </cell>
          <cell r="K2889">
            <v>42171</v>
          </cell>
          <cell r="L2889">
            <v>42186</v>
          </cell>
          <cell r="M2889" t="str">
            <v>10039-9783839402764</v>
          </cell>
          <cell r="N2889" t="str">
            <v>EBOK</v>
          </cell>
          <cell r="O2889">
            <v>1</v>
          </cell>
          <cell r="P2889" t="str">
            <v>6</v>
          </cell>
          <cell r="U2889">
            <v>23.99</v>
          </cell>
        </row>
        <row r="2890">
          <cell r="E2890">
            <v>9783839404218</v>
          </cell>
          <cell r="F2890" t="str">
            <v>Wissenssoziologie E-BOOK</v>
          </cell>
          <cell r="G2890" t="str">
            <v>EBOK</v>
          </cell>
          <cell r="H2890" t="str">
            <v>LFB</v>
          </cell>
          <cell r="I2890" t="str">
            <v>978-3-8394-0421</v>
          </cell>
          <cell r="J2890" t="str">
            <v>8</v>
          </cell>
          <cell r="K2890">
            <v>42171</v>
          </cell>
          <cell r="L2890">
            <v>42186</v>
          </cell>
          <cell r="M2890" t="str">
            <v>10039-9783839404218</v>
          </cell>
          <cell r="N2890" t="str">
            <v>EBOK</v>
          </cell>
          <cell r="O2890">
            <v>1</v>
          </cell>
          <cell r="U2890">
            <v>9.99</v>
          </cell>
        </row>
        <row r="2891">
          <cell r="E2891">
            <v>9783839411469</v>
          </cell>
          <cell r="F2891" t="str">
            <v>Wittgenstein als Moralist E-BOOK</v>
          </cell>
          <cell r="G2891" t="str">
            <v>EBOK</v>
          </cell>
          <cell r="H2891" t="str">
            <v>LFB</v>
          </cell>
          <cell r="I2891" t="str">
            <v>978-3-8394-1146</v>
          </cell>
          <cell r="J2891" t="str">
            <v>9</v>
          </cell>
          <cell r="K2891">
            <v>42171</v>
          </cell>
          <cell r="L2891">
            <v>42186</v>
          </cell>
          <cell r="M2891" t="str">
            <v>10039-9783839411469</v>
          </cell>
          <cell r="N2891" t="str">
            <v>EBOK</v>
          </cell>
          <cell r="O2891">
            <v>1</v>
          </cell>
          <cell r="U2891">
            <v>20.99</v>
          </cell>
        </row>
        <row r="2892">
          <cell r="E2892">
            <v>9783839428146</v>
          </cell>
          <cell r="F2892" t="str">
            <v>Witz und Wirklichkeit E-BOOK</v>
          </cell>
          <cell r="G2892" t="str">
            <v>EBOK</v>
          </cell>
          <cell r="H2892" t="str">
            <v>LFB</v>
          </cell>
          <cell r="I2892" t="str">
            <v>978-3-8394-2814</v>
          </cell>
          <cell r="J2892" t="str">
            <v>6</v>
          </cell>
          <cell r="K2892">
            <v>42118</v>
          </cell>
          <cell r="L2892">
            <v>42064</v>
          </cell>
          <cell r="M2892" t="str">
            <v>10039-9783839428146</v>
          </cell>
          <cell r="N2892" t="str">
            <v>EBOK</v>
          </cell>
          <cell r="O2892">
            <v>1</v>
          </cell>
          <cell r="P2892" t="str">
            <v>23</v>
          </cell>
          <cell r="U2892">
            <v>49.99</v>
          </cell>
        </row>
        <row r="2893">
          <cell r="E2893">
            <v>9783839418505</v>
          </cell>
          <cell r="F2893" t="str">
            <v>Wo bleibt die Religion? E-BOOK</v>
          </cell>
          <cell r="G2893" t="str">
            <v>EBOK</v>
          </cell>
          <cell r="H2893" t="str">
            <v>LFB</v>
          </cell>
          <cell r="I2893" t="str">
            <v>978-3-8394-1850</v>
          </cell>
          <cell r="J2893" t="str">
            <v>5</v>
          </cell>
          <cell r="K2893">
            <v>41694</v>
          </cell>
          <cell r="L2893">
            <v>41699</v>
          </cell>
          <cell r="M2893" t="str">
            <v>10039-9783839418505</v>
          </cell>
          <cell r="N2893" t="str">
            <v>EBOK</v>
          </cell>
          <cell r="O2893">
            <v>1</v>
          </cell>
          <cell r="U2893">
            <v>25.99</v>
          </cell>
        </row>
        <row r="2894">
          <cell r="E2894">
            <v>9783839424551</v>
          </cell>
          <cell r="F2894" t="str">
            <v>Wohnen Zeigen E-BOOK</v>
          </cell>
          <cell r="G2894" t="str">
            <v>EBOK</v>
          </cell>
          <cell r="H2894" t="str">
            <v>LFB</v>
          </cell>
          <cell r="I2894" t="str">
            <v>978-3-8394-2455</v>
          </cell>
          <cell r="J2894" t="str">
            <v>1</v>
          </cell>
          <cell r="K2894">
            <v>41731</v>
          </cell>
          <cell r="L2894">
            <v>41791</v>
          </cell>
          <cell r="M2894" t="str">
            <v>10039-9783839424551</v>
          </cell>
          <cell r="N2894" t="str">
            <v>EBOK</v>
          </cell>
          <cell r="O2894">
            <v>1</v>
          </cell>
          <cell r="P2894" t="str">
            <v>1</v>
          </cell>
          <cell r="U2894">
            <v>38.99</v>
          </cell>
        </row>
        <row r="2895">
          <cell r="E2895">
            <v>9783839407356</v>
          </cell>
          <cell r="F2895" t="str">
            <v>Wolfsprojektionen: Wer säugt wen? E-BOOK</v>
          </cell>
          <cell r="G2895" t="str">
            <v>EBOK</v>
          </cell>
          <cell r="H2895" t="str">
            <v>LFB</v>
          </cell>
          <cell r="I2895" t="str">
            <v>978-3-8394-0735</v>
          </cell>
          <cell r="J2895" t="str">
            <v>6</v>
          </cell>
          <cell r="K2895">
            <v>42171</v>
          </cell>
          <cell r="L2895">
            <v>42186</v>
          </cell>
          <cell r="M2895" t="str">
            <v>10039-9783839407356</v>
          </cell>
          <cell r="N2895" t="str">
            <v>EBOK</v>
          </cell>
          <cell r="O2895">
            <v>1</v>
          </cell>
          <cell r="U2895">
            <v>26.99</v>
          </cell>
        </row>
        <row r="2896">
          <cell r="E2896">
            <v>9783839404355</v>
          </cell>
          <cell r="F2896" t="str">
            <v>Women's Mental Health E-BOOK</v>
          </cell>
          <cell r="G2896" t="str">
            <v>EBOK</v>
          </cell>
          <cell r="H2896" t="str">
            <v>LFB</v>
          </cell>
          <cell r="I2896" t="str">
            <v>978-3-8394-0435</v>
          </cell>
          <cell r="J2896" t="str">
            <v>5</v>
          </cell>
          <cell r="K2896">
            <v>42171</v>
          </cell>
          <cell r="L2896">
            <v>42186</v>
          </cell>
          <cell r="M2896" t="str">
            <v>10039-9783839404355</v>
          </cell>
          <cell r="N2896" t="str">
            <v>EBOK</v>
          </cell>
          <cell r="O2896">
            <v>1</v>
          </cell>
          <cell r="U2896">
            <v>16.989999999999998</v>
          </cell>
        </row>
        <row r="2897">
          <cell r="E2897">
            <v>9783839415092</v>
          </cell>
          <cell r="F2897" t="str">
            <v>Workfare als Mindestsicherung E-BOOK</v>
          </cell>
          <cell r="G2897" t="str">
            <v>EBOK</v>
          </cell>
          <cell r="H2897" t="str">
            <v>LFB</v>
          </cell>
          <cell r="I2897" t="str">
            <v>978-3-8394-1509</v>
          </cell>
          <cell r="J2897" t="str">
            <v>2</v>
          </cell>
          <cell r="K2897">
            <v>41683</v>
          </cell>
          <cell r="L2897">
            <v>41699</v>
          </cell>
          <cell r="M2897" t="str">
            <v>10039-9783839415092</v>
          </cell>
          <cell r="N2897" t="str">
            <v>EBOK</v>
          </cell>
          <cell r="O2897">
            <v>1</v>
          </cell>
          <cell r="P2897" t="str">
            <v>1</v>
          </cell>
          <cell r="U2897">
            <v>26.99</v>
          </cell>
        </row>
        <row r="2898">
          <cell r="E2898">
            <v>9783839410387</v>
          </cell>
          <cell r="F2898" t="str">
            <v>Workfare in den USA E-BOOK</v>
          </cell>
          <cell r="G2898" t="str">
            <v>EBOK</v>
          </cell>
          <cell r="H2898" t="str">
            <v>LFB</v>
          </cell>
          <cell r="I2898" t="str">
            <v>978-3-8394-1038</v>
          </cell>
          <cell r="J2898" t="str">
            <v>7</v>
          </cell>
          <cell r="K2898">
            <v>42171</v>
          </cell>
          <cell r="L2898">
            <v>42186</v>
          </cell>
          <cell r="M2898" t="str">
            <v>10039-9783839410387</v>
          </cell>
          <cell r="N2898" t="str">
            <v>EBOK</v>
          </cell>
          <cell r="O2898">
            <v>1</v>
          </cell>
          <cell r="U2898">
            <v>35.99</v>
          </cell>
        </row>
        <row r="2899">
          <cell r="E2899">
            <v>9783839432389</v>
          </cell>
          <cell r="F2899" t="str">
            <v>Wörterbuch Klimadebatte E-BOOK</v>
          </cell>
          <cell r="G2899" t="str">
            <v>EBOK</v>
          </cell>
          <cell r="H2899" t="str">
            <v>IHST</v>
          </cell>
          <cell r="I2899" t="str">
            <v>978-3-8394-3238</v>
          </cell>
          <cell r="J2899" t="str">
            <v>9</v>
          </cell>
          <cell r="L2899">
            <v>42309</v>
          </cell>
          <cell r="M2899" t="str">
            <v>10039-9783839432389</v>
          </cell>
          <cell r="N2899" t="str">
            <v>EBOK</v>
          </cell>
          <cell r="O2899">
            <v>1</v>
          </cell>
          <cell r="P2899" t="str">
            <v>82</v>
          </cell>
          <cell r="U2899">
            <v>21.99</v>
          </cell>
        </row>
        <row r="2900">
          <cell r="E2900">
            <v>9783839424384</v>
          </cell>
          <cell r="F2900" t="str">
            <v>Wortreiche Bilder E-BOOK</v>
          </cell>
          <cell r="G2900" t="str">
            <v>EBOK</v>
          </cell>
          <cell r="H2900" t="str">
            <v>LFB</v>
          </cell>
          <cell r="I2900" t="str">
            <v>978-3-8394-2438</v>
          </cell>
          <cell r="J2900" t="str">
            <v>4</v>
          </cell>
          <cell r="K2900">
            <v>41715</v>
          </cell>
          <cell r="L2900">
            <v>41699</v>
          </cell>
          <cell r="M2900" t="str">
            <v>10039-9783839424384</v>
          </cell>
          <cell r="N2900" t="str">
            <v>EBOK</v>
          </cell>
          <cell r="O2900">
            <v>1</v>
          </cell>
          <cell r="P2900" t="str">
            <v>56</v>
          </cell>
          <cell r="U2900">
            <v>35.99</v>
          </cell>
        </row>
        <row r="2901">
          <cell r="E2901">
            <v>9783839423783</v>
          </cell>
          <cell r="F2901" t="str">
            <v>Wounds and Words E-BOOK</v>
          </cell>
          <cell r="G2901" t="str">
            <v>EBOK</v>
          </cell>
          <cell r="H2901" t="str">
            <v>LFB</v>
          </cell>
          <cell r="I2901" t="str">
            <v>978-3-8394-2378</v>
          </cell>
          <cell r="J2901" t="str">
            <v>3</v>
          </cell>
          <cell r="K2901">
            <v>41715</v>
          </cell>
          <cell r="L2901">
            <v>41699</v>
          </cell>
          <cell r="M2901" t="str">
            <v>10039-9783839423783</v>
          </cell>
          <cell r="N2901" t="str">
            <v>EBOK</v>
          </cell>
          <cell r="O2901">
            <v>1</v>
          </cell>
          <cell r="U2901">
            <v>41.99</v>
          </cell>
        </row>
        <row r="2902">
          <cell r="E2902">
            <v>9783839402047</v>
          </cell>
          <cell r="F2902" t="str">
            <v>X-treme E-BOOK</v>
          </cell>
          <cell r="G2902" t="str">
            <v>EBOK</v>
          </cell>
          <cell r="H2902" t="str">
            <v>LFB</v>
          </cell>
          <cell r="I2902" t="str">
            <v>978-3-8394-0204</v>
          </cell>
          <cell r="J2902" t="str">
            <v>7</v>
          </cell>
          <cell r="K2902">
            <v>42171</v>
          </cell>
          <cell r="L2902">
            <v>42186</v>
          </cell>
          <cell r="M2902" t="str">
            <v>10039-9783839402047</v>
          </cell>
          <cell r="N2902" t="str">
            <v>EBOK</v>
          </cell>
          <cell r="O2902">
            <v>1</v>
          </cell>
          <cell r="U2902">
            <v>12.99</v>
          </cell>
        </row>
        <row r="2903">
          <cell r="E2903">
            <v>9783839413432</v>
          </cell>
          <cell r="F2903" t="str">
            <v>XX0XY ungelöst E-BOOK</v>
          </cell>
          <cell r="G2903" t="str">
            <v>EBOK</v>
          </cell>
          <cell r="H2903" t="str">
            <v>LFB</v>
          </cell>
          <cell r="I2903" t="str">
            <v>978-3-8394-1343</v>
          </cell>
          <cell r="J2903" t="str">
            <v>2</v>
          </cell>
          <cell r="K2903">
            <v>42171</v>
          </cell>
          <cell r="L2903">
            <v>42186</v>
          </cell>
          <cell r="M2903" t="str">
            <v>10039-9783839413432</v>
          </cell>
          <cell r="N2903" t="str">
            <v>EBOK</v>
          </cell>
          <cell r="O2903">
            <v>1</v>
          </cell>
          <cell r="P2903" t="str">
            <v>12</v>
          </cell>
          <cell r="U2903">
            <v>38.99</v>
          </cell>
        </row>
        <row r="2904">
          <cell r="E2904">
            <v>9783839426715</v>
          </cell>
          <cell r="F2904" t="str">
            <v>z.B. Humboldt-Box E-BOOK</v>
          </cell>
          <cell r="G2904" t="str">
            <v>EBOK</v>
          </cell>
          <cell r="H2904" t="str">
            <v>LFB</v>
          </cell>
          <cell r="I2904" t="str">
            <v>978-3-8394-2671</v>
          </cell>
          <cell r="J2904" t="str">
            <v>5</v>
          </cell>
          <cell r="K2904">
            <v>41724</v>
          </cell>
          <cell r="L2904">
            <v>41791</v>
          </cell>
          <cell r="M2904" t="str">
            <v>10039-9783839426715</v>
          </cell>
          <cell r="N2904" t="str">
            <v>EBOK</v>
          </cell>
          <cell r="O2904">
            <v>1</v>
          </cell>
          <cell r="U2904">
            <v>26.99</v>
          </cell>
        </row>
        <row r="2905">
          <cell r="E2905">
            <v>9783839416457</v>
          </cell>
          <cell r="F2905" t="str">
            <v>Zeichen und Freiheit E-BOOK</v>
          </cell>
          <cell r="G2905" t="str">
            <v>EBOK</v>
          </cell>
          <cell r="H2905" t="str">
            <v>LFB</v>
          </cell>
          <cell r="I2905" t="str">
            <v>978-3-8394-1645</v>
          </cell>
          <cell r="J2905" t="str">
            <v>7</v>
          </cell>
          <cell r="K2905">
            <v>41683</v>
          </cell>
          <cell r="L2905">
            <v>41699</v>
          </cell>
          <cell r="M2905" t="str">
            <v>10039-9783839416457</v>
          </cell>
          <cell r="N2905" t="str">
            <v>EBOK</v>
          </cell>
          <cell r="O2905">
            <v>1</v>
          </cell>
          <cell r="U2905">
            <v>26.99</v>
          </cell>
        </row>
        <row r="2906">
          <cell r="E2906">
            <v>9783839401491</v>
          </cell>
          <cell r="F2906" t="str">
            <v>Zeit deuten E-BOOK</v>
          </cell>
          <cell r="G2906" t="str">
            <v>EBOK</v>
          </cell>
          <cell r="H2906" t="str">
            <v>LFB</v>
          </cell>
          <cell r="I2906" t="str">
            <v>978-3-8394-0149</v>
          </cell>
          <cell r="J2906" t="str">
            <v>1</v>
          </cell>
          <cell r="K2906">
            <v>42171</v>
          </cell>
          <cell r="L2906">
            <v>42186</v>
          </cell>
          <cell r="M2906" t="str">
            <v>10039-9783839401491</v>
          </cell>
          <cell r="N2906" t="str">
            <v>EBOK</v>
          </cell>
          <cell r="O2906">
            <v>1</v>
          </cell>
          <cell r="U2906">
            <v>24.99</v>
          </cell>
        </row>
        <row r="2907">
          <cell r="E2907">
            <v>9783839419045</v>
          </cell>
          <cell r="F2907" t="str">
            <v>Zeit und Bild E-BOOK</v>
          </cell>
          <cell r="G2907" t="str">
            <v>EBOK</v>
          </cell>
          <cell r="H2907" t="str">
            <v>LFB</v>
          </cell>
          <cell r="I2907" t="str">
            <v>978-3-8394-1904</v>
          </cell>
          <cell r="J2907" t="str">
            <v>5</v>
          </cell>
          <cell r="K2907">
            <v>41694</v>
          </cell>
          <cell r="L2907">
            <v>41699</v>
          </cell>
          <cell r="M2907" t="str">
            <v>10039-9783839419045</v>
          </cell>
          <cell r="N2907" t="str">
            <v>EBOK</v>
          </cell>
          <cell r="O2907">
            <v>1</v>
          </cell>
          <cell r="P2907" t="str">
            <v>4</v>
          </cell>
          <cell r="U2907">
            <v>22.99</v>
          </cell>
        </row>
        <row r="2908">
          <cell r="E2908">
            <v>9783839408995</v>
          </cell>
          <cell r="F2908" t="str">
            <v>Zeit und Innovation E-BOOK</v>
          </cell>
          <cell r="G2908" t="str">
            <v>EBOK</v>
          </cell>
          <cell r="H2908" t="str">
            <v>LFB</v>
          </cell>
          <cell r="I2908" t="str">
            <v>978-3-8394-0899</v>
          </cell>
          <cell r="J2908" t="str">
            <v>5</v>
          </cell>
          <cell r="K2908">
            <v>42171</v>
          </cell>
          <cell r="L2908">
            <v>42186</v>
          </cell>
          <cell r="M2908" t="str">
            <v>10039-9783839408995</v>
          </cell>
          <cell r="N2908" t="str">
            <v>EBOK</v>
          </cell>
          <cell r="O2908">
            <v>1</v>
          </cell>
          <cell r="P2908" t="str">
            <v>3</v>
          </cell>
          <cell r="U2908">
            <v>23.99</v>
          </cell>
        </row>
        <row r="2909">
          <cell r="E2909">
            <v>9783839429112</v>
          </cell>
          <cell r="F2909" t="str">
            <v>Zeit, Dauer und Veränderung E-BOOK</v>
          </cell>
          <cell r="G2909" t="str">
            <v>EBOK</v>
          </cell>
          <cell r="H2909" t="str">
            <v>LFB</v>
          </cell>
          <cell r="I2909" t="str">
            <v>978-3-8394-2911</v>
          </cell>
          <cell r="J2909" t="str">
            <v>2</v>
          </cell>
          <cell r="K2909">
            <v>41973</v>
          </cell>
          <cell r="L2909">
            <v>41944</v>
          </cell>
          <cell r="M2909" t="str">
            <v>10039-9783839429112</v>
          </cell>
          <cell r="N2909" t="str">
            <v>EBOK</v>
          </cell>
          <cell r="O2909">
            <v>1</v>
          </cell>
          <cell r="S2909" t="str">
            <v>227185</v>
          </cell>
          <cell r="U2909">
            <v>39.99</v>
          </cell>
        </row>
        <row r="2910">
          <cell r="E2910">
            <v>9783839407653</v>
          </cell>
          <cell r="F2910" t="str">
            <v>Zeitgenössischer Tanz E-BOOK</v>
          </cell>
          <cell r="G2910" t="str">
            <v>EBOK</v>
          </cell>
          <cell r="H2910" t="str">
            <v>LFB</v>
          </cell>
          <cell r="I2910" t="str">
            <v>978-3-8394-0765</v>
          </cell>
          <cell r="J2910" t="str">
            <v>3</v>
          </cell>
          <cell r="K2910">
            <v>42272</v>
          </cell>
          <cell r="L2910">
            <v>42186</v>
          </cell>
          <cell r="M2910" t="str">
            <v>10039-9783839407653</v>
          </cell>
          <cell r="N2910" t="str">
            <v>EBOK</v>
          </cell>
          <cell r="O2910">
            <v>1</v>
          </cell>
          <cell r="P2910" t="str">
            <v>10</v>
          </cell>
          <cell r="U2910">
            <v>1</v>
          </cell>
        </row>
        <row r="2911">
          <cell r="E2911">
            <v>9783839430842</v>
          </cell>
          <cell r="F2911" t="str">
            <v>Zeitgeschichte des Selbst E-BOOK</v>
          </cell>
          <cell r="G2911" t="str">
            <v>EBOK</v>
          </cell>
          <cell r="H2911" t="str">
            <v>IHST</v>
          </cell>
          <cell r="I2911" t="str">
            <v>978-3-8394-3084</v>
          </cell>
          <cell r="J2911" t="str">
            <v>2</v>
          </cell>
          <cell r="L2911">
            <v>42278</v>
          </cell>
          <cell r="M2911" t="str">
            <v>10039-9783839430842</v>
          </cell>
          <cell r="N2911" t="str">
            <v>EBOK</v>
          </cell>
          <cell r="O2911">
            <v>1</v>
          </cell>
          <cell r="P2911" t="str">
            <v>79</v>
          </cell>
          <cell r="U2911">
            <v>34.99</v>
          </cell>
        </row>
        <row r="2912">
          <cell r="F2912" t="str">
            <v>Zeitschr. f. Kultur- u. Kollektivwiss.  Online</v>
          </cell>
          <cell r="G2912" t="str">
            <v>OL</v>
          </cell>
          <cell r="H2912" t="str">
            <v>LFB</v>
          </cell>
          <cell r="K2912">
            <v>41954</v>
          </cell>
          <cell r="M2912" t="str">
            <v>189451</v>
          </cell>
          <cell r="N2912" t="str">
            <v>OART</v>
          </cell>
          <cell r="O2912">
            <v>1</v>
          </cell>
          <cell r="S2912" t="str">
            <v>ZKKW/2</v>
          </cell>
          <cell r="U2912">
            <v>1</v>
          </cell>
        </row>
        <row r="2913">
          <cell r="F2913" t="str">
            <v>Zeitschrift für interkulturelle Germanistik Online</v>
          </cell>
          <cell r="G2913" t="str">
            <v>OL</v>
          </cell>
          <cell r="H2913" t="str">
            <v>LFB</v>
          </cell>
          <cell r="K2913">
            <v>41626</v>
          </cell>
          <cell r="M2913" t="str">
            <v>179615</v>
          </cell>
          <cell r="N2913" t="str">
            <v>OART</v>
          </cell>
          <cell r="O2913">
            <v>1</v>
          </cell>
          <cell r="S2913" t="str">
            <v>ZIG/2</v>
          </cell>
          <cell r="U2913">
            <v>1</v>
          </cell>
        </row>
        <row r="2914">
          <cell r="F2914" t="str">
            <v>Zeitschrift für Kulturmanagement Online</v>
          </cell>
          <cell r="G2914" t="str">
            <v>OL</v>
          </cell>
          <cell r="H2914" t="str">
            <v>LFB</v>
          </cell>
          <cell r="K2914">
            <v>42023</v>
          </cell>
          <cell r="M2914" t="str">
            <v>190434</v>
          </cell>
          <cell r="N2914" t="str">
            <v>OART</v>
          </cell>
          <cell r="O2914">
            <v>1</v>
          </cell>
          <cell r="S2914" t="str">
            <v>ZKMM/2</v>
          </cell>
          <cell r="U2914">
            <v>1</v>
          </cell>
        </row>
        <row r="2915">
          <cell r="F2915" t="str">
            <v>Zeitschrift für Kulturwissenschaft Online</v>
          </cell>
          <cell r="G2915" t="str">
            <v>OL</v>
          </cell>
          <cell r="H2915" t="str">
            <v>LFB</v>
          </cell>
          <cell r="K2915">
            <v>41626</v>
          </cell>
          <cell r="M2915" t="str">
            <v>179614</v>
          </cell>
          <cell r="N2915" t="str">
            <v>OART</v>
          </cell>
          <cell r="O2915">
            <v>1</v>
          </cell>
          <cell r="S2915" t="str">
            <v>ZFK/2</v>
          </cell>
          <cell r="U2915">
            <v>1</v>
          </cell>
        </row>
        <row r="2916">
          <cell r="E2916">
            <v>9783839411322</v>
          </cell>
          <cell r="F2916" t="str">
            <v>Zerbrochene Schönheit E-BOOK</v>
          </cell>
          <cell r="G2916" t="str">
            <v>EBOK</v>
          </cell>
          <cell r="H2916" t="str">
            <v>LFB</v>
          </cell>
          <cell r="I2916" t="str">
            <v>978-3-8394-1132</v>
          </cell>
          <cell r="J2916" t="str">
            <v>2</v>
          </cell>
          <cell r="K2916">
            <v>42272</v>
          </cell>
          <cell r="L2916">
            <v>42186</v>
          </cell>
          <cell r="M2916" t="str">
            <v>10039-9783839411322</v>
          </cell>
          <cell r="N2916" t="str">
            <v>EBOK</v>
          </cell>
          <cell r="O2916">
            <v>1</v>
          </cell>
          <cell r="P2916" t="str">
            <v>3</v>
          </cell>
          <cell r="U2916">
            <v>1</v>
          </cell>
        </row>
        <row r="2917">
          <cell r="E2917">
            <v>9783839408049</v>
          </cell>
          <cell r="F2917" t="str">
            <v>Zero Comments E-BOOK</v>
          </cell>
          <cell r="G2917" t="str">
            <v>EBOK</v>
          </cell>
          <cell r="H2917" t="str">
            <v>LFB</v>
          </cell>
          <cell r="I2917" t="str">
            <v>978-3-8394-0804</v>
          </cell>
          <cell r="J2917" t="str">
            <v>9</v>
          </cell>
          <cell r="K2917">
            <v>42171</v>
          </cell>
          <cell r="L2917">
            <v>42186</v>
          </cell>
          <cell r="M2917" t="str">
            <v>10039-9783839408049</v>
          </cell>
          <cell r="N2917" t="str">
            <v>EBOK</v>
          </cell>
          <cell r="O2917">
            <v>1</v>
          </cell>
          <cell r="U2917">
            <v>25.99</v>
          </cell>
        </row>
        <row r="2918">
          <cell r="E2918">
            <v>9783839431795</v>
          </cell>
          <cell r="F2918" t="str">
            <v>Zerstörte Sprache - gebrochenes Schweigen E-BOOK</v>
          </cell>
          <cell r="G2918" t="str">
            <v>EBOK</v>
          </cell>
          <cell r="H2918" t="str">
            <v>LFB</v>
          </cell>
          <cell r="I2918" t="str">
            <v>978-3-8394-3179</v>
          </cell>
          <cell r="J2918" t="str">
            <v>5</v>
          </cell>
          <cell r="K2918">
            <v>42241</v>
          </cell>
          <cell r="L2918">
            <v>42217</v>
          </cell>
          <cell r="M2918" t="str">
            <v>10039-9783839431795</v>
          </cell>
          <cell r="N2918" t="str">
            <v>EBOK</v>
          </cell>
          <cell r="O2918">
            <v>1</v>
          </cell>
          <cell r="S2918" t="str">
            <v>231966</v>
          </cell>
          <cell r="U2918">
            <v>26.99</v>
          </cell>
        </row>
        <row r="2919">
          <cell r="E2919">
            <v>9783839430989</v>
          </cell>
          <cell r="F2919" t="str">
            <v>Zeugnisgaben der Literatur E-BOOK</v>
          </cell>
          <cell r="G2919" t="str">
            <v>EBOK</v>
          </cell>
          <cell r="H2919" t="str">
            <v>IHST</v>
          </cell>
          <cell r="I2919" t="str">
            <v>978-3-8394-3098</v>
          </cell>
          <cell r="J2919" t="str">
            <v>9</v>
          </cell>
          <cell r="L2919">
            <v>42186</v>
          </cell>
          <cell r="M2919" t="str">
            <v>10039-9783839430989</v>
          </cell>
          <cell r="N2919" t="str">
            <v>EBOK</v>
          </cell>
          <cell r="O2919">
            <v>1</v>
          </cell>
          <cell r="U2919">
            <v>39.99</v>
          </cell>
        </row>
        <row r="2920">
          <cell r="E2920">
            <v>9783839429372</v>
          </cell>
          <cell r="F2920" t="str">
            <v>Zigeunerkulturen im Wandel E-BOOK</v>
          </cell>
          <cell r="G2920" t="str">
            <v>EBOK</v>
          </cell>
          <cell r="H2920" t="str">
            <v>LFB</v>
          </cell>
          <cell r="I2920" t="str">
            <v>978-3-8394-2937</v>
          </cell>
          <cell r="J2920" t="str">
            <v>2</v>
          </cell>
          <cell r="K2920">
            <v>41973</v>
          </cell>
          <cell r="L2920">
            <v>41974</v>
          </cell>
          <cell r="M2920" t="str">
            <v>10039-9783839429372</v>
          </cell>
          <cell r="N2920" t="str">
            <v>EBOK</v>
          </cell>
          <cell r="O2920">
            <v>1</v>
          </cell>
          <cell r="S2920" t="str">
            <v>227373</v>
          </cell>
          <cell r="U2920">
            <v>44.99</v>
          </cell>
        </row>
        <row r="2921">
          <cell r="E2921">
            <v>9783839423301</v>
          </cell>
          <cell r="F2921" t="str">
            <v>Zitieren, appropriieren, sampeln E-BOOK</v>
          </cell>
          <cell r="G2921" t="str">
            <v>EBOK</v>
          </cell>
          <cell r="H2921" t="str">
            <v>LFB</v>
          </cell>
          <cell r="I2921" t="str">
            <v>978-3-8394-2330</v>
          </cell>
          <cell r="J2921" t="str">
            <v>1</v>
          </cell>
          <cell r="K2921">
            <v>41731</v>
          </cell>
          <cell r="L2921">
            <v>41791</v>
          </cell>
          <cell r="M2921" t="str">
            <v>10039-9783839423301</v>
          </cell>
          <cell r="N2921" t="str">
            <v>EBOK</v>
          </cell>
          <cell r="O2921">
            <v>1</v>
          </cell>
          <cell r="U2921">
            <v>34.99</v>
          </cell>
        </row>
        <row r="2922">
          <cell r="E2922">
            <v>9783839414354</v>
          </cell>
          <cell r="F2922" t="str">
            <v>Zivile Sicherheit E-BOOK</v>
          </cell>
          <cell r="G2922" t="str">
            <v>EBOK</v>
          </cell>
          <cell r="H2922" t="str">
            <v>LFB</v>
          </cell>
          <cell r="I2922" t="str">
            <v>978-3-8394-1435</v>
          </cell>
          <cell r="J2922" t="str">
            <v>4</v>
          </cell>
          <cell r="K2922">
            <v>41680</v>
          </cell>
          <cell r="L2922">
            <v>41699</v>
          </cell>
          <cell r="M2922" t="str">
            <v>10039-9783839414354</v>
          </cell>
          <cell r="N2922" t="str">
            <v>EBOK</v>
          </cell>
          <cell r="O2922">
            <v>1</v>
          </cell>
          <cell r="U2922">
            <v>31.99</v>
          </cell>
        </row>
        <row r="2923">
          <cell r="E2923">
            <v>9783839420447</v>
          </cell>
          <cell r="F2923" t="str">
            <v>Zonen der Begrenzung E-BOOK</v>
          </cell>
          <cell r="G2923" t="str">
            <v>EBOK</v>
          </cell>
          <cell r="H2923" t="str">
            <v>LFB</v>
          </cell>
          <cell r="I2923" t="str">
            <v>978-3-8394-2044</v>
          </cell>
          <cell r="J2923" t="str">
            <v>7</v>
          </cell>
          <cell r="K2923">
            <v>41701</v>
          </cell>
          <cell r="L2923">
            <v>41699</v>
          </cell>
          <cell r="M2923" t="str">
            <v>10039-9783839420447</v>
          </cell>
          <cell r="N2923" t="str">
            <v>EBOK</v>
          </cell>
          <cell r="O2923">
            <v>1</v>
          </cell>
          <cell r="P2923" t="str">
            <v>18</v>
          </cell>
          <cell r="U2923">
            <v>26.99</v>
          </cell>
        </row>
        <row r="2924">
          <cell r="E2924">
            <v>9783839403082</v>
          </cell>
          <cell r="F2924" t="str">
            <v>Zuhause fremd E-BOOK</v>
          </cell>
          <cell r="G2924" t="str">
            <v>EBOK</v>
          </cell>
          <cell r="H2924" t="str">
            <v>LFB</v>
          </cell>
          <cell r="I2924" t="str">
            <v>978-3-8394-0308</v>
          </cell>
          <cell r="J2924" t="str">
            <v>2</v>
          </cell>
          <cell r="K2924">
            <v>38777</v>
          </cell>
          <cell r="L2924">
            <v>38777</v>
          </cell>
          <cell r="M2924" t="str">
            <v>10039-9783839403082</v>
          </cell>
          <cell r="N2924" t="str">
            <v>EBOK</v>
          </cell>
          <cell r="O2924">
            <v>1</v>
          </cell>
          <cell r="P2924" t="str">
            <v>3</v>
          </cell>
          <cell r="U2924">
            <v>1</v>
          </cell>
        </row>
        <row r="2925">
          <cell r="E2925">
            <v>9783839429266</v>
          </cell>
          <cell r="F2925" t="str">
            <v>Zuhause? Fremd? E-BOOK</v>
          </cell>
          <cell r="G2925" t="str">
            <v>EBOK</v>
          </cell>
          <cell r="H2925" t="str">
            <v>LFB</v>
          </cell>
          <cell r="I2925" t="str">
            <v>978-3-8394-2926</v>
          </cell>
          <cell r="J2925" t="str">
            <v>6</v>
          </cell>
          <cell r="K2925">
            <v>42034</v>
          </cell>
          <cell r="L2925">
            <v>42005</v>
          </cell>
          <cell r="M2925" t="str">
            <v>10039-9783839429266</v>
          </cell>
          <cell r="N2925" t="str">
            <v>EBOK</v>
          </cell>
          <cell r="O2925">
            <v>1</v>
          </cell>
          <cell r="P2925" t="str">
            <v>8</v>
          </cell>
          <cell r="S2925" t="str">
            <v>228035</v>
          </cell>
          <cell r="U2925">
            <v>39.99</v>
          </cell>
        </row>
        <row r="2926">
          <cell r="E2926">
            <v>9783839425855</v>
          </cell>
          <cell r="F2926" t="str">
            <v>Zukunft am Ende E-BOOK</v>
          </cell>
          <cell r="G2926" t="str">
            <v>EBOK</v>
          </cell>
          <cell r="H2926" t="str">
            <v>LFB</v>
          </cell>
          <cell r="I2926" t="str">
            <v>978-3-8394-2585</v>
          </cell>
          <cell r="J2926" t="str">
            <v>5</v>
          </cell>
          <cell r="K2926">
            <v>41731</v>
          </cell>
          <cell r="L2926">
            <v>41791</v>
          </cell>
          <cell r="M2926" t="str">
            <v>10039-9783839425855</v>
          </cell>
          <cell r="N2926" t="str">
            <v>EBOK</v>
          </cell>
          <cell r="O2926">
            <v>1</v>
          </cell>
          <cell r="P2926" t="str">
            <v>52</v>
          </cell>
          <cell r="U2926">
            <v>35.99</v>
          </cell>
        </row>
        <row r="2927">
          <cell r="E2927">
            <v>9783839406199</v>
          </cell>
          <cell r="F2927" t="str">
            <v>Zukunft für Musikschulen E-BOOK</v>
          </cell>
          <cell r="G2927" t="str">
            <v>EBOK</v>
          </cell>
          <cell r="H2927" t="str">
            <v>LFB</v>
          </cell>
          <cell r="I2927" t="str">
            <v>978-3-8394-0619</v>
          </cell>
          <cell r="J2927" t="str">
            <v>9</v>
          </cell>
          <cell r="K2927">
            <v>42171</v>
          </cell>
          <cell r="L2927">
            <v>42186</v>
          </cell>
          <cell r="M2927" t="str">
            <v>10039-9783839406199</v>
          </cell>
          <cell r="N2927" t="str">
            <v>EBOK</v>
          </cell>
          <cell r="O2927">
            <v>1</v>
          </cell>
          <cell r="U2927">
            <v>26.99</v>
          </cell>
        </row>
        <row r="2928">
          <cell r="E2928">
            <v>9783839422854</v>
          </cell>
          <cell r="F2928" t="str">
            <v>Zukunft Publikum E-BOOK</v>
          </cell>
          <cell r="G2928" t="str">
            <v>EBOK</v>
          </cell>
          <cell r="H2928" t="str">
            <v>LFB</v>
          </cell>
          <cell r="I2928" t="str">
            <v>978-3-8394-2285</v>
          </cell>
          <cell r="J2928" t="str">
            <v>4</v>
          </cell>
          <cell r="K2928">
            <v>41710</v>
          </cell>
          <cell r="L2928">
            <v>41699</v>
          </cell>
          <cell r="M2928" t="str">
            <v>10039-9783839422854</v>
          </cell>
          <cell r="N2928" t="str">
            <v>EBOK</v>
          </cell>
          <cell r="O2928">
            <v>1</v>
          </cell>
          <cell r="P2928" t="str">
            <v>4</v>
          </cell>
          <cell r="U2928">
            <v>33.99</v>
          </cell>
        </row>
        <row r="2929">
          <cell r="E2929">
            <v>9783839425794</v>
          </cell>
          <cell r="F2929" t="str">
            <v>Zukunftsfähiger Humanismus E-BOOK</v>
          </cell>
          <cell r="G2929" t="str">
            <v>EBOK</v>
          </cell>
          <cell r="H2929" t="str">
            <v>LFB</v>
          </cell>
          <cell r="I2929" t="str">
            <v>978-3-8394-2579</v>
          </cell>
          <cell r="J2929" t="str">
            <v>4</v>
          </cell>
          <cell r="K2929">
            <v>41731</v>
          </cell>
          <cell r="L2929">
            <v>41791</v>
          </cell>
          <cell r="M2929" t="str">
            <v>10039-9783839425794</v>
          </cell>
          <cell r="N2929" t="str">
            <v>EBOK</v>
          </cell>
          <cell r="O2929">
            <v>1</v>
          </cell>
          <cell r="P2929" t="str">
            <v>20</v>
          </cell>
          <cell r="U2929">
            <v>20.99</v>
          </cell>
        </row>
        <row r="2930">
          <cell r="E2930">
            <v>9783839405710</v>
          </cell>
          <cell r="F2930" t="str">
            <v>Zum Identitätsdiskurs in den Sozialwissenschaften E-BOOK</v>
          </cell>
          <cell r="G2930" t="str">
            <v>EBOK</v>
          </cell>
          <cell r="H2930" t="str">
            <v>LFB</v>
          </cell>
          <cell r="I2930" t="str">
            <v>978-3-8394-0571</v>
          </cell>
          <cell r="J2930" t="str">
            <v>0</v>
          </cell>
          <cell r="K2930">
            <v>42272</v>
          </cell>
          <cell r="L2930">
            <v>42186</v>
          </cell>
          <cell r="M2930" t="str">
            <v>10039-9783839405710</v>
          </cell>
          <cell r="N2930" t="str">
            <v>EBOK</v>
          </cell>
          <cell r="O2930">
            <v>1</v>
          </cell>
          <cell r="U2930">
            <v>1</v>
          </cell>
        </row>
        <row r="2931">
          <cell r="E2931">
            <v>9783839422830</v>
          </cell>
          <cell r="F2931" t="str">
            <v>Zum Subjekt der Gene werden E-BOOK</v>
          </cell>
          <cell r="G2931" t="str">
            <v>EBOK</v>
          </cell>
          <cell r="H2931" t="str">
            <v>LFB</v>
          </cell>
          <cell r="I2931" t="str">
            <v>978-3-8394-2283</v>
          </cell>
          <cell r="J2931" t="str">
            <v>0</v>
          </cell>
          <cell r="K2931">
            <v>41710</v>
          </cell>
          <cell r="L2931">
            <v>41699</v>
          </cell>
          <cell r="M2931" t="str">
            <v>10039-9783839422830</v>
          </cell>
          <cell r="N2931" t="str">
            <v>EBOK</v>
          </cell>
          <cell r="O2931">
            <v>1</v>
          </cell>
          <cell r="U2931">
            <v>26.99</v>
          </cell>
        </row>
        <row r="2932">
          <cell r="E2932">
            <v>9783839420775</v>
          </cell>
          <cell r="F2932" t="str">
            <v>Zur Ästhetik der Provokation E-BOOK</v>
          </cell>
          <cell r="G2932" t="str">
            <v>EBOK</v>
          </cell>
          <cell r="H2932" t="str">
            <v>LFB</v>
          </cell>
          <cell r="I2932" t="str">
            <v>978-3-8394-2077</v>
          </cell>
          <cell r="J2932" t="str">
            <v>5</v>
          </cell>
          <cell r="K2932">
            <v>41701</v>
          </cell>
          <cell r="L2932">
            <v>41699</v>
          </cell>
          <cell r="M2932" t="str">
            <v>10039-9783839420775</v>
          </cell>
          <cell r="N2932" t="str">
            <v>EBOK</v>
          </cell>
          <cell r="O2932">
            <v>1</v>
          </cell>
          <cell r="U2932">
            <v>34.99</v>
          </cell>
        </row>
        <row r="2933">
          <cell r="E2933">
            <v>9783839404157</v>
          </cell>
          <cell r="F2933" t="str">
            <v>Zur Genese des Sozialen E-BOOK</v>
          </cell>
          <cell r="G2933" t="str">
            <v>EBOK</v>
          </cell>
          <cell r="H2933" t="str">
            <v>LFB</v>
          </cell>
          <cell r="I2933" t="str">
            <v>978-3-8394-0415</v>
          </cell>
          <cell r="J2933" t="str">
            <v>7</v>
          </cell>
          <cell r="K2933">
            <v>42171</v>
          </cell>
          <cell r="L2933">
            <v>42186</v>
          </cell>
          <cell r="M2933" t="str">
            <v>10039-9783839404157</v>
          </cell>
          <cell r="N2933" t="str">
            <v>EBOK</v>
          </cell>
          <cell r="O2933">
            <v>1</v>
          </cell>
          <cell r="U2933">
            <v>15.99</v>
          </cell>
        </row>
        <row r="2934">
          <cell r="E2934">
            <v>9783839415870</v>
          </cell>
          <cell r="F2934" t="str">
            <v>Zur Identität von Architektur E-BOOK</v>
          </cell>
          <cell r="G2934" t="str">
            <v>EBOK</v>
          </cell>
          <cell r="H2934" t="str">
            <v>LFB</v>
          </cell>
          <cell r="I2934" t="str">
            <v>978-3-8394-1587</v>
          </cell>
          <cell r="J2934" t="str">
            <v>0</v>
          </cell>
          <cell r="K2934">
            <v>41683</v>
          </cell>
          <cell r="L2934">
            <v>41699</v>
          </cell>
          <cell r="M2934" t="str">
            <v>10039-9783839415870</v>
          </cell>
          <cell r="N2934" t="str">
            <v>EBOK</v>
          </cell>
          <cell r="O2934">
            <v>1</v>
          </cell>
          <cell r="P2934" t="str">
            <v>4</v>
          </cell>
          <cell r="U2934">
            <v>24.99</v>
          </cell>
        </row>
        <row r="2935">
          <cell r="E2935">
            <v>9783839401200</v>
          </cell>
          <cell r="F2935" t="str">
            <v>Zur Modernisierung der Schule E-BOOK</v>
          </cell>
          <cell r="G2935" t="str">
            <v>EBOK</v>
          </cell>
          <cell r="H2935" t="str">
            <v>LFB</v>
          </cell>
          <cell r="I2935" t="str">
            <v>978-3-8394-0120</v>
          </cell>
          <cell r="J2935" t="str">
            <v>0</v>
          </cell>
          <cell r="K2935">
            <v>42272</v>
          </cell>
          <cell r="L2935">
            <v>42186</v>
          </cell>
          <cell r="M2935" t="str">
            <v>10039-9783839401200</v>
          </cell>
          <cell r="N2935" t="str">
            <v>EBOK</v>
          </cell>
          <cell r="O2935">
            <v>1</v>
          </cell>
          <cell r="U2935">
            <v>1</v>
          </cell>
        </row>
        <row r="2936">
          <cell r="E2936">
            <v>9783839409749</v>
          </cell>
          <cell r="F2936" t="str">
            <v>Zur Sozialen Ökologie urbaner Räume E-BOOK</v>
          </cell>
          <cell r="G2936" t="str">
            <v>EBOK</v>
          </cell>
          <cell r="H2936" t="str">
            <v>LFB</v>
          </cell>
          <cell r="I2936" t="str">
            <v>978-3-8394-0974</v>
          </cell>
          <cell r="J2936" t="str">
            <v>9</v>
          </cell>
          <cell r="K2936">
            <v>42171</v>
          </cell>
          <cell r="L2936">
            <v>42186</v>
          </cell>
          <cell r="M2936" t="str">
            <v>10039-9783839409749</v>
          </cell>
          <cell r="N2936" t="str">
            <v>EBOK</v>
          </cell>
          <cell r="O2936">
            <v>1</v>
          </cell>
          <cell r="P2936" t="str">
            <v>7</v>
          </cell>
          <cell r="U2936">
            <v>41.99</v>
          </cell>
        </row>
        <row r="2937">
          <cell r="E2937">
            <v>9783839404775</v>
          </cell>
          <cell r="F2937" t="str">
            <v>Zur Unüberwindbarkeit kultureller Differenz E-BOOK</v>
          </cell>
          <cell r="G2937" t="str">
            <v>EBOK</v>
          </cell>
          <cell r="H2937" t="str">
            <v>LFB</v>
          </cell>
          <cell r="I2937" t="str">
            <v>978-3-8394-0477</v>
          </cell>
          <cell r="J2937" t="str">
            <v>5</v>
          </cell>
          <cell r="K2937">
            <v>42171</v>
          </cell>
          <cell r="L2937">
            <v>42186</v>
          </cell>
          <cell r="M2937" t="str">
            <v>10039-9783839404775</v>
          </cell>
          <cell r="N2937" t="str">
            <v>EBOK</v>
          </cell>
          <cell r="O2937">
            <v>1</v>
          </cell>
          <cell r="U2937">
            <v>25.99</v>
          </cell>
        </row>
        <row r="2938">
          <cell r="E2938">
            <v>9783839431276</v>
          </cell>
          <cell r="F2938" t="str">
            <v>Zuschauer des Lebens E-BOOK</v>
          </cell>
          <cell r="G2938" t="str">
            <v>EBOK</v>
          </cell>
          <cell r="H2938" t="str">
            <v>LFB</v>
          </cell>
          <cell r="I2938" t="str">
            <v>978-3-8394-3127</v>
          </cell>
          <cell r="J2938" t="str">
            <v>6</v>
          </cell>
          <cell r="K2938">
            <v>42171</v>
          </cell>
          <cell r="L2938">
            <v>42156</v>
          </cell>
          <cell r="M2938" t="str">
            <v>10039-9783839431276</v>
          </cell>
          <cell r="N2938" t="str">
            <v>EBOK</v>
          </cell>
          <cell r="O2938">
            <v>1</v>
          </cell>
          <cell r="U2938">
            <v>39.99</v>
          </cell>
        </row>
        <row r="2939">
          <cell r="E2939">
            <v>9783839422908</v>
          </cell>
          <cell r="F2939" t="str">
            <v>Zuteilungskriterien im Gesundheitswesen: Grenzen und Alternativen E-BOOK</v>
          </cell>
          <cell r="G2939" t="str">
            <v>EBOK</v>
          </cell>
          <cell r="H2939" t="str">
            <v>LFB</v>
          </cell>
          <cell r="I2939" t="str">
            <v>978-3-8394-2290</v>
          </cell>
          <cell r="J2939" t="str">
            <v>8</v>
          </cell>
          <cell r="K2939">
            <v>41710</v>
          </cell>
          <cell r="L2939">
            <v>41699</v>
          </cell>
          <cell r="M2939" t="str">
            <v>10039-9783839422908</v>
          </cell>
          <cell r="N2939" t="str">
            <v>EBOK</v>
          </cell>
          <cell r="O2939">
            <v>1</v>
          </cell>
          <cell r="U2939">
            <v>33.99</v>
          </cell>
        </row>
        <row r="2940">
          <cell r="E2940">
            <v>9783839408575</v>
          </cell>
          <cell r="F2940" t="str">
            <v>Zwischen Amazonas und East River E-BOOK</v>
          </cell>
          <cell r="G2940" t="str">
            <v>EBOK</v>
          </cell>
          <cell r="H2940" t="str">
            <v>LFB</v>
          </cell>
          <cell r="I2940" t="str">
            <v>978-3-8394-0857</v>
          </cell>
          <cell r="J2940" t="str">
            <v>5</v>
          </cell>
          <cell r="K2940">
            <v>42272</v>
          </cell>
          <cell r="L2940">
            <v>42186</v>
          </cell>
          <cell r="M2940" t="str">
            <v>10039-9783839408575</v>
          </cell>
          <cell r="N2940" t="str">
            <v>EBOK</v>
          </cell>
          <cell r="O2940">
            <v>1</v>
          </cell>
          <cell r="U2940">
            <v>1</v>
          </cell>
        </row>
        <row r="2941">
          <cell r="E2941">
            <v>9783839403198</v>
          </cell>
          <cell r="F2941" t="str">
            <v>Zwischen Anthropologie und Gesellschaftstheorie E-BOOK</v>
          </cell>
          <cell r="G2941" t="str">
            <v>EBOK</v>
          </cell>
          <cell r="H2941" t="str">
            <v>LFB</v>
          </cell>
          <cell r="I2941" t="str">
            <v>978-3-8394-0319</v>
          </cell>
          <cell r="J2941" t="str">
            <v>8</v>
          </cell>
          <cell r="K2941">
            <v>42272</v>
          </cell>
          <cell r="L2941">
            <v>42186</v>
          </cell>
          <cell r="M2941" t="str">
            <v>10039-9783839403198</v>
          </cell>
          <cell r="N2941" t="str">
            <v>EBOK</v>
          </cell>
          <cell r="O2941">
            <v>1</v>
          </cell>
          <cell r="U2941">
            <v>1</v>
          </cell>
        </row>
        <row r="2942">
          <cell r="E2942">
            <v>9783839410455</v>
          </cell>
          <cell r="F2942" t="str">
            <v>Zwischen Apokalypse und Alltag E-BOOK</v>
          </cell>
          <cell r="G2942" t="str">
            <v>EBOK</v>
          </cell>
          <cell r="H2942" t="str">
            <v>LFB</v>
          </cell>
          <cell r="I2942" t="str">
            <v>978-3-8394-1045</v>
          </cell>
          <cell r="J2942" t="str">
            <v>5</v>
          </cell>
          <cell r="K2942">
            <v>42171</v>
          </cell>
          <cell r="L2942">
            <v>42186</v>
          </cell>
          <cell r="M2942" t="str">
            <v>10039-9783839410455</v>
          </cell>
          <cell r="N2942" t="str">
            <v>EBOK</v>
          </cell>
          <cell r="O2942">
            <v>1</v>
          </cell>
          <cell r="U2942">
            <v>31.99</v>
          </cell>
        </row>
        <row r="2943">
          <cell r="E2943">
            <v>9783839406267</v>
          </cell>
          <cell r="F2943" t="str">
            <v>Zwischen Auflösung und Fixierung E-BOOK</v>
          </cell>
          <cell r="G2943" t="str">
            <v>EBOK</v>
          </cell>
          <cell r="H2943" t="str">
            <v>LFB</v>
          </cell>
          <cell r="I2943" t="str">
            <v>978-3-8394-0626</v>
          </cell>
          <cell r="J2943" t="str">
            <v>7</v>
          </cell>
          <cell r="K2943">
            <v>42171</v>
          </cell>
          <cell r="L2943">
            <v>42186</v>
          </cell>
          <cell r="M2943" t="str">
            <v>10039-9783839406267</v>
          </cell>
          <cell r="N2943" t="str">
            <v>EBOK</v>
          </cell>
          <cell r="O2943">
            <v>1</v>
          </cell>
          <cell r="U2943">
            <v>26.99</v>
          </cell>
        </row>
        <row r="2944">
          <cell r="E2944">
            <v>9783839406205</v>
          </cell>
          <cell r="F2944" t="str">
            <v>Zwischen Bewusstseinsphilosophie und Naturalismus E-BOOK</v>
          </cell>
          <cell r="G2944" t="str">
            <v>EBOK</v>
          </cell>
          <cell r="H2944" t="str">
            <v>LFB</v>
          </cell>
          <cell r="I2944" t="str">
            <v>978-3-8394-0620</v>
          </cell>
          <cell r="J2944" t="str">
            <v>5</v>
          </cell>
          <cell r="K2944">
            <v>42171</v>
          </cell>
          <cell r="L2944">
            <v>42186</v>
          </cell>
          <cell r="M2944" t="str">
            <v>10039-9783839406205</v>
          </cell>
          <cell r="N2944" t="str">
            <v>EBOK</v>
          </cell>
          <cell r="O2944">
            <v>1</v>
          </cell>
          <cell r="U2944">
            <v>22.99</v>
          </cell>
        </row>
        <row r="2945">
          <cell r="E2945">
            <v>9783839407585</v>
          </cell>
          <cell r="F2945" t="str">
            <v>Zwischen Bürgerkrieg und friedlicher Koexistenz E-BOOK</v>
          </cell>
          <cell r="G2945" t="str">
            <v>EBOK</v>
          </cell>
          <cell r="H2945" t="str">
            <v>LFB</v>
          </cell>
          <cell r="I2945" t="str">
            <v>978-3-8394-0758</v>
          </cell>
          <cell r="J2945" t="str">
            <v>5</v>
          </cell>
          <cell r="K2945">
            <v>42171</v>
          </cell>
          <cell r="L2945">
            <v>42186</v>
          </cell>
          <cell r="M2945" t="str">
            <v>10039-9783839407585</v>
          </cell>
          <cell r="N2945" t="str">
            <v>EBOK</v>
          </cell>
          <cell r="O2945">
            <v>1</v>
          </cell>
          <cell r="U2945">
            <v>39.99</v>
          </cell>
        </row>
        <row r="2946">
          <cell r="E2946">
            <v>9783839409091</v>
          </cell>
          <cell r="F2946" t="str">
            <v>Zwischen den Kulturen - zwischen den Künsten E-BOOK</v>
          </cell>
          <cell r="G2946" t="str">
            <v>EBOK</v>
          </cell>
          <cell r="H2946" t="str">
            <v>LFB</v>
          </cell>
          <cell r="I2946" t="str">
            <v>978-3-8394-0909</v>
          </cell>
          <cell r="J2946" t="str">
            <v>1</v>
          </cell>
          <cell r="K2946">
            <v>42171</v>
          </cell>
          <cell r="L2946">
            <v>42186</v>
          </cell>
          <cell r="M2946" t="str">
            <v>10039-9783839409091</v>
          </cell>
          <cell r="N2946" t="str">
            <v>EBOK</v>
          </cell>
          <cell r="O2946">
            <v>1</v>
          </cell>
          <cell r="P2946" t="str">
            <v>2</v>
          </cell>
          <cell r="U2946">
            <v>40.99</v>
          </cell>
        </row>
        <row r="2947">
          <cell r="E2947">
            <v>9783839420973</v>
          </cell>
          <cell r="F2947" t="str">
            <v>Zwischen Exotik und Vertrautem E-BOOK</v>
          </cell>
          <cell r="G2947" t="str">
            <v>EBOK</v>
          </cell>
          <cell r="H2947" t="str">
            <v>LFB</v>
          </cell>
          <cell r="I2947" t="str">
            <v>978-3-8394-2097</v>
          </cell>
          <cell r="J2947" t="str">
            <v>3</v>
          </cell>
          <cell r="K2947">
            <v>41976</v>
          </cell>
          <cell r="L2947">
            <v>41944</v>
          </cell>
          <cell r="M2947" t="str">
            <v>10039-9783839420973</v>
          </cell>
          <cell r="N2947" t="str">
            <v>EBOK</v>
          </cell>
          <cell r="O2947">
            <v>1</v>
          </cell>
          <cell r="P2947" t="str">
            <v>35</v>
          </cell>
          <cell r="U2947">
            <v>38.99</v>
          </cell>
        </row>
        <row r="2948">
          <cell r="E2948">
            <v>9783839431078</v>
          </cell>
          <cell r="F2948" t="str">
            <v>Zwischen Flamenco und Charleston E-BOOK</v>
          </cell>
          <cell r="G2948" t="str">
            <v>EBOK</v>
          </cell>
          <cell r="H2948" t="str">
            <v>IHST</v>
          </cell>
          <cell r="I2948" t="str">
            <v>978-3-8394-3107</v>
          </cell>
          <cell r="J2948" t="str">
            <v>8</v>
          </cell>
          <cell r="L2948">
            <v>42370</v>
          </cell>
          <cell r="M2948" t="str">
            <v>10039-9783839431078</v>
          </cell>
          <cell r="N2948" t="str">
            <v>EBOK</v>
          </cell>
          <cell r="O2948">
            <v>1</v>
          </cell>
          <cell r="P2948" t="str">
            <v>38</v>
          </cell>
          <cell r="U2948">
            <v>49.99</v>
          </cell>
        </row>
        <row r="2949">
          <cell r="E2949">
            <v>9783839421130</v>
          </cell>
          <cell r="F2949" t="str">
            <v>Zwischen Geist und Gehirn E-BOOK</v>
          </cell>
          <cell r="G2949" t="str">
            <v>EBOK</v>
          </cell>
          <cell r="H2949" t="str">
            <v>LFB</v>
          </cell>
          <cell r="I2949" t="str">
            <v>978-3-8394-2113</v>
          </cell>
          <cell r="J2949" t="str">
            <v>0</v>
          </cell>
          <cell r="K2949">
            <v>41701</v>
          </cell>
          <cell r="L2949">
            <v>41699</v>
          </cell>
          <cell r="M2949" t="str">
            <v>10039-9783839421130</v>
          </cell>
          <cell r="N2949" t="str">
            <v>EBOK</v>
          </cell>
          <cell r="O2949">
            <v>1</v>
          </cell>
          <cell r="P2949" t="str">
            <v>18</v>
          </cell>
          <cell r="U2949">
            <v>33.99</v>
          </cell>
        </row>
        <row r="2950">
          <cell r="E2950">
            <v>9783839412664</v>
          </cell>
          <cell r="F2950" t="str">
            <v>Zwischen Leinwand und Bühne E-BOOK</v>
          </cell>
          <cell r="G2950" t="str">
            <v>EBOK</v>
          </cell>
          <cell r="H2950" t="str">
            <v>LFB</v>
          </cell>
          <cell r="I2950" t="str">
            <v>978-3-8394-1266</v>
          </cell>
          <cell r="J2950" t="str">
            <v>4</v>
          </cell>
          <cell r="K2950">
            <v>42171</v>
          </cell>
          <cell r="L2950">
            <v>42186</v>
          </cell>
          <cell r="M2950" t="str">
            <v>10039-9783839412664</v>
          </cell>
          <cell r="N2950" t="str">
            <v>EBOK</v>
          </cell>
          <cell r="O2950">
            <v>1</v>
          </cell>
          <cell r="P2950" t="str">
            <v>13</v>
          </cell>
          <cell r="U2950">
            <v>31.99</v>
          </cell>
        </row>
        <row r="2951">
          <cell r="E2951">
            <v>9783839427620</v>
          </cell>
          <cell r="F2951" t="str">
            <v>Zwischen Materialität und Ereignis E-BOOK</v>
          </cell>
          <cell r="G2951" t="str">
            <v>EBOK</v>
          </cell>
          <cell r="H2951" t="str">
            <v>LFB</v>
          </cell>
          <cell r="I2951" t="str">
            <v>978-3-8394-2762</v>
          </cell>
          <cell r="J2951" t="str">
            <v>0</v>
          </cell>
          <cell r="K2951">
            <v>42073</v>
          </cell>
          <cell r="L2951">
            <v>42064</v>
          </cell>
          <cell r="M2951" t="str">
            <v>10039-9783839427620</v>
          </cell>
          <cell r="N2951" t="str">
            <v>EBOK</v>
          </cell>
          <cell r="O2951">
            <v>1</v>
          </cell>
          <cell r="P2951" t="str">
            <v>10</v>
          </cell>
          <cell r="U2951">
            <v>32.99</v>
          </cell>
        </row>
        <row r="2952">
          <cell r="E2952">
            <v>9783839412039</v>
          </cell>
          <cell r="F2952" t="str">
            <v>Zwischen Prekarisierung und Protest E-BOOK</v>
          </cell>
          <cell r="G2952" t="str">
            <v>EBOK</v>
          </cell>
          <cell r="H2952" t="str">
            <v>LFB</v>
          </cell>
          <cell r="I2952" t="str">
            <v>978-3-8394-1203</v>
          </cell>
          <cell r="J2952" t="str">
            <v>9</v>
          </cell>
          <cell r="K2952">
            <v>42171</v>
          </cell>
          <cell r="L2952">
            <v>42186</v>
          </cell>
          <cell r="M2952" t="str">
            <v>10039-9783839412039</v>
          </cell>
          <cell r="N2952" t="str">
            <v>EBOK</v>
          </cell>
          <cell r="O2952">
            <v>1</v>
          </cell>
          <cell r="U2952">
            <v>26.99</v>
          </cell>
        </row>
        <row r="2953">
          <cell r="E2953">
            <v>9783839410080</v>
          </cell>
          <cell r="F2953" t="str">
            <v>Zwischen Problemorientierung und Disziplin E-BOOK</v>
          </cell>
          <cell r="G2953" t="str">
            <v>EBOK</v>
          </cell>
          <cell r="H2953" t="str">
            <v>LFB</v>
          </cell>
          <cell r="I2953" t="str">
            <v>978-3-8394-1008</v>
          </cell>
          <cell r="J2953" t="str">
            <v>0</v>
          </cell>
          <cell r="K2953">
            <v>42171</v>
          </cell>
          <cell r="L2953">
            <v>42186</v>
          </cell>
          <cell r="M2953" t="str">
            <v>10039-9783839410080</v>
          </cell>
          <cell r="N2953" t="str">
            <v>EBOK</v>
          </cell>
          <cell r="O2953">
            <v>1</v>
          </cell>
          <cell r="U2953">
            <v>26.99</v>
          </cell>
        </row>
        <row r="2954">
          <cell r="E2954">
            <v>9783839407646</v>
          </cell>
          <cell r="F2954" t="str">
            <v>Zwischen Sagen und Zeigen E-BOOK</v>
          </cell>
          <cell r="G2954" t="str">
            <v>EBOK</v>
          </cell>
          <cell r="H2954" t="str">
            <v>LFB</v>
          </cell>
          <cell r="I2954" t="str">
            <v>978-3-8394-0764</v>
          </cell>
          <cell r="J2954" t="str">
            <v>6</v>
          </cell>
          <cell r="K2954">
            <v>42272</v>
          </cell>
          <cell r="L2954">
            <v>42186</v>
          </cell>
          <cell r="M2954" t="str">
            <v>10039-9783839407646</v>
          </cell>
          <cell r="N2954" t="str">
            <v>EBOK</v>
          </cell>
          <cell r="O2954">
            <v>1</v>
          </cell>
          <cell r="U2954">
            <v>1</v>
          </cell>
        </row>
        <row r="2955">
          <cell r="E2955">
            <v>9783839424599</v>
          </cell>
          <cell r="F2955" t="str">
            <v>Zwischen Serie und Werk E-BOOK</v>
          </cell>
          <cell r="G2955" t="str">
            <v>EBOK</v>
          </cell>
          <cell r="H2955" t="str">
            <v>LFB</v>
          </cell>
          <cell r="I2955" t="str">
            <v>978-3-8394-2459</v>
          </cell>
          <cell r="J2955" t="str">
            <v>9</v>
          </cell>
          <cell r="K2955">
            <v>41976</v>
          </cell>
          <cell r="L2955">
            <v>41944</v>
          </cell>
          <cell r="M2955" t="str">
            <v>10039-9783839424599</v>
          </cell>
          <cell r="N2955" t="str">
            <v>EBOK</v>
          </cell>
          <cell r="O2955">
            <v>1</v>
          </cell>
          <cell r="U2955">
            <v>33.99</v>
          </cell>
        </row>
        <row r="2956">
          <cell r="E2956">
            <v>9783839417621</v>
          </cell>
          <cell r="F2956" t="str">
            <v>Zwischen Sicherheitserwartung und Risikoerfahrung E-BOOK</v>
          </cell>
          <cell r="G2956" t="str">
            <v>EBOK</v>
          </cell>
          <cell r="H2956" t="str">
            <v>LFB</v>
          </cell>
          <cell r="I2956" t="str">
            <v>978-3-8394-1762</v>
          </cell>
          <cell r="J2956" t="str">
            <v>1</v>
          </cell>
          <cell r="K2956">
            <v>41690</v>
          </cell>
          <cell r="L2956">
            <v>41699</v>
          </cell>
          <cell r="M2956" t="str">
            <v>10039-9783839417621</v>
          </cell>
          <cell r="N2956" t="str">
            <v>EBOK</v>
          </cell>
          <cell r="O2956">
            <v>1</v>
          </cell>
          <cell r="U2956">
            <v>31.99</v>
          </cell>
        </row>
        <row r="2957">
          <cell r="E2957">
            <v>9783839414293</v>
          </cell>
          <cell r="F2957" t="str">
            <v>Zwischen Sprachspiel und Methode E-BOOK</v>
          </cell>
          <cell r="G2957" t="str">
            <v>EBOK</v>
          </cell>
          <cell r="H2957" t="str">
            <v>LFB</v>
          </cell>
          <cell r="I2957" t="str">
            <v>978-3-8394-1429</v>
          </cell>
          <cell r="J2957" t="str">
            <v>3</v>
          </cell>
          <cell r="K2957">
            <v>41731</v>
          </cell>
          <cell r="L2957">
            <v>41791</v>
          </cell>
          <cell r="M2957" t="str">
            <v>10039-9783839414293</v>
          </cell>
          <cell r="N2957" t="str">
            <v>EBOK</v>
          </cell>
          <cell r="O2957">
            <v>1</v>
          </cell>
          <cell r="U2957">
            <v>23.99</v>
          </cell>
        </row>
        <row r="2958">
          <cell r="E2958">
            <v>9783839416280</v>
          </cell>
          <cell r="F2958" t="str">
            <v>Zwischen Überhöhung und Kritik E-BOOK</v>
          </cell>
          <cell r="G2958" t="str">
            <v>EBOK</v>
          </cell>
          <cell r="H2958" t="str">
            <v>LFB</v>
          </cell>
          <cell r="I2958" t="str">
            <v>978-3-8394-1628</v>
          </cell>
          <cell r="J2958" t="str">
            <v>0</v>
          </cell>
          <cell r="K2958">
            <v>41683</v>
          </cell>
          <cell r="L2958">
            <v>41699</v>
          </cell>
          <cell r="M2958" t="str">
            <v>10039-9783839416280</v>
          </cell>
          <cell r="N2958" t="str">
            <v>EBOK</v>
          </cell>
          <cell r="O2958">
            <v>1</v>
          </cell>
          <cell r="U2958">
            <v>30.99</v>
          </cell>
        </row>
        <row r="2959">
          <cell r="E2959">
            <v>9783839430774</v>
          </cell>
          <cell r="F2959" t="str">
            <v>Zwischen Verklärung und Verführung E-BOOK</v>
          </cell>
          <cell r="G2959" t="str">
            <v>EBOK</v>
          </cell>
          <cell r="H2959" t="str">
            <v>IHST</v>
          </cell>
          <cell r="I2959" t="str">
            <v>978-3-8394-3077</v>
          </cell>
          <cell r="J2959" t="str">
            <v>4</v>
          </cell>
          <cell r="L2959">
            <v>42339</v>
          </cell>
          <cell r="M2959" t="str">
            <v>10039-9783839430774</v>
          </cell>
          <cell r="N2959" t="str">
            <v>EBOK</v>
          </cell>
          <cell r="O2959">
            <v>1</v>
          </cell>
          <cell r="P2959" t="str">
            <v>78</v>
          </cell>
          <cell r="U2959">
            <v>39.99</v>
          </cell>
        </row>
        <row r="2960">
          <cell r="E2960">
            <v>9783839401187</v>
          </cell>
          <cell r="F2960" t="str">
            <v>Zwischen Vorderbühne und Hinterbühne E-BOOK</v>
          </cell>
          <cell r="G2960" t="str">
            <v>EBOK</v>
          </cell>
          <cell r="H2960" t="str">
            <v>LFB</v>
          </cell>
          <cell r="I2960" t="str">
            <v>978-3-8394-0118</v>
          </cell>
          <cell r="J2960" t="str">
            <v>7</v>
          </cell>
          <cell r="K2960">
            <v>42171</v>
          </cell>
          <cell r="L2960">
            <v>42186</v>
          </cell>
          <cell r="M2960" t="str">
            <v>10039-9783839401187</v>
          </cell>
          <cell r="N2960" t="str">
            <v>EBOK</v>
          </cell>
          <cell r="O2960">
            <v>1</v>
          </cell>
          <cell r="U2960">
            <v>22.99</v>
          </cell>
        </row>
        <row r="2961">
          <cell r="E2961">
            <v>9783839414521</v>
          </cell>
          <cell r="F2961" t="str">
            <v>Zwischen Wirkung und Erfahrung - eine Geschichte der Psychopharmaka E-BOOK</v>
          </cell>
          <cell r="G2961" t="str">
            <v>EBOK</v>
          </cell>
          <cell r="H2961" t="str">
            <v>LFB</v>
          </cell>
          <cell r="I2961" t="str">
            <v>978-3-8394-1452</v>
          </cell>
          <cell r="J2961" t="str">
            <v>1</v>
          </cell>
          <cell r="K2961">
            <v>41680</v>
          </cell>
          <cell r="L2961">
            <v>41699</v>
          </cell>
          <cell r="M2961" t="str">
            <v>10039-9783839414521</v>
          </cell>
          <cell r="N2961" t="str">
            <v>EBOK</v>
          </cell>
          <cell r="O2961">
            <v>1</v>
          </cell>
          <cell r="U2961">
            <v>35.99</v>
          </cell>
        </row>
        <row r="2962">
          <cell r="E2962">
            <v>9783839419335</v>
          </cell>
          <cell r="F2962" t="str">
            <v>Zwischenräume der Migration E-BOOK</v>
          </cell>
          <cell r="G2962" t="str">
            <v>EBOK</v>
          </cell>
          <cell r="H2962" t="str">
            <v>LFB</v>
          </cell>
          <cell r="I2962" t="str">
            <v>978-3-8394-1933</v>
          </cell>
          <cell r="J2962" t="str">
            <v>5</v>
          </cell>
          <cell r="K2962">
            <v>41694</v>
          </cell>
          <cell r="L2962">
            <v>41699</v>
          </cell>
          <cell r="M2962" t="str">
            <v>10039-9783839419335</v>
          </cell>
          <cell r="N2962" t="str">
            <v>EBOK</v>
          </cell>
          <cell r="O2962">
            <v>1</v>
          </cell>
          <cell r="U2962">
            <v>31.99</v>
          </cell>
        </row>
        <row r="2963">
          <cell r="E2963">
            <v>9783839410158</v>
          </cell>
          <cell r="F2963" t="str">
            <v>Zwischenspiele E-BOOK</v>
          </cell>
          <cell r="G2963" t="str">
            <v>EBOK</v>
          </cell>
          <cell r="H2963" t="str">
            <v>LFB</v>
          </cell>
          <cell r="I2963" t="str">
            <v>978-3-8394-1015</v>
          </cell>
          <cell r="J2963" t="str">
            <v>8</v>
          </cell>
          <cell r="K2963">
            <v>42171</v>
          </cell>
          <cell r="L2963">
            <v>42186</v>
          </cell>
          <cell r="M2963" t="str">
            <v>10039-9783839410158</v>
          </cell>
          <cell r="N2963" t="str">
            <v>EBOK</v>
          </cell>
          <cell r="O2963">
            <v>1</v>
          </cell>
          <cell r="U2963">
            <v>33.99</v>
          </cell>
        </row>
        <row r="2964">
          <cell r="E2964">
            <v>9783839413982</v>
          </cell>
          <cell r="F2964" t="str">
            <v>Zwitter beim Namen nennen E-BOOK</v>
          </cell>
          <cell r="G2964" t="str">
            <v>EBOK</v>
          </cell>
          <cell r="H2964" t="str">
            <v>LFB</v>
          </cell>
          <cell r="I2964" t="str">
            <v>978-3-8394-1398</v>
          </cell>
          <cell r="J2964" t="str">
            <v>2</v>
          </cell>
          <cell r="K2964">
            <v>41676</v>
          </cell>
          <cell r="L2964">
            <v>41699</v>
          </cell>
          <cell r="M2964" t="str">
            <v>10039-9783839413982</v>
          </cell>
          <cell r="N2964" t="str">
            <v>EBOK</v>
          </cell>
          <cell r="O2964">
            <v>1</v>
          </cell>
          <cell r="U2964">
            <v>32.99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Übersicht"/>
      <sheetName val="Gesamt 2010-2013"/>
      <sheetName val="Gesamt 2000-2009"/>
      <sheetName val="Geschichte 2010-2013"/>
      <sheetName val="Geschichte 2000-2009"/>
      <sheetName val="Kunst &amp; Architektur 2010-2013"/>
      <sheetName val="Kunst &amp; Architektur 2000-2009"/>
      <sheetName val="Literatur &amp; Kultur 2010-2013"/>
      <sheetName val="Literatur &amp; Kultur 2000-2009"/>
      <sheetName val="Sozialwissenschaften 2010-2013"/>
      <sheetName val="Sozialwissenschaften 2000-2009"/>
    </sheetNames>
    <sheetDataSet>
      <sheetData sheetId="0"/>
      <sheetData sheetId="1"/>
      <sheetData sheetId="2">
        <row r="7">
          <cell r="C7">
            <v>9783839400753</v>
          </cell>
          <cell r="D7" t="str">
            <v>Hans-Joachim Lenger</v>
          </cell>
          <cell r="E7" t="str">
            <v>Vom Abschied</v>
          </cell>
          <cell r="F7" t="str">
            <v>Kultur- und Medientheorie</v>
          </cell>
          <cell r="G7">
            <v>2001</v>
          </cell>
          <cell r="H7" t="str">
            <v>verfügbar</v>
          </cell>
          <cell r="I7">
            <v>22.99</v>
          </cell>
          <cell r="K7" t="str">
            <v>PHI009000</v>
          </cell>
          <cell r="L7" t="str">
            <v>PHILOSOPHY / History &amp; Surveys / General; PHI000000 PHILOSOPHY / General</v>
          </cell>
          <cell r="M7" t="str">
            <v>Geschichte (Backlist 2001-2009)</v>
          </cell>
          <cell r="N7" t="str">
            <v>978-3-933127-75-4</v>
          </cell>
          <cell r="O7" t="str">
            <v>Philosophie|Philosophiegeschichte</v>
          </cell>
        </row>
        <row r="8">
          <cell r="C8">
            <v>9783839401019</v>
          </cell>
          <cell r="D8" t="str">
            <v>Sibylle Niekisch</v>
          </cell>
          <cell r="E8" t="str">
            <v>Kolonisation und Konsum</v>
          </cell>
          <cell r="F8" t="str">
            <v>Kultur und soziale Praxis</v>
          </cell>
          <cell r="G8">
            <v>2002</v>
          </cell>
          <cell r="H8" t="str">
            <v>verfügbar</v>
          </cell>
          <cell r="I8">
            <v>11.99</v>
          </cell>
          <cell r="K8" t="str">
            <v>SOC002010</v>
          </cell>
          <cell r="L8" t="str">
            <v>SOCIAL SCIENCE / Popular Culture; SOC002010 SOCIAL SCIENCE / Anthropology / Cultural</v>
          </cell>
          <cell r="M8" t="str">
            <v>Geschichte (Backlist 2001-2009)</v>
          </cell>
          <cell r="N8" t="str">
            <v>978-3-89942-101-9</v>
          </cell>
          <cell r="O8" t="str">
            <v>Ethnologie und Kulturanthropologie|Europäische Ethnologie</v>
          </cell>
        </row>
        <row r="9">
          <cell r="C9">
            <v>9783839401231</v>
          </cell>
          <cell r="D9" t="str">
            <v>Jörg Zimmer</v>
          </cell>
          <cell r="E9" t="str">
            <v>Metapher</v>
          </cell>
          <cell r="F9" t="str">
            <v>Bibliothek dialektischer Grundbegriffe</v>
          </cell>
          <cell r="G9">
            <v>2003</v>
          </cell>
          <cell r="H9" t="str">
            <v>verfügbar</v>
          </cell>
          <cell r="I9">
            <v>6.99</v>
          </cell>
          <cell r="K9" t="str">
            <v>PHI038000</v>
          </cell>
          <cell r="L9" t="str">
            <v>LITERARY CRITICISM / General; PHI000000 PHILOSOPHY / General</v>
          </cell>
          <cell r="M9" t="str">
            <v>Geschichte (Backlist 2001-2009)</v>
          </cell>
          <cell r="N9" t="str">
            <v>978-3-89942-123-1</v>
          </cell>
          <cell r="O9" t="str">
            <v>Philosophie|Medienphilosophie, Sprachphilosophie und Ästhetik</v>
          </cell>
        </row>
        <row r="10">
          <cell r="C10">
            <v>9783839401217</v>
          </cell>
          <cell r="D10" t="str">
            <v>Angelica Nuzzo</v>
          </cell>
          <cell r="E10" t="str">
            <v>System</v>
          </cell>
          <cell r="F10" t="str">
            <v>Bibliothek dialektischer Grundbegriffe</v>
          </cell>
          <cell r="G10">
            <v>2003</v>
          </cell>
          <cell r="H10" t="str">
            <v>verfügbar</v>
          </cell>
          <cell r="I10">
            <v>6.99</v>
          </cell>
          <cell r="K10" t="str">
            <v>PHI004000</v>
          </cell>
          <cell r="L10" t="str">
            <v>PHILOSOPHY / Epistemology; PHI009000 PHILOSOPHY / History &amp; Surveys / General; PHI000000 PHILOSOPHY / Gen</v>
          </cell>
          <cell r="M10" t="str">
            <v>Geschichte (Backlist 2001-2009)</v>
          </cell>
          <cell r="N10" t="str">
            <v>978-3-89942-121-7</v>
          </cell>
          <cell r="O10" t="str">
            <v>Philosophie|Medienphilosophie, Sprachphilosophie und Ästhetik</v>
          </cell>
        </row>
        <row r="11">
          <cell r="C11">
            <v>9783839401248</v>
          </cell>
          <cell r="D11" t="str">
            <v>Volker Schürmann</v>
          </cell>
          <cell r="E11" t="str">
            <v>Muße</v>
          </cell>
          <cell r="F11" t="str">
            <v>Bibliothek dialektischer Grundbegriffe</v>
          </cell>
          <cell r="G11">
            <v>2003</v>
          </cell>
          <cell r="H11" t="str">
            <v>verfügbar</v>
          </cell>
          <cell r="I11">
            <v>6.99</v>
          </cell>
          <cell r="K11" t="str">
            <v>PHI034000</v>
          </cell>
          <cell r="L11" t="str">
            <v>PHILOSOPHY / Ethics &amp; Moral Philosophy; PHI000000 PHILOSOPHY / General</v>
          </cell>
          <cell r="M11" t="str">
            <v>Geschichte (Backlist 2001-2009)</v>
          </cell>
          <cell r="N11" t="str">
            <v>978-3-89942-124-8</v>
          </cell>
          <cell r="O11" t="str">
            <v>Philosophie|Sozialphilosophie und Ethik</v>
          </cell>
        </row>
        <row r="12">
          <cell r="C12">
            <v>9783839400968</v>
          </cell>
          <cell r="D12" t="str">
            <v>Michael Weingarten</v>
          </cell>
          <cell r="E12" t="str">
            <v>Leben (bio-ethisch)</v>
          </cell>
          <cell r="F12" t="str">
            <v>Bibliothek dialektischer Grundbegriffe</v>
          </cell>
          <cell r="G12">
            <v>2003</v>
          </cell>
          <cell r="H12" t="str">
            <v>verfügbar</v>
          </cell>
          <cell r="I12">
            <v>6.99</v>
          </cell>
          <cell r="K12" t="str">
            <v>PHI005000</v>
          </cell>
          <cell r="L12" t="str">
            <v>PHILOSOPHY / Ethics &amp; Moral Philosophy; POL010000 POLITICAL SCIENCE / History &amp; Theory</v>
          </cell>
          <cell r="M12" t="str">
            <v>Geschichte (Backlist 2001-2009)</v>
          </cell>
          <cell r="N12" t="str">
            <v>978-3-933127-96-9</v>
          </cell>
          <cell r="O12" t="str">
            <v>Philosophie|Sozialphilosophie und Ethik</v>
          </cell>
        </row>
        <row r="13">
          <cell r="C13">
            <v>9783839400456</v>
          </cell>
          <cell r="D13" t="str">
            <v>Anja Peleikis</v>
          </cell>
          <cell r="E13" t="str">
            <v>Lebanese in Motion</v>
          </cell>
          <cell r="F13" t="str">
            <v>Kultur und soziale Praxis</v>
          </cell>
          <cell r="G13">
            <v>2003</v>
          </cell>
          <cell r="H13" t="str">
            <v>verfügbar</v>
          </cell>
          <cell r="I13">
            <v>26.99</v>
          </cell>
          <cell r="K13" t="str">
            <v>SOC002010</v>
          </cell>
          <cell r="L13" t="str">
            <v>SOCIAL SCIENCE / Emigration &amp; Immigration; SOC002010 SOCIAL SCIENCE / Anthropology / Cultural</v>
          </cell>
          <cell r="M13" t="str">
            <v>Geschichte (Backlist 2001-2009)</v>
          </cell>
          <cell r="N13" t="str">
            <v>978-3-933127-45-7</v>
          </cell>
          <cell r="O13" t="str">
            <v>Ethnologie und Kulturanthropologie|Außereuropäische Ethnologie</v>
          </cell>
        </row>
        <row r="14">
          <cell r="C14">
            <v>9783839401514</v>
          </cell>
          <cell r="D14" t="str">
            <v>Timo Skrandies</v>
          </cell>
          <cell r="E14" t="str">
            <v>Echtzeit – Text – Archiv – Simulation</v>
          </cell>
          <cell r="F14" t="str">
            <v>Kultur- und Medientheorie</v>
          </cell>
          <cell r="G14">
            <v>2003</v>
          </cell>
          <cell r="H14" t="str">
            <v>verfügbar</v>
          </cell>
          <cell r="I14">
            <v>24.99</v>
          </cell>
          <cell r="K14" t="str">
            <v>SOC052000</v>
          </cell>
          <cell r="L14" t="str">
            <v>SOCIAL SCIENCE / Media Studies *</v>
          </cell>
          <cell r="M14" t="str">
            <v>Geschichte (Backlist 2001-2009)</v>
          </cell>
          <cell r="N14" t="str">
            <v>978-3-89942-151-4</v>
          </cell>
          <cell r="O14" t="str">
            <v>Philosophie|Medienphilosophie, Sprachphilosophie und Ästhetik</v>
          </cell>
        </row>
        <row r="15">
          <cell r="C15">
            <v>9783839401545</v>
          </cell>
          <cell r="D15" t="str">
            <v>Tanja Nusser, Elisabeth Strowick (Hg.)</v>
          </cell>
          <cell r="E15" t="str">
            <v>Rasterfahndungen</v>
          </cell>
          <cell r="F15" t="str">
            <v>Kultur- und Medientheorie</v>
          </cell>
          <cell r="G15">
            <v>2003</v>
          </cell>
          <cell r="H15" t="str">
            <v>verfügbar</v>
          </cell>
          <cell r="I15">
            <v>23.99</v>
          </cell>
          <cell r="K15" t="str">
            <v>HIS054000</v>
          </cell>
          <cell r="L15" t="str">
            <v>LAW / General; SOC004000 SOCIAL SCIENCE / Criminology; HIS054000 HISTORY / Social History</v>
          </cell>
          <cell r="M15" t="str">
            <v>Geschichte (Backlist 2001-2009)</v>
          </cell>
          <cell r="N15" t="str">
            <v>978-3-89942-154-5</v>
          </cell>
          <cell r="O15" t="str">
            <v>Geschichtswissenschaft|Sozial- und Wirtschaftsgeschichte</v>
          </cell>
        </row>
        <row r="16">
          <cell r="C16">
            <v>9783839401590</v>
          </cell>
          <cell r="D16" t="str">
            <v>Christoph Ernst, Petra Gropp, Karl Anton Sprengard (Hg.)</v>
          </cell>
          <cell r="E16" t="str">
            <v>Perspektiven interdisziplinärer Medienphilosophie</v>
          </cell>
          <cell r="F16" t="str">
            <v>Kultur- und Medientheorie</v>
          </cell>
          <cell r="G16">
            <v>2003</v>
          </cell>
          <cell r="H16" t="str">
            <v>verfügbar</v>
          </cell>
          <cell r="I16">
            <v>22.99</v>
          </cell>
          <cell r="K16" t="str">
            <v>SOC052000</v>
          </cell>
          <cell r="L16" t="str">
            <v>SOCIAL SCIENCE / Media Studies *</v>
          </cell>
          <cell r="M16" t="str">
            <v>Geschichte (Backlist 2001-2009)</v>
          </cell>
          <cell r="N16" t="str">
            <v>978-3-89942-159-0</v>
          </cell>
          <cell r="O16" t="str">
            <v>Philosophie|Medienphilosophie, Sprachphilosophie und Ästhetik</v>
          </cell>
        </row>
        <row r="17">
          <cell r="C17">
            <v>9783839402115</v>
          </cell>
          <cell r="D17" t="str">
            <v>Hans-Joachim Lenger</v>
          </cell>
          <cell r="E17" t="str">
            <v>Marx zufolge</v>
          </cell>
          <cell r="F17" t="str">
            <v>Kultur- und Medientheorie</v>
          </cell>
          <cell r="G17">
            <v>2004</v>
          </cell>
          <cell r="H17" t="str">
            <v>verfügbar</v>
          </cell>
          <cell r="I17">
            <v>24.99</v>
          </cell>
          <cell r="K17" t="str">
            <v>PHI019000</v>
          </cell>
          <cell r="L17" t="str">
            <v>PHILOSOPHY / Political</v>
          </cell>
          <cell r="M17" t="str">
            <v>Geschichte (Backlist 2001-2009)</v>
          </cell>
          <cell r="N17" t="str">
            <v>978-3-89942-211-5</v>
          </cell>
          <cell r="O17" t="str">
            <v>Philosophie|Politische Philosophie</v>
          </cell>
        </row>
        <row r="18">
          <cell r="C18">
            <v>9783839401866</v>
          </cell>
          <cell r="D18" t="str">
            <v>Michael Weingarten</v>
          </cell>
          <cell r="E18" t="str">
            <v>Sterben (bio-ethisch)</v>
          </cell>
          <cell r="F18" t="str">
            <v>Bibliothek dialektischer Grundbegriffe</v>
          </cell>
          <cell r="G18">
            <v>2004</v>
          </cell>
          <cell r="H18" t="str">
            <v>verfügbar</v>
          </cell>
          <cell r="I18">
            <v>6.99</v>
          </cell>
          <cell r="K18" t="str">
            <v>PHI005000</v>
          </cell>
          <cell r="L18" t="str">
            <v>PHILOSOPHY / Ethics &amp; Moral Philosophy; POL010000 POLITICAL SCIENCE / History &amp; Theory</v>
          </cell>
          <cell r="M18" t="str">
            <v>Geschichte (Backlist 2001-2009)</v>
          </cell>
          <cell r="N18" t="str">
            <v>978-3-89942-186-6</v>
          </cell>
          <cell r="O18" t="str">
            <v>Philosophie|Sozialphilosophie und Ethik</v>
          </cell>
        </row>
        <row r="19">
          <cell r="C19">
            <v>9783839401279</v>
          </cell>
          <cell r="D19" t="str">
            <v>Siegfried Blasche, Mathias Gutmann, Michael Weingarten (Hg.)</v>
          </cell>
          <cell r="E19" t="str">
            <v>Repræsentatio Mundi</v>
          </cell>
          <cell r="F19" t="str">
            <v>Edition panta rei</v>
          </cell>
          <cell r="G19">
            <v>2004</v>
          </cell>
          <cell r="H19" t="str">
            <v>verfügbar</v>
          </cell>
          <cell r="I19">
            <v>22.99</v>
          </cell>
          <cell r="K19" t="str">
            <v>ART009000</v>
          </cell>
          <cell r="L19" t="str">
            <v>SOCIAL SCIENCE / Media Studies *; ART009000 ART / Criticism; PHI001000 PHILOSOPHY / Aesthetics</v>
          </cell>
          <cell r="M19" t="str">
            <v>Geschichte (Backlist 2001-2009)</v>
          </cell>
          <cell r="N19" t="str">
            <v>978-3-89942-127-9</v>
          </cell>
          <cell r="O19" t="str">
            <v>Philosophie|Medienphilosophie, Sprachphilosophie und Ästhetik</v>
          </cell>
        </row>
        <row r="20">
          <cell r="C20">
            <v>9783839402283</v>
          </cell>
          <cell r="D20" t="str">
            <v>Susanne Schwalgin</v>
          </cell>
          <cell r="E20" t="str">
            <v>»Wir werden niemals vergessen!«</v>
          </cell>
          <cell r="F20" t="str">
            <v>Kultur und soziale Praxis</v>
          </cell>
          <cell r="G20">
            <v>2004</v>
          </cell>
          <cell r="H20" t="str">
            <v>verfügbar</v>
          </cell>
          <cell r="I20">
            <v>23.99</v>
          </cell>
          <cell r="K20" t="str">
            <v>SOC002010</v>
          </cell>
          <cell r="L20" t="str">
            <v>SOCIAL SCIENCE / Emigration &amp; Immigration; SOC002010 SOCIAL SCIENCE / Anthropology / Cultural; SOC051000</v>
          </cell>
          <cell r="M20" t="str">
            <v>Geschichte (Backlist 2001-2009)</v>
          </cell>
          <cell r="N20" t="str">
            <v>978-3-89942-228-3</v>
          </cell>
          <cell r="O20" t="str">
            <v>Ethnologie und Kulturanthropologie|Europäische Ethnologie</v>
          </cell>
        </row>
        <row r="21">
          <cell r="C21">
            <v>9783839402627</v>
          </cell>
          <cell r="D21" t="str">
            <v>Frankfurter Arbeitskreis für politische Theorie &amp; Philosophie (Hg.)</v>
          </cell>
          <cell r="E21" t="str">
            <v>Autonomie und Heteronomie der Politik</v>
          </cell>
          <cell r="F21" t="str">
            <v>Sozialtheorie</v>
          </cell>
          <cell r="G21">
            <v>2004</v>
          </cell>
          <cell r="H21" t="str">
            <v>verfügbar</v>
          </cell>
          <cell r="I21">
            <v>21.99</v>
          </cell>
          <cell r="K21" t="str">
            <v>PHI019000</v>
          </cell>
          <cell r="L21" t="str">
            <v>PHILOSOPHY / Political; POL010000 POLITICAL SCIENCE / History &amp; Theory</v>
          </cell>
          <cell r="M21" t="str">
            <v>Geschichte (Backlist 2001-2009)</v>
          </cell>
          <cell r="N21" t="str">
            <v>978-3-89942-262-7</v>
          </cell>
          <cell r="O21" t="str">
            <v>Philosophie|Politische Philosophie</v>
          </cell>
        </row>
        <row r="22">
          <cell r="C22">
            <v>9783839402870</v>
          </cell>
          <cell r="D22" t="str">
            <v>Birgit Bräuchler</v>
          </cell>
          <cell r="E22" t="str">
            <v>Cyberidentities at War</v>
          </cell>
          <cell r="F22" t="str">
            <v>MedienWelten</v>
          </cell>
          <cell r="G22">
            <v>2005</v>
          </cell>
          <cell r="H22" t="str">
            <v>verfügbar</v>
          </cell>
          <cell r="I22">
            <v>25.99</v>
          </cell>
          <cell r="K22" t="str">
            <v>SOC002010</v>
          </cell>
          <cell r="L22" t="str">
            <v>SOCIAL SCIENCE / Anthropology / Cultural; REL000000 RELIGION / General; POL034000 POLITICAL SCIENCE / Pea</v>
          </cell>
          <cell r="M22" t="str">
            <v>Geschichte (Backlist 2001-2009)</v>
          </cell>
          <cell r="N22" t="str">
            <v>978-3-89942-287-0</v>
          </cell>
          <cell r="O22" t="str">
            <v>Ethnologie und Kulturanthropologie|Außereuropäische Ethnologie</v>
          </cell>
        </row>
        <row r="23">
          <cell r="C23">
            <v>9783839403013</v>
          </cell>
          <cell r="D23" t="str">
            <v>Jacqueline Holzer</v>
          </cell>
          <cell r="E23" t="str">
            <v>Linguistische Anthropologie</v>
          </cell>
          <cell r="F23" t="str">
            <v>Science Studies</v>
          </cell>
          <cell r="G23">
            <v>2005</v>
          </cell>
          <cell r="H23" t="str">
            <v>verfügbar</v>
          </cell>
          <cell r="I23">
            <v>26.99</v>
          </cell>
          <cell r="K23" t="str">
            <v>SCI034000</v>
          </cell>
          <cell r="L23" t="str">
            <v>SCIENCE / Philosophy &amp; Social Aspects; SCI034000 SCIENCE / History; SOC002010 SOCIAL SCIENCE / Anthropolo</v>
          </cell>
          <cell r="M23" t="str">
            <v>Geschichte (Backlist 2001-2009)</v>
          </cell>
          <cell r="N23" t="str">
            <v>978-3-89942-301-3</v>
          </cell>
          <cell r="O23" t="str">
            <v>Geschichtswissenschaft|Wissenschafts- und Technikgeschichte</v>
          </cell>
        </row>
        <row r="24">
          <cell r="C24">
            <v>9783839402603</v>
          </cell>
          <cell r="D24" t="str">
            <v>Georg Stauth</v>
          </cell>
          <cell r="E24" t="str">
            <v>Ägyptische heilige Orte IÚ Konstruktionen, Inszenierungen und Landschaften der Heiligen im NildeltaÚ 'Abdallah b. Salam</v>
          </cell>
          <cell r="F24" t="str">
            <v>Globaler lokaler Islam</v>
          </cell>
          <cell r="G24">
            <v>2005</v>
          </cell>
          <cell r="H24" t="str">
            <v>verfügbar</v>
          </cell>
          <cell r="I24">
            <v>21.99</v>
          </cell>
          <cell r="K24" t="str">
            <v>SOC002010</v>
          </cell>
          <cell r="L24" t="str">
            <v>SOCIAL SCIENCE / Jewish Studies; SOC002010 SOCIAL SCIENCE / Anthropology / Cultural</v>
          </cell>
          <cell r="M24" t="str">
            <v>Geschichte (Backlist 2001-2009)</v>
          </cell>
          <cell r="N24" t="str">
            <v>978-3-89942-260-3</v>
          </cell>
          <cell r="O24" t="str">
            <v>Ethnologie und Kulturanthropologie|Außereuropäische Ethnologie</v>
          </cell>
        </row>
        <row r="25">
          <cell r="C25">
            <v>9783839402177</v>
          </cell>
          <cell r="D25" t="str">
            <v>Katharina Lange</v>
          </cell>
          <cell r="E25" t="str">
            <v>»Zurückholen, was uns gehört«</v>
          </cell>
          <cell r="F25" t="str">
            <v>Kultur und soziale Praxis</v>
          </cell>
          <cell r="G25">
            <v>2005</v>
          </cell>
          <cell r="H25" t="str">
            <v>verfügbar</v>
          </cell>
          <cell r="I25">
            <v>38.99</v>
          </cell>
          <cell r="K25" t="str">
            <v>SOC002010</v>
          </cell>
          <cell r="L25" t="str">
            <v>SOCIAL SCIENCE / Jewish Studies; SOC002010 SOCIAL SCIENCE / Anthropology / Cultural</v>
          </cell>
          <cell r="M25" t="str">
            <v>Geschichte (Backlist 2001-2009)</v>
          </cell>
          <cell r="N25" t="str">
            <v>978-3-89942-217-7</v>
          </cell>
          <cell r="O25" t="str">
            <v>Ethnologie und Kulturanthropologie|Außereuropäische Ethnologie</v>
          </cell>
        </row>
        <row r="26">
          <cell r="C26">
            <v>9783839402245</v>
          </cell>
          <cell r="D26" t="str">
            <v>Lars Meyer</v>
          </cell>
          <cell r="E26" t="str">
            <v>Absoluter Wert und allgemeiner Wille</v>
          </cell>
          <cell r="F26" t="str">
            <v>Edition panta rei</v>
          </cell>
          <cell r="G26">
            <v>2005</v>
          </cell>
          <cell r="H26" t="str">
            <v>verfügbar</v>
          </cell>
          <cell r="I26">
            <v>23.99</v>
          </cell>
          <cell r="K26" t="str">
            <v>PHI034000</v>
          </cell>
          <cell r="L26" t="str">
            <v>PHILOSOPHY / Ethics &amp; Moral Philosophy</v>
          </cell>
          <cell r="M26" t="str">
            <v>Geschichte (Backlist 2001-2009)</v>
          </cell>
          <cell r="N26" t="str">
            <v>978-3-89942-224-5</v>
          </cell>
          <cell r="O26" t="str">
            <v>Philosophie|Sozialphilosophie und Ethik</v>
          </cell>
        </row>
        <row r="27">
          <cell r="C27">
            <v>9783839403259</v>
          </cell>
          <cell r="D27" t="str">
            <v>Arnd Pollmann</v>
          </cell>
          <cell r="E27" t="str">
            <v>Integrität</v>
          </cell>
          <cell r="F27" t="str">
            <v>Edition Moderne Postmoderne</v>
          </cell>
          <cell r="G27">
            <v>2005</v>
          </cell>
          <cell r="H27" t="str">
            <v>verfügbar</v>
          </cell>
          <cell r="I27">
            <v>26.99</v>
          </cell>
          <cell r="K27" t="str">
            <v>PHI034000</v>
          </cell>
          <cell r="L27" t="str">
            <v>PHILOSOPHY / Ethics &amp; Moral Philosophy</v>
          </cell>
          <cell r="M27" t="str">
            <v>Geschichte (Backlist 2001-2009)</v>
          </cell>
          <cell r="N27" t="str">
            <v>978-3-89942-325-9</v>
          </cell>
          <cell r="O27" t="str">
            <v>Philosophie|Sozialphilosophie und Ethik</v>
          </cell>
        </row>
        <row r="28">
          <cell r="C28">
            <v>9783839403235</v>
          </cell>
          <cell r="D28" t="str">
            <v>Barbara Christophe</v>
          </cell>
          <cell r="E28" t="str">
            <v>Metamorphosen des Leviathan in einer post-sozialistischen Gesellschaft</v>
          </cell>
          <cell r="F28" t="str">
            <v>Global Studies</v>
          </cell>
          <cell r="G28">
            <v>2005</v>
          </cell>
          <cell r="H28" t="str">
            <v>verfügbar</v>
          </cell>
          <cell r="I28">
            <v>23.99</v>
          </cell>
          <cell r="K28" t="str">
            <v>POL011000</v>
          </cell>
          <cell r="L28" t="str">
            <v>SOCIAL SCIENCE / Anthropology / Cultural; POL000000 POLITICAL SCIENCE / General; POL011000 POLITICAL SCIE</v>
          </cell>
          <cell r="M28" t="str">
            <v>Geschichte (Backlist 2001-2009)</v>
          </cell>
          <cell r="N28" t="str">
            <v>978-3-89942-323-5</v>
          </cell>
          <cell r="O28" t="str">
            <v>Ethnologie und Kulturanthropologie|Europäische Ethnologie</v>
          </cell>
        </row>
        <row r="29">
          <cell r="C29">
            <v>9783839402733</v>
          </cell>
          <cell r="D29" t="str">
            <v>Christian Schulte, Rainer Stollmann (Hg.)</v>
          </cell>
          <cell r="E29" t="str">
            <v>Der Maulwurf kennt kein System</v>
          </cell>
          <cell r="F29" t="str">
            <v>Edition Moderne Postmoderne</v>
          </cell>
          <cell r="G29">
            <v>2005</v>
          </cell>
          <cell r="H29" t="str">
            <v>verfügbar</v>
          </cell>
          <cell r="I29">
            <v>22.99</v>
          </cell>
          <cell r="K29" t="str">
            <v>PHI034000</v>
          </cell>
          <cell r="L29" t="str">
            <v>PHILOSOPHY / Political</v>
          </cell>
          <cell r="M29" t="str">
            <v>Geschichte (Backlist 2001-2009)</v>
          </cell>
          <cell r="N29" t="str">
            <v>978-3-89942-273-3</v>
          </cell>
          <cell r="O29" t="str">
            <v>Philosophie|Sozialphilosophie und Ethik</v>
          </cell>
        </row>
        <row r="30">
          <cell r="C30">
            <v>9783839403068</v>
          </cell>
          <cell r="D30" t="str">
            <v>Angela Schwarz (Hg.)</v>
          </cell>
          <cell r="E30" t="str">
            <v>Der Park in der Metropole</v>
          </cell>
          <cell r="F30" t="str">
            <v>Urban Studies</v>
          </cell>
          <cell r="G30">
            <v>2005</v>
          </cell>
          <cell r="H30" t="str">
            <v>verfügbar</v>
          </cell>
          <cell r="I30">
            <v>20.99</v>
          </cell>
          <cell r="K30" t="str">
            <v>HIS000000</v>
          </cell>
          <cell r="L30" t="str">
            <v>SOCIAL SCIENCE / Human Geography; HIS000000 HISTORY / General; SOC026030 SOCIAL SCIENCE / Sociology / Urb</v>
          </cell>
          <cell r="M30" t="str">
            <v>Geschichte (Backlist 2001-2009)</v>
          </cell>
          <cell r="N30" t="str">
            <v>978-3-89942-306-8</v>
          </cell>
          <cell r="O30" t="str">
            <v>Geschichtswissenschaft|Umwelt- und Tiergeschichte</v>
          </cell>
        </row>
        <row r="31">
          <cell r="C31">
            <v>9783839403006</v>
          </cell>
          <cell r="D31" t="str">
            <v>Kurt Röttgers</v>
          </cell>
          <cell r="E31" t="str">
            <v>Teufel und Engel</v>
          </cell>
          <cell r="F31" t="str">
            <v>Bibliothek dialektischer Grundbegriffe</v>
          </cell>
          <cell r="G31">
            <v>2005</v>
          </cell>
          <cell r="H31" t="str">
            <v>verfügbar</v>
          </cell>
          <cell r="I31">
            <v>6.99</v>
          </cell>
          <cell r="K31" t="str">
            <v>PHI034000</v>
          </cell>
          <cell r="L31" t="str">
            <v>RELIGION / General; PHI000000 PHILOSOPHY / General</v>
          </cell>
          <cell r="M31" t="str">
            <v>Geschichte (Backlist 2001-2009)</v>
          </cell>
          <cell r="N31" t="str">
            <v>978-3-89942-300-6</v>
          </cell>
          <cell r="O31" t="str">
            <v>Philosophie|Kulturphilosophie und Philosophische Anthropologie</v>
          </cell>
        </row>
        <row r="32">
          <cell r="C32">
            <v>9783839403679</v>
          </cell>
          <cell r="D32" t="str">
            <v>Christoph Henning</v>
          </cell>
          <cell r="E32" t="str">
            <v>Philosophie nach Marx</v>
          </cell>
          <cell r="F32" t="str">
            <v>Edition Moderne Postmoderne</v>
          </cell>
          <cell r="G32">
            <v>2005</v>
          </cell>
          <cell r="H32" t="str">
            <v>verfügbar</v>
          </cell>
          <cell r="I32">
            <v>38.99</v>
          </cell>
          <cell r="K32" t="str">
            <v>PHI016000</v>
          </cell>
          <cell r="L32" t="str">
            <v>PHILOSOPHY / History &amp; Surveys / Modern; PHI019000 PHILOSOPHY / Political</v>
          </cell>
          <cell r="M32" t="str">
            <v>Geschichte (Backlist 2001-2009)</v>
          </cell>
          <cell r="N32" t="str">
            <v>978-3-89942-367-9</v>
          </cell>
          <cell r="O32" t="str">
            <v>Philosophie|Philosophiegeschichte</v>
          </cell>
        </row>
        <row r="33">
          <cell r="C33">
            <v>9783839404416</v>
          </cell>
          <cell r="D33" t="str">
            <v>Gerald Hartung, Kay Schiller (Hg.)</v>
          </cell>
          <cell r="E33" t="str">
            <v>Weltoffener Humanismus</v>
          </cell>
          <cell r="F33" t="str">
            <v>Edition Moderne Postmoderne</v>
          </cell>
          <cell r="G33">
            <v>2006</v>
          </cell>
          <cell r="H33" t="str">
            <v>verfügbar</v>
          </cell>
          <cell r="I33">
            <v>21.99</v>
          </cell>
          <cell r="K33" t="str">
            <v>PHI016000</v>
          </cell>
          <cell r="L33" t="str">
            <v>SOCIAL SCIENCE / Jewish Studies; SCI034000 SCIENCE / History; PHI016000 PHILOSOPHY / History &amp; Surveys /</v>
          </cell>
          <cell r="M33" t="str">
            <v>Geschichte (Backlist 2001-2009)</v>
          </cell>
          <cell r="N33" t="str">
            <v>978-3-89942-441-6</v>
          </cell>
          <cell r="O33" t="str">
            <v>Philosophie|Philosophiegeschichte</v>
          </cell>
        </row>
        <row r="34">
          <cell r="C34">
            <v>9783839404270</v>
          </cell>
          <cell r="D34" t="str">
            <v>Johann S. Ach, Arnd Pollmann (Hg.)</v>
          </cell>
          <cell r="E34" t="str">
            <v>no body is perfect</v>
          </cell>
          <cell r="F34" t="str">
            <v>Edition Moderne Postmoderne</v>
          </cell>
          <cell r="G34">
            <v>2006</v>
          </cell>
          <cell r="H34" t="str">
            <v>verfügbar</v>
          </cell>
          <cell r="I34">
            <v>24.99</v>
          </cell>
          <cell r="K34" t="str">
            <v>PHI005000</v>
          </cell>
          <cell r="L34" t="str">
            <v>SOCIAL SCIENCE / Popular Culture; PHI005000 PHILOSOPHY / Ethics &amp; Moral Philosophy; PHI001000 PHILOSOPHY</v>
          </cell>
          <cell r="M34" t="str">
            <v>Geschichte (Backlist 2001-2009)</v>
          </cell>
          <cell r="N34" t="str">
            <v>978-3-89942-427-0</v>
          </cell>
          <cell r="O34" t="str">
            <v>Philosophie|Sozialphilosophie und Ethik</v>
          </cell>
        </row>
        <row r="35">
          <cell r="C35">
            <v>9783839404652</v>
          </cell>
          <cell r="D35" t="str">
            <v>Tobias Blanke</v>
          </cell>
          <cell r="E35" t="str">
            <v>Das Böse in der politischen Theorie</v>
          </cell>
          <cell r="F35" t="str">
            <v>Edition Moderne Postmoderne</v>
          </cell>
          <cell r="G35">
            <v>2006</v>
          </cell>
          <cell r="H35" t="str">
            <v>verfügbar</v>
          </cell>
          <cell r="I35">
            <v>22.99</v>
          </cell>
          <cell r="K35" t="str">
            <v>PHI019000</v>
          </cell>
          <cell r="L35" t="str">
            <v>PHILOSOPHY / History &amp; Surveys / General; PHI019000 PHILOSOPHY / Political; POL010000 POLITICAL SCIENCE /</v>
          </cell>
          <cell r="M35" t="str">
            <v>Geschichte (Backlist 2001-2009)</v>
          </cell>
          <cell r="N35" t="str">
            <v>978-3-89942-465-2</v>
          </cell>
          <cell r="O35" t="str">
            <v>Philosophie|Politische Philosophie</v>
          </cell>
        </row>
        <row r="36">
          <cell r="C36">
            <v>9783839404560</v>
          </cell>
          <cell r="D36" t="str">
            <v>Stefan Blank</v>
          </cell>
          <cell r="E36" t="str">
            <v>Verständigung und Versprechen</v>
          </cell>
          <cell r="F36" t="str">
            <v>Edition Moderne Postmoderne</v>
          </cell>
          <cell r="G36">
            <v>2006</v>
          </cell>
          <cell r="H36" t="str">
            <v>verfügbar</v>
          </cell>
          <cell r="I36">
            <v>23.99</v>
          </cell>
          <cell r="K36" t="str">
            <v>PHI034000</v>
          </cell>
          <cell r="L36" t="str">
            <v>PHILOSOPHY / Movements / Deconstruction</v>
          </cell>
          <cell r="M36" t="str">
            <v>Geschichte (Backlist 2001-2009)</v>
          </cell>
          <cell r="N36" t="str">
            <v>978-3-89942-456-0</v>
          </cell>
          <cell r="O36" t="str">
            <v>Philosophie|Sozialphilosophie und Ethik</v>
          </cell>
        </row>
        <row r="37">
          <cell r="C37">
            <v>9783839404751</v>
          </cell>
          <cell r="D37" t="str">
            <v>Peter Janich (Hg.)</v>
          </cell>
          <cell r="E37" t="str">
            <v>Wissenschaft und Leben</v>
          </cell>
          <cell r="F37" t="str">
            <v>Edition Moderne Postmoderne</v>
          </cell>
          <cell r="G37">
            <v>2006</v>
          </cell>
          <cell r="H37" t="str">
            <v>verfügbar</v>
          </cell>
          <cell r="I37">
            <v>23.99</v>
          </cell>
          <cell r="K37" t="str">
            <v>PHI004000</v>
          </cell>
          <cell r="L37" t="str">
            <v>SCIENCE / Philosophy &amp; Social Aspects; PHI004000 PHILOSOPHY / Epistemology; PHI009000 PHILOSOPHY / Histor</v>
          </cell>
          <cell r="M37" t="str">
            <v>Geschichte (Backlist 2001-2009)</v>
          </cell>
          <cell r="N37" t="str">
            <v>978-3-89942-475-1</v>
          </cell>
          <cell r="O37" t="str">
            <v>Philosophie|Wissenschafts-, Technik- und Naturphilosophie</v>
          </cell>
        </row>
        <row r="38">
          <cell r="C38">
            <v>9783839404386</v>
          </cell>
          <cell r="D38" t="str">
            <v>Sebastian Gießmann</v>
          </cell>
          <cell r="E38" t="str">
            <v>Netze und Netzwerke</v>
          </cell>
          <cell r="F38" t="str">
            <v>Kultur- und Medientheorie</v>
          </cell>
          <cell r="G38">
            <v>2006</v>
          </cell>
          <cell r="H38" t="str">
            <v>verfügbar</v>
          </cell>
          <cell r="I38">
            <v>11.99</v>
          </cell>
          <cell r="K38" t="str">
            <v>HIS054000</v>
          </cell>
          <cell r="L38" t="str">
            <v>SOCIAL SCIENCE / Popular Culture; HIS054000 HISTORY / Social History; SCI034000 SCIENCE / History</v>
          </cell>
          <cell r="M38" t="str">
            <v>Geschichte (Backlist 2001-2009)</v>
          </cell>
          <cell r="N38" t="str">
            <v>978-3-89942-438-6</v>
          </cell>
          <cell r="O38" t="str">
            <v>Geschichtswissenschaft|Kulturgeschichte</v>
          </cell>
        </row>
        <row r="39">
          <cell r="C39">
            <v>9783839404430</v>
          </cell>
          <cell r="D39" t="str">
            <v>Ulrike Ramming</v>
          </cell>
          <cell r="E39" t="str">
            <v>Mit den Worten rechnen</v>
          </cell>
          <cell r="F39" t="str">
            <v>Edition Moderne Postmoderne</v>
          </cell>
          <cell r="G39">
            <v>2006</v>
          </cell>
          <cell r="H39" t="str">
            <v>verfügbar</v>
          </cell>
          <cell r="I39">
            <v>23.99</v>
          </cell>
          <cell r="K39" t="str">
            <v>SOC052000</v>
          </cell>
          <cell r="L39" t="str">
            <v>SOCIAL SCIENCE / Media Studies *</v>
          </cell>
          <cell r="M39" t="str">
            <v>Geschichte (Backlist 2001-2009)</v>
          </cell>
          <cell r="N39" t="str">
            <v>978-3-89942-443-0</v>
          </cell>
          <cell r="O39" t="str">
            <v>Philosophie|Medienphilosophie, Sprachphilosophie und Ästhetik</v>
          </cell>
        </row>
        <row r="40">
          <cell r="C40">
            <v>9783839403648</v>
          </cell>
          <cell r="D40" t="str">
            <v>Jens Badura (Hg.)</v>
          </cell>
          <cell r="E40" t="str">
            <v>Mondialisierungen</v>
          </cell>
          <cell r="F40" t="str">
            <v>Edition Moderne Postmoderne</v>
          </cell>
          <cell r="G40">
            <v>2006</v>
          </cell>
          <cell r="H40" t="str">
            <v>verfügbar</v>
          </cell>
          <cell r="I40">
            <v>24.99</v>
          </cell>
          <cell r="K40" t="str">
            <v>POL033000</v>
          </cell>
          <cell r="L40" t="str">
            <v>SOCIAL SCIENCE / Sociology / General; POL033000 POLITICAL SCIENCE / Globalization; PHI019000 PHILOSOPHY /</v>
          </cell>
          <cell r="M40" t="str">
            <v>Geschichte (Backlist 2001-2009)</v>
          </cell>
          <cell r="N40" t="str">
            <v>978-3-89942-364-8</v>
          </cell>
          <cell r="O40" t="str">
            <v>Philosophie|Sozialphilosophie und Ethik</v>
          </cell>
        </row>
        <row r="41">
          <cell r="C41">
            <v>9783839404317</v>
          </cell>
          <cell r="D41" t="str">
            <v>Christoph Hubig</v>
          </cell>
          <cell r="E41" t="str">
            <v>Die Kunst des Möglichen I</v>
          </cell>
          <cell r="F41" t="str">
            <v>Edition panta rei</v>
          </cell>
          <cell r="G41">
            <v>2006</v>
          </cell>
          <cell r="H41" t="str">
            <v>verfügbar</v>
          </cell>
          <cell r="I41">
            <v>26.99</v>
          </cell>
          <cell r="K41" t="str">
            <v>PHI000000</v>
          </cell>
          <cell r="L41" t="str">
            <v>PHILOSOPHY / General</v>
          </cell>
          <cell r="M41" t="str">
            <v>Geschichte (Backlist 2001-2009)</v>
          </cell>
          <cell r="N41" t="str">
            <v>978-3-89942-431-7</v>
          </cell>
          <cell r="O41" t="str">
            <v>Philosophie|Wissenschafts-, Technik- und Naturphilosophie</v>
          </cell>
        </row>
        <row r="42">
          <cell r="C42">
            <v>9783839405369</v>
          </cell>
          <cell r="D42" t="str">
            <v>Alice Pechriggl</v>
          </cell>
          <cell r="E42" t="str">
            <v>Chiasmen</v>
          </cell>
          <cell r="F42" t="str">
            <v>Edition Moderne Postmoderne</v>
          </cell>
          <cell r="G42">
            <v>2006</v>
          </cell>
          <cell r="H42" t="str">
            <v>verfügbar</v>
          </cell>
          <cell r="I42">
            <v>18.989999999999998</v>
          </cell>
          <cell r="K42" t="str">
            <v>PHI002000</v>
          </cell>
          <cell r="L42" t="str">
            <v>SOCIAL SCIENCE / Gender Studies; PHI002000 PHILOSOPHY / History &amp; Surveys / Ancient &amp; Classical</v>
          </cell>
          <cell r="M42" t="str">
            <v>Geschichte (Backlist 2001-2009)</v>
          </cell>
          <cell r="N42" t="str">
            <v>978-3-89942-536-9</v>
          </cell>
          <cell r="O42" t="str">
            <v>Philosophie|Philosophiegeschichte</v>
          </cell>
        </row>
        <row r="43">
          <cell r="C43">
            <v>9783839405734</v>
          </cell>
          <cell r="D43" t="str">
            <v>Manfred Glagow</v>
          </cell>
          <cell r="E43" t="str">
            <v>Die Mkandawires auf Livingstonia</v>
          </cell>
          <cell r="F43" t="str">
            <v>Kultur und soziale Praxis</v>
          </cell>
          <cell r="G43">
            <v>2006</v>
          </cell>
          <cell r="H43" t="str">
            <v>verfügbar</v>
          </cell>
          <cell r="I43">
            <v>21.99</v>
          </cell>
          <cell r="K43" t="str">
            <v>HIS010000</v>
          </cell>
          <cell r="L43" t="str">
            <v>HISTORY / Europe / General; HIS037000 HISTORY / World</v>
          </cell>
          <cell r="M43" t="str">
            <v>Geschichte (Backlist 2001-2009)</v>
          </cell>
          <cell r="N43" t="str">
            <v>978-3-89942-573-4</v>
          </cell>
          <cell r="O43" t="str">
            <v>Geschichtswissenschaft|Globalgeschichte, Kolonialgeschichte und Außereuropäische Geschichte</v>
          </cell>
        </row>
        <row r="44">
          <cell r="C44">
            <v>9783839404119</v>
          </cell>
          <cell r="D44" t="str">
            <v>Detlef Horster</v>
          </cell>
          <cell r="E44" t="str">
            <v>Jürgen Habermas und der Papst</v>
          </cell>
          <cell r="F44" t="str">
            <v>X-Texte zu Kultur und Gesellschaft</v>
          </cell>
          <cell r="G44">
            <v>2006</v>
          </cell>
          <cell r="H44" t="str">
            <v>verfügbar</v>
          </cell>
          <cell r="I44">
            <v>11.99</v>
          </cell>
          <cell r="K44" t="str">
            <v>PHI019000</v>
          </cell>
          <cell r="L44" t="str">
            <v>PHILOSOPHY / Political</v>
          </cell>
          <cell r="M44" t="str">
            <v>Geschichte (Backlist 2001-2009)</v>
          </cell>
          <cell r="N44" t="str">
            <v>978-3-89942-411-9</v>
          </cell>
          <cell r="O44" t="str">
            <v>Philosophie|Politische Philosophie</v>
          </cell>
        </row>
        <row r="45">
          <cell r="C45">
            <v>9783839405901</v>
          </cell>
          <cell r="D45" t="str">
            <v>Bernd Weiler</v>
          </cell>
          <cell r="E45" t="str">
            <v>Die Ordnung des Fortschritts</v>
          </cell>
          <cell r="F45" t="str">
            <v>Wissensgesellschaft</v>
          </cell>
          <cell r="G45">
            <v>2006</v>
          </cell>
          <cell r="H45" t="str">
            <v>verfügbar</v>
          </cell>
          <cell r="I45">
            <v>35.99</v>
          </cell>
          <cell r="K45" t="str">
            <v>SCI034000</v>
          </cell>
          <cell r="L45" t="str">
            <v>SOCIAL SCIENCE / Discrimination &amp; Race Relations; SCI034000 SCIENCE / History; HIS037060 HISTORY / Modern</v>
          </cell>
          <cell r="M45" t="str">
            <v>Geschichte (Backlist 2001-2009)</v>
          </cell>
          <cell r="N45" t="str">
            <v>978-3-89942-590-1</v>
          </cell>
          <cell r="O45" t="str">
            <v>Geschichtswissenschaft|Wissenschafts- und Technikgeschichte</v>
          </cell>
        </row>
        <row r="46">
          <cell r="C46">
            <v>9783839406021</v>
          </cell>
          <cell r="D46" t="str">
            <v>Holger Michael</v>
          </cell>
          <cell r="E46" t="str">
            <v>Kulturelles Erbe als identitätsstiftende Instanz?</v>
          </cell>
          <cell r="F46" t="str">
            <v>Kultur und soziale Praxis</v>
          </cell>
          <cell r="G46">
            <v>2007</v>
          </cell>
          <cell r="H46" t="str">
            <v>verfügbar</v>
          </cell>
          <cell r="I46">
            <v>24.99</v>
          </cell>
          <cell r="K46" t="str">
            <v>SOC002010</v>
          </cell>
          <cell r="L46" t="str">
            <v>SOCIAL SCIENCE / Anthropology / Cultural</v>
          </cell>
          <cell r="M46" t="str">
            <v>Geschichte (Backlist 2001-2009)</v>
          </cell>
          <cell r="N46" t="str">
            <v>978-3-89942-602-1</v>
          </cell>
          <cell r="O46" t="str">
            <v>Ethnologie und Kulturanthropologie|Außereuropäische Ethnologie</v>
          </cell>
        </row>
        <row r="47">
          <cell r="C47">
            <v>9783839406397</v>
          </cell>
          <cell r="D47" t="str">
            <v>Corinne Neudorfer</v>
          </cell>
          <cell r="E47" t="str">
            <v>Meet the Akha – help the Akha?</v>
          </cell>
          <cell r="F47" t="str">
            <v>Kultur und soziale Praxis</v>
          </cell>
          <cell r="G47">
            <v>2007</v>
          </cell>
          <cell r="H47" t="str">
            <v>verfügbar</v>
          </cell>
          <cell r="I47">
            <v>26.99</v>
          </cell>
          <cell r="K47" t="str">
            <v>SOC002010</v>
          </cell>
          <cell r="L47" t="str">
            <v>SOCIAL SCIENCE / Sociology / General; SOC002010 SOCIAL SCIENCE / Anthropology / Cultural</v>
          </cell>
          <cell r="M47" t="str">
            <v>Geschichte (Backlist 2001-2009)</v>
          </cell>
          <cell r="N47" t="str">
            <v>978-3-89942-639-7</v>
          </cell>
          <cell r="O47" t="str">
            <v>Ethnologie und Kulturanthropologie|Außereuropäische Ethnologie</v>
          </cell>
        </row>
        <row r="48">
          <cell r="C48">
            <v>9783839406441</v>
          </cell>
          <cell r="D48" t="str">
            <v>Elias Jammal, Ulrike Schwegler</v>
          </cell>
          <cell r="E48" t="str">
            <v>Interkulturelle Kompetenz im Umgang mit arabischen Geschäftspartnern</v>
          </cell>
          <cell r="F48" t="str">
            <v>Kultur und soziale Praxis</v>
          </cell>
          <cell r="G48">
            <v>2007</v>
          </cell>
          <cell r="H48" t="str">
            <v>verfügbar</v>
          </cell>
          <cell r="I48">
            <v>19.989999999999998</v>
          </cell>
          <cell r="K48" t="str">
            <v>SOC022000</v>
          </cell>
          <cell r="L48" t="str">
            <v>SOCIAL SCIENCE / Popular Culture; SOC026000 SOCIAL SCIENCE / Sociology / General; BUS069020 BUSINESS &amp; EC</v>
          </cell>
          <cell r="M48" t="str">
            <v>Geschichte (Backlist 2001-2009)</v>
          </cell>
          <cell r="N48" t="str">
            <v>978-3-89942-644-1</v>
          </cell>
          <cell r="O48" t="str">
            <v>Ethnologie und Kulturanthropologie|Außereuropäische Ethnologie</v>
          </cell>
        </row>
        <row r="49">
          <cell r="C49">
            <v>9783839406649</v>
          </cell>
          <cell r="D49" t="str">
            <v>Jürgen Martschukat, Olaf Stieglitz (Hg.)</v>
          </cell>
          <cell r="E49" t="str">
            <v>Väter, Soldaten, Liebhaber</v>
          </cell>
          <cell r="F49" t="str">
            <v>Histoire</v>
          </cell>
          <cell r="G49">
            <v>2007</v>
          </cell>
          <cell r="H49" t="str">
            <v>verfügbar</v>
          </cell>
          <cell r="I49">
            <v>31.99</v>
          </cell>
          <cell r="K49" t="str">
            <v>HIS036000</v>
          </cell>
          <cell r="L49" t="str">
            <v>HISTORY / Social History; HIS036000 HISTORY / United States / General</v>
          </cell>
          <cell r="M49" t="str">
            <v>Geschichte (Backlist 2001-2009)</v>
          </cell>
          <cell r="N49" t="str">
            <v>978-3-89942-664-9</v>
          </cell>
          <cell r="O49" t="str">
            <v>Geschichtswissenschaft|Globalgeschichte, Kolonialgeschichte und Außereuropäische Geschichte</v>
          </cell>
        </row>
        <row r="50">
          <cell r="C50">
            <v>9783839406137</v>
          </cell>
          <cell r="D50" t="str">
            <v>Nikos Psarros</v>
          </cell>
          <cell r="E50" t="str">
            <v>Facetten des Menschlichen</v>
          </cell>
          <cell r="F50" t="str">
            <v>Edition panta rei</v>
          </cell>
          <cell r="G50">
            <v>2007</v>
          </cell>
          <cell r="H50" t="str">
            <v>verfügbar</v>
          </cell>
          <cell r="I50">
            <v>19.989999999999998</v>
          </cell>
          <cell r="K50" t="str">
            <v>PHI000000</v>
          </cell>
          <cell r="L50" t="str">
            <v>PHILOSOPHY / General</v>
          </cell>
          <cell r="M50" t="str">
            <v>Geschichte (Backlist 2001-2009)</v>
          </cell>
          <cell r="N50" t="str">
            <v>978-3-89942-613-7</v>
          </cell>
          <cell r="O50" t="str">
            <v>Philosophie|Kulturphilosophie und Philosophische Anthropologie</v>
          </cell>
        </row>
        <row r="51">
          <cell r="C51">
            <v>9783839406205</v>
          </cell>
          <cell r="D51" t="str">
            <v>Daniel C. Henrich</v>
          </cell>
          <cell r="E51" t="str">
            <v>Zwischen Bewusstseinsphilosophie und Naturalismus</v>
          </cell>
          <cell r="F51" t="str">
            <v>Edition Moderne Postmoderne</v>
          </cell>
          <cell r="G51">
            <v>2007</v>
          </cell>
          <cell r="H51" t="str">
            <v>verfügbar</v>
          </cell>
          <cell r="I51">
            <v>22.99</v>
          </cell>
          <cell r="K51" t="str">
            <v>PHI005000</v>
          </cell>
          <cell r="L51" t="str">
            <v>PHILOSOPHY / Ethics &amp; Moral Philosophy; PHI016000 PHILOSOPHY / History &amp; Surveys / Modern</v>
          </cell>
          <cell r="M51" t="str">
            <v>Geschichte (Backlist 2001-2009)</v>
          </cell>
          <cell r="N51" t="str">
            <v>978-3-89942-620-5</v>
          </cell>
          <cell r="O51" t="str">
            <v>Philosophie|Sozialphilosophie und Ethik</v>
          </cell>
        </row>
        <row r="52">
          <cell r="C52">
            <v>9783839406267</v>
          </cell>
          <cell r="D52" t="str">
            <v>Christine Hanke</v>
          </cell>
          <cell r="E52" t="str">
            <v>Zwischen Auflösung und Fixierung</v>
          </cell>
          <cell r="F52" t="str">
            <v>Science Studies</v>
          </cell>
          <cell r="G52">
            <v>2007</v>
          </cell>
          <cell r="H52" t="str">
            <v>verfügbar</v>
          </cell>
          <cell r="I52">
            <v>26.99</v>
          </cell>
          <cell r="K52" t="str">
            <v>SCI034000</v>
          </cell>
          <cell r="L52" t="str">
            <v>SOCIAL SCIENCE / Discrimination &amp; Race Relations; HIS054000 HISTORY / Social History; SCI034000 SCIENCE /</v>
          </cell>
          <cell r="M52" t="str">
            <v>Geschichte (Backlist 2001-2009)</v>
          </cell>
          <cell r="N52" t="str">
            <v>978-3-89942-626-7</v>
          </cell>
          <cell r="O52" t="str">
            <v>Geschichtswissenschaft|Wissenschafts- und Technikgeschichte</v>
          </cell>
        </row>
        <row r="53">
          <cell r="C53">
            <v>9783839403976</v>
          </cell>
          <cell r="D53" t="str">
            <v>Thomas Etzemüller</v>
          </cell>
          <cell r="E53" t="str">
            <v>Ein ewigwährender Untergang</v>
          </cell>
          <cell r="F53" t="str">
            <v>X-Texte zu Kultur und Gesellschaft</v>
          </cell>
          <cell r="G53">
            <v>2007</v>
          </cell>
          <cell r="H53" t="str">
            <v>verfügbar</v>
          </cell>
          <cell r="I53">
            <v>20.99</v>
          </cell>
          <cell r="K53" t="str">
            <v>SOC006000</v>
          </cell>
          <cell r="L53" t="str">
            <v>SOCIAL SCIENCE / Demography; SCI034000 SCIENCE / History; HIS037070 HISTORY / Modern / 20th Century</v>
          </cell>
          <cell r="M53" t="str">
            <v>Geschichte (Backlist 2001-2009)</v>
          </cell>
          <cell r="N53" t="str">
            <v>978-3-89942-397-6</v>
          </cell>
          <cell r="O53" t="str">
            <v>Geschichtswissenschaft|Wissenschafts- und Technikgeschichte</v>
          </cell>
        </row>
        <row r="54">
          <cell r="C54">
            <v>9783839406557</v>
          </cell>
          <cell r="D54" t="str">
            <v>Anne Peters</v>
          </cell>
          <cell r="E54" t="str">
            <v>Politikverlust?</v>
          </cell>
          <cell r="F54" t="str">
            <v>Sozialtheorie</v>
          </cell>
          <cell r="G54">
            <v>2007</v>
          </cell>
          <cell r="H54" t="str">
            <v>verfügbar</v>
          </cell>
          <cell r="I54">
            <v>26.99</v>
          </cell>
          <cell r="K54" t="str">
            <v>PHI019000</v>
          </cell>
          <cell r="L54" t="str">
            <v>PHILOSOPHY / Political; POL010000 POLITICAL SCIENCE / History &amp; Theory</v>
          </cell>
          <cell r="M54" t="str">
            <v>Geschichte (Backlist 2001-2009)</v>
          </cell>
          <cell r="N54" t="str">
            <v>978-3-89942-655-7</v>
          </cell>
          <cell r="O54" t="str">
            <v>Philosophie|Politische Philosophie</v>
          </cell>
        </row>
        <row r="55">
          <cell r="C55">
            <v>9783839407370</v>
          </cell>
          <cell r="D55" t="str">
            <v>Fabian Scholtes</v>
          </cell>
          <cell r="E55" t="str">
            <v>Umweltherrschaft und Freiheit</v>
          </cell>
          <cell r="F55" t="str">
            <v>Edition panta rei</v>
          </cell>
          <cell r="G55">
            <v>2007</v>
          </cell>
          <cell r="H55" t="str">
            <v>verfügbar</v>
          </cell>
          <cell r="I55">
            <v>26.99</v>
          </cell>
          <cell r="K55" t="str">
            <v>BUS008000</v>
          </cell>
          <cell r="L55" t="str">
            <v>BUSINESS &amp; ECONOMICS / Business Ethics; PHI005000 PHILOSOPHY / Ethics &amp; Moral Philosophy; BUS072000 BUSIN</v>
          </cell>
          <cell r="M55" t="str">
            <v>Geschichte (Backlist 2001-2009)</v>
          </cell>
          <cell r="N55" t="str">
            <v>978-3-89942-737-0</v>
          </cell>
          <cell r="O55" t="str">
            <v>Philosophie|Sozialphilosophie und Ethik</v>
          </cell>
        </row>
        <row r="56">
          <cell r="C56">
            <v>9783839405659</v>
          </cell>
          <cell r="D56" t="str">
            <v>Steffen K. Herrmann, Sybille Krämer, Hannes Kuch (Hg.)</v>
          </cell>
          <cell r="E56" t="str">
            <v>Verletzende Worte</v>
          </cell>
          <cell r="F56" t="str">
            <v>Edition Moderne Postmoderne</v>
          </cell>
          <cell r="G56">
            <v>2007</v>
          </cell>
          <cell r="H56" t="str">
            <v>verfügbar</v>
          </cell>
          <cell r="I56">
            <v>29.99</v>
          </cell>
          <cell r="K56" t="str">
            <v>PHI038000</v>
          </cell>
          <cell r="L56" t="str">
            <v>PHILOSOPHY / Ethics &amp; Moral Philosophy</v>
          </cell>
          <cell r="M56" t="str">
            <v>Geschichte (Backlist 2001-2009)</v>
          </cell>
          <cell r="N56" t="str">
            <v>978-3-89942-565-9</v>
          </cell>
          <cell r="O56" t="str">
            <v>Philosophie|Medienphilosophie, Sprachphilosophie und Ästhetik</v>
          </cell>
        </row>
        <row r="57">
          <cell r="C57">
            <v>9783839407097</v>
          </cell>
          <cell r="D57" t="str">
            <v>Jens Szczepanski</v>
          </cell>
          <cell r="E57" t="str">
            <v>Subjektivität und Ästhetik</v>
          </cell>
          <cell r="F57" t="str">
            <v>Edition Moderne Postmoderne</v>
          </cell>
          <cell r="G57">
            <v>2007</v>
          </cell>
          <cell r="H57" t="str">
            <v>verfügbar</v>
          </cell>
          <cell r="I57">
            <v>24.99</v>
          </cell>
          <cell r="K57" t="str">
            <v>PHI001000</v>
          </cell>
          <cell r="L57" t="str">
            <v>PHILOSOPHY / History &amp; Surveys / Modern; PHI027000 PHILOSOPHY / Movements / Deconstruction; PHI001000 PHI</v>
          </cell>
          <cell r="M57" t="str">
            <v>Geschichte (Backlist 2001-2009)</v>
          </cell>
          <cell r="N57" t="str">
            <v>978-3-89942-709-7</v>
          </cell>
          <cell r="O57" t="str">
            <v>Philosophie|Medienphilosophie, Sprachphilosophie und Ästhetik</v>
          </cell>
        </row>
        <row r="58">
          <cell r="C58">
            <v>9783839406861</v>
          </cell>
          <cell r="D58" t="str">
            <v>Harald Lemke</v>
          </cell>
          <cell r="E58" t="str">
            <v>Die Kunst des Essens</v>
          </cell>
          <cell r="F58" t="str">
            <v>Edition Moderne Postmoderne</v>
          </cell>
          <cell r="G58">
            <v>2007</v>
          </cell>
          <cell r="H58" t="str">
            <v>verfügbar</v>
          </cell>
          <cell r="I58">
            <v>18.989999999999998</v>
          </cell>
          <cell r="K58" t="str">
            <v>PHI001000</v>
          </cell>
          <cell r="L58" t="str">
            <v>SOCIAL SCIENCE / Popular Culture; ART009000 ART / Criticism; PHI001000 PHILOSOPHY / Aesthetics</v>
          </cell>
          <cell r="M58" t="str">
            <v>Geschichte (Backlist 2001-2009)</v>
          </cell>
          <cell r="N58" t="str">
            <v>978-3-89942-686-1</v>
          </cell>
          <cell r="O58" t="str">
            <v>Philosophie|Medienphilosophie, Sprachphilosophie und Ästhetik</v>
          </cell>
        </row>
        <row r="59">
          <cell r="C59">
            <v>9783839406915</v>
          </cell>
          <cell r="D59" t="str">
            <v>Christoph Asmuth (Hg.)</v>
          </cell>
          <cell r="E59" t="str">
            <v>Transzendentalphilosophie und Person</v>
          </cell>
          <cell r="F59" t="str">
            <v>Edition panta rei</v>
          </cell>
          <cell r="G59">
            <v>2007</v>
          </cell>
          <cell r="H59" t="str">
            <v>verfügbar</v>
          </cell>
          <cell r="I59">
            <v>38.99</v>
          </cell>
          <cell r="K59" t="str">
            <v>PHI000000</v>
          </cell>
          <cell r="L59" t="str">
            <v>PHILOSOPHY / Mind &amp; Body; PHI000000 PHILOSOPHY / General</v>
          </cell>
          <cell r="M59" t="str">
            <v>Geschichte (Backlist 2001-2009)</v>
          </cell>
          <cell r="N59" t="str">
            <v>978-3-89942-691-5</v>
          </cell>
          <cell r="O59" t="str">
            <v>Philosophie|Sozialphilosophie und Ethik</v>
          </cell>
        </row>
        <row r="60">
          <cell r="C60">
            <v>9783839406953</v>
          </cell>
          <cell r="D60" t="str">
            <v>Elfriede Müller, Alexander Ruoff</v>
          </cell>
          <cell r="E60" t="str">
            <v>Histoire noire</v>
          </cell>
          <cell r="F60" t="str">
            <v>Zeit - Sinn - Kultur</v>
          </cell>
          <cell r="G60">
            <v>2007</v>
          </cell>
          <cell r="H60" t="str">
            <v>verfügbar</v>
          </cell>
          <cell r="I60">
            <v>36.99</v>
          </cell>
          <cell r="K60" t="str">
            <v>HIS013000</v>
          </cell>
          <cell r="L60" t="str">
            <v>LITERARY CRITICISM / European / French; HIS013000 HISTORY / Europe / France; HIS037070 HISTORY / Modern /</v>
          </cell>
          <cell r="M60" t="str">
            <v>Geschichte (Backlist 2001-2009)</v>
          </cell>
          <cell r="N60" t="str">
            <v>978-3-89942-695-3</v>
          </cell>
          <cell r="O60" t="str">
            <v>Geschichtswissenschaft|Kulturgeschichte</v>
          </cell>
        </row>
        <row r="61">
          <cell r="C61">
            <v>9783839405109</v>
          </cell>
          <cell r="D61" t="str">
            <v>Hans-Joachim Lenger, Georg Christoph Tholen (Hg.)</v>
          </cell>
          <cell r="E61" t="str">
            <v>Mnema</v>
          </cell>
          <cell r="F61" t="str">
            <v>Edition Moderne Postmoderne</v>
          </cell>
          <cell r="G61">
            <v>2007</v>
          </cell>
          <cell r="H61" t="str">
            <v>verfügbar</v>
          </cell>
          <cell r="I61">
            <v>22.99</v>
          </cell>
          <cell r="K61" t="str">
            <v>PHI027000</v>
          </cell>
          <cell r="L61" t="str">
            <v>PHILOSOPHY / History &amp; Surveys / Modern; PHI027000 PHILOSOPHY / Movements / Deconstruction</v>
          </cell>
          <cell r="M61" t="str">
            <v>Geschichte (Backlist 2001-2009)</v>
          </cell>
          <cell r="N61" t="str">
            <v>978-3-89942-510-9</v>
          </cell>
          <cell r="O61" t="str">
            <v>Philosophie|Philosophiegeschichte</v>
          </cell>
        </row>
        <row r="62">
          <cell r="C62">
            <v>9783839405314</v>
          </cell>
          <cell r="D62" t="str">
            <v>Christoph Hubig</v>
          </cell>
          <cell r="E62" t="str">
            <v>Die Kunst des Möglichen II</v>
          </cell>
          <cell r="F62" t="str">
            <v>Edition panta rei</v>
          </cell>
          <cell r="G62">
            <v>2007</v>
          </cell>
          <cell r="H62" t="str">
            <v>verfügbar</v>
          </cell>
          <cell r="I62">
            <v>25.99</v>
          </cell>
          <cell r="K62" t="str">
            <v>PHI000000</v>
          </cell>
          <cell r="L62" t="str">
            <v>PHILOSOPHY / Ethics &amp; Moral Philosophy; PHI000000 PHILOSOPHY / General</v>
          </cell>
          <cell r="M62" t="str">
            <v>Geschichte (Backlist 2001-2009)</v>
          </cell>
          <cell r="N62" t="str">
            <v>978-3-89942-531-4</v>
          </cell>
          <cell r="O62" t="str">
            <v>Philosophie|Wissenschafts-, Technik- und Naturphilosophie</v>
          </cell>
        </row>
        <row r="63">
          <cell r="C63">
            <v>9783839407882</v>
          </cell>
          <cell r="D63" t="str">
            <v>Judith Siegmund</v>
          </cell>
          <cell r="E63" t="str">
            <v>Die Evidenz der Kunst</v>
          </cell>
          <cell r="F63" t="str">
            <v>Edition Moderne Postmoderne</v>
          </cell>
          <cell r="G63">
            <v>2007</v>
          </cell>
          <cell r="H63" t="str">
            <v>verfügbar</v>
          </cell>
          <cell r="I63">
            <v>26.99</v>
          </cell>
          <cell r="K63" t="str">
            <v>PHI001000</v>
          </cell>
          <cell r="L63" t="str">
            <v>ART / Criticism; PHI001000 PHILOSOPHY / Aesthetics</v>
          </cell>
          <cell r="M63" t="str">
            <v>Geschichte (Backlist 2001-2009)</v>
          </cell>
          <cell r="N63" t="str">
            <v>978-3-89942-788-2</v>
          </cell>
          <cell r="O63" t="str">
            <v>Philosophie|Medienphilosophie, Sprachphilosophie und Ästhetik</v>
          </cell>
        </row>
        <row r="64">
          <cell r="C64">
            <v>9783839407257</v>
          </cell>
          <cell r="D64" t="str">
            <v>Martina Heßler</v>
          </cell>
          <cell r="E64" t="str">
            <v>Die kreative Stadt</v>
          </cell>
          <cell r="F64" t="str">
            <v>Urban Studies</v>
          </cell>
          <cell r="G64">
            <v>2007</v>
          </cell>
          <cell r="H64" t="str">
            <v>verfügbar</v>
          </cell>
          <cell r="I64">
            <v>26.99</v>
          </cell>
          <cell r="K64" t="str">
            <v>SOC026030</v>
          </cell>
          <cell r="L64" t="str">
            <v>HISTORY / Social History; SOC026030 SOCIAL SCIENCE / Sociology / Urban</v>
          </cell>
          <cell r="M64" t="str">
            <v>Geschichte (Backlist 2001-2009)</v>
          </cell>
          <cell r="N64" t="str">
            <v>978-3-89942-725-7</v>
          </cell>
          <cell r="O64" t="str">
            <v>Geschichtswissenschaft|Kulturgeschichte</v>
          </cell>
        </row>
        <row r="65">
          <cell r="C65">
            <v>9783839407479</v>
          </cell>
          <cell r="D65" t="str">
            <v>Frank Wittmann</v>
          </cell>
          <cell r="E65" t="str">
            <v>Medienkultur und Ethnographie</v>
          </cell>
          <cell r="F65" t="str">
            <v>Cultural Studies</v>
          </cell>
          <cell r="G65">
            <v>2007</v>
          </cell>
          <cell r="H65" t="str">
            <v>verfügbar</v>
          </cell>
          <cell r="I65">
            <v>37.99</v>
          </cell>
          <cell r="K65" t="str">
            <v>SOC002010</v>
          </cell>
          <cell r="L65" t="str">
            <v>SOCIAL SCIENCE / Media Studies *; SOC022000 SOCIAL SCIENCE / Popular Culture; SOC002010 SOCIAL SCIENCE /</v>
          </cell>
          <cell r="M65" t="str">
            <v>Geschichte (Backlist 2001-2009)</v>
          </cell>
          <cell r="N65" t="str">
            <v>978-3-89942-747-9</v>
          </cell>
          <cell r="O65" t="str">
            <v>Ethnologie und Kulturanthropologie|Außereuropäische Ethnologie</v>
          </cell>
        </row>
        <row r="66">
          <cell r="C66">
            <v>9783839407738</v>
          </cell>
          <cell r="D66" t="str">
            <v>Torben Fischer, Matthias N. Lorenz (Hg.)</v>
          </cell>
          <cell r="E66" t="str">
            <v>Lexikon der »Vergangenheitsbewältigung« in Deutschland</v>
          </cell>
          <cell r="F66" t="str">
            <v>Histoire</v>
          </cell>
          <cell r="G66">
            <v>2007</v>
          </cell>
          <cell r="H66" t="str">
            <v>verfügbar</v>
          </cell>
          <cell r="I66">
            <v>26.99</v>
          </cell>
          <cell r="K66" t="str">
            <v>HIS014000</v>
          </cell>
          <cell r="L66" t="str">
            <v>SOCIAL SCIENCE / Popular Culture; HIS014000 HISTORY / Europe / Germany; HIS037070 HISTORY / Modern / 20th</v>
          </cell>
          <cell r="M66" t="str">
            <v>Geschichte (Backlist 2001-2009)</v>
          </cell>
          <cell r="N66" t="str">
            <v>978-3-89942-773-8</v>
          </cell>
          <cell r="O66" t="str">
            <v>Geschichtswissenschaft|Geschichte des 20. Jahrhunderts</v>
          </cell>
        </row>
        <row r="67">
          <cell r="C67">
            <v>9783839404942</v>
          </cell>
          <cell r="D67" t="str">
            <v>Martin Nonhoff (Hg.)</v>
          </cell>
          <cell r="E67" t="str">
            <v>Diskurs – radikale Demokratie – Hegemonie</v>
          </cell>
          <cell r="F67" t="str">
            <v>Edition Moderne Postmoderne</v>
          </cell>
          <cell r="G67">
            <v>2007</v>
          </cell>
          <cell r="H67" t="str">
            <v>verfügbar</v>
          </cell>
          <cell r="I67">
            <v>22.99</v>
          </cell>
          <cell r="K67" t="str">
            <v>PHI019000</v>
          </cell>
          <cell r="L67" t="str">
            <v>PHILOSOPHY / Political; POL010000 POLITICAL SCIENCE / History &amp; Theory</v>
          </cell>
          <cell r="M67" t="str">
            <v>Geschichte (Backlist 2001-2009)</v>
          </cell>
          <cell r="N67" t="str">
            <v>978-3-89942-494-2</v>
          </cell>
          <cell r="O67" t="str">
            <v>Philosophie|Politische Philosophie</v>
          </cell>
        </row>
        <row r="68">
          <cell r="C68">
            <v>9783839406687</v>
          </cell>
          <cell r="D68" t="str">
            <v>Patricia Oster, Hans-Jürgen Lüsebrink (Hg.)</v>
          </cell>
          <cell r="E68" t="str">
            <v>Am Wendepunkt</v>
          </cell>
          <cell r="F68" t="str">
            <v>Jahrbuch des Frankreichzentrums</v>
          </cell>
          <cell r="G68">
            <v>2008</v>
          </cell>
          <cell r="H68" t="str">
            <v>verfügbar</v>
          </cell>
          <cell r="I68">
            <v>32.99</v>
          </cell>
          <cell r="K68" t="str">
            <v>HIS010000</v>
          </cell>
          <cell r="L68" t="str">
            <v>HISTORY / Europe / General; HIS037070 HISTORY / Modern / 20th Century</v>
          </cell>
          <cell r="M68" t="str">
            <v>Geschichte (Backlist 2001-2009)</v>
          </cell>
          <cell r="N68" t="str">
            <v>978-3-89942-668-7</v>
          </cell>
          <cell r="O68" t="str">
            <v>Geschichtswissenschaft|Geschichte des 20. Jahrhunderts</v>
          </cell>
        </row>
        <row r="69">
          <cell r="C69">
            <v>9783839406946</v>
          </cell>
          <cell r="D69" t="str">
            <v>Iris Därmann, Harald Lemke (Hg.)</v>
          </cell>
          <cell r="E69" t="str">
            <v>Die Tischgesellschaft</v>
          </cell>
          <cell r="F69" t="str">
            <v>Edition Moderne Postmoderne</v>
          </cell>
          <cell r="G69">
            <v>2008</v>
          </cell>
          <cell r="H69" t="str">
            <v>verfügbar</v>
          </cell>
          <cell r="I69">
            <v>21.99</v>
          </cell>
          <cell r="K69" t="str">
            <v>PHI034000</v>
          </cell>
          <cell r="L69" t="str">
            <v>SOCIAL SCIENCE / Popular Culture</v>
          </cell>
          <cell r="M69" t="str">
            <v>Geschichte (Backlist 2001-2009)</v>
          </cell>
          <cell r="N69" t="str">
            <v>978-3-89942-694-6</v>
          </cell>
          <cell r="O69" t="str">
            <v>Philosophie|Kulturphilosophie und Philosophische Anthropologie</v>
          </cell>
        </row>
        <row r="70">
          <cell r="C70">
            <v>9783839408407</v>
          </cell>
          <cell r="D70" t="str">
            <v>Andreas Luckner</v>
          </cell>
          <cell r="E70" t="str">
            <v>Heidegger und das Denken der Technik</v>
          </cell>
          <cell r="F70" t="str">
            <v>Edition panta rei</v>
          </cell>
          <cell r="G70">
            <v>2008</v>
          </cell>
          <cell r="H70" t="str">
            <v>verfügbar</v>
          </cell>
          <cell r="I70">
            <v>14.99</v>
          </cell>
          <cell r="K70" t="str">
            <v>PHI000000</v>
          </cell>
          <cell r="L70" t="str">
            <v>PHILOSOPHY / History &amp; Surveys / Modern; PHI000000 PHILOSOPHY / General</v>
          </cell>
          <cell r="M70" t="str">
            <v>Geschichte (Backlist 2001-2009)</v>
          </cell>
          <cell r="N70" t="str">
            <v>978-3-89942-840-7</v>
          </cell>
          <cell r="O70" t="str">
            <v>Philosophie|Philosophiegeschichte</v>
          </cell>
        </row>
        <row r="71">
          <cell r="C71">
            <v>9783839404324</v>
          </cell>
          <cell r="D71" t="str">
            <v>Georg Stauth</v>
          </cell>
          <cell r="E71" t="str">
            <v>Ägyptische heilige Orte IIÚ Zwischen den Steinen des Pharao und islamischer Moderne. Konstruktionen, Inszenierungen und Landschaften der Heiligen im NildeltaÚ Fuwa – Sa al-Hagar (Sais)</v>
          </cell>
          <cell r="F71" t="str">
            <v>Globaler lokaler Islam</v>
          </cell>
          <cell r="G71">
            <v>2008</v>
          </cell>
          <cell r="H71" t="str">
            <v>verfügbar</v>
          </cell>
          <cell r="I71">
            <v>26.99</v>
          </cell>
          <cell r="K71" t="str">
            <v>SOC002010</v>
          </cell>
          <cell r="L71" t="str">
            <v>SOCIAL SCIENCE / Jewish Studies; SOC002010 SOCIAL SCIENCE / Anthropology / Cultural; SOC039000 SOCIAL SCI</v>
          </cell>
          <cell r="M71" t="str">
            <v>Geschichte (Backlist 2001-2009)</v>
          </cell>
          <cell r="N71" t="str">
            <v>978-3-89942-432-4</v>
          </cell>
          <cell r="O71" t="str">
            <v>Ethnologie und Kulturanthropologie|Außereuropäische Ethnologie</v>
          </cell>
        </row>
        <row r="72">
          <cell r="C72">
            <v>9783839408568</v>
          </cell>
          <cell r="D72" t="str">
            <v>Gerlind Rüve</v>
          </cell>
          <cell r="E72" t="str">
            <v>Scheintod</v>
          </cell>
          <cell r="F72" t="str">
            <v>Science Studies</v>
          </cell>
          <cell r="G72">
            <v>2008</v>
          </cell>
          <cell r="H72" t="str">
            <v>verfügbar</v>
          </cell>
          <cell r="I72">
            <v>30.99</v>
          </cell>
          <cell r="K72" t="str">
            <v>MED051000</v>
          </cell>
          <cell r="L72" t="str">
            <v>HISTORY / Social History; SCI034000 SCIENCE / History; MED051000 MEDICAL / Medical History &amp; Records</v>
          </cell>
          <cell r="M72" t="str">
            <v>Geschichte (Backlist 2001-2009)</v>
          </cell>
          <cell r="N72" t="str">
            <v>978-3-89942-856-8</v>
          </cell>
          <cell r="O72" t="str">
            <v>Geschichtswissenschaft|Wissenschafts- und Technikgeschichte</v>
          </cell>
        </row>
        <row r="73">
          <cell r="C73">
            <v>9783839408964</v>
          </cell>
          <cell r="D73" t="str">
            <v>Paul Ferdinand Siegert</v>
          </cell>
          <cell r="E73" t="str">
            <v>Die Geschichte der E-Mail</v>
          </cell>
          <cell r="F73" t="str">
            <v>Technik - Körper - Gesellschaft</v>
          </cell>
          <cell r="G73">
            <v>2008</v>
          </cell>
          <cell r="H73" t="str">
            <v>verfügbar</v>
          </cell>
          <cell r="I73">
            <v>32.99</v>
          </cell>
          <cell r="K73" t="str">
            <v>SOC052000</v>
          </cell>
          <cell r="L73" t="str">
            <v>SOCIAL SCIENCE / Media Studies *; HIS054000 HISTORY / Social History; TEC056000 TECHNOLOGY / History</v>
          </cell>
          <cell r="M73" t="str">
            <v>Geschichte (Backlist 2001-2009)</v>
          </cell>
          <cell r="N73" t="str">
            <v>978-3-89942-896-4</v>
          </cell>
          <cell r="O73" t="str">
            <v>Geschichtswissenschaft|Wissenschafts- und Technikgeschichte</v>
          </cell>
        </row>
        <row r="74">
          <cell r="C74">
            <v>9783839409510</v>
          </cell>
          <cell r="D74" t="str">
            <v>Heinwig Lang</v>
          </cell>
          <cell r="E74" t="str">
            <v>Die Individualität der Dinge</v>
          </cell>
          <cell r="F74" t="str">
            <v>Edition panta rei</v>
          </cell>
          <cell r="G74">
            <v>2008</v>
          </cell>
          <cell r="H74" t="str">
            <v>verfügbar</v>
          </cell>
          <cell r="I74">
            <v>31.99</v>
          </cell>
          <cell r="K74" t="str">
            <v>PHI004000</v>
          </cell>
          <cell r="L74" t="str">
            <v>SCIENCE / Philosophy &amp; Social Aspects; PHI004000 PHILOSOPHY / Epistemology; PHI013000 PHILOSOPHY / Metaph</v>
          </cell>
          <cell r="M74" t="str">
            <v>Geschichte (Backlist 2001-2009)</v>
          </cell>
          <cell r="N74" t="str">
            <v>978-3-89942-951-0</v>
          </cell>
          <cell r="O74" t="str">
            <v>Philosophie|Wissenschafts-, Technik- und Naturphilosophie</v>
          </cell>
        </row>
        <row r="75">
          <cell r="C75">
            <v>9783839407400</v>
          </cell>
          <cell r="D75" t="str">
            <v>Alexander García Düttmann</v>
          </cell>
          <cell r="E75" t="str">
            <v>Derrida und ich</v>
          </cell>
          <cell r="F75" t="str">
            <v>Edition Moderne Postmoderne</v>
          </cell>
          <cell r="G75">
            <v>2008</v>
          </cell>
          <cell r="H75" t="str">
            <v>verfügbar</v>
          </cell>
          <cell r="I75">
            <v>19.989999999999998</v>
          </cell>
          <cell r="K75" t="str">
            <v>PHI016000</v>
          </cell>
          <cell r="L75" t="str">
            <v>PHILOSOPHY / History &amp; Surveys / Modern; PHI027000 PHILOSOPHY / Movements / Deconstruction</v>
          </cell>
          <cell r="M75" t="str">
            <v>Geschichte (Backlist 2001-2009)</v>
          </cell>
          <cell r="N75" t="str">
            <v>978-3-89942-740-0</v>
          </cell>
          <cell r="O75" t="str">
            <v>Philosophie|Philosophiegeschichte</v>
          </cell>
        </row>
        <row r="76">
          <cell r="C76">
            <v>9783839409916</v>
          </cell>
          <cell r="D76" t="str">
            <v>Thomas Cohnen</v>
          </cell>
          <cell r="E76" t="str">
            <v>Fotografischer Kosmos</v>
          </cell>
          <cell r="F76" t="str">
            <v>Edition Moderne Postmoderne</v>
          </cell>
          <cell r="G76">
            <v>2008</v>
          </cell>
          <cell r="H76" t="str">
            <v>verfügbar</v>
          </cell>
          <cell r="I76">
            <v>21.99</v>
          </cell>
          <cell r="K76" t="str">
            <v>PHO005000</v>
          </cell>
          <cell r="L76" t="str">
            <v>SOCIAL SCIENCE / Media Studies *; ART009000 ART / Criticism</v>
          </cell>
          <cell r="M76" t="str">
            <v>Geschichte (Backlist 2001-2009)</v>
          </cell>
          <cell r="N76" t="str">
            <v>978-3-89942-991-6</v>
          </cell>
          <cell r="O76" t="str">
            <v>Philosophie|Medienphilosophie, Sprachphilosophie und Ästhetik</v>
          </cell>
        </row>
        <row r="77">
          <cell r="C77">
            <v>9783839410196</v>
          </cell>
          <cell r="D77" t="str">
            <v>Philippe Weber</v>
          </cell>
          <cell r="E77" t="str">
            <v>Der Trieb zum Erzählen</v>
          </cell>
          <cell r="F77" t="str">
            <v>Science Studies</v>
          </cell>
          <cell r="G77">
            <v>2008</v>
          </cell>
          <cell r="H77" t="str">
            <v>verfügbar</v>
          </cell>
          <cell r="I77">
            <v>26.99</v>
          </cell>
          <cell r="K77" t="str">
            <v>MED051000</v>
          </cell>
          <cell r="L77" t="str">
            <v>SCIENCE / History; MED051000 MEDICAL / Medical History &amp; Records; HIS037070 HISTORY / Modern / 20th Centu</v>
          </cell>
          <cell r="M77" t="str">
            <v>Geschichte (Backlist 2001-2009)</v>
          </cell>
          <cell r="N77" t="str">
            <v>978-3-8376-1019-2</v>
          </cell>
          <cell r="O77" t="str">
            <v>Geschichtswissenschaft|Wissenschafts- und Technikgeschichte</v>
          </cell>
        </row>
        <row r="78">
          <cell r="C78">
            <v>9783839410592</v>
          </cell>
          <cell r="D78" t="str">
            <v>Landschaftsverband Rheinland. Rheinische Archivberatung – Fortbildungszentrum Brauweiler (Hg.)</v>
          </cell>
          <cell r="E78" t="str">
            <v>Eine Gesellschaft von Migranten</v>
          </cell>
          <cell r="F78" t="str">
            <v>Histoire</v>
          </cell>
          <cell r="G78">
            <v>2008</v>
          </cell>
          <cell r="H78" t="str">
            <v>verfügbar</v>
          </cell>
          <cell r="I78">
            <v>19.989999999999998</v>
          </cell>
          <cell r="K78" t="str">
            <v>HIS014000</v>
          </cell>
          <cell r="L78" t="str">
            <v>HISTORY / Social History; BUS023000 BUSINESS &amp; ECONOMICS / Economic History; HIS014000 HISTORY / Europe /</v>
          </cell>
          <cell r="M78" t="str">
            <v>Geschichte (Backlist 2001-2009)</v>
          </cell>
          <cell r="N78" t="str">
            <v>978-3-8376-1059-8</v>
          </cell>
          <cell r="O78" t="str">
            <v>Geschichtswissenschaft|Sozial- und Wirtschaftsgeschichte</v>
          </cell>
        </row>
        <row r="79">
          <cell r="C79">
            <v>9783839408483</v>
          </cell>
          <cell r="D79" t="str">
            <v>Ralf Krause, Marc Rölli (Hg.)</v>
          </cell>
          <cell r="E79" t="str">
            <v>Macht</v>
          </cell>
          <cell r="F79" t="str">
            <v>Edition Moderne Postmoderne</v>
          </cell>
          <cell r="G79">
            <v>2008</v>
          </cell>
          <cell r="H79" t="str">
            <v>verfügbar</v>
          </cell>
          <cell r="I79">
            <v>24.99</v>
          </cell>
          <cell r="K79" t="str">
            <v>PHI019000</v>
          </cell>
          <cell r="L79" t="str">
            <v>PHILOSOPHY / Political; POL010000 POLITICAL SCIENCE / History &amp; Theory</v>
          </cell>
          <cell r="M79" t="str">
            <v>Geschichte (Backlist 2001-2009)</v>
          </cell>
          <cell r="N79" t="str">
            <v>978-3-89942-848-3</v>
          </cell>
          <cell r="O79" t="str">
            <v>Philosophie|Politische Philosophie</v>
          </cell>
        </row>
        <row r="80">
          <cell r="C80">
            <v>9783839409558</v>
          </cell>
          <cell r="D80" t="str">
            <v>Alexander Meschnig</v>
          </cell>
          <cell r="E80" t="str">
            <v>Der Wille zur Bewegung</v>
          </cell>
          <cell r="F80" t="str">
            <v>Histoire</v>
          </cell>
          <cell r="G80">
            <v>2008</v>
          </cell>
          <cell r="H80" t="str">
            <v>verfügbar</v>
          </cell>
          <cell r="I80">
            <v>26.99</v>
          </cell>
          <cell r="K80" t="str">
            <v>HIS014000</v>
          </cell>
          <cell r="L80" t="str">
            <v>HISTORY / Social History; HIS014000 HISTORY / Europe / Germany</v>
          </cell>
          <cell r="M80" t="str">
            <v>Geschichte (Backlist 2001-2009)</v>
          </cell>
          <cell r="N80" t="str">
            <v>978-3-89942-955-8</v>
          </cell>
          <cell r="O80" t="str">
            <v>Geschichtswissenschaft|Geschichte des 20. Jahrhunderts</v>
          </cell>
        </row>
        <row r="81">
          <cell r="C81">
            <v>9783839409633</v>
          </cell>
          <cell r="D81" t="str">
            <v>Nicole Colin, Beatrice de Graaf, Jacco Pekelder, Joachim Umlauf (Hg.)</v>
          </cell>
          <cell r="E81" t="str">
            <v>Der »Deutsche Herbst« und die RAF in Politik, Medien und Kunst</v>
          </cell>
          <cell r="F81" t="str">
            <v>Histoire</v>
          </cell>
          <cell r="G81">
            <v>2008</v>
          </cell>
          <cell r="H81" t="str">
            <v>verfügbar</v>
          </cell>
          <cell r="I81">
            <v>20.99</v>
          </cell>
          <cell r="K81" t="str">
            <v>HIS037070</v>
          </cell>
          <cell r="L81" t="str">
            <v>HISTORY / Social History; HIS037070 HISTORY / Modern / 20th Century</v>
          </cell>
          <cell r="M81" t="str">
            <v>Geschichte (Backlist 2001-2009)</v>
          </cell>
          <cell r="N81" t="str">
            <v>978-3-89942-963-3</v>
          </cell>
          <cell r="O81" t="str">
            <v>Geschichtswissenschaft|Geschichte des 20. Jahrhunderts</v>
          </cell>
        </row>
        <row r="82">
          <cell r="C82">
            <v>9783839409718</v>
          </cell>
          <cell r="D82" t="str">
            <v>Ines Braune</v>
          </cell>
          <cell r="E82" t="str">
            <v>Aneignungen des Globalen</v>
          </cell>
          <cell r="F82" t="str">
            <v>Global Studies</v>
          </cell>
          <cell r="G82">
            <v>2008</v>
          </cell>
          <cell r="H82" t="str">
            <v>verfügbar</v>
          </cell>
          <cell r="I82">
            <v>23.99</v>
          </cell>
          <cell r="K82" t="str">
            <v>SOC052000</v>
          </cell>
          <cell r="L82" t="str">
            <v>SOCIAL SCIENCE / Media Studies *; SOC026000 SOCIAL SCIENCE / Sociology / General; POL033000 POLITICAL SCI</v>
          </cell>
          <cell r="M82" t="str">
            <v>Geschichte (Backlist 2001-2009)</v>
          </cell>
          <cell r="N82" t="str">
            <v>978-3-89942-971-8</v>
          </cell>
          <cell r="O82" t="str">
            <v>Ethnologie und Kulturanthropologie|Außereuropäische Ethnologie</v>
          </cell>
        </row>
        <row r="83">
          <cell r="C83">
            <v>9783839410110</v>
          </cell>
          <cell r="D83" t="str">
            <v>Anika Keinz</v>
          </cell>
          <cell r="E83" t="str">
            <v>Polens Andere</v>
          </cell>
          <cell r="F83" t="str">
            <v>Kultur und soziale Praxis</v>
          </cell>
          <cell r="G83">
            <v>2008</v>
          </cell>
          <cell r="H83" t="str">
            <v>verfügbar</v>
          </cell>
          <cell r="I83">
            <v>25.99</v>
          </cell>
          <cell r="K83" t="str">
            <v>SOC002010</v>
          </cell>
          <cell r="L83" t="str">
            <v>SOCIAL SCIENCE / General; SOC032000 SOCIAL SCIENCE / Gender Studies; SOC002010 SOCIAL SCIENCE / Anthropol</v>
          </cell>
          <cell r="M83" t="str">
            <v>Geschichte (Backlist 2001-2009)</v>
          </cell>
          <cell r="N83" t="str">
            <v>978-3-8376-1011-6</v>
          </cell>
          <cell r="O83" t="str">
            <v>Ethnologie und Kulturanthropologie|Europäische Ethnologie</v>
          </cell>
        </row>
        <row r="84">
          <cell r="C84">
            <v>9783839410363</v>
          </cell>
          <cell r="D84" t="str">
            <v>Nina Möllers</v>
          </cell>
          <cell r="E84" t="str">
            <v>Kreolische Identität</v>
          </cell>
          <cell r="F84" t="str">
            <v>Histoire</v>
          </cell>
          <cell r="G84">
            <v>2008</v>
          </cell>
          <cell r="H84" t="str">
            <v>verfügbar</v>
          </cell>
          <cell r="I84">
            <v>32.99</v>
          </cell>
          <cell r="K84" t="str">
            <v>HIS036000</v>
          </cell>
          <cell r="L84" t="str">
            <v>SOCIAL SCIENCE / Discrimination &amp; Race Relations; HIS036000 HISTORY / United States / General</v>
          </cell>
          <cell r="M84" t="str">
            <v>Geschichte (Backlist 2001-2009)</v>
          </cell>
          <cell r="N84" t="str">
            <v>978-3-8376-1036-9</v>
          </cell>
          <cell r="O84" t="str">
            <v>Geschichtswissenschaft|Globalgeschichte, Kolonialgeschichte und Außereuropäische Geschichte</v>
          </cell>
        </row>
        <row r="85">
          <cell r="C85">
            <v>9783839408476</v>
          </cell>
          <cell r="D85" t="str">
            <v>Pravu Mazumdar</v>
          </cell>
          <cell r="E85" t="str">
            <v>Der archäologische Zirkel</v>
          </cell>
          <cell r="F85" t="str">
            <v>Edition Moderne Postmoderne</v>
          </cell>
          <cell r="G85">
            <v>2008</v>
          </cell>
          <cell r="H85" t="str">
            <v>verfügbar</v>
          </cell>
          <cell r="I85">
            <v>44.99</v>
          </cell>
          <cell r="K85" t="str">
            <v>PHI043000</v>
          </cell>
          <cell r="L85" t="str">
            <v>PHILOSOPHY / History &amp; Surveys / General</v>
          </cell>
          <cell r="M85" t="str">
            <v>Geschichte (Backlist 2001-2009)</v>
          </cell>
          <cell r="N85" t="str">
            <v>978-3-89942-847-6</v>
          </cell>
          <cell r="O85" t="str">
            <v>Philosophie|Medienphilosophie, Sprachphilosophie und Ästhetik</v>
          </cell>
        </row>
        <row r="86">
          <cell r="C86">
            <v>9783839408711</v>
          </cell>
          <cell r="D86" t="str">
            <v>Heike Weber</v>
          </cell>
          <cell r="E86" t="str">
            <v>Das Versprechen mobiler Freiheit</v>
          </cell>
          <cell r="F86" t="str">
            <v>Science Studies</v>
          </cell>
          <cell r="G86">
            <v>2008</v>
          </cell>
          <cell r="H86" t="str">
            <v>verfügbar</v>
          </cell>
          <cell r="I86">
            <v>26.99</v>
          </cell>
          <cell r="K86" t="str">
            <v>TEC056000</v>
          </cell>
          <cell r="L86" t="str">
            <v>SOCIAL SCIENCE / Media Studies *; HIS054000 HISTORY / Social History; HIS037070 HISTORY / Modern / 20th C</v>
          </cell>
          <cell r="M86" t="str">
            <v>Geschichte (Backlist 2001-2009)</v>
          </cell>
          <cell r="N86" t="str">
            <v>978-3-89942-871-1</v>
          </cell>
          <cell r="O86" t="str">
            <v>Geschichtswissenschaft|Wissenschafts- und Technikgeschichte</v>
          </cell>
        </row>
        <row r="87">
          <cell r="C87">
            <v>9783839410639</v>
          </cell>
          <cell r="D87" t="str">
            <v>Anne Ebert, Maria Lidola, Karoline Bahrs, Karoline Noack (Hg.)</v>
          </cell>
          <cell r="E87" t="str">
            <v>Differenz und Herrschaft in den Amerikas</v>
          </cell>
          <cell r="F87" t="str">
            <v>Kultur- und Medientheorie</v>
          </cell>
          <cell r="G87">
            <v>2009</v>
          </cell>
          <cell r="H87" t="str">
            <v>verfügbar</v>
          </cell>
          <cell r="I87">
            <v>26.99</v>
          </cell>
          <cell r="K87" t="str">
            <v>HIS036000</v>
          </cell>
          <cell r="L87" t="str">
            <v>HISTORY / United States / General; HIS037000 HISTORY / World</v>
          </cell>
          <cell r="M87" t="str">
            <v>Geschichte (Backlist 2001-2009)</v>
          </cell>
          <cell r="N87" t="str">
            <v>978-3-8376-1063-5</v>
          </cell>
          <cell r="O87" t="str">
            <v>Geschichtswissenschaft|Globalgeschichte, Kolonialgeschichte und Außereuropäische Geschichte</v>
          </cell>
        </row>
        <row r="88">
          <cell r="C88">
            <v>9783839410486</v>
          </cell>
          <cell r="D88" t="str">
            <v>Chun-chieh Huang</v>
          </cell>
          <cell r="E88" t="str">
            <v>Konfuzianismus: Kontinuität und Entwicklung</v>
          </cell>
          <cell r="F88" t="str">
            <v>Zeit - Sinn - Kultur</v>
          </cell>
          <cell r="G88">
            <v>2009</v>
          </cell>
          <cell r="H88" t="str">
            <v>verfügbar</v>
          </cell>
          <cell r="I88">
            <v>21.99</v>
          </cell>
          <cell r="K88" t="str">
            <v>HIS003000</v>
          </cell>
          <cell r="L88" t="str">
            <v>HISTORY / Social History; HIS003000 HISTORY / Asia / General; REL033000 RELIGION / History</v>
          </cell>
          <cell r="M88" t="str">
            <v>Geschichte (Backlist 2001-2009)</v>
          </cell>
          <cell r="N88" t="str">
            <v>978-3-8376-1048-2</v>
          </cell>
          <cell r="O88" t="str">
            <v>Geschichtswissenschaft|Kulturgeschichte</v>
          </cell>
        </row>
        <row r="89">
          <cell r="C89">
            <v>9783839410493</v>
          </cell>
          <cell r="D89" t="str">
            <v>Eliane Fernandes Ferreira</v>
          </cell>
          <cell r="E89" t="str">
            <v>Von Pfeil und Bogen zum »Digitalen Bogen«</v>
          </cell>
          <cell r="F89" t="str">
            <v>MedienWelten</v>
          </cell>
          <cell r="G89">
            <v>2009</v>
          </cell>
          <cell r="H89" t="str">
            <v>verfügbar</v>
          </cell>
          <cell r="I89">
            <v>25.99</v>
          </cell>
          <cell r="K89" t="str">
            <v>SOC002010</v>
          </cell>
          <cell r="L89" t="str">
            <v>SOCIAL SCIENCE / Media Studies *; SOC002010 SOCIAL SCIENCE / Anthropology / Cultural</v>
          </cell>
          <cell r="M89" t="str">
            <v>Geschichte (Backlist 2001-2009)</v>
          </cell>
          <cell r="N89" t="str">
            <v>978-3-8376-1049-9</v>
          </cell>
          <cell r="O89" t="str">
            <v>Ethnologie und Kulturanthropologie|Außereuropäische Ethnologie</v>
          </cell>
        </row>
        <row r="90">
          <cell r="C90">
            <v>9783839410790</v>
          </cell>
          <cell r="D90" t="str">
            <v>Ulrich Richtmeyer</v>
          </cell>
          <cell r="E90" t="str">
            <v>Kants Ästhetik im Zeitalter der Photographie</v>
          </cell>
          <cell r="F90" t="str">
            <v>Edition Moderne Postmoderne</v>
          </cell>
          <cell r="G90">
            <v>2009</v>
          </cell>
          <cell r="H90" t="str">
            <v>verfügbar</v>
          </cell>
          <cell r="I90">
            <v>24.99</v>
          </cell>
          <cell r="K90" t="str">
            <v>PHI001000</v>
          </cell>
          <cell r="L90" t="str">
            <v>SOCIAL SCIENCE / Media Studies *; PHI016000 PHILOSOPHY / History &amp; Surveys / Modern; PHI001000 PHILOSOPHY</v>
          </cell>
          <cell r="M90" t="str">
            <v>Geschichte (Backlist 2001-2009)</v>
          </cell>
          <cell r="N90" t="str">
            <v>978-3-8376-1079-6</v>
          </cell>
          <cell r="O90" t="str">
            <v>Philosophie|Medienphilosophie, Sprachphilosophie und Ästhetik</v>
          </cell>
        </row>
        <row r="91">
          <cell r="C91">
            <v>9783839409565</v>
          </cell>
          <cell r="D91" t="str">
            <v>Andreas Hetzel (Hg.)</v>
          </cell>
          <cell r="E91" t="str">
            <v>Negativität und Unbestimmtheit</v>
          </cell>
          <cell r="F91" t="str">
            <v>Edition Moderne Postmoderne</v>
          </cell>
          <cell r="G91">
            <v>2009</v>
          </cell>
          <cell r="H91" t="str">
            <v>verfügbar</v>
          </cell>
          <cell r="I91">
            <v>25.99</v>
          </cell>
          <cell r="K91" t="str">
            <v>PHI004000</v>
          </cell>
          <cell r="L91" t="str">
            <v>SCIENCE / Philosophy &amp; Social Aspects; PHI004000 PHILOSOPHY / Epistemology</v>
          </cell>
          <cell r="M91" t="str">
            <v>Geschichte (Backlist 2001-2009)</v>
          </cell>
          <cell r="N91" t="str">
            <v>978-3-89942-956-5</v>
          </cell>
          <cell r="O91" t="str">
            <v>Philosophie|Sozialphilosophie und Ethik</v>
          </cell>
        </row>
        <row r="92">
          <cell r="C92">
            <v>9783839411124</v>
          </cell>
          <cell r="D92" t="str">
            <v>Thomas Müller</v>
          </cell>
          <cell r="E92" t="str">
            <v>Imaginierter Westen</v>
          </cell>
          <cell r="F92" t="str">
            <v>Histoire</v>
          </cell>
          <cell r="G92">
            <v>2009</v>
          </cell>
          <cell r="H92" t="str">
            <v>verfügbar</v>
          </cell>
          <cell r="I92">
            <v>32.99</v>
          </cell>
          <cell r="K92" t="str">
            <v>HIS010000</v>
          </cell>
          <cell r="L92" t="str">
            <v>HISTORY / Social History; HIS010000 HISTORY / Europe / General; HIS037060 HISTORY / Modern / 19th Century</v>
          </cell>
          <cell r="M92" t="str">
            <v>Geschichte (Backlist 2001-2009)</v>
          </cell>
          <cell r="N92" t="str">
            <v>978-3-8376-1112-0</v>
          </cell>
          <cell r="O92" t="str">
            <v>Geschichtswissenschaft|Geschichte des 19. Jahrhunderts</v>
          </cell>
        </row>
        <row r="93">
          <cell r="C93">
            <v>9783839411636</v>
          </cell>
          <cell r="D93" t="str">
            <v>Eckard Rolf</v>
          </cell>
          <cell r="E93" t="str">
            <v>Der andere Austin</v>
          </cell>
          <cell r="F93" t="str">
            <v>Edition Moderne Postmoderne</v>
          </cell>
          <cell r="G93">
            <v>2009</v>
          </cell>
          <cell r="H93" t="str">
            <v>verfügbar</v>
          </cell>
          <cell r="I93">
            <v>23.99</v>
          </cell>
          <cell r="K93" t="str">
            <v>PHI038000</v>
          </cell>
          <cell r="L93" t="str">
            <v>PHILOSOPHY / History &amp; Surveys / General</v>
          </cell>
          <cell r="M93" t="str">
            <v>Geschichte (Backlist 2001-2009)</v>
          </cell>
          <cell r="N93" t="str">
            <v>978-3-8376-1163-2</v>
          </cell>
          <cell r="O93" t="str">
            <v>Philosophie|Medienphilosophie, Sprachphilosophie und Ästhetik</v>
          </cell>
        </row>
        <row r="94">
          <cell r="C94">
            <v>9783839411841</v>
          </cell>
          <cell r="D94" t="str">
            <v>Michael Eggers, Matthias Rothe (Hg.)</v>
          </cell>
          <cell r="E94" t="str">
            <v>Wissenschaftsgeschichte als Begriffsgeschichte</v>
          </cell>
          <cell r="F94" t="str">
            <v>Science Studies</v>
          </cell>
          <cell r="G94">
            <v>2009</v>
          </cell>
          <cell r="H94" t="str">
            <v>verfügbar</v>
          </cell>
          <cell r="I94">
            <v>24.99</v>
          </cell>
          <cell r="K94" t="str">
            <v>SCI034000</v>
          </cell>
          <cell r="L94" t="str">
            <v>HISTORY / Social History; SCI034000 SCIENCE / History; HIS000000 HISTORY / General</v>
          </cell>
          <cell r="M94" t="str">
            <v>Geschichte (Backlist 2001-2009)</v>
          </cell>
          <cell r="N94" t="str">
            <v>978-3-8376-1184-7</v>
          </cell>
          <cell r="O94" t="str">
            <v>Geschichtswissenschaft|Wissenschafts- und Technikgeschichte</v>
          </cell>
        </row>
        <row r="95">
          <cell r="C95">
            <v>9783839412152</v>
          </cell>
          <cell r="D95" t="str">
            <v>Kurt Röttgers</v>
          </cell>
          <cell r="E95" t="str">
            <v>Kritik der kulinarischen Vernunft</v>
          </cell>
          <cell r="F95" t="str">
            <v>Edition Moderne Postmoderne</v>
          </cell>
          <cell r="G95">
            <v>2009</v>
          </cell>
          <cell r="H95" t="str">
            <v>verfügbar</v>
          </cell>
          <cell r="I95">
            <v>23.99</v>
          </cell>
          <cell r="K95" t="str">
            <v>PHI034000</v>
          </cell>
          <cell r="L95" t="str">
            <v>SOCIAL SCIENCE / Popular Culture; PHI001000 PHILOSOPHY / Aesthetics</v>
          </cell>
          <cell r="M95" t="str">
            <v>Geschichte (Backlist 2001-2009)</v>
          </cell>
          <cell r="N95" t="str">
            <v>978-3-8376-1215-8</v>
          </cell>
          <cell r="O95" t="str">
            <v>Philosophie|Sozialphilosophie und Ethik</v>
          </cell>
        </row>
        <row r="96">
          <cell r="C96">
            <v>9783839411438</v>
          </cell>
          <cell r="D96" t="str">
            <v>Waltraud Meints, Michael Daxner, Gerhard Kraiker (Hg.)</v>
          </cell>
          <cell r="E96" t="str">
            <v>Raum der Freiheit</v>
          </cell>
          <cell r="F96" t="str">
            <v>Edition Moderne Postmoderne</v>
          </cell>
          <cell r="G96">
            <v>2009</v>
          </cell>
          <cell r="H96" t="str">
            <v>verfügbar</v>
          </cell>
          <cell r="I96">
            <v>35.99</v>
          </cell>
          <cell r="K96" t="str">
            <v>PHI019000</v>
          </cell>
          <cell r="L96" t="str">
            <v>PHILOSOPHY / Political; POL010000 POLITICAL SCIENCE / History &amp; Theory</v>
          </cell>
          <cell r="M96" t="str">
            <v>Geschichte (Backlist 2001-2009)</v>
          </cell>
          <cell r="N96" t="str">
            <v>978-3-8376-1143-4</v>
          </cell>
          <cell r="O96" t="str">
            <v>Philosophie|Politische Philosophie</v>
          </cell>
        </row>
        <row r="97">
          <cell r="C97">
            <v>9783839412091</v>
          </cell>
          <cell r="D97" t="str">
            <v>Guy van Kerckhoven</v>
          </cell>
          <cell r="E97" t="str">
            <v>Epiphanie</v>
          </cell>
          <cell r="F97" t="str">
            <v>Linzer Beiträge zur Kunstwissenschaft und Philosophie</v>
          </cell>
          <cell r="G97">
            <v>2009</v>
          </cell>
          <cell r="H97" t="str">
            <v>verfügbar</v>
          </cell>
          <cell r="I97">
            <v>11.99</v>
          </cell>
          <cell r="K97" t="str">
            <v>PHI001000</v>
          </cell>
          <cell r="L97" t="str">
            <v>PHILOSOPHY / Ethics &amp; Moral Philosophy; PHI001000 PHILOSOPHY / Aesthetics</v>
          </cell>
          <cell r="M97" t="str">
            <v>Geschichte (Backlist 2001-2009)</v>
          </cell>
          <cell r="N97" t="str">
            <v>978-3-8376-1209-7</v>
          </cell>
          <cell r="O97" t="str">
            <v>Philosophie|Medienphilosophie, Sprachphilosophie und Ästhetik</v>
          </cell>
        </row>
        <row r="98">
          <cell r="C98">
            <v>9783839412336</v>
          </cell>
          <cell r="D98" t="str">
            <v>Albrecht Fritzsche</v>
          </cell>
          <cell r="E98" t="str">
            <v>Schatten des Unbestimmten</v>
          </cell>
          <cell r="F98" t="str">
            <v>Edition panta rei</v>
          </cell>
          <cell r="G98">
            <v>2009</v>
          </cell>
          <cell r="H98" t="str">
            <v>verfügbar</v>
          </cell>
          <cell r="I98">
            <v>22.99</v>
          </cell>
          <cell r="K98" t="str">
            <v>PHI000000</v>
          </cell>
          <cell r="L98" t="str">
            <v>PHILOSOPHY / General</v>
          </cell>
          <cell r="M98" t="str">
            <v>Geschichte (Backlist 2001-2009)</v>
          </cell>
          <cell r="N98" t="str">
            <v>978-3-8376-1233-2</v>
          </cell>
          <cell r="O98" t="str">
            <v>Philosophie|Wissenschafts-, Technik- und Naturphilosophie</v>
          </cell>
        </row>
        <row r="99">
          <cell r="C99">
            <v>9783839411087</v>
          </cell>
          <cell r="D99" t="str">
            <v>Achim Saupe</v>
          </cell>
          <cell r="E99" t="str">
            <v>Der Historiker als Detektiv – der Detektiv als Historiker</v>
          </cell>
          <cell r="F99" t="str">
            <v>Histoire</v>
          </cell>
          <cell r="G99">
            <v>2009</v>
          </cell>
          <cell r="H99" t="str">
            <v>verfügbar</v>
          </cell>
          <cell r="I99">
            <v>43.99</v>
          </cell>
          <cell r="K99" t="str">
            <v>HIS054000</v>
          </cell>
          <cell r="L99" t="str">
            <v>HISTORY / Social History; LIT000000 LITERARY CRITICISM / General; HIS037070 HISTORY / Modern / 20th Centu</v>
          </cell>
          <cell r="M99" t="str">
            <v>Geschichte (Backlist 2001-2009)</v>
          </cell>
          <cell r="N99" t="str">
            <v>978-3-8376-1108-3</v>
          </cell>
          <cell r="O99" t="str">
            <v>Geschichtswissenschaft|Geschichte des 20. Jahrhunderts</v>
          </cell>
        </row>
        <row r="100">
          <cell r="C100">
            <v>9783839411537</v>
          </cell>
          <cell r="D100" t="str">
            <v>Thomas Etzemüller (Hg.)</v>
          </cell>
          <cell r="E100" t="str">
            <v>Die Ordnung der Moderne</v>
          </cell>
          <cell r="F100" t="str">
            <v>Histoire</v>
          </cell>
          <cell r="G100">
            <v>2009</v>
          </cell>
          <cell r="H100" t="str">
            <v>verfügbar</v>
          </cell>
          <cell r="I100">
            <v>26.99</v>
          </cell>
          <cell r="K100" t="str">
            <v>HIS054000</v>
          </cell>
          <cell r="L100" t="str">
            <v>HISTORY / Social History; HIS037070 HISTORY / Modern / 20th Century; HIS037000 HISTORY / World</v>
          </cell>
          <cell r="M100" t="str">
            <v>Geschichte (Backlist 2001-2009)</v>
          </cell>
          <cell r="N100" t="str">
            <v>978-3-8376-1153-3</v>
          </cell>
          <cell r="O100" t="str">
            <v>Geschichtswissenschaft|Geschichte des 20. Jahrhunderts</v>
          </cell>
        </row>
        <row r="101">
          <cell r="C101">
            <v>9783839411599</v>
          </cell>
          <cell r="D101" t="str">
            <v>Stefan Münker</v>
          </cell>
          <cell r="E101" t="str">
            <v>Philosophie nach dem »Medial Turn«</v>
          </cell>
          <cell r="F101" t="str">
            <v>MedienAnalysen</v>
          </cell>
          <cell r="G101">
            <v>2009</v>
          </cell>
          <cell r="H101" t="str">
            <v>verfügbar</v>
          </cell>
          <cell r="I101">
            <v>22.99</v>
          </cell>
          <cell r="K101" t="str">
            <v>SOC052000</v>
          </cell>
          <cell r="L101" t="str">
            <v>SOCIAL SCIENCE / Media Studies *</v>
          </cell>
          <cell r="M101" t="str">
            <v>Geschichte (Backlist 2001-2009)</v>
          </cell>
          <cell r="N101" t="str">
            <v>978-3-8376-1159-5</v>
          </cell>
          <cell r="O101" t="str">
            <v>Philosophie|Medienphilosophie, Sprachphilosophie und Ästhetik</v>
          </cell>
        </row>
        <row r="102">
          <cell r="C102">
            <v>9783839411698</v>
          </cell>
          <cell r="D102" t="str">
            <v>Katarzyna Leszczynska</v>
          </cell>
          <cell r="E102" t="str">
            <v>Hexen und Germanen</v>
          </cell>
          <cell r="F102" t="str">
            <v>GenderCodes - Transkriptionen zwischen Wissen und Geschlecht</v>
          </cell>
          <cell r="G102">
            <v>2009</v>
          </cell>
          <cell r="H102" t="str">
            <v>verfügbar</v>
          </cell>
          <cell r="I102">
            <v>31.99</v>
          </cell>
          <cell r="K102" t="str">
            <v>HIS014000</v>
          </cell>
          <cell r="L102" t="str">
            <v>HISTORY / Social History; HIS014000 HISTORY / Europe / Germany; HIS037070 HISTORY / Modern / 20th Century</v>
          </cell>
          <cell r="M102" t="str">
            <v>Geschichte (Backlist 2001-2009)</v>
          </cell>
          <cell r="N102" t="str">
            <v>978-3-8376-1169-4</v>
          </cell>
          <cell r="O102" t="str">
            <v>Geschichtswissenschaft|Geschichte des 20. Jahrhunderts</v>
          </cell>
        </row>
        <row r="103">
          <cell r="C103">
            <v>9783839411254</v>
          </cell>
          <cell r="D103" t="str">
            <v>Nicholas Eschenbruch, Viola Balz, Ulrike Klöppel, Marion Hulverscheidt (Hg.)</v>
          </cell>
          <cell r="E103" t="str">
            <v>Arzneimittel des 20. Jahrhunderts</v>
          </cell>
          <cell r="F103" t="str">
            <v>Science Studies</v>
          </cell>
          <cell r="G103">
            <v>2009</v>
          </cell>
          <cell r="H103" t="str">
            <v>verfügbar</v>
          </cell>
          <cell r="I103">
            <v>17.989999999999998</v>
          </cell>
          <cell r="K103" t="str">
            <v>MED051000</v>
          </cell>
          <cell r="L103" t="str">
            <v>SCIENCE / History; MED051000 MEDICAL / Medical History &amp; Records; HIS037070 HISTORY / Modern / 20th Centu</v>
          </cell>
          <cell r="M103" t="str">
            <v>Geschichte (Backlist 2001-2009)</v>
          </cell>
          <cell r="N103" t="str">
            <v>978-3-8376-1125-0</v>
          </cell>
          <cell r="O103" t="str">
            <v>Geschichtswissenschaft|Wissenschafts- und Technikgeschichte</v>
          </cell>
        </row>
        <row r="104">
          <cell r="C104">
            <v>9783839411445</v>
          </cell>
          <cell r="D104" t="str">
            <v>Wilfried Heinzelmann</v>
          </cell>
          <cell r="E104" t="str">
            <v>Sozialhygiene als Gesundheitswissenschaft</v>
          </cell>
          <cell r="F104" t="str">
            <v>Science Studies</v>
          </cell>
          <cell r="G104">
            <v>2009</v>
          </cell>
          <cell r="H104" t="str">
            <v>verfügbar</v>
          </cell>
          <cell r="I104">
            <v>26.99</v>
          </cell>
          <cell r="K104" t="str">
            <v>SCI034000</v>
          </cell>
          <cell r="L104" t="str">
            <v>SCIENCE / History; MED051000 MEDICAL / Medical History &amp; Records; HIS037070 HISTORY / Modern / 20th Centu</v>
          </cell>
          <cell r="M104" t="str">
            <v>Geschichte (Backlist 2001-2009)</v>
          </cell>
          <cell r="N104" t="str">
            <v>978-3-8376-1144-1</v>
          </cell>
          <cell r="O104" t="str">
            <v>Geschichtswissenschaft|Wissenschafts- und Technikgeschichte</v>
          </cell>
        </row>
        <row r="105">
          <cell r="C105">
            <v>9783839411469</v>
          </cell>
          <cell r="D105" t="str">
            <v>Martin Gessmann</v>
          </cell>
          <cell r="E105" t="str">
            <v>Wittgenstein als Moralist</v>
          </cell>
          <cell r="F105" t="str">
            <v>Edition Moderne Postmoderne</v>
          </cell>
          <cell r="G105">
            <v>2009</v>
          </cell>
          <cell r="H105" t="str">
            <v>verfügbar</v>
          </cell>
          <cell r="I105">
            <v>20.99</v>
          </cell>
          <cell r="K105" t="str">
            <v>PHI016000</v>
          </cell>
          <cell r="L105" t="str">
            <v>SOCIAL SCIENCE / Media Studies *; PHI005000 PHILOSOPHY / Ethics &amp; Moral Philosophy; PHI016000 PHILOSOPHY</v>
          </cell>
          <cell r="M105" t="str">
            <v>Geschichte (Backlist 2001-2009)</v>
          </cell>
          <cell r="N105" t="str">
            <v>978-3-8376-1146-5</v>
          </cell>
          <cell r="O105" t="str">
            <v>Philosophie|Philosophiegeschichte</v>
          </cell>
        </row>
        <row r="106">
          <cell r="C106">
            <v>9783839412817</v>
          </cell>
          <cell r="D106" t="str">
            <v>Mirjam Schaub (Hg.)</v>
          </cell>
          <cell r="E106" t="str">
            <v>Grausamkeit und Metaphysik</v>
          </cell>
          <cell r="F106" t="str">
            <v>Edition Moderne Postmoderne</v>
          </cell>
          <cell r="G106">
            <v>2009</v>
          </cell>
          <cell r="H106" t="str">
            <v>verfügbar</v>
          </cell>
          <cell r="I106">
            <v>34.99</v>
          </cell>
          <cell r="K106" t="str">
            <v>PHI034000</v>
          </cell>
          <cell r="L106" t="str">
            <v>HISTORY / Social History; PHI009000 PHILOSOPHY / History &amp; Surveys / General</v>
          </cell>
          <cell r="M106" t="str">
            <v>Geschichte (Backlist 2001-2009)</v>
          </cell>
          <cell r="N106" t="str">
            <v>978-3-8376-1281-3</v>
          </cell>
          <cell r="O106" t="str">
            <v>Philosophie|Kulturphilosophie und Philosophische Anthropologie</v>
          </cell>
        </row>
        <row r="107">
          <cell r="C107">
            <v>9783839413401</v>
          </cell>
          <cell r="D107" t="str">
            <v>Esther Baumgärtner</v>
          </cell>
          <cell r="E107" t="str">
            <v>Lokalität und kulturelle Heterogenität</v>
          </cell>
          <cell r="F107" t="str">
            <v>Kultur und soziale Praxis</v>
          </cell>
          <cell r="G107">
            <v>2009</v>
          </cell>
          <cell r="H107" t="str">
            <v>verfügbar</v>
          </cell>
          <cell r="I107">
            <v>24.99</v>
          </cell>
          <cell r="K107" t="str">
            <v>SOC002010</v>
          </cell>
          <cell r="L107" t="str">
            <v>SOCIAL SCIENCE / Emigration &amp; Immigration; SOC002010 SOCIAL SCIENCE / Anthropology / Cultural; SOC026030</v>
          </cell>
          <cell r="M107" t="str">
            <v>Geschichte (Backlist 2001-2009)</v>
          </cell>
          <cell r="N107" t="str">
            <v>978-3-8376-1340-7</v>
          </cell>
          <cell r="O107" t="str">
            <v>Ethnologie und Kulturanthropologie|Europäische Ethnologie</v>
          </cell>
        </row>
        <row r="108">
          <cell r="C108">
            <v>9783839412688</v>
          </cell>
          <cell r="D108" t="str">
            <v>Peter Nickl, Georgios Terizakis (Hg.)</v>
          </cell>
          <cell r="E108" t="str">
            <v>Die Seele: Metapher oder Wirklichkeit?</v>
          </cell>
          <cell r="F108" t="str">
            <v>Edition Moderne Postmoderne</v>
          </cell>
          <cell r="G108">
            <v>2010</v>
          </cell>
          <cell r="H108" t="str">
            <v>verfügbar</v>
          </cell>
          <cell r="I108">
            <v>20.99</v>
          </cell>
          <cell r="K108" t="str">
            <v>PHI000000</v>
          </cell>
          <cell r="L108" t="str">
            <v>PHILOSOPHY / General</v>
          </cell>
          <cell r="M108" t="str">
            <v>Geschichte (Backlist 2001-2009)</v>
          </cell>
          <cell r="N108" t="str">
            <v>978-3-8376-1268-4</v>
          </cell>
          <cell r="O108" t="str">
            <v>Philosophie|Kulturphilosophie und Philosophische Anthropologie</v>
          </cell>
        </row>
        <row r="109">
          <cell r="C109">
            <v>9783839413432</v>
          </cell>
          <cell r="D109" t="str">
            <v>Ulrike Klöppel</v>
          </cell>
          <cell r="E109" t="str">
            <v>XX0XY ungelöst</v>
          </cell>
          <cell r="F109" t="str">
            <v>GenderCodes - Transkriptionen zwischen Wissen und Geschlecht</v>
          </cell>
          <cell r="G109">
            <v>2010</v>
          </cell>
          <cell r="H109" t="str">
            <v>verfügbar</v>
          </cell>
          <cell r="I109">
            <v>38.99</v>
          </cell>
          <cell r="K109" t="str">
            <v>HIS054000</v>
          </cell>
          <cell r="L109" t="str">
            <v>SOCIAL SCIENCE / Gay Studies; SOC032000 SOCIAL SCIENCE / Gender Studies; HIS054000 HISTORY / Social Histo</v>
          </cell>
          <cell r="M109" t="str">
            <v>Geschichte (Backlist 2001-2009)</v>
          </cell>
          <cell r="N109" t="str">
            <v>978-3-8376-1343-8</v>
          </cell>
          <cell r="O109" t="str">
            <v>Geschichtswissenschaft|Geschlechtergeschichte</v>
          </cell>
        </row>
        <row r="110">
          <cell r="C110">
            <v>9783839412701</v>
          </cell>
          <cell r="D110" t="str">
            <v>Thomas Etzemüller</v>
          </cell>
          <cell r="E110" t="str">
            <v>Die Romantik der Rationalität</v>
          </cell>
          <cell r="F110" t="str">
            <v>Histoire</v>
          </cell>
          <cell r="G110">
            <v>2010</v>
          </cell>
          <cell r="H110" t="str">
            <v>verfügbar</v>
          </cell>
          <cell r="I110">
            <v>34.99</v>
          </cell>
          <cell r="K110" t="str">
            <v>HIS054000</v>
          </cell>
          <cell r="L110" t="str">
            <v>HISTORY / Social History; SCI034000 SCIENCE / History; BUS023000 BUSINESS &amp; ECONOMICS / Economic History</v>
          </cell>
          <cell r="M110" t="str">
            <v>Geschichte (Backlist 2001-2009)</v>
          </cell>
          <cell r="N110" t="str">
            <v>978-3-8376-1270-7</v>
          </cell>
          <cell r="O110" t="str">
            <v>Geschichtswissenschaft|Wissenschafts- und Technikgeschichte</v>
          </cell>
        </row>
        <row r="111">
          <cell r="C111">
            <v>9783839413173</v>
          </cell>
          <cell r="D111" t="str">
            <v>Rüdiger von Krosigk</v>
          </cell>
          <cell r="E111" t="str">
            <v>Bürger in die Verwaltung!</v>
          </cell>
          <cell r="F111" t="str">
            <v>1800 | 2000. Kulturgeschichten der Moderne</v>
          </cell>
          <cell r="G111">
            <v>2010</v>
          </cell>
          <cell r="H111" t="str">
            <v>verfügbar</v>
          </cell>
          <cell r="I111">
            <v>31.99</v>
          </cell>
          <cell r="K111" t="str">
            <v>HIS014000</v>
          </cell>
          <cell r="L111" t="str">
            <v>HISTORY / Social History; HIS014000 HISTORY / Europe / Germany; HIS037060 HISTORY / Modern / 19th Century</v>
          </cell>
          <cell r="M111" t="str">
            <v>Geschichte (Backlist 2001-2009)</v>
          </cell>
          <cell r="N111" t="str">
            <v>978-3-8376-1317-9</v>
          </cell>
          <cell r="O111" t="str">
            <v>Geschichtswissenschaft|Geschichte des 19. Jahrhunderts</v>
          </cell>
        </row>
        <row r="112">
          <cell r="C112">
            <v>9783839413203</v>
          </cell>
          <cell r="D112" t="str">
            <v>Nikolaus Urbanek</v>
          </cell>
          <cell r="E112" t="str">
            <v>Auf der Suche nach einer zeitgemäßen Musikästhetik</v>
          </cell>
          <cell r="F112" t="str">
            <v>Edition Moderne Postmoderne</v>
          </cell>
          <cell r="G112">
            <v>2010</v>
          </cell>
          <cell r="H112" t="str">
            <v>verfügbar</v>
          </cell>
          <cell r="I112">
            <v>31.99</v>
          </cell>
          <cell r="K112" t="str">
            <v>PHI016000</v>
          </cell>
          <cell r="L112" t="str">
            <v>PHILOSOPHY / History &amp; Surveys / Modern; MUS020000 MUSIC / History &amp; Criticism; PHI001000 PHILOSOPHY / Ae</v>
          </cell>
          <cell r="M112" t="str">
            <v>Geschichte (Backlist 2001-2009)</v>
          </cell>
          <cell r="N112" t="str">
            <v>978-3-8376-1320-9</v>
          </cell>
          <cell r="O112" t="str">
            <v>Philosophie|Medienphilosophie, Sprachphilosophie und Ästhetik</v>
          </cell>
        </row>
        <row r="113">
          <cell r="C113">
            <v>9783839411148</v>
          </cell>
          <cell r="D113" t="str">
            <v>Jörg Gertel</v>
          </cell>
          <cell r="E113" t="str">
            <v>Globalisierte Nahrungskrisen</v>
          </cell>
          <cell r="F113" t="str">
            <v>Kultur und soziale Praxis</v>
          </cell>
          <cell r="G113">
            <v>2010</v>
          </cell>
          <cell r="H113" t="str">
            <v>verfügbar</v>
          </cell>
          <cell r="I113">
            <v>34.99</v>
          </cell>
          <cell r="K113" t="str">
            <v>POL033000</v>
          </cell>
          <cell r="L113" t="str">
            <v>SOCIAL SCIENCE / Popular Culture; SOC026000 SOCIAL SCIENCE / Sociology / General; POL033000 POLITICAL SCI</v>
          </cell>
          <cell r="M113" t="str">
            <v>Geschichte (Backlist 2001-2009)</v>
          </cell>
          <cell r="N113" t="str">
            <v>978-3-8376-1114-4</v>
          </cell>
          <cell r="O113" t="str">
            <v>Ethnologie und Kulturanthropologie|Außereuropäische Ethnologie</v>
          </cell>
        </row>
        <row r="114">
          <cell r="C114">
            <v>9783839412008</v>
          </cell>
          <cell r="D114" t="str">
            <v>Georg Stauth</v>
          </cell>
          <cell r="E114" t="str">
            <v>Ägyptische heilige Orte III: Der Manzala-See bei Port Said und der Heilige der Fischer. Konstruktionen, Inszenierungen und Landschaften der Heiligen im Nildelta: Abû al-Wafâ`</v>
          </cell>
          <cell r="F114" t="str">
            <v>Globaler lokaler Islam</v>
          </cell>
          <cell r="G114">
            <v>2010</v>
          </cell>
          <cell r="H114" t="str">
            <v>verfügbar</v>
          </cell>
          <cell r="I114">
            <v>26.99</v>
          </cell>
          <cell r="K114" t="str">
            <v>SOC002010</v>
          </cell>
          <cell r="L114" t="str">
            <v>SOCIAL SCIENCE / Jewish Studies; SOC002010 SOCIAL SCIENCE / Anthropology / Cultural; REL000000 RELIGION /</v>
          </cell>
          <cell r="M114" t="str">
            <v>Geschichte (Backlist 2001-2009)</v>
          </cell>
          <cell r="N114" t="str">
            <v>978-3-8376-1200-4</v>
          </cell>
          <cell r="O114" t="str">
            <v>Ethnologie und Kulturanthropologie|Außereuropäische Ethnologie</v>
          </cell>
        </row>
        <row r="115">
          <cell r="C115">
            <v>9783839415214</v>
          </cell>
          <cell r="D115" t="str">
            <v>Bettina Hitzer, Thomas Welskopp (Hg.)</v>
          </cell>
          <cell r="E115" t="str">
            <v>Die Bielefelder Sozialgeschichte</v>
          </cell>
          <cell r="F115" t="str">
            <v>Histoire</v>
          </cell>
          <cell r="G115">
            <v>2010</v>
          </cell>
          <cell r="H115" t="str">
            <v>verfügbar</v>
          </cell>
          <cell r="I115">
            <v>22.99</v>
          </cell>
          <cell r="K115" t="str">
            <v>HIS054000</v>
          </cell>
          <cell r="L115" t="str">
            <v>HISTORY / Social History; HIS000000 HISTORY / General; HIS037070 HISTORY / Modern / 20th Century</v>
          </cell>
          <cell r="M115" t="str">
            <v>Geschichte (Backlist 2001-2009)</v>
          </cell>
          <cell r="N115" t="str">
            <v>978-3-8376-1521-0</v>
          </cell>
          <cell r="O115" t="str">
            <v>Geschichtswissenschaft|Sozial- und Wirtschaftsgeschichte</v>
          </cell>
        </row>
        <row r="116">
          <cell r="C116">
            <v>9783839412015</v>
          </cell>
          <cell r="D116" t="str">
            <v>Georg Stauth</v>
          </cell>
          <cell r="E116" t="str">
            <v>Herausforderung Ägypten</v>
          </cell>
          <cell r="F116" t="str">
            <v>Globaler lokaler Islam</v>
          </cell>
          <cell r="G116">
            <v>2010</v>
          </cell>
          <cell r="H116" t="str">
            <v>verfügbar</v>
          </cell>
          <cell r="I116">
            <v>26.99</v>
          </cell>
          <cell r="K116" t="str">
            <v>SOC002010</v>
          </cell>
          <cell r="L116" t="str">
            <v>SOCIAL SCIENCE / Jewish Studies; SOC002010 SOCIAL SCIENCE / Anthropology / Cultural; SOC039000 SOCIAL SCI</v>
          </cell>
          <cell r="M116" t="str">
            <v>Geschichte (Backlist 2001-2009)</v>
          </cell>
          <cell r="N116" t="str">
            <v>978-3-8376-1201-1</v>
          </cell>
          <cell r="O116" t="str">
            <v>Ethnologie und Kulturanthropologie|Außereuropäische Ethnologie</v>
          </cell>
        </row>
        <row r="117">
          <cell r="C117">
            <v>9783839411025</v>
          </cell>
          <cell r="D117" t="str">
            <v>Cora Bender</v>
          </cell>
          <cell r="E117" t="str">
            <v>Die Entdeckung der indigenen Moderne</v>
          </cell>
          <cell r="F117" t="str">
            <v>MedienWelten</v>
          </cell>
          <cell r="G117">
            <v>2011</v>
          </cell>
          <cell r="H117" t="str">
            <v>verfügbar</v>
          </cell>
          <cell r="I117">
            <v>33.99</v>
          </cell>
          <cell r="K117" t="str">
            <v>SOC002010</v>
          </cell>
          <cell r="L117" t="str">
            <v>SOCIAL SCIENCE / Media Studies *; SOC022000 SOCIAL SCIENCE / Popular Culture; HIS054000 HISTORY / Social</v>
          </cell>
          <cell r="M117" t="str">
            <v>Geschichte (Backlist 2001-2009)</v>
          </cell>
          <cell r="N117" t="str">
            <v>978-3-8376-1102-1</v>
          </cell>
          <cell r="O117" t="str">
            <v>Ethnologie und Kulturanthropologie|Außereuropäische Ethnologie</v>
          </cell>
        </row>
        <row r="118">
          <cell r="C118">
            <v>9783839410851</v>
          </cell>
          <cell r="D118" t="str">
            <v>Friedrich Balke, Marc Rölli (Hg.)</v>
          </cell>
          <cell r="E118" t="str">
            <v>Philosophie und Nicht-Philosophie</v>
          </cell>
          <cell r="F118" t="str">
            <v>Edition Moderne Postmoderne</v>
          </cell>
          <cell r="G118">
            <v>2011</v>
          </cell>
          <cell r="H118" t="str">
            <v>verfügbar</v>
          </cell>
          <cell r="I118">
            <v>26.99</v>
          </cell>
          <cell r="K118" t="str">
            <v>PHI016000</v>
          </cell>
          <cell r="L118" t="str">
            <v>SOCIAL SCIENCE / Media Studies *; PHI016000 PHILOSOPHY / History &amp; Surveys / Modern</v>
          </cell>
          <cell r="M118" t="str">
            <v>Geschichte (Backlist 2001-2009)</v>
          </cell>
          <cell r="N118" t="str">
            <v>978-3-8376-1085-7</v>
          </cell>
          <cell r="O118" t="str">
            <v>Philosophie|Philosophiegeschichte</v>
          </cell>
        </row>
        <row r="119">
          <cell r="C119">
            <v>9783839410691</v>
          </cell>
          <cell r="D119" t="str">
            <v>Miriam Mesquita Sampaio de Madureira</v>
          </cell>
          <cell r="E119" t="str">
            <v>Kommunikative Gleichheit</v>
          </cell>
          <cell r="F119" t="str">
            <v>Edition Moderne Postmoderne</v>
          </cell>
          <cell r="G119">
            <v>2014</v>
          </cell>
          <cell r="H119" t="str">
            <v>verfügbar</v>
          </cell>
          <cell r="I119">
            <v>23.99</v>
          </cell>
          <cell r="K119" t="str">
            <v>PHI019000</v>
          </cell>
          <cell r="L119" t="str">
            <v>PHILOSOPHY / History &amp; Surveys / Modern; PHI019000 PHILOSOPHY / Political</v>
          </cell>
          <cell r="M119" t="str">
            <v>Geschichte (Backlist 2001-2009)</v>
          </cell>
          <cell r="N119" t="str">
            <v>978-3-8376-1069-7</v>
          </cell>
          <cell r="O119" t="str">
            <v>Philosophie|Politische Philosophie</v>
          </cell>
        </row>
        <row r="120">
          <cell r="C120">
            <v>9783839400685</v>
          </cell>
          <cell r="D120" t="str">
            <v>Hartmut John, Susanne Kopp-Sievers (Hg.)</v>
          </cell>
          <cell r="E120" t="str">
            <v>Sicherheit für Kulturgut</v>
          </cell>
          <cell r="F120" t="str">
            <v>Schriften zum Kultur- und Museumsmanagement</v>
          </cell>
          <cell r="G120">
            <v>2001</v>
          </cell>
          <cell r="H120" t="str">
            <v>verfügbar</v>
          </cell>
          <cell r="I120">
            <v>18.989999999999998</v>
          </cell>
          <cell r="K120" t="str">
            <v>BUS100000</v>
          </cell>
          <cell r="L120" t="str">
            <v>BUSINESS &amp; ECONOMICS / Museum Administration &amp; Museology</v>
          </cell>
          <cell r="M120" t="str">
            <v>Kunst und Architektur (Backlist 2001-2009)</v>
          </cell>
          <cell r="N120" t="str">
            <v>978-3-933127-68-6</v>
          </cell>
          <cell r="O120" t="str">
            <v>Museum|Museumsmanagement und Ausstellungspraxis</v>
          </cell>
        </row>
        <row r="121">
          <cell r="C121">
            <v>9783839401071</v>
          </cell>
          <cell r="D121" t="str">
            <v>Evelyn Dawid, Robert Schlesinger (Hg.)</v>
          </cell>
          <cell r="E121" t="str">
            <v>Texte in Museen und Ausstellungen</v>
          </cell>
          <cell r="F121" t="str">
            <v>Schriften zum Kultur- und Museumsmanagement</v>
          </cell>
          <cell r="G121">
            <v>2002</v>
          </cell>
          <cell r="H121" t="str">
            <v>verfügbar</v>
          </cell>
          <cell r="I121">
            <v>22.99</v>
          </cell>
          <cell r="K121" t="str">
            <v>ART059000</v>
          </cell>
          <cell r="L121" t="str">
            <v>ART / Criticism; EDU040000 EDUCATION / Philosophy &amp; Social Aspects</v>
          </cell>
          <cell r="M121" t="str">
            <v>Kunst und Architektur (Backlist 2001-2009)</v>
          </cell>
          <cell r="N121" t="str">
            <v>978-3-89942-107-1</v>
          </cell>
          <cell r="O121" t="str">
            <v>Museum|Museumspädagogik und Kulturvermittlung</v>
          </cell>
        </row>
        <row r="122">
          <cell r="C122">
            <v>9783839401354</v>
          </cell>
          <cell r="D122" t="str">
            <v>Hartmut John (Hg.)</v>
          </cell>
          <cell r="E122" t="str">
            <v>»Vergleichen lohnt sich!«</v>
          </cell>
          <cell r="F122" t="str">
            <v>Schriften zum Kultur- und Museumsmanagement</v>
          </cell>
          <cell r="G122">
            <v>2003</v>
          </cell>
          <cell r="H122" t="str">
            <v>verfügbar</v>
          </cell>
          <cell r="I122">
            <v>16.989999999999998</v>
          </cell>
          <cell r="K122" t="str">
            <v>BUS100000</v>
          </cell>
          <cell r="L122" t="str">
            <v>BUSINESS &amp; ECONOMICS / Museum Administration &amp; Museology; BUS043000 BUSINESS &amp; ECONOMICS / Marketing / Ge</v>
          </cell>
          <cell r="M122" t="str">
            <v>Kunst und Architektur (Backlist 2001-2009)</v>
          </cell>
          <cell r="N122" t="str">
            <v>978-3-89942-135-4</v>
          </cell>
          <cell r="O122" t="str">
            <v>Museum|Museumsmanagement und Ausstellungspraxis</v>
          </cell>
        </row>
        <row r="123">
          <cell r="C123">
            <v>9783839401408</v>
          </cell>
          <cell r="D123" t="str">
            <v>Joachim Huber, Karin von Lerber</v>
          </cell>
          <cell r="E123" t="str">
            <v>Handhabung und Lagerung von mobilem Kulturgut</v>
          </cell>
          <cell r="F123" t="str">
            <v>Schriften zum Kultur- und Museumsmanagement</v>
          </cell>
          <cell r="G123">
            <v>2003</v>
          </cell>
          <cell r="H123" t="str">
            <v>verfügbar</v>
          </cell>
          <cell r="I123">
            <v>22.99</v>
          </cell>
          <cell r="K123" t="str">
            <v>ART059000</v>
          </cell>
          <cell r="L123" t="str">
            <v>BUSINESS &amp; ECONOMICS / Museum Administration &amp; Museology</v>
          </cell>
          <cell r="M123" t="str">
            <v>Kunst und Architektur (Backlist 2001-2009)</v>
          </cell>
          <cell r="N123" t="str">
            <v>978-3-89942-140-8</v>
          </cell>
          <cell r="O123" t="str">
            <v>Museum|Museumswissenschaft</v>
          </cell>
        </row>
        <row r="124">
          <cell r="C124">
            <v>9783839401439</v>
          </cell>
          <cell r="D124" t="str">
            <v>Hartmut John, Susanne Kopp-Sievers (Hg.)</v>
          </cell>
          <cell r="E124" t="str">
            <v>Stiftungen &amp; Museen</v>
          </cell>
          <cell r="F124" t="str">
            <v>Schriften zum Kultur- und Museumsmanagement</v>
          </cell>
          <cell r="G124">
            <v>2003</v>
          </cell>
          <cell r="H124" t="str">
            <v>verfügbar</v>
          </cell>
          <cell r="I124">
            <v>16.989999999999998</v>
          </cell>
          <cell r="K124" t="str">
            <v>BUS100000</v>
          </cell>
          <cell r="L124" t="str">
            <v>BUSINESS &amp; ECONOMICS / Industries / General; BUS100000 BUSINESS &amp; ECONOMICS / Museum Administration &amp; Mus</v>
          </cell>
          <cell r="M124" t="str">
            <v>Kunst und Architektur (Backlist 2001-2009)</v>
          </cell>
          <cell r="N124" t="str">
            <v>978-3-89942-143-9</v>
          </cell>
          <cell r="O124" t="str">
            <v>Museum|Museumsmanagement und Ausstellungspraxis</v>
          </cell>
        </row>
        <row r="125">
          <cell r="C125">
            <v>9783839401927</v>
          </cell>
          <cell r="D125" t="str">
            <v>Jana Scholze</v>
          </cell>
          <cell r="E125" t="str">
            <v>Medium Ausstellung</v>
          </cell>
          <cell r="F125" t="str">
            <v>Schriften zum Kultur- und Museumsmanagement</v>
          </cell>
          <cell r="G125">
            <v>2004</v>
          </cell>
          <cell r="H125" t="str">
            <v>verfügbar</v>
          </cell>
          <cell r="I125">
            <v>22.99</v>
          </cell>
          <cell r="K125" t="str">
            <v>ART059000</v>
          </cell>
          <cell r="L125" t="str">
            <v>BUSINESS &amp; ECONOMICS / Museum Administration &amp; Museology</v>
          </cell>
          <cell r="M125" t="str">
            <v>Kunst und Architektur (Backlist 2001-2009)</v>
          </cell>
          <cell r="N125" t="str">
            <v>978-3-89942-192-7</v>
          </cell>
          <cell r="O125" t="str">
            <v>Museum|Museumswissenschaft</v>
          </cell>
        </row>
        <row r="126">
          <cell r="C126">
            <v>9783839401446</v>
          </cell>
          <cell r="D126" t="str">
            <v>Kathrein Weinhold</v>
          </cell>
          <cell r="E126" t="str">
            <v>Selbstmanagement im Kunstbetrieb</v>
          </cell>
          <cell r="F126" t="str">
            <v>Schriften zum Kultur- und Museumsmanagement</v>
          </cell>
          <cell r="G126">
            <v>2005</v>
          </cell>
          <cell r="H126" t="str">
            <v>verfügbar</v>
          </cell>
          <cell r="I126">
            <v>22.99</v>
          </cell>
          <cell r="K126" t="str">
            <v>BUS041000</v>
          </cell>
          <cell r="L126" t="str">
            <v>BUSINESS &amp; ECONOMICS / Industries / General; BUS041000 BUSINESS &amp; ECONOMICS / Management; ART043000 ART /</v>
          </cell>
          <cell r="M126" t="str">
            <v>Kunst und Architektur (Backlist 2001-2009)</v>
          </cell>
          <cell r="N126" t="str">
            <v>978-3-89942-144-6</v>
          </cell>
          <cell r="O126" t="str">
            <v>Kulturmanagement|Kulturmanagement</v>
          </cell>
        </row>
        <row r="127">
          <cell r="C127">
            <v>9783839402559</v>
          </cell>
          <cell r="D127" t="str">
            <v>Tiziana Caianiello</v>
          </cell>
          <cell r="E127" t="str">
            <v>Der »Lichtraum (Hommage à Fontana)« und das »Creamcheese« im museum kunst palast</v>
          </cell>
          <cell r="F127" t="str">
            <v>Schriften zum Kultur- und Museumsmanagement</v>
          </cell>
          <cell r="G127">
            <v>2005</v>
          </cell>
          <cell r="H127" t="str">
            <v>verfügbar</v>
          </cell>
          <cell r="I127">
            <v>23.99</v>
          </cell>
          <cell r="K127" t="str">
            <v>ART059000</v>
          </cell>
          <cell r="L127" t="str">
            <v>ART / Criticism; ART015110 ART / History / Contemporary (1945-)</v>
          </cell>
          <cell r="M127" t="str">
            <v>Kunst und Architektur (Backlist 2001-2009)</v>
          </cell>
          <cell r="N127" t="str">
            <v>978-3-89942-255-9</v>
          </cell>
          <cell r="O127" t="str">
            <v>Museum|Museumswissenschaft</v>
          </cell>
        </row>
        <row r="128">
          <cell r="C128">
            <v>9783839403266</v>
          </cell>
          <cell r="D128" t="str">
            <v>Holger Schulze</v>
          </cell>
          <cell r="E128" t="str">
            <v>Heuristik</v>
          </cell>
          <cell r="F128" t="str">
            <v>Kultur- und Medientheorie</v>
          </cell>
          <cell r="G128">
            <v>2005</v>
          </cell>
          <cell r="H128" t="str">
            <v>verfügbar</v>
          </cell>
          <cell r="I128">
            <v>21.99</v>
          </cell>
          <cell r="K128" t="str">
            <v>ART009000</v>
          </cell>
          <cell r="L128" t="str">
            <v>SOCIAL SCIENCE / Popular Culture; ART009000 ART / Criticism; PHI001000 PHILOSOPHY / Aesthetics</v>
          </cell>
          <cell r="M128" t="str">
            <v>Kunst und Architektur (Backlist 2001-2009)</v>
          </cell>
          <cell r="N128" t="str">
            <v>978-3-89942-326-6</v>
          </cell>
          <cell r="O128" t="str">
            <v>Kunst- und Bildwissenschaft|Kunsttheorie</v>
          </cell>
        </row>
        <row r="129">
          <cell r="C129">
            <v>9783839403709</v>
          </cell>
          <cell r="D129" t="str">
            <v>Markus Buschhaus</v>
          </cell>
          <cell r="E129" t="str">
            <v>Über den Körper im Bilde sein</v>
          </cell>
          <cell r="F129" t="str">
            <v>Kultur- und Medientheorie</v>
          </cell>
          <cell r="G129">
            <v>2005</v>
          </cell>
          <cell r="H129" t="str">
            <v>verfügbar</v>
          </cell>
          <cell r="I129">
            <v>25.99</v>
          </cell>
          <cell r="K129" t="str">
            <v>ART009000</v>
          </cell>
          <cell r="L129" t="str">
            <v>SOCIAL SCIENCE / Media Studies *; SOC022000 SOCIAL SCIENCE / Popular Culture; HIS054000 HISTORY / Social</v>
          </cell>
          <cell r="M129" t="str">
            <v>Kunst und Architektur (Backlist 2001-2009)</v>
          </cell>
          <cell r="N129" t="str">
            <v>978-3-89942-370-9</v>
          </cell>
          <cell r="O129" t="str">
            <v>Kunst- und Bildwissenschaft|Bildtheorie</v>
          </cell>
        </row>
        <row r="130">
          <cell r="C130">
            <v>9783839402689</v>
          </cell>
          <cell r="D130" t="str">
            <v>Hartmut John, Ira Mazzoni (Hg.)</v>
          </cell>
          <cell r="E130" t="str">
            <v>Industrie- und Technikmuseen im Wandel</v>
          </cell>
          <cell r="F130" t="str">
            <v>Schriften zum Kultur- und Museumsmanagement</v>
          </cell>
          <cell r="G130">
            <v>2005</v>
          </cell>
          <cell r="H130" t="str">
            <v>verfügbar</v>
          </cell>
          <cell r="I130">
            <v>24.99</v>
          </cell>
          <cell r="K130" t="str">
            <v>ART059000</v>
          </cell>
          <cell r="L130" t="str">
            <v>BUSINESS &amp; ECONOMICS / Museum Administration &amp; Museology</v>
          </cell>
          <cell r="M130" t="str">
            <v>Kunst und Architektur (Backlist 2001-2009)</v>
          </cell>
          <cell r="N130" t="str">
            <v>978-3-89942-268-9</v>
          </cell>
          <cell r="O130" t="str">
            <v>Museum|Museumswissenschaft</v>
          </cell>
        </row>
        <row r="131">
          <cell r="C131">
            <v>9783839403174</v>
          </cell>
          <cell r="D131" t="str">
            <v>Elke Bippus, Andrea Sick (Hg.)</v>
          </cell>
          <cell r="E131" t="str">
            <v>Industrialisierung &lt;&gt; Technologisierung von Kunst und Wissenschaft</v>
          </cell>
          <cell r="F131" t="str">
            <v>Kultur- und Medientheorie</v>
          </cell>
          <cell r="G131">
            <v>2005</v>
          </cell>
          <cell r="H131" t="str">
            <v>verfügbar</v>
          </cell>
          <cell r="I131">
            <v>24.99</v>
          </cell>
          <cell r="K131" t="str">
            <v>ART009000</v>
          </cell>
          <cell r="L131" t="str">
            <v>SCIENCE / Philosophy &amp; Social Aspects; ART009000 ART / Criticism</v>
          </cell>
          <cell r="M131" t="str">
            <v>Kunst und Architektur (Backlist 2001-2009)</v>
          </cell>
          <cell r="N131" t="str">
            <v>978-3-89942-317-4</v>
          </cell>
          <cell r="O131" t="str">
            <v>Kunst- und Bildwissenschaft|Kunsttheorie</v>
          </cell>
        </row>
        <row r="132">
          <cell r="C132">
            <v>9783839403983</v>
          </cell>
          <cell r="D132" t="str">
            <v>Udo Liebelt, Folker Metzger (Hg.)</v>
          </cell>
          <cell r="E132" t="str">
            <v>Vom Geist der Dinge</v>
          </cell>
          <cell r="F132" t="str">
            <v>Schriften zum Kultur- und Museumsmanagement</v>
          </cell>
          <cell r="G132">
            <v>2005</v>
          </cell>
          <cell r="H132" t="str">
            <v>verfügbar</v>
          </cell>
          <cell r="I132">
            <v>20.99</v>
          </cell>
          <cell r="K132" t="str">
            <v>ART059000</v>
          </cell>
          <cell r="L132" t="str">
            <v>BUSINESS &amp; ECONOMICS / Museum Administration &amp; Museology</v>
          </cell>
          <cell r="M132" t="str">
            <v>Kunst und Architektur (Backlist 2001-2009)</v>
          </cell>
          <cell r="N132" t="str">
            <v>978-3-89942-398-3</v>
          </cell>
          <cell r="O132" t="str">
            <v>Museum|Museumswissenschaft</v>
          </cell>
        </row>
        <row r="133">
          <cell r="C133">
            <v>9783839403723</v>
          </cell>
          <cell r="D133" t="str">
            <v>Lutz Hieber, Stephan Moebius, Karl-Siegbert Rehberg (Hg.)</v>
          </cell>
          <cell r="E133" t="str">
            <v>Kunst im Kulturkampf</v>
          </cell>
          <cell r="F133" t="str">
            <v>Schriften zum Kultur- und Museumsmanagement</v>
          </cell>
          <cell r="G133">
            <v>2005</v>
          </cell>
          <cell r="H133" t="str">
            <v>verfügbar</v>
          </cell>
          <cell r="I133">
            <v>21.99</v>
          </cell>
          <cell r="K133" t="str">
            <v>ART059000</v>
          </cell>
          <cell r="L133" t="str">
            <v>BUSINESS &amp; ECONOMICS / Museum Administration &amp; Museology</v>
          </cell>
          <cell r="M133" t="str">
            <v>Kunst und Architektur (Backlist 2001-2009)</v>
          </cell>
          <cell r="N133" t="str">
            <v>978-3-89942-372-3</v>
          </cell>
          <cell r="O133" t="str">
            <v>Museum|Museumswissenschaft</v>
          </cell>
        </row>
        <row r="134">
          <cell r="C134">
            <v>9783839403990</v>
          </cell>
          <cell r="D134" t="str">
            <v>Birgit Mandel (Hg.)</v>
          </cell>
          <cell r="E134" t="str">
            <v>Kulturvermittlung – zwischen kultureller Bildung und Kulturmarketing</v>
          </cell>
          <cell r="F134" t="str">
            <v>Schriften zum Kultur- und Museumsmanagement</v>
          </cell>
          <cell r="G134">
            <v>2005</v>
          </cell>
          <cell r="H134" t="str">
            <v>verfügbar</v>
          </cell>
          <cell r="I134">
            <v>17.989999999999998</v>
          </cell>
          <cell r="K134" t="str">
            <v>BUS041000</v>
          </cell>
          <cell r="L134" t="str">
            <v>BUSINESS &amp; ECONOMICS / Industries / General; POL038000 POLITICAL SCIENCE / Public Policy / Cultural Polic</v>
          </cell>
          <cell r="M134" t="str">
            <v>Kunst und Architektur (Backlist 2001-2009)</v>
          </cell>
          <cell r="N134" t="str">
            <v>978-3-89942-399-0</v>
          </cell>
          <cell r="O134" t="str">
            <v>Kulturmanagement|Kulturpolitik und kulturelle Bildung</v>
          </cell>
        </row>
        <row r="135">
          <cell r="C135">
            <v>9783839404621</v>
          </cell>
          <cell r="D135" t="str">
            <v>Heike Piehler (Hg.)</v>
          </cell>
          <cell r="E135" t="str">
            <v>Weißes Rauschen</v>
          </cell>
          <cell r="F135" t="str">
            <v>Kultur- und Medientheorie</v>
          </cell>
          <cell r="G135">
            <v>2006</v>
          </cell>
          <cell r="H135" t="str">
            <v>verfügbar</v>
          </cell>
          <cell r="I135">
            <v>13.99</v>
          </cell>
          <cell r="K135" t="str">
            <v>ART009000</v>
          </cell>
          <cell r="L135" t="str">
            <v>SOCIAL SCIENCE / Media Studies *; ART009000 ART / Criticism; PHI001000 PHILOSOPHY / Aesthetics</v>
          </cell>
          <cell r="M135" t="str">
            <v>Kunst und Architektur (Backlist 2001-2009)</v>
          </cell>
          <cell r="N135" t="str">
            <v>978-3-89942-462-1</v>
          </cell>
          <cell r="O135" t="str">
            <v>Kunst- und Bildwissenschaft|Kunsttheorie</v>
          </cell>
        </row>
        <row r="136">
          <cell r="C136">
            <v>9783839404171</v>
          </cell>
          <cell r="D136" t="str">
            <v>Sonja Vandenrath</v>
          </cell>
          <cell r="E136" t="str">
            <v>Private Förderung zeitgenössischer Literatur</v>
          </cell>
          <cell r="F136" t="str">
            <v>Schriften zum Kultur- und Museumsmanagement</v>
          </cell>
          <cell r="G136">
            <v>2006</v>
          </cell>
          <cell r="H136" t="str">
            <v>verfügbar</v>
          </cell>
          <cell r="I136">
            <v>22.99</v>
          </cell>
          <cell r="K136" t="str">
            <v>BUS007000</v>
          </cell>
          <cell r="L136" t="str">
            <v>BUSINESS &amp; ECONOMICS / Industries / General; POL038000 POLITICAL SCIENCE / Public Policy / Cultural Polic</v>
          </cell>
          <cell r="M136" t="str">
            <v>Kunst und Architektur (Backlist 2001-2009)</v>
          </cell>
          <cell r="N136" t="str">
            <v>978-3-89942-417-1</v>
          </cell>
          <cell r="O136" t="str">
            <v>Kulturmanagement|Kulturpolitik und kulturelle Bildung</v>
          </cell>
        </row>
        <row r="137">
          <cell r="C137">
            <v>9783839405291</v>
          </cell>
          <cell r="D137" t="str">
            <v>Renate Grau</v>
          </cell>
          <cell r="E137" t="str">
            <v>Ästhetisches Engineering</v>
          </cell>
          <cell r="F137" t="str">
            <v>Sozialtheorie</v>
          </cell>
          <cell r="G137">
            <v>2006</v>
          </cell>
          <cell r="H137" t="str">
            <v>verfügbar</v>
          </cell>
          <cell r="I137">
            <v>31.99</v>
          </cell>
          <cell r="K137" t="str">
            <v>BUS041000</v>
          </cell>
          <cell r="L137" t="str">
            <v>BUSINESS &amp; ECONOMICS / Management</v>
          </cell>
          <cell r="M137" t="str">
            <v>Kunst und Architektur (Backlist 2001-2009)</v>
          </cell>
          <cell r="N137" t="str">
            <v>978-3-89942-529-1</v>
          </cell>
          <cell r="O137" t="str">
            <v>Kulturmanagement|Kulturmanagement</v>
          </cell>
        </row>
        <row r="138">
          <cell r="C138">
            <v>9783839405222</v>
          </cell>
          <cell r="D138" t="str">
            <v>Tobias Wall</v>
          </cell>
          <cell r="E138" t="str">
            <v>Das unmögliche Museum</v>
          </cell>
          <cell r="F138" t="str">
            <v>Schriften zum Kultur- und Museumsmanagement</v>
          </cell>
          <cell r="G138">
            <v>2006</v>
          </cell>
          <cell r="H138" t="str">
            <v>verfügbar</v>
          </cell>
          <cell r="I138">
            <v>26.99</v>
          </cell>
          <cell r="K138" t="str">
            <v>ART059000</v>
          </cell>
          <cell r="L138" t="str">
            <v>ART / Criticism</v>
          </cell>
          <cell r="M138" t="str">
            <v>Kunst und Architektur (Backlist 2001-2009)</v>
          </cell>
          <cell r="N138" t="str">
            <v>978-3-89942-522-2</v>
          </cell>
          <cell r="O138" t="str">
            <v>Museum|Museumswissenschaft</v>
          </cell>
        </row>
        <row r="139">
          <cell r="C139">
            <v>9783839405321</v>
          </cell>
          <cell r="D139" t="str">
            <v>Werner Heinrichs</v>
          </cell>
          <cell r="E139" t="str">
            <v>Der Kulturbetrieb</v>
          </cell>
          <cell r="F139" t="str">
            <v>Schriften zum Kultur- und Museumsmanagement</v>
          </cell>
          <cell r="G139">
            <v>2006</v>
          </cell>
          <cell r="H139" t="str">
            <v>verfügbar</v>
          </cell>
          <cell r="I139">
            <v>23.99</v>
          </cell>
          <cell r="K139" t="str">
            <v>BUS041000</v>
          </cell>
          <cell r="L139" t="str">
            <v>BUSINESS &amp; ECONOMICS / Industries / General; BUS041000 BUSINESS &amp; ECONOMICS / Management</v>
          </cell>
          <cell r="M139" t="str">
            <v>Kunst und Architektur (Backlist 2001-2009)</v>
          </cell>
          <cell r="N139" t="str">
            <v>978-3-89942-532-1</v>
          </cell>
          <cell r="O139" t="str">
            <v>Kulturmanagement|Kulturmanagement</v>
          </cell>
        </row>
        <row r="140">
          <cell r="C140">
            <v>9783839405857</v>
          </cell>
          <cell r="D140" t="str">
            <v>Yvonne Volkart</v>
          </cell>
          <cell r="E140" t="str">
            <v>Fluide Subjekte</v>
          </cell>
          <cell r="F140" t="str">
            <v>Studien zur visuellen Kultur</v>
          </cell>
          <cell r="G140">
            <v>2006</v>
          </cell>
          <cell r="H140" t="str">
            <v>verfügbar</v>
          </cell>
          <cell r="I140">
            <v>25.99</v>
          </cell>
          <cell r="K140" t="str">
            <v>ART057000</v>
          </cell>
          <cell r="L140" t="str">
            <v>SOCIAL SCIENCE / Gender Studies</v>
          </cell>
          <cell r="M140" t="str">
            <v>Kunst und Architektur (Backlist 2001-2009)</v>
          </cell>
          <cell r="N140" t="str">
            <v>978-3-89942-585-7</v>
          </cell>
          <cell r="O140" t="str">
            <v>Kunst- und Bildwissenschaft|Kunstgeschichte</v>
          </cell>
        </row>
        <row r="141">
          <cell r="C141">
            <v>9783839405468</v>
          </cell>
          <cell r="D141" t="str">
            <v>Petra Schneidewind</v>
          </cell>
          <cell r="E141" t="str">
            <v>Betriebswirtschaft für das Kulturmanagement</v>
          </cell>
          <cell r="F141" t="str">
            <v>Schriften zum Kultur- und Museumsmanagement</v>
          </cell>
          <cell r="G141">
            <v>2006</v>
          </cell>
          <cell r="H141" t="str">
            <v>verfügbar</v>
          </cell>
          <cell r="I141">
            <v>21.99</v>
          </cell>
          <cell r="K141" t="str">
            <v>BUS041000</v>
          </cell>
          <cell r="L141" t="str">
            <v>BUSINESS &amp; ECONOMICS / Industries / General; BUS000000 BUSINESS &amp; ECONOMICS / General; BUS041000 BUSINESS</v>
          </cell>
          <cell r="M141" t="str">
            <v>Kunst und Architektur (Backlist 2001-2009)</v>
          </cell>
          <cell r="N141" t="str">
            <v>978-3-89942-546-8</v>
          </cell>
          <cell r="O141" t="str">
            <v>Kulturmanagement|Kulturmanagement</v>
          </cell>
        </row>
        <row r="142">
          <cell r="C142">
            <v>9783839405727</v>
          </cell>
          <cell r="D142" t="str">
            <v>Petra Leutner, Hans-Peter Niebuhr (Hg.)</v>
          </cell>
          <cell r="E142" t="str">
            <v>Bild und Eigensinn</v>
          </cell>
          <cell r="F142" t="str">
            <v>Kultur- und Medientheorie</v>
          </cell>
          <cell r="G142">
            <v>2006</v>
          </cell>
          <cell r="H142" t="str">
            <v>verfügbar</v>
          </cell>
          <cell r="I142">
            <v>21.99</v>
          </cell>
          <cell r="K142" t="str">
            <v>ART009000</v>
          </cell>
          <cell r="L142" t="str">
            <v>SOCIAL SCIENCE / Media Studies *; SOC022000 SOCIAL SCIENCE / Popular Culture; ART009000 ART / Criticism</v>
          </cell>
          <cell r="M142" t="str">
            <v>Kunst und Architektur (Backlist 2001-2009)</v>
          </cell>
          <cell r="N142" t="str">
            <v>978-3-89942-572-7</v>
          </cell>
          <cell r="O142" t="str">
            <v>Kunst- und Bildwissenschaft|Bildtheorie</v>
          </cell>
        </row>
        <row r="143">
          <cell r="C143">
            <v>9783839406243</v>
          </cell>
          <cell r="D143" t="str">
            <v>Sigrid Adorf, Mona Schieren (Hg.)</v>
          </cell>
          <cell r="E143" t="str">
            <v>METANOMIE</v>
          </cell>
          <cell r="F143" t="str">
            <v>Kultur- und Medientheorie</v>
          </cell>
          <cell r="G143">
            <v>2006</v>
          </cell>
          <cell r="H143" t="str">
            <v>verfügbar</v>
          </cell>
          <cell r="I143">
            <v>20.99</v>
          </cell>
          <cell r="K143" t="str">
            <v>ART009000</v>
          </cell>
          <cell r="L143" t="str">
            <v>SOCIAL SCIENCE / Popular Culture; ART009000 ART / Criticism</v>
          </cell>
          <cell r="M143" t="str">
            <v>Kunst und Architektur (Backlist 2001-2009)</v>
          </cell>
          <cell r="N143" t="str">
            <v>978-3-89942-624-3</v>
          </cell>
          <cell r="O143" t="str">
            <v>Kunst- und Bildwissenschaft|Kunsttheorie</v>
          </cell>
        </row>
        <row r="144">
          <cell r="C144">
            <v>9783839405802</v>
          </cell>
          <cell r="D144" t="str">
            <v>Roswitha Muttenthaler, Regina Wonisch</v>
          </cell>
          <cell r="E144" t="str">
            <v>Gesten des Zeigens</v>
          </cell>
          <cell r="F144" t="str">
            <v>Schriften zum Kultur- und Museumsmanagement</v>
          </cell>
          <cell r="G144">
            <v>2007</v>
          </cell>
          <cell r="H144" t="str">
            <v>verfügbar</v>
          </cell>
          <cell r="I144">
            <v>23.99</v>
          </cell>
          <cell r="K144" t="str">
            <v>ART059000</v>
          </cell>
          <cell r="L144" t="str">
            <v>SOCIAL SCIENCE / Gender Studies</v>
          </cell>
          <cell r="M144" t="str">
            <v>Kunst und Architektur (Backlist 2001-2009)</v>
          </cell>
          <cell r="N144" t="str">
            <v>978-3-89942-580-2</v>
          </cell>
          <cell r="O144" t="str">
            <v>Museum|Museumswissenschaft</v>
          </cell>
        </row>
        <row r="145">
          <cell r="C145">
            <v>9783839406601</v>
          </cell>
          <cell r="D145" t="str">
            <v>vidc (Wiener Institut für Entwicklungsfragen und Zusammenarbeit) / kulturen in bewegung (Hg.)</v>
          </cell>
          <cell r="E145" t="str">
            <v>Blickwechsel</v>
          </cell>
          <cell r="F145" t="str">
            <v>Kultur- und Medientheorie</v>
          </cell>
          <cell r="G145">
            <v>2007</v>
          </cell>
          <cell r="H145" t="str">
            <v>verfügbar</v>
          </cell>
          <cell r="I145">
            <v>18.989999999999998</v>
          </cell>
          <cell r="K145" t="str">
            <v>ART044000</v>
          </cell>
          <cell r="L145" t="str">
            <v>SOCIAL SCIENCE / Popular Culture; ART044000 ART / Caribbean &amp; Latin American; ART015110 ART / History / C</v>
          </cell>
          <cell r="M145" t="str">
            <v>Kunst und Architektur (Backlist 2001-2009)</v>
          </cell>
          <cell r="N145" t="str">
            <v>978-3-89942-660-1</v>
          </cell>
          <cell r="O145" t="str">
            <v>Kunst- und Bildwissenschaft|Kunstgeschichte</v>
          </cell>
        </row>
        <row r="146">
          <cell r="C146">
            <v>9783839406090</v>
          </cell>
          <cell r="D146" t="str">
            <v>Heike Kirchhoff, Martin Schmidt (Hg.)</v>
          </cell>
          <cell r="E146" t="str">
            <v>Das magische Dreieck</v>
          </cell>
          <cell r="F146" t="str">
            <v>Schriften zum Kultur- und Museumsmanagement</v>
          </cell>
          <cell r="G146">
            <v>2007</v>
          </cell>
          <cell r="H146" t="str">
            <v>verfügbar</v>
          </cell>
          <cell r="I146">
            <v>16.989999999999998</v>
          </cell>
          <cell r="K146" t="str">
            <v>ART059000</v>
          </cell>
          <cell r="L146" t="str">
            <v>BUSINESS &amp; ECONOMICS / Museum Administration &amp; Museology</v>
          </cell>
          <cell r="M146" t="str">
            <v>Kunst und Architektur (Backlist 2001-2009)</v>
          </cell>
          <cell r="N146" t="str">
            <v>978-3-89942-609-0</v>
          </cell>
          <cell r="O146" t="str">
            <v>Museum|Museumspädagogik und Kulturvermittlung</v>
          </cell>
        </row>
        <row r="147">
          <cell r="C147">
            <v>9783839406533</v>
          </cell>
          <cell r="D147" t="str">
            <v>Birgit Mandel</v>
          </cell>
          <cell r="E147" t="str">
            <v>Die neuen Kulturunternehmer</v>
          </cell>
          <cell r="F147" t="str">
            <v>Schriften zum Kultur- und Museumsmanagement</v>
          </cell>
          <cell r="G147">
            <v>2007</v>
          </cell>
          <cell r="H147" t="str">
            <v>verfügbar</v>
          </cell>
          <cell r="I147">
            <v>14.99</v>
          </cell>
          <cell r="K147" t="str">
            <v>BUS041000</v>
          </cell>
          <cell r="L147" t="str">
            <v>POLITICAL SCIENCE / Public Policy / Cultural Policy; BUS000000 BUSINESS &amp; ECONOMICS / General; BUS041000</v>
          </cell>
          <cell r="M147" t="str">
            <v>Kunst und Architektur (Backlist 2001-2009)</v>
          </cell>
          <cell r="N147" t="str">
            <v>978-3-89942-653-3</v>
          </cell>
          <cell r="O147" t="str">
            <v>Kulturmanagement|Kulturmanagement</v>
          </cell>
        </row>
        <row r="148">
          <cell r="C148">
            <v>9783839406335</v>
          </cell>
          <cell r="D148" t="str">
            <v>Marion Hövelmeyer</v>
          </cell>
          <cell r="E148" t="str">
            <v>Pandoras Büchse</v>
          </cell>
          <cell r="F148" t="str">
            <v>Studien zur visuellen Kultur</v>
          </cell>
          <cell r="G148">
            <v>2007</v>
          </cell>
          <cell r="H148" t="str">
            <v>verfügbar</v>
          </cell>
          <cell r="I148">
            <v>29.99</v>
          </cell>
          <cell r="K148" t="str">
            <v>ART015110</v>
          </cell>
          <cell r="L148" t="str">
            <v>SOCIAL SCIENCE / Gender Studies; ART015110 ART / History / Contemporary (1945-)</v>
          </cell>
          <cell r="M148" t="str">
            <v>Kunst und Architektur (Backlist 2001-2009)</v>
          </cell>
          <cell r="N148" t="str">
            <v>978-3-89942-633-5</v>
          </cell>
          <cell r="O148" t="str">
            <v>Kunst- und Bildwissenschaft|Kunstgeschichte</v>
          </cell>
        </row>
        <row r="149">
          <cell r="C149">
            <v>9783839407295</v>
          </cell>
          <cell r="D149" t="str">
            <v>Marc Grellert</v>
          </cell>
          <cell r="E149" t="str">
            <v>Immaterielle Zeugnisse</v>
          </cell>
          <cell r="F149" t="str">
            <v>Schriften zum Kultur- und Museumsmanagement</v>
          </cell>
          <cell r="G149">
            <v>2007</v>
          </cell>
          <cell r="H149" t="str">
            <v>verfügbar</v>
          </cell>
          <cell r="I149">
            <v>36.99</v>
          </cell>
          <cell r="K149" t="str">
            <v>EDU040000</v>
          </cell>
          <cell r="L149" t="str">
            <v>ARCHITECTURE / Urban &amp; Land Use Planning; EDU040000 EDUCATION / Philosophy &amp; Social Aspects</v>
          </cell>
          <cell r="M149" t="str">
            <v>Kunst und Architektur (Backlist 2001-2009)</v>
          </cell>
          <cell r="N149" t="str">
            <v>978-3-89942-729-5</v>
          </cell>
          <cell r="O149" t="str">
            <v>Museum|Museumspädagogik und Kulturvermittlung</v>
          </cell>
        </row>
        <row r="150">
          <cell r="C150">
            <v>9783839405765</v>
          </cell>
          <cell r="D150" t="str">
            <v>Patrick S. Föhl, Stefanie Erdrich, Hartmut John, Karin Maaß (Hg.)</v>
          </cell>
          <cell r="E150" t="str">
            <v>Das barrierefreie Museum</v>
          </cell>
          <cell r="F150" t="str">
            <v>Schriften zum Kultur- und Museumsmanagement</v>
          </cell>
          <cell r="G150">
            <v>2007</v>
          </cell>
          <cell r="H150" t="str">
            <v>verfügbar</v>
          </cell>
          <cell r="I150">
            <v>45.99</v>
          </cell>
          <cell r="K150" t="str">
            <v>BUS100000</v>
          </cell>
          <cell r="L150" t="str">
            <v>BUSINESS &amp; ECONOMICS / Museum Administration &amp; Museology</v>
          </cell>
          <cell r="M150" t="str">
            <v>Kunst und Architektur (Backlist 2001-2009)</v>
          </cell>
          <cell r="N150" t="str">
            <v>978-3-89942-576-5</v>
          </cell>
          <cell r="O150" t="str">
            <v>Museum|Museumsmanagement und Ausstellungspraxis</v>
          </cell>
        </row>
        <row r="151">
          <cell r="C151">
            <v>9783839406298</v>
          </cell>
          <cell r="D151" t="str">
            <v>Isabel Maurer Queipo, Nanette Rißler-Pipka (Hg.)</v>
          </cell>
          <cell r="E151" t="str">
            <v>Dalís Medienspiele</v>
          </cell>
          <cell r="F151" t="str">
            <v>Medienumbrüche</v>
          </cell>
          <cell r="G151">
            <v>2007</v>
          </cell>
          <cell r="H151" t="str">
            <v>verfügbar</v>
          </cell>
          <cell r="I151">
            <v>35.99</v>
          </cell>
          <cell r="K151" t="str">
            <v>ART015000</v>
          </cell>
          <cell r="L151" t="str">
            <v>ART / History / General</v>
          </cell>
          <cell r="M151" t="str">
            <v>Kunst und Architektur (Backlist 2001-2009)</v>
          </cell>
          <cell r="N151" t="str">
            <v>978-3-89942-629-8</v>
          </cell>
          <cell r="O151" t="str">
            <v>Kunst- und Bildwissenschaft|Kunstgeschichte</v>
          </cell>
        </row>
        <row r="152">
          <cell r="C152">
            <v>9783839408001</v>
          </cell>
          <cell r="D152" t="str">
            <v>Gunnar Schmidt</v>
          </cell>
          <cell r="E152" t="str">
            <v>Ästhetik des Fadens</v>
          </cell>
          <cell r="F152" t="str">
            <v>Kultur- und Medientheorie</v>
          </cell>
          <cell r="G152">
            <v>2007</v>
          </cell>
          <cell r="H152" t="str">
            <v>verfügbar</v>
          </cell>
          <cell r="I152">
            <v>12.99</v>
          </cell>
          <cell r="K152" t="str">
            <v>ART015110</v>
          </cell>
          <cell r="L152" t="str">
            <v>ART / History / Contemporary (1945-); PHI001000 PHILOSOPHY / Aesthetics</v>
          </cell>
          <cell r="M152" t="str">
            <v>Kunst und Architektur (Backlist 2001-2009)</v>
          </cell>
          <cell r="N152" t="str">
            <v>978-3-89942-800-1</v>
          </cell>
          <cell r="O152" t="str">
            <v>Kunst- und Bildwissenschaft|Kunstgeschichte</v>
          </cell>
        </row>
        <row r="153">
          <cell r="C153">
            <v>9783839406199</v>
          </cell>
          <cell r="D153" t="str">
            <v>Thomas Knubben, Petra Schneidewind (Hg.)</v>
          </cell>
          <cell r="E153" t="str">
            <v>Zukunft für Musikschulen</v>
          </cell>
          <cell r="F153" t="str">
            <v>Schriften zum Kultur- und Museumsmanagement</v>
          </cell>
          <cell r="G153">
            <v>2007</v>
          </cell>
          <cell r="H153" t="str">
            <v>verfügbar</v>
          </cell>
          <cell r="I153">
            <v>26.99</v>
          </cell>
          <cell r="K153" t="str">
            <v>POL038000</v>
          </cell>
          <cell r="L153" t="str">
            <v>POLITICAL SCIENCE / Public Policy / Cultural Policy; MUS004000 MUSIC / Business Aspects; EDU040000 EDUCAT</v>
          </cell>
          <cell r="M153" t="str">
            <v>Kunst und Architektur (Backlist 2001-2009)</v>
          </cell>
          <cell r="N153" t="str">
            <v>978-3-89942-619-9</v>
          </cell>
          <cell r="O153" t="str">
            <v>Kulturmanagement|Kulturpolitik und kulturelle Bildung</v>
          </cell>
        </row>
        <row r="154">
          <cell r="C154">
            <v>9783839408025</v>
          </cell>
          <cell r="D154" t="str">
            <v>Hartmut John, Anja Dauschek (Hg.)</v>
          </cell>
          <cell r="E154" t="str">
            <v>Museen neu denken</v>
          </cell>
          <cell r="F154" t="str">
            <v>Schriften zum Kultur- und Museumsmanagement</v>
          </cell>
          <cell r="G154">
            <v>2008</v>
          </cell>
          <cell r="H154" t="str">
            <v>verfügbar</v>
          </cell>
          <cell r="I154">
            <v>23.99</v>
          </cell>
          <cell r="K154" t="str">
            <v>ART059000</v>
          </cell>
          <cell r="L154" t="str">
            <v>BUSINESS &amp; ECONOMICS / Management; EDU040000 EDUCATION / Philosophy &amp; Social Aspects</v>
          </cell>
          <cell r="M154" t="str">
            <v>Kunst und Architektur (Backlist 2001-2009)</v>
          </cell>
          <cell r="N154" t="str">
            <v>978-3-89942-802-5</v>
          </cell>
          <cell r="O154" t="str">
            <v>Museum|Museumspädagogik und Kulturvermittlung</v>
          </cell>
        </row>
        <row r="155">
          <cell r="C155">
            <v>9783839408681</v>
          </cell>
          <cell r="D155" t="str">
            <v>Helge Meyer</v>
          </cell>
          <cell r="E155" t="str">
            <v>Schmerz als Bild</v>
          </cell>
          <cell r="F155" t="str">
            <v>Kultur- und Medientheorie</v>
          </cell>
          <cell r="G155">
            <v>2008</v>
          </cell>
          <cell r="H155" t="str">
            <v>verfügbar</v>
          </cell>
          <cell r="I155">
            <v>34.99</v>
          </cell>
          <cell r="K155" t="str">
            <v>ART015000</v>
          </cell>
          <cell r="L155" t="str">
            <v>SOCIAL SCIENCE / Popular Culture; ART015000 ART / History / General</v>
          </cell>
          <cell r="M155" t="str">
            <v>Kunst und Architektur (Backlist 2001-2009)</v>
          </cell>
          <cell r="N155" t="str">
            <v>978-3-89942-868-1</v>
          </cell>
          <cell r="O155" t="str">
            <v>Kunst- und Bildwissenschaft|Kunstgeschichte</v>
          </cell>
        </row>
        <row r="156">
          <cell r="C156">
            <v>9783839408254</v>
          </cell>
          <cell r="D156" t="str">
            <v>Cora von Pape</v>
          </cell>
          <cell r="E156" t="str">
            <v>Kunstkleider</v>
          </cell>
          <cell r="F156" t="str">
            <v>Kultur- und Medientheorie</v>
          </cell>
          <cell r="G156">
            <v>2008</v>
          </cell>
          <cell r="H156" t="str">
            <v>verfügbar</v>
          </cell>
          <cell r="I156">
            <v>23.99</v>
          </cell>
          <cell r="K156" t="str">
            <v>ART015110</v>
          </cell>
          <cell r="L156" t="str">
            <v>SOCIAL SCIENCE / Popular Culture; ART015110 ART / History / Contemporary (1945-)</v>
          </cell>
          <cell r="M156" t="str">
            <v>Kunst und Architektur (Backlist 2001-2009)</v>
          </cell>
          <cell r="N156" t="str">
            <v>978-3-89942-825-4</v>
          </cell>
          <cell r="O156" t="str">
            <v>Kunst- und Bildwissenschaft|Kunstgeschichte</v>
          </cell>
        </row>
        <row r="157">
          <cell r="C157">
            <v>9783839406779</v>
          </cell>
          <cell r="D157" t="str">
            <v>Thomas Ernst, Patricia Gozalbez Cantó, Sebastian Richter, Nadja Sennewald, Julia Tieke (Hg.)</v>
          </cell>
          <cell r="E157" t="str">
            <v>SUBversionen</v>
          </cell>
          <cell r="F157" t="str">
            <v>Kultur- und Medientheorie</v>
          </cell>
          <cell r="G157">
            <v>2008</v>
          </cell>
          <cell r="H157" t="str">
            <v>verfügbar</v>
          </cell>
          <cell r="I157">
            <v>29.99</v>
          </cell>
          <cell r="K157" t="str">
            <v>ART037000</v>
          </cell>
          <cell r="L157" t="str">
            <v>ART / History / Contemporary (1945-); ART037000 ART / Art &amp; Politics</v>
          </cell>
          <cell r="M157" t="str">
            <v>Kunst und Architektur (Backlist 2001-2009)</v>
          </cell>
          <cell r="N157" t="str">
            <v>978-3-89942-677-9</v>
          </cell>
          <cell r="O157" t="str">
            <v>Kunst- und Bildwissenschaft|Kunsttheorie</v>
          </cell>
        </row>
        <row r="158">
          <cell r="C158">
            <v>9783839408797</v>
          </cell>
          <cell r="D158" t="str">
            <v>Jörg H. Gleiter</v>
          </cell>
          <cell r="E158" t="str">
            <v>Architekturtheorie heute</v>
          </cell>
          <cell r="F158" t="str">
            <v>ArchitekturDenken</v>
          </cell>
          <cell r="G158">
            <v>2008</v>
          </cell>
          <cell r="H158" t="str">
            <v>verfügbar</v>
          </cell>
          <cell r="I158">
            <v>11.99</v>
          </cell>
          <cell r="K158" t="str">
            <v>ARC010000</v>
          </cell>
          <cell r="L158" t="str">
            <v>ARCHITECTURE / Urban &amp; Land Use Planning</v>
          </cell>
          <cell r="M158" t="str">
            <v>Kunst und Architektur (Backlist 2001-2009)</v>
          </cell>
          <cell r="N158" t="str">
            <v>978-3-89942-879-7</v>
          </cell>
          <cell r="O158" t="str">
            <v>Architektur und Design|Architektur</v>
          </cell>
        </row>
        <row r="159">
          <cell r="C159">
            <v>9783839408988</v>
          </cell>
          <cell r="D159" t="str">
            <v>Michael Dürfeld</v>
          </cell>
          <cell r="E159" t="str">
            <v>Das Ornamentale und die architektonische Form</v>
          </cell>
          <cell r="F159" t="str">
            <v>Kultur- und Medientheorie</v>
          </cell>
          <cell r="G159">
            <v>2008</v>
          </cell>
          <cell r="H159" t="str">
            <v>verfügbar</v>
          </cell>
          <cell r="I159">
            <v>17.989999999999998</v>
          </cell>
          <cell r="K159" t="str">
            <v>ARC010000</v>
          </cell>
          <cell r="L159" t="str">
            <v>SOCIAL SCIENCE / Sociology / General; ARC010000 ARCHITECTURE / Urban &amp; Land Use Planning</v>
          </cell>
          <cell r="M159" t="str">
            <v>Kunst und Architektur (Backlist 2001-2009)</v>
          </cell>
          <cell r="N159" t="str">
            <v>978-3-89942-898-8</v>
          </cell>
          <cell r="O159" t="str">
            <v>Architektur und Design|Architektur</v>
          </cell>
        </row>
        <row r="160">
          <cell r="C160">
            <v>9783839409121</v>
          </cell>
          <cell r="D160" t="str">
            <v>Matthias Bruhn, Kai-Uwe Hemken (Hg.)</v>
          </cell>
          <cell r="E160" t="str">
            <v>Modernisierung des Sehens</v>
          </cell>
          <cell r="F160" t="str">
            <v>Kultur- und Medientheorie</v>
          </cell>
          <cell r="G160">
            <v>2008</v>
          </cell>
          <cell r="H160" t="str">
            <v>verfügbar</v>
          </cell>
          <cell r="I160">
            <v>26.99</v>
          </cell>
          <cell r="K160" t="str">
            <v>ART009000</v>
          </cell>
          <cell r="L160" t="str">
            <v>SOCIAL SCIENCE / Media Studies *; ART009000 ART / Criticism; PHI001000 PHILOSOPHY / Aesthetics</v>
          </cell>
          <cell r="M160" t="str">
            <v>Kunst und Architektur (Backlist 2001-2009)</v>
          </cell>
          <cell r="N160" t="str">
            <v>978-3-89942-912-1</v>
          </cell>
          <cell r="O160" t="str">
            <v>Kunst- und Bildwissenschaft|Bildtheorie</v>
          </cell>
        </row>
        <row r="161">
          <cell r="C161">
            <v>9783839409374</v>
          </cell>
          <cell r="D161" t="str">
            <v>Antonia Wunderlich</v>
          </cell>
          <cell r="E161" t="str">
            <v>Der Philosoph im Museum</v>
          </cell>
          <cell r="F161" t="str">
            <v>Kultur- und Medientheorie</v>
          </cell>
          <cell r="G161">
            <v>2008</v>
          </cell>
          <cell r="H161" t="str">
            <v>verfügbar</v>
          </cell>
          <cell r="I161">
            <v>25.99</v>
          </cell>
          <cell r="K161" t="str">
            <v>ART015000</v>
          </cell>
          <cell r="L161" t="str">
            <v>ART / History / General; PHI001000 PHILOSOPHY / Aesthetics</v>
          </cell>
          <cell r="M161" t="str">
            <v>Kunst und Architektur (Backlist 2001-2009)</v>
          </cell>
          <cell r="N161" t="str">
            <v>978-3-89942-937-4</v>
          </cell>
          <cell r="O161" t="str">
            <v>Kunst- und Bildwissenschaft|Kunstgeschichte</v>
          </cell>
        </row>
        <row r="162">
          <cell r="C162">
            <v>9783839404003</v>
          </cell>
          <cell r="D162" t="str">
            <v>Oliver Scheytt</v>
          </cell>
          <cell r="E162" t="str">
            <v>Kulturstaat Deutschland</v>
          </cell>
          <cell r="F162" t="str">
            <v>X-Texte zu Kultur und Gesellschaft</v>
          </cell>
          <cell r="G162">
            <v>2008</v>
          </cell>
          <cell r="H162" t="str">
            <v>verfügbar</v>
          </cell>
          <cell r="I162">
            <v>24.99</v>
          </cell>
          <cell r="K162" t="str">
            <v>POL038000</v>
          </cell>
          <cell r="L162" t="str">
            <v>POLITICAL SCIENCE / Public Policy / Cultural Policy; POL010000 POLITICAL SCIENCE / History &amp; Theory; POL0</v>
          </cell>
          <cell r="M162" t="str">
            <v>Kunst und Architektur (Backlist 2001-2009)</v>
          </cell>
          <cell r="N162" t="str">
            <v>978-3-89942-400-3</v>
          </cell>
          <cell r="O162" t="str">
            <v>Kulturmanagement|Kulturpolitik und kulturelle Bildung</v>
          </cell>
        </row>
        <row r="163">
          <cell r="C163">
            <v>9783839409459</v>
          </cell>
          <cell r="D163" t="str">
            <v>Susanne von Falkenhausen</v>
          </cell>
          <cell r="E163" t="str">
            <v>KugelbauVisionen</v>
          </cell>
          <cell r="F163" t="str">
            <v>Kultur- und Medientheorie</v>
          </cell>
          <cell r="G163">
            <v>2008</v>
          </cell>
          <cell r="H163" t="str">
            <v>verfügbar</v>
          </cell>
          <cell r="I163">
            <v>21.99</v>
          </cell>
          <cell r="K163" t="str">
            <v>ARC010000</v>
          </cell>
          <cell r="L163" t="str">
            <v>ART / History / General; HIS054000 HISTORY / Social History; ARC010000 ARCHITECTURE / Urban &amp; Land Use Pl</v>
          </cell>
          <cell r="M163" t="str">
            <v>Kunst und Architektur (Backlist 2001-2009)</v>
          </cell>
          <cell r="N163" t="str">
            <v>978-3-89942-945-9</v>
          </cell>
          <cell r="O163" t="str">
            <v>Architektur und Design|Architektur</v>
          </cell>
        </row>
        <row r="164">
          <cell r="C164">
            <v>9783839410035</v>
          </cell>
          <cell r="D164" t="str">
            <v>Michael Hofer, Monika Leisch-Kiesl (Hg.)</v>
          </cell>
          <cell r="E164" t="str">
            <v>Evidenz und Täuschung</v>
          </cell>
          <cell r="F164" t="str">
            <v>Linzer Beiträge zur Kunstwissenschaft und Philosophie</v>
          </cell>
          <cell r="G164">
            <v>2008</v>
          </cell>
          <cell r="H164" t="str">
            <v>verfügbar</v>
          </cell>
          <cell r="I164">
            <v>17.989999999999998</v>
          </cell>
          <cell r="K164" t="str">
            <v>ART009000</v>
          </cell>
          <cell r="L164" t="str">
            <v>SOCIAL SCIENCE / Media Studies *; ART009000 ART / Criticism</v>
          </cell>
          <cell r="M164" t="str">
            <v>Kunst und Architektur (Backlist 2001-2009)</v>
          </cell>
          <cell r="N164" t="str">
            <v>978-3-8376-1003-1</v>
          </cell>
          <cell r="O164" t="str">
            <v>Kunst- und Bildwissenschaft|Bildtheorie</v>
          </cell>
        </row>
        <row r="165">
          <cell r="C165">
            <v>9783839409930</v>
          </cell>
          <cell r="D165" t="str">
            <v>Johanna Schaffer</v>
          </cell>
          <cell r="E165" t="str">
            <v>Ambivalenzen der Sichtbarkeit</v>
          </cell>
          <cell r="F165" t="str">
            <v>Studien zur visuellen Kultur</v>
          </cell>
          <cell r="G165">
            <v>2008</v>
          </cell>
          <cell r="H165" t="str">
            <v>verfügbar</v>
          </cell>
          <cell r="I165">
            <v>21.99</v>
          </cell>
          <cell r="K165" t="str">
            <v>ART009000</v>
          </cell>
          <cell r="L165" t="str">
            <v>SOCIAL SCIENCE / Media Studies *; SOC022000 SOCIAL SCIENCE / Popular Culture; ART009000 ART / Criticism</v>
          </cell>
          <cell r="M165" t="str">
            <v>Kunst und Architektur (Backlist 2001-2009)</v>
          </cell>
          <cell r="N165" t="str">
            <v>978-3-89942-993-0</v>
          </cell>
          <cell r="O165" t="str">
            <v>Kunst- und Bildwissenschaft|Bildtheorie</v>
          </cell>
        </row>
        <row r="166">
          <cell r="C166">
            <v>9783839410516</v>
          </cell>
          <cell r="D166" t="str">
            <v>Martina Heßler, Dieter Mersch (Hg.)</v>
          </cell>
          <cell r="E166" t="str">
            <v>Logik des Bildlichen</v>
          </cell>
          <cell r="F166" t="str">
            <v>Metabasis - Transkriptionen zwischen Literaturen, Künsten und Medien</v>
          </cell>
          <cell r="G166">
            <v>2009</v>
          </cell>
          <cell r="H166" t="str">
            <v>verfügbar</v>
          </cell>
          <cell r="I166">
            <v>25.99</v>
          </cell>
          <cell r="K166" t="str">
            <v>ART009000</v>
          </cell>
          <cell r="L166" t="str">
            <v>SOCIAL SCIENCE / Media Studies *; ART009000 ART / Criticism</v>
          </cell>
          <cell r="M166" t="str">
            <v>Kunst und Architektur (Backlist 2001-2009)</v>
          </cell>
          <cell r="N166" t="str">
            <v>978-3-8376-1051-2</v>
          </cell>
          <cell r="O166" t="str">
            <v>Kunst- und Bildwissenschaft|Bildtheorie</v>
          </cell>
        </row>
        <row r="167">
          <cell r="C167">
            <v>9783839410806</v>
          </cell>
          <cell r="D167" t="str">
            <v>Sabine Wettig</v>
          </cell>
          <cell r="E167" t="str">
            <v>Imagination im Erkenntnisprozess</v>
          </cell>
          <cell r="F167" t="str">
            <v>Kultur- und Medientheorie</v>
          </cell>
          <cell r="G167">
            <v>2009</v>
          </cell>
          <cell r="H167" t="str">
            <v>verfügbar</v>
          </cell>
          <cell r="I167">
            <v>23.99</v>
          </cell>
          <cell r="K167" t="str">
            <v>ART009000</v>
          </cell>
          <cell r="L167" t="str">
            <v>SOCIAL SCIENCE / Media Studies *; SOC002010 SOCIAL SCIENCE / Anthropology / Cultural; ART009000 ART / Cri</v>
          </cell>
          <cell r="M167" t="str">
            <v>Kunst und Architektur (Backlist 2001-2009)</v>
          </cell>
          <cell r="N167" t="str">
            <v>978-3-8376-1080-2</v>
          </cell>
          <cell r="O167" t="str">
            <v>Kunst- und Bildwissenschaft|Bildtheorie</v>
          </cell>
        </row>
        <row r="168">
          <cell r="C168">
            <v>9783839408728</v>
          </cell>
          <cell r="D168" t="str">
            <v>Alma-Elisa Kittner</v>
          </cell>
          <cell r="E168" t="str">
            <v>Visuelle Autobiographien</v>
          </cell>
          <cell r="F168" t="str">
            <v>Kultur- und Medientheorie</v>
          </cell>
          <cell r="G168">
            <v>2009</v>
          </cell>
          <cell r="H168" t="str">
            <v>verfügbar</v>
          </cell>
          <cell r="I168">
            <v>26.99</v>
          </cell>
          <cell r="K168" t="str">
            <v>ART009000</v>
          </cell>
          <cell r="L168" t="str">
            <v>SOCIAL SCIENCE / Media Studies *; SOC022000 SOCIAL SCIENCE / Popular Culture; ART009000 ART / Criticism</v>
          </cell>
          <cell r="M168" t="str">
            <v>Kunst und Architektur (Backlist 2001-2009)</v>
          </cell>
          <cell r="N168" t="str">
            <v>978-3-89942-872-8</v>
          </cell>
          <cell r="O168" t="str">
            <v>Kunst- und Bildwissenschaft|Bildtheorie</v>
          </cell>
        </row>
        <row r="169">
          <cell r="C169">
            <v>9783839410820</v>
          </cell>
          <cell r="D169" t="str">
            <v>Doris Berger</v>
          </cell>
          <cell r="E169" t="str">
            <v>Projizierte Kunstgeschichte</v>
          </cell>
          <cell r="F169" t="str">
            <v>Kultur- und Medientheorie</v>
          </cell>
          <cell r="G169">
            <v>2009</v>
          </cell>
          <cell r="H169" t="str">
            <v>verfügbar</v>
          </cell>
          <cell r="I169">
            <v>32.99</v>
          </cell>
          <cell r="K169" t="str">
            <v>ART015110</v>
          </cell>
          <cell r="L169" t="str">
            <v>ART / History / Contemporary (1945-)</v>
          </cell>
          <cell r="M169" t="str">
            <v>Kunst und Architektur (Backlist 2001-2009)</v>
          </cell>
          <cell r="N169" t="str">
            <v>978-3-8376-1082-6</v>
          </cell>
          <cell r="O169" t="str">
            <v>Kunst- und Bildwissenschaft|Kunstgeschichte</v>
          </cell>
        </row>
        <row r="170">
          <cell r="C170">
            <v>9783839409817</v>
          </cell>
          <cell r="D170" t="str">
            <v>Herbert Grüner, Helene Kleine, Dieter Puchta, Klaus-P. Schulze (Hg.)</v>
          </cell>
          <cell r="E170" t="str">
            <v>Kreative gründen anders!</v>
          </cell>
          <cell r="F170" t="str">
            <v>Schriften zum Kultur- und Museumsmanagement</v>
          </cell>
          <cell r="G170">
            <v>2009</v>
          </cell>
          <cell r="H170" t="str">
            <v>verfügbar</v>
          </cell>
          <cell r="I170">
            <v>20.99</v>
          </cell>
          <cell r="K170" t="str">
            <v>BUS041000</v>
          </cell>
          <cell r="L170" t="str">
            <v>BUSINESS &amp; ECONOMICS / Industries / General; BUS000000 BUSINESS &amp; ECONOMICS / General; BUS041000 BUSINESS</v>
          </cell>
          <cell r="M170" t="str">
            <v>Kunst und Architektur (Backlist 2001-2009)</v>
          </cell>
          <cell r="N170" t="str">
            <v>978-3-89942-981-7</v>
          </cell>
          <cell r="O170" t="str">
            <v>Kulturmanagement|Kulturmanagement</v>
          </cell>
        </row>
        <row r="171">
          <cell r="C171">
            <v>9783839410868</v>
          </cell>
          <cell r="D171" t="str">
            <v>Birgit Mandel</v>
          </cell>
          <cell r="E171" t="str">
            <v>PR für Kunst und Kultur</v>
          </cell>
          <cell r="F171" t="str">
            <v>Schriften zum Kultur- und Museumsmanagement</v>
          </cell>
          <cell r="G171">
            <v>2009</v>
          </cell>
          <cell r="H171" t="str">
            <v>verfügbar</v>
          </cell>
          <cell r="I171">
            <v>21.99</v>
          </cell>
          <cell r="K171" t="str">
            <v>BUS041000</v>
          </cell>
          <cell r="L171" t="str">
            <v>BUSINESS &amp; ECONOMICS / Management; ART043000 ART / Business Aspects</v>
          </cell>
          <cell r="M171" t="str">
            <v>Kunst und Architektur (Backlist 2001-2009)</v>
          </cell>
          <cell r="N171" t="str">
            <v>978-3-8376-1086-4</v>
          </cell>
          <cell r="O171" t="str">
            <v>Kulturmanagement|Kulturmanagement</v>
          </cell>
        </row>
        <row r="172">
          <cell r="C172">
            <v>9783839411520</v>
          </cell>
          <cell r="D172" t="str">
            <v>Ralf Bohn, Heiner Wilharm (Hg.)</v>
          </cell>
          <cell r="E172" t="str">
            <v>Inszenierung und Ereignis</v>
          </cell>
          <cell r="F172" t="str">
            <v>Szenografie &amp; Szenologie</v>
          </cell>
          <cell r="G172">
            <v>2009</v>
          </cell>
          <cell r="H172" t="str">
            <v>verfügbar</v>
          </cell>
          <cell r="I172">
            <v>26.99</v>
          </cell>
          <cell r="K172" t="str">
            <v>DES008000</v>
          </cell>
          <cell r="L172" t="str">
            <v>ART / Criticism</v>
          </cell>
          <cell r="M172" t="str">
            <v>Kunst und Architektur (Backlist 2001-2009)</v>
          </cell>
          <cell r="N172" t="str">
            <v>978-3-8376-1152-6</v>
          </cell>
          <cell r="O172" t="str">
            <v>Architektur und Design|Design</v>
          </cell>
        </row>
        <row r="173">
          <cell r="C173">
            <v>9783839409015</v>
          </cell>
          <cell r="D173" t="str">
            <v>Daniel Gethmann, Susanne Hauser (Hg.)</v>
          </cell>
          <cell r="E173" t="str">
            <v>Kulturtechnik Entwerfen</v>
          </cell>
          <cell r="F173" t="str">
            <v>Kultur- und Medientheorie</v>
          </cell>
          <cell r="G173">
            <v>2009</v>
          </cell>
          <cell r="H173" t="str">
            <v>verfügbar</v>
          </cell>
          <cell r="I173">
            <v>32.99</v>
          </cell>
          <cell r="K173" t="str">
            <v>DES008000</v>
          </cell>
          <cell r="L173" t="str">
            <v>ARCHITECTURE / Urban &amp; Land Use Planning</v>
          </cell>
          <cell r="M173" t="str">
            <v>Kunst und Architektur (Backlist 2001-2009)</v>
          </cell>
          <cell r="N173" t="str">
            <v>978-3-89942-901-5</v>
          </cell>
          <cell r="O173" t="str">
            <v>Architektur und Design|Design</v>
          </cell>
        </row>
        <row r="174">
          <cell r="C174">
            <v>9783839410417</v>
          </cell>
          <cell r="D174" t="str">
            <v>Ralf Adelmann, Jan Frercks, Martina Heßler, Jochen Hennig</v>
          </cell>
          <cell r="E174" t="str">
            <v>Datenbilder</v>
          </cell>
          <cell r="F174" t="str">
            <v>Science Studies</v>
          </cell>
          <cell r="G174">
            <v>2009</v>
          </cell>
          <cell r="H174" t="str">
            <v>verfügbar</v>
          </cell>
          <cell r="I174">
            <v>22.99</v>
          </cell>
          <cell r="K174" t="str">
            <v>SCI075000</v>
          </cell>
          <cell r="L174" t="str">
            <v>SCIENCE / Philosophy &amp; Social Aspects; SOC052000 SOCIAL SCIENCE / Media Studies *; SCI034000 SCIENCE / Hi</v>
          </cell>
          <cell r="M174" t="str">
            <v>Kunst und Architektur (Backlist 2001-2009)</v>
          </cell>
          <cell r="N174" t="str">
            <v>978-3-8376-1041-3</v>
          </cell>
          <cell r="O174" t="str">
            <v>Kunst- und Bildwissenschaft|Bildtheorie</v>
          </cell>
        </row>
        <row r="175">
          <cell r="C175">
            <v>9783839412053</v>
          </cell>
          <cell r="D175" t="str">
            <v>Lilli Weissweiler</v>
          </cell>
          <cell r="E175" t="str">
            <v>Futuristen auf Europa-Tournee</v>
          </cell>
          <cell r="F175" t="str">
            <v>Image</v>
          </cell>
          <cell r="G175">
            <v>2009</v>
          </cell>
          <cell r="H175" t="str">
            <v>verfügbar</v>
          </cell>
          <cell r="I175">
            <v>31.99</v>
          </cell>
          <cell r="K175" t="str">
            <v>ART015100</v>
          </cell>
          <cell r="L175" t="str">
            <v>ART / History / Modern (late 19th Century to 1945)</v>
          </cell>
          <cell r="M175" t="str">
            <v>Kunst und Architektur (Backlist 2001-2009)</v>
          </cell>
          <cell r="N175" t="str">
            <v>978-3-8376-1205-9</v>
          </cell>
          <cell r="O175" t="str">
            <v>Kunst- und Bildwissenschaft|Kunstgeschichte</v>
          </cell>
        </row>
        <row r="176">
          <cell r="C176">
            <v>9783839410844</v>
          </cell>
          <cell r="D176" t="str">
            <v>Hannelore Kunz-Ott, Susanne Kudorfer, Traudel Weber (Hg.)</v>
          </cell>
          <cell r="E176" t="str">
            <v>Kulturelle Bildung im Museum</v>
          </cell>
          <cell r="F176" t="str">
            <v>Schriften zum Kultur- und Museumsmanagement</v>
          </cell>
          <cell r="G176">
            <v>2009</v>
          </cell>
          <cell r="H176" t="str">
            <v>verfügbar</v>
          </cell>
          <cell r="I176">
            <v>20.99</v>
          </cell>
          <cell r="K176" t="str">
            <v>ART059000</v>
          </cell>
          <cell r="L176" t="str">
            <v>EDUCATION / Philosophy &amp; Social Aspects</v>
          </cell>
          <cell r="M176" t="str">
            <v>Kunst und Architektur (Backlist 2001-2009)</v>
          </cell>
          <cell r="N176" t="str">
            <v>978-3-8376-1084-0</v>
          </cell>
          <cell r="O176" t="str">
            <v>Museum|Museumspädagogik und Kulturvermittlung</v>
          </cell>
        </row>
        <row r="177">
          <cell r="C177">
            <v>9783839412527</v>
          </cell>
          <cell r="D177" t="str">
            <v>Sigrid Bekmeier-Feuerhahn, Karen van den Berg, Steffen Höhne, Rolf Keller, Angela Koch, Birgit Mandel, Martin Tröndle, Tasos Zembylas (Hg.)</v>
          </cell>
          <cell r="E177" t="str">
            <v>Forschen im Kulturmanagement</v>
          </cell>
          <cell r="F177" t="str">
            <v>Jahrbuch für Kulturmanagement</v>
          </cell>
          <cell r="G177">
            <v>2009</v>
          </cell>
          <cell r="H177" t="str">
            <v>verfügbar</v>
          </cell>
          <cell r="I177">
            <v>21.99</v>
          </cell>
          <cell r="K177" t="str">
            <v>BUS041000</v>
          </cell>
          <cell r="L177" t="str">
            <v>POLITICAL SCIENCE / Public Policy / Cultural Policy; BUS041000 BUSINESS &amp; ECONOMICS / Management</v>
          </cell>
          <cell r="M177" t="str">
            <v>Kunst und Architektur (Backlist 2001-2009)</v>
          </cell>
          <cell r="N177" t="str">
            <v>978-3-8376-1252-3</v>
          </cell>
          <cell r="O177" t="str">
            <v>Kulturmanagement|Kulturmanagement</v>
          </cell>
        </row>
        <row r="178">
          <cell r="C178">
            <v>9783839412640</v>
          </cell>
          <cell r="D178" t="str">
            <v>Joachim Baur</v>
          </cell>
          <cell r="E178" t="str">
            <v>Die Musealisierung der Migration</v>
          </cell>
          <cell r="F178" t="str">
            <v>Schriften zum Kultur- und Museumsmanagement</v>
          </cell>
          <cell r="G178">
            <v>2009</v>
          </cell>
          <cell r="H178" t="str">
            <v>verfügbar</v>
          </cell>
          <cell r="I178">
            <v>33.99</v>
          </cell>
          <cell r="K178" t="str">
            <v>ART059000</v>
          </cell>
          <cell r="L178" t="str">
            <v>SOCIAL SCIENCE / Emigration &amp; Immigration</v>
          </cell>
          <cell r="M178" t="str">
            <v>Kunst und Architektur (Backlist 2001-2009)</v>
          </cell>
          <cell r="N178" t="str">
            <v>978-3-8376-1264-6</v>
          </cell>
          <cell r="O178" t="str">
            <v>Museum|Museumswissenschaft</v>
          </cell>
        </row>
        <row r="179">
          <cell r="C179">
            <v>9783839412831</v>
          </cell>
          <cell r="D179" t="str">
            <v>Susanne Claußen</v>
          </cell>
          <cell r="E179" t="str">
            <v>Anschauungssache Religion</v>
          </cell>
          <cell r="F179" t="str">
            <v>Kultur- und Medientheorie</v>
          </cell>
          <cell r="G179">
            <v>2009</v>
          </cell>
          <cell r="H179" t="str">
            <v>verfügbar</v>
          </cell>
          <cell r="I179">
            <v>26.99</v>
          </cell>
          <cell r="K179" t="str">
            <v>ART059000</v>
          </cell>
          <cell r="L179" t="str">
            <v>RELIGION / General</v>
          </cell>
          <cell r="M179" t="str">
            <v>Kunst und Architektur (Backlist 2001-2009)</v>
          </cell>
          <cell r="N179" t="str">
            <v>978-3-8376-1283-7</v>
          </cell>
          <cell r="O179" t="str">
            <v>Museum|Museumswissenschaft</v>
          </cell>
        </row>
        <row r="180">
          <cell r="C180">
            <v>9783839410509</v>
          </cell>
          <cell r="D180" t="str">
            <v>Patrick S. Föhl, Iken Neisener (Hg.)</v>
          </cell>
          <cell r="E180" t="str">
            <v>Regionale Kooperationen im Kulturbereich</v>
          </cell>
          <cell r="F180" t="str">
            <v>Schriften zum Kultur- und Museumsmanagement</v>
          </cell>
          <cell r="G180">
            <v>2009</v>
          </cell>
          <cell r="H180" t="str">
            <v>verfügbar</v>
          </cell>
          <cell r="I180">
            <v>26.99</v>
          </cell>
          <cell r="K180" t="str">
            <v>BUS041000</v>
          </cell>
          <cell r="L180" t="str">
            <v>BUSINESS &amp; ECONOMICS / Industries / General; POL038000 POLITICAL SCIENCE / Public Policy / Cultural Polic</v>
          </cell>
          <cell r="M180" t="str">
            <v>Kunst und Architektur (Backlist 2001-2009)</v>
          </cell>
          <cell r="N180" t="str">
            <v>978-3-8376-1050-5</v>
          </cell>
          <cell r="O180" t="str">
            <v>Kulturmanagement|Kulturmanagement</v>
          </cell>
        </row>
        <row r="181">
          <cell r="C181">
            <v>9783839412626</v>
          </cell>
          <cell r="D181" t="str">
            <v>Ralf Bohn</v>
          </cell>
          <cell r="E181" t="str">
            <v>Inszenierung als Widerstand</v>
          </cell>
          <cell r="F181" t="str">
            <v>Szenografie &amp; Szenologie</v>
          </cell>
          <cell r="G181">
            <v>2009</v>
          </cell>
          <cell r="H181" t="str">
            <v>verfügbar</v>
          </cell>
          <cell r="I181">
            <v>32.99</v>
          </cell>
          <cell r="K181" t="str">
            <v>ART015100</v>
          </cell>
          <cell r="L181" t="str">
            <v>ART / History / Modern (late 19th Century to 1945); ART037000 ART / Art &amp; Politics</v>
          </cell>
          <cell r="M181" t="str">
            <v>Kunst und Architektur (Backlist 2001-2009)</v>
          </cell>
          <cell r="N181" t="str">
            <v>978-3-8376-1262-2</v>
          </cell>
          <cell r="O181" t="str">
            <v>Kunst- und Bildwissenschaft|Kunstgeschichte</v>
          </cell>
        </row>
        <row r="182">
          <cell r="C182">
            <v>9783839412381</v>
          </cell>
          <cell r="D182" t="str">
            <v>Nanette Rißler-Pipka, Michael Lommel, Justyna Cempel (Hg.)</v>
          </cell>
          <cell r="E182" t="str">
            <v>Der Surrealismus in der Mediengesellschaft – zwischen Kunst und Kommerz</v>
          </cell>
          <cell r="F182" t="str">
            <v>Medienumbrüche</v>
          </cell>
          <cell r="G182">
            <v>2010</v>
          </cell>
          <cell r="H182" t="str">
            <v>verfügbar</v>
          </cell>
          <cell r="I182">
            <v>24.99</v>
          </cell>
          <cell r="K182" t="str">
            <v>ART015110</v>
          </cell>
          <cell r="L182" t="str">
            <v>SOCIAL SCIENCE / Media Studies *; ART015110 ART / History / Contemporary (1945-)</v>
          </cell>
          <cell r="M182" t="str">
            <v>Kunst und Architektur (Backlist 2001-2009)</v>
          </cell>
          <cell r="N182" t="str">
            <v>978-3-8376-1238-7</v>
          </cell>
          <cell r="O182" t="str">
            <v>Kunst- und Bildwissenschaft|Kunstgeschichte</v>
          </cell>
        </row>
        <row r="183">
          <cell r="C183">
            <v>9783839412473</v>
          </cell>
          <cell r="D183" t="str">
            <v>Jörn Köppler</v>
          </cell>
          <cell r="E183" t="str">
            <v>Sinn und Krise moderner Architektur</v>
          </cell>
          <cell r="F183" t="str">
            <v>Kultur- und Medientheorie</v>
          </cell>
          <cell r="G183">
            <v>2010</v>
          </cell>
          <cell r="H183" t="str">
            <v>verfügbar</v>
          </cell>
          <cell r="I183">
            <v>26.99</v>
          </cell>
          <cell r="K183" t="str">
            <v>ARC010000</v>
          </cell>
          <cell r="L183" t="str">
            <v>ART / History / Contemporary (1945-); ARC010000 ARCHITECTURE / Urban &amp; Land Use Planning</v>
          </cell>
          <cell r="M183" t="str">
            <v>Kunst und Architektur (Backlist 2001-2009)</v>
          </cell>
          <cell r="N183" t="str">
            <v>978-3-8376-1247-9</v>
          </cell>
          <cell r="O183" t="str">
            <v>Architektur und Design|Architektur</v>
          </cell>
        </row>
        <row r="184">
          <cell r="C184">
            <v>9783839413470</v>
          </cell>
          <cell r="D184" t="str">
            <v>Eva M. Reussner</v>
          </cell>
          <cell r="E184" t="str">
            <v>Publikumsforschung für Museen</v>
          </cell>
          <cell r="F184" t="str">
            <v>Schriften zum Kultur- und Museumsmanagement</v>
          </cell>
          <cell r="G184">
            <v>2010</v>
          </cell>
          <cell r="H184" t="str">
            <v>verfügbar</v>
          </cell>
          <cell r="I184">
            <v>26.99</v>
          </cell>
          <cell r="K184" t="str">
            <v>ART059000</v>
          </cell>
          <cell r="L184" t="str">
            <v>BUSINESS &amp; ECONOMICS / Museum Administration &amp; Museology; BUS041000 BUSINESS &amp; ECONOMICS / Management</v>
          </cell>
          <cell r="M184" t="str">
            <v>Kunst und Architektur (Backlist 2001-2009)</v>
          </cell>
          <cell r="N184" t="str">
            <v>978-3-8376-1347-6</v>
          </cell>
          <cell r="O184" t="str">
            <v>Museum|Museumspädagogik und Kulturvermittlung</v>
          </cell>
        </row>
        <row r="185">
          <cell r="C185">
            <v>9783839408148</v>
          </cell>
          <cell r="D185" t="str">
            <v>Joachim Baur (Hg.)</v>
          </cell>
          <cell r="E185" t="str">
            <v>Museumsanalyse</v>
          </cell>
          <cell r="F185" t="str">
            <v>Schriften zum Kultur- und Museumsmanagement</v>
          </cell>
          <cell r="G185">
            <v>2010</v>
          </cell>
          <cell r="H185" t="str">
            <v>verfügbar</v>
          </cell>
          <cell r="I185">
            <v>23.99</v>
          </cell>
          <cell r="K185" t="str">
            <v>ART059000</v>
          </cell>
          <cell r="L185" t="str">
            <v>HISTORY / General</v>
          </cell>
          <cell r="M185" t="str">
            <v>Kunst und Architektur (Backlist 2001-2009)</v>
          </cell>
          <cell r="N185" t="str">
            <v>978-3-89942-814-8</v>
          </cell>
          <cell r="O185" t="str">
            <v>Museum|Museumswissenschaft</v>
          </cell>
        </row>
        <row r="186">
          <cell r="C186">
            <v>9783839411261</v>
          </cell>
          <cell r="D186" t="str">
            <v>Hartmut John, Hans-Helmut Schild, Katrin Hieke (Hg.)</v>
          </cell>
          <cell r="E186" t="str">
            <v>Museen und Tourismus</v>
          </cell>
          <cell r="F186" t="str">
            <v>Schriften zum Kultur- und Museumsmanagement</v>
          </cell>
          <cell r="G186">
            <v>2010</v>
          </cell>
          <cell r="H186" t="str">
            <v>verfügbar</v>
          </cell>
          <cell r="I186">
            <v>21.99</v>
          </cell>
          <cell r="K186" t="str">
            <v>ART059000</v>
          </cell>
          <cell r="L186" t="str">
            <v>SOCIAL SCIENCE / Sociology / General; BUS041000 BUSINESS &amp; ECONOMICS / Management</v>
          </cell>
          <cell r="M186" t="str">
            <v>Kunst und Architektur (Backlist 2001-2009)</v>
          </cell>
          <cell r="N186" t="str">
            <v>978-3-8376-1126-7</v>
          </cell>
          <cell r="O186" t="str">
            <v>Museum|Museumspädagogik und Kulturvermittlung</v>
          </cell>
        </row>
        <row r="187">
          <cell r="C187">
            <v>9783839412480</v>
          </cell>
          <cell r="D187" t="str">
            <v>Gottfried Fliedl, Gabriele Rath, Oskar Wörz (Hg.)</v>
          </cell>
          <cell r="E187" t="str">
            <v>Der Berg im Zimmer</v>
          </cell>
          <cell r="F187" t="str">
            <v>Edition Museumsakademie Joanneum</v>
          </cell>
          <cell r="G187">
            <v>2010</v>
          </cell>
          <cell r="H187" t="str">
            <v>verfügbar</v>
          </cell>
          <cell r="I187">
            <v>19.989999999999998</v>
          </cell>
          <cell r="K187" t="str">
            <v>ART059000</v>
          </cell>
          <cell r="L187" t="str">
            <v>ART / History / General; EDU040000 EDUCATION / Philosophy &amp; Social Aspects</v>
          </cell>
          <cell r="M187" t="str">
            <v>Kunst und Architektur (Backlist 2001-2009)</v>
          </cell>
          <cell r="N187" t="str">
            <v>978-3-8376-1248-6</v>
          </cell>
          <cell r="O187" t="str">
            <v>Museum|Museumswissenschaft</v>
          </cell>
        </row>
        <row r="188">
          <cell r="C188">
            <v>9783839413524</v>
          </cell>
          <cell r="D188" t="str">
            <v>Hans Scheurer, Ralf Spiller (Hg.)</v>
          </cell>
          <cell r="E188" t="str">
            <v>Kultur 2.0</v>
          </cell>
          <cell r="F188" t="str">
            <v>Schriften zum Kultur- und Museumsmanagement</v>
          </cell>
          <cell r="G188">
            <v>2010</v>
          </cell>
          <cell r="H188" t="str">
            <v>verfügbar</v>
          </cell>
          <cell r="I188">
            <v>31.99</v>
          </cell>
          <cell r="K188" t="str">
            <v>BUS041000</v>
          </cell>
          <cell r="L188" t="str">
            <v>BUSINESS &amp; ECONOMICS / Museum Administration &amp; Museology; BUS041000 BUSINESS &amp; ECONOMICS / Management; AR</v>
          </cell>
          <cell r="M188" t="str">
            <v>Kunst und Architektur (Backlist 2001-2009)</v>
          </cell>
          <cell r="N188" t="str">
            <v>978-3-8376-1352-0</v>
          </cell>
          <cell r="O188" t="str">
            <v>Kulturmanagement|Kulturmanagement</v>
          </cell>
        </row>
        <row r="189">
          <cell r="C189">
            <v>9783839415078</v>
          </cell>
          <cell r="D189" t="str">
            <v>Michael Müller</v>
          </cell>
          <cell r="E189" t="str">
            <v>Kultur der Stadt</v>
          </cell>
          <cell r="F189" t="str">
            <v>Urban Studies</v>
          </cell>
          <cell r="G189">
            <v>2010</v>
          </cell>
          <cell r="H189" t="str">
            <v>verfügbar</v>
          </cell>
          <cell r="I189">
            <v>23.99</v>
          </cell>
          <cell r="K189" t="str">
            <v>ARC010000</v>
          </cell>
          <cell r="L189" t="str">
            <v>HISTORY / Social History; ARC010000 ARCHITECTURE / Urban &amp; Land Use Planning</v>
          </cell>
          <cell r="M189" t="str">
            <v>Kunst und Architektur (Backlist 2001-2009)</v>
          </cell>
          <cell r="N189" t="str">
            <v>978-3-8376-1507-4</v>
          </cell>
          <cell r="O189" t="str">
            <v>Architektur und Design|Architektur</v>
          </cell>
        </row>
        <row r="190">
          <cell r="C190">
            <v>9783839411865</v>
          </cell>
          <cell r="D190" t="str">
            <v>Erika Fischer-Lichte, Kristiane Hasselmann, Markus Rautzenberg (Hg.)</v>
          </cell>
          <cell r="E190" t="str">
            <v>Ausweitung der Kunstzone</v>
          </cell>
          <cell r="F190" t="str">
            <v>Kultur- und Medientheorie</v>
          </cell>
          <cell r="G190">
            <v>2010</v>
          </cell>
          <cell r="H190" t="str">
            <v>verfügbar</v>
          </cell>
          <cell r="I190">
            <v>25.99</v>
          </cell>
          <cell r="K190" t="str">
            <v>ART009000</v>
          </cell>
          <cell r="L190" t="str">
            <v>ART / Criticism</v>
          </cell>
          <cell r="M190" t="str">
            <v>Kunst und Architektur (Backlist 2001-2009)</v>
          </cell>
          <cell r="N190" t="str">
            <v>978-3-8376-1186-1</v>
          </cell>
          <cell r="O190" t="str">
            <v>Kunst- und Bildwissenschaft|Kunsttheorie</v>
          </cell>
        </row>
        <row r="191">
          <cell r="C191">
            <v>9783839412978</v>
          </cell>
          <cell r="D191" t="str">
            <v>Matthias Bauer, Christoph Ernst</v>
          </cell>
          <cell r="E191" t="str">
            <v>Diagrammatik</v>
          </cell>
          <cell r="F191" t="str">
            <v>Kultur- und Medientheorie</v>
          </cell>
          <cell r="G191">
            <v>2010</v>
          </cell>
          <cell r="H191" t="str">
            <v>verfügbar</v>
          </cell>
          <cell r="I191">
            <v>31.99</v>
          </cell>
          <cell r="K191" t="str">
            <v>ART009000</v>
          </cell>
          <cell r="L191" t="str">
            <v>SOCIAL SCIENCE / Media Studies *; SOC022000 SOCIAL SCIENCE / Popular Culture; ART009000 ART / Criticism</v>
          </cell>
          <cell r="M191" t="str">
            <v>Kunst und Architektur (Backlist 2001-2009)</v>
          </cell>
          <cell r="N191" t="str">
            <v>978-3-8376-1297-4</v>
          </cell>
          <cell r="O191" t="str">
            <v>Kunst- und Bildwissenschaft|Bildtheorie</v>
          </cell>
        </row>
        <row r="192">
          <cell r="C192">
            <v>9783839412169</v>
          </cell>
          <cell r="D192" t="str">
            <v>Matilda Felix</v>
          </cell>
          <cell r="E192" t="str">
            <v>Nadelstiche</v>
          </cell>
          <cell r="F192" t="str">
            <v>Image</v>
          </cell>
          <cell r="G192">
            <v>2010</v>
          </cell>
          <cell r="H192" t="str">
            <v>verfügbar</v>
          </cell>
          <cell r="I192">
            <v>22.99</v>
          </cell>
          <cell r="K192" t="str">
            <v>ART015000</v>
          </cell>
          <cell r="L192" t="str">
            <v>ART / History / General; ART015110 ART / History / Contemporary (1945-)</v>
          </cell>
          <cell r="M192" t="str">
            <v>Kunst und Architektur (Backlist 2001-2009)</v>
          </cell>
          <cell r="N192" t="str">
            <v>978-3-8376-1216-5</v>
          </cell>
          <cell r="O192" t="str">
            <v>Kunst- und Bildwissenschaft|Kunstgeschichte</v>
          </cell>
        </row>
        <row r="193">
          <cell r="C193">
            <v>9783839411018</v>
          </cell>
          <cell r="D193" t="str">
            <v>Martina Padberg, Martin Schmidt (Hg.)</v>
          </cell>
          <cell r="E193" t="str">
            <v>Die Magie der Geschichte</v>
          </cell>
          <cell r="F193" t="str">
            <v>Schriften zum Kultur- und Museumsmanagement</v>
          </cell>
          <cell r="G193">
            <v>2010</v>
          </cell>
          <cell r="H193" t="str">
            <v>verfügbar</v>
          </cell>
          <cell r="I193">
            <v>20.99</v>
          </cell>
          <cell r="K193" t="str">
            <v>ART059000</v>
          </cell>
          <cell r="L193" t="str">
            <v>HISTORY / General</v>
          </cell>
          <cell r="M193" t="str">
            <v>Kunst und Architektur (Backlist 2001-2009)</v>
          </cell>
          <cell r="N193" t="str">
            <v>978-3-8376-1101-4</v>
          </cell>
          <cell r="O193" t="str">
            <v>Museum|Museumswissenschaft</v>
          </cell>
        </row>
        <row r="194">
          <cell r="C194">
            <v>9783839417027</v>
          </cell>
          <cell r="D194" t="str">
            <v>Ralf Bohn, Heiner Wilharm (Hg.)</v>
          </cell>
          <cell r="E194" t="str">
            <v>Inszenierung und Vertrauen</v>
          </cell>
          <cell r="F194" t="str">
            <v>Szenografie &amp; Szenologie</v>
          </cell>
          <cell r="G194">
            <v>2011</v>
          </cell>
          <cell r="H194" t="str">
            <v>verfügbar</v>
          </cell>
          <cell r="I194">
            <v>31.99</v>
          </cell>
          <cell r="K194" t="str">
            <v>DES008000</v>
          </cell>
          <cell r="L194" t="str">
            <v>SOCIAL SCIENCE / Popular Culture</v>
          </cell>
          <cell r="M194" t="str">
            <v>Kunst und Architektur (Backlist 2001-2009)</v>
          </cell>
          <cell r="N194" t="str">
            <v>978-3-8376-1702-3</v>
          </cell>
          <cell r="O194" t="str">
            <v>Architektur und Design|Design</v>
          </cell>
        </row>
        <row r="195">
          <cell r="C195">
            <v>9783839400524</v>
          </cell>
          <cell r="D195" t="str">
            <v>Alexander Horstmann, Günther Schlee (Hg.)</v>
          </cell>
          <cell r="E195" t="str">
            <v>Integration durch Verschiedenheit</v>
          </cell>
          <cell r="F195" t="str">
            <v>Kultur und soziale Praxis</v>
          </cell>
          <cell r="G195">
            <v>2001</v>
          </cell>
          <cell r="H195" t="str">
            <v>verfügbar</v>
          </cell>
          <cell r="I195">
            <v>21.99</v>
          </cell>
          <cell r="K195" t="str">
            <v>SOC022000</v>
          </cell>
          <cell r="L195" t="str">
            <v>SOCIAL SCIENCE / Popular Culture</v>
          </cell>
          <cell r="M195" t="str">
            <v>Literatur- und Kulturwissenschaften, Area Studies (Backlist 2001-2009)</v>
          </cell>
          <cell r="N195" t="str">
            <v>978-3-933127-52-5</v>
          </cell>
          <cell r="O195" t="str">
            <v>Kulturwissenschaft|Cultural Studies</v>
          </cell>
        </row>
        <row r="196">
          <cell r="C196">
            <v>9783839401088</v>
          </cell>
          <cell r="D196" t="str">
            <v>Andreas Ackermann, Klaus E. Müller (Hg.)</v>
          </cell>
          <cell r="E196" t="str">
            <v>PatchworkÚ Dimensionen multikultureller Gesellschaften</v>
          </cell>
          <cell r="F196" t="str">
            <v>Kultur und soziale Praxis</v>
          </cell>
          <cell r="G196">
            <v>2002</v>
          </cell>
          <cell r="H196" t="str">
            <v>verfügbar</v>
          </cell>
          <cell r="I196">
            <v>22.99</v>
          </cell>
          <cell r="K196" t="str">
            <v>HIS054000</v>
          </cell>
          <cell r="L196" t="str">
            <v>SOCIAL SCIENCE / Popular Culture; HIS054000 HISTORY / Social History</v>
          </cell>
          <cell r="M196" t="str">
            <v>Literatur- und Kulturwissenschaften, Area Studies (Backlist 2001-2009)</v>
          </cell>
          <cell r="N196" t="str">
            <v>978-3-89942-108-8</v>
          </cell>
          <cell r="O196" t="str">
            <v>Kulturwissenschaft|Kulturgeschichte</v>
          </cell>
        </row>
        <row r="197">
          <cell r="C197">
            <v>9783839401095</v>
          </cell>
          <cell r="D197" t="str">
            <v>Sylvia Sasse, Stefanie Wenner (Hg.)</v>
          </cell>
          <cell r="E197" t="str">
            <v>Kollektivkörper</v>
          </cell>
          <cell r="F197" t="str">
            <v>Masse und Medium</v>
          </cell>
          <cell r="G197">
            <v>2002</v>
          </cell>
          <cell r="H197" t="str">
            <v>verfügbar</v>
          </cell>
          <cell r="I197">
            <v>21.99</v>
          </cell>
          <cell r="K197" t="str">
            <v>SOC022000</v>
          </cell>
          <cell r="L197" t="str">
            <v>SOCIAL SCIENCE / Popular Culture</v>
          </cell>
          <cell r="M197" t="str">
            <v>Literatur- und Kulturwissenschaften, Area Studies (Backlist 2001-2009)</v>
          </cell>
          <cell r="N197" t="str">
            <v>978-3-89942-109-5</v>
          </cell>
          <cell r="O197" t="str">
            <v>Kulturwissenschaft|Cultural Studies</v>
          </cell>
        </row>
        <row r="198">
          <cell r="C198">
            <v>9783839401163</v>
          </cell>
          <cell r="D198" t="str">
            <v>Wolfgang Kabatek</v>
          </cell>
          <cell r="E198" t="str">
            <v>Imagerie des Anderen im Weimarer Kino</v>
          </cell>
          <cell r="F198" t="str">
            <v>Film</v>
          </cell>
          <cell r="G198">
            <v>2003</v>
          </cell>
          <cell r="H198" t="str">
            <v>verfügbar</v>
          </cell>
          <cell r="I198">
            <v>22.99</v>
          </cell>
          <cell r="K198" t="str">
            <v>PER004030</v>
          </cell>
          <cell r="L198" t="str">
            <v>SOCIAL SCIENCE / Media Studies *; MUS020000 MUSIC / History &amp; Criticism</v>
          </cell>
          <cell r="M198" t="str">
            <v>Literatur- und Kulturwissenschaften, Area Studies (Backlist 2001-2009)</v>
          </cell>
          <cell r="N198" t="str">
            <v>978-3-89942-116-3</v>
          </cell>
          <cell r="O198" t="str">
            <v>Medienwissenschaft|Film, Foto und analoge Medien</v>
          </cell>
        </row>
        <row r="199">
          <cell r="C199">
            <v>9783839401170</v>
          </cell>
          <cell r="D199" t="str">
            <v>Klaus E. Müller (Hg.)</v>
          </cell>
          <cell r="E199" t="str">
            <v>Phänomen Kultur</v>
          </cell>
          <cell r="F199" t="str">
            <v>Kultur und soziale Praxis</v>
          </cell>
          <cell r="G199">
            <v>2003</v>
          </cell>
          <cell r="H199" t="str">
            <v>verfügbar</v>
          </cell>
          <cell r="I199">
            <v>22.99</v>
          </cell>
          <cell r="K199" t="str">
            <v>SOC022000</v>
          </cell>
          <cell r="L199" t="str">
            <v>SOCIAL SCIENCE / Popular Culture</v>
          </cell>
          <cell r="M199" t="str">
            <v>Literatur- und Kulturwissenschaften, Area Studies (Backlist 2001-2009)</v>
          </cell>
          <cell r="N199" t="str">
            <v>978-3-89942-117-0</v>
          </cell>
          <cell r="O199" t="str">
            <v>Kulturwissenschaft|Kulturtheorie</v>
          </cell>
        </row>
        <row r="200">
          <cell r="C200">
            <v>9783839401491</v>
          </cell>
          <cell r="D200" t="str">
            <v>Jörn Rüsen (Hg.)</v>
          </cell>
          <cell r="E200" t="str">
            <v>Zeit deuten</v>
          </cell>
          <cell r="F200" t="str">
            <v>Kultur- und Medientheorie</v>
          </cell>
          <cell r="G200">
            <v>2003</v>
          </cell>
          <cell r="H200" t="str">
            <v>verfügbar</v>
          </cell>
          <cell r="I200">
            <v>24.99</v>
          </cell>
          <cell r="K200" t="str">
            <v>HIS054000</v>
          </cell>
          <cell r="L200" t="str">
            <v>HISTORY / Social History; HIS000000 HISTORY / General</v>
          </cell>
          <cell r="M200" t="str">
            <v>Literatur- und Kulturwissenschaften, Area Studies (Backlist 2001-2009)</v>
          </cell>
          <cell r="N200" t="str">
            <v>978-3-89942-149-1</v>
          </cell>
          <cell r="O200" t="str">
            <v>Kulturwissenschaft|Kulturgeschichte</v>
          </cell>
        </row>
        <row r="201">
          <cell r="C201">
            <v>9783839401156</v>
          </cell>
          <cell r="D201" t="str">
            <v>Roger Behrens</v>
          </cell>
          <cell r="E201" t="str">
            <v>Die Diktatur der Angepassten</v>
          </cell>
          <cell r="F201" t="str">
            <v>Kultur- und Medientheorie</v>
          </cell>
          <cell r="G201">
            <v>2003</v>
          </cell>
          <cell r="H201" t="str">
            <v>verfügbar</v>
          </cell>
          <cell r="I201">
            <v>21.99</v>
          </cell>
          <cell r="K201" t="str">
            <v>SOC022000</v>
          </cell>
          <cell r="L201" t="str">
            <v>SOCIAL SCIENCE / Popular Culture</v>
          </cell>
          <cell r="M201" t="str">
            <v>Literatur- und Kulturwissenschaften, Area Studies (Backlist 2001-2009)</v>
          </cell>
          <cell r="N201" t="str">
            <v>978-3-89942-115-6</v>
          </cell>
          <cell r="O201" t="str">
            <v>Kulturwissenschaft|Popkultur</v>
          </cell>
        </row>
        <row r="202">
          <cell r="C202">
            <v>9783839401477</v>
          </cell>
          <cell r="D202" t="str">
            <v>Christoph Engemann</v>
          </cell>
          <cell r="E202" t="str">
            <v>Electronic Government – vom User zum Bürger</v>
          </cell>
          <cell r="F202" t="str">
            <v>Kultur- und Medientheorie</v>
          </cell>
          <cell r="G202">
            <v>2003</v>
          </cell>
          <cell r="H202" t="str">
            <v>verfügbar</v>
          </cell>
          <cell r="I202">
            <v>11.99</v>
          </cell>
          <cell r="K202" t="str">
            <v>SOC052000</v>
          </cell>
          <cell r="L202" t="str">
            <v>SOCIAL SCIENCE / Media Studies *</v>
          </cell>
          <cell r="M202" t="str">
            <v>Literatur- und Kulturwissenschaften, Area Studies (Backlist 2001-2009)</v>
          </cell>
          <cell r="N202" t="str">
            <v>978-3-89942-147-7</v>
          </cell>
          <cell r="O202" t="str">
            <v>Medienwissenschaft|Digitale und soziale Medien</v>
          </cell>
        </row>
        <row r="203">
          <cell r="C203">
            <v>9783839401606</v>
          </cell>
          <cell r="D203" t="str">
            <v>Saskia Reither</v>
          </cell>
          <cell r="E203" t="str">
            <v>Computerpoesie</v>
          </cell>
          <cell r="F203" t="str">
            <v>Kultur- und Medientheorie</v>
          </cell>
          <cell r="G203">
            <v>2003</v>
          </cell>
          <cell r="H203" t="str">
            <v>verfügbar</v>
          </cell>
          <cell r="I203">
            <v>23.99</v>
          </cell>
          <cell r="K203" t="str">
            <v>LIT000000</v>
          </cell>
          <cell r="L203" t="str">
            <v>LITERARY CRITICISM / General</v>
          </cell>
          <cell r="M203" t="str">
            <v>Literatur- und Kulturwissenschaften, Area Studies (Backlist 2001-2009)</v>
          </cell>
          <cell r="N203" t="str">
            <v>978-3-89942-160-6</v>
          </cell>
          <cell r="O203" t="str">
            <v>Literaturwissenschaft|Literaturtheorie und Allgemeine Literaturwissenschaft</v>
          </cell>
        </row>
        <row r="204">
          <cell r="C204">
            <v>9783839401712</v>
          </cell>
          <cell r="D204" t="str">
            <v>Harald Hillgärtner, Thomas Küpper (Hg.)</v>
          </cell>
          <cell r="E204" t="str">
            <v>Medien und Ästhetik</v>
          </cell>
          <cell r="F204" t="str">
            <v>Kultur- und Medientheorie</v>
          </cell>
          <cell r="G204">
            <v>2003</v>
          </cell>
          <cell r="H204" t="str">
            <v>verfügbar</v>
          </cell>
          <cell r="I204">
            <v>26.99</v>
          </cell>
          <cell r="K204" t="str">
            <v>SOC052000</v>
          </cell>
          <cell r="L204" t="str">
            <v>SOCIAL SCIENCE / Media Studies *</v>
          </cell>
          <cell r="M204" t="str">
            <v>Literatur- und Kulturwissenschaften, Area Studies (Backlist 2001-2009)</v>
          </cell>
          <cell r="N204" t="str">
            <v>978-3-89942-171-2</v>
          </cell>
          <cell r="O204" t="str">
            <v>Medienwissenschaft|Medienästhetik</v>
          </cell>
        </row>
        <row r="205">
          <cell r="C205">
            <v>9783839401729</v>
          </cell>
          <cell r="D205" t="str">
            <v>Ulrich Beck, Natan Sznaider, Rainer Winter (Hg.)</v>
          </cell>
          <cell r="E205" t="str">
            <v>Globales Amerika?</v>
          </cell>
          <cell r="F205" t="str">
            <v>Cultural Studies</v>
          </cell>
          <cell r="G205">
            <v>2003</v>
          </cell>
          <cell r="H205" t="str">
            <v>verfügbar</v>
          </cell>
          <cell r="I205">
            <v>22.99</v>
          </cell>
          <cell r="K205" t="str">
            <v>SOC022000</v>
          </cell>
          <cell r="L205" t="str">
            <v>SOCIAL SCIENCE / Popular Culture; SOC026000 SOCIAL SCIENCE / Sociology / General; POL033000 POLITICAL SCI</v>
          </cell>
          <cell r="M205" t="str">
            <v>Literatur- und Kulturwissenschaften, Area Studies (Backlist 2001-2009)</v>
          </cell>
          <cell r="N205" t="str">
            <v>978-3-89942-172-9</v>
          </cell>
          <cell r="O205" t="str">
            <v>Kulturwissenschaft|Cultural Studies</v>
          </cell>
        </row>
        <row r="206">
          <cell r="C206">
            <v>9783839402207</v>
          </cell>
          <cell r="D206" t="str">
            <v>Wilhelm Hofmeister, H.C.F. Mansilla (Hg.)</v>
          </cell>
          <cell r="E206" t="str">
            <v>Die Entzauberung des kritischen Geistes</v>
          </cell>
          <cell r="F206" t="str">
            <v>Kultur und soziale Praxis</v>
          </cell>
          <cell r="G206">
            <v>2004</v>
          </cell>
          <cell r="H206" t="str">
            <v>verfügbar</v>
          </cell>
          <cell r="I206">
            <v>20.99</v>
          </cell>
          <cell r="K206" t="str">
            <v>SOC022000</v>
          </cell>
          <cell r="L206" t="str">
            <v>SOCIAL SCIENCE / Popular Culture; POL003000 POLITICAL SCIENCE / Civics &amp; Citizenship</v>
          </cell>
          <cell r="M206" t="str">
            <v>Literatur- und Kulturwissenschaften, Area Studies (Backlist 2001-2009)</v>
          </cell>
          <cell r="N206" t="str">
            <v>978-3-89942-220-7</v>
          </cell>
          <cell r="O206" t="str">
            <v>Kulturwissenschaft|Cultural Studies</v>
          </cell>
        </row>
        <row r="207">
          <cell r="C207">
            <v>9783839401910</v>
          </cell>
          <cell r="D207" t="str">
            <v>Stephan May</v>
          </cell>
          <cell r="E207" t="str">
            <v>Faust trifft Auge</v>
          </cell>
          <cell r="F207" t="str">
            <v>Kultur- und Medientheorie</v>
          </cell>
          <cell r="G207">
            <v>2004</v>
          </cell>
          <cell r="H207" t="str">
            <v>verfügbar</v>
          </cell>
          <cell r="I207">
            <v>23.99</v>
          </cell>
          <cell r="K207" t="str">
            <v>PER004030</v>
          </cell>
          <cell r="L207" t="str">
            <v>SOCIAL SCIENCE / Media Studies *; MUS020000 MUSIC / History &amp; Criticism</v>
          </cell>
          <cell r="M207" t="str">
            <v>Literatur- und Kulturwissenschaften, Area Studies (Backlist 2001-2009)</v>
          </cell>
          <cell r="N207" t="str">
            <v>978-3-89942-191-0</v>
          </cell>
          <cell r="O207" t="str">
            <v>Medienwissenschaft|Film, Foto und analoge Medien</v>
          </cell>
        </row>
        <row r="208">
          <cell r="C208">
            <v>9783839402191</v>
          </cell>
          <cell r="D208" t="str">
            <v>Irina Yurkova</v>
          </cell>
          <cell r="E208" t="str">
            <v>Der Alltag der Transformation</v>
          </cell>
          <cell r="F208" t="str">
            <v>bibliotheca eurasica</v>
          </cell>
          <cell r="G208">
            <v>2004</v>
          </cell>
          <cell r="H208" t="str">
            <v>verfügbar</v>
          </cell>
          <cell r="I208">
            <v>22.99</v>
          </cell>
          <cell r="K208" t="str">
            <v>SOC022000</v>
          </cell>
          <cell r="L208" t="str">
            <v>SOCIAL SCIENCE / Popular Culture; SOC026000 SOCIAL SCIENCE / Sociology / General</v>
          </cell>
          <cell r="M208" t="str">
            <v>Literatur- und Kulturwissenschaften, Area Studies (Backlist 2001-2009)</v>
          </cell>
          <cell r="N208" t="str">
            <v>978-3-89942-219-1</v>
          </cell>
          <cell r="O208" t="str">
            <v>Kulturwissenschaft|Cultural Studies</v>
          </cell>
        </row>
        <row r="209">
          <cell r="C209">
            <v>9783839401811</v>
          </cell>
          <cell r="D209" t="str">
            <v>Michael Lommel, Isabel Maurer Queipo, Nanette Rißler-Pipka (Hg.)</v>
          </cell>
          <cell r="E209" t="str">
            <v>Theater und Schaulust im aktuellen Film</v>
          </cell>
          <cell r="F209" t="str">
            <v>Medienumbrüche</v>
          </cell>
          <cell r="G209">
            <v>2004</v>
          </cell>
          <cell r="H209" t="str">
            <v>verfügbar</v>
          </cell>
          <cell r="I209">
            <v>17.989999999999998</v>
          </cell>
          <cell r="K209" t="str">
            <v>PER004030</v>
          </cell>
          <cell r="L209" t="str">
            <v>SOCIAL SCIENCE / Media Studies *; MUS020000 MUSIC / History &amp; Criticism</v>
          </cell>
          <cell r="M209" t="str">
            <v>Literatur- und Kulturwissenschaften, Area Studies (Backlist 2001-2009)</v>
          </cell>
          <cell r="N209" t="str">
            <v>978-3-89942-181-1</v>
          </cell>
          <cell r="O209" t="str">
            <v>Medienwissenschaft|Film, Foto und analoge Medien</v>
          </cell>
        </row>
        <row r="210">
          <cell r="C210">
            <v>9783839402085</v>
          </cell>
          <cell r="D210" t="str">
            <v>Stefan Kramer</v>
          </cell>
          <cell r="E210" t="str">
            <v>Vom Eigenen und Fremden</v>
          </cell>
          <cell r="F210" t="str">
            <v>Kultur- und Medientheorie</v>
          </cell>
          <cell r="G210">
            <v>2004</v>
          </cell>
          <cell r="H210" t="str">
            <v>verfügbar</v>
          </cell>
          <cell r="I210">
            <v>26.99</v>
          </cell>
          <cell r="K210" t="str">
            <v>POL045000</v>
          </cell>
          <cell r="L210" t="str">
            <v>SOCIAL SCIENCE / Popular Culture</v>
          </cell>
          <cell r="M210" t="str">
            <v>Literatur- und Kulturwissenschaften, Area Studies (Backlist 2001-2009)</v>
          </cell>
          <cell r="N210" t="str">
            <v>978-3-89942-208-5</v>
          </cell>
          <cell r="O210" t="str">
            <v>Medienwissenschaft|Film, Foto und analoge Medien</v>
          </cell>
        </row>
        <row r="211">
          <cell r="C211">
            <v>9783839402153</v>
          </cell>
          <cell r="D211" t="str">
            <v>Christine Rospert</v>
          </cell>
          <cell r="E211" t="str">
            <v>Poetik einer Sprache der Toten</v>
          </cell>
          <cell r="F211" t="str">
            <v>Lettre</v>
          </cell>
          <cell r="G211">
            <v>2004</v>
          </cell>
          <cell r="H211" t="str">
            <v>verfügbar</v>
          </cell>
          <cell r="I211">
            <v>25.99</v>
          </cell>
          <cell r="K211" t="str">
            <v>LIT004170</v>
          </cell>
          <cell r="L211" t="str">
            <v>LITERARY CRITICISM / European / German</v>
          </cell>
          <cell r="M211" t="str">
            <v>Literatur- und Kulturwissenschaften, Area Studies (Backlist 2001-2009)</v>
          </cell>
          <cell r="N211" t="str">
            <v>978-3-89942-215-3</v>
          </cell>
          <cell r="O211" t="str">
            <v>Literaturwissenschaft|Deutsche Literaturwissenschaft</v>
          </cell>
        </row>
        <row r="212">
          <cell r="C212">
            <v>9783839402337</v>
          </cell>
          <cell r="D212" t="str">
            <v>Kerstin Goldbeck</v>
          </cell>
          <cell r="E212" t="str">
            <v>Gute Unterhaltung, schlechte Unterhaltung</v>
          </cell>
          <cell r="F212" t="str">
            <v>Cultural Studies</v>
          </cell>
          <cell r="G212">
            <v>2004</v>
          </cell>
          <cell r="H212" t="str">
            <v>verfügbar</v>
          </cell>
          <cell r="I212">
            <v>23.99</v>
          </cell>
          <cell r="K212" t="str">
            <v>SOC022000</v>
          </cell>
          <cell r="L212" t="str">
            <v>SOCIAL SCIENCE / Popular Culture</v>
          </cell>
          <cell r="M212" t="str">
            <v>Literatur- und Kulturwissenschaften, Area Studies (Backlist 2001-2009)</v>
          </cell>
          <cell r="N212" t="str">
            <v>978-3-89942-233-7</v>
          </cell>
          <cell r="O212" t="str">
            <v>Kulturwissenschaft|Cultural Studies</v>
          </cell>
        </row>
        <row r="213">
          <cell r="C213">
            <v>9783839401347</v>
          </cell>
          <cell r="D213" t="str">
            <v>Klaus E. Müller, Ute Ritz-Müller</v>
          </cell>
          <cell r="E213" t="str">
            <v>Des Widerspenstigen Zähmung</v>
          </cell>
          <cell r="F213" t="str">
            <v>Kultur und soziale Praxis</v>
          </cell>
          <cell r="G213">
            <v>2004</v>
          </cell>
          <cell r="H213" t="str">
            <v>verfügbar</v>
          </cell>
          <cell r="I213">
            <v>20.99</v>
          </cell>
          <cell r="K213" t="str">
            <v>SOC022000</v>
          </cell>
          <cell r="L213" t="str">
            <v>SOCIAL SCIENCE / Popular Culture</v>
          </cell>
          <cell r="M213" t="str">
            <v>Literatur- und Kulturwissenschaften, Area Studies (Backlist 2001-2009)</v>
          </cell>
          <cell r="N213" t="str">
            <v>978-3-89942-134-7</v>
          </cell>
          <cell r="O213" t="str">
            <v>Kulturwissenschaft|Kulturtheorie</v>
          </cell>
        </row>
        <row r="214">
          <cell r="C214">
            <v>9783839402313</v>
          </cell>
          <cell r="D214" t="str">
            <v>Birgit Richard</v>
          </cell>
          <cell r="E214" t="str">
            <v>Sheroes</v>
          </cell>
          <cell r="F214" t="str">
            <v>Cultural Studies</v>
          </cell>
          <cell r="G214">
            <v>2004</v>
          </cell>
          <cell r="H214" t="str">
            <v>verfügbar</v>
          </cell>
          <cell r="I214">
            <v>13.99</v>
          </cell>
          <cell r="K214" t="str">
            <v>SOC052000</v>
          </cell>
          <cell r="L214" t="str">
            <v>SOCIAL SCIENCE / Gender Studies; SOC052000 SOCIAL SCIENCE / Media Studies *</v>
          </cell>
          <cell r="M214" t="str">
            <v>Literatur- und Kulturwissenschaften, Area Studies (Backlist 2001-2009)</v>
          </cell>
          <cell r="N214" t="str">
            <v>978-3-89942-231-3</v>
          </cell>
          <cell r="O214" t="str">
            <v>Medienwissenschaft|Medienästhetik</v>
          </cell>
        </row>
        <row r="215">
          <cell r="C215">
            <v>9783839402320</v>
          </cell>
          <cell r="D215" t="str">
            <v>Dirk Michael Becker</v>
          </cell>
          <cell r="E215" t="str">
            <v>Botho StraußÚ Dissipation</v>
          </cell>
          <cell r="F215" t="str">
            <v>Lettre</v>
          </cell>
          <cell r="G215">
            <v>2004</v>
          </cell>
          <cell r="H215" t="str">
            <v>verfügbar</v>
          </cell>
          <cell r="I215">
            <v>23.99</v>
          </cell>
          <cell r="K215" t="str">
            <v>LIT004170</v>
          </cell>
          <cell r="L215" t="str">
            <v>LITERARY CRITICISM / European / German; LIT006000 LITERARY CRITICISM / Semiotics &amp; Theory</v>
          </cell>
          <cell r="M215" t="str">
            <v>Literatur- und Kulturwissenschaften, Area Studies (Backlist 2001-2009)</v>
          </cell>
          <cell r="N215" t="str">
            <v>978-3-89942-232-0</v>
          </cell>
          <cell r="O215" t="str">
            <v>Literaturwissenschaft|Deutsche Literaturwissenschaft</v>
          </cell>
        </row>
        <row r="216">
          <cell r="C216">
            <v>9783839402382</v>
          </cell>
          <cell r="D216" t="str">
            <v>Marc Fabian Erdl</v>
          </cell>
          <cell r="E216" t="str">
            <v>Die Legende von der Politischen Korrektheit</v>
          </cell>
          <cell r="F216" t="str">
            <v>Lettre</v>
          </cell>
          <cell r="G216">
            <v>2004</v>
          </cell>
          <cell r="H216" t="str">
            <v>verfügbar</v>
          </cell>
          <cell r="I216">
            <v>26.99</v>
          </cell>
          <cell r="K216" t="str">
            <v>SOC022000</v>
          </cell>
          <cell r="L216" t="str">
            <v>SOCIAL SCIENCE / Media Studies *; SOC022000 SOCIAL SCIENCE / Popular Culture; LIT000000 LITERARY CRITICIS</v>
          </cell>
          <cell r="M216" t="str">
            <v>Literatur- und Kulturwissenschaften, Area Studies (Backlist 2001-2009)</v>
          </cell>
          <cell r="N216" t="str">
            <v>978-3-89942-238-2</v>
          </cell>
          <cell r="O216" t="str">
            <v>Kulturwissenschaft|Cultural Studies</v>
          </cell>
        </row>
        <row r="217">
          <cell r="C217">
            <v>9783839402498</v>
          </cell>
          <cell r="D217" t="str">
            <v>Marion Picker</v>
          </cell>
          <cell r="E217" t="str">
            <v>Der konservative Charakter</v>
          </cell>
          <cell r="F217" t="str">
            <v>Lettre</v>
          </cell>
          <cell r="G217">
            <v>2004</v>
          </cell>
          <cell r="H217" t="str">
            <v>verfügbar</v>
          </cell>
          <cell r="I217">
            <v>25.99</v>
          </cell>
          <cell r="K217" t="str">
            <v>LIT004170</v>
          </cell>
          <cell r="L217" t="str">
            <v>SOCIAL SCIENCE / Popular Culture; LIT004170 LITERARY CRITICISM / European / German</v>
          </cell>
          <cell r="M217" t="str">
            <v>Literatur- und Kulturwissenschaften, Area Studies (Backlist 2001-2009)</v>
          </cell>
          <cell r="N217" t="str">
            <v>978-3-89942-249-8</v>
          </cell>
          <cell r="O217" t="str">
            <v>Literaturwissenschaft|Deutsche Literaturwissenschaft</v>
          </cell>
        </row>
        <row r="218">
          <cell r="C218">
            <v>9783839402672</v>
          </cell>
          <cell r="D218" t="str">
            <v>Petra Löffler</v>
          </cell>
          <cell r="E218" t="str">
            <v>Affektbilder</v>
          </cell>
          <cell r="F218" t="str">
            <v>Kultur- und Medientheorie</v>
          </cell>
          <cell r="G218">
            <v>2004</v>
          </cell>
          <cell r="H218" t="str">
            <v>verfügbar</v>
          </cell>
          <cell r="I218">
            <v>26.99</v>
          </cell>
          <cell r="K218" t="str">
            <v>SOC052000</v>
          </cell>
          <cell r="L218" t="str">
            <v>SOCIAL SCIENCE / Media Studies *</v>
          </cell>
          <cell r="M218" t="str">
            <v>Literatur- und Kulturwissenschaften, Area Studies (Backlist 2001-2009)</v>
          </cell>
          <cell r="N218" t="str">
            <v>978-3-89942-267-2</v>
          </cell>
          <cell r="O218" t="str">
            <v>Medienwissenschaft|Medienästhetik</v>
          </cell>
        </row>
        <row r="219">
          <cell r="C219">
            <v>9783839402818</v>
          </cell>
          <cell r="D219" t="str">
            <v>Susanne Stemmler</v>
          </cell>
          <cell r="E219" t="str">
            <v>Topografien des Blicks</v>
          </cell>
          <cell r="F219" t="str">
            <v>Kultur- und Medientheorie</v>
          </cell>
          <cell r="G219">
            <v>2004</v>
          </cell>
          <cell r="H219" t="str">
            <v>verfügbar</v>
          </cell>
          <cell r="I219">
            <v>24.99</v>
          </cell>
          <cell r="K219" t="str">
            <v>LIT004150</v>
          </cell>
          <cell r="L219" t="str">
            <v>LITERARY CRITICISM / General; LIT004150 LITERARY CRITICISM / European / French</v>
          </cell>
          <cell r="M219" t="str">
            <v>Literatur- und Kulturwissenschaften, Area Studies (Backlist 2001-2009)</v>
          </cell>
          <cell r="N219" t="str">
            <v>978-3-89942-281-8</v>
          </cell>
          <cell r="O219" t="str">
            <v>Literaturwissenschaft|Romanische Literaturwissenschaft</v>
          </cell>
        </row>
        <row r="220">
          <cell r="C220">
            <v>9783839402566</v>
          </cell>
          <cell r="D220" t="str">
            <v>Dietrich Helms, Thomas Phleps (Hg.)</v>
          </cell>
          <cell r="E220" t="str">
            <v>9/11 – The world's all out of tune</v>
          </cell>
          <cell r="F220" t="str">
            <v>Beiträge zur Popularmusikforschung</v>
          </cell>
          <cell r="G220">
            <v>2004</v>
          </cell>
          <cell r="H220" t="str">
            <v>verfügbar</v>
          </cell>
          <cell r="I220">
            <v>17.989999999999998</v>
          </cell>
          <cell r="K220" t="str">
            <v>MUS020000</v>
          </cell>
          <cell r="L220" t="str">
            <v>SOCIAL SCIENCE / Popular Culture; MUS020000 MUSIC / History &amp; Criticism</v>
          </cell>
          <cell r="M220" t="str">
            <v>Literatur- und Kulturwissenschaften, Area Studies (Backlist 2001-2009)</v>
          </cell>
          <cell r="N220" t="str">
            <v>978-3-89942-256-6</v>
          </cell>
          <cell r="O220" t="str">
            <v>Musikwissenschaft|Popmusik</v>
          </cell>
        </row>
        <row r="221">
          <cell r="C221">
            <v>9783839401842</v>
          </cell>
          <cell r="D221" t="str">
            <v>Uta Felten, Volker Roloff (Hg.)</v>
          </cell>
          <cell r="E221" t="str">
            <v>Spielformen der Intermedialität im spanischen und lateinamerikanischen Surrealismus</v>
          </cell>
          <cell r="F221" t="str">
            <v>Medienumbrüche</v>
          </cell>
          <cell r="G221">
            <v>2004</v>
          </cell>
          <cell r="H221" t="str">
            <v>verfügbar</v>
          </cell>
          <cell r="I221">
            <v>24.99</v>
          </cell>
          <cell r="K221" t="str">
            <v>SOC052000</v>
          </cell>
          <cell r="L221" t="str">
            <v>SOCIAL SCIENCE / Media Studies *</v>
          </cell>
          <cell r="M221" t="str">
            <v>Literatur- und Kulturwissenschaften, Area Studies (Backlist 2001-2009)</v>
          </cell>
          <cell r="N221" t="str">
            <v>978-3-89942-184-2</v>
          </cell>
          <cell r="O221" t="str">
            <v>Medienwissenschaft|Medienästhetik</v>
          </cell>
        </row>
        <row r="222">
          <cell r="C222">
            <v>9783839402122</v>
          </cell>
          <cell r="D222" t="str">
            <v>Mirjam Schaub, Stefanie Wenner (Hg.)</v>
          </cell>
          <cell r="E222" t="str">
            <v>Körper-Kräfte</v>
          </cell>
          <cell r="F222" t="str">
            <v>KörperKulturen</v>
          </cell>
          <cell r="G222">
            <v>2004</v>
          </cell>
          <cell r="H222" t="str">
            <v>verfügbar</v>
          </cell>
          <cell r="I222">
            <v>20.99</v>
          </cell>
          <cell r="K222" t="str">
            <v>SOC022000</v>
          </cell>
          <cell r="L222" t="str">
            <v>SOCIAL SCIENCE / Popular Culture</v>
          </cell>
          <cell r="M222" t="str">
            <v>Literatur- und Kulturwissenschaften, Area Studies (Backlist 2001-2009)</v>
          </cell>
          <cell r="N222" t="str">
            <v>978-3-89942-212-2</v>
          </cell>
          <cell r="O222" t="str">
            <v>Kulturwissenschaft|Kulturtheorie</v>
          </cell>
        </row>
        <row r="223">
          <cell r="C223">
            <v>9783839402504</v>
          </cell>
          <cell r="D223" t="str">
            <v>Gerhard Schweppenhäuser</v>
          </cell>
          <cell r="E223" t="str">
            <v>»Naddel« gegen ihre Liebhaber verteidigt</v>
          </cell>
          <cell r="F223" t="str">
            <v>Cultural Studies</v>
          </cell>
          <cell r="G223">
            <v>2004</v>
          </cell>
          <cell r="H223" t="str">
            <v>verfügbar</v>
          </cell>
          <cell r="I223">
            <v>20.99</v>
          </cell>
          <cell r="K223" t="str">
            <v>SOC052000</v>
          </cell>
          <cell r="L223" t="str">
            <v>SOCIAL SCIENCE / Media Studies *; SOC022000 SOCIAL SCIENCE / Popular Culture</v>
          </cell>
          <cell r="M223" t="str">
            <v>Literatur- und Kulturwissenschaften, Area Studies (Backlist 2001-2009)</v>
          </cell>
          <cell r="N223" t="str">
            <v>978-3-89942-250-4</v>
          </cell>
          <cell r="O223" t="str">
            <v>Medienwissenschaft|Medienästhetik</v>
          </cell>
        </row>
        <row r="224">
          <cell r="C224">
            <v>9783839402795</v>
          </cell>
          <cell r="D224" t="str">
            <v>Michael Lommel, Isabel Maurer Queipo, Nanette Rißler-Pipka, Volker Roloff (Hg.)</v>
          </cell>
          <cell r="E224" t="str">
            <v>Französische Theaterfilme – zwischen Surrealismus und Existentialismus</v>
          </cell>
          <cell r="F224" t="str">
            <v>Medienumbrüche</v>
          </cell>
          <cell r="G224">
            <v>2004</v>
          </cell>
          <cell r="H224" t="str">
            <v>verfügbar</v>
          </cell>
          <cell r="I224">
            <v>25.99</v>
          </cell>
          <cell r="K224" t="str">
            <v>PER004030</v>
          </cell>
          <cell r="L224" t="str">
            <v>SOCIAL SCIENCE / Media Studies *; MUS020000 MUSIC / History &amp; Criticism</v>
          </cell>
          <cell r="M224" t="str">
            <v>Literatur- und Kulturwissenschaften, Area Studies (Backlist 2001-2009)</v>
          </cell>
          <cell r="N224" t="str">
            <v>978-3-89942-279-5</v>
          </cell>
          <cell r="O224" t="str">
            <v>Medienwissenschaft|Film, Foto und analoge Medien</v>
          </cell>
        </row>
        <row r="225">
          <cell r="C225">
            <v>9783839401828</v>
          </cell>
          <cell r="D225" t="str">
            <v>Marijana Erstic, Gregor Schuhen, Tanja Schwan (Hg.)</v>
          </cell>
          <cell r="E225" t="str">
            <v>Avantgarde – Medien – Performativität</v>
          </cell>
          <cell r="F225" t="str">
            <v>Medienumbrüche</v>
          </cell>
          <cell r="G225">
            <v>2004</v>
          </cell>
          <cell r="H225" t="str">
            <v>verfügbar</v>
          </cell>
          <cell r="I225">
            <v>26.99</v>
          </cell>
          <cell r="K225" t="str">
            <v>ART057000</v>
          </cell>
          <cell r="L225" t="str">
            <v>SOCIAL SCIENCE / Media Studies *</v>
          </cell>
          <cell r="M225" t="str">
            <v>Literatur- und Kulturwissenschaften, Area Studies (Backlist 2001-2009)</v>
          </cell>
          <cell r="N225" t="str">
            <v>978-3-89942-182-8</v>
          </cell>
          <cell r="O225" t="str">
            <v>Medienwissenschaft|Medienästhetik</v>
          </cell>
        </row>
        <row r="226">
          <cell r="C226">
            <v>9783839402764</v>
          </cell>
          <cell r="D226" t="str">
            <v>Peter Gendolla, Jörgen Schäfer (Hg.)</v>
          </cell>
          <cell r="E226" t="str">
            <v>Wissensprozesse in der Netzwerkgesellschaft</v>
          </cell>
          <cell r="F226" t="str">
            <v>Medienumbrüche</v>
          </cell>
          <cell r="G226">
            <v>2004</v>
          </cell>
          <cell r="H226" t="str">
            <v>verfügbar</v>
          </cell>
          <cell r="I226">
            <v>23.99</v>
          </cell>
          <cell r="K226" t="str">
            <v>SOC052000</v>
          </cell>
          <cell r="L226" t="str">
            <v>SOCIAL SCIENCE / Media Studies *; SOC026000 SOCIAL SCIENCE / Sociology / General</v>
          </cell>
          <cell r="M226" t="str">
            <v>Literatur- und Kulturwissenschaften, Area Studies (Backlist 2001-2009)</v>
          </cell>
          <cell r="N226" t="str">
            <v>978-3-89942-276-4</v>
          </cell>
          <cell r="O226" t="str">
            <v>Medienwissenschaft|Medientheorie</v>
          </cell>
        </row>
        <row r="227">
          <cell r="C227">
            <v>9783839402573</v>
          </cell>
          <cell r="D227" t="str">
            <v>Helmut Rösing</v>
          </cell>
          <cell r="E227" t="str">
            <v>Das klingt so schön hässlich</v>
          </cell>
          <cell r="F227" t="str">
            <v>texte zur populären musik</v>
          </cell>
          <cell r="G227">
            <v>2005</v>
          </cell>
          <cell r="H227" t="str">
            <v>verfügbar</v>
          </cell>
          <cell r="I227">
            <v>20.99</v>
          </cell>
          <cell r="K227" t="str">
            <v>MUS020000</v>
          </cell>
          <cell r="L227" t="str">
            <v>MUSIC / History &amp; Criticism</v>
          </cell>
          <cell r="M227" t="str">
            <v>Literatur- und Kulturwissenschaften, Area Studies (Backlist 2001-2009)</v>
          </cell>
          <cell r="N227" t="str">
            <v>978-3-89942-257-3</v>
          </cell>
          <cell r="O227" t="str">
            <v>Musikwissenschaft|Allgemeine Musikwissenschaft und Sound Studies</v>
          </cell>
        </row>
        <row r="228">
          <cell r="C228">
            <v>9783839402788</v>
          </cell>
          <cell r="D228" t="str">
            <v>Isabel Maurer Queipo, Nanette Rißler-Pipka (Hg.)</v>
          </cell>
          <cell r="E228" t="str">
            <v>Spannungswechsel</v>
          </cell>
          <cell r="F228" t="str">
            <v>Medienumbrüche</v>
          </cell>
          <cell r="G228">
            <v>2005</v>
          </cell>
          <cell r="H228" t="str">
            <v>verfügbar</v>
          </cell>
          <cell r="I228">
            <v>20.99</v>
          </cell>
          <cell r="K228" t="str">
            <v>SOC052000</v>
          </cell>
          <cell r="L228" t="str">
            <v>SOCIAL SCIENCE / Media Studies *; HIS054000 HISTORY / Social History</v>
          </cell>
          <cell r="M228" t="str">
            <v>Literatur- und Kulturwissenschaften, Area Studies (Backlist 2001-2009)</v>
          </cell>
          <cell r="N228" t="str">
            <v>978-3-89942-278-8</v>
          </cell>
          <cell r="O228" t="str">
            <v>Medienwissenschaft|Mediengeschichte</v>
          </cell>
        </row>
        <row r="229">
          <cell r="C229">
            <v>9783839402993</v>
          </cell>
          <cell r="D229" t="str">
            <v>Eckhardt Köhn</v>
          </cell>
          <cell r="E229" t="str">
            <v>Erfahrung des Machens</v>
          </cell>
          <cell r="F229" t="str">
            <v>Lettre</v>
          </cell>
          <cell r="G229">
            <v>2005</v>
          </cell>
          <cell r="H229" t="str">
            <v>verfügbar</v>
          </cell>
          <cell r="I229">
            <v>26.99</v>
          </cell>
          <cell r="K229" t="str">
            <v>LIT000000</v>
          </cell>
          <cell r="L229" t="str">
            <v>LITERARY CRITICISM / General; LIT004120 LITERARY CRITICISM / European / English, Irish, Scottish, Welsh;</v>
          </cell>
          <cell r="M229" t="str">
            <v>Literatur- und Kulturwissenschaften, Area Studies (Backlist 2001-2009)</v>
          </cell>
          <cell r="N229" t="str">
            <v>978-3-89942-299-3</v>
          </cell>
          <cell r="O229" t="str">
            <v>Literaturwissenschaft|Literaturtheorie und Allgemeine Literaturwissenschaft</v>
          </cell>
        </row>
        <row r="230">
          <cell r="C230">
            <v>9783839403037</v>
          </cell>
          <cell r="D230" t="str">
            <v>Kulturwissenschaftliches Institut (Hg.)</v>
          </cell>
          <cell r="E230" t="str">
            <v>Jahrbuch 2004</v>
          </cell>
          <cell r="F230" t="str">
            <v>Kultur und soziale Praxis</v>
          </cell>
          <cell r="G230">
            <v>2005</v>
          </cell>
          <cell r="H230" t="str">
            <v>verfügbar</v>
          </cell>
          <cell r="I230">
            <v>19.989999999999998</v>
          </cell>
          <cell r="K230" t="str">
            <v>SOC022000</v>
          </cell>
          <cell r="L230" t="str">
            <v>SOCIAL SCIENCE / Popular Culture</v>
          </cell>
          <cell r="M230" t="str">
            <v>Literatur- und Kulturwissenschaften, Area Studies (Backlist 2001-2009)</v>
          </cell>
          <cell r="N230" t="str">
            <v>978-3-89942-303-7</v>
          </cell>
          <cell r="O230" t="str">
            <v>Kulturwissenschaft|Kulturtheorie</v>
          </cell>
        </row>
        <row r="231">
          <cell r="C231">
            <v>9783839403310</v>
          </cell>
          <cell r="D231" t="str">
            <v>Andrea Allerkamp</v>
          </cell>
          <cell r="E231" t="str">
            <v>Anruf, Adresse, Appell</v>
          </cell>
          <cell r="F231" t="str">
            <v>Lettre</v>
          </cell>
          <cell r="G231">
            <v>2005</v>
          </cell>
          <cell r="H231" t="str">
            <v>verfügbar</v>
          </cell>
          <cell r="I231">
            <v>26.99</v>
          </cell>
          <cell r="K231" t="str">
            <v>LIT006000</v>
          </cell>
          <cell r="L231" t="str">
            <v>SOCIAL SCIENCE / Media Studies *; LIT006000 LITERARY CRITICISM / Semiotics &amp; Theory</v>
          </cell>
          <cell r="M231" t="str">
            <v>Literatur- und Kulturwissenschaften, Area Studies (Backlist 2001-2009)</v>
          </cell>
          <cell r="N231" t="str">
            <v>978-3-89942-331-0</v>
          </cell>
          <cell r="O231" t="str">
            <v>Literaturwissenschaft|Literaturtheorie und Allgemeine Literaturwissenschaft</v>
          </cell>
        </row>
        <row r="232">
          <cell r="C232">
            <v>9783839403419</v>
          </cell>
          <cell r="D232" t="str">
            <v>Nicola Glaubitz, Andreas Käuser, Hyunseon Lee (Hg.)</v>
          </cell>
          <cell r="E232" t="str">
            <v>Akira Kurosawa und seine Zeit</v>
          </cell>
          <cell r="F232" t="str">
            <v>Medienumbrüche</v>
          </cell>
          <cell r="G232">
            <v>2005</v>
          </cell>
          <cell r="H232" t="str">
            <v>verfügbar</v>
          </cell>
          <cell r="I232">
            <v>24.99</v>
          </cell>
          <cell r="K232" t="str">
            <v>PER004030</v>
          </cell>
          <cell r="L232" t="str">
            <v>SOCIAL SCIENCE / Media Studies *; MUS020000 MUSIC / History &amp; Criticism</v>
          </cell>
          <cell r="M232" t="str">
            <v>Literatur- und Kulturwissenschaften, Area Studies (Backlist 2001-2009)</v>
          </cell>
          <cell r="N232" t="str">
            <v>978-3-89942-341-9</v>
          </cell>
          <cell r="O232" t="str">
            <v>Medienwissenschaft|Film, Foto und analoge Medien</v>
          </cell>
        </row>
        <row r="233">
          <cell r="C233">
            <v>9783839403464</v>
          </cell>
          <cell r="D233" t="str">
            <v>Ralf Schnell, Georg Stanitzek (Hg.)</v>
          </cell>
          <cell r="E233" t="str">
            <v>Ephemeres</v>
          </cell>
          <cell r="F233" t="str">
            <v>Medienumbrüche</v>
          </cell>
          <cell r="G233">
            <v>2005</v>
          </cell>
          <cell r="H233" t="str">
            <v>verfügbar</v>
          </cell>
          <cell r="I233">
            <v>21.99</v>
          </cell>
          <cell r="K233" t="str">
            <v>SOC052000</v>
          </cell>
          <cell r="L233" t="str">
            <v>SOCIAL SCIENCE / Media Studies *; HIS054000 HISTORY / Social History</v>
          </cell>
          <cell r="M233" t="str">
            <v>Literatur- und Kulturwissenschaften, Area Studies (Backlist 2001-2009)</v>
          </cell>
          <cell r="N233" t="str">
            <v>978-3-89942-346-4</v>
          </cell>
          <cell r="O233" t="str">
            <v>Medienwissenschaft|Mediengeschichte</v>
          </cell>
        </row>
        <row r="234">
          <cell r="C234">
            <v>9783839402665</v>
          </cell>
          <cell r="D234" t="str">
            <v>Friedrich Jaeger, Jürgen Straub (Hg.)</v>
          </cell>
          <cell r="E234" t="str">
            <v>Was ist der Mensch, was Geschichte?</v>
          </cell>
          <cell r="F234" t="str">
            <v>Kultur- und Medientheorie</v>
          </cell>
          <cell r="G234">
            <v>2005</v>
          </cell>
          <cell r="H234" t="str">
            <v>verfügbar</v>
          </cell>
          <cell r="I234">
            <v>26.99</v>
          </cell>
          <cell r="K234" t="str">
            <v>SOC022000</v>
          </cell>
          <cell r="L234" t="str">
            <v>SOCIAL SCIENCE / Popular Culture</v>
          </cell>
          <cell r="M234" t="str">
            <v>Literatur- und Kulturwissenschaften, Area Studies (Backlist 2001-2009)</v>
          </cell>
          <cell r="N234" t="str">
            <v>978-3-89942-266-5</v>
          </cell>
          <cell r="O234" t="str">
            <v>Kulturwissenschaft|Kulturtheorie</v>
          </cell>
        </row>
        <row r="235">
          <cell r="C235">
            <v>9783839403389</v>
          </cell>
          <cell r="D235" t="str">
            <v>Uta Atzpodien</v>
          </cell>
          <cell r="E235" t="str">
            <v>Szenisches Verhandeln</v>
          </cell>
          <cell r="F235" t="str">
            <v>Theater</v>
          </cell>
          <cell r="G235">
            <v>2005</v>
          </cell>
          <cell r="H235" t="str">
            <v>verfügbar</v>
          </cell>
          <cell r="I235">
            <v>26.99</v>
          </cell>
          <cell r="K235" t="str">
            <v>PER011020</v>
          </cell>
          <cell r="L235" t="str">
            <v>LITERARY CRITICISM / European / Spanish &amp; Portuguese</v>
          </cell>
          <cell r="M235" t="str">
            <v>Literatur- und Kulturwissenschaften, Area Studies (Backlist 2001-2009)</v>
          </cell>
          <cell r="N235" t="str">
            <v>978-3-89942-338-9</v>
          </cell>
          <cell r="O235" t="str">
            <v>Theater- und Tanzwissenschaft|Theaterwissenschaft</v>
          </cell>
        </row>
        <row r="236">
          <cell r="C236">
            <v>9783839403426</v>
          </cell>
          <cell r="D236" t="str">
            <v>Trias-Afroditi Kolokitha</v>
          </cell>
          <cell r="E236" t="str">
            <v>Im Rahmen</v>
          </cell>
          <cell r="F236" t="str">
            <v>Medienkulturanalyse</v>
          </cell>
          <cell r="G236">
            <v>2005</v>
          </cell>
          <cell r="H236" t="str">
            <v>verfügbar</v>
          </cell>
          <cell r="I236">
            <v>23.99</v>
          </cell>
          <cell r="K236" t="str">
            <v>PER004030</v>
          </cell>
          <cell r="L236" t="str">
            <v>SOCIAL SCIENCE / Media Studies *</v>
          </cell>
          <cell r="M236" t="str">
            <v>Literatur- und Kulturwissenschaften, Area Studies (Backlist 2001-2009)</v>
          </cell>
          <cell r="N236" t="str">
            <v>978-3-89942-342-6</v>
          </cell>
          <cell r="O236" t="str">
            <v>Medienwissenschaft|Film, Foto und analoge Medien</v>
          </cell>
        </row>
        <row r="237">
          <cell r="C237">
            <v>9783839403440</v>
          </cell>
          <cell r="D237" t="str">
            <v>Kay Sulk</v>
          </cell>
          <cell r="E237" t="str">
            <v>»Not grace, then, but at least the body«</v>
          </cell>
          <cell r="F237" t="str">
            <v>Medienkulturanalyse</v>
          </cell>
          <cell r="G237">
            <v>2005</v>
          </cell>
          <cell r="H237" t="str">
            <v>verfügbar</v>
          </cell>
          <cell r="I237">
            <v>21.99</v>
          </cell>
          <cell r="K237" t="str">
            <v>LIT000000</v>
          </cell>
          <cell r="L237" t="str">
            <v>LITERARY CRITICISM / General</v>
          </cell>
          <cell r="M237" t="str">
            <v>Literatur- und Kulturwissenschaften, Area Studies (Backlist 2001-2009)</v>
          </cell>
          <cell r="N237" t="str">
            <v>978-3-89942-344-0</v>
          </cell>
          <cell r="O237" t="str">
            <v>Literaturwissenschaft|Literaturtheorie und Allgemeine Literaturwissenschaft</v>
          </cell>
        </row>
        <row r="238">
          <cell r="C238">
            <v>9783839403808</v>
          </cell>
          <cell r="D238" t="str">
            <v>Josef Fürnkäs, Masato Izumi, K. Ludwig Pfeiffer, Ralf Schnell (Hg.)</v>
          </cell>
          <cell r="E238" t="str">
            <v>Medienanthropologie und Medienavantgarde</v>
          </cell>
          <cell r="F238" t="str">
            <v>Medienumbrüche</v>
          </cell>
          <cell r="G238">
            <v>2005</v>
          </cell>
          <cell r="H238" t="str">
            <v>verfügbar</v>
          </cell>
          <cell r="I238">
            <v>22.99</v>
          </cell>
          <cell r="K238" t="str">
            <v>SOC052000</v>
          </cell>
          <cell r="L238" t="str">
            <v>SOCIAL SCIENCE / Media Studies *; HIS054000 HISTORY / Social History</v>
          </cell>
          <cell r="M238" t="str">
            <v>Literatur- und Kulturwissenschaften, Area Studies (Backlist 2001-2009)</v>
          </cell>
          <cell r="N238" t="str">
            <v>978-3-89942-380-8</v>
          </cell>
          <cell r="O238" t="str">
            <v>Medienwissenschaft|Medientheorie</v>
          </cell>
        </row>
        <row r="239">
          <cell r="C239">
            <v>9783839402740</v>
          </cell>
          <cell r="D239" t="str">
            <v>Martin Warnke, Wolfgang Coy, Georg Christoph Tholen (Hg.)</v>
          </cell>
          <cell r="E239" t="str">
            <v>HyperKult II</v>
          </cell>
          <cell r="F239" t="str">
            <v>Kultur- und Medientheorie</v>
          </cell>
          <cell r="G239">
            <v>2005</v>
          </cell>
          <cell r="H239" t="str">
            <v>verfügbar</v>
          </cell>
          <cell r="I239">
            <v>25.99</v>
          </cell>
          <cell r="K239" t="str">
            <v>SOC052000</v>
          </cell>
          <cell r="L239" t="str">
            <v>SOCIAL SCIENCE / Media Studies *</v>
          </cell>
          <cell r="M239" t="str">
            <v>Literatur- und Kulturwissenschaften, Area Studies (Backlist 2001-2009)</v>
          </cell>
          <cell r="N239" t="str">
            <v>978-3-89942-274-0</v>
          </cell>
          <cell r="O239" t="str">
            <v>Medienwissenschaft|Film, Foto und analoge Medien</v>
          </cell>
        </row>
        <row r="240">
          <cell r="C240">
            <v>9783839403433</v>
          </cell>
          <cell r="D240" t="str">
            <v>Stephan Trinkaus</v>
          </cell>
          <cell r="E240" t="str">
            <v>Blank Spaces</v>
          </cell>
          <cell r="F240" t="str">
            <v>Medienkulturanalyse</v>
          </cell>
          <cell r="G240">
            <v>2005</v>
          </cell>
          <cell r="H240" t="str">
            <v>verfügbar</v>
          </cell>
          <cell r="I240">
            <v>25.99</v>
          </cell>
          <cell r="K240" t="str">
            <v>SOC022000</v>
          </cell>
          <cell r="L240" t="str">
            <v>SOCIAL SCIENCE / Popular Culture</v>
          </cell>
          <cell r="M240" t="str">
            <v>Literatur- und Kulturwissenschaften, Area Studies (Backlist 2001-2009)</v>
          </cell>
          <cell r="N240" t="str">
            <v>978-3-89942-343-3</v>
          </cell>
          <cell r="O240" t="str">
            <v>Kulturwissenschaft|Kulturtheorie</v>
          </cell>
        </row>
        <row r="241">
          <cell r="C241">
            <v>9783839403457</v>
          </cell>
          <cell r="D241" t="str">
            <v>Isabel Maurer Queipo, Nanette Rißler-Pipka, Volker Roloff (Hg.)</v>
          </cell>
          <cell r="E241" t="str">
            <v>Die grausamen Spiele des »Minotaure«</v>
          </cell>
          <cell r="F241" t="str">
            <v>Medienumbrüche</v>
          </cell>
          <cell r="G241">
            <v>2005</v>
          </cell>
          <cell r="H241" t="str">
            <v>verfügbar</v>
          </cell>
          <cell r="I241">
            <v>22.99</v>
          </cell>
          <cell r="K241" t="str">
            <v>SOC052000</v>
          </cell>
          <cell r="L241" t="str">
            <v>SOCIAL SCIENCE / Media Studies *</v>
          </cell>
          <cell r="M241" t="str">
            <v>Literatur- und Kulturwissenschaften, Area Studies (Backlist 2001-2009)</v>
          </cell>
          <cell r="N241" t="str">
            <v>978-3-89942-345-7</v>
          </cell>
          <cell r="O241" t="str">
            <v>Medienwissenschaft|Medienästhetik</v>
          </cell>
        </row>
        <row r="242">
          <cell r="C242">
            <v>9783839402832</v>
          </cell>
          <cell r="D242" t="str">
            <v>Georg Mein, Franziska Schößler (Hg.)</v>
          </cell>
          <cell r="E242" t="str">
            <v>Tauschprozesse</v>
          </cell>
          <cell r="F242" t="str">
            <v>Lettre</v>
          </cell>
          <cell r="G242">
            <v>2005</v>
          </cell>
          <cell r="H242" t="str">
            <v>verfügbar</v>
          </cell>
          <cell r="I242">
            <v>24.99</v>
          </cell>
          <cell r="K242" t="str">
            <v>SOC022000</v>
          </cell>
          <cell r="L242" t="str">
            <v>SOCIAL SCIENCE / Popular Culture; SOC026000 SOCIAL SCIENCE / Sociology / General; LIT000000 LITERARY CRIT</v>
          </cell>
          <cell r="M242" t="str">
            <v>Literatur- und Kulturwissenschaften, Area Studies (Backlist 2001-2009)</v>
          </cell>
          <cell r="N242" t="str">
            <v>978-3-89942-283-2</v>
          </cell>
          <cell r="O242" t="str">
            <v>Kulturwissenschaft|Cultural Studies</v>
          </cell>
        </row>
        <row r="243">
          <cell r="C243">
            <v>9783839403594</v>
          </cell>
          <cell r="D243" t="str">
            <v>F.T. Meyer</v>
          </cell>
          <cell r="E243" t="str">
            <v>Filme über sich selbst</v>
          </cell>
          <cell r="F243" t="str">
            <v>Film</v>
          </cell>
          <cell r="G243">
            <v>2005</v>
          </cell>
          <cell r="H243" t="str">
            <v>verfügbar</v>
          </cell>
          <cell r="I243">
            <v>22.99</v>
          </cell>
          <cell r="K243" t="str">
            <v>PER004030</v>
          </cell>
          <cell r="L243" t="str">
            <v>SOCIAL SCIENCE / Media Studies *; MUS020000 MUSIC / History &amp; Criticism</v>
          </cell>
          <cell r="M243" t="str">
            <v>Literatur- und Kulturwissenschaften, Area Studies (Backlist 2001-2009)</v>
          </cell>
          <cell r="N243" t="str">
            <v>978-3-89942-359-4</v>
          </cell>
          <cell r="O243" t="str">
            <v>Medienwissenschaft|Film, Foto und analoge Medien</v>
          </cell>
        </row>
        <row r="244">
          <cell r="C244">
            <v>9783839403556</v>
          </cell>
          <cell r="D244" t="str">
            <v>Veit Sprenger</v>
          </cell>
          <cell r="E244" t="str">
            <v>Despoten auf der Bühne</v>
          </cell>
          <cell r="F244" t="str">
            <v>Kultur- und Medientheorie</v>
          </cell>
          <cell r="G244">
            <v>2005</v>
          </cell>
          <cell r="H244" t="str">
            <v>verfügbar</v>
          </cell>
          <cell r="I244">
            <v>25.99</v>
          </cell>
          <cell r="K244" t="str">
            <v>PER011020</v>
          </cell>
          <cell r="L244" t="str">
            <v>SOCIAL SCIENCE / Popular Culture</v>
          </cell>
          <cell r="M244" t="str">
            <v>Literatur- und Kulturwissenschaften, Area Studies (Backlist 2001-2009)</v>
          </cell>
          <cell r="N244" t="str">
            <v>978-3-89942-355-6</v>
          </cell>
          <cell r="O244" t="str">
            <v>Theater- und Tanzwissenschaft|Theaterwissenschaft</v>
          </cell>
        </row>
        <row r="245">
          <cell r="C245">
            <v>9783839403853</v>
          </cell>
          <cell r="D245" t="str">
            <v>Horst Fleig</v>
          </cell>
          <cell r="E245" t="str">
            <v>Wim Wenders</v>
          </cell>
          <cell r="F245" t="str">
            <v>Film</v>
          </cell>
          <cell r="G245">
            <v>2005</v>
          </cell>
          <cell r="H245" t="str">
            <v>verfügbar</v>
          </cell>
          <cell r="I245">
            <v>24.99</v>
          </cell>
          <cell r="K245" t="str">
            <v>PER004030</v>
          </cell>
          <cell r="L245" t="str">
            <v>SOCIAL SCIENCE / Media Studies *; MUS020000 MUSIC / History &amp; Criticism</v>
          </cell>
          <cell r="M245" t="str">
            <v>Literatur- und Kulturwissenschaften, Area Studies (Backlist 2001-2009)</v>
          </cell>
          <cell r="N245" t="str">
            <v>978-3-89942-385-3</v>
          </cell>
          <cell r="O245" t="str">
            <v>Medienwissenschaft|Film, Foto und analoge Medien</v>
          </cell>
        </row>
        <row r="246">
          <cell r="C246">
            <v>9783839404126</v>
          </cell>
          <cell r="D246" t="str">
            <v>Andreas Sombroek</v>
          </cell>
          <cell r="E246" t="str">
            <v>Eine Poetik des Dazwischen</v>
          </cell>
          <cell r="F246" t="str">
            <v>Kultur- und Medientheorie</v>
          </cell>
          <cell r="G246">
            <v>2005</v>
          </cell>
          <cell r="H246" t="str">
            <v>verfügbar</v>
          </cell>
          <cell r="I246">
            <v>24.99</v>
          </cell>
          <cell r="K246" t="str">
            <v>LIT004170</v>
          </cell>
          <cell r="L246" t="str">
            <v>LITERARY CRITICISM / General; LIT004170 LITERARY CRITICISM / European / German</v>
          </cell>
          <cell r="M246" t="str">
            <v>Literatur- und Kulturwissenschaften, Area Studies (Backlist 2001-2009)</v>
          </cell>
          <cell r="N246" t="str">
            <v>978-3-89942-412-6</v>
          </cell>
          <cell r="O246" t="str">
            <v>Literaturwissenschaft|Deutsche Literaturwissenschaft</v>
          </cell>
        </row>
        <row r="247">
          <cell r="C247">
            <v>9783839403099</v>
          </cell>
          <cell r="D247" t="str">
            <v>Kien Nghi Ha</v>
          </cell>
          <cell r="E247" t="str">
            <v>Hype um Hybridität</v>
          </cell>
          <cell r="F247" t="str">
            <v>Cultural Studies</v>
          </cell>
          <cell r="G247">
            <v>2005</v>
          </cell>
          <cell r="H247" t="str">
            <v>verfügbar</v>
          </cell>
          <cell r="I247">
            <v>13.99</v>
          </cell>
          <cell r="K247" t="str">
            <v>POL045000</v>
          </cell>
          <cell r="L247" t="str">
            <v>SOCIAL SCIENCE / Popular Culture</v>
          </cell>
          <cell r="M247" t="str">
            <v>Literatur- und Kulturwissenschaften, Area Studies (Backlist 2001-2009)</v>
          </cell>
          <cell r="N247" t="str">
            <v>978-3-89942-309-9</v>
          </cell>
          <cell r="O247" t="str">
            <v>Kulturwissenschaft|Postcolonial Studies</v>
          </cell>
        </row>
        <row r="248">
          <cell r="C248">
            <v>9783839403525</v>
          </cell>
          <cell r="D248" t="str">
            <v>Natascha Adamowsky (Hg.)</v>
          </cell>
          <cell r="E248" t="str">
            <v>»Die Vernunft ist mir noch nicht begegnet«</v>
          </cell>
          <cell r="F248" t="str">
            <v>Kultur- und Medientheorie</v>
          </cell>
          <cell r="G248">
            <v>2005</v>
          </cell>
          <cell r="H248" t="str">
            <v>verfügbar</v>
          </cell>
          <cell r="I248">
            <v>23.99</v>
          </cell>
          <cell r="K248" t="str">
            <v>SOC022000</v>
          </cell>
          <cell r="L248" t="str">
            <v>SOCIAL SCIENCE / Popular Culture; ART009000 ART / Criticism</v>
          </cell>
          <cell r="M248" t="str">
            <v>Literatur- und Kulturwissenschaften, Area Studies (Backlist 2001-2009)</v>
          </cell>
          <cell r="N248" t="str">
            <v>978-3-89942-352-5</v>
          </cell>
          <cell r="O248" t="str">
            <v>Kulturwissenschaft|Kulturtheorie</v>
          </cell>
        </row>
        <row r="249">
          <cell r="C249">
            <v>9783839403792</v>
          </cell>
          <cell r="D249" t="str">
            <v>Gabriele Klein, Wolfgang Sting (Hg.)</v>
          </cell>
          <cell r="E249" t="str">
            <v>Performance</v>
          </cell>
          <cell r="F249" t="str">
            <v>TanzScripte</v>
          </cell>
          <cell r="G249">
            <v>2005</v>
          </cell>
          <cell r="H249" t="str">
            <v>verfügbar</v>
          </cell>
          <cell r="I249">
            <v>22.99</v>
          </cell>
          <cell r="K249" t="str">
            <v>PER003000</v>
          </cell>
          <cell r="L249" t="str">
            <v>SOCIAL SCIENCE / Popular Culture</v>
          </cell>
          <cell r="M249" t="str">
            <v>Literatur- und Kulturwissenschaften, Area Studies (Backlist 2001-2009)</v>
          </cell>
          <cell r="N249" t="str">
            <v>978-3-89942-379-2</v>
          </cell>
          <cell r="O249" t="str">
            <v>Theater- und Tanzwissenschaft|Tanzwissenschaft</v>
          </cell>
        </row>
        <row r="250">
          <cell r="C250">
            <v>9783839403075</v>
          </cell>
          <cell r="D250" t="str">
            <v>Andreas Becker, Saskia Reither, Christian Spies (Hg.)</v>
          </cell>
          <cell r="E250" t="str">
            <v>Reste</v>
          </cell>
          <cell r="F250" t="str">
            <v>Kultur- und Medientheorie</v>
          </cell>
          <cell r="G250">
            <v>2005</v>
          </cell>
          <cell r="H250" t="str">
            <v>verfügbar</v>
          </cell>
          <cell r="I250">
            <v>24.99</v>
          </cell>
          <cell r="K250" t="str">
            <v>SOC022000</v>
          </cell>
          <cell r="L250" t="str">
            <v>SOCIAL SCIENCE / Popular Culture</v>
          </cell>
          <cell r="M250" t="str">
            <v>Literatur- und Kulturwissenschaften, Area Studies (Backlist 2001-2009)</v>
          </cell>
          <cell r="N250" t="str">
            <v>978-3-89942-307-5</v>
          </cell>
          <cell r="O250" t="str">
            <v>Kulturwissenschaft|Cultural Studies</v>
          </cell>
        </row>
        <row r="251">
          <cell r="C251">
            <v>9783839403112</v>
          </cell>
          <cell r="D251" t="str">
            <v>Ruth Mayer</v>
          </cell>
          <cell r="E251" t="str">
            <v>Diaspora</v>
          </cell>
          <cell r="F251" t="str">
            <v>Cultural Studies</v>
          </cell>
          <cell r="G251">
            <v>2005</v>
          </cell>
          <cell r="H251" t="str">
            <v>verfügbar</v>
          </cell>
          <cell r="I251">
            <v>17.989999999999998</v>
          </cell>
          <cell r="K251" t="str">
            <v>SOC007000</v>
          </cell>
          <cell r="L251" t="str">
            <v>SOCIAL SCIENCE / Emigration &amp; Immigration; SOC022000 SOCIAL SCIENCE / Popular Culture</v>
          </cell>
          <cell r="M251" t="str">
            <v>Literatur- und Kulturwissenschaften, Area Studies (Backlist 2001-2009)</v>
          </cell>
          <cell r="N251" t="str">
            <v>978-3-89942-311-2</v>
          </cell>
          <cell r="O251" t="str">
            <v>Kulturwissenschaft|Postcolonial Studies</v>
          </cell>
        </row>
        <row r="252">
          <cell r="C252">
            <v>9783839403747</v>
          </cell>
          <cell r="D252" t="str">
            <v>Johanna Mutzl</v>
          </cell>
          <cell r="E252" t="str">
            <v>»Die Macht von dreien ...«</v>
          </cell>
          <cell r="F252" t="str">
            <v>Cultural Studies</v>
          </cell>
          <cell r="G252">
            <v>2005</v>
          </cell>
          <cell r="H252" t="str">
            <v>verfügbar</v>
          </cell>
          <cell r="I252">
            <v>22.99</v>
          </cell>
          <cell r="K252" t="str">
            <v>PER010030</v>
          </cell>
          <cell r="L252" t="str">
            <v>SOCIAL SCIENCE / Media Studies *; SOC022000 SOCIAL SCIENCE / Popular Culture</v>
          </cell>
          <cell r="M252" t="str">
            <v>Literatur- und Kulturwissenschaften, Area Studies (Backlist 2001-2009)</v>
          </cell>
          <cell r="N252" t="str">
            <v>978-3-89942-374-7</v>
          </cell>
          <cell r="O252" t="str">
            <v>Kulturwissenschaft|Cultural Studies</v>
          </cell>
        </row>
        <row r="253">
          <cell r="C253">
            <v>9783839403877</v>
          </cell>
          <cell r="D253" t="str">
            <v>Tarek Salloukh</v>
          </cell>
          <cell r="E253" t="str">
            <v>Theater in Lebanon</v>
          </cell>
          <cell r="F253" t="str">
            <v>Theater</v>
          </cell>
          <cell r="G253">
            <v>2005</v>
          </cell>
          <cell r="H253" t="str">
            <v>verfügbar</v>
          </cell>
          <cell r="I253">
            <v>26.99</v>
          </cell>
          <cell r="K253" t="str">
            <v>PER011020</v>
          </cell>
          <cell r="L253" t="str">
            <v>SOCIAL SCIENCE / Popular Culture</v>
          </cell>
          <cell r="M253" t="str">
            <v>Literatur- und Kulturwissenschaften, Area Studies (Backlist 2001-2009)</v>
          </cell>
          <cell r="N253" t="str">
            <v>978-3-89942-387-7</v>
          </cell>
          <cell r="O253" t="str">
            <v>Theater- und Tanzwissenschaft|Theaterwissenschaft</v>
          </cell>
        </row>
        <row r="254">
          <cell r="C254">
            <v>9783839403891</v>
          </cell>
          <cell r="D254" t="str">
            <v>Julia Glesner</v>
          </cell>
          <cell r="E254" t="str">
            <v>Theater und Internet</v>
          </cell>
          <cell r="F254" t="str">
            <v>Theater</v>
          </cell>
          <cell r="G254">
            <v>2005</v>
          </cell>
          <cell r="H254" t="str">
            <v>verfügbar</v>
          </cell>
          <cell r="I254">
            <v>24.99</v>
          </cell>
          <cell r="K254" t="str">
            <v>PER011020</v>
          </cell>
          <cell r="L254" t="str">
            <v>SOCIAL SCIENCE / Media Studies *</v>
          </cell>
          <cell r="M254" t="str">
            <v>Literatur- und Kulturwissenschaften, Area Studies (Backlist 2001-2009)</v>
          </cell>
          <cell r="N254" t="str">
            <v>978-3-89942-389-1</v>
          </cell>
          <cell r="O254" t="str">
            <v>Theater- und Tanzwissenschaft|Theaterwissenschaft</v>
          </cell>
        </row>
        <row r="255">
          <cell r="C255">
            <v>9783839404027</v>
          </cell>
          <cell r="D255" t="str">
            <v>Christian Schuldt</v>
          </cell>
          <cell r="E255" t="str">
            <v>Selbstbeobachtung und die Evolution des Kunstsystems</v>
          </cell>
          <cell r="F255" t="str">
            <v>Lettre</v>
          </cell>
          <cell r="G255">
            <v>2005</v>
          </cell>
          <cell r="H255" t="str">
            <v>verfügbar</v>
          </cell>
          <cell r="I255">
            <v>14.99</v>
          </cell>
          <cell r="K255" t="str">
            <v>LIT004120</v>
          </cell>
          <cell r="L255" t="str">
            <v>LITERARY CRITICISM / General; LIT004120 LITERARY CRITICISM / European / English, Irish, Scottish, Welsh</v>
          </cell>
          <cell r="M255" t="str">
            <v>Literatur- und Kulturwissenschaften, Area Studies (Backlist 2001-2009)</v>
          </cell>
          <cell r="N255" t="str">
            <v>978-3-89942-402-7</v>
          </cell>
          <cell r="O255" t="str">
            <v>Literaturwissenschaft|Englische und Amerikanische Literaturwissenschaft</v>
          </cell>
        </row>
        <row r="256">
          <cell r="C256">
            <v>9783839404164</v>
          </cell>
          <cell r="D256" t="str">
            <v>Joanna Barck, Petra Löffler (u.a.)</v>
          </cell>
          <cell r="E256" t="str">
            <v>Gesichter des Films</v>
          </cell>
          <cell r="F256" t="str">
            <v>Film</v>
          </cell>
          <cell r="G256">
            <v>2005</v>
          </cell>
          <cell r="H256" t="str">
            <v>verfügbar</v>
          </cell>
          <cell r="I256">
            <v>25.99</v>
          </cell>
          <cell r="K256" t="str">
            <v>PER004030</v>
          </cell>
          <cell r="L256" t="str">
            <v>SOCIAL SCIENCE / Media Studies *; MUS020000 MUSIC / History &amp; Criticism</v>
          </cell>
          <cell r="M256" t="str">
            <v>Literatur- und Kulturwissenschaften, Area Studies (Backlist 2001-2009)</v>
          </cell>
          <cell r="N256" t="str">
            <v>978-3-89942-416-4</v>
          </cell>
          <cell r="O256" t="str">
            <v>Medienwissenschaft|Film, Foto und analoge Medien</v>
          </cell>
        </row>
        <row r="257">
          <cell r="C257">
            <v>9783839403273</v>
          </cell>
          <cell r="D257" t="str">
            <v>Christina Bartz, Jens Ruchatz (Hg.)</v>
          </cell>
          <cell r="E257" t="str">
            <v>Mit Telemann durch die deutsche Fernsehgeschichte</v>
          </cell>
          <cell r="F257" t="str">
            <v>Kultur- und Medientheorie</v>
          </cell>
          <cell r="G257">
            <v>2006</v>
          </cell>
          <cell r="H257" t="str">
            <v>verfügbar</v>
          </cell>
          <cell r="I257">
            <v>23.99</v>
          </cell>
          <cell r="K257" t="str">
            <v>PER010030</v>
          </cell>
          <cell r="L257" t="str">
            <v>SOCIAL SCIENCE / Media Studies *</v>
          </cell>
          <cell r="M257" t="str">
            <v>Literatur- und Kulturwissenschaften, Area Studies (Backlist 2001-2009)</v>
          </cell>
          <cell r="N257" t="str">
            <v>978-3-89942-327-3</v>
          </cell>
          <cell r="O257" t="str">
            <v>Medienwissenschaft|Film, Foto und analoge Medien</v>
          </cell>
        </row>
        <row r="258">
          <cell r="C258">
            <v>9783839403341</v>
          </cell>
          <cell r="D258" t="str">
            <v>Sabine Brombach, Bettina Wahrig (Hg.)</v>
          </cell>
          <cell r="E258" t="str">
            <v>LebensBilder</v>
          </cell>
          <cell r="F258" t="str">
            <v>Gender Studies</v>
          </cell>
          <cell r="G258">
            <v>2006</v>
          </cell>
          <cell r="H258" t="str">
            <v>verfügbar</v>
          </cell>
          <cell r="I258">
            <v>23.99</v>
          </cell>
          <cell r="K258" t="str">
            <v>SOC032000</v>
          </cell>
          <cell r="L258" t="str">
            <v>SOCIAL SCIENCE / Gender Studies</v>
          </cell>
          <cell r="M258" t="str">
            <v>Literatur- und Kulturwissenschaften, Area Studies (Backlist 2001-2009)</v>
          </cell>
          <cell r="N258" t="str">
            <v>978-3-89942-334-1</v>
          </cell>
          <cell r="O258" t="str">
            <v>Kulturwissenschaft|Gender Studies und Queer Studies</v>
          </cell>
        </row>
        <row r="259">
          <cell r="C259">
            <v>9783839403815</v>
          </cell>
          <cell r="D259" t="str">
            <v>Clemens Zimmermann, Manfred Schmeling (Hg.)</v>
          </cell>
          <cell r="E259" t="str">
            <v>Die Zeitschrift – Medium der Moderne / La Presse magazine – un média de l'époque moderne</v>
          </cell>
          <cell r="F259" t="str">
            <v>Jahrbuch des Frankreichzentrums</v>
          </cell>
          <cell r="G259">
            <v>2006</v>
          </cell>
          <cell r="H259" t="str">
            <v>verfügbar</v>
          </cell>
          <cell r="I259">
            <v>22.99</v>
          </cell>
          <cell r="K259" t="str">
            <v>SOC052000</v>
          </cell>
          <cell r="L259" t="str">
            <v>SOCIAL SCIENCE / Media Studies *; HIS054000 HISTORY / Social History</v>
          </cell>
          <cell r="M259" t="str">
            <v>Literatur- und Kulturwissenschaften, Area Studies (Backlist 2001-2009)</v>
          </cell>
          <cell r="N259" t="str">
            <v>978-3-89942-381-5</v>
          </cell>
          <cell r="O259" t="str">
            <v>Medienwissenschaft|Mediengeschichte</v>
          </cell>
        </row>
        <row r="260">
          <cell r="C260">
            <v>9783839404010</v>
          </cell>
          <cell r="D260" t="str">
            <v>Andreas Jahn-Sudmann</v>
          </cell>
          <cell r="E260" t="str">
            <v>Der Widerspenstigen Zähmung?</v>
          </cell>
          <cell r="F260" t="str">
            <v>Film</v>
          </cell>
          <cell r="G260">
            <v>2006</v>
          </cell>
          <cell r="H260" t="str">
            <v>verfügbar</v>
          </cell>
          <cell r="I260">
            <v>30.99</v>
          </cell>
          <cell r="K260" t="str">
            <v>PER004030</v>
          </cell>
          <cell r="L260" t="str">
            <v>SOCIAL SCIENCE / Popular Culture</v>
          </cell>
          <cell r="M260" t="str">
            <v>Literatur- und Kulturwissenschaften, Area Studies (Backlist 2001-2009)</v>
          </cell>
          <cell r="N260" t="str">
            <v>978-3-89942-401-0</v>
          </cell>
          <cell r="O260" t="str">
            <v>Medienwissenschaft|Film, Foto und analoge Medien</v>
          </cell>
        </row>
        <row r="261">
          <cell r="C261">
            <v>9783839404294</v>
          </cell>
          <cell r="D261" t="str">
            <v>Bernard Robben</v>
          </cell>
          <cell r="E261" t="str">
            <v>Der Computer als Medium</v>
          </cell>
          <cell r="F261" t="str">
            <v>Kultur- und Medientheorie</v>
          </cell>
          <cell r="G261">
            <v>2006</v>
          </cell>
          <cell r="H261" t="str">
            <v>verfügbar</v>
          </cell>
          <cell r="I261">
            <v>25.99</v>
          </cell>
          <cell r="K261" t="str">
            <v>SOC052000</v>
          </cell>
          <cell r="L261" t="str">
            <v>SOCIAL SCIENCE / Media Studies *; SOC022000 SOCIAL SCIENCE / Popular Culture</v>
          </cell>
          <cell r="M261" t="str">
            <v>Literatur- und Kulturwissenschaften, Area Studies (Backlist 2001-2009)</v>
          </cell>
          <cell r="N261" t="str">
            <v>978-3-89942-429-4</v>
          </cell>
          <cell r="O261" t="str">
            <v>Medienwissenschaft|Medientheorie</v>
          </cell>
        </row>
        <row r="262">
          <cell r="C262">
            <v>9783839404614</v>
          </cell>
          <cell r="D262" t="str">
            <v>Ulf Schmidt</v>
          </cell>
          <cell r="E262" t="str">
            <v>Platons Schauspiel der Ideen</v>
          </cell>
          <cell r="F262" t="str">
            <v>Theater</v>
          </cell>
          <cell r="G262">
            <v>2006</v>
          </cell>
          <cell r="H262" t="str">
            <v>verfügbar</v>
          </cell>
          <cell r="I262">
            <v>31.99</v>
          </cell>
          <cell r="K262" t="str">
            <v>PER011020</v>
          </cell>
          <cell r="L262" t="str">
            <v>PHILOSOPHY / History &amp; Surveys / General; PHI002000 PHILOSOPHY / History &amp; Surveys / Ancient &amp; Classical</v>
          </cell>
          <cell r="M262" t="str">
            <v>Literatur- und Kulturwissenschaften, Area Studies (Backlist 2001-2009)</v>
          </cell>
          <cell r="N262" t="str">
            <v>978-3-89942-461-4</v>
          </cell>
          <cell r="O262" t="str">
            <v>Theater- und Tanzwissenschaft|Theaterwissenschaft</v>
          </cell>
        </row>
        <row r="263">
          <cell r="C263">
            <v>9783839402344</v>
          </cell>
          <cell r="D263" t="str">
            <v>Jürgen Straub, Doris Weidemann, Carlos Kölbl, Barbara Zielke (eds.)</v>
          </cell>
          <cell r="E263" t="str">
            <v>Pursuit of Meaning</v>
          </cell>
          <cell r="F263" t="str">
            <v>Kultur- und Medientheorie</v>
          </cell>
          <cell r="G263">
            <v>2006</v>
          </cell>
          <cell r="H263" t="str">
            <v>verfügbar</v>
          </cell>
          <cell r="I263">
            <v>31.99</v>
          </cell>
          <cell r="K263" t="str">
            <v>SOC022000</v>
          </cell>
          <cell r="L263" t="str">
            <v>SOCIAL SCIENCE / Popular Culture; PSY000000 PSYCHOLOGY / General</v>
          </cell>
          <cell r="M263" t="str">
            <v>Literatur- und Kulturwissenschaften, Area Studies (Backlist 2001-2009)</v>
          </cell>
          <cell r="N263" t="str">
            <v>978-3-89942-234-4</v>
          </cell>
          <cell r="O263" t="str">
            <v>Kulturwissenschaft|Cultural Studies</v>
          </cell>
        </row>
        <row r="264">
          <cell r="C264">
            <v>9783839404225</v>
          </cell>
          <cell r="D264" t="str">
            <v>Annette Runte</v>
          </cell>
          <cell r="E264" t="str">
            <v>Über die Grenze</v>
          </cell>
          <cell r="F264" t="str">
            <v>Lettre</v>
          </cell>
          <cell r="G264">
            <v>2006</v>
          </cell>
          <cell r="H264" t="str">
            <v>verfügbar</v>
          </cell>
          <cell r="I264">
            <v>25.99</v>
          </cell>
          <cell r="K264" t="str">
            <v>LIT000000</v>
          </cell>
          <cell r="L264" t="str">
            <v>SOCIAL SCIENCE / Gender Studies; SOC022000 SOCIAL SCIENCE / Popular Culture; LIT000000 LITERARY CRITICISM</v>
          </cell>
          <cell r="M264" t="str">
            <v>Literatur- und Kulturwissenschaften, Area Studies (Backlist 2001-2009)</v>
          </cell>
          <cell r="N264" t="str">
            <v>978-3-89942-422-5</v>
          </cell>
          <cell r="O264" t="str">
            <v>Literaturwissenschaft|Literaturtheorie und Allgemeine Literaturwissenschaft</v>
          </cell>
        </row>
        <row r="265">
          <cell r="C265">
            <v>9783839404409</v>
          </cell>
          <cell r="D265" t="str">
            <v>Volker Pantenburg</v>
          </cell>
          <cell r="E265" t="str">
            <v>Film als Theorie</v>
          </cell>
          <cell r="F265" t="str">
            <v>Film</v>
          </cell>
          <cell r="G265">
            <v>2006</v>
          </cell>
          <cell r="H265" t="str">
            <v>verfügbar</v>
          </cell>
          <cell r="I265">
            <v>26.99</v>
          </cell>
          <cell r="K265" t="str">
            <v>PER004030</v>
          </cell>
          <cell r="L265" t="str">
            <v>SOCIAL SCIENCE / Media Studies *; ART009000 ART / Criticism</v>
          </cell>
          <cell r="M265" t="str">
            <v>Literatur- und Kulturwissenschaften, Area Studies (Backlist 2001-2009)</v>
          </cell>
          <cell r="N265" t="str">
            <v>978-3-89942-440-9</v>
          </cell>
          <cell r="O265" t="str">
            <v>Medienwissenschaft|Film, Foto und analoge Medien</v>
          </cell>
        </row>
        <row r="266">
          <cell r="C266">
            <v>9783839404720</v>
          </cell>
          <cell r="D266" t="str">
            <v>Meike Becker-Adden</v>
          </cell>
          <cell r="E266" t="str">
            <v>Nahtstellen</v>
          </cell>
          <cell r="F266" t="str">
            <v>Lettre</v>
          </cell>
          <cell r="G266">
            <v>2006</v>
          </cell>
          <cell r="H266" t="str">
            <v>verfügbar</v>
          </cell>
          <cell r="I266">
            <v>25.99</v>
          </cell>
          <cell r="K266" t="str">
            <v>LIT004170</v>
          </cell>
          <cell r="L266" t="str">
            <v>LITERARY CRITICISM / European / German; MUS020000 MUSIC / History &amp; Criticism</v>
          </cell>
          <cell r="M266" t="str">
            <v>Literatur- und Kulturwissenschaften, Area Studies (Backlist 2001-2009)</v>
          </cell>
          <cell r="N266" t="str">
            <v>978-3-89942-472-0</v>
          </cell>
          <cell r="O266" t="str">
            <v>Literaturwissenschaft|Deutsche Literaturwissenschaft</v>
          </cell>
        </row>
        <row r="267">
          <cell r="C267">
            <v>9783839403754</v>
          </cell>
          <cell r="D267" t="str">
            <v>Heide Volkening</v>
          </cell>
          <cell r="E267" t="str">
            <v>Am Rand der Autobiographie</v>
          </cell>
          <cell r="F267" t="str">
            <v>Lettre</v>
          </cell>
          <cell r="G267">
            <v>2006</v>
          </cell>
          <cell r="H267" t="str">
            <v>verfügbar</v>
          </cell>
          <cell r="I267">
            <v>24.99</v>
          </cell>
          <cell r="K267" t="str">
            <v>LIT006000</v>
          </cell>
          <cell r="L267" t="str">
            <v>LITERARY CRITICISM / American / General; LIT004170 LITERARY CRITICISM / European / German; LIT006000 LITE</v>
          </cell>
          <cell r="M267" t="str">
            <v>Literatur- und Kulturwissenschaften, Area Studies (Backlist 2001-2009)</v>
          </cell>
          <cell r="N267" t="str">
            <v>978-3-89942-375-4</v>
          </cell>
          <cell r="O267" t="str">
            <v>Literaturwissenschaft|Literaturtheorie und Allgemeine Literaturwissenschaft</v>
          </cell>
        </row>
        <row r="268">
          <cell r="C268">
            <v>9783839404263</v>
          </cell>
          <cell r="D268" t="str">
            <v>Richard Rottenburg, Burkhard Schnepel, Shingo Shimada (eds.)</v>
          </cell>
          <cell r="E268" t="str">
            <v>The Making and Unmaking of Differences</v>
          </cell>
          <cell r="F268" t="str">
            <v>Kultur und soziale Praxis</v>
          </cell>
          <cell r="G268">
            <v>2006</v>
          </cell>
          <cell r="H268" t="str">
            <v>verfügbar</v>
          </cell>
          <cell r="I268">
            <v>16.989999999999998</v>
          </cell>
          <cell r="K268" t="str">
            <v>SOC022000</v>
          </cell>
          <cell r="L268" t="str">
            <v>SOCIAL SCIENCE / Popular Culture</v>
          </cell>
          <cell r="M268" t="str">
            <v>Literatur- und Kulturwissenschaften, Area Studies (Backlist 2001-2009)</v>
          </cell>
          <cell r="N268" t="str">
            <v>978-3-89942-426-3</v>
          </cell>
          <cell r="O268" t="str">
            <v>Kulturwissenschaft|Kulturtheorie</v>
          </cell>
        </row>
        <row r="269">
          <cell r="C269">
            <v>9783839404782</v>
          </cell>
          <cell r="D269" t="str">
            <v>Gerald Siegmund</v>
          </cell>
          <cell r="E269" t="str">
            <v>Abwesenheit</v>
          </cell>
          <cell r="F269" t="str">
            <v>TanzScripte</v>
          </cell>
          <cell r="G269">
            <v>2006</v>
          </cell>
          <cell r="H269" t="str">
            <v>verfügbar</v>
          </cell>
          <cell r="I269">
            <v>31.99</v>
          </cell>
          <cell r="K269" t="str">
            <v>PER003000</v>
          </cell>
          <cell r="L269" t="str">
            <v>SOCIAL SCIENCE / Popular Culture</v>
          </cell>
          <cell r="M269" t="str">
            <v>Literatur- und Kulturwissenschaften, Area Studies (Backlist 2001-2009)</v>
          </cell>
          <cell r="N269" t="str">
            <v>978-3-89942-478-2</v>
          </cell>
          <cell r="O269" t="str">
            <v>Theater- und Tanzwissenschaft|Tanzwissenschaft</v>
          </cell>
        </row>
        <row r="270">
          <cell r="C270">
            <v>9783839405000</v>
          </cell>
          <cell r="D270" t="str">
            <v>Thomas Hecken</v>
          </cell>
          <cell r="E270" t="str">
            <v>Avantgarde und Terrorismus</v>
          </cell>
          <cell r="F270" t="str">
            <v>X-Texte zu Kultur und Gesellschaft</v>
          </cell>
          <cell r="G270">
            <v>2006</v>
          </cell>
          <cell r="H270" t="str">
            <v>verfügbar</v>
          </cell>
          <cell r="I270">
            <v>14.99</v>
          </cell>
          <cell r="K270" t="str">
            <v>HIS054000</v>
          </cell>
          <cell r="L270" t="str">
            <v>HISTORY / Social History; POL037000 POLITICAL SCIENCE / Political Freedom &amp; Security / Terrorism; LIT0000</v>
          </cell>
          <cell r="M270" t="str">
            <v>Literatur- und Kulturwissenschaften, Area Studies (Backlist 2001-2009)</v>
          </cell>
          <cell r="N270" t="str">
            <v>978-3-89942-500-0</v>
          </cell>
          <cell r="O270" t="str">
            <v>Kulturwissenschaft|Kulturgeschichte</v>
          </cell>
        </row>
        <row r="271">
          <cell r="C271">
            <v>9783839404812</v>
          </cell>
          <cell r="D271" t="str">
            <v>Jens Schröter, Gregor Schwering, Urs Stäheli (Hg.)</v>
          </cell>
          <cell r="E271" t="str">
            <v>Media Marx</v>
          </cell>
          <cell r="F271" t="str">
            <v>Masse und Medium</v>
          </cell>
          <cell r="G271">
            <v>2006</v>
          </cell>
          <cell r="H271" t="str">
            <v>verfügbar</v>
          </cell>
          <cell r="I271">
            <v>26.99</v>
          </cell>
          <cell r="K271" t="str">
            <v>SOC052000</v>
          </cell>
          <cell r="L271" t="str">
            <v>SOCIAL SCIENCE / Media Studies *</v>
          </cell>
          <cell r="M271" t="str">
            <v>Literatur- und Kulturwissenschaften, Area Studies (Backlist 2001-2009)</v>
          </cell>
          <cell r="N271" t="str">
            <v>978-3-89942-481-2</v>
          </cell>
          <cell r="O271" t="str">
            <v>Medienwissenschaft|Medientheorie</v>
          </cell>
        </row>
        <row r="272">
          <cell r="C272">
            <v>9783839404041</v>
          </cell>
          <cell r="D272" t="str">
            <v>Petra Gropp</v>
          </cell>
          <cell r="E272" t="str">
            <v>Szenen der Schrift</v>
          </cell>
          <cell r="F272" t="str">
            <v>Lettre</v>
          </cell>
          <cell r="G272">
            <v>2006</v>
          </cell>
          <cell r="H272" t="str">
            <v>verfügbar</v>
          </cell>
          <cell r="I272">
            <v>31.99</v>
          </cell>
          <cell r="K272" t="str">
            <v>LIT000000</v>
          </cell>
          <cell r="L272" t="str">
            <v>SOCIAL SCIENCE / Media Studies *; LIT000000 LITERARY CRITICISM / General; LIT004170 LITERARY CRITICISM /</v>
          </cell>
          <cell r="M272" t="str">
            <v>Literatur- und Kulturwissenschaften, Area Studies (Backlist 2001-2009)</v>
          </cell>
          <cell r="N272" t="str">
            <v>978-3-89942-404-1</v>
          </cell>
          <cell r="O272" t="str">
            <v>Literaturwissenschaft|Literaturtheorie und Allgemeine Literaturwissenschaft</v>
          </cell>
        </row>
        <row r="273">
          <cell r="C273">
            <v>9783839404997</v>
          </cell>
          <cell r="D273" t="str">
            <v>Ralf Adelmann, Jan-Otmar Hesse, Judith Keilbach, Markus Stauff, Matthias Thiele (Hg.)</v>
          </cell>
          <cell r="E273" t="str">
            <v>Ökonomien des Medialen</v>
          </cell>
          <cell r="F273" t="str">
            <v>Kultur- und Medientheorie</v>
          </cell>
          <cell r="G273">
            <v>2006</v>
          </cell>
          <cell r="H273" t="str">
            <v>verfügbar</v>
          </cell>
          <cell r="I273">
            <v>17.989999999999998</v>
          </cell>
          <cell r="K273" t="str">
            <v>SOC052000</v>
          </cell>
          <cell r="L273" t="str">
            <v>SOCIAL SCIENCE / Media Studies *; SOC022000 SOCIAL SCIENCE / Popular Culture</v>
          </cell>
          <cell r="M273" t="str">
            <v>Literatur- und Kulturwissenschaften, Area Studies (Backlist 2001-2009)</v>
          </cell>
          <cell r="N273" t="str">
            <v>978-3-89942-499-7</v>
          </cell>
          <cell r="O273" t="str">
            <v>Medienwissenschaft|Medientheorie</v>
          </cell>
        </row>
        <row r="274">
          <cell r="C274">
            <v>9783839405147</v>
          </cell>
          <cell r="D274" t="str">
            <v>Michael Treutler</v>
          </cell>
          <cell r="E274" t="str">
            <v>Die Ordnung der Sinne</v>
          </cell>
          <cell r="F274" t="str">
            <v>Kultur- und Medientheorie</v>
          </cell>
          <cell r="G274">
            <v>2006</v>
          </cell>
          <cell r="H274" t="str">
            <v>verfügbar</v>
          </cell>
          <cell r="I274">
            <v>23.99</v>
          </cell>
          <cell r="K274" t="str">
            <v>SOC052000</v>
          </cell>
          <cell r="L274" t="str">
            <v>SOCIAL SCIENCE / Media Studies *</v>
          </cell>
          <cell r="M274" t="str">
            <v>Literatur- und Kulturwissenschaften, Area Studies (Backlist 2001-2009)</v>
          </cell>
          <cell r="N274" t="str">
            <v>978-3-89942-514-7</v>
          </cell>
          <cell r="O274" t="str">
            <v>Medienwissenschaft|Medientheorie</v>
          </cell>
        </row>
        <row r="275">
          <cell r="C275">
            <v>9783839405871</v>
          </cell>
          <cell r="D275" t="str">
            <v>Georg Mein (Hg.)</v>
          </cell>
          <cell r="E275" t="str">
            <v>Kerncurriculum BA-Germanistik</v>
          </cell>
          <cell r="F275" t="str">
            <v>Lettre</v>
          </cell>
          <cell r="G275">
            <v>2006</v>
          </cell>
          <cell r="H275" t="str">
            <v>verfügbar</v>
          </cell>
          <cell r="I275">
            <v>10.99</v>
          </cell>
          <cell r="K275" t="str">
            <v>LIT004170</v>
          </cell>
          <cell r="L275" t="str">
            <v>LITERARY CRITICISM / European / German; EDU036000 EDUCATION / Organizations &amp; Institutions</v>
          </cell>
          <cell r="M275" t="str">
            <v>Literatur- und Kulturwissenschaften, Area Studies (Backlist 2001-2009)</v>
          </cell>
          <cell r="N275" t="str">
            <v>978-3-89942-587-1</v>
          </cell>
          <cell r="O275" t="str">
            <v>Literaturwissenschaft|Deutsche Literaturwissenschaft</v>
          </cell>
        </row>
        <row r="276">
          <cell r="C276">
            <v>9783839404300</v>
          </cell>
          <cell r="D276" t="str">
            <v>Barbara Becker, Josef Wehner (Hg.)</v>
          </cell>
          <cell r="E276" t="str">
            <v>Kulturindustrie reviewed</v>
          </cell>
          <cell r="F276" t="str">
            <v>Kultur- und Medientheorie</v>
          </cell>
          <cell r="G276">
            <v>2006</v>
          </cell>
          <cell r="H276" t="str">
            <v>verfügbar</v>
          </cell>
          <cell r="I276">
            <v>24.99</v>
          </cell>
          <cell r="K276" t="str">
            <v>PER004030</v>
          </cell>
          <cell r="L276" t="str">
            <v>SOCIAL SCIENCE / Media Studies *</v>
          </cell>
          <cell r="M276" t="str">
            <v>Literatur- und Kulturwissenschaften, Area Studies (Backlist 2001-2009)</v>
          </cell>
          <cell r="N276" t="str">
            <v>978-3-89942-430-0</v>
          </cell>
          <cell r="O276" t="str">
            <v>Medienwissenschaft|Film, Foto und analoge Medien</v>
          </cell>
        </row>
        <row r="277">
          <cell r="C277">
            <v>9783839405154</v>
          </cell>
          <cell r="D277" t="str">
            <v>Martin Pfleiderer</v>
          </cell>
          <cell r="E277" t="str">
            <v>Rhythmus</v>
          </cell>
          <cell r="F277" t="str">
            <v>Kultur- und Medientheorie</v>
          </cell>
          <cell r="G277">
            <v>2006</v>
          </cell>
          <cell r="H277" t="str">
            <v>verfügbar</v>
          </cell>
          <cell r="I277">
            <v>29.99</v>
          </cell>
          <cell r="K277" t="str">
            <v>MUS020000</v>
          </cell>
          <cell r="L277" t="str">
            <v>MUSIC / History &amp; Criticism</v>
          </cell>
          <cell r="M277" t="str">
            <v>Literatur- und Kulturwissenschaften, Area Studies (Backlist 2001-2009)</v>
          </cell>
          <cell r="N277" t="str">
            <v>978-3-89942-515-4</v>
          </cell>
          <cell r="O277" t="str">
            <v>Musikwissenschaft|Popmusik</v>
          </cell>
        </row>
        <row r="278">
          <cell r="C278">
            <v>9783839405697</v>
          </cell>
          <cell r="D278" t="str">
            <v>Dietrich Helms, Thomas Phleps (Hg.)</v>
          </cell>
          <cell r="E278" t="str">
            <v>Cut and paste</v>
          </cell>
          <cell r="F278" t="str">
            <v>Beiträge zur Popularmusikforschung</v>
          </cell>
          <cell r="G278">
            <v>2006</v>
          </cell>
          <cell r="H278" t="str">
            <v>verfügbar</v>
          </cell>
          <cell r="I278">
            <v>14.99</v>
          </cell>
          <cell r="K278" t="str">
            <v>MUS020000</v>
          </cell>
          <cell r="L278" t="str">
            <v>MUSIC / History &amp; Criticism</v>
          </cell>
          <cell r="M278" t="str">
            <v>Literatur- und Kulturwissenschaften, Area Studies (Backlist 2001-2009)</v>
          </cell>
          <cell r="N278" t="str">
            <v>978-3-89942-569-7</v>
          </cell>
          <cell r="O278" t="str">
            <v>Musikwissenschaft|Popmusik</v>
          </cell>
        </row>
        <row r="279">
          <cell r="C279">
            <v>9783839406007</v>
          </cell>
          <cell r="D279" t="str">
            <v>Christian Wenger</v>
          </cell>
          <cell r="E279" t="str">
            <v>Jenseits der Sterne</v>
          </cell>
          <cell r="F279" t="str">
            <v>Kultur- und Medientheorie</v>
          </cell>
          <cell r="G279">
            <v>2006</v>
          </cell>
          <cell r="H279" t="str">
            <v>verfügbar</v>
          </cell>
          <cell r="I279">
            <v>31.99</v>
          </cell>
          <cell r="K279" t="str">
            <v>SOC022000</v>
          </cell>
          <cell r="L279" t="str">
            <v>SOCIAL SCIENCE / Popular Culture; SOC026000 SOCIAL SCIENCE / Sociology / General</v>
          </cell>
          <cell r="M279" t="str">
            <v>Literatur- und Kulturwissenschaften, Area Studies (Backlist 2001-2009)</v>
          </cell>
          <cell r="N279" t="str">
            <v>978-3-89942-600-7</v>
          </cell>
          <cell r="O279" t="str">
            <v>Kulturwissenschaft|Cultural Studies</v>
          </cell>
        </row>
        <row r="280">
          <cell r="C280">
            <v>9783839402771</v>
          </cell>
          <cell r="D280" t="str">
            <v>Walburga Hülk, Gregor Schuhen, Tanja Schwan (Hg.)</v>
          </cell>
          <cell r="E280" t="str">
            <v>(Post-)Gender</v>
          </cell>
          <cell r="F280" t="str">
            <v>Medienumbrüche</v>
          </cell>
          <cell r="G280">
            <v>2006</v>
          </cell>
          <cell r="H280" t="str">
            <v>verfügbar</v>
          </cell>
          <cell r="I280">
            <v>21.99</v>
          </cell>
          <cell r="K280" t="str">
            <v>SOC032000</v>
          </cell>
          <cell r="L280" t="str">
            <v>SOCIAL SCIENCE / Gender Studies; SOC052000 SOCIAL SCIENCE / Media Studies *; SOC022000 SOCIAL SCIENCE / P</v>
          </cell>
          <cell r="M280" t="str">
            <v>Literatur- und Kulturwissenschaften, Area Studies (Backlist 2001-2009)</v>
          </cell>
          <cell r="N280" t="str">
            <v>978-3-89942-277-1</v>
          </cell>
          <cell r="O280" t="str">
            <v>Kulturwissenschaft|Gender Studies und Queer Studies</v>
          </cell>
        </row>
        <row r="281">
          <cell r="C281">
            <v>9783839405482</v>
          </cell>
          <cell r="D281" t="str">
            <v>Petra Missomelius</v>
          </cell>
          <cell r="E281" t="str">
            <v>Digitale Medienkultur</v>
          </cell>
          <cell r="F281" t="str">
            <v>Kultur- und Medientheorie</v>
          </cell>
          <cell r="G281">
            <v>2006</v>
          </cell>
          <cell r="H281" t="str">
            <v>verfügbar</v>
          </cell>
          <cell r="I281">
            <v>22.99</v>
          </cell>
          <cell r="K281" t="str">
            <v>SOC052000</v>
          </cell>
          <cell r="L281" t="str">
            <v>SOCIAL SCIENCE / Media Studies *</v>
          </cell>
          <cell r="M281" t="str">
            <v>Literatur- und Kulturwissenschaften, Area Studies (Backlist 2001-2009)</v>
          </cell>
          <cell r="N281" t="str">
            <v>978-3-89942-548-2</v>
          </cell>
          <cell r="O281" t="str">
            <v>Medienwissenschaft|Digitale und soziale Medien</v>
          </cell>
        </row>
        <row r="282">
          <cell r="C282">
            <v>9783839405345</v>
          </cell>
          <cell r="D282" t="str">
            <v>Bettina Mathes</v>
          </cell>
          <cell r="E282" t="str">
            <v>Under Cover</v>
          </cell>
          <cell r="F282" t="str">
            <v>Kultur- und Medientheorie</v>
          </cell>
          <cell r="G282">
            <v>2006</v>
          </cell>
          <cell r="H282" t="str">
            <v>verfügbar</v>
          </cell>
          <cell r="I282">
            <v>20.99</v>
          </cell>
          <cell r="K282" t="str">
            <v>SOC032000</v>
          </cell>
          <cell r="L282" t="str">
            <v>SOCIAL SCIENCE / Gender Studies; SOC052000 SOCIAL SCIENCE / Media Studies *; SOC022000 SOCIAL SCIENCE / P</v>
          </cell>
          <cell r="M282" t="str">
            <v>Literatur- und Kulturwissenschaften, Area Studies (Backlist 2001-2009)</v>
          </cell>
          <cell r="N282" t="str">
            <v>978-3-89942-534-5</v>
          </cell>
          <cell r="O282" t="str">
            <v>Kulturwissenschaft|Gender Studies und Queer Studies</v>
          </cell>
        </row>
        <row r="283">
          <cell r="C283">
            <v>9783839405574</v>
          </cell>
          <cell r="D283" t="str">
            <v>Ursula Link-Heer, Ursula Hennigfeld, Fernand Hörner (Hg.)</v>
          </cell>
          <cell r="E283" t="str">
            <v>Literarische Gendertheorie</v>
          </cell>
          <cell r="F283" t="str">
            <v>Lettre</v>
          </cell>
          <cell r="G283">
            <v>2006</v>
          </cell>
          <cell r="H283" t="str">
            <v>verfügbar</v>
          </cell>
          <cell r="I283">
            <v>24.99</v>
          </cell>
          <cell r="K283" t="str">
            <v>LIT004150</v>
          </cell>
          <cell r="L283" t="str">
            <v>SOCIAL SCIENCE / Gender Studies; LIT004150 LITERARY CRITICISM / European / French</v>
          </cell>
          <cell r="M283" t="str">
            <v>Literatur- und Kulturwissenschaften, Area Studies (Backlist 2001-2009)</v>
          </cell>
          <cell r="N283" t="str">
            <v>978-3-89942-557-4</v>
          </cell>
          <cell r="O283" t="str">
            <v>Literaturwissenschaft|Romanische Literaturwissenschaft</v>
          </cell>
        </row>
        <row r="284">
          <cell r="C284">
            <v>9783839405918</v>
          </cell>
          <cell r="D284" t="str">
            <v>Jutta Zaremba</v>
          </cell>
          <cell r="E284" t="str">
            <v>New York und Tokio in der Medienkunst</v>
          </cell>
          <cell r="F284" t="str">
            <v>Kultur- und Medientheorie</v>
          </cell>
          <cell r="G284">
            <v>2006</v>
          </cell>
          <cell r="H284" t="str">
            <v>verfügbar</v>
          </cell>
          <cell r="I284">
            <v>22.99</v>
          </cell>
          <cell r="K284" t="str">
            <v>ART057000</v>
          </cell>
          <cell r="L284" t="str">
            <v>SOCIAL SCIENCE / Media Studies *; ART015110 ART / History / Contemporary (1945-)</v>
          </cell>
          <cell r="M284" t="str">
            <v>Literatur- und Kulturwissenschaften, Area Studies (Backlist 2001-2009)</v>
          </cell>
          <cell r="N284" t="str">
            <v>978-3-89942-591-8</v>
          </cell>
          <cell r="O284" t="str">
            <v>Medienwissenschaft|Medienästhetik</v>
          </cell>
        </row>
        <row r="285">
          <cell r="C285">
            <v>9783839405260</v>
          </cell>
          <cell r="D285" t="str">
            <v>Stefan Kramer</v>
          </cell>
          <cell r="E285" t="str">
            <v>Das chinesische Fernsehpublikum</v>
          </cell>
          <cell r="F285" t="str">
            <v>Kultur- und Medientheorie</v>
          </cell>
          <cell r="G285">
            <v>2006</v>
          </cell>
          <cell r="H285" t="str">
            <v>verfügbar</v>
          </cell>
          <cell r="I285">
            <v>22.99</v>
          </cell>
          <cell r="K285" t="str">
            <v>PER010030</v>
          </cell>
          <cell r="L285" t="str">
            <v>SOCIAL SCIENCE / Media Studies *; SOC002010 SOCIAL SCIENCE / Anthropology / Cultural</v>
          </cell>
          <cell r="M285" t="str">
            <v>Literatur- und Kulturwissenschaften, Area Studies (Backlist 2001-2009)</v>
          </cell>
          <cell r="N285" t="str">
            <v>978-3-89942-526-0</v>
          </cell>
          <cell r="O285" t="str">
            <v>Medienwissenschaft|Film, Foto und analoge Medien</v>
          </cell>
        </row>
        <row r="286">
          <cell r="C286">
            <v>9783839405529</v>
          </cell>
          <cell r="D286" t="str">
            <v>Arno Meteling</v>
          </cell>
          <cell r="E286" t="str">
            <v>Monster</v>
          </cell>
          <cell r="F286" t="str">
            <v>Film</v>
          </cell>
          <cell r="G286">
            <v>2006</v>
          </cell>
          <cell r="H286" t="str">
            <v>verfügbar</v>
          </cell>
          <cell r="I286">
            <v>30.99</v>
          </cell>
          <cell r="K286" t="str">
            <v>PER004030</v>
          </cell>
          <cell r="L286" t="str">
            <v>SOCIAL SCIENCE / Media Studies *; MUS020000 MUSIC / History &amp; Criticism</v>
          </cell>
          <cell r="M286" t="str">
            <v>Literatur- und Kulturwissenschaften, Area Studies (Backlist 2001-2009)</v>
          </cell>
          <cell r="N286" t="str">
            <v>978-3-89942-552-9</v>
          </cell>
          <cell r="O286" t="str">
            <v>Medienwissenschaft|Film, Foto und analoge Medien</v>
          </cell>
        </row>
        <row r="287">
          <cell r="C287">
            <v>9783839405789</v>
          </cell>
          <cell r="D287" t="str">
            <v>Marcus S. Kleiner</v>
          </cell>
          <cell r="E287" t="str">
            <v>Medien-Heterotopien</v>
          </cell>
          <cell r="F287" t="str">
            <v>Cultural Studies</v>
          </cell>
          <cell r="G287">
            <v>2006</v>
          </cell>
          <cell r="H287" t="str">
            <v>verfügbar</v>
          </cell>
          <cell r="I287">
            <v>34.99</v>
          </cell>
          <cell r="K287" t="str">
            <v>SOC052000</v>
          </cell>
          <cell r="L287" t="str">
            <v>SOCIAL SCIENCE / Media Studies *; SOC022000 SOCIAL SCIENCE / Popular Culture</v>
          </cell>
          <cell r="M287" t="str">
            <v>Literatur- und Kulturwissenschaften, Area Studies (Backlist 2001-2009)</v>
          </cell>
          <cell r="N287" t="str">
            <v>978-3-89942-578-9</v>
          </cell>
          <cell r="O287" t="str">
            <v>Medienwissenschaft|Medientheorie</v>
          </cell>
        </row>
        <row r="288">
          <cell r="C288">
            <v>9783839405499</v>
          </cell>
          <cell r="D288" t="str">
            <v>Sabine Grenz, Martin Lücke (Hg.)</v>
          </cell>
          <cell r="E288" t="str">
            <v>Verhandlungen im Zwielicht</v>
          </cell>
          <cell r="F288" t="str">
            <v>GenderCodes - Transkriptionen zwischen Wissen und Geschlecht</v>
          </cell>
          <cell r="G288">
            <v>2006</v>
          </cell>
          <cell r="H288" t="str">
            <v>verfügbar</v>
          </cell>
          <cell r="I288">
            <v>26.99</v>
          </cell>
          <cell r="K288" t="str">
            <v>SOC032000</v>
          </cell>
          <cell r="L288" t="str">
            <v>SOCIAL SCIENCE / General; SOC032000 SOCIAL SCIENCE / Gender Studies; HIS054000 HISTORY / Social History</v>
          </cell>
          <cell r="M288" t="str">
            <v>Literatur- und Kulturwissenschaften, Area Studies (Backlist 2001-2009)</v>
          </cell>
          <cell r="N288" t="str">
            <v>978-3-89942-549-9</v>
          </cell>
          <cell r="O288" t="str">
            <v>Kulturwissenschaft|Gender Studies und Queer Studies</v>
          </cell>
        </row>
        <row r="289">
          <cell r="C289">
            <v>9783839405277</v>
          </cell>
          <cell r="D289" t="str">
            <v>Karin Knop</v>
          </cell>
          <cell r="E289" t="str">
            <v>Comedy in Serie</v>
          </cell>
          <cell r="F289" t="str">
            <v>Kultur- und Medientheorie</v>
          </cell>
          <cell r="G289">
            <v>2007</v>
          </cell>
          <cell r="H289" t="str">
            <v>verfügbar</v>
          </cell>
          <cell r="I289">
            <v>30.99</v>
          </cell>
          <cell r="K289" t="str">
            <v>PER010030</v>
          </cell>
          <cell r="L289" t="str">
            <v>SOCIAL SCIENCE / Media Studies *; SOC022000 SOCIAL SCIENCE / Popular Culture</v>
          </cell>
          <cell r="M289" t="str">
            <v>Literatur- und Kulturwissenschaften, Area Studies (Backlist 2001-2009)</v>
          </cell>
          <cell r="N289" t="str">
            <v>978-3-89942-527-7</v>
          </cell>
          <cell r="O289" t="str">
            <v>Medienwissenschaft|Film, Foto und analoge Medien</v>
          </cell>
        </row>
        <row r="290">
          <cell r="C290">
            <v>9783839404935</v>
          </cell>
          <cell r="D290" t="str">
            <v>Peter Gendolla, Jörgen Schäfer (eds.)</v>
          </cell>
          <cell r="E290" t="str">
            <v>The Aesthetics of Net Literature</v>
          </cell>
          <cell r="F290" t="str">
            <v>Medienumbrüche</v>
          </cell>
          <cell r="G290">
            <v>2007</v>
          </cell>
          <cell r="H290" t="str">
            <v>verfügbar</v>
          </cell>
          <cell r="I290">
            <v>32.99</v>
          </cell>
          <cell r="K290" t="str">
            <v>ART057000</v>
          </cell>
          <cell r="L290" t="str">
            <v>SOCIAL SCIENCE / Media Studies *; LIT000000 LITERARY CRITICISM / General</v>
          </cell>
          <cell r="M290" t="str">
            <v>Literatur- und Kulturwissenschaften, Area Studies (Backlist 2001-2009)</v>
          </cell>
          <cell r="N290" t="str">
            <v>978-3-89942-493-5</v>
          </cell>
          <cell r="O290" t="str">
            <v>Medienwissenschaft|Digitale und soziale Medien</v>
          </cell>
        </row>
        <row r="291">
          <cell r="C291">
            <v>9783839406144</v>
          </cell>
          <cell r="D291" t="str">
            <v>Andreas Böhn, Christine Mielke (Hg.)</v>
          </cell>
          <cell r="E291" t="str">
            <v>Die zerstörte Stadt</v>
          </cell>
          <cell r="F291" t="str">
            <v>Kultur- und Medientheorie</v>
          </cell>
          <cell r="G291">
            <v>2007</v>
          </cell>
          <cell r="H291" t="str">
            <v>verfügbar</v>
          </cell>
          <cell r="I291">
            <v>31.99</v>
          </cell>
          <cell r="K291" t="str">
            <v>SOC052000</v>
          </cell>
          <cell r="L291" t="str">
            <v>SOCIAL SCIENCE / Media Studies *</v>
          </cell>
          <cell r="M291" t="str">
            <v>Literatur- und Kulturwissenschaften, Area Studies (Backlist 2001-2009)</v>
          </cell>
          <cell r="N291" t="str">
            <v>978-3-89942-614-4</v>
          </cell>
          <cell r="O291" t="str">
            <v>Medienwissenschaft|Medienästhetik</v>
          </cell>
        </row>
        <row r="292">
          <cell r="C292">
            <v>9783839406168</v>
          </cell>
          <cell r="D292" t="str">
            <v>Irmela Schneider, Christina Bartz (Hg.)</v>
          </cell>
          <cell r="E292" t="str">
            <v>Formationen der Mediennutzung I</v>
          </cell>
          <cell r="F292" t="str">
            <v>Formationen der Mediennutzung</v>
          </cell>
          <cell r="G292">
            <v>2007</v>
          </cell>
          <cell r="H292" t="str">
            <v>verfügbar</v>
          </cell>
          <cell r="I292">
            <v>22.99</v>
          </cell>
          <cell r="K292" t="str">
            <v>SOC052000</v>
          </cell>
          <cell r="L292" t="str">
            <v>SOCIAL SCIENCE / Media Studies *</v>
          </cell>
          <cell r="M292" t="str">
            <v>Literatur- und Kulturwissenschaften, Area Studies (Backlist 2001-2009)</v>
          </cell>
          <cell r="N292" t="str">
            <v>978-3-89942-616-8</v>
          </cell>
          <cell r="O292" t="str">
            <v>Medienwissenschaft|Medienästhetik</v>
          </cell>
        </row>
        <row r="293">
          <cell r="C293">
            <v>9783839406212</v>
          </cell>
          <cell r="D293" t="str">
            <v>Björn Bollhöfer</v>
          </cell>
          <cell r="E293" t="str">
            <v>Geographien des Fernsehens</v>
          </cell>
          <cell r="F293" t="str">
            <v>Kultur- und Medientheorie</v>
          </cell>
          <cell r="G293">
            <v>2007</v>
          </cell>
          <cell r="H293" t="str">
            <v>verfügbar</v>
          </cell>
          <cell r="I293">
            <v>22.99</v>
          </cell>
          <cell r="K293" t="str">
            <v>PER010030</v>
          </cell>
          <cell r="L293" t="str">
            <v>SOCIAL SCIENCE / Human Geography</v>
          </cell>
          <cell r="M293" t="str">
            <v>Literatur- und Kulturwissenschaften, Area Studies (Backlist 2001-2009)</v>
          </cell>
          <cell r="N293" t="str">
            <v>978-3-89942-621-2</v>
          </cell>
          <cell r="O293" t="str">
            <v>Medienwissenschaft|Film, Foto und analoge Medien</v>
          </cell>
        </row>
        <row r="294">
          <cell r="C294">
            <v>9783839406373</v>
          </cell>
          <cell r="D294" t="str">
            <v>Volker Georg Hummel</v>
          </cell>
          <cell r="E294" t="str">
            <v>Die narrative Performanz des Gehens</v>
          </cell>
          <cell r="F294" t="str">
            <v>Lettre</v>
          </cell>
          <cell r="G294">
            <v>2007</v>
          </cell>
          <cell r="H294" t="str">
            <v>verfügbar</v>
          </cell>
          <cell r="I294">
            <v>21.99</v>
          </cell>
          <cell r="K294" t="str">
            <v>LIT004170</v>
          </cell>
          <cell r="L294" t="str">
            <v>LITERARY CRITICISM / European / German</v>
          </cell>
          <cell r="M294" t="str">
            <v>Literatur- und Kulturwissenschaften, Area Studies (Backlist 2001-2009)</v>
          </cell>
          <cell r="N294" t="str">
            <v>978-3-89942-637-3</v>
          </cell>
          <cell r="O294" t="str">
            <v>Literaturwissenschaft|Deutsche Literaturwissenschaft</v>
          </cell>
        </row>
        <row r="295">
          <cell r="C295">
            <v>9783839404744</v>
          </cell>
          <cell r="D295" t="str">
            <v>Georg Stauth, Faruk Birtek (Hg.)</v>
          </cell>
          <cell r="E295" t="str">
            <v>&gt;Istanbul&lt;</v>
          </cell>
          <cell r="F295" t="str">
            <v>Kultur- und Medientheorie</v>
          </cell>
          <cell r="G295">
            <v>2007</v>
          </cell>
          <cell r="H295" t="str">
            <v>verfügbar</v>
          </cell>
          <cell r="I295">
            <v>32.99</v>
          </cell>
          <cell r="K295" t="str">
            <v>HIS054000</v>
          </cell>
          <cell r="L295" t="str">
            <v>HISTORY / Social History; SCI034000 SCIENCE / History</v>
          </cell>
          <cell r="M295" t="str">
            <v>Literatur- und Kulturwissenschaften, Area Studies (Backlist 2001-2009)</v>
          </cell>
          <cell r="N295" t="str">
            <v>978-3-89942-474-4</v>
          </cell>
          <cell r="O295" t="str">
            <v>Kulturwissenschaft|Kulturgeschichte</v>
          </cell>
        </row>
        <row r="296">
          <cell r="C296">
            <v>9783839404829</v>
          </cell>
          <cell r="D296" t="str">
            <v>Simone Dietz, Timo Skrandies (Hg.)</v>
          </cell>
          <cell r="E296" t="str">
            <v>Mediale Markierungen</v>
          </cell>
          <cell r="F296" t="str">
            <v>Medienkulturanalyse</v>
          </cell>
          <cell r="G296">
            <v>2007</v>
          </cell>
          <cell r="H296" t="str">
            <v>verfügbar</v>
          </cell>
          <cell r="I296">
            <v>24.99</v>
          </cell>
          <cell r="K296" t="str">
            <v>SOC052000</v>
          </cell>
          <cell r="L296" t="str">
            <v>SOCIAL SCIENCE / Media Studies *; SOC022000 SOCIAL SCIENCE / Popular Culture</v>
          </cell>
          <cell r="M296" t="str">
            <v>Literatur- und Kulturwissenschaften, Area Studies (Backlist 2001-2009)</v>
          </cell>
          <cell r="N296" t="str">
            <v>978-3-89942-482-9</v>
          </cell>
          <cell r="O296" t="str">
            <v>Medienwissenschaft|Medientheorie</v>
          </cell>
        </row>
        <row r="297">
          <cell r="C297">
            <v>9783839405772</v>
          </cell>
          <cell r="D297" t="str">
            <v>Peter Rehberg</v>
          </cell>
          <cell r="E297" t="str">
            <v>lachen lesen</v>
          </cell>
          <cell r="F297" t="str">
            <v>Lettre</v>
          </cell>
          <cell r="G297">
            <v>2007</v>
          </cell>
          <cell r="H297" t="str">
            <v>verfügbar</v>
          </cell>
          <cell r="I297">
            <v>26.99</v>
          </cell>
          <cell r="K297" t="str">
            <v>LIT004170</v>
          </cell>
          <cell r="L297" t="str">
            <v>LITERARY CRITICISM / European / German</v>
          </cell>
          <cell r="M297" t="str">
            <v>Literatur- und Kulturwissenschaften, Area Studies (Backlist 2001-2009)</v>
          </cell>
          <cell r="N297" t="str">
            <v>978-3-89942-577-2</v>
          </cell>
          <cell r="O297" t="str">
            <v>Literaturwissenschaft|Deutsche Literaturwissenschaft</v>
          </cell>
        </row>
        <row r="298">
          <cell r="C298">
            <v>9783839405970</v>
          </cell>
          <cell r="D298" t="str">
            <v>Moritz Ege</v>
          </cell>
          <cell r="E298" t="str">
            <v>Schwarz werden</v>
          </cell>
          <cell r="F298" t="str">
            <v>Cultural Studies</v>
          </cell>
          <cell r="G298">
            <v>2007</v>
          </cell>
          <cell r="H298" t="str">
            <v>verfügbar</v>
          </cell>
          <cell r="I298">
            <v>16.989999999999998</v>
          </cell>
          <cell r="K298" t="str">
            <v>HIS054000</v>
          </cell>
          <cell r="L298" t="str">
            <v>SOCIAL SCIENCE / Popular Culture; HIS054000 HISTORY / Social History</v>
          </cell>
          <cell r="M298" t="str">
            <v>Literatur- und Kulturwissenschaften, Area Studies (Backlist 2001-2009)</v>
          </cell>
          <cell r="N298" t="str">
            <v>978-3-89942-597-0</v>
          </cell>
          <cell r="O298" t="str">
            <v>Kulturwissenschaft|Postcolonial Studies</v>
          </cell>
        </row>
        <row r="299">
          <cell r="C299">
            <v>9783839406519</v>
          </cell>
          <cell r="D299" t="str">
            <v>Thomas Gann</v>
          </cell>
          <cell r="E299" t="str">
            <v>Gehirn und Züchtung</v>
          </cell>
          <cell r="F299" t="str">
            <v>Lettre</v>
          </cell>
          <cell r="G299">
            <v>2007</v>
          </cell>
          <cell r="H299" t="str">
            <v>verfügbar</v>
          </cell>
          <cell r="I299">
            <v>21.99</v>
          </cell>
          <cell r="K299" t="str">
            <v>LIT004170</v>
          </cell>
          <cell r="L299" t="str">
            <v>LITERARY CRITICISM / European / German</v>
          </cell>
          <cell r="M299" t="str">
            <v>Literatur- und Kulturwissenschaften, Area Studies (Backlist 2001-2009)</v>
          </cell>
          <cell r="N299" t="str">
            <v>978-3-89942-651-9</v>
          </cell>
          <cell r="O299" t="str">
            <v>Literaturwissenschaft|Deutsche Literaturwissenschaft</v>
          </cell>
        </row>
        <row r="300">
          <cell r="C300">
            <v>9783839406755</v>
          </cell>
          <cell r="D300" t="str">
            <v>Michael Fuhr</v>
          </cell>
          <cell r="E300" t="str">
            <v>Populäre Musik und Ästhetik</v>
          </cell>
          <cell r="F300" t="str">
            <v>texte zur populären musik</v>
          </cell>
          <cell r="G300">
            <v>2007</v>
          </cell>
          <cell r="H300" t="str">
            <v>verfügbar</v>
          </cell>
          <cell r="I300">
            <v>15.99</v>
          </cell>
          <cell r="K300" t="str">
            <v>MUS020000</v>
          </cell>
          <cell r="L300" t="str">
            <v>MUSIC / History &amp; Criticism</v>
          </cell>
          <cell r="M300" t="str">
            <v>Literatur- und Kulturwissenschaften, Area Studies (Backlist 2001-2009)</v>
          </cell>
          <cell r="N300" t="str">
            <v>978-3-89942-675-5</v>
          </cell>
          <cell r="O300" t="str">
            <v>Musikwissenschaft|Popmusik</v>
          </cell>
        </row>
        <row r="301">
          <cell r="C301">
            <v>9783839407028</v>
          </cell>
          <cell r="D301" t="str">
            <v>Sérgio Costa</v>
          </cell>
          <cell r="E301" t="str">
            <v>Vom Nordatlantik zum »Black Atlantic«</v>
          </cell>
          <cell r="F301" t="str">
            <v>Postcolonial Studies</v>
          </cell>
          <cell r="G301">
            <v>2007</v>
          </cell>
          <cell r="H301" t="str">
            <v>verfügbar</v>
          </cell>
          <cell r="I301">
            <v>25.99</v>
          </cell>
          <cell r="K301" t="str">
            <v>POL045000</v>
          </cell>
          <cell r="L301" t="str">
            <v>SOCIAL SCIENCE / Discrimination &amp; Race Relations; SOC022000 SOCIAL SCIENCE / Popular Culture</v>
          </cell>
          <cell r="M301" t="str">
            <v>Literatur- und Kulturwissenschaften, Area Studies (Backlist 2001-2009)</v>
          </cell>
          <cell r="N301" t="str">
            <v>978-3-89942-702-8</v>
          </cell>
          <cell r="O301" t="str">
            <v>Kulturwissenschaft|Postcolonial Studies</v>
          </cell>
        </row>
        <row r="302">
          <cell r="C302">
            <v>9783839403396</v>
          </cell>
          <cell r="D302" t="str">
            <v>Karin Bruns, Ramón Reichert (Hg.)</v>
          </cell>
          <cell r="E302" t="str">
            <v>Reader Neue Medien</v>
          </cell>
          <cell r="F302" t="str">
            <v>Cultural Studies</v>
          </cell>
          <cell r="G302">
            <v>2007</v>
          </cell>
          <cell r="H302" t="str">
            <v>verfügbar</v>
          </cell>
          <cell r="I302">
            <v>38.99</v>
          </cell>
          <cell r="K302" t="str">
            <v>SOC052000</v>
          </cell>
          <cell r="L302" t="str">
            <v>SOCIAL SCIENCE / Media Studies *</v>
          </cell>
          <cell r="M302" t="str">
            <v>Literatur- und Kulturwissenschaften, Area Studies (Backlist 2001-2009)</v>
          </cell>
          <cell r="N302" t="str">
            <v>978-3-89942-339-6</v>
          </cell>
          <cell r="O302" t="str">
            <v>Medienwissenschaft|Digitale und soziale Medien</v>
          </cell>
        </row>
        <row r="303">
          <cell r="C303">
            <v>9783839407301</v>
          </cell>
          <cell r="D303" t="str">
            <v>Thomas Krettenauer, Michael Ahlers (Hg.)</v>
          </cell>
          <cell r="E303" t="str">
            <v>Pop Insights</v>
          </cell>
          <cell r="F303" t="str">
            <v>Studien zur Popularmusik</v>
          </cell>
          <cell r="G303">
            <v>2007</v>
          </cell>
          <cell r="H303" t="str">
            <v>verfügbar</v>
          </cell>
          <cell r="I303">
            <v>14.99</v>
          </cell>
          <cell r="K303" t="str">
            <v>MUS020000</v>
          </cell>
          <cell r="L303" t="str">
            <v>MUSIC / History &amp; Criticism</v>
          </cell>
          <cell r="M303" t="str">
            <v>Literatur- und Kulturwissenschaften, Area Studies (Backlist 2001-2009)</v>
          </cell>
          <cell r="N303" t="str">
            <v>978-3-89942-730-1</v>
          </cell>
          <cell r="O303" t="str">
            <v>Musikwissenschaft|Popmusik</v>
          </cell>
        </row>
        <row r="304">
          <cell r="C304">
            <v>9783839404867</v>
          </cell>
          <cell r="D304" t="str">
            <v>Anne Waldschmidt, Werner Schneider (Hg.)</v>
          </cell>
          <cell r="E304" t="str">
            <v>Disability Studies, Kultursoziologie und Soziologie der Behinderung</v>
          </cell>
          <cell r="F304" t="str">
            <v>Disability Studies. Körper – Macht – Differenz</v>
          </cell>
          <cell r="G304">
            <v>2007</v>
          </cell>
          <cell r="H304" t="str">
            <v>verfügbar</v>
          </cell>
          <cell r="I304">
            <v>26.99</v>
          </cell>
          <cell r="K304" t="str">
            <v>SOC029000</v>
          </cell>
          <cell r="L304" t="str">
            <v>SOCIAL SCIENCE / Handicapped; SOC022000 SOCIAL SCIENCE / Popular Culture</v>
          </cell>
          <cell r="M304" t="str">
            <v>Literatur- und Kulturwissenschaften, Area Studies (Backlist 2001-2009)</v>
          </cell>
          <cell r="N304" t="str">
            <v>978-3-89942-486-7</v>
          </cell>
          <cell r="O304" t="str">
            <v>Kulturwissenschaft|Disability Studies</v>
          </cell>
        </row>
        <row r="305">
          <cell r="C305">
            <v>9783839405307</v>
          </cell>
          <cell r="D305" t="str">
            <v>Rainer Winter, Peter V. Zima (Hg.)</v>
          </cell>
          <cell r="E305" t="str">
            <v>Kritische Theorie heute</v>
          </cell>
          <cell r="F305" t="str">
            <v>Cultural Studies</v>
          </cell>
          <cell r="G305">
            <v>2007</v>
          </cell>
          <cell r="H305" t="str">
            <v>verfügbar</v>
          </cell>
          <cell r="I305">
            <v>26.99</v>
          </cell>
          <cell r="K305" t="str">
            <v>PHI034000</v>
          </cell>
          <cell r="L305" t="str">
            <v>SOCIAL SCIENCE / Popular Culture</v>
          </cell>
          <cell r="M305" t="str">
            <v>Literatur- und Kulturwissenschaften, Area Studies (Backlist 2001-2009)</v>
          </cell>
          <cell r="N305" t="str">
            <v>978-3-89942-530-7</v>
          </cell>
          <cell r="O305" t="str">
            <v>Kulturwissenschaft|Kulturtheorie</v>
          </cell>
        </row>
        <row r="306">
          <cell r="C306">
            <v>9783839405949</v>
          </cell>
          <cell r="D306" t="str">
            <v>Klaus Müller-Richter, Ramona Uritescu-Lombard (Hg.)</v>
          </cell>
          <cell r="E306" t="str">
            <v>Imaginäre Topografien</v>
          </cell>
          <cell r="F306" t="str">
            <v>Kultur und soziale Praxis</v>
          </cell>
          <cell r="G306">
            <v>2007</v>
          </cell>
          <cell r="H306" t="str">
            <v>verfügbar</v>
          </cell>
          <cell r="I306">
            <v>22.99</v>
          </cell>
          <cell r="K306" t="str">
            <v>SOC022000</v>
          </cell>
          <cell r="L306" t="str">
            <v>SOCIAL SCIENCE / Emigration &amp; Immigration; SOC052000 SOCIAL SCIENCE / Media Studies *; SOC022000 SOCIAL S</v>
          </cell>
          <cell r="M306" t="str">
            <v>Literatur- und Kulturwissenschaften, Area Studies (Backlist 2001-2009)</v>
          </cell>
          <cell r="N306" t="str">
            <v>978-3-89942-594-9</v>
          </cell>
          <cell r="O306" t="str">
            <v>Kulturwissenschaft|Cultural Studies</v>
          </cell>
        </row>
        <row r="307">
          <cell r="C307">
            <v>9783839405956</v>
          </cell>
          <cell r="D307" t="str">
            <v>Ingrid Hotz-Davies, Schamma Schahadat (Hg.)</v>
          </cell>
          <cell r="E307" t="str">
            <v>Ins Wort gesetzt, ins Bild gesetzt</v>
          </cell>
          <cell r="F307" t="str">
            <v>Gender Studies</v>
          </cell>
          <cell r="G307">
            <v>2007</v>
          </cell>
          <cell r="H307" t="str">
            <v>verfügbar</v>
          </cell>
          <cell r="I307">
            <v>29.99</v>
          </cell>
          <cell r="K307" t="str">
            <v>SOC032000</v>
          </cell>
          <cell r="L307" t="str">
            <v>SOCIAL SCIENCE / Gender Studies</v>
          </cell>
          <cell r="M307" t="str">
            <v>Literatur- und Kulturwissenschaften, Area Studies (Backlist 2001-2009)</v>
          </cell>
          <cell r="N307" t="str">
            <v>978-3-89942-595-6</v>
          </cell>
          <cell r="O307" t="str">
            <v>Kulturwissenschaft|Gender Studies und Queer Studies</v>
          </cell>
        </row>
        <row r="308">
          <cell r="C308">
            <v>9783839405963</v>
          </cell>
          <cell r="D308" t="str">
            <v>Nic Leonhardt</v>
          </cell>
          <cell r="E308" t="str">
            <v>Piktoral-Dramaturgie</v>
          </cell>
          <cell r="F308" t="str">
            <v>Theater</v>
          </cell>
          <cell r="G308">
            <v>2007</v>
          </cell>
          <cell r="H308" t="str">
            <v>verfügbar</v>
          </cell>
          <cell r="I308">
            <v>32.99</v>
          </cell>
          <cell r="K308" t="str">
            <v>PER011020</v>
          </cell>
          <cell r="L308" t="str">
            <v>SOCIAL SCIENCE / Media Studies *; HIS054000 HISTORY / Social History; ART009000 ART / Criticism</v>
          </cell>
          <cell r="M308" t="str">
            <v>Literatur- und Kulturwissenschaften, Area Studies (Backlist 2001-2009)</v>
          </cell>
          <cell r="N308" t="str">
            <v>978-3-89942-596-3</v>
          </cell>
          <cell r="O308" t="str">
            <v>Theater- und Tanzwissenschaft|Theaterwissenschaft</v>
          </cell>
        </row>
        <row r="309">
          <cell r="C309">
            <v>9783839406410</v>
          </cell>
          <cell r="D309" t="str">
            <v>Markus Dederich</v>
          </cell>
          <cell r="E309" t="str">
            <v>Körper, Kultur und Behinderung</v>
          </cell>
          <cell r="F309" t="str">
            <v>Disability Studies. Körper – Macht – Differenz</v>
          </cell>
          <cell r="G309">
            <v>2007</v>
          </cell>
          <cell r="H309" t="str">
            <v>verfügbar</v>
          </cell>
          <cell r="I309">
            <v>18.989999999999998</v>
          </cell>
          <cell r="K309" t="str">
            <v>SOC029000</v>
          </cell>
          <cell r="L309" t="str">
            <v>SOCIAL SCIENCE / Handicapped; SOC022000 SOCIAL SCIENCE / Popular Culture</v>
          </cell>
          <cell r="M309" t="str">
            <v>Literatur- und Kulturwissenschaften, Area Studies (Backlist 2001-2009)</v>
          </cell>
          <cell r="N309" t="str">
            <v>978-3-89942-641-0</v>
          </cell>
          <cell r="O309" t="str">
            <v>Kulturwissenschaft|Disability Studies</v>
          </cell>
        </row>
        <row r="310">
          <cell r="C310">
            <v>9783839406595</v>
          </cell>
          <cell r="D310" t="str">
            <v>Sandra Strigl</v>
          </cell>
          <cell r="E310" t="str">
            <v>Traumreisende</v>
          </cell>
          <cell r="F310" t="str">
            <v>Film</v>
          </cell>
          <cell r="G310">
            <v>2007</v>
          </cell>
          <cell r="H310" t="str">
            <v>verfügbar</v>
          </cell>
          <cell r="I310">
            <v>24.99</v>
          </cell>
          <cell r="K310" t="str">
            <v>PER004030</v>
          </cell>
          <cell r="L310" t="str">
            <v>SOCIAL SCIENCE / Media Studies *; MUS020000 MUSIC / History &amp; Criticism</v>
          </cell>
          <cell r="M310" t="str">
            <v>Literatur- und Kulturwissenschaften, Area Studies (Backlist 2001-2009)</v>
          </cell>
          <cell r="N310" t="str">
            <v>978-3-89942-659-5</v>
          </cell>
          <cell r="O310" t="str">
            <v>Medienwissenschaft|Film, Foto und analoge Medien</v>
          </cell>
        </row>
        <row r="311">
          <cell r="C311">
            <v>9783839407042</v>
          </cell>
          <cell r="D311" t="str">
            <v>Marc Calmbach</v>
          </cell>
          <cell r="E311" t="str">
            <v>More than Music</v>
          </cell>
          <cell r="F311" t="str">
            <v>Cultural Studies</v>
          </cell>
          <cell r="G311">
            <v>2007</v>
          </cell>
          <cell r="H311" t="str">
            <v>verfügbar</v>
          </cell>
          <cell r="I311">
            <v>24.99</v>
          </cell>
          <cell r="K311" t="str">
            <v>SOC022000</v>
          </cell>
          <cell r="L311" t="str">
            <v>SOCIAL SCIENCE / Popular Culture; MUS020000 MUSIC / History &amp; Criticism</v>
          </cell>
          <cell r="M311" t="str">
            <v>Literatur- und Kulturwissenschaften, Area Studies (Backlist 2001-2009)</v>
          </cell>
          <cell r="N311" t="str">
            <v>978-3-89942-704-2</v>
          </cell>
          <cell r="O311" t="str">
            <v>Kulturwissenschaft|Cultural Studies</v>
          </cell>
        </row>
        <row r="312">
          <cell r="C312">
            <v>9783839405444</v>
          </cell>
          <cell r="D312" t="str">
            <v>Thomas Hecken</v>
          </cell>
          <cell r="E312" t="str">
            <v>Theorien der Populärkultur</v>
          </cell>
          <cell r="F312" t="str">
            <v>Kultur- und Medientheorie</v>
          </cell>
          <cell r="G312">
            <v>2007</v>
          </cell>
          <cell r="H312" t="str">
            <v>verfügbar</v>
          </cell>
          <cell r="I312">
            <v>20.99</v>
          </cell>
          <cell r="K312" t="str">
            <v>SOC022000</v>
          </cell>
          <cell r="L312" t="str">
            <v>SOCIAL SCIENCE / Popular Culture</v>
          </cell>
          <cell r="M312" t="str">
            <v>Literatur- und Kulturwissenschaften, Area Studies (Backlist 2001-2009)</v>
          </cell>
          <cell r="N312" t="str">
            <v>978-3-89942-544-4</v>
          </cell>
          <cell r="O312" t="str">
            <v>Kulturwissenschaft|Popkultur</v>
          </cell>
        </row>
        <row r="313">
          <cell r="C313">
            <v>9783839405604</v>
          </cell>
          <cell r="D313" t="str">
            <v>Sibel Vurgun</v>
          </cell>
          <cell r="E313" t="str">
            <v>Voyages sans retour</v>
          </cell>
          <cell r="F313" t="str">
            <v>Lettre</v>
          </cell>
          <cell r="G313">
            <v>2007</v>
          </cell>
          <cell r="H313" t="str">
            <v>verfügbar</v>
          </cell>
          <cell r="I313">
            <v>29.99</v>
          </cell>
          <cell r="K313" t="str">
            <v>LIT004150</v>
          </cell>
          <cell r="L313" t="str">
            <v>SOCIAL SCIENCE / Popular Culture; LIT004150 LITERARY CRITICISM / European / French</v>
          </cell>
          <cell r="M313" t="str">
            <v>Literatur- und Kulturwissenschaften, Area Studies (Backlist 2001-2009)</v>
          </cell>
          <cell r="N313" t="str">
            <v>978-3-89942-560-4</v>
          </cell>
          <cell r="O313" t="str">
            <v>Literaturwissenschaft|Romanische Literaturwissenschaft</v>
          </cell>
        </row>
        <row r="314">
          <cell r="C314">
            <v>9783839406281</v>
          </cell>
          <cell r="D314" t="str">
            <v>Christina Bartz</v>
          </cell>
          <cell r="E314" t="str">
            <v>MassenMedium Fernsehen</v>
          </cell>
          <cell r="F314" t="str">
            <v>Masse und Medium</v>
          </cell>
          <cell r="G314">
            <v>2007</v>
          </cell>
          <cell r="H314" t="str">
            <v>verfügbar</v>
          </cell>
          <cell r="I314">
            <v>23.99</v>
          </cell>
          <cell r="K314" t="str">
            <v>PER010030</v>
          </cell>
          <cell r="L314" t="str">
            <v>SOCIAL SCIENCE / Media Studies *</v>
          </cell>
          <cell r="M314" t="str">
            <v>Literatur- und Kulturwissenschaften, Area Studies (Backlist 2001-2009)</v>
          </cell>
          <cell r="N314" t="str">
            <v>978-3-89942-628-1</v>
          </cell>
          <cell r="O314" t="str">
            <v>Medienwissenschaft|Film, Foto und analoge Medien</v>
          </cell>
        </row>
        <row r="315">
          <cell r="C315">
            <v>9783839406908</v>
          </cell>
          <cell r="D315" t="str">
            <v>Ulrike Joras</v>
          </cell>
          <cell r="E315" t="str">
            <v>Companies in Peace Processes</v>
          </cell>
          <cell r="F315" t="str">
            <v>Kultur und soziale Praxis</v>
          </cell>
          <cell r="G315">
            <v>2007</v>
          </cell>
          <cell r="H315" t="str">
            <v>verfügbar</v>
          </cell>
          <cell r="I315">
            <v>29.99</v>
          </cell>
          <cell r="K315" t="str">
            <v>POL034000</v>
          </cell>
          <cell r="L315" t="str">
            <v>BUSINESS &amp; ECONOMICS / General; POL034000 POLITICAL SCIENCE / Peace</v>
          </cell>
          <cell r="M315" t="str">
            <v>Literatur- und Kulturwissenschaften, Area Studies (Backlist 2001-2009)</v>
          </cell>
          <cell r="N315" t="str">
            <v>978-3-89942-690-8</v>
          </cell>
          <cell r="O315" t="str">
            <v>Kulturwissenschaft|Kulturgeschichte</v>
          </cell>
        </row>
        <row r="316">
          <cell r="C316">
            <v>9783839407431</v>
          </cell>
          <cell r="D316" t="str">
            <v>Friederike Lampert</v>
          </cell>
          <cell r="E316" t="str">
            <v>Tanzimprovisation</v>
          </cell>
          <cell r="F316" t="str">
            <v>TanzScripte</v>
          </cell>
          <cell r="G316">
            <v>2007</v>
          </cell>
          <cell r="H316" t="str">
            <v>verfügbar</v>
          </cell>
          <cell r="I316">
            <v>21.99</v>
          </cell>
          <cell r="K316" t="str">
            <v>PER003000</v>
          </cell>
          <cell r="L316" t="str">
            <v>SOCIAL SCIENCE / Popular Culture</v>
          </cell>
          <cell r="M316" t="str">
            <v>Literatur- und Kulturwissenschaften, Area Studies (Backlist 2001-2009)</v>
          </cell>
          <cell r="N316" t="str">
            <v>978-3-89942-743-1</v>
          </cell>
          <cell r="O316" t="str">
            <v>Theater- und Tanzwissenschaft|Tanzwissenschaft</v>
          </cell>
        </row>
        <row r="317">
          <cell r="C317">
            <v>9783839403686</v>
          </cell>
          <cell r="D317" t="str">
            <v>Reinhard Johler, Ansgar Thiel, Josef Schmid, Rainer Treptow (Hg.)</v>
          </cell>
          <cell r="E317" t="str">
            <v>Europa und seine Fremden</v>
          </cell>
          <cell r="F317" t="str">
            <v>Kultur und soziale Praxis</v>
          </cell>
          <cell r="G317">
            <v>2007</v>
          </cell>
          <cell r="H317" t="str">
            <v>verfügbar</v>
          </cell>
          <cell r="I317">
            <v>19.989999999999998</v>
          </cell>
          <cell r="K317" t="str">
            <v>SOC022000</v>
          </cell>
          <cell r="L317" t="str">
            <v>SOCIAL SCIENCE / Emigration &amp; Immigration; SOC022000 SOCIAL SCIENCE / Popular Culture; SOC002010 SOCIAL S</v>
          </cell>
          <cell r="M317" t="str">
            <v>Literatur- und Kulturwissenschaften, Area Studies (Backlist 2001-2009)</v>
          </cell>
          <cell r="N317" t="str">
            <v>978-3-89942-368-6</v>
          </cell>
          <cell r="O317" t="str">
            <v>Kulturwissenschaft|Cultural Studies</v>
          </cell>
        </row>
        <row r="318">
          <cell r="C318">
            <v>9783839405383</v>
          </cell>
          <cell r="D318" t="str">
            <v>Daniel Münster</v>
          </cell>
          <cell r="E318" t="str">
            <v>Postkoloniale Traditionen</v>
          </cell>
          <cell r="F318" t="str">
            <v>Kultur und soziale Praxis</v>
          </cell>
          <cell r="G318">
            <v>2007</v>
          </cell>
          <cell r="H318" t="str">
            <v>verfügbar</v>
          </cell>
          <cell r="I318">
            <v>24.99</v>
          </cell>
          <cell r="K318" t="str">
            <v>POL045000</v>
          </cell>
          <cell r="L318" t="str">
            <v>SOCIAL SCIENCE / Anthropology / Cultural</v>
          </cell>
          <cell r="M318" t="str">
            <v>Literatur- und Kulturwissenschaften, Area Studies (Backlist 2001-2009)</v>
          </cell>
          <cell r="N318" t="str">
            <v>978-3-89942-538-3</v>
          </cell>
          <cell r="O318" t="str">
            <v>Kulturwissenschaft|Postcolonial Studies</v>
          </cell>
        </row>
        <row r="319">
          <cell r="C319">
            <v>9783839405635</v>
          </cell>
          <cell r="D319" t="str">
            <v>Hedwig Wagner</v>
          </cell>
          <cell r="E319" t="str">
            <v>Die Prostituierte im Film</v>
          </cell>
          <cell r="F319" t="str">
            <v>Film</v>
          </cell>
          <cell r="G319">
            <v>2007</v>
          </cell>
          <cell r="H319" t="str">
            <v>verfügbar</v>
          </cell>
          <cell r="I319">
            <v>26.99</v>
          </cell>
          <cell r="K319" t="str">
            <v>SOC032000</v>
          </cell>
          <cell r="L319" t="str">
            <v>SOCIAL SCIENCE / Gender Studies</v>
          </cell>
          <cell r="M319" t="str">
            <v>Literatur- und Kulturwissenschaften, Area Studies (Backlist 2001-2009)</v>
          </cell>
          <cell r="N319" t="str">
            <v>978-3-89942-563-5</v>
          </cell>
          <cell r="O319" t="str">
            <v>Kulturwissenschaft|Gender Studies und Queer Studies</v>
          </cell>
        </row>
        <row r="320">
          <cell r="C320">
            <v>9783839406113</v>
          </cell>
          <cell r="D320" t="str">
            <v>Marc Ries, Hildegard Fraueneder, Karin Mairitsch (Hg.)</v>
          </cell>
          <cell r="E320" t="str">
            <v>dating.21</v>
          </cell>
          <cell r="F320" t="str">
            <v>Kultur- und Medientheorie</v>
          </cell>
          <cell r="G320">
            <v>2007</v>
          </cell>
          <cell r="H320" t="str">
            <v>verfügbar</v>
          </cell>
          <cell r="I320">
            <v>22.99</v>
          </cell>
          <cell r="K320" t="str">
            <v>SOC052000</v>
          </cell>
          <cell r="L320" t="str">
            <v>SOCIAL SCIENCE / Media Studies *</v>
          </cell>
          <cell r="M320" t="str">
            <v>Literatur- und Kulturwissenschaften, Area Studies (Backlist 2001-2009)</v>
          </cell>
          <cell r="N320" t="str">
            <v>978-3-89942-611-3</v>
          </cell>
          <cell r="O320" t="str">
            <v>Medienwissenschaft|Digitale und soziale Medien</v>
          </cell>
        </row>
        <row r="321">
          <cell r="C321">
            <v>9783839407349</v>
          </cell>
          <cell r="D321" t="str">
            <v>Ralf von Appen</v>
          </cell>
          <cell r="E321" t="str">
            <v>Der Wert der Musik</v>
          </cell>
          <cell r="F321" t="str">
            <v>texte zur populären musik</v>
          </cell>
          <cell r="G321">
            <v>2007</v>
          </cell>
          <cell r="H321" t="str">
            <v>verfügbar</v>
          </cell>
          <cell r="I321">
            <v>31.99</v>
          </cell>
          <cell r="K321" t="str">
            <v>MUS020000</v>
          </cell>
          <cell r="L321" t="str">
            <v>MUSIC / History &amp; Criticism</v>
          </cell>
          <cell r="M321" t="str">
            <v>Literatur- und Kulturwissenschaften, Area Studies (Backlist 2001-2009)</v>
          </cell>
          <cell r="N321" t="str">
            <v>978-3-89942-734-9</v>
          </cell>
          <cell r="O321" t="str">
            <v>Musikwissenschaft|Popmusik</v>
          </cell>
        </row>
        <row r="322">
          <cell r="C322">
            <v>9783839405208</v>
          </cell>
          <cell r="D322" t="str">
            <v>Vittoria Borsò, Heike Brohm (Hg.)</v>
          </cell>
          <cell r="E322" t="str">
            <v>Transkulturation</v>
          </cell>
          <cell r="F322" t="str">
            <v>Lettre</v>
          </cell>
          <cell r="G322">
            <v>2007</v>
          </cell>
          <cell r="H322" t="str">
            <v>verfügbar</v>
          </cell>
          <cell r="I322">
            <v>24.99</v>
          </cell>
          <cell r="K322" t="str">
            <v>LIT000000</v>
          </cell>
          <cell r="L322" t="str">
            <v>LITERARY CRITICISM / European / Italian; LIT000000 LITERARY CRITICISM / General; LIT004170 LITERARY CRITI</v>
          </cell>
          <cell r="M322" t="str">
            <v>Literatur- und Kulturwissenschaften, Area Studies (Backlist 2001-2009)</v>
          </cell>
          <cell r="N322" t="str">
            <v>978-3-89942-520-8</v>
          </cell>
          <cell r="O322" t="str">
            <v>Literaturwissenschaft|Literaturtheorie und Allgemeine Literaturwissenschaft</v>
          </cell>
        </row>
        <row r="323">
          <cell r="C323">
            <v>9783839406670</v>
          </cell>
          <cell r="D323" t="str">
            <v>Rainer Leschke, Jochen Venus (Hg.)</v>
          </cell>
          <cell r="E323" t="str">
            <v>Spielformen im Spielfilm</v>
          </cell>
          <cell r="F323" t="str">
            <v>Medienumbrüche</v>
          </cell>
          <cell r="G323">
            <v>2007</v>
          </cell>
          <cell r="H323" t="str">
            <v>verfügbar</v>
          </cell>
          <cell r="I323">
            <v>32.99</v>
          </cell>
          <cell r="K323" t="str">
            <v>PER004030</v>
          </cell>
          <cell r="L323" t="str">
            <v>SOCIAL SCIENCE / Media Studies *; MUS020000 MUSIC / History &amp; Criticism</v>
          </cell>
          <cell r="M323" t="str">
            <v>Literatur- und Kulturwissenschaften, Area Studies (Backlist 2001-2009)</v>
          </cell>
          <cell r="N323" t="str">
            <v>978-3-89942-667-0</v>
          </cell>
          <cell r="O323" t="str">
            <v>Medienwissenschaft|Film, Foto und analoge Medien</v>
          </cell>
        </row>
        <row r="324">
          <cell r="C324">
            <v>9783839406724</v>
          </cell>
          <cell r="D324" t="str">
            <v>Céline Kaiser</v>
          </cell>
          <cell r="E324" t="str">
            <v>Rhetorik der Entartung</v>
          </cell>
          <cell r="F324" t="str">
            <v>Lettre</v>
          </cell>
          <cell r="G324">
            <v>2007</v>
          </cell>
          <cell r="H324" t="str">
            <v>verfügbar</v>
          </cell>
          <cell r="I324">
            <v>24.99</v>
          </cell>
          <cell r="K324" t="str">
            <v>LIT006000</v>
          </cell>
          <cell r="L324" t="str">
            <v>LITERARY CRITICISM / General; LIT006000 LITERARY CRITICISM / Semiotics &amp; Theory</v>
          </cell>
          <cell r="M324" t="str">
            <v>Literatur- und Kulturwissenschaften, Area Studies (Backlist 2001-2009)</v>
          </cell>
          <cell r="N324" t="str">
            <v>978-3-89942-672-4</v>
          </cell>
          <cell r="O324" t="str">
            <v>Literaturwissenschaft|Literaturtheorie und Allgemeine Literaturwissenschaft</v>
          </cell>
        </row>
        <row r="325">
          <cell r="C325">
            <v>9783839407103</v>
          </cell>
          <cell r="D325" t="str">
            <v>Stephan Günzel (Hg.)</v>
          </cell>
          <cell r="E325" t="str">
            <v>Topologie.</v>
          </cell>
          <cell r="F325" t="str">
            <v>Kultur- und Medientheorie</v>
          </cell>
          <cell r="G325">
            <v>2007</v>
          </cell>
          <cell r="H325" t="str">
            <v>verfügbar</v>
          </cell>
          <cell r="I325">
            <v>26.99</v>
          </cell>
          <cell r="K325" t="str">
            <v>SOC052000</v>
          </cell>
          <cell r="L325" t="str">
            <v>SOCIAL SCIENCE / Media Studies *; SOC022000 SOCIAL SCIENCE / Popular Culture</v>
          </cell>
          <cell r="M325" t="str">
            <v>Literatur- und Kulturwissenschaften, Area Studies (Backlist 2001-2009)</v>
          </cell>
          <cell r="N325" t="str">
            <v>978-3-89942-710-3</v>
          </cell>
          <cell r="O325" t="str">
            <v>Medienwissenschaft|Medientheorie</v>
          </cell>
        </row>
        <row r="326">
          <cell r="C326">
            <v>9783839407110</v>
          </cell>
          <cell r="D326" t="str">
            <v>Gunther Gebhard, Oliver Geisler, Steffen Schröter (Hg.)</v>
          </cell>
          <cell r="E326" t="str">
            <v>Heimat</v>
          </cell>
          <cell r="F326" t="str">
            <v>Kultur- und Medientheorie</v>
          </cell>
          <cell r="G326">
            <v>2007</v>
          </cell>
          <cell r="H326" t="str">
            <v>verfügbar</v>
          </cell>
          <cell r="I326">
            <v>20.99</v>
          </cell>
          <cell r="K326" t="str">
            <v>HIS054000</v>
          </cell>
          <cell r="L326" t="str">
            <v>SOCIAL SCIENCE / Sociology / General; HIS054000 HISTORY / Social History; POL033000 POLITICAL SCIENCE / G</v>
          </cell>
          <cell r="M326" t="str">
            <v>Literatur- und Kulturwissenschaften, Area Studies (Backlist 2001-2009)</v>
          </cell>
          <cell r="N326" t="str">
            <v>978-3-89942-711-0</v>
          </cell>
          <cell r="O326" t="str">
            <v>Kulturwissenschaft|Kulturgeschichte</v>
          </cell>
        </row>
        <row r="327">
          <cell r="C327">
            <v>9783839406069</v>
          </cell>
          <cell r="D327" t="str">
            <v>Ulrike Bergermann, Elisabeth Strowick (Hg.)</v>
          </cell>
          <cell r="E327" t="str">
            <v>Weiterlesen</v>
          </cell>
          <cell r="F327" t="str">
            <v>Lettre</v>
          </cell>
          <cell r="G327">
            <v>2007</v>
          </cell>
          <cell r="H327" t="str">
            <v>verfügbar</v>
          </cell>
          <cell r="I327">
            <v>26.99</v>
          </cell>
          <cell r="K327" t="str">
            <v>LIT006000</v>
          </cell>
          <cell r="L327" t="str">
            <v>LITERARY CRITICISM / European / German; LIT006000 LITERARY CRITICISM / Semiotics &amp; Theory</v>
          </cell>
          <cell r="M327" t="str">
            <v>Literatur- und Kulturwissenschaften, Area Studies (Backlist 2001-2009)</v>
          </cell>
          <cell r="N327" t="str">
            <v>978-3-89942-606-9</v>
          </cell>
          <cell r="O327" t="str">
            <v>Literaturwissenschaft|Literaturtheorie und Allgemeine Literaturwissenschaft</v>
          </cell>
        </row>
        <row r="328">
          <cell r="C328">
            <v>9783839406465</v>
          </cell>
          <cell r="D328" t="str">
            <v>Christoph Lischka, Andrea Sick (eds.)</v>
          </cell>
          <cell r="E328" t="str">
            <v>Machines as Agency</v>
          </cell>
          <cell r="F328" t="str">
            <v>Kultur- und Medientheorie</v>
          </cell>
          <cell r="G328">
            <v>2007</v>
          </cell>
          <cell r="H328" t="str">
            <v>verfügbar</v>
          </cell>
          <cell r="I328">
            <v>22.99</v>
          </cell>
          <cell r="K328" t="str">
            <v>SOC052000</v>
          </cell>
          <cell r="L328" t="str">
            <v>SOCIAL SCIENCE / Media Studies *</v>
          </cell>
          <cell r="M328" t="str">
            <v>Literatur- und Kulturwissenschaften, Area Studies (Backlist 2001-2009)</v>
          </cell>
          <cell r="N328" t="str">
            <v>978-3-89942-646-5</v>
          </cell>
          <cell r="O328" t="str">
            <v>Medienwissenschaft|Medienästhetik</v>
          </cell>
        </row>
        <row r="329">
          <cell r="C329">
            <v>9783839407332</v>
          </cell>
          <cell r="D329" t="str">
            <v>Sven Glawion, Elahe Haschemi Yekani, Jana Husmann-Kastein (Hg.)</v>
          </cell>
          <cell r="E329" t="str">
            <v>Erlöser</v>
          </cell>
          <cell r="F329" t="str">
            <v>GenderCodes - Transkriptionen zwischen Wissen und Geschlecht</v>
          </cell>
          <cell r="G329">
            <v>2007</v>
          </cell>
          <cell r="H329" t="str">
            <v>verfügbar</v>
          </cell>
          <cell r="I329">
            <v>21.99</v>
          </cell>
          <cell r="K329" t="str">
            <v>SOC032000</v>
          </cell>
          <cell r="L329" t="str">
            <v>SOCIAL SCIENCE / Gender Studies; REL000000 RELIGION / General; LIT000000 LITERARY CRITICISM / General</v>
          </cell>
          <cell r="M329" t="str">
            <v>Literatur- und Kulturwissenschaften, Area Studies (Backlist 2001-2009)</v>
          </cell>
          <cell r="N329" t="str">
            <v>978-3-89942-733-2</v>
          </cell>
          <cell r="O329" t="str">
            <v>Kulturwissenschaft|Gender Studies und Queer Studies</v>
          </cell>
        </row>
        <row r="330">
          <cell r="C330">
            <v>9783839407707</v>
          </cell>
          <cell r="D330" t="str">
            <v>Christina Burbaum</v>
          </cell>
          <cell r="E330" t="str">
            <v>Vom Nutzen der Poesie</v>
          </cell>
          <cell r="F330" t="str">
            <v>Lettre</v>
          </cell>
          <cell r="G330">
            <v>2007</v>
          </cell>
          <cell r="H330" t="str">
            <v>verfügbar</v>
          </cell>
          <cell r="I330">
            <v>34.99</v>
          </cell>
          <cell r="K330" t="str">
            <v>LIT000000</v>
          </cell>
          <cell r="L330" t="str">
            <v>PSYCHOLOGY / General; PSY026000 PSYCHOLOGY / Movements / Psychoanalysis; LIT000000 LITERARY CRITICISM / G</v>
          </cell>
          <cell r="M330" t="str">
            <v>Literatur- und Kulturwissenschaften, Area Studies (Backlist 2001-2009)</v>
          </cell>
          <cell r="N330" t="str">
            <v>978-3-89942-770-7</v>
          </cell>
          <cell r="O330" t="str">
            <v>Literaturwissenschaft|Literaturtheorie und Allgemeine Literaturwissenschaft</v>
          </cell>
        </row>
        <row r="331">
          <cell r="C331">
            <v>9783839407868</v>
          </cell>
          <cell r="D331" t="str">
            <v>Karsten Kumoll</v>
          </cell>
          <cell r="E331" t="str">
            <v>Kultur, Geschichte und die Indigenisierung der Moderne</v>
          </cell>
          <cell r="F331" t="str">
            <v>Kultur und soziale Praxis</v>
          </cell>
          <cell r="G331">
            <v>2007</v>
          </cell>
          <cell r="H331" t="str">
            <v>verfügbar</v>
          </cell>
          <cell r="I331">
            <v>34.99</v>
          </cell>
          <cell r="K331" t="str">
            <v>SOC022000</v>
          </cell>
          <cell r="L331" t="str">
            <v>SOCIAL SCIENCE / Popular Culture; SOC002010 SOCIAL SCIENCE / Anthropology / Cultural</v>
          </cell>
          <cell r="M331" t="str">
            <v>Literatur- und Kulturwissenschaften, Area Studies (Backlist 2001-2009)</v>
          </cell>
          <cell r="N331" t="str">
            <v>978-3-89942-786-8</v>
          </cell>
          <cell r="O331" t="str">
            <v>Kulturwissenschaft|Kulturtheorie</v>
          </cell>
        </row>
        <row r="332">
          <cell r="C332">
            <v>9783839407967</v>
          </cell>
          <cell r="D332" t="str">
            <v>Dietrich Helms, Thomas Phleps (Hg.)</v>
          </cell>
          <cell r="E332" t="str">
            <v>Sound and the City</v>
          </cell>
          <cell r="F332" t="str">
            <v>Beiträge zur Popularmusikforschung</v>
          </cell>
          <cell r="G332">
            <v>2007</v>
          </cell>
          <cell r="H332" t="str">
            <v>verfügbar</v>
          </cell>
          <cell r="I332">
            <v>14.99</v>
          </cell>
          <cell r="K332" t="str">
            <v>MUS020000</v>
          </cell>
          <cell r="L332" t="str">
            <v>SOCIAL SCIENCE / Popular Culture; MUS020000 MUSIC / History &amp; Criticism; SOC026030 SOCIAL SCIENCE / Socio</v>
          </cell>
          <cell r="M332" t="str">
            <v>Literatur- und Kulturwissenschaften, Area Studies (Backlist 2001-2009)</v>
          </cell>
          <cell r="N332" t="str">
            <v>978-3-89942-796-7</v>
          </cell>
          <cell r="O332" t="str">
            <v>Musikwissenschaft|Popmusik</v>
          </cell>
        </row>
        <row r="333">
          <cell r="C333">
            <v>9783839408087</v>
          </cell>
          <cell r="D333" t="str">
            <v>Sabine Gehm, Pirkko Husemann, Katharina von Wilcke (Hg.)</v>
          </cell>
          <cell r="E333" t="str">
            <v>Wissen in Bewegung</v>
          </cell>
          <cell r="F333" t="str">
            <v>TanzScripte</v>
          </cell>
          <cell r="G333">
            <v>2007</v>
          </cell>
          <cell r="H333" t="str">
            <v>verfügbar</v>
          </cell>
          <cell r="I333">
            <v>12.99</v>
          </cell>
          <cell r="K333" t="str">
            <v>PER003000</v>
          </cell>
          <cell r="L333" t="str">
            <v>SOCIAL SCIENCE / Popular Culture</v>
          </cell>
          <cell r="M333" t="str">
            <v>Literatur- und Kulturwissenschaften, Area Studies (Backlist 2001-2009)</v>
          </cell>
          <cell r="N333" t="str">
            <v>978-3-89942-808-7</v>
          </cell>
          <cell r="O333" t="str">
            <v>Theater- und Tanzwissenschaft|Tanzwissenschaft</v>
          </cell>
        </row>
        <row r="334">
          <cell r="C334">
            <v>9783839406076</v>
          </cell>
          <cell r="D334" t="str">
            <v>Alexander Böhnke</v>
          </cell>
          <cell r="E334" t="str">
            <v>Paratexte des Films</v>
          </cell>
          <cell r="F334" t="str">
            <v>Masse und Medium</v>
          </cell>
          <cell r="G334">
            <v>2007</v>
          </cell>
          <cell r="H334" t="str">
            <v>verfügbar</v>
          </cell>
          <cell r="I334">
            <v>22.99</v>
          </cell>
          <cell r="K334" t="str">
            <v>PER004030</v>
          </cell>
          <cell r="L334" t="str">
            <v>SOCIAL SCIENCE / Media Studies *</v>
          </cell>
          <cell r="M334" t="str">
            <v>Literatur- und Kulturwissenschaften, Area Studies (Backlist 2001-2009)</v>
          </cell>
          <cell r="N334" t="str">
            <v>978-3-89942-607-6</v>
          </cell>
          <cell r="O334" t="str">
            <v>Medienwissenschaft|Film, Foto und analoge Medien</v>
          </cell>
        </row>
        <row r="335">
          <cell r="C335">
            <v>9783839406403</v>
          </cell>
          <cell r="D335" t="str">
            <v>Marcus Krause, Nicolas Pethes (Hg.)</v>
          </cell>
          <cell r="E335" t="str">
            <v>Mr. Münsterberg und Dr. Hyde</v>
          </cell>
          <cell r="F335" t="str">
            <v>Kultur- und Medientheorie</v>
          </cell>
          <cell r="G335">
            <v>2007</v>
          </cell>
          <cell r="H335" t="str">
            <v>verfügbar</v>
          </cell>
          <cell r="I335">
            <v>26.99</v>
          </cell>
          <cell r="K335" t="str">
            <v>PER004030</v>
          </cell>
          <cell r="L335" t="str">
            <v>HISTORY / Social History; SCI034000 SCIENCE / History</v>
          </cell>
          <cell r="M335" t="str">
            <v>Literatur- und Kulturwissenschaften, Area Studies (Backlist 2001-2009)</v>
          </cell>
          <cell r="N335" t="str">
            <v>978-3-89942-640-3</v>
          </cell>
          <cell r="O335" t="str">
            <v>Medienwissenschaft|Film, Foto und analoge Medien</v>
          </cell>
        </row>
        <row r="336">
          <cell r="C336">
            <v>9783839407608</v>
          </cell>
          <cell r="D336" t="str">
            <v>Monika Ehlers</v>
          </cell>
          <cell r="E336" t="str">
            <v>Grenzwahrnehmungen</v>
          </cell>
          <cell r="F336" t="str">
            <v>Lettre</v>
          </cell>
          <cell r="G336">
            <v>2007</v>
          </cell>
          <cell r="H336" t="str">
            <v>verfügbar</v>
          </cell>
          <cell r="I336">
            <v>26.99</v>
          </cell>
          <cell r="K336" t="str">
            <v>LIT000000</v>
          </cell>
          <cell r="L336" t="str">
            <v>LITERARY CRITICISM / General; LIT004120 LITERARY CRITICISM / European / English, Irish, Scottish, Welsh;</v>
          </cell>
          <cell r="M336" t="str">
            <v>Literatur- und Kulturwissenschaften, Area Studies (Backlist 2001-2009)</v>
          </cell>
          <cell r="N336" t="str">
            <v>978-3-89942-760-8</v>
          </cell>
          <cell r="O336" t="str">
            <v>Literaturwissenschaft|Literaturtheorie und Allgemeine Literaturwissenschaft</v>
          </cell>
        </row>
        <row r="337">
          <cell r="C337">
            <v>9783839408070</v>
          </cell>
          <cell r="D337" t="str">
            <v>Anette Dietrich</v>
          </cell>
          <cell r="E337" t="str">
            <v>Weiße Weiblichkeiten</v>
          </cell>
          <cell r="F337" t="str">
            <v>Postcolonial Studies</v>
          </cell>
          <cell r="G337">
            <v>2007</v>
          </cell>
          <cell r="H337" t="str">
            <v>verfügbar</v>
          </cell>
          <cell r="I337">
            <v>26.99</v>
          </cell>
          <cell r="K337" t="str">
            <v>HIS037000</v>
          </cell>
          <cell r="L337" t="str">
            <v>SOCIAL SCIENCE / Discrimination &amp; Race Relations; SOC032000 SOCIAL SCIENCE / Gender Studies; HIS037000 HI</v>
          </cell>
          <cell r="M337" t="str">
            <v>Literatur- und Kulturwissenschaften, Area Studies (Backlist 2001-2009)</v>
          </cell>
          <cell r="N337" t="str">
            <v>978-3-89942-807-0</v>
          </cell>
          <cell r="O337" t="str">
            <v>Kulturwissenschaft|Postcolonial Studies</v>
          </cell>
        </row>
        <row r="338">
          <cell r="C338">
            <v>9783839408094</v>
          </cell>
          <cell r="D338" t="str">
            <v>Sabine Gehm, Pirkko Husemann, Katharina von Wilcke (eds.)</v>
          </cell>
          <cell r="E338" t="str">
            <v>Knowledge in Motion</v>
          </cell>
          <cell r="F338" t="str">
            <v>TanzScripte</v>
          </cell>
          <cell r="G338">
            <v>2007</v>
          </cell>
          <cell r="H338" t="str">
            <v>verfügbar</v>
          </cell>
          <cell r="I338">
            <v>12.99</v>
          </cell>
          <cell r="K338" t="str">
            <v>PER003000</v>
          </cell>
          <cell r="L338" t="str">
            <v>SOCIAL SCIENCE / Popular Culture</v>
          </cell>
          <cell r="M338" t="str">
            <v>Literatur- und Kulturwissenschaften, Area Studies (Backlist 2001-2009)</v>
          </cell>
          <cell r="N338" t="str">
            <v>978-3-89942-809-4</v>
          </cell>
          <cell r="O338" t="str">
            <v>Theater- und Tanzwissenschaft|Tanzwissenschaft</v>
          </cell>
        </row>
        <row r="339">
          <cell r="C339">
            <v>9783839406151</v>
          </cell>
          <cell r="D339" t="str">
            <v>Lars Koch (Hg.)</v>
          </cell>
          <cell r="E339" t="str">
            <v>Modernisierung als Amerikanisierung?</v>
          </cell>
          <cell r="F339" t="str">
            <v>Kultur- und Medientheorie</v>
          </cell>
          <cell r="G339">
            <v>2007</v>
          </cell>
          <cell r="H339" t="str">
            <v>verfügbar</v>
          </cell>
          <cell r="I339">
            <v>26.99</v>
          </cell>
          <cell r="K339" t="str">
            <v>HIS054000</v>
          </cell>
          <cell r="L339" t="str">
            <v>HISTORY / Social History; HIS037070 HISTORY / Modern / 20th Century</v>
          </cell>
          <cell r="M339" t="str">
            <v>Literatur- und Kulturwissenschaften, Area Studies (Backlist 2001-2009)</v>
          </cell>
          <cell r="N339" t="str">
            <v>978-3-89942-615-1</v>
          </cell>
          <cell r="O339" t="str">
            <v>Kulturwissenschaft|Kulturgeschichte</v>
          </cell>
        </row>
        <row r="340">
          <cell r="C340">
            <v>9783839407424</v>
          </cell>
          <cell r="D340" t="str">
            <v>Irmela Schneider, Isabell Otto (Hg.)</v>
          </cell>
          <cell r="E340" t="str">
            <v>Formationen der Mediennutzung II</v>
          </cell>
          <cell r="F340" t="str">
            <v>Formationen der Mediennutzung</v>
          </cell>
          <cell r="G340">
            <v>2007</v>
          </cell>
          <cell r="H340" t="str">
            <v>verfügbar</v>
          </cell>
          <cell r="I340">
            <v>24.99</v>
          </cell>
          <cell r="K340" t="str">
            <v>SOC052000</v>
          </cell>
          <cell r="L340" t="str">
            <v>SOCIAL SCIENCE / Media Studies *; HIS054000 HISTORY / Social History</v>
          </cell>
          <cell r="M340" t="str">
            <v>Literatur- und Kulturwissenschaften, Area Studies (Backlist 2001-2009)</v>
          </cell>
          <cell r="N340" t="str">
            <v>978-3-89942-742-4</v>
          </cell>
          <cell r="O340" t="str">
            <v>Medienwissenschaft|Mediengeschichte</v>
          </cell>
        </row>
        <row r="341">
          <cell r="C341">
            <v>9783839408131</v>
          </cell>
          <cell r="D341" t="str">
            <v>Daniel Devoucoux</v>
          </cell>
          <cell r="E341" t="str">
            <v>Mode im Film</v>
          </cell>
          <cell r="F341" t="str">
            <v>Film</v>
          </cell>
          <cell r="G341">
            <v>2007</v>
          </cell>
          <cell r="H341" t="str">
            <v>verfügbar</v>
          </cell>
          <cell r="I341">
            <v>33.99</v>
          </cell>
          <cell r="K341" t="str">
            <v>PER004030</v>
          </cell>
          <cell r="L341" t="str">
            <v>SOCIAL SCIENCE / Media Studies *; MUS020000 MUSIC / History &amp; Criticism</v>
          </cell>
          <cell r="M341" t="str">
            <v>Literatur- und Kulturwissenschaften, Area Studies (Backlist 2001-2009)</v>
          </cell>
          <cell r="N341" t="str">
            <v>978-3-89942-813-1</v>
          </cell>
          <cell r="O341" t="str">
            <v>Medienwissenschaft|Film, Foto und analoge Medien</v>
          </cell>
        </row>
        <row r="342">
          <cell r="C342">
            <v>9783839407721</v>
          </cell>
          <cell r="D342" t="str">
            <v>Silke Borgstedt</v>
          </cell>
          <cell r="E342" t="str">
            <v>Der Musik-Star</v>
          </cell>
          <cell r="F342" t="str">
            <v>Studien zur Popularmusik</v>
          </cell>
          <cell r="G342">
            <v>2007</v>
          </cell>
          <cell r="H342" t="str">
            <v>verfügbar</v>
          </cell>
          <cell r="I342">
            <v>26.99</v>
          </cell>
          <cell r="K342" t="str">
            <v>MUS020000</v>
          </cell>
          <cell r="L342" t="str">
            <v>SOCIAL SCIENCE / Popular Culture; MUS020000 MUSIC / History &amp; Criticism</v>
          </cell>
          <cell r="M342" t="str">
            <v>Literatur- und Kulturwissenschaften, Area Studies (Backlist 2001-2009)</v>
          </cell>
          <cell r="N342" t="str">
            <v>978-3-89942-772-1</v>
          </cell>
          <cell r="O342" t="str">
            <v>Musikwissenschaft|Popmusik</v>
          </cell>
        </row>
        <row r="343">
          <cell r="C343">
            <v>9783839404195</v>
          </cell>
          <cell r="D343" t="str">
            <v>Annett Zinsmeister (Hg.)</v>
          </cell>
          <cell r="E343" t="str">
            <v>welt[stadt]raum</v>
          </cell>
          <cell r="F343" t="str">
            <v>Kultur- und Medientheorie</v>
          </cell>
          <cell r="G343">
            <v>2008</v>
          </cell>
          <cell r="H343" t="str">
            <v>verfügbar</v>
          </cell>
          <cell r="I343">
            <v>16.989999999999998</v>
          </cell>
          <cell r="K343" t="str">
            <v>SOC052000</v>
          </cell>
          <cell r="L343" t="str">
            <v>SOCIAL SCIENCE / Media Studies *</v>
          </cell>
          <cell r="M343" t="str">
            <v>Literatur- und Kulturwissenschaften, Area Studies (Backlist 2001-2009)</v>
          </cell>
          <cell r="N343" t="str">
            <v>978-3-89942-419-5</v>
          </cell>
          <cell r="O343" t="str">
            <v>Medienwissenschaft|Medienästhetik</v>
          </cell>
        </row>
        <row r="344">
          <cell r="C344">
            <v>9783839407417</v>
          </cell>
          <cell r="D344" t="str">
            <v>Thomas Hecken</v>
          </cell>
          <cell r="E344">
            <v>1968</v>
          </cell>
          <cell r="F344" t="str">
            <v>X-Texte zu Kultur und Gesellschaft</v>
          </cell>
          <cell r="G344">
            <v>2008</v>
          </cell>
          <cell r="H344" t="str">
            <v>verfügbar</v>
          </cell>
          <cell r="I344">
            <v>16.989999999999998</v>
          </cell>
          <cell r="K344" t="str">
            <v>HIS054000</v>
          </cell>
          <cell r="L344" t="str">
            <v>HISTORY / Social History; POL003000 POLITICAL SCIENCE / Civics &amp; Citizenship; HIS037070 HISTORY / Modern</v>
          </cell>
          <cell r="M344" t="str">
            <v>Literatur- und Kulturwissenschaften, Area Studies (Backlist 2001-2009)</v>
          </cell>
          <cell r="N344" t="str">
            <v>978-3-89942-741-7</v>
          </cell>
          <cell r="O344" t="str">
            <v>Kulturwissenschaft|Kulturgeschichte</v>
          </cell>
        </row>
        <row r="345">
          <cell r="C345">
            <v>9783839405123</v>
          </cell>
          <cell r="D345" t="str">
            <v>Stefan Tigges (Hg.)</v>
          </cell>
          <cell r="E345" t="str">
            <v>Dramatische Transformationen</v>
          </cell>
          <cell r="F345" t="str">
            <v>Lettre</v>
          </cell>
          <cell r="G345">
            <v>2008</v>
          </cell>
          <cell r="H345" t="str">
            <v>verfügbar</v>
          </cell>
          <cell r="I345">
            <v>31.99</v>
          </cell>
          <cell r="K345" t="str">
            <v>LIT004170</v>
          </cell>
          <cell r="L345" t="str">
            <v>LITERARY CRITICISM / General; LIT004170 LITERARY CRITICISM / European / German</v>
          </cell>
          <cell r="M345" t="str">
            <v>Literatur- und Kulturwissenschaften, Area Studies (Backlist 2001-2009)</v>
          </cell>
          <cell r="N345" t="str">
            <v>978-3-89942-512-3</v>
          </cell>
          <cell r="O345" t="str">
            <v>Theater- und Tanzwissenschaft|Theaterwissenschaft</v>
          </cell>
        </row>
        <row r="346">
          <cell r="C346">
            <v>9783839406038</v>
          </cell>
          <cell r="D346" t="str">
            <v>Christian Bielefeldt, Udo Dahmen, Rolf Großmann (Hg.)</v>
          </cell>
          <cell r="E346" t="str">
            <v>PopMusicology</v>
          </cell>
          <cell r="F346" t="str">
            <v>Kultur- und Medientheorie</v>
          </cell>
          <cell r="G346">
            <v>2008</v>
          </cell>
          <cell r="H346" t="str">
            <v>verfügbar</v>
          </cell>
          <cell r="I346">
            <v>23.99</v>
          </cell>
          <cell r="K346" t="str">
            <v>MUS020000</v>
          </cell>
          <cell r="L346" t="str">
            <v>MUSIC / History &amp; Criticism</v>
          </cell>
          <cell r="M346" t="str">
            <v>Literatur- und Kulturwissenschaften, Area Studies (Backlist 2001-2009)</v>
          </cell>
          <cell r="N346" t="str">
            <v>978-3-89942-603-8</v>
          </cell>
          <cell r="O346" t="str">
            <v>Musikwissenschaft|Popmusik</v>
          </cell>
        </row>
        <row r="347">
          <cell r="C347">
            <v>9783839407004</v>
          </cell>
          <cell r="D347" t="str">
            <v>Katrin Oltmann</v>
          </cell>
          <cell r="E347" t="str">
            <v>Remake | Premake</v>
          </cell>
          <cell r="F347" t="str">
            <v>Film</v>
          </cell>
          <cell r="G347">
            <v>2008</v>
          </cell>
          <cell r="H347" t="str">
            <v>verfügbar</v>
          </cell>
          <cell r="I347">
            <v>26.99</v>
          </cell>
          <cell r="K347" t="str">
            <v>PER004030</v>
          </cell>
          <cell r="L347" t="str">
            <v>SOCIAL SCIENCE / Media Studies *; MUS020000 MUSIC / History &amp; Criticism</v>
          </cell>
          <cell r="M347" t="str">
            <v>Literatur- und Kulturwissenschaften, Area Studies (Backlist 2001-2009)</v>
          </cell>
          <cell r="N347" t="str">
            <v>978-3-89942-700-4</v>
          </cell>
          <cell r="O347" t="str">
            <v>Medienwissenschaft|Film, Foto und analoge Medien</v>
          </cell>
        </row>
        <row r="348">
          <cell r="C348">
            <v>9783839407486</v>
          </cell>
          <cell r="D348" t="str">
            <v>Rita Casale, Barbara Rendtorff (Hg.)</v>
          </cell>
          <cell r="E348" t="str">
            <v>Was kommt nach der Genderforschung?</v>
          </cell>
          <cell r="F348" t="str">
            <v>Gender Studies</v>
          </cell>
          <cell r="G348">
            <v>2008</v>
          </cell>
          <cell r="H348" t="str">
            <v>verfügbar</v>
          </cell>
          <cell r="I348">
            <v>23.99</v>
          </cell>
          <cell r="K348" t="str">
            <v>SOC032000</v>
          </cell>
          <cell r="L348" t="str">
            <v>SOCIAL SCIENCE / Gender Studies</v>
          </cell>
          <cell r="M348" t="str">
            <v>Literatur- und Kulturwissenschaften, Area Studies (Backlist 2001-2009)</v>
          </cell>
          <cell r="N348" t="str">
            <v>978-3-89942-748-6</v>
          </cell>
          <cell r="O348" t="str">
            <v>Kulturwissenschaft|Gender Studies und Queer Studies</v>
          </cell>
        </row>
        <row r="349">
          <cell r="C349">
            <v>9783839408230</v>
          </cell>
          <cell r="D349" t="str">
            <v>Thomas Weber</v>
          </cell>
          <cell r="E349" t="str">
            <v>Medialität als Grenzerfahrung</v>
          </cell>
          <cell r="F349" t="str">
            <v>Film</v>
          </cell>
          <cell r="G349">
            <v>2008</v>
          </cell>
          <cell r="H349" t="str">
            <v>verfügbar</v>
          </cell>
          <cell r="I349">
            <v>32.99</v>
          </cell>
          <cell r="K349" t="str">
            <v>PER004030</v>
          </cell>
          <cell r="L349" t="str">
            <v>SOCIAL SCIENCE / Media Studies *</v>
          </cell>
          <cell r="M349" t="str">
            <v>Literatur- und Kulturwissenschaften, Area Studies (Backlist 2001-2009)</v>
          </cell>
          <cell r="N349" t="str">
            <v>978-3-89942-823-0</v>
          </cell>
          <cell r="O349" t="str">
            <v>Medienwissenschaft|Film, Foto und analoge Medien</v>
          </cell>
        </row>
        <row r="350">
          <cell r="C350">
            <v>9783839407905</v>
          </cell>
          <cell r="D350" t="str">
            <v>Jan Distelmeyer, Christine Hanke, Dieter Mersch (Hg.)</v>
          </cell>
          <cell r="E350" t="str">
            <v>Game over!?</v>
          </cell>
          <cell r="F350" t="str">
            <v>Metabasis - Transkriptionen zwischen Literaturen, Künsten und Medien</v>
          </cell>
          <cell r="G350">
            <v>2008</v>
          </cell>
          <cell r="H350" t="str">
            <v>verfügbar</v>
          </cell>
          <cell r="I350">
            <v>17.989999999999998</v>
          </cell>
          <cell r="K350" t="str">
            <v>SOC052000</v>
          </cell>
          <cell r="L350" t="str">
            <v>SOCIAL SCIENCE / Media Studies *</v>
          </cell>
          <cell r="M350" t="str">
            <v>Literatur- und Kulturwissenschaften, Area Studies (Backlist 2001-2009)</v>
          </cell>
          <cell r="N350" t="str">
            <v>978-3-89942-790-5</v>
          </cell>
          <cell r="O350" t="str">
            <v>Medienwissenschaft|Digitale und soziale Medien</v>
          </cell>
        </row>
        <row r="351">
          <cell r="C351">
            <v>9783839408162</v>
          </cell>
          <cell r="D351" t="str">
            <v>Michael Lommel, Volker Roloff (Hg.)</v>
          </cell>
          <cell r="E351" t="str">
            <v>Sartre und die Medien</v>
          </cell>
          <cell r="F351" t="str">
            <v>Medienumbrüche</v>
          </cell>
          <cell r="G351">
            <v>2008</v>
          </cell>
          <cell r="H351" t="str">
            <v>verfügbar</v>
          </cell>
          <cell r="I351">
            <v>20.99</v>
          </cell>
          <cell r="K351" t="str">
            <v>SOC052000</v>
          </cell>
          <cell r="L351" t="str">
            <v>SOCIAL SCIENCE / Media Studies *</v>
          </cell>
          <cell r="M351" t="str">
            <v>Literatur- und Kulturwissenschaften, Area Studies (Backlist 2001-2009)</v>
          </cell>
          <cell r="N351" t="str">
            <v>978-3-89942-816-2</v>
          </cell>
          <cell r="O351" t="str">
            <v>Medienwissenschaft|Medienästhetik</v>
          </cell>
        </row>
        <row r="352">
          <cell r="C352">
            <v>9783839408490</v>
          </cell>
          <cell r="D352" t="str">
            <v>Uta Fenske</v>
          </cell>
          <cell r="E352" t="str">
            <v>Mannsbilder</v>
          </cell>
          <cell r="F352" t="str">
            <v>Gender Studies</v>
          </cell>
          <cell r="G352">
            <v>2008</v>
          </cell>
          <cell r="H352" t="str">
            <v>verfügbar</v>
          </cell>
          <cell r="I352">
            <v>29.99</v>
          </cell>
          <cell r="K352" t="str">
            <v>HIS054000</v>
          </cell>
          <cell r="L352" t="str">
            <v>SOCIAL SCIENCE / Gender Studies; HIS054000 HISTORY / Social History</v>
          </cell>
          <cell r="M352" t="str">
            <v>Literatur- und Kulturwissenschaften, Area Studies (Backlist 2001-2009)</v>
          </cell>
          <cell r="N352" t="str">
            <v>978-3-89942-849-0</v>
          </cell>
          <cell r="O352" t="str">
            <v>Kulturwissenschaft|Gender Studies und Queer Studies</v>
          </cell>
        </row>
        <row r="353">
          <cell r="C353">
            <v>9783839409084</v>
          </cell>
          <cell r="D353" t="str">
            <v>Anja K. Johannsen</v>
          </cell>
          <cell r="E353" t="str">
            <v>Kisten, Krypten, Labyrinthe</v>
          </cell>
          <cell r="F353" t="str">
            <v>Lettre</v>
          </cell>
          <cell r="G353">
            <v>2008</v>
          </cell>
          <cell r="H353" t="str">
            <v>verfügbar</v>
          </cell>
          <cell r="I353">
            <v>23.99</v>
          </cell>
          <cell r="K353" t="str">
            <v>LIT004170</v>
          </cell>
          <cell r="L353" t="str">
            <v>LITERARY CRITICISM / General; LIT004170 LITERARY CRITICISM / European / German</v>
          </cell>
          <cell r="M353" t="str">
            <v>Literatur- und Kulturwissenschaften, Area Studies (Backlist 2001-2009)</v>
          </cell>
          <cell r="N353" t="str">
            <v>978-3-89942-908-4</v>
          </cell>
          <cell r="O353" t="str">
            <v>Literaturwissenschaft|Deutsche Literaturwissenschaft</v>
          </cell>
        </row>
        <row r="354">
          <cell r="C354">
            <v>9783839409138</v>
          </cell>
          <cell r="D354" t="str">
            <v>Fernand Hörner</v>
          </cell>
          <cell r="E354" t="str">
            <v>Die Behauptung des Dandys</v>
          </cell>
          <cell r="F354" t="str">
            <v>Lettre</v>
          </cell>
          <cell r="G354">
            <v>2008</v>
          </cell>
          <cell r="H354" t="str">
            <v>verfügbar</v>
          </cell>
          <cell r="I354">
            <v>33.99</v>
          </cell>
          <cell r="K354" t="str">
            <v>LIT004120</v>
          </cell>
          <cell r="L354" t="str">
            <v>SOCIAL SCIENCE / Popular Culture; LIT004120 LITERARY CRITICISM / European / English, Irish, Scottish, Wel</v>
          </cell>
          <cell r="M354" t="str">
            <v>Literatur- und Kulturwissenschaften, Area Studies (Backlist 2001-2009)</v>
          </cell>
          <cell r="N354" t="str">
            <v>978-3-89942-913-8</v>
          </cell>
          <cell r="O354" t="str">
            <v>Literaturwissenschaft|Englische und Amerikanische Literaturwissenschaft</v>
          </cell>
        </row>
        <row r="355">
          <cell r="C355">
            <v>9783839406106</v>
          </cell>
          <cell r="D355" t="str">
            <v>Albert Kümmel-Schnur, Jens Schröter (Hg.)</v>
          </cell>
          <cell r="E355" t="str">
            <v>Äther</v>
          </cell>
          <cell r="F355" t="str">
            <v>Medienumbrüche</v>
          </cell>
          <cell r="G355">
            <v>2008</v>
          </cell>
          <cell r="H355" t="str">
            <v>verfügbar</v>
          </cell>
          <cell r="I355">
            <v>32.99</v>
          </cell>
          <cell r="K355" t="str">
            <v>SOC052000</v>
          </cell>
          <cell r="L355" t="str">
            <v>SOCIAL SCIENCE / Media Studies *</v>
          </cell>
          <cell r="M355" t="str">
            <v>Literatur- und Kulturwissenschaften, Area Studies (Backlist 2001-2009)</v>
          </cell>
          <cell r="N355" t="str">
            <v>978-3-89942-610-6</v>
          </cell>
          <cell r="O355" t="str">
            <v>Medienwissenschaft|Medientheorie</v>
          </cell>
        </row>
        <row r="356">
          <cell r="C356">
            <v>9783839406922</v>
          </cell>
          <cell r="D356" t="str">
            <v>Natan Sznaider</v>
          </cell>
          <cell r="E356" t="str">
            <v>Gedächtnisraum Europa</v>
          </cell>
          <cell r="F356" t="str">
            <v>X-Texte zu Kultur und Gesellschaft</v>
          </cell>
          <cell r="G356">
            <v>2008</v>
          </cell>
          <cell r="H356" t="str">
            <v>verfügbar</v>
          </cell>
          <cell r="I356">
            <v>14.99</v>
          </cell>
          <cell r="K356" t="str">
            <v>POL010000</v>
          </cell>
          <cell r="L356" t="str">
            <v>SOCIAL SCIENCE / Jewish Studies; SOC022000 SOCIAL SCIENCE / Popular Culture; POL010000 POLITICAL SCIENCE</v>
          </cell>
          <cell r="M356" t="str">
            <v>Literatur- und Kulturwissenschaften, Area Studies (Backlist 2001-2009)</v>
          </cell>
          <cell r="N356" t="str">
            <v>978-3-89942-692-2</v>
          </cell>
          <cell r="O356" t="str">
            <v>Kulturwissenschaft|Erinnerungskulturen</v>
          </cell>
        </row>
        <row r="357">
          <cell r="C357">
            <v>9783839407783</v>
          </cell>
          <cell r="D357" t="str">
            <v>Achim Geisenhanslüke, Hans Rott (Hg.)</v>
          </cell>
          <cell r="E357" t="str">
            <v>Ignoranz</v>
          </cell>
          <cell r="F357" t="str">
            <v>Literalität und Liminalität</v>
          </cell>
          <cell r="G357">
            <v>2008</v>
          </cell>
          <cell r="H357" t="str">
            <v>verfügbar</v>
          </cell>
          <cell r="I357">
            <v>24.99</v>
          </cell>
          <cell r="K357" t="str">
            <v>SOC022000</v>
          </cell>
          <cell r="L357" t="str">
            <v>SOCIAL SCIENCE / Popular Culture; SOC026000 SOCIAL SCIENCE / Sociology / General; LIT000000 LITERARY CRIT</v>
          </cell>
          <cell r="M357" t="str">
            <v>Literatur- und Kulturwissenschaften, Area Studies (Backlist 2001-2009)</v>
          </cell>
          <cell r="N357" t="str">
            <v>978-3-89942-778-3</v>
          </cell>
          <cell r="O357" t="str">
            <v>Kulturwissenschaft|Cultural Studies</v>
          </cell>
        </row>
        <row r="358">
          <cell r="C358">
            <v>9783839408773</v>
          </cell>
          <cell r="D358" t="str">
            <v>Achim Geisenhanslüke</v>
          </cell>
          <cell r="E358" t="str">
            <v>Das Schibboleth der Psychoanalyse</v>
          </cell>
          <cell r="F358" t="str">
            <v>Literalität und Liminalität</v>
          </cell>
          <cell r="G358">
            <v>2008</v>
          </cell>
          <cell r="H358" t="str">
            <v>verfügbar</v>
          </cell>
          <cell r="I358">
            <v>16.989999999999998</v>
          </cell>
          <cell r="K358" t="str">
            <v>LIT004170</v>
          </cell>
          <cell r="L358" t="str">
            <v>PSYCHOLOGY / Movements / Psychoanalysis; LIT000000 LITERARY CRITICISM / General; LIT004170 LITERARY CRITI</v>
          </cell>
          <cell r="M358" t="str">
            <v>Literatur- und Kulturwissenschaften, Area Studies (Backlist 2001-2009)</v>
          </cell>
          <cell r="N358" t="str">
            <v>978-3-89942-877-3</v>
          </cell>
          <cell r="O358" t="str">
            <v>Literaturwissenschaft|Deutsche Literaturwissenschaft</v>
          </cell>
        </row>
        <row r="359">
          <cell r="C359">
            <v>9783839407769</v>
          </cell>
          <cell r="D359" t="str">
            <v>Achim Geisenhanslüke, Georg Mein (Hg.)</v>
          </cell>
          <cell r="E359" t="str">
            <v>Schriftkultur und Schwellenkunde</v>
          </cell>
          <cell r="F359" t="str">
            <v>Literalität und Liminalität</v>
          </cell>
          <cell r="G359">
            <v>2008</v>
          </cell>
          <cell r="H359" t="str">
            <v>verfügbar</v>
          </cell>
          <cell r="I359">
            <v>26.99</v>
          </cell>
          <cell r="K359" t="str">
            <v>LIT000000</v>
          </cell>
          <cell r="L359" t="str">
            <v>SOCIAL SCIENCE / Media Studies *; LIT000000 LITERARY CRITICISM / General; LIT006000 LITERARY CRITICISM /</v>
          </cell>
          <cell r="M359" t="str">
            <v>Literatur- und Kulturwissenschaften, Area Studies (Backlist 2001-2009)</v>
          </cell>
          <cell r="N359" t="str">
            <v>978-3-89942-776-9</v>
          </cell>
          <cell r="O359" t="str">
            <v>Literaturwissenschaft|Literaturtheorie und Allgemeine Literaturwissenschaft</v>
          </cell>
        </row>
        <row r="360">
          <cell r="C360">
            <v>9783839407776</v>
          </cell>
          <cell r="D360" t="str">
            <v>Achim Geisenhanslüke, Georg Mein (Hg.)</v>
          </cell>
          <cell r="E360" t="str">
            <v>Grenzräume der Schrift</v>
          </cell>
          <cell r="F360" t="str">
            <v>Literalität und Liminalität</v>
          </cell>
          <cell r="G360">
            <v>2008</v>
          </cell>
          <cell r="H360" t="str">
            <v>verfügbar</v>
          </cell>
          <cell r="I360">
            <v>25.99</v>
          </cell>
          <cell r="K360" t="str">
            <v>LIT006000</v>
          </cell>
          <cell r="L360" t="str">
            <v>SOCIAL SCIENCE / Media Studies *; LIT000000 LITERARY CRITICISM / General; LIT006000 LITERARY CRITICISM /</v>
          </cell>
          <cell r="M360" t="str">
            <v>Literatur- und Kulturwissenschaften, Area Studies (Backlist 2001-2009)</v>
          </cell>
          <cell r="N360" t="str">
            <v>978-3-89942-777-6</v>
          </cell>
          <cell r="O360" t="str">
            <v>Literaturwissenschaft|Literaturtheorie und Allgemeine Literaturwissenschaft</v>
          </cell>
        </row>
        <row r="361">
          <cell r="C361">
            <v>9783839408223</v>
          </cell>
          <cell r="D361" t="str">
            <v>Martin Sökefeld (Hg.)</v>
          </cell>
          <cell r="E361" t="str">
            <v>Aleviten in Deutschland</v>
          </cell>
          <cell r="F361" t="str">
            <v>Kultur und soziale Praxis</v>
          </cell>
          <cell r="G361">
            <v>2008</v>
          </cell>
          <cell r="H361" t="str">
            <v>verfügbar</v>
          </cell>
          <cell r="I361">
            <v>22.99</v>
          </cell>
          <cell r="K361" t="str">
            <v>SOC007000</v>
          </cell>
          <cell r="L361" t="str">
            <v>SOCIAL SCIENCE / Emigration &amp; Immigration; SOC049000 SOCIAL SCIENCE / Jewish Studies; SOC002010 SOCIAL SC</v>
          </cell>
          <cell r="M361" t="str">
            <v>Literatur- und Kulturwissenschaften, Area Studies (Backlist 2001-2009)</v>
          </cell>
          <cell r="N361" t="str">
            <v>978-3-89942-822-3</v>
          </cell>
          <cell r="O361" t="str">
            <v>Kulturwissenschaft|Cultural Studies</v>
          </cell>
        </row>
        <row r="362">
          <cell r="C362">
            <v>9783839408438</v>
          </cell>
          <cell r="D362" t="str">
            <v>Peter Seibert (Hg.)</v>
          </cell>
          <cell r="E362" t="str">
            <v>Samuel Beckett und die Medien</v>
          </cell>
          <cell r="F362" t="str">
            <v>Kultur- und Medientheorie</v>
          </cell>
          <cell r="G362">
            <v>2008</v>
          </cell>
          <cell r="H362" t="str">
            <v>verfügbar</v>
          </cell>
          <cell r="I362">
            <v>21.99</v>
          </cell>
          <cell r="K362" t="str">
            <v>SOC052000</v>
          </cell>
          <cell r="L362" t="str">
            <v>SOCIAL SCIENCE / Media Studies *; LIT004120 LITERARY CRITICISM / European / English, Irish, Scottish, Wel</v>
          </cell>
          <cell r="M362" t="str">
            <v>Literatur- und Kulturwissenschaften, Area Studies (Backlist 2001-2009)</v>
          </cell>
          <cell r="N362" t="str">
            <v>978-3-89942-843-8</v>
          </cell>
          <cell r="O362" t="str">
            <v>Medienwissenschaft|Medienästhetik</v>
          </cell>
        </row>
        <row r="363">
          <cell r="C363">
            <v>9783839409237</v>
          </cell>
          <cell r="D363" t="str">
            <v>Gesche Joost</v>
          </cell>
          <cell r="E363" t="str">
            <v>Bild-Sprache</v>
          </cell>
          <cell r="F363" t="str">
            <v>Film</v>
          </cell>
          <cell r="G363">
            <v>2008</v>
          </cell>
          <cell r="H363" t="str">
            <v>verfügbar</v>
          </cell>
          <cell r="I363">
            <v>22.99</v>
          </cell>
          <cell r="K363" t="str">
            <v>PER004030</v>
          </cell>
          <cell r="L363" t="str">
            <v>SOCIAL SCIENCE / Media Studies *</v>
          </cell>
          <cell r="M363" t="str">
            <v>Literatur- und Kulturwissenschaften, Area Studies (Backlist 2001-2009)</v>
          </cell>
          <cell r="N363" t="str">
            <v>978-3-89942-923-7</v>
          </cell>
          <cell r="O363" t="str">
            <v>Medienwissenschaft|Film, Foto und analoge Medien</v>
          </cell>
        </row>
        <row r="364">
          <cell r="C364">
            <v>9783839410066</v>
          </cell>
          <cell r="D364" t="str">
            <v>Monika Leipelt-Tsai</v>
          </cell>
          <cell r="E364" t="str">
            <v>Aggression in lyrischer Dichtung</v>
          </cell>
          <cell r="F364" t="str">
            <v>Lettre</v>
          </cell>
          <cell r="G364">
            <v>2008</v>
          </cell>
          <cell r="H364" t="str">
            <v>verfügbar</v>
          </cell>
          <cell r="I364">
            <v>36.99</v>
          </cell>
          <cell r="K364" t="str">
            <v>LIT004170</v>
          </cell>
          <cell r="L364" t="str">
            <v>LITERARY CRITICISM / General; LIT004170 LITERARY CRITICISM / European / German</v>
          </cell>
          <cell r="M364" t="str">
            <v>Literatur- und Kulturwissenschaften, Area Studies (Backlist 2001-2009)</v>
          </cell>
          <cell r="N364" t="str">
            <v>978-3-8376-1006-2</v>
          </cell>
          <cell r="O364" t="str">
            <v>Literaturwissenschaft|Deutsche Literaturwissenschaft</v>
          </cell>
        </row>
        <row r="365">
          <cell r="C365">
            <v>9783839408216</v>
          </cell>
          <cell r="D365" t="str">
            <v>Vittoria Borsò</v>
          </cell>
          <cell r="E365" t="str">
            <v>das andere denken, schreiben, sehen</v>
          </cell>
          <cell r="F365" t="str">
            <v>Lettre</v>
          </cell>
          <cell r="G365">
            <v>2008</v>
          </cell>
          <cell r="H365" t="str">
            <v>verfügbar</v>
          </cell>
          <cell r="I365">
            <v>26.99</v>
          </cell>
          <cell r="K365" t="str">
            <v>LIT000000</v>
          </cell>
          <cell r="L365" t="str">
            <v>SOCIAL SCIENCE / Popular Culture; LIT000000 LITERARY CRITICISM / General</v>
          </cell>
          <cell r="M365" t="str">
            <v>Literatur- und Kulturwissenschaften, Area Studies (Backlist 2001-2009)</v>
          </cell>
          <cell r="N365" t="str">
            <v>978-3-89942-821-6</v>
          </cell>
          <cell r="O365" t="str">
            <v>Literaturwissenschaft|Romanische Literaturwissenschaft</v>
          </cell>
        </row>
        <row r="366">
          <cell r="C366">
            <v>9783839408636</v>
          </cell>
          <cell r="D366" t="str">
            <v>Michael Lommel, Isabel Maurer Queipo, Volker Roloff (Hg.)</v>
          </cell>
          <cell r="E366" t="str">
            <v>Surrealismus und Film</v>
          </cell>
          <cell r="F366" t="str">
            <v>Medienumbrüche</v>
          </cell>
          <cell r="G366">
            <v>2008</v>
          </cell>
          <cell r="H366" t="str">
            <v>verfügbar</v>
          </cell>
          <cell r="I366">
            <v>26.99</v>
          </cell>
          <cell r="K366" t="str">
            <v>PER004030</v>
          </cell>
          <cell r="L366" t="str">
            <v>SOCIAL SCIENCE / Media Studies *; MUS020000 MUSIC / History &amp; Criticism</v>
          </cell>
          <cell r="M366" t="str">
            <v>Literatur- und Kulturwissenschaften, Area Studies (Backlist 2001-2009)</v>
          </cell>
          <cell r="N366" t="str">
            <v>978-3-89942-863-6</v>
          </cell>
          <cell r="O366" t="str">
            <v>Medienwissenschaft|Film, Foto und analoge Medien</v>
          </cell>
        </row>
        <row r="367">
          <cell r="C367">
            <v>9783839409091</v>
          </cell>
          <cell r="D367" t="str">
            <v>Julia Pfahl</v>
          </cell>
          <cell r="E367" t="str">
            <v>Zwischen den Kulturen – zwischen den Künsten</v>
          </cell>
          <cell r="F367" t="str">
            <v>Theater</v>
          </cell>
          <cell r="G367">
            <v>2008</v>
          </cell>
          <cell r="H367" t="str">
            <v>verfügbar</v>
          </cell>
          <cell r="I367">
            <v>40.99</v>
          </cell>
          <cell r="K367" t="str">
            <v>PER011020</v>
          </cell>
          <cell r="L367" t="str">
            <v>SOCIAL SCIENCE / Media Studies *</v>
          </cell>
          <cell r="M367" t="str">
            <v>Literatur- und Kulturwissenschaften, Area Studies (Backlist 2001-2009)</v>
          </cell>
          <cell r="N367" t="str">
            <v>978-3-89942-909-1</v>
          </cell>
          <cell r="O367" t="str">
            <v>Theater- und Tanzwissenschaft|Theaterwissenschaft</v>
          </cell>
        </row>
        <row r="368">
          <cell r="C368">
            <v>9783839406663</v>
          </cell>
          <cell r="D368" t="str">
            <v>Simone Loleit</v>
          </cell>
          <cell r="E368" t="str">
            <v>Wahrheit, Lüge, FiktionÚ Das Bad in der deutschsprachigen Literatur des 16. Jahrhunderts</v>
          </cell>
          <cell r="F368" t="str">
            <v>Kultur- und Medientheorie</v>
          </cell>
          <cell r="G368">
            <v>2008</v>
          </cell>
          <cell r="H368" t="str">
            <v>verfügbar</v>
          </cell>
          <cell r="I368">
            <v>40.99</v>
          </cell>
          <cell r="K368" t="str">
            <v>LIT004170</v>
          </cell>
          <cell r="L368" t="str">
            <v>HISTORY / Social History; LIT000000 LITERARY CRITICISM / General; LIT004170 LITERARY CRITICISM / European</v>
          </cell>
          <cell r="M368" t="str">
            <v>Literatur- und Kulturwissenschaften, Area Studies (Backlist 2001-2009)</v>
          </cell>
          <cell r="N368" t="str">
            <v>978-3-89942-666-3</v>
          </cell>
          <cell r="O368" t="str">
            <v>Literaturwissenschaft|Deutsche Literaturwissenschaft</v>
          </cell>
        </row>
        <row r="369">
          <cell r="C369">
            <v>9783839408247</v>
          </cell>
          <cell r="D369" t="str">
            <v>Manuela Günter</v>
          </cell>
          <cell r="E369" t="str">
            <v>Im Vorhof der Kunst</v>
          </cell>
          <cell r="F369" t="str">
            <v>Lettre</v>
          </cell>
          <cell r="G369">
            <v>2008</v>
          </cell>
          <cell r="H369" t="str">
            <v>verfügbar</v>
          </cell>
          <cell r="I369">
            <v>33.99</v>
          </cell>
          <cell r="K369" t="str">
            <v>LIT000000</v>
          </cell>
          <cell r="L369" t="str">
            <v>SOCIAL SCIENCE / Media Studies *; HIS054000 HISTORY / Social History; LIT000000 LITERARY CRITICISM / Gene</v>
          </cell>
          <cell r="M369" t="str">
            <v>Literatur- und Kulturwissenschaften, Area Studies (Backlist 2001-2009)</v>
          </cell>
          <cell r="N369" t="str">
            <v>978-3-89942-824-7</v>
          </cell>
          <cell r="O369" t="str">
            <v>Literaturwissenschaft|Literaturtheorie und Allgemeine Literaturwissenschaft</v>
          </cell>
        </row>
        <row r="370">
          <cell r="C370">
            <v>9783839409039</v>
          </cell>
          <cell r="D370" t="str">
            <v>Rainer Winter, Elisabeth Niederer (Hg.)</v>
          </cell>
          <cell r="E370" t="str">
            <v>Ethnographie, Kino und Interpretation – die performative Wende der Sozialwissenschaften</v>
          </cell>
          <cell r="F370" t="str">
            <v>Cultural Studies</v>
          </cell>
          <cell r="G370">
            <v>2008</v>
          </cell>
          <cell r="H370" t="str">
            <v>verfügbar</v>
          </cell>
          <cell r="I370">
            <v>26.99</v>
          </cell>
          <cell r="K370" t="str">
            <v>SOC022000</v>
          </cell>
          <cell r="L370" t="str">
            <v>SOCIAL SCIENCE / Methodology; SOC022000 SOCIAL SCIENCE / Popular Culture</v>
          </cell>
          <cell r="M370" t="str">
            <v>Literatur- und Kulturwissenschaften, Area Studies (Backlist 2001-2009)</v>
          </cell>
          <cell r="N370" t="str">
            <v>978-3-89942-903-9</v>
          </cell>
          <cell r="O370" t="str">
            <v>Kulturwissenschaft|Cultural Studies</v>
          </cell>
        </row>
        <row r="371">
          <cell r="C371">
            <v>9783839408049</v>
          </cell>
          <cell r="D371" t="str">
            <v>Geert Lovink</v>
          </cell>
          <cell r="E371" t="str">
            <v>Zero Comments</v>
          </cell>
          <cell r="F371" t="str">
            <v>Kultur- und Medientheorie</v>
          </cell>
          <cell r="G371">
            <v>2008</v>
          </cell>
          <cell r="H371" t="str">
            <v>verfügbar</v>
          </cell>
          <cell r="I371">
            <v>25.99</v>
          </cell>
          <cell r="K371" t="str">
            <v>SOC052000</v>
          </cell>
          <cell r="L371" t="str">
            <v>SOCIAL SCIENCE / Media Studies *; SOC026000 SOCIAL SCIENCE / Sociology / General; POL033000 POLITICAL SCI</v>
          </cell>
          <cell r="M371" t="str">
            <v>Literatur- und Kulturwissenschaften, Area Studies (Backlist 2001-2009)</v>
          </cell>
          <cell r="N371" t="str">
            <v>978-3-89942-804-9</v>
          </cell>
          <cell r="O371" t="str">
            <v>Medienwissenschaft|Digitale und soziale Medien</v>
          </cell>
        </row>
        <row r="372">
          <cell r="C372">
            <v>9783839408551</v>
          </cell>
          <cell r="D372" t="str">
            <v>Michael Schetsche, Martin Engelbrecht (Hg.)</v>
          </cell>
          <cell r="E372" t="str">
            <v>Von Menschen und Außerirdischen</v>
          </cell>
          <cell r="F372" t="str">
            <v>Kultur- und Medientheorie</v>
          </cell>
          <cell r="G372">
            <v>2008</v>
          </cell>
          <cell r="H372" t="str">
            <v>verfügbar</v>
          </cell>
          <cell r="I372">
            <v>24.99</v>
          </cell>
          <cell r="K372" t="str">
            <v>HIS054000</v>
          </cell>
          <cell r="L372" t="str">
            <v>SOCIAL SCIENCE / Popular Culture; HIS054000 HISTORY / Social History</v>
          </cell>
          <cell r="M372" t="str">
            <v>Literatur- und Kulturwissenschaften, Area Studies (Backlist 2001-2009)</v>
          </cell>
          <cell r="N372" t="str">
            <v>978-3-89942-855-1</v>
          </cell>
          <cell r="O372" t="str">
            <v>Kulturwissenschaft|Kulturgeschichte</v>
          </cell>
        </row>
        <row r="373">
          <cell r="C373">
            <v>9783839408803</v>
          </cell>
          <cell r="D373" t="str">
            <v>Tom Karasek</v>
          </cell>
          <cell r="E373" t="str">
            <v>Generation GolfÚ Die Diagnose als Symptom</v>
          </cell>
          <cell r="F373" t="str">
            <v>Lettre</v>
          </cell>
          <cell r="G373">
            <v>2008</v>
          </cell>
          <cell r="H373" t="str">
            <v>verfügbar</v>
          </cell>
          <cell r="I373">
            <v>29.99</v>
          </cell>
          <cell r="K373" t="str">
            <v>LIT004170</v>
          </cell>
          <cell r="L373" t="str">
            <v>LITERARY CRITICISM / General; LIT004170 LITERARY CRITICISM / European / German</v>
          </cell>
          <cell r="M373" t="str">
            <v>Literatur- und Kulturwissenschaften, Area Studies (Backlist 2001-2009)</v>
          </cell>
          <cell r="N373" t="str">
            <v>978-3-89942-880-3</v>
          </cell>
          <cell r="O373" t="str">
            <v>Literaturwissenschaft|Deutsche Literaturwissenschaft</v>
          </cell>
        </row>
        <row r="374">
          <cell r="C374">
            <v>9783839408841</v>
          </cell>
          <cell r="D374" t="str">
            <v>Christa Sommerer, Laurent Mignonneau, Dorothée King (eds.)</v>
          </cell>
          <cell r="E374" t="str">
            <v>Interface Cultures</v>
          </cell>
          <cell r="F374" t="str">
            <v>Kultur- und Medientheorie</v>
          </cell>
          <cell r="G374">
            <v>2008</v>
          </cell>
          <cell r="H374" t="str">
            <v>verfügbar</v>
          </cell>
          <cell r="I374">
            <v>33.99</v>
          </cell>
          <cell r="K374" t="str">
            <v>ART057000</v>
          </cell>
          <cell r="L374" t="str">
            <v>SOCIAL SCIENCE / Media Studies *</v>
          </cell>
          <cell r="M374" t="str">
            <v>Literatur- und Kulturwissenschaften, Area Studies (Backlist 2001-2009)</v>
          </cell>
          <cell r="N374" t="str">
            <v>978-3-89942-884-1</v>
          </cell>
          <cell r="O374" t="str">
            <v>Medienwissenschaft|Medienästhetik</v>
          </cell>
        </row>
        <row r="375">
          <cell r="C375">
            <v>9783839409312</v>
          </cell>
          <cell r="D375" t="str">
            <v>Tina Hedwig Kaiser</v>
          </cell>
          <cell r="E375" t="str">
            <v>Aufnahmen der Durchquerung</v>
          </cell>
          <cell r="F375" t="str">
            <v>Film</v>
          </cell>
          <cell r="G375">
            <v>2008</v>
          </cell>
          <cell r="H375" t="str">
            <v>verfügbar</v>
          </cell>
          <cell r="I375">
            <v>24.99</v>
          </cell>
          <cell r="K375" t="str">
            <v>PER004030</v>
          </cell>
          <cell r="L375" t="str">
            <v>SOCIAL SCIENCE / Media Studies *; MUS020000 MUSIC / History &amp; Criticism</v>
          </cell>
          <cell r="M375" t="str">
            <v>Literatur- und Kulturwissenschaften, Area Studies (Backlist 2001-2009)</v>
          </cell>
          <cell r="N375" t="str">
            <v>978-3-89942-931-2</v>
          </cell>
          <cell r="O375" t="str">
            <v>Medienwissenschaft|Film, Foto und analoge Medien</v>
          </cell>
        </row>
        <row r="376">
          <cell r="C376">
            <v>9783839409619</v>
          </cell>
          <cell r="D376" t="str">
            <v>Angela Dreßler</v>
          </cell>
          <cell r="E376" t="str">
            <v>Nachrichtenwelten</v>
          </cell>
          <cell r="F376" t="str">
            <v>MedienWelten</v>
          </cell>
          <cell r="G376">
            <v>2008</v>
          </cell>
          <cell r="H376" t="str">
            <v>verfügbar</v>
          </cell>
          <cell r="I376">
            <v>24.99</v>
          </cell>
          <cell r="K376" t="str">
            <v>SOC052000</v>
          </cell>
          <cell r="L376" t="str">
            <v>SOCIAL SCIENCE / Media Studies *</v>
          </cell>
          <cell r="M376" t="str">
            <v>Literatur- und Kulturwissenschaften, Area Studies (Backlist 2001-2009)</v>
          </cell>
          <cell r="N376" t="str">
            <v>978-3-89942-961-9</v>
          </cell>
          <cell r="O376" t="str">
            <v>Medienwissenschaft|Medienästhetik</v>
          </cell>
        </row>
        <row r="377">
          <cell r="C377">
            <v>9783839408537</v>
          </cell>
          <cell r="D377" t="str">
            <v>Jan Deck, Angelika Sieburg (Hg.)</v>
          </cell>
          <cell r="E377" t="str">
            <v>Paradoxien des Zuschauens</v>
          </cell>
          <cell r="F377" t="str">
            <v>Theater</v>
          </cell>
          <cell r="G377">
            <v>2008</v>
          </cell>
          <cell r="H377" t="str">
            <v>verfügbar</v>
          </cell>
          <cell r="I377">
            <v>13.99</v>
          </cell>
          <cell r="K377" t="str">
            <v>PER011020</v>
          </cell>
          <cell r="L377" t="str">
            <v>SOCIAL SCIENCE / Popular Culture</v>
          </cell>
          <cell r="M377" t="str">
            <v>Literatur- und Kulturwissenschaften, Area Studies (Backlist 2001-2009)</v>
          </cell>
          <cell r="N377" t="str">
            <v>978-3-89942-853-7</v>
          </cell>
          <cell r="O377" t="str">
            <v>Theater- und Tanzwissenschaft|Theaterwissenschaft</v>
          </cell>
        </row>
        <row r="378">
          <cell r="C378">
            <v>9783839408919</v>
          </cell>
          <cell r="D378" t="str">
            <v>Natascha Siouzouli</v>
          </cell>
          <cell r="E378" t="str">
            <v>Wie Absenz zur Präsenz entsteht</v>
          </cell>
          <cell r="F378" t="str">
            <v>Theater</v>
          </cell>
          <cell r="G378">
            <v>2008</v>
          </cell>
          <cell r="H378" t="str">
            <v>verfügbar</v>
          </cell>
          <cell r="I378">
            <v>21.99</v>
          </cell>
          <cell r="K378" t="str">
            <v>PER011020</v>
          </cell>
          <cell r="L378" t="str">
            <v>LITERARY CRITICISM / European / German</v>
          </cell>
          <cell r="M378" t="str">
            <v>Literatur- und Kulturwissenschaften, Area Studies (Backlist 2001-2009)</v>
          </cell>
          <cell r="N378" t="str">
            <v>978-3-89942-891-9</v>
          </cell>
          <cell r="O378" t="str">
            <v>Theater- und Tanzwissenschaft|Theaterwissenschaft</v>
          </cell>
        </row>
        <row r="379">
          <cell r="C379">
            <v>9783839408940</v>
          </cell>
          <cell r="D379" t="str">
            <v>Holger Schulze (Hg.)</v>
          </cell>
          <cell r="E379" t="str">
            <v>Sound Studies: Traditionen – Methoden – Desiderate</v>
          </cell>
          <cell r="F379" t="str">
            <v>Sound Studies</v>
          </cell>
          <cell r="G379">
            <v>2008</v>
          </cell>
          <cell r="H379" t="str">
            <v>verfügbar</v>
          </cell>
          <cell r="I379">
            <v>25.99</v>
          </cell>
          <cell r="K379" t="str">
            <v>MUS020000</v>
          </cell>
          <cell r="L379" t="str">
            <v>MUSIC / History &amp; Criticism; PHI001000 PHILOSOPHY / Aesthetics</v>
          </cell>
          <cell r="M379" t="str">
            <v>Literatur- und Kulturwissenschaften, Area Studies (Backlist 2001-2009)</v>
          </cell>
          <cell r="N379" t="str">
            <v>978-3-89942-894-0</v>
          </cell>
          <cell r="O379" t="str">
            <v>Musikwissenschaft|Allgemeine Musikwissenschaft und Sound Studies</v>
          </cell>
        </row>
        <row r="380">
          <cell r="C380">
            <v>9783839409190</v>
          </cell>
          <cell r="D380" t="str">
            <v>Gunther Gebhard, Oliver Geisler, Steffen Schröter (Hg.)</v>
          </cell>
          <cell r="E380" t="str">
            <v>StreitKulturen</v>
          </cell>
          <cell r="F380" t="str">
            <v>Kultur- und Medientheorie</v>
          </cell>
          <cell r="G380">
            <v>2008</v>
          </cell>
          <cell r="H380" t="str">
            <v>verfügbar</v>
          </cell>
          <cell r="I380">
            <v>22.99</v>
          </cell>
          <cell r="K380" t="str">
            <v>SOC022000</v>
          </cell>
          <cell r="L380" t="str">
            <v>SOCIAL SCIENCE / Popular Culture; HIS054000 HISTORY / Social History</v>
          </cell>
          <cell r="M380" t="str">
            <v>Literatur- und Kulturwissenschaften, Area Studies (Backlist 2001-2009)</v>
          </cell>
          <cell r="N380" t="str">
            <v>978-3-89942-919-0</v>
          </cell>
          <cell r="O380" t="str">
            <v>Kulturwissenschaft|Cultural Studies</v>
          </cell>
        </row>
        <row r="381">
          <cell r="C381">
            <v>9783839409411</v>
          </cell>
          <cell r="D381" t="str">
            <v>Isolde Albrecht</v>
          </cell>
          <cell r="E381" t="str">
            <v>Sprache, Arbeit und geschlechtliche Identität</v>
          </cell>
          <cell r="F381" t="str">
            <v>Gender Studies</v>
          </cell>
          <cell r="G381">
            <v>2008</v>
          </cell>
          <cell r="H381" t="str">
            <v>verfügbar</v>
          </cell>
          <cell r="I381">
            <v>22.99</v>
          </cell>
          <cell r="K381" t="str">
            <v>SOC032000</v>
          </cell>
          <cell r="L381" t="str">
            <v>SOCIAL SCIENCE / Gender Studies</v>
          </cell>
          <cell r="M381" t="str">
            <v>Literatur- und Kulturwissenschaften, Area Studies (Backlist 2001-2009)</v>
          </cell>
          <cell r="N381" t="str">
            <v>978-3-89942-941-1</v>
          </cell>
          <cell r="O381" t="str">
            <v>Kulturwissenschaft|Gender Studies und Queer Studies</v>
          </cell>
        </row>
        <row r="382">
          <cell r="C382">
            <v>9783839409756</v>
          </cell>
          <cell r="D382" t="str">
            <v>Markus Schmitz</v>
          </cell>
          <cell r="E382" t="str">
            <v>Kulturkritik ohne Zentrum</v>
          </cell>
          <cell r="F382" t="str">
            <v>Postcolonial Studies</v>
          </cell>
          <cell r="G382">
            <v>2008</v>
          </cell>
          <cell r="H382" t="str">
            <v>verfügbar</v>
          </cell>
          <cell r="I382">
            <v>33.99</v>
          </cell>
          <cell r="K382" t="str">
            <v>POL045000</v>
          </cell>
          <cell r="L382" t="str">
            <v>SOCIAL SCIENCE / Jewish Studies; SOC022000 SOCIAL SCIENCE / Popular Culture</v>
          </cell>
          <cell r="M382" t="str">
            <v>Literatur- und Kulturwissenschaften, Area Studies (Backlist 2001-2009)</v>
          </cell>
          <cell r="N382" t="str">
            <v>978-3-89942-975-6</v>
          </cell>
          <cell r="O382" t="str">
            <v>Kulturwissenschaft|Postcolonial Studies</v>
          </cell>
        </row>
        <row r="383">
          <cell r="C383">
            <v>9783839409978</v>
          </cell>
          <cell r="D383" t="str">
            <v>Dunja Brötz</v>
          </cell>
          <cell r="E383" t="str">
            <v>Dostojewskis »Der Idiot« im Spielfilm</v>
          </cell>
          <cell r="F383" t="str">
            <v>Film</v>
          </cell>
          <cell r="G383">
            <v>2008</v>
          </cell>
          <cell r="H383" t="str">
            <v>verfügbar</v>
          </cell>
          <cell r="I383">
            <v>26.99</v>
          </cell>
          <cell r="K383" t="str">
            <v>LIT004110</v>
          </cell>
          <cell r="L383" t="str">
            <v>LITERARY CRITICISM / European / Eastern (see also Russian &amp; Former Soviet Union)</v>
          </cell>
          <cell r="M383" t="str">
            <v>Literatur- und Kulturwissenschaften, Area Studies (Backlist 2001-2009)</v>
          </cell>
          <cell r="N383" t="str">
            <v>978-3-89942-997-8</v>
          </cell>
          <cell r="O383" t="str">
            <v>Literaturwissenschaft|Slawische Literaturwissenschaft</v>
          </cell>
        </row>
        <row r="384">
          <cell r="C384">
            <v>9783839408209</v>
          </cell>
          <cell r="D384" t="str">
            <v>Dorothee Kimmich, Wolfgang Matzat (Hg.)</v>
          </cell>
          <cell r="E384" t="str">
            <v>Der gepflegte Umgang</v>
          </cell>
          <cell r="F384" t="str">
            <v>Kultur- und Medientheorie</v>
          </cell>
          <cell r="G384">
            <v>2008</v>
          </cell>
          <cell r="H384" t="str">
            <v>verfügbar</v>
          </cell>
          <cell r="I384">
            <v>20.99</v>
          </cell>
          <cell r="K384" t="str">
            <v>LIT000000</v>
          </cell>
          <cell r="L384" t="str">
            <v>SOCIAL SCIENCE / Popular Culture; LIT000000 LITERARY CRITICISM / General; LIT004150 LITERARY CRITICISM /</v>
          </cell>
          <cell r="M384" t="str">
            <v>Literatur- und Kulturwissenschaften, Area Studies (Backlist 2001-2009)</v>
          </cell>
          <cell r="N384" t="str">
            <v>978-3-89942-820-9</v>
          </cell>
          <cell r="O384" t="str">
            <v>Literaturwissenschaft|Literaturtheorie und Allgemeine Literaturwissenschaft</v>
          </cell>
        </row>
        <row r="385">
          <cell r="C385">
            <v>9783839408322</v>
          </cell>
          <cell r="D385" t="str">
            <v>Marie-Luise Angerer, Christiane König (Hg.)</v>
          </cell>
          <cell r="E385" t="str">
            <v>Gender goes Life</v>
          </cell>
          <cell r="F385" t="str">
            <v>Gender Studies</v>
          </cell>
          <cell r="G385">
            <v>2008</v>
          </cell>
          <cell r="H385" t="str">
            <v>verfügbar</v>
          </cell>
          <cell r="I385">
            <v>23.99</v>
          </cell>
          <cell r="K385" t="str">
            <v>SOC032000</v>
          </cell>
          <cell r="L385" t="str">
            <v>SOCIAL SCIENCE / Gender Studies</v>
          </cell>
          <cell r="M385" t="str">
            <v>Literatur- und Kulturwissenschaften, Area Studies (Backlist 2001-2009)</v>
          </cell>
          <cell r="N385" t="str">
            <v>978-3-89942-832-2</v>
          </cell>
          <cell r="O385" t="str">
            <v>Kulturwissenschaft|Gender Studies und Queer Studies</v>
          </cell>
        </row>
        <row r="386">
          <cell r="C386">
            <v>9783839408612</v>
          </cell>
          <cell r="D386" t="str">
            <v>Ramón Reichert</v>
          </cell>
          <cell r="E386" t="str">
            <v>Amateure im Netz</v>
          </cell>
          <cell r="F386" t="str">
            <v>Kultur- und Medientheorie</v>
          </cell>
          <cell r="G386">
            <v>2008</v>
          </cell>
          <cell r="H386" t="str">
            <v>verfügbar</v>
          </cell>
          <cell r="I386">
            <v>21.99</v>
          </cell>
          <cell r="K386" t="str">
            <v>SOC052000</v>
          </cell>
          <cell r="L386" t="str">
            <v>SOCIAL SCIENCE / Media Studies *</v>
          </cell>
          <cell r="M386" t="str">
            <v>Literatur- und Kulturwissenschaften, Area Studies (Backlist 2001-2009)</v>
          </cell>
          <cell r="N386" t="str">
            <v>978-3-89942-861-2</v>
          </cell>
          <cell r="O386" t="str">
            <v>Medienwissenschaft|Digitale und soziale Medien</v>
          </cell>
        </row>
        <row r="387">
          <cell r="C387">
            <v>9783839408643</v>
          </cell>
          <cell r="D387" t="str">
            <v>Julio Mendívil</v>
          </cell>
          <cell r="E387" t="str">
            <v>Ein musikalisches Stück Heimat</v>
          </cell>
          <cell r="F387" t="str">
            <v>Studien zur Popularmusik</v>
          </cell>
          <cell r="G387">
            <v>2008</v>
          </cell>
          <cell r="H387" t="str">
            <v>verfügbar</v>
          </cell>
          <cell r="I387">
            <v>31.99</v>
          </cell>
          <cell r="K387" t="str">
            <v>MUS020000</v>
          </cell>
          <cell r="L387" t="str">
            <v>SOCIAL SCIENCE / Popular Culture; MUS020000 MUSIC / History &amp; Criticism</v>
          </cell>
          <cell r="M387" t="str">
            <v>Literatur- und Kulturwissenschaften, Area Studies (Backlist 2001-2009)</v>
          </cell>
          <cell r="N387" t="str">
            <v>978-3-89942-864-3</v>
          </cell>
          <cell r="O387" t="str">
            <v>Musikwissenschaft|Popmusik</v>
          </cell>
        </row>
        <row r="388">
          <cell r="C388">
            <v>9783839408674</v>
          </cell>
          <cell r="D388" t="str">
            <v>Irmela Schneider, Cornelia Epping-Jäger (Hg.)</v>
          </cell>
          <cell r="E388" t="str">
            <v>Formationen der Mediennutzung III</v>
          </cell>
          <cell r="F388" t="str">
            <v>Formationen der Mediennutzung</v>
          </cell>
          <cell r="G388">
            <v>2008</v>
          </cell>
          <cell r="H388" t="str">
            <v>verfügbar</v>
          </cell>
          <cell r="I388">
            <v>24.99</v>
          </cell>
          <cell r="K388" t="str">
            <v>SOC052000</v>
          </cell>
          <cell r="L388" t="str">
            <v>SOCIAL SCIENCE / Media Studies *; HIS054000 HISTORY / Social History</v>
          </cell>
          <cell r="M388" t="str">
            <v>Literatur- und Kulturwissenschaften, Area Studies (Backlist 2001-2009)</v>
          </cell>
          <cell r="N388" t="str">
            <v>978-3-89942-867-4</v>
          </cell>
          <cell r="O388" t="str">
            <v>Medienwissenschaft|Mediengeschichte</v>
          </cell>
        </row>
        <row r="389">
          <cell r="C389">
            <v>9783839409244</v>
          </cell>
          <cell r="D389" t="str">
            <v>Evi Zemanek, Susanne Krones (Hg.)</v>
          </cell>
          <cell r="E389" t="str">
            <v>Literatur der Jahrtausendwende</v>
          </cell>
          <cell r="F389" t="str">
            <v>Lettre</v>
          </cell>
          <cell r="G389">
            <v>2008</v>
          </cell>
          <cell r="H389" t="str">
            <v>verfügbar</v>
          </cell>
          <cell r="I389">
            <v>34.99</v>
          </cell>
          <cell r="K389" t="str">
            <v>LIT000000</v>
          </cell>
          <cell r="L389" t="str">
            <v>LITERARY CRITICISM / General; LIT004120 LITERARY CRITICISM / European / English, Irish, Scottish, Welsh;</v>
          </cell>
          <cell r="M389" t="str">
            <v>Literatur- und Kulturwissenschaften, Area Studies (Backlist 2001-2009)</v>
          </cell>
          <cell r="N389" t="str">
            <v>978-3-89942-924-4</v>
          </cell>
          <cell r="O389" t="str">
            <v>Literaturwissenschaft|Literaturtheorie und Allgemeine Literaturwissenschaft</v>
          </cell>
        </row>
        <row r="390">
          <cell r="C390">
            <v>9783839409923</v>
          </cell>
          <cell r="D390" t="str">
            <v>Lydia Potts, Jan Kühnemund (Hg.)</v>
          </cell>
          <cell r="E390" t="str">
            <v>Mann wird man</v>
          </cell>
          <cell r="F390" t="str">
            <v>Studien interdisziplinäre Geschlechterforschung</v>
          </cell>
          <cell r="G390">
            <v>2008</v>
          </cell>
          <cell r="H390" t="str">
            <v>verfügbar</v>
          </cell>
          <cell r="I390">
            <v>21.99</v>
          </cell>
          <cell r="K390" t="str">
            <v>SOC032000</v>
          </cell>
          <cell r="L390" t="str">
            <v>SOCIAL SCIENCE / Emigration &amp; Immigration; SOC032000 SOCIAL SCIENCE / Gender Studies; SOC049000 SOCIAL SC</v>
          </cell>
          <cell r="M390" t="str">
            <v>Literatur- und Kulturwissenschaften, Area Studies (Backlist 2001-2009)</v>
          </cell>
          <cell r="N390" t="str">
            <v>978-3-89942-992-3</v>
          </cell>
          <cell r="O390" t="str">
            <v>Kulturwissenschaft|Gender Studies und Queer Studies</v>
          </cell>
        </row>
        <row r="391">
          <cell r="C391">
            <v>9783839410103</v>
          </cell>
          <cell r="D391" t="str">
            <v>Franziska Weber</v>
          </cell>
          <cell r="E391" t="str">
            <v>Dimensionen des Denkens</v>
          </cell>
          <cell r="F391" t="str">
            <v>Theater</v>
          </cell>
          <cell r="G391">
            <v>2008</v>
          </cell>
          <cell r="H391" t="str">
            <v>verfügbar</v>
          </cell>
          <cell r="I391">
            <v>23.99</v>
          </cell>
          <cell r="K391" t="str">
            <v>PER011020</v>
          </cell>
          <cell r="L391" t="str">
            <v>MUSIC / History &amp; Criticism; PHI001000 PHILOSOPHY / Aesthetics</v>
          </cell>
          <cell r="M391" t="str">
            <v>Literatur- und Kulturwissenschaften, Area Studies (Backlist 2001-2009)</v>
          </cell>
          <cell r="N391" t="str">
            <v>978-3-8376-1010-9</v>
          </cell>
          <cell r="O391" t="str">
            <v>Theater- und Tanzwissenschaft|Theaterwissenschaft</v>
          </cell>
        </row>
        <row r="392">
          <cell r="C392">
            <v>9783839410240</v>
          </cell>
          <cell r="D392" t="str">
            <v>K. Ludwig Pfeiffer, Ralf Schnell (Hg.)</v>
          </cell>
          <cell r="E392" t="str">
            <v>Schwellen der Medialisierung</v>
          </cell>
          <cell r="F392" t="str">
            <v>Medienumbrüche</v>
          </cell>
          <cell r="G392">
            <v>2008</v>
          </cell>
          <cell r="H392" t="str">
            <v>verfügbar</v>
          </cell>
          <cell r="I392">
            <v>26.99</v>
          </cell>
          <cell r="K392" t="str">
            <v>SOC052000</v>
          </cell>
          <cell r="L392" t="str">
            <v>SOCIAL SCIENCE / Media Studies *; HIS054000 HISTORY / Social History</v>
          </cell>
          <cell r="M392" t="str">
            <v>Literatur- und Kulturwissenschaften, Area Studies (Backlist 2001-2009)</v>
          </cell>
          <cell r="N392" t="str">
            <v>978-3-8376-1024-6</v>
          </cell>
          <cell r="O392" t="str">
            <v>Medienwissenschaft|Mediengeschichte</v>
          </cell>
        </row>
        <row r="393">
          <cell r="C393">
            <v>9783839410462</v>
          </cell>
          <cell r="D393" t="str">
            <v>Margret Westerwinter</v>
          </cell>
          <cell r="E393" t="str">
            <v>Museen erzählen</v>
          </cell>
          <cell r="F393" t="str">
            <v>Lettre</v>
          </cell>
          <cell r="G393">
            <v>2008</v>
          </cell>
          <cell r="H393" t="str">
            <v>verfügbar</v>
          </cell>
          <cell r="I393">
            <v>24.99</v>
          </cell>
          <cell r="K393" t="str">
            <v>LIT000000</v>
          </cell>
          <cell r="L393" t="str">
            <v>LITERARY CRITICISM / General; LIT004120 LITERARY CRITICISM / European / English, Irish, Scottish, Welsh;</v>
          </cell>
          <cell r="M393" t="str">
            <v>Literatur- und Kulturwissenschaften, Area Studies (Backlist 2001-2009)</v>
          </cell>
          <cell r="N393" t="str">
            <v>978-3-8376-1046-8</v>
          </cell>
          <cell r="O393" t="str">
            <v>Literaturwissenschaft|Literaturtheorie und Allgemeine Literaturwissenschaft</v>
          </cell>
        </row>
        <row r="394">
          <cell r="C394">
            <v>9783839409947</v>
          </cell>
          <cell r="D394" t="str">
            <v>Christian Pundt</v>
          </cell>
          <cell r="E394" t="str">
            <v>Medien und Diskurs</v>
          </cell>
          <cell r="F394" t="str">
            <v>Kultur- und Medientheorie</v>
          </cell>
          <cell r="G394">
            <v>2008</v>
          </cell>
          <cell r="H394" t="str">
            <v>verfügbar</v>
          </cell>
          <cell r="I394">
            <v>35.99</v>
          </cell>
          <cell r="K394" t="str">
            <v>PER010030</v>
          </cell>
          <cell r="L394" t="str">
            <v>SOCIAL SCIENCE / Media Studies *</v>
          </cell>
          <cell r="M394" t="str">
            <v>Literatur- und Kulturwissenschaften, Area Studies (Backlist 2001-2009)</v>
          </cell>
          <cell r="N394" t="str">
            <v>978-3-89942-994-7</v>
          </cell>
          <cell r="O394" t="str">
            <v>Medienwissenschaft|Film, Foto und analoge Medien</v>
          </cell>
        </row>
        <row r="395">
          <cell r="C395">
            <v>9783839410554</v>
          </cell>
          <cell r="D395" t="str">
            <v>Christine Regus</v>
          </cell>
          <cell r="E395" t="str">
            <v>Interkulturelles Theater zu Beginn des 21. Jahrhunderts</v>
          </cell>
          <cell r="F395" t="str">
            <v>Theater</v>
          </cell>
          <cell r="G395">
            <v>2008</v>
          </cell>
          <cell r="H395" t="str">
            <v>verfügbar</v>
          </cell>
          <cell r="I395">
            <v>26.99</v>
          </cell>
          <cell r="K395" t="str">
            <v>PER011020</v>
          </cell>
          <cell r="L395" t="str">
            <v>SOCIAL SCIENCE / Popular Culture</v>
          </cell>
          <cell r="M395" t="str">
            <v>Literatur- und Kulturwissenschaften, Area Studies (Backlist 2001-2009)</v>
          </cell>
          <cell r="N395" t="str">
            <v>978-3-8376-1055-0</v>
          </cell>
          <cell r="O395" t="str">
            <v>Theater- und Tanzwissenschaft|Theaterwissenschaft</v>
          </cell>
        </row>
        <row r="396">
          <cell r="C396">
            <v>9783839410622</v>
          </cell>
          <cell r="D396" t="str">
            <v>Barbara Korte</v>
          </cell>
          <cell r="E396" t="str">
            <v>Represented Reporters</v>
          </cell>
          <cell r="F396" t="str">
            <v>Kultur- und Medientheorie</v>
          </cell>
          <cell r="G396">
            <v>2008</v>
          </cell>
          <cell r="H396" t="str">
            <v>verfügbar</v>
          </cell>
          <cell r="I396">
            <v>23.99</v>
          </cell>
          <cell r="K396" t="str">
            <v>SOC052000</v>
          </cell>
          <cell r="L396" t="str">
            <v>SOCIAL SCIENCE / Media Studies *; SOC022000 SOCIAL SCIENCE / Popular Culture; HIS054000 HISTORY / Social</v>
          </cell>
          <cell r="M396" t="str">
            <v>Literatur- und Kulturwissenschaften, Area Studies (Backlist 2001-2009)</v>
          </cell>
          <cell r="N396" t="str">
            <v>978-3-8376-1062-8</v>
          </cell>
          <cell r="O396" t="str">
            <v>Medienwissenschaft|Medienästhetik</v>
          </cell>
        </row>
        <row r="397">
          <cell r="C397">
            <v>9783839409589</v>
          </cell>
          <cell r="D397" t="str">
            <v>Annette Bitsch</v>
          </cell>
          <cell r="E397" t="str">
            <v>Diskrete Gespenster</v>
          </cell>
          <cell r="F397" t="str">
            <v>Kultur- und Medientheorie</v>
          </cell>
          <cell r="G397">
            <v>2008</v>
          </cell>
          <cell r="H397" t="str">
            <v>verfügbar</v>
          </cell>
          <cell r="I397">
            <v>41.99</v>
          </cell>
          <cell r="K397" t="str">
            <v>SOC052000</v>
          </cell>
          <cell r="L397" t="str">
            <v>SOCIAL SCIENCE / Media Studies *; PSY026000 PSYCHOLOGY / Movements / Psychoanalysis</v>
          </cell>
          <cell r="M397" t="str">
            <v>Literatur- und Kulturwissenschaften, Area Studies (Backlist 2001-2009)</v>
          </cell>
          <cell r="N397" t="str">
            <v>978-3-89942-958-9</v>
          </cell>
          <cell r="O397" t="str">
            <v>Medienwissenschaft|Medientheorie</v>
          </cell>
        </row>
        <row r="398">
          <cell r="C398">
            <v>9783839409626</v>
          </cell>
          <cell r="D398" t="str">
            <v>Ladina Bezzola Lambert, Andrea Ochsner (eds.)</v>
          </cell>
          <cell r="E398" t="str">
            <v>Moment to Monument</v>
          </cell>
          <cell r="F398" t="str">
            <v>Cultural Studies</v>
          </cell>
          <cell r="G398">
            <v>2008</v>
          </cell>
          <cell r="H398" t="str">
            <v>verfügbar</v>
          </cell>
          <cell r="I398">
            <v>23.99</v>
          </cell>
          <cell r="K398" t="str">
            <v>SOC022000</v>
          </cell>
          <cell r="L398" t="str">
            <v>SOCIAL SCIENCE / Popular Culture; HIS054000 HISTORY / Social History</v>
          </cell>
          <cell r="M398" t="str">
            <v>Literatur- und Kulturwissenschaften, Area Studies (Backlist 2001-2009)</v>
          </cell>
          <cell r="N398" t="str">
            <v>978-3-89942-962-6</v>
          </cell>
          <cell r="O398" t="str">
            <v>Kulturwissenschaft|Erinnerungskulturen</v>
          </cell>
        </row>
        <row r="399">
          <cell r="C399">
            <v>9783839409664</v>
          </cell>
          <cell r="D399" t="str">
            <v>Christof Hamann, Ute Gerhard, Walter Grünzweig (Hg.)</v>
          </cell>
          <cell r="E399" t="str">
            <v>Amerika und die deutschsprachige Literatur nach 1848</v>
          </cell>
          <cell r="F399" t="str">
            <v>Lettre</v>
          </cell>
          <cell r="G399">
            <v>2008</v>
          </cell>
          <cell r="H399" t="str">
            <v>verfügbar</v>
          </cell>
          <cell r="I399">
            <v>26.99</v>
          </cell>
          <cell r="K399" t="str">
            <v>LIT004170</v>
          </cell>
          <cell r="L399" t="str">
            <v>SOCIAL SCIENCE / Popular Culture; LIT004020 LITERARY CRITICISM / American / General; LIT004170 LITERARY C</v>
          </cell>
          <cell r="M399" t="str">
            <v>Literatur- und Kulturwissenschaften, Area Studies (Backlist 2001-2009)</v>
          </cell>
          <cell r="N399" t="str">
            <v>978-3-89942-966-4</v>
          </cell>
          <cell r="O399" t="str">
            <v>Literaturwissenschaft|Deutsche Literaturwissenschaft</v>
          </cell>
        </row>
        <row r="400">
          <cell r="C400">
            <v>9783839410660</v>
          </cell>
          <cell r="D400" t="str">
            <v>Christina Thurner</v>
          </cell>
          <cell r="E400" t="str">
            <v>Beredte Körper – bewegte Seelen</v>
          </cell>
          <cell r="F400" t="str">
            <v>TanzScripte</v>
          </cell>
          <cell r="G400">
            <v>2009</v>
          </cell>
          <cell r="H400" t="str">
            <v>verfügbar</v>
          </cell>
          <cell r="I400">
            <v>22.99</v>
          </cell>
          <cell r="K400" t="str">
            <v>PER003000</v>
          </cell>
          <cell r="L400" t="str">
            <v>SOCIAL SCIENCE / Popular Culture</v>
          </cell>
          <cell r="M400" t="str">
            <v>Literatur- und Kulturwissenschaften, Area Studies (Backlist 2001-2009)</v>
          </cell>
          <cell r="N400" t="str">
            <v>978-3-8376-1066-6</v>
          </cell>
          <cell r="O400" t="str">
            <v>Theater- und Tanzwissenschaft|Tanzwissenschaft</v>
          </cell>
        </row>
        <row r="401">
          <cell r="C401">
            <v>9783839411056</v>
          </cell>
          <cell r="D401" t="str">
            <v>Elena Stepanova</v>
          </cell>
          <cell r="E401" t="str">
            <v>Den Krieg beschreiben</v>
          </cell>
          <cell r="F401" t="str">
            <v>Lettre</v>
          </cell>
          <cell r="G401">
            <v>2009</v>
          </cell>
          <cell r="H401" t="str">
            <v>verfügbar</v>
          </cell>
          <cell r="I401">
            <v>32.99</v>
          </cell>
          <cell r="K401" t="str">
            <v>LIT000000</v>
          </cell>
          <cell r="L401" t="str">
            <v>LITERARY CRITICISM / General; LIT004110 LITERARY CRITICISM / European / Eastern (see also Russian &amp; Forme</v>
          </cell>
          <cell r="M401" t="str">
            <v>Literatur- und Kulturwissenschaften, Area Studies (Backlist 2001-2009)</v>
          </cell>
          <cell r="N401" t="str">
            <v>978-3-8376-1105-2</v>
          </cell>
          <cell r="O401" t="str">
            <v>Literaturwissenschaft|Literaturtheorie und Allgemeine Literaturwissenschaft</v>
          </cell>
        </row>
        <row r="402">
          <cell r="C402">
            <v>9783839410981</v>
          </cell>
          <cell r="D402" t="str">
            <v>Marcus Hahn, Erhard Schüttpelz (Hg.)</v>
          </cell>
          <cell r="E402" t="str">
            <v>Trancemedien und Neue Medien um 1900</v>
          </cell>
          <cell r="F402" t="str">
            <v>Medienumbrüche</v>
          </cell>
          <cell r="G402">
            <v>2009</v>
          </cell>
          <cell r="H402" t="str">
            <v>verfügbar</v>
          </cell>
          <cell r="I402">
            <v>32.99</v>
          </cell>
          <cell r="K402" t="str">
            <v>SOC052000</v>
          </cell>
          <cell r="L402" t="str">
            <v>SOCIAL SCIENCE / Media Studies *; HIS054000 HISTORY / Social History</v>
          </cell>
          <cell r="M402" t="str">
            <v>Literatur- und Kulturwissenschaften, Area Studies (Backlist 2001-2009)</v>
          </cell>
          <cell r="N402" t="str">
            <v>978-3-8376-1098-7</v>
          </cell>
          <cell r="O402" t="str">
            <v>Medienwissenschaft|Mediengeschichte</v>
          </cell>
        </row>
        <row r="403">
          <cell r="C403">
            <v>9783839411209</v>
          </cell>
          <cell r="D403" t="str">
            <v>Moritz Csáky, Christoph Leitgeb (Hg.)</v>
          </cell>
          <cell r="E403" t="str">
            <v>Kommunikation – Gedächtnis – Raum</v>
          </cell>
          <cell r="F403" t="str">
            <v>Kultur- und Medientheorie</v>
          </cell>
          <cell r="G403">
            <v>2009</v>
          </cell>
          <cell r="H403" t="str">
            <v>verfügbar</v>
          </cell>
          <cell r="I403">
            <v>16.989999999999998</v>
          </cell>
          <cell r="K403" t="str">
            <v>HIS054000</v>
          </cell>
          <cell r="L403" t="str">
            <v>SOCIAL SCIENCE / Human Geography; SOC022000 SOCIAL SCIENCE / Popular Culture; HIS054000 HISTORY / Social</v>
          </cell>
          <cell r="M403" t="str">
            <v>Literatur- und Kulturwissenschaften, Area Studies (Backlist 2001-2009)</v>
          </cell>
          <cell r="N403" t="str">
            <v>978-3-8376-1120-5</v>
          </cell>
          <cell r="O403" t="str">
            <v>Kulturwissenschaft|Kulturgeschichte</v>
          </cell>
        </row>
        <row r="404">
          <cell r="C404">
            <v>9783839409398</v>
          </cell>
          <cell r="D404" t="str">
            <v>Margreth Lünenborg (Hg.)</v>
          </cell>
          <cell r="E404" t="str">
            <v>Politik auf dem Boulevard?</v>
          </cell>
          <cell r="F404" t="str">
            <v>Critical Media Studies</v>
          </cell>
          <cell r="G404">
            <v>2009</v>
          </cell>
          <cell r="H404" t="str">
            <v>verfügbar</v>
          </cell>
          <cell r="I404">
            <v>26.99</v>
          </cell>
          <cell r="K404" t="str">
            <v>SOC052000</v>
          </cell>
          <cell r="L404" t="str">
            <v>SOCIAL SCIENCE / Gender Studies; SOC052000 SOCIAL SCIENCE / Media Studies *; POL016000 POLITICAL SCIENCE</v>
          </cell>
          <cell r="M404" t="str">
            <v>Literatur- und Kulturwissenschaften, Area Studies (Backlist 2001-2009)</v>
          </cell>
          <cell r="N404" t="str">
            <v>978-3-89942-939-8</v>
          </cell>
          <cell r="O404" t="str">
            <v>Medienwissenschaft|Medienästhetik</v>
          </cell>
        </row>
        <row r="405">
          <cell r="C405">
            <v>9783839409336</v>
          </cell>
          <cell r="D405" t="str">
            <v>Jutta Jacob, Heino Stöver (Hg.)</v>
          </cell>
          <cell r="E405" t="str">
            <v>Männer im Rausch</v>
          </cell>
          <cell r="F405" t="str">
            <v>Studien interdisziplinäre Geschlechterforschung</v>
          </cell>
          <cell r="G405">
            <v>2009</v>
          </cell>
          <cell r="H405" t="str">
            <v>verfügbar</v>
          </cell>
          <cell r="I405">
            <v>20.99</v>
          </cell>
          <cell r="K405" t="str">
            <v>SOC032000</v>
          </cell>
          <cell r="L405" t="str">
            <v>SOCIAL SCIENCE / Gender Studies; SOC022000 SOCIAL SCIENCE / Popular Culture</v>
          </cell>
          <cell r="M405" t="str">
            <v>Literatur- und Kulturwissenschaften, Area Studies (Backlist 2001-2009)</v>
          </cell>
          <cell r="N405" t="str">
            <v>978-3-89942-933-6</v>
          </cell>
          <cell r="O405" t="str">
            <v>Kulturwissenschaft|Gender Studies und Queer Studies</v>
          </cell>
        </row>
        <row r="406">
          <cell r="C406">
            <v>9783839409381</v>
          </cell>
          <cell r="D406" t="str">
            <v>Kathrin Ackermann, Christopher F. Laferl (Hg.)</v>
          </cell>
          <cell r="E406" t="str">
            <v>Transpositionen des Televisiven</v>
          </cell>
          <cell r="F406" t="str">
            <v>Kultur- und Medientheorie</v>
          </cell>
          <cell r="G406">
            <v>2009</v>
          </cell>
          <cell r="H406" t="str">
            <v>verfügbar</v>
          </cell>
          <cell r="I406">
            <v>24.99</v>
          </cell>
          <cell r="K406" t="str">
            <v>LIT000000</v>
          </cell>
          <cell r="L406" t="str">
            <v>LITERARY CRITICISM / General</v>
          </cell>
          <cell r="M406" t="str">
            <v>Literatur- und Kulturwissenschaften, Area Studies (Backlist 2001-2009)</v>
          </cell>
          <cell r="N406" t="str">
            <v>978-3-89942-938-1</v>
          </cell>
          <cell r="O406" t="str">
            <v>Literaturwissenschaft|Literaturtheorie und Allgemeine Literaturwissenschaft</v>
          </cell>
        </row>
        <row r="407">
          <cell r="C407">
            <v>9783839410424</v>
          </cell>
          <cell r="D407" t="str">
            <v>Insa Härtel</v>
          </cell>
          <cell r="E407" t="str">
            <v>Symbolische Ordnungen umschreiben</v>
          </cell>
          <cell r="F407" t="str">
            <v>Kultur- und Medientheorie</v>
          </cell>
          <cell r="G407">
            <v>2009</v>
          </cell>
          <cell r="H407" t="str">
            <v>verfügbar</v>
          </cell>
          <cell r="I407">
            <v>31.99</v>
          </cell>
          <cell r="K407" t="str">
            <v>SOC022000</v>
          </cell>
          <cell r="L407" t="str">
            <v>SOCIAL SCIENCE / Popular Culture; ART009000 ART / Criticism</v>
          </cell>
          <cell r="M407" t="str">
            <v>Literatur- und Kulturwissenschaften, Area Studies (Backlist 2001-2009)</v>
          </cell>
          <cell r="N407" t="str">
            <v>978-3-8376-1042-0</v>
          </cell>
          <cell r="O407" t="str">
            <v>Kulturwissenschaft|Kulturtheorie</v>
          </cell>
        </row>
        <row r="408">
          <cell r="C408">
            <v>9783839410905</v>
          </cell>
          <cell r="D408" t="str">
            <v>Florian Hartling</v>
          </cell>
          <cell r="E408" t="str">
            <v>Der digitale Autor</v>
          </cell>
          <cell r="F408" t="str">
            <v>Kultur- und Medientheorie</v>
          </cell>
          <cell r="G408">
            <v>2009</v>
          </cell>
          <cell r="H408" t="str">
            <v>verfügbar</v>
          </cell>
          <cell r="I408">
            <v>33.99</v>
          </cell>
          <cell r="K408" t="str">
            <v>SOC052000</v>
          </cell>
          <cell r="L408" t="str">
            <v>SOCIAL SCIENCE / Media Studies *; LIT000000 LITERARY CRITICISM / General</v>
          </cell>
          <cell r="M408" t="str">
            <v>Literatur- und Kulturwissenschaften, Area Studies (Backlist 2001-2009)</v>
          </cell>
          <cell r="N408" t="str">
            <v>978-3-8376-1090-1</v>
          </cell>
          <cell r="O408" t="str">
            <v>Medienwissenschaft|Digitale und soziale Medien</v>
          </cell>
        </row>
        <row r="409">
          <cell r="C409">
            <v>9783839411001</v>
          </cell>
          <cell r="D409" t="str">
            <v>Annette Simonis (Hg.)</v>
          </cell>
          <cell r="E409" t="str">
            <v>Intermedialität und Kulturaustausch</v>
          </cell>
          <cell r="F409" t="str">
            <v>Kultur- und Medientheorie</v>
          </cell>
          <cell r="G409">
            <v>2009</v>
          </cell>
          <cell r="H409" t="str">
            <v>verfügbar</v>
          </cell>
          <cell r="I409">
            <v>33.99</v>
          </cell>
          <cell r="K409" t="str">
            <v>LIT000000</v>
          </cell>
          <cell r="L409" t="str">
            <v>SOCIAL SCIENCE / Media Studies *; ART015000 ART / History / General; LIT000000 LITERARY CRITICISM / Gener</v>
          </cell>
          <cell r="M409" t="str">
            <v>Literatur- und Kulturwissenschaften, Area Studies (Backlist 2001-2009)</v>
          </cell>
          <cell r="N409" t="str">
            <v>978-3-8376-1100-7</v>
          </cell>
          <cell r="O409" t="str">
            <v>Literaturwissenschaft|Literaturtheorie und Allgemeine Literaturwissenschaft</v>
          </cell>
        </row>
        <row r="410">
          <cell r="C410">
            <v>9783839411223</v>
          </cell>
          <cell r="D410" t="str">
            <v>Ulrich Meurer, Maria Oikonomou (Hg.)</v>
          </cell>
          <cell r="E410" t="str">
            <v>Fremdbilder</v>
          </cell>
          <cell r="F410" t="str">
            <v>Film</v>
          </cell>
          <cell r="G410">
            <v>2009</v>
          </cell>
          <cell r="H410" t="str">
            <v>verfügbar</v>
          </cell>
          <cell r="I410">
            <v>24.99</v>
          </cell>
          <cell r="K410" t="str">
            <v>PER004030</v>
          </cell>
          <cell r="L410" t="str">
            <v>SOCIAL SCIENCE / Media Studies *; MUS020000 MUSIC / History &amp; Criticism</v>
          </cell>
          <cell r="M410" t="str">
            <v>Literatur- und Kulturwissenschaften, Area Studies (Backlist 2001-2009)</v>
          </cell>
          <cell r="N410" t="str">
            <v>978-3-8376-1122-9</v>
          </cell>
          <cell r="O410" t="str">
            <v>Medienwissenschaft|Film, Foto und analoge Medien</v>
          </cell>
        </row>
        <row r="411">
          <cell r="C411">
            <v>9783839411346</v>
          </cell>
          <cell r="D411" t="str">
            <v>Susanne Kaul, Jean-Pierre Palmier, Timo Skrandies (Hg.)</v>
          </cell>
          <cell r="E411" t="str">
            <v>Erzählen im Film</v>
          </cell>
          <cell r="F411" t="str">
            <v>Medienkulturanalyse</v>
          </cell>
          <cell r="G411">
            <v>2009</v>
          </cell>
          <cell r="H411" t="str">
            <v>verfügbar</v>
          </cell>
          <cell r="I411">
            <v>24.99</v>
          </cell>
          <cell r="K411" t="str">
            <v>PER004030</v>
          </cell>
          <cell r="L411" t="str">
            <v>SOCIAL SCIENCE / Media Studies *; LIT000000 LITERARY CRITICISM / General</v>
          </cell>
          <cell r="M411" t="str">
            <v>Literatur- und Kulturwissenschaften, Area Studies (Backlist 2001-2009)</v>
          </cell>
          <cell r="N411" t="str">
            <v>978-3-8376-1134-2</v>
          </cell>
          <cell r="O411" t="str">
            <v>Medienwissenschaft|Film, Foto und analoge Medien</v>
          </cell>
        </row>
        <row r="412">
          <cell r="C412">
            <v>9783839411681</v>
          </cell>
          <cell r="D412" t="str">
            <v>Georg Spehr (Hg.)</v>
          </cell>
          <cell r="E412" t="str">
            <v>Funktionale Klänge</v>
          </cell>
          <cell r="F412" t="str">
            <v>Sound Studies</v>
          </cell>
          <cell r="G412">
            <v>2009</v>
          </cell>
          <cell r="H412" t="str">
            <v>verfügbar</v>
          </cell>
          <cell r="I412">
            <v>25.99</v>
          </cell>
          <cell r="K412" t="str">
            <v>MUS020000</v>
          </cell>
          <cell r="L412" t="str">
            <v>MUSIC / History &amp; Criticism; PHI001000 PHILOSOPHY / Aesthetics</v>
          </cell>
          <cell r="M412" t="str">
            <v>Literatur- und Kulturwissenschaften, Area Studies (Backlist 2001-2009)</v>
          </cell>
          <cell r="N412" t="str">
            <v>978-3-8376-1168-7</v>
          </cell>
          <cell r="O412" t="str">
            <v>Musikwissenschaft|Allgemeine Musikwissenschaft und Sound Studies</v>
          </cell>
        </row>
        <row r="413">
          <cell r="C413">
            <v>9783839409152</v>
          </cell>
          <cell r="D413" t="str">
            <v>Antke Engel</v>
          </cell>
          <cell r="E413" t="str">
            <v>Bilder von Sexualität und Ökonomie</v>
          </cell>
          <cell r="F413" t="str">
            <v>Studien zur visuellen Kultur</v>
          </cell>
          <cell r="G413">
            <v>2009</v>
          </cell>
          <cell r="H413" t="str">
            <v>verfügbar</v>
          </cell>
          <cell r="I413">
            <v>23.99</v>
          </cell>
          <cell r="K413" t="str">
            <v>SOC012000</v>
          </cell>
          <cell r="L413" t="str">
            <v>SOCIAL SCIENCE / General; SOC012000 SOCIAL SCIENCE / Gay Studies; SOC022000 SOCIAL SCIENCE / Popular Cult</v>
          </cell>
          <cell r="M413" t="str">
            <v>Literatur- und Kulturwissenschaften, Area Studies (Backlist 2001-2009)</v>
          </cell>
          <cell r="N413" t="str">
            <v>978-3-89942-915-2</v>
          </cell>
          <cell r="O413" t="str">
            <v>Kulturwissenschaft|Gender Studies und Queer Studies</v>
          </cell>
        </row>
        <row r="414">
          <cell r="C414">
            <v>9783839409879</v>
          </cell>
          <cell r="D414" t="str">
            <v>Özkan Ezli, Dorothee Kimmich, Annette Werberger (Hg.)</v>
          </cell>
          <cell r="E414" t="str">
            <v>Wider den Kulturenzwang</v>
          </cell>
          <cell r="F414" t="str">
            <v>Kultur- und Medientheorie</v>
          </cell>
          <cell r="G414">
            <v>2009</v>
          </cell>
          <cell r="H414" t="str">
            <v>verfügbar</v>
          </cell>
          <cell r="I414">
            <v>33.99</v>
          </cell>
          <cell r="K414" t="str">
            <v>LIT000000</v>
          </cell>
          <cell r="L414" t="str">
            <v>SOCIAL SCIENCE / Jewish Studies; LIT000000 LITERARY CRITICISM / General</v>
          </cell>
          <cell r="M414" t="str">
            <v>Literatur- und Kulturwissenschaften, Area Studies (Backlist 2001-2009)</v>
          </cell>
          <cell r="N414" t="str">
            <v>978-3-89942-987-9</v>
          </cell>
          <cell r="O414" t="str">
            <v>Literaturwissenschaft|Literaturtheorie und Allgemeine Literaturwissenschaft</v>
          </cell>
        </row>
        <row r="415">
          <cell r="C415">
            <v>9783839410813</v>
          </cell>
          <cell r="D415" t="str">
            <v>Iman Attia</v>
          </cell>
          <cell r="E415" t="str">
            <v>Die »westliche Kultur« und ihr Anderes</v>
          </cell>
          <cell r="F415" t="str">
            <v>Kultur und soziale Praxis</v>
          </cell>
          <cell r="G415">
            <v>2009</v>
          </cell>
          <cell r="H415" t="str">
            <v>verfügbar</v>
          </cell>
          <cell r="I415">
            <v>19.989999999999998</v>
          </cell>
          <cell r="K415" t="str">
            <v>SOC049000</v>
          </cell>
          <cell r="L415" t="str">
            <v>SOCIAL SCIENCE / Discrimination &amp; Race Relations; SOC049000 SOCIAL SCIENCE / Jewish Studies</v>
          </cell>
          <cell r="M415" t="str">
            <v>Literatur- und Kulturwissenschaften, Area Studies (Backlist 2001-2009)</v>
          </cell>
          <cell r="N415" t="str">
            <v>978-3-8376-1081-9</v>
          </cell>
          <cell r="O415" t="str">
            <v>Kulturwissenschaft|Kulturtheorie</v>
          </cell>
        </row>
        <row r="416">
          <cell r="C416">
            <v>9783839410998</v>
          </cell>
          <cell r="D416" t="str">
            <v>Marijana Erstic, Walburga Hülk, Gregor Schuhen (Hg.)</v>
          </cell>
          <cell r="E416" t="str">
            <v>Körper in Bewegung</v>
          </cell>
          <cell r="F416" t="str">
            <v>Kultur- und Medientheorie</v>
          </cell>
          <cell r="G416">
            <v>2009</v>
          </cell>
          <cell r="H416" t="str">
            <v>verfügbar</v>
          </cell>
          <cell r="I416">
            <v>31.99</v>
          </cell>
          <cell r="K416" t="str">
            <v>LIT004200</v>
          </cell>
          <cell r="L416" t="str">
            <v>SOCIAL SCIENCE / Popular Culture; LIT004200 LITERARY CRITICISM / European / Italian</v>
          </cell>
          <cell r="M416" t="str">
            <v>Literatur- und Kulturwissenschaften, Area Studies (Backlist 2001-2009)</v>
          </cell>
          <cell r="N416" t="str">
            <v>978-3-8376-1099-4</v>
          </cell>
          <cell r="O416" t="str">
            <v>Literaturwissenschaft|Romanische Literaturwissenschaft</v>
          </cell>
        </row>
        <row r="417">
          <cell r="C417">
            <v>9783839411070</v>
          </cell>
          <cell r="D417" t="str">
            <v>Barbara Korte, Sylvia Paletschek (Hg.)</v>
          </cell>
          <cell r="E417" t="str">
            <v>History Goes Pop</v>
          </cell>
          <cell r="F417" t="str">
            <v>Historische Lebenswelten in populären Wissenskulturen/History in Popular Cultures</v>
          </cell>
          <cell r="G417">
            <v>2009</v>
          </cell>
          <cell r="H417" t="str">
            <v>verfügbar</v>
          </cell>
          <cell r="I417">
            <v>26.99</v>
          </cell>
          <cell r="K417" t="str">
            <v>SOC022000</v>
          </cell>
          <cell r="L417" t="str">
            <v>SOCIAL SCIENCE / Media Studies *; SOC022000 SOCIAL SCIENCE / Popular Culture</v>
          </cell>
          <cell r="M417" t="str">
            <v>Literatur- und Kulturwissenschaften, Area Studies (Backlist 2001-2009)</v>
          </cell>
          <cell r="N417" t="str">
            <v>978-3-8376-1107-6</v>
          </cell>
          <cell r="O417" t="str">
            <v>Kulturwissenschaft|Erinnerungskulturen</v>
          </cell>
        </row>
        <row r="418">
          <cell r="C418">
            <v>9783839411735</v>
          </cell>
          <cell r="D418" t="str">
            <v>Andrea Sick, Katharina Hinsberg, Dorothea Mink (Hg.)</v>
          </cell>
          <cell r="E418" t="str">
            <v>Raster und Fadenkreuz. Zur Musterung von Verbrechen</v>
          </cell>
          <cell r="F418" t="str">
            <v>Kultur- und Medientheorie</v>
          </cell>
          <cell r="G418">
            <v>2009</v>
          </cell>
          <cell r="H418" t="str">
            <v>verfügbar</v>
          </cell>
          <cell r="I418">
            <v>18.989999999999998</v>
          </cell>
          <cell r="K418" t="str">
            <v>SOC052000</v>
          </cell>
          <cell r="L418" t="str">
            <v>SOCIAL SCIENCE / Media Studies *; ART009000 ART / Criticism</v>
          </cell>
          <cell r="M418" t="str">
            <v>Literatur- und Kulturwissenschaften, Area Studies (Backlist 2001-2009)</v>
          </cell>
          <cell r="N418" t="str">
            <v>978-3-8376-1173-1</v>
          </cell>
          <cell r="O418" t="str">
            <v>Medienwissenschaft|Medienästhetik</v>
          </cell>
        </row>
        <row r="419">
          <cell r="C419">
            <v>9783839411759</v>
          </cell>
          <cell r="D419" t="str">
            <v>Utta Isop, Viktorija Ratkovic, Werner Wintersteiner (Hg.)</v>
          </cell>
          <cell r="E419" t="str">
            <v>Spielregeln der Gewalt</v>
          </cell>
          <cell r="F419" t="str">
            <v>Kultur &amp; Konflikt</v>
          </cell>
          <cell r="G419">
            <v>2009</v>
          </cell>
          <cell r="H419" t="str">
            <v>verfügbar</v>
          </cell>
          <cell r="I419">
            <v>25.99</v>
          </cell>
          <cell r="K419" t="str">
            <v>SOC022000</v>
          </cell>
          <cell r="L419" t="str">
            <v>SOCIAL SCIENCE / Popular Culture; POL034000 POLITICAL SCIENCE / Peace; SOC051000 SOCIAL SCIENCE / Violenc</v>
          </cell>
          <cell r="M419" t="str">
            <v>Literatur- und Kulturwissenschaften, Area Studies (Backlist 2001-2009)</v>
          </cell>
          <cell r="N419" t="str">
            <v>978-3-8376-1175-5</v>
          </cell>
          <cell r="O419" t="str">
            <v>Kulturwissenschaft|Cultural Studies</v>
          </cell>
        </row>
        <row r="420">
          <cell r="C420">
            <v>9783839411964</v>
          </cell>
          <cell r="D420" t="str">
            <v>Renate Lorenz</v>
          </cell>
          <cell r="E420" t="str">
            <v>Aufwändige Durchquerungen</v>
          </cell>
          <cell r="F420" t="str">
            <v>Studien zur visuellen Kultur</v>
          </cell>
          <cell r="G420">
            <v>2009</v>
          </cell>
          <cell r="H420" t="str">
            <v>verfügbar</v>
          </cell>
          <cell r="I420">
            <v>24.99</v>
          </cell>
          <cell r="K420" t="str">
            <v>SOC032000</v>
          </cell>
          <cell r="L420" t="str">
            <v>SOCIAL SCIENCE / General; SOC032000 SOCIAL SCIENCE / Gender Studies</v>
          </cell>
          <cell r="M420" t="str">
            <v>Literatur- und Kulturwissenschaften, Area Studies (Backlist 2001-2009)</v>
          </cell>
          <cell r="N420" t="str">
            <v>978-3-8376-1196-0</v>
          </cell>
          <cell r="O420" t="str">
            <v>Kulturwissenschaft|Gender Studies und Queer Studies</v>
          </cell>
        </row>
        <row r="421">
          <cell r="C421">
            <v>9783839411971</v>
          </cell>
          <cell r="D421" t="str">
            <v>Eckart Goebel</v>
          </cell>
          <cell r="E421" t="str">
            <v>Jenseits des Unbehagens</v>
          </cell>
          <cell r="F421" t="str">
            <v>Literalität und Liminalität</v>
          </cell>
          <cell r="G421">
            <v>2009</v>
          </cell>
          <cell r="H421" t="str">
            <v>verfügbar</v>
          </cell>
          <cell r="I421">
            <v>25.99</v>
          </cell>
          <cell r="K421" t="str">
            <v>LIT000000</v>
          </cell>
          <cell r="L421" t="str">
            <v>SOCIAL SCIENCE / Popular Culture; PSY026000 PSYCHOLOGY / Movements / Psychoanalysis; LIT000000 LITERARY C</v>
          </cell>
          <cell r="M421" t="str">
            <v>Literatur- und Kulturwissenschaften, Area Studies (Backlist 2001-2009)</v>
          </cell>
          <cell r="N421" t="str">
            <v>978-3-8376-1197-7</v>
          </cell>
          <cell r="O421" t="str">
            <v>Literaturwissenschaft|Literaturtheorie und Allgemeine Literaturwissenschaft</v>
          </cell>
        </row>
        <row r="422">
          <cell r="C422">
            <v>9783839412046</v>
          </cell>
          <cell r="D422" t="str">
            <v>Gabriele Klein (Hg.)</v>
          </cell>
          <cell r="E422" t="str">
            <v>Tango in Translation</v>
          </cell>
          <cell r="F422" t="str">
            <v>TanzScripte</v>
          </cell>
          <cell r="G422">
            <v>2009</v>
          </cell>
          <cell r="H422" t="str">
            <v>verfügbar</v>
          </cell>
          <cell r="I422">
            <v>25.99</v>
          </cell>
          <cell r="K422" t="str">
            <v>PER003000</v>
          </cell>
          <cell r="L422" t="str">
            <v>SOCIAL SCIENCE / Gender Studies; SOC022000 SOCIAL SCIENCE / Popular Culture</v>
          </cell>
          <cell r="M422" t="str">
            <v>Literatur- und Kulturwissenschaften, Area Studies (Backlist 2001-2009)</v>
          </cell>
          <cell r="N422" t="str">
            <v>978-3-8376-1204-2</v>
          </cell>
          <cell r="O422" t="str">
            <v>Theater- und Tanzwissenschaft|Tanzwissenschaft</v>
          </cell>
        </row>
        <row r="423">
          <cell r="C423">
            <v>9783839407219</v>
          </cell>
          <cell r="D423" t="str">
            <v>Christian Kassung (Hg.)</v>
          </cell>
          <cell r="E423" t="str">
            <v>Die Unordnung der Dinge</v>
          </cell>
          <cell r="F423" t="str">
            <v>Kultur- und Medientheorie</v>
          </cell>
          <cell r="G423">
            <v>2009</v>
          </cell>
          <cell r="H423" t="str">
            <v>verfügbar</v>
          </cell>
          <cell r="I423">
            <v>26.99</v>
          </cell>
          <cell r="K423" t="str">
            <v>HIS054000</v>
          </cell>
          <cell r="L423" t="str">
            <v>SOCIAL SCIENCE / Media Studies *; HIS054000 HISTORY / Social History; TEC056000 TECHNOLOGY / History</v>
          </cell>
          <cell r="M423" t="str">
            <v>Literatur- und Kulturwissenschaften, Area Studies (Backlist 2001-2009)</v>
          </cell>
          <cell r="N423" t="str">
            <v>978-3-89942-721-9</v>
          </cell>
          <cell r="O423" t="str">
            <v>Kulturwissenschaft|Kulturgeschichte</v>
          </cell>
        </row>
        <row r="424">
          <cell r="C424">
            <v>9783839410608</v>
          </cell>
          <cell r="D424" t="str">
            <v>Franziska Schößler, Christine Bähr (Hg.)</v>
          </cell>
          <cell r="E424" t="str">
            <v>Ökonomie im Theater der Gegenwart</v>
          </cell>
          <cell r="F424" t="str">
            <v>Theater</v>
          </cell>
          <cell r="G424">
            <v>2009</v>
          </cell>
          <cell r="H424" t="str">
            <v>verfügbar</v>
          </cell>
          <cell r="I424">
            <v>30.99</v>
          </cell>
          <cell r="K424" t="str">
            <v>PER011020</v>
          </cell>
          <cell r="L424" t="str">
            <v>SOCIAL SCIENCE / Popular Culture; LIT000000 LITERARY CRITICISM / General</v>
          </cell>
          <cell r="M424" t="str">
            <v>Literatur- und Kulturwissenschaften, Area Studies (Backlist 2001-2009)</v>
          </cell>
          <cell r="N424" t="str">
            <v>978-3-8376-1060-4</v>
          </cell>
          <cell r="O424" t="str">
            <v>Theater- und Tanzwissenschaft|Theaterwissenschaft</v>
          </cell>
        </row>
        <row r="425">
          <cell r="C425">
            <v>9783839410684</v>
          </cell>
          <cell r="D425" t="str">
            <v>Laurence Louppe</v>
          </cell>
          <cell r="E425" t="str">
            <v>Poetik des zeitgenössischen Tanzes</v>
          </cell>
          <cell r="F425" t="str">
            <v>TanzScripte</v>
          </cell>
          <cell r="G425">
            <v>2009</v>
          </cell>
          <cell r="H425" t="str">
            <v>verfügbar</v>
          </cell>
          <cell r="I425">
            <v>26.99</v>
          </cell>
          <cell r="K425" t="str">
            <v>PER003000</v>
          </cell>
          <cell r="L425" t="str">
            <v>SOCIAL SCIENCE / Popular Culture</v>
          </cell>
          <cell r="M425" t="str">
            <v>Literatur- und Kulturwissenschaften, Area Studies (Backlist 2001-2009)</v>
          </cell>
          <cell r="N425" t="str">
            <v>978-3-8376-1068-0</v>
          </cell>
          <cell r="O425" t="str">
            <v>Theater- und Tanzwissenschaft|Tanzwissenschaft</v>
          </cell>
        </row>
        <row r="426">
          <cell r="C426">
            <v>9783839410721</v>
          </cell>
          <cell r="D426" t="str">
            <v>Wolfgang Schneider (Hg.)</v>
          </cell>
          <cell r="E426" t="str">
            <v>Theater und Schule</v>
          </cell>
          <cell r="F426" t="str">
            <v>Theater</v>
          </cell>
          <cell r="G426">
            <v>2009</v>
          </cell>
          <cell r="H426" t="str">
            <v>verfügbar</v>
          </cell>
          <cell r="I426">
            <v>22.99</v>
          </cell>
          <cell r="K426" t="str">
            <v>PER011020</v>
          </cell>
          <cell r="L426" t="str">
            <v>EDUCATION / Philosophy &amp; Social Aspects</v>
          </cell>
          <cell r="M426" t="str">
            <v>Literatur- und Kulturwissenschaften, Area Studies (Backlist 2001-2009)</v>
          </cell>
          <cell r="N426" t="str">
            <v>978-3-8376-1072-7</v>
          </cell>
          <cell r="O426" t="str">
            <v>Theater- und Tanzwissenschaft|Theaterwissenschaft</v>
          </cell>
        </row>
        <row r="427">
          <cell r="C427">
            <v>9783839412497</v>
          </cell>
          <cell r="D427" t="str">
            <v>Michael Custodis</v>
          </cell>
          <cell r="E427" t="str">
            <v>Klassische Musik heute</v>
          </cell>
          <cell r="F427" t="str">
            <v>Studien zur Popularmusik</v>
          </cell>
          <cell r="G427">
            <v>2009</v>
          </cell>
          <cell r="H427" t="str">
            <v>verfügbar</v>
          </cell>
          <cell r="I427">
            <v>24.99</v>
          </cell>
          <cell r="K427" t="str">
            <v>MUS020000</v>
          </cell>
          <cell r="L427" t="str">
            <v>MUSIC / History &amp; Criticism</v>
          </cell>
          <cell r="M427" t="str">
            <v>Literatur- und Kulturwissenschaften, Area Studies (Backlist 2001-2009)</v>
          </cell>
          <cell r="N427" t="str">
            <v>978-3-8376-1249-3</v>
          </cell>
          <cell r="O427" t="str">
            <v>Musikwissenschaft|Popmusik</v>
          </cell>
        </row>
        <row r="428">
          <cell r="C428">
            <v>9783839412572</v>
          </cell>
          <cell r="D428" t="str">
            <v>Achim Geisenhanslüke, Georg Mein (Hg.)</v>
          </cell>
          <cell r="E428" t="str">
            <v>Monströse Ordnungen</v>
          </cell>
          <cell r="F428" t="str">
            <v>Literalität und Liminalität</v>
          </cell>
          <cell r="G428">
            <v>2009</v>
          </cell>
          <cell r="H428" t="str">
            <v>verfügbar</v>
          </cell>
          <cell r="I428">
            <v>38.99</v>
          </cell>
          <cell r="K428" t="str">
            <v>LIT000000</v>
          </cell>
          <cell r="L428" t="str">
            <v>SOCIAL SCIENCE / Popular Culture; LIT000000 LITERARY CRITICISM / General</v>
          </cell>
          <cell r="M428" t="str">
            <v>Literatur- und Kulturwissenschaften, Area Studies (Backlist 2001-2009)</v>
          </cell>
          <cell r="N428" t="str">
            <v>978-3-8376-1257-8</v>
          </cell>
          <cell r="O428" t="str">
            <v>Literaturwissenschaft|Literaturtheorie und Allgemeine Literaturwissenschaft</v>
          </cell>
        </row>
        <row r="429">
          <cell r="C429">
            <v>9783839412732</v>
          </cell>
          <cell r="D429" t="str">
            <v>Charlotte Misselwitz, Cornelia Siebeck (eds.)</v>
          </cell>
          <cell r="E429" t="str">
            <v>Dissonant Memories – Fragmented Present</v>
          </cell>
          <cell r="F429" t="str">
            <v>Kultur und soziale Praxis</v>
          </cell>
          <cell r="G429">
            <v>2009</v>
          </cell>
          <cell r="H429" t="str">
            <v>verfügbar</v>
          </cell>
          <cell r="I429">
            <v>21.99</v>
          </cell>
          <cell r="K429" t="str">
            <v>SOC049000</v>
          </cell>
          <cell r="L429" t="str">
            <v>SOCIAL SCIENCE / Jewish Studies; SOC022000 SOCIAL SCIENCE / Popular Culture</v>
          </cell>
          <cell r="M429" t="str">
            <v>Literatur- und Kulturwissenschaften, Area Studies (Backlist 2001-2009)</v>
          </cell>
          <cell r="N429" t="str">
            <v>978-3-8376-1273-8</v>
          </cell>
          <cell r="O429" t="str">
            <v>Kulturwissenschaft|Erinnerungskulturen</v>
          </cell>
        </row>
        <row r="430">
          <cell r="C430">
            <v>9783839407127</v>
          </cell>
          <cell r="D430" t="str">
            <v>Christian Filk</v>
          </cell>
          <cell r="E430" t="str">
            <v>Episteme der Medienwissenschaft</v>
          </cell>
          <cell r="F430" t="str">
            <v>Science Studies</v>
          </cell>
          <cell r="G430">
            <v>2009</v>
          </cell>
          <cell r="H430" t="str">
            <v>verfügbar</v>
          </cell>
          <cell r="I430">
            <v>29.99</v>
          </cell>
          <cell r="K430" t="str">
            <v>SOC052000</v>
          </cell>
          <cell r="L430" t="str">
            <v>SCIENCE / Philosophy &amp; Social Aspects; SOC052000 SOCIAL SCIENCE / Media Studies *</v>
          </cell>
          <cell r="M430" t="str">
            <v>Literatur- und Kulturwissenschaften, Area Studies (Backlist 2001-2009)</v>
          </cell>
          <cell r="N430" t="str">
            <v>978-3-89942-712-7</v>
          </cell>
          <cell r="O430" t="str">
            <v>Medienwissenschaft|Medientheorie</v>
          </cell>
        </row>
        <row r="431">
          <cell r="C431">
            <v>9783839409893</v>
          </cell>
          <cell r="D431" t="str">
            <v>Christine Bähr, Suse Bauschmid, Thomas Lenz, Oliver Ruf (Hg.)</v>
          </cell>
          <cell r="E431" t="str">
            <v>Überfluss und Überschreitung</v>
          </cell>
          <cell r="F431" t="str">
            <v>Literalität und Liminalität</v>
          </cell>
          <cell r="G431">
            <v>2009</v>
          </cell>
          <cell r="H431" t="str">
            <v>verfügbar</v>
          </cell>
          <cell r="I431">
            <v>23.99</v>
          </cell>
          <cell r="K431" t="str">
            <v>SOC022000</v>
          </cell>
          <cell r="L431" t="str">
            <v>SOCIAL SCIENCE / Popular Culture; LIT000000 LITERARY CRITICISM / General</v>
          </cell>
          <cell r="M431" t="str">
            <v>Literatur- und Kulturwissenschaften, Area Studies (Backlist 2001-2009)</v>
          </cell>
          <cell r="N431" t="str">
            <v>978-3-89942-989-3</v>
          </cell>
          <cell r="O431" t="str">
            <v>Kulturwissenschaft|Cultural Studies</v>
          </cell>
        </row>
        <row r="432">
          <cell r="C432">
            <v>9783839409985</v>
          </cell>
          <cell r="D432" t="str">
            <v>Fernand Hörner, Oliver Kautny (Hg.)</v>
          </cell>
          <cell r="E432" t="str">
            <v>Die Stimme im HipHop</v>
          </cell>
          <cell r="F432" t="str">
            <v>Studien zur Popularmusik</v>
          </cell>
          <cell r="G432">
            <v>2009</v>
          </cell>
          <cell r="H432" t="str">
            <v>verfügbar</v>
          </cell>
          <cell r="I432">
            <v>20.99</v>
          </cell>
          <cell r="K432" t="str">
            <v>MUS020000</v>
          </cell>
          <cell r="L432" t="str">
            <v>MUSIC / History &amp; Criticism</v>
          </cell>
          <cell r="M432" t="str">
            <v>Literatur- und Kulturwissenschaften, Area Studies (Backlist 2001-2009)</v>
          </cell>
          <cell r="N432" t="str">
            <v>978-3-89942-998-5</v>
          </cell>
          <cell r="O432" t="str">
            <v>Musikwissenschaft|Popmusik</v>
          </cell>
        </row>
        <row r="433">
          <cell r="C433">
            <v>9783839411131</v>
          </cell>
          <cell r="D433" t="str">
            <v>Wladimir Velminski (Hg.)</v>
          </cell>
          <cell r="E433" t="str">
            <v>Sendungen</v>
          </cell>
          <cell r="F433" t="str">
            <v>Kultur- und Medientheorie</v>
          </cell>
          <cell r="G433">
            <v>2009</v>
          </cell>
          <cell r="H433" t="str">
            <v>verfügbar</v>
          </cell>
          <cell r="I433">
            <v>26.99</v>
          </cell>
          <cell r="K433" t="str">
            <v>SOC052000</v>
          </cell>
          <cell r="L433" t="str">
            <v>SOCIAL SCIENCE / Media Studies *; HIS054000 HISTORY / Social History; LIT000000 LITERARY CRITICISM / Gene</v>
          </cell>
          <cell r="M433" t="str">
            <v>Literatur- und Kulturwissenschaften, Area Studies (Backlist 2001-2009)</v>
          </cell>
          <cell r="N433" t="str">
            <v>978-3-8376-1113-7</v>
          </cell>
          <cell r="O433" t="str">
            <v>Medienwissenschaft|Film, Foto und analoge Medien</v>
          </cell>
        </row>
        <row r="434">
          <cell r="C434">
            <v>9783839411193</v>
          </cell>
          <cell r="D434" t="str">
            <v>Stephan Ditschke, Katerina Kroucheva, Daniel Stein (Hg.)</v>
          </cell>
          <cell r="E434" t="str">
            <v>Comics</v>
          </cell>
          <cell r="F434" t="str">
            <v>Kultur- und Medientheorie</v>
          </cell>
          <cell r="G434">
            <v>2009</v>
          </cell>
          <cell r="H434" t="str">
            <v>verfügbar</v>
          </cell>
          <cell r="I434">
            <v>26.99</v>
          </cell>
          <cell r="K434" t="str">
            <v>LIT017000</v>
          </cell>
          <cell r="L434" t="str">
            <v>SOCIAL SCIENCE / Media Studies *; SOC022000 SOCIAL SCIENCE / Popular Culture</v>
          </cell>
          <cell r="M434" t="str">
            <v>Literatur- und Kulturwissenschaften, Area Studies (Backlist 2001-2009)</v>
          </cell>
          <cell r="N434" t="str">
            <v>978-3-8376-1119-9</v>
          </cell>
          <cell r="O434" t="str">
            <v>Kulturwissenschaft|Popkultur</v>
          </cell>
        </row>
        <row r="435">
          <cell r="C435">
            <v>9783839411339</v>
          </cell>
          <cell r="D435" t="str">
            <v>Eva Horn, Lucas Marco Gisi (Hg.)</v>
          </cell>
          <cell r="E435" t="str">
            <v>Schwärme – Kollektive ohne Zentrum</v>
          </cell>
          <cell r="F435" t="str">
            <v>Masse und Medium</v>
          </cell>
          <cell r="G435">
            <v>2009</v>
          </cell>
          <cell r="H435" t="str">
            <v>verfügbar</v>
          </cell>
          <cell r="I435">
            <v>25.99</v>
          </cell>
          <cell r="K435" t="str">
            <v>HIS054000</v>
          </cell>
          <cell r="L435" t="str">
            <v>SOCIAL SCIENCE / Popular Culture; HIS054000 HISTORY / Social History</v>
          </cell>
          <cell r="M435" t="str">
            <v>Literatur- und Kulturwissenschaften, Area Studies (Backlist 2001-2009)</v>
          </cell>
          <cell r="N435" t="str">
            <v>978-3-8376-1133-5</v>
          </cell>
          <cell r="O435" t="str">
            <v>Kulturwissenschaft|Kulturgeschichte</v>
          </cell>
        </row>
        <row r="436">
          <cell r="C436">
            <v>9783839412558</v>
          </cell>
          <cell r="D436" t="str">
            <v>Matthias Uhl</v>
          </cell>
          <cell r="E436" t="str">
            <v>Medien – Gehirn – Evolution</v>
          </cell>
          <cell r="F436" t="str">
            <v>Medienumbrüche</v>
          </cell>
          <cell r="G436">
            <v>2009</v>
          </cell>
          <cell r="H436" t="str">
            <v>verfügbar</v>
          </cell>
          <cell r="I436">
            <v>26.99</v>
          </cell>
          <cell r="K436" t="str">
            <v>SOC052000</v>
          </cell>
          <cell r="L436" t="str">
            <v>SOCIAL SCIENCE / Media Studies *</v>
          </cell>
          <cell r="M436" t="str">
            <v>Literatur- und Kulturwissenschaften, Area Studies (Backlist 2001-2009)</v>
          </cell>
          <cell r="N436" t="str">
            <v>978-3-8376-1255-4</v>
          </cell>
          <cell r="O436" t="str">
            <v>Medienwissenschaft|Medientheorie</v>
          </cell>
        </row>
        <row r="437">
          <cell r="C437">
            <v>9783839411032</v>
          </cell>
          <cell r="D437" t="str">
            <v>Maik Bozza, Michael Herrmann (Hg.)</v>
          </cell>
          <cell r="E437" t="str">
            <v>Schattenbilder – Lichtgestalten</v>
          </cell>
          <cell r="F437" t="str">
            <v>Film</v>
          </cell>
          <cell r="G437">
            <v>2009</v>
          </cell>
          <cell r="H437" t="str">
            <v>verfügbar</v>
          </cell>
          <cell r="I437">
            <v>22.99</v>
          </cell>
          <cell r="K437" t="str">
            <v>PER004030</v>
          </cell>
          <cell r="L437" t="str">
            <v>SOCIAL SCIENCE / Media Studies *; MUS020000 MUSIC / History &amp; Criticism</v>
          </cell>
          <cell r="M437" t="str">
            <v>Literatur- und Kulturwissenschaften, Area Studies (Backlist 2001-2009)</v>
          </cell>
          <cell r="N437" t="str">
            <v>978-3-8376-1103-8</v>
          </cell>
          <cell r="O437" t="str">
            <v>Medienwissenschaft|Film, Foto und analoge Medien</v>
          </cell>
        </row>
        <row r="438">
          <cell r="C438">
            <v>9783839411247</v>
          </cell>
          <cell r="D438" t="str">
            <v>Gabriele Dietze, Claudia Brunner, Edith Wenzel (Hg.)</v>
          </cell>
          <cell r="E438" t="str">
            <v>Kritik des Okzidentalismus</v>
          </cell>
          <cell r="F438" t="str">
            <v>GenderCodes - Transkriptionen zwischen Wissen und Geschlecht</v>
          </cell>
          <cell r="G438">
            <v>2009</v>
          </cell>
          <cell r="H438" t="str">
            <v>verfügbar</v>
          </cell>
          <cell r="I438">
            <v>26.99</v>
          </cell>
          <cell r="K438" t="str">
            <v>POL045000</v>
          </cell>
          <cell r="L438" t="str">
            <v>SOCIAL SCIENCE / Gender Studies; SOC049000 SOCIAL SCIENCE / Jewish Studies</v>
          </cell>
          <cell r="M438" t="str">
            <v>Literatur- und Kulturwissenschaften, Area Studies (Backlist 2001-2009)</v>
          </cell>
          <cell r="N438" t="str">
            <v>978-3-8376-1124-3</v>
          </cell>
          <cell r="O438" t="str">
            <v>Kulturwissenschaft|Postcolonial Studies</v>
          </cell>
        </row>
        <row r="439">
          <cell r="C439">
            <v>9783839411360</v>
          </cell>
          <cell r="D439" t="str">
            <v>Wolfgang Hallet, Birgit Neumann (Hg.)</v>
          </cell>
          <cell r="E439" t="str">
            <v>Raum und Bewegung in der Literatur</v>
          </cell>
          <cell r="F439" t="str">
            <v>Lettre</v>
          </cell>
          <cell r="G439">
            <v>2009</v>
          </cell>
          <cell r="H439" t="str">
            <v>verfügbar</v>
          </cell>
          <cell r="I439">
            <v>26.99</v>
          </cell>
          <cell r="K439" t="str">
            <v>LIT000000</v>
          </cell>
          <cell r="L439" t="str">
            <v>LITERARY CRITICISM / General; LIT004120 LITERARY CRITICISM / European / English, Irish, Scottish, Welsh;</v>
          </cell>
          <cell r="M439" t="str">
            <v>Literatur- und Kulturwissenschaften, Area Studies (Backlist 2001-2009)</v>
          </cell>
          <cell r="N439" t="str">
            <v>978-3-8376-1136-6</v>
          </cell>
          <cell r="O439" t="str">
            <v>Literaturwissenschaft|Literaturtheorie und Allgemeine Literaturwissenschaft</v>
          </cell>
        </row>
        <row r="440">
          <cell r="C440">
            <v>9783839411452</v>
          </cell>
          <cell r="D440" t="str">
            <v>Christina von Braun, Dorothea Dornhof, Eva Johach (Hg.)</v>
          </cell>
          <cell r="E440" t="str">
            <v>Das Unbewusste. Krisis und Kapital der Wissenschaften</v>
          </cell>
          <cell r="F440" t="str">
            <v>GenderCodes - Transkriptionen zwischen Wissen und Geschlecht</v>
          </cell>
          <cell r="G440">
            <v>2009</v>
          </cell>
          <cell r="H440" t="str">
            <v>verfügbar</v>
          </cell>
          <cell r="I440">
            <v>34.99</v>
          </cell>
          <cell r="K440" t="str">
            <v>SOC032000</v>
          </cell>
          <cell r="L440" t="str">
            <v>SOCIAL SCIENCE / Gender Studies; SOC022000 SOCIAL SCIENCE / Popular Culture; SCI034000 SCIENCE / History</v>
          </cell>
          <cell r="M440" t="str">
            <v>Literatur- und Kulturwissenschaften, Area Studies (Backlist 2001-2009)</v>
          </cell>
          <cell r="N440" t="str">
            <v>978-3-8376-1145-8</v>
          </cell>
          <cell r="O440" t="str">
            <v>Kulturwissenschaft|Gender Studies und Queer Studies</v>
          </cell>
        </row>
        <row r="441">
          <cell r="C441">
            <v>9783839411612</v>
          </cell>
          <cell r="D441" t="str">
            <v>Andrea Ochsner</v>
          </cell>
          <cell r="E441" t="str">
            <v>Lad Trouble</v>
          </cell>
          <cell r="F441" t="str">
            <v>Cultural Studies</v>
          </cell>
          <cell r="G441">
            <v>2009</v>
          </cell>
          <cell r="H441" t="str">
            <v>verfügbar</v>
          </cell>
          <cell r="I441">
            <v>34.99</v>
          </cell>
          <cell r="K441" t="str">
            <v>LIT004120</v>
          </cell>
          <cell r="L441" t="str">
            <v>SOCIAL SCIENCE / Popular Culture; LIT004120 LITERARY CRITICISM / European / English, Irish, Scottish, Wel</v>
          </cell>
          <cell r="M441" t="str">
            <v>Literatur- und Kulturwissenschaften, Area Studies (Backlist 2001-2009)</v>
          </cell>
          <cell r="N441" t="str">
            <v>978-3-8376-1161-8</v>
          </cell>
          <cell r="O441" t="str">
            <v>Literaturwissenschaft|Englische und Amerikanische Literaturwissenschaft</v>
          </cell>
        </row>
        <row r="442">
          <cell r="C442">
            <v>9783839411728</v>
          </cell>
          <cell r="D442" t="str">
            <v>Gala Rebane, Katja Bendels, Nina Riedler (Hg.)</v>
          </cell>
          <cell r="E442" t="str">
            <v>Humanismus polyphon</v>
          </cell>
          <cell r="F442" t="str">
            <v>Der Mensch im Netz der Kulturen – Humanismus in der Epoche der Globalisierung / Being Human: Caught in the Web of Cultures – Humanism in the Age of Globalization</v>
          </cell>
          <cell r="G442">
            <v>2009</v>
          </cell>
          <cell r="H442" t="str">
            <v>verfügbar</v>
          </cell>
          <cell r="I442">
            <v>26.99</v>
          </cell>
          <cell r="K442" t="str">
            <v>SOC022000</v>
          </cell>
          <cell r="L442" t="str">
            <v>SOCIAL SCIENCE / Popular Culture; HIS054000 HISTORY / Social History</v>
          </cell>
          <cell r="M442" t="str">
            <v>Literatur- und Kulturwissenschaften, Area Studies (Backlist 2001-2009)</v>
          </cell>
          <cell r="N442" t="str">
            <v>978-3-8376-1172-4</v>
          </cell>
          <cell r="O442" t="str">
            <v>Kulturwissenschaft|Cultural Studies</v>
          </cell>
        </row>
        <row r="443">
          <cell r="C443">
            <v>9783839411742</v>
          </cell>
          <cell r="D443" t="str">
            <v>J. Seipel</v>
          </cell>
          <cell r="E443" t="str">
            <v>Film und Multikulturalismus</v>
          </cell>
          <cell r="F443" t="str">
            <v>Studien interdisziplinäre Geschlechterforschung</v>
          </cell>
          <cell r="G443">
            <v>2009</v>
          </cell>
          <cell r="H443" t="str">
            <v>verfügbar</v>
          </cell>
          <cell r="I443">
            <v>26.99</v>
          </cell>
          <cell r="K443" t="str">
            <v>SOC022000</v>
          </cell>
          <cell r="L443" t="str">
            <v>SOCIAL SCIENCE / Emigration &amp; Immigration; SOC032000 SOCIAL SCIENCE / Gender Studies; SOC022000 SOCIAL SC</v>
          </cell>
          <cell r="M443" t="str">
            <v>Literatur- und Kulturwissenschaften, Area Studies (Backlist 2001-2009)</v>
          </cell>
          <cell r="N443" t="str">
            <v>978-3-8376-1174-8</v>
          </cell>
          <cell r="O443" t="str">
            <v>Kulturwissenschaft|Cultural Studies</v>
          </cell>
        </row>
        <row r="444">
          <cell r="C444">
            <v>9783839412435</v>
          </cell>
          <cell r="D444" t="str">
            <v>Nathalie Bredella</v>
          </cell>
          <cell r="E444" t="str">
            <v>Architekturen des Zuschauens</v>
          </cell>
          <cell r="F444" t="str">
            <v>Film</v>
          </cell>
          <cell r="G444">
            <v>2009</v>
          </cell>
          <cell r="H444" t="str">
            <v>verfügbar</v>
          </cell>
          <cell r="I444">
            <v>22.99</v>
          </cell>
          <cell r="K444" t="str">
            <v>PER004030</v>
          </cell>
          <cell r="L444" t="str">
            <v>SOCIAL SCIENCE / Media Studies *; MUS020000 MUSIC / History &amp; Criticism</v>
          </cell>
          <cell r="M444" t="str">
            <v>Literatur- und Kulturwissenschaften, Area Studies (Backlist 2001-2009)</v>
          </cell>
          <cell r="N444" t="str">
            <v>978-3-8376-1243-1</v>
          </cell>
          <cell r="O444" t="str">
            <v>Medienwissenschaft|Film, Foto und analoge Medien</v>
          </cell>
        </row>
        <row r="445">
          <cell r="C445">
            <v>9783839412985</v>
          </cell>
          <cell r="D445" t="str">
            <v>Cordula Dittmer</v>
          </cell>
          <cell r="E445" t="str">
            <v>Gender Trouble in der Bundeswehr</v>
          </cell>
          <cell r="F445" t="str">
            <v>Gender Studies</v>
          </cell>
          <cell r="G445">
            <v>2009</v>
          </cell>
          <cell r="H445" t="str">
            <v>verfügbar</v>
          </cell>
          <cell r="I445">
            <v>25.99</v>
          </cell>
          <cell r="K445" t="str">
            <v>SOC032000</v>
          </cell>
          <cell r="L445" t="str">
            <v>SOCIAL SCIENCE / Gender Studies; POL034000 POLITICAL SCIENCE / Peace</v>
          </cell>
          <cell r="M445" t="str">
            <v>Literatur- und Kulturwissenschaften, Area Studies (Backlist 2001-2009)</v>
          </cell>
          <cell r="N445" t="str">
            <v>978-3-8376-1298-1</v>
          </cell>
          <cell r="O445" t="str">
            <v>Kulturwissenschaft|Gender Studies und Queer Studies</v>
          </cell>
        </row>
        <row r="446">
          <cell r="C446">
            <v>9783839408766</v>
          </cell>
          <cell r="D446" t="str">
            <v>Claus Pias (Hg.)</v>
          </cell>
          <cell r="E446" t="str">
            <v>Abwehr</v>
          </cell>
          <cell r="F446" t="str">
            <v>Edition Moderne Postmoderne</v>
          </cell>
          <cell r="G446">
            <v>2009</v>
          </cell>
          <cell r="H446" t="str">
            <v>verfügbar</v>
          </cell>
          <cell r="I446">
            <v>22.99</v>
          </cell>
          <cell r="K446" t="str">
            <v>SOC022000</v>
          </cell>
          <cell r="L446" t="str">
            <v>SOCIAL SCIENCE / Media Studies *; SOC022000 SOCIAL SCIENCE / Popular Culture</v>
          </cell>
          <cell r="M446" t="str">
            <v>Literatur- und Kulturwissenschaften, Area Studies (Backlist 2001-2009)</v>
          </cell>
          <cell r="N446" t="str">
            <v>978-3-89942-876-6</v>
          </cell>
          <cell r="O446" t="str">
            <v>Kulturwissenschaft|Kulturtheorie</v>
          </cell>
        </row>
        <row r="447">
          <cell r="C447">
            <v>9783839409527</v>
          </cell>
          <cell r="D447" t="str">
            <v>Anna Tuschling</v>
          </cell>
          <cell r="E447" t="str">
            <v>Klatsch im Chat</v>
          </cell>
          <cell r="F447" t="str">
            <v>MedienAnalysen</v>
          </cell>
          <cell r="G447">
            <v>2009</v>
          </cell>
          <cell r="H447" t="str">
            <v>verfügbar</v>
          </cell>
          <cell r="I447">
            <v>25.99</v>
          </cell>
          <cell r="K447" t="str">
            <v>SOC052000</v>
          </cell>
          <cell r="L447" t="str">
            <v>SOCIAL SCIENCE / Media Studies *; PSY026000 PSYCHOLOGY / Movements / Psychoanalysis</v>
          </cell>
          <cell r="M447" t="str">
            <v>Literatur- und Kulturwissenschaften, Area Studies (Backlist 2001-2009)</v>
          </cell>
          <cell r="N447" t="str">
            <v>978-3-89942-952-7</v>
          </cell>
          <cell r="O447" t="str">
            <v>Medienwissenschaft|Digitale und soziale Medien</v>
          </cell>
        </row>
        <row r="448">
          <cell r="C448">
            <v>9783839409824</v>
          </cell>
          <cell r="D448" t="str">
            <v>Thomas Hecken</v>
          </cell>
          <cell r="E448" t="str">
            <v>Pop</v>
          </cell>
          <cell r="F448" t="str">
            <v>Kultur- und Medientheorie</v>
          </cell>
          <cell r="G448">
            <v>2009</v>
          </cell>
          <cell r="H448" t="str">
            <v>verfügbar</v>
          </cell>
          <cell r="I448">
            <v>34.99</v>
          </cell>
          <cell r="K448" t="str">
            <v>SOC022000</v>
          </cell>
          <cell r="L448" t="str">
            <v>SOCIAL SCIENCE / Popular Culture; HIS054000 HISTORY / Social History; MUS020000 MUSIC / History &amp; Critici</v>
          </cell>
          <cell r="M448" t="str">
            <v>Literatur- und Kulturwissenschaften, Area Studies (Backlist 2001-2009)</v>
          </cell>
          <cell r="N448" t="str">
            <v>978-3-89942-982-4</v>
          </cell>
          <cell r="O448" t="str">
            <v>Kulturwissenschaft|Popkultur</v>
          </cell>
        </row>
        <row r="449">
          <cell r="C449">
            <v>9783839410707</v>
          </cell>
          <cell r="D449" t="str">
            <v>Sacha Szabo (Hg.)</v>
          </cell>
          <cell r="E449" t="str">
            <v>Kultur des Vergnügens</v>
          </cell>
          <cell r="F449" t="str">
            <v>Kultur- und Medientheorie</v>
          </cell>
          <cell r="G449">
            <v>2009</v>
          </cell>
          <cell r="H449" t="str">
            <v>verfügbar</v>
          </cell>
          <cell r="I449">
            <v>26.99</v>
          </cell>
          <cell r="K449" t="str">
            <v>HIS054000</v>
          </cell>
          <cell r="L449" t="str">
            <v>HISTORY / Social History; SOC002010 SOCIAL SCIENCE / Anthropology / Cultural</v>
          </cell>
          <cell r="M449" t="str">
            <v>Literatur- und Kulturwissenschaften, Area Studies (Backlist 2001-2009)</v>
          </cell>
          <cell r="N449" t="str">
            <v>978-3-8376-1070-3</v>
          </cell>
          <cell r="O449" t="str">
            <v>Kulturwissenschaft|Kulturgeschichte</v>
          </cell>
        </row>
        <row r="450">
          <cell r="C450">
            <v>9783839411315</v>
          </cell>
          <cell r="D450" t="str">
            <v>Miriam Strube</v>
          </cell>
          <cell r="E450" t="str">
            <v>Subjekte des Begehrens</v>
          </cell>
          <cell r="F450" t="str">
            <v>Cultural Studies</v>
          </cell>
          <cell r="G450">
            <v>2009</v>
          </cell>
          <cell r="H450" t="str">
            <v>verfügbar</v>
          </cell>
          <cell r="I450">
            <v>21.99</v>
          </cell>
          <cell r="K450" t="str">
            <v>SOC032000</v>
          </cell>
          <cell r="L450" t="str">
            <v>SOCIAL SCIENCE / General; SOC032000 SOCIAL SCIENCE / Gender Studies; SOC022000 SOCIAL SCIENCE / Popular C</v>
          </cell>
          <cell r="M450" t="str">
            <v>Literatur- und Kulturwissenschaften, Area Studies (Backlist 2001-2009)</v>
          </cell>
          <cell r="N450" t="str">
            <v>978-3-8376-1131-1</v>
          </cell>
          <cell r="O450" t="str">
            <v>Kulturwissenschaft|Cultural Studies</v>
          </cell>
        </row>
        <row r="451">
          <cell r="C451">
            <v>9783839411407</v>
          </cell>
          <cell r="D451" t="str">
            <v>Ramón Reichert</v>
          </cell>
          <cell r="E451" t="str">
            <v>Das Wissen der Börse</v>
          </cell>
          <cell r="F451" t="str">
            <v>X-Texte zu Kultur und Gesellschaft</v>
          </cell>
          <cell r="G451">
            <v>2009</v>
          </cell>
          <cell r="H451" t="str">
            <v>verfügbar</v>
          </cell>
          <cell r="I451">
            <v>20.99</v>
          </cell>
          <cell r="K451" t="str">
            <v>SOC052000</v>
          </cell>
          <cell r="L451" t="str">
            <v>SOCIAL SCIENCE / Essays; SOC052000 SOCIAL SCIENCE / Media Studies *; SOC026000 SOCIAL SCIENCE / Sociology</v>
          </cell>
          <cell r="M451" t="str">
            <v>Literatur- und Kulturwissenschaften, Area Studies (Backlist 2001-2009)</v>
          </cell>
          <cell r="N451" t="str">
            <v>978-3-8376-1140-3</v>
          </cell>
          <cell r="O451" t="str">
            <v>Medienwissenschaft|Digitale und soziale Medien</v>
          </cell>
        </row>
        <row r="452">
          <cell r="C452">
            <v>9783839411568</v>
          </cell>
          <cell r="D452" t="str">
            <v>Margrid Bircken, Dieter Mersch, Hans-Christian Stillmark (Hg.)</v>
          </cell>
          <cell r="E452" t="str">
            <v>Ein Riss geht durch den Autor</v>
          </cell>
          <cell r="F452" t="str">
            <v>Metabasis - Transkriptionen zwischen Literaturen, Künsten und Medien</v>
          </cell>
          <cell r="G452">
            <v>2009</v>
          </cell>
          <cell r="H452" t="str">
            <v>verfügbar</v>
          </cell>
          <cell r="I452">
            <v>24.99</v>
          </cell>
          <cell r="K452" t="str">
            <v>LIT000000</v>
          </cell>
          <cell r="L452" t="str">
            <v>LITERARY CRITICISM / General</v>
          </cell>
          <cell r="M452" t="str">
            <v>Literatur- und Kulturwissenschaften, Area Studies (Backlist 2001-2009)</v>
          </cell>
          <cell r="N452" t="str">
            <v>978-3-8376-1156-4</v>
          </cell>
          <cell r="O452" t="str">
            <v>Literaturwissenschaft|Literaturtheorie und Allgemeine Literaturwissenschaft</v>
          </cell>
        </row>
        <row r="453">
          <cell r="C453">
            <v>9783839412022</v>
          </cell>
          <cell r="D453" t="str">
            <v>Anne von Oswald, Andrea Schmelz, Tanja Lenuweit (Hg.)</v>
          </cell>
          <cell r="E453" t="str">
            <v>Erinnerungen in Kultur und Kunst</v>
          </cell>
          <cell r="F453" t="str">
            <v>Kultur- und Medientheorie</v>
          </cell>
          <cell r="G453">
            <v>2009</v>
          </cell>
          <cell r="H453" t="str">
            <v>verfügbar</v>
          </cell>
          <cell r="I453">
            <v>24.99</v>
          </cell>
          <cell r="K453" t="str">
            <v>SOC022000</v>
          </cell>
          <cell r="L453" t="str">
            <v>SOCIAL SCIENCE / Popular Culture; ART015110 ART / History / Contemporary (1945-); HIS037070 HISTORY / Mod</v>
          </cell>
          <cell r="M453" t="str">
            <v>Literatur- und Kulturwissenschaften, Area Studies (Backlist 2001-2009)</v>
          </cell>
          <cell r="N453" t="str">
            <v>978-3-8376-1202-8</v>
          </cell>
          <cell r="O453" t="str">
            <v>Kulturwissenschaft|Erinnerungskulturen</v>
          </cell>
        </row>
        <row r="454">
          <cell r="C454">
            <v>9783839412084</v>
          </cell>
          <cell r="D454" t="str">
            <v>Hajo Kurzenberger</v>
          </cell>
          <cell r="E454" t="str">
            <v>Der kollektive Prozess des Theaters</v>
          </cell>
          <cell r="F454" t="str">
            <v>Theater</v>
          </cell>
          <cell r="G454">
            <v>2009</v>
          </cell>
          <cell r="H454" t="str">
            <v>verfügbar</v>
          </cell>
          <cell r="I454">
            <v>22.99</v>
          </cell>
          <cell r="K454" t="str">
            <v>PER011020</v>
          </cell>
          <cell r="L454" t="str">
            <v>SOCIAL SCIENCE / Popular Culture</v>
          </cell>
          <cell r="M454" t="str">
            <v>Literatur- und Kulturwissenschaften, Area Studies (Backlist 2001-2009)</v>
          </cell>
          <cell r="N454" t="str">
            <v>978-3-8376-1208-0</v>
          </cell>
          <cell r="O454" t="str">
            <v>Theater- und Tanzwissenschaft|Theaterwissenschaft</v>
          </cell>
        </row>
        <row r="455">
          <cell r="C455">
            <v>9783839412107</v>
          </cell>
          <cell r="D455" t="str">
            <v>Sabine Flick, Annabelle Hornung (Hg.)</v>
          </cell>
          <cell r="E455" t="str">
            <v>Emotionen in Geschlechterverhältnissen</v>
          </cell>
          <cell r="F455" t="str">
            <v>Gender Studies</v>
          </cell>
          <cell r="G455">
            <v>2009</v>
          </cell>
          <cell r="H455" t="str">
            <v>verfügbar</v>
          </cell>
          <cell r="I455">
            <v>18.989999999999998</v>
          </cell>
          <cell r="K455" t="str">
            <v>SOC032000</v>
          </cell>
          <cell r="L455" t="str">
            <v>SOCIAL SCIENCE / Gender Studies</v>
          </cell>
          <cell r="M455" t="str">
            <v>Literatur- und Kulturwissenschaften, Area Studies (Backlist 2001-2009)</v>
          </cell>
          <cell r="N455" t="str">
            <v>978-3-8376-1210-3</v>
          </cell>
          <cell r="O455" t="str">
            <v>Kulturwissenschaft|Gender Studies und Queer Studies</v>
          </cell>
        </row>
        <row r="456">
          <cell r="C456">
            <v>9783839412190</v>
          </cell>
          <cell r="D456" t="str">
            <v>André Eiermann</v>
          </cell>
          <cell r="E456" t="str">
            <v>Postspektakuläres Theater</v>
          </cell>
          <cell r="F456" t="str">
            <v>MedienAnalysen</v>
          </cell>
          <cell r="G456">
            <v>2009</v>
          </cell>
          <cell r="H456" t="str">
            <v>verfügbar</v>
          </cell>
          <cell r="I456">
            <v>34.99</v>
          </cell>
          <cell r="K456" t="str">
            <v>PER011020</v>
          </cell>
          <cell r="L456" t="str">
            <v>SOCIAL SCIENCE / Popular Culture</v>
          </cell>
          <cell r="M456" t="str">
            <v>Literatur- und Kulturwissenschaften, Area Studies (Backlist 2001-2009)</v>
          </cell>
          <cell r="N456" t="str">
            <v>978-3-8376-1219-6</v>
          </cell>
          <cell r="O456" t="str">
            <v>Theater- und Tanzwissenschaft|Theaterwissenschaft</v>
          </cell>
        </row>
        <row r="457">
          <cell r="C457">
            <v>9783839412213</v>
          </cell>
          <cell r="D457" t="str">
            <v>Debora Weber-Wulff, Christina Class, Wolfgang Coy, Constanze Kurz, David Zellhöfer</v>
          </cell>
          <cell r="E457" t="str">
            <v>Gewissensbisse</v>
          </cell>
          <cell r="F457" t="str">
            <v>Kultur- und Medientheorie</v>
          </cell>
          <cell r="G457">
            <v>2009</v>
          </cell>
          <cell r="H457" t="str">
            <v>verfügbar</v>
          </cell>
          <cell r="I457">
            <v>14.99</v>
          </cell>
          <cell r="K457" t="str">
            <v>SOC052000</v>
          </cell>
          <cell r="L457" t="str">
            <v>SOCIAL SCIENCE / Media Studies *</v>
          </cell>
          <cell r="M457" t="str">
            <v>Literatur- und Kulturwissenschaften, Area Studies (Backlist 2001-2009)</v>
          </cell>
          <cell r="N457" t="str">
            <v>978-3-8376-1221-9</v>
          </cell>
          <cell r="O457" t="str">
            <v>Medienwissenschaft|Digitale und soziale Medien</v>
          </cell>
        </row>
        <row r="458">
          <cell r="C458">
            <v>9783839412404</v>
          </cell>
          <cell r="D458" t="str">
            <v>Stefan Werning</v>
          </cell>
          <cell r="E458" t="str">
            <v>Real Wars on Virtual Battlefields</v>
          </cell>
          <cell r="F458" t="str">
            <v>Kultur- und Medientheorie</v>
          </cell>
          <cell r="G458">
            <v>2009</v>
          </cell>
          <cell r="H458" t="str">
            <v>verfügbar</v>
          </cell>
          <cell r="I458">
            <v>38.99</v>
          </cell>
          <cell r="K458" t="str">
            <v>SOC052000</v>
          </cell>
          <cell r="L458" t="str">
            <v>SCIENCE / Philosophy &amp; Social Aspects; SOC052000 SOCIAL SCIENCE / Media Studies *</v>
          </cell>
          <cell r="M458" t="str">
            <v>Literatur- und Kulturwissenschaften, Area Studies (Backlist 2001-2009)</v>
          </cell>
          <cell r="N458" t="str">
            <v>978-3-8376-1240-0</v>
          </cell>
          <cell r="O458" t="str">
            <v>Medienwissenschaft|Digitale und soziale Medien</v>
          </cell>
        </row>
        <row r="459">
          <cell r="C459">
            <v>9783839413081</v>
          </cell>
          <cell r="D459" t="str">
            <v>Ulrike Wohler</v>
          </cell>
          <cell r="E459" t="str">
            <v>Weiblicher Exhibitionismus</v>
          </cell>
          <cell r="F459" t="str">
            <v>Gender Studies</v>
          </cell>
          <cell r="G459">
            <v>2009</v>
          </cell>
          <cell r="H459" t="str">
            <v>verfügbar</v>
          </cell>
          <cell r="I459">
            <v>25.99</v>
          </cell>
          <cell r="K459" t="str">
            <v>SOC032000</v>
          </cell>
          <cell r="L459" t="str">
            <v>SOCIAL SCIENCE / Gender Studies</v>
          </cell>
          <cell r="M459" t="str">
            <v>Literatur- und Kulturwissenschaften, Area Studies (Backlist 2001-2009)</v>
          </cell>
          <cell r="N459" t="str">
            <v>978-3-8376-1308-7</v>
          </cell>
          <cell r="O459" t="str">
            <v>Kulturwissenschaft|Gender Studies und Queer Studies</v>
          </cell>
        </row>
        <row r="460">
          <cell r="C460">
            <v>9783839410288</v>
          </cell>
          <cell r="D460" t="str">
            <v>Daniel Müller, Annemone Ligensa, Peter Gendolla (Hg.)</v>
          </cell>
          <cell r="E460" t="str">
            <v>Leitmedien</v>
          </cell>
          <cell r="F460" t="str">
            <v>Medienumbrüche</v>
          </cell>
          <cell r="G460">
            <v>2009</v>
          </cell>
          <cell r="H460" t="str">
            <v>verfügbar</v>
          </cell>
          <cell r="I460">
            <v>25.99</v>
          </cell>
          <cell r="K460" t="str">
            <v>SOC052000</v>
          </cell>
          <cell r="L460" t="str">
            <v>SOCIAL SCIENCE / Media Studies *</v>
          </cell>
          <cell r="M460" t="str">
            <v>Literatur- und Kulturwissenschaften, Area Studies (Backlist 2001-2009)</v>
          </cell>
          <cell r="N460" t="str">
            <v>978-3-8376-1028-4</v>
          </cell>
          <cell r="O460" t="str">
            <v>Medienwissenschaft|Medientheorie</v>
          </cell>
        </row>
        <row r="461">
          <cell r="C461">
            <v>9783839410295</v>
          </cell>
          <cell r="D461" t="str">
            <v>Daniel Müller, Annemone Ligensa, Peter Gendolla (Hg.)</v>
          </cell>
          <cell r="E461" t="str">
            <v>Leitmedien</v>
          </cell>
          <cell r="F461" t="str">
            <v>Medienumbrüche</v>
          </cell>
          <cell r="G461">
            <v>2009</v>
          </cell>
          <cell r="H461" t="str">
            <v>verfügbar</v>
          </cell>
          <cell r="I461">
            <v>25.99</v>
          </cell>
          <cell r="K461" t="str">
            <v>SOC052000</v>
          </cell>
          <cell r="L461" t="str">
            <v>SOCIAL SCIENCE / Media Studies *</v>
          </cell>
          <cell r="M461" t="str">
            <v>Literatur- und Kulturwissenschaften, Area Studies (Backlist 2001-2009)</v>
          </cell>
          <cell r="N461" t="str">
            <v>978-3-8376-1029-1</v>
          </cell>
          <cell r="O461" t="str">
            <v>Medienwissenschaft|Medientheorie</v>
          </cell>
        </row>
        <row r="462">
          <cell r="C462">
            <v>9783839410455</v>
          </cell>
          <cell r="D462" t="str">
            <v>Natalia Borisova, Susi K. Frank, Andreas Kraft (Hg.)</v>
          </cell>
          <cell r="E462" t="str">
            <v>Zwischen Apokalypse und Alltag</v>
          </cell>
          <cell r="F462" t="str">
            <v>Kultur- und Medientheorie</v>
          </cell>
          <cell r="G462">
            <v>2009</v>
          </cell>
          <cell r="H462" t="str">
            <v>verfügbar</v>
          </cell>
          <cell r="I462">
            <v>31.99</v>
          </cell>
          <cell r="K462" t="str">
            <v>LIT000000</v>
          </cell>
          <cell r="L462" t="str">
            <v>SOCIAL SCIENCE / Popular Culture; HIS054000 HISTORY / Social History; LIT000000 LITERARY CRITICISM / Gene</v>
          </cell>
          <cell r="M462" t="str">
            <v>Literatur- und Kulturwissenschaften, Area Studies (Backlist 2001-2009)</v>
          </cell>
          <cell r="N462" t="str">
            <v>978-3-8376-1045-1</v>
          </cell>
          <cell r="O462" t="str">
            <v>Literaturwissenschaft|Literaturtheorie und Allgemeine Literaturwissenschaft</v>
          </cell>
        </row>
        <row r="463">
          <cell r="C463">
            <v>9783839412510</v>
          </cell>
          <cell r="D463" t="str">
            <v>Julia Ahrens</v>
          </cell>
          <cell r="E463" t="str">
            <v>Going Online, Doing Gender</v>
          </cell>
          <cell r="F463" t="str">
            <v>Critical Media Studies</v>
          </cell>
          <cell r="G463">
            <v>2009</v>
          </cell>
          <cell r="H463" t="str">
            <v>verfügbar</v>
          </cell>
          <cell r="I463">
            <v>32.99</v>
          </cell>
          <cell r="K463" t="str">
            <v>SOC052000</v>
          </cell>
          <cell r="L463" t="str">
            <v>SOCIAL SCIENCE / Gender Studies; SOC052000 SOCIAL SCIENCE / Media Studies *</v>
          </cell>
          <cell r="M463" t="str">
            <v>Literatur- und Kulturwissenschaften, Area Studies (Backlist 2001-2009)</v>
          </cell>
          <cell r="N463" t="str">
            <v>978-3-8376-1251-6</v>
          </cell>
          <cell r="O463" t="str">
            <v>Medienwissenschaft|Digitale und soziale Medien</v>
          </cell>
        </row>
        <row r="464">
          <cell r="C464">
            <v>9783839412756</v>
          </cell>
          <cell r="D464" t="str">
            <v>Claudia Gottwald</v>
          </cell>
          <cell r="E464" t="str">
            <v>Lachen über das Andere</v>
          </cell>
          <cell r="F464" t="str">
            <v>Disability Studies. Körper – Macht – Differenz</v>
          </cell>
          <cell r="G464">
            <v>2009</v>
          </cell>
          <cell r="H464" t="str">
            <v>verfügbar</v>
          </cell>
          <cell r="I464">
            <v>26.99</v>
          </cell>
          <cell r="K464" t="str">
            <v>SOC029000</v>
          </cell>
          <cell r="L464" t="str">
            <v>SOCIAL SCIENCE / Handicapped</v>
          </cell>
          <cell r="M464" t="str">
            <v>Literatur- und Kulturwissenschaften, Area Studies (Backlist 2001-2009)</v>
          </cell>
          <cell r="N464" t="str">
            <v>978-3-8376-1275-2</v>
          </cell>
          <cell r="O464" t="str">
            <v>Kulturwissenschaft|Disability Studies</v>
          </cell>
        </row>
        <row r="465">
          <cell r="C465">
            <v>9783839413043</v>
          </cell>
          <cell r="D465" t="str">
            <v>Oliver Kozlarek (ed.)</v>
          </cell>
          <cell r="E465" t="str">
            <v>Octavio Paz</v>
          </cell>
          <cell r="F465" t="str">
            <v>Der Mensch im Netz der Kulturen – Humanismus in der Epoche der Globalisierung / Being Human: Caught in the Web of Cultures – Humanism in the Age of Globalization</v>
          </cell>
          <cell r="G465">
            <v>2009</v>
          </cell>
          <cell r="H465" t="str">
            <v>verfügbar</v>
          </cell>
          <cell r="I465">
            <v>31.99</v>
          </cell>
          <cell r="K465" t="str">
            <v>LIT004280</v>
          </cell>
          <cell r="L465" t="str">
            <v>SOCIAL SCIENCE / Popular Culture; LIT004280 LITERARY CRITICISM / European / Spanish &amp; Portuguese</v>
          </cell>
          <cell r="M465" t="str">
            <v>Literatur- und Kulturwissenschaften, Area Studies (Backlist 2001-2009)</v>
          </cell>
          <cell r="N465" t="str">
            <v>978-3-8376-1304-9</v>
          </cell>
          <cell r="O465" t="str">
            <v>Literaturwissenschaft|Romanische Literaturwissenschaft</v>
          </cell>
        </row>
        <row r="466">
          <cell r="C466">
            <v>9783839413449</v>
          </cell>
          <cell r="D466" t="str">
            <v>Jörn Rüsen, Henner Laass (eds.)</v>
          </cell>
          <cell r="E466" t="str">
            <v>Humanism in Intercultural Perspective</v>
          </cell>
          <cell r="F466" t="str">
            <v>Der Mensch im Netz der Kulturen – Humanismus in der Epoche der Globalisierung / Being Human: Caught in the Web of Cultures – Humanism in the Age of Globalization</v>
          </cell>
          <cell r="G466">
            <v>2009</v>
          </cell>
          <cell r="H466" t="str">
            <v>verfügbar</v>
          </cell>
          <cell r="I466">
            <v>33.99</v>
          </cell>
          <cell r="K466" t="str">
            <v>SOC022000</v>
          </cell>
          <cell r="L466" t="str">
            <v>SOCIAL SCIENCE / Popular Culture; REL000000 RELIGION / General</v>
          </cell>
          <cell r="M466" t="str">
            <v>Literatur- und Kulturwissenschaften, Area Studies (Backlist 2001-2009)</v>
          </cell>
          <cell r="N466" t="str">
            <v>978-3-8376-1344-5</v>
          </cell>
          <cell r="O466" t="str">
            <v>Kulturwissenschaft|Cultural Studies</v>
          </cell>
        </row>
        <row r="467">
          <cell r="C467">
            <v>9783839409060</v>
          </cell>
          <cell r="D467" t="str">
            <v>Julia Reuter, Paula-Irene Villa (Hg.)</v>
          </cell>
          <cell r="E467" t="str">
            <v>Postkoloniale Soziologie</v>
          </cell>
          <cell r="F467" t="str">
            <v>Postcolonial Studies</v>
          </cell>
          <cell r="G467">
            <v>2009</v>
          </cell>
          <cell r="H467" t="str">
            <v>verfügbar</v>
          </cell>
          <cell r="I467">
            <v>25.99</v>
          </cell>
          <cell r="K467" t="str">
            <v>POL045000</v>
          </cell>
          <cell r="L467" t="str">
            <v>SOCIAL SCIENCE / Popular Culture; SOC026000 SOCIAL SCIENCE / Sociology / General</v>
          </cell>
          <cell r="M467" t="str">
            <v>Literatur- und Kulturwissenschaften, Area Studies (Backlist 2001-2009)</v>
          </cell>
          <cell r="N467" t="str">
            <v>978-3-89942-906-0</v>
          </cell>
          <cell r="O467" t="str">
            <v>Kulturwissenschaft|Postcolonial Studies</v>
          </cell>
        </row>
        <row r="468">
          <cell r="C468">
            <v>9783839409695</v>
          </cell>
          <cell r="D468" t="str">
            <v>Lutz Ellrich, Harun Maye, Arno Meteling</v>
          </cell>
          <cell r="E468" t="str">
            <v>Die Unsichtbarkeit des Politischen</v>
          </cell>
          <cell r="F468" t="str">
            <v>Kultur- und Medientheorie</v>
          </cell>
          <cell r="G468">
            <v>2009</v>
          </cell>
          <cell r="H468" t="str">
            <v>verfügbar</v>
          </cell>
          <cell r="I468">
            <v>31.99</v>
          </cell>
          <cell r="K468" t="str">
            <v>SOC052000</v>
          </cell>
          <cell r="L468" t="str">
            <v>SOCIAL SCIENCE / Media Studies *; POL010000 POLITICAL SCIENCE / History &amp; Theory; POL007000 POLITICAL SCI</v>
          </cell>
          <cell r="M468" t="str">
            <v>Literatur- und Kulturwissenschaften, Area Studies (Backlist 2001-2009)</v>
          </cell>
          <cell r="N468" t="str">
            <v>978-3-89942-969-5</v>
          </cell>
          <cell r="O468" t="str">
            <v>Medienwissenschaft|Medientheorie</v>
          </cell>
        </row>
        <row r="469">
          <cell r="C469">
            <v>9783839409992</v>
          </cell>
          <cell r="D469" t="str">
            <v>Anton Bierl, Gerald Siegmund, Christoph Meneghetti, Clemens Schuster (Hg.)</v>
          </cell>
          <cell r="E469" t="str">
            <v>Theater des Fragments</v>
          </cell>
          <cell r="F469" t="str">
            <v>MedienAnalysen</v>
          </cell>
          <cell r="G469">
            <v>2009</v>
          </cell>
          <cell r="H469" t="str">
            <v>verfügbar</v>
          </cell>
          <cell r="I469">
            <v>26.99</v>
          </cell>
          <cell r="K469" t="str">
            <v>PER011020</v>
          </cell>
          <cell r="L469" t="str">
            <v>SOCIAL SCIENCE / Popular Culture; ART037000 ART / Art &amp; Politics</v>
          </cell>
          <cell r="M469" t="str">
            <v>Literatur- und Kulturwissenschaften, Area Studies (Backlist 2001-2009)</v>
          </cell>
          <cell r="N469" t="str">
            <v>978-3-89942-999-2</v>
          </cell>
          <cell r="O469" t="str">
            <v>Theater- und Tanzwissenschaft|Theaterwissenschaft</v>
          </cell>
        </row>
        <row r="470">
          <cell r="C470">
            <v>9783839412237</v>
          </cell>
          <cell r="D470" t="str">
            <v>Friedemann Kreuder, Michael Bachmann (Hg.)</v>
          </cell>
          <cell r="E470" t="str">
            <v>Politik mit dem Körper</v>
          </cell>
          <cell r="F470" t="str">
            <v>Theater</v>
          </cell>
          <cell r="G470">
            <v>2009</v>
          </cell>
          <cell r="H470" t="str">
            <v>verfügbar</v>
          </cell>
          <cell r="I470">
            <v>25.99</v>
          </cell>
          <cell r="K470" t="str">
            <v>PER011020</v>
          </cell>
          <cell r="L470" t="str">
            <v>SOCIAL SCIENCE / Popular Culture; ART037000 ART / Art &amp; Politics</v>
          </cell>
          <cell r="M470" t="str">
            <v>Literatur- und Kulturwissenschaften, Area Studies (Backlist 2001-2009)</v>
          </cell>
          <cell r="N470" t="str">
            <v>978-3-8376-1223-3</v>
          </cell>
          <cell r="O470" t="str">
            <v>Theater- und Tanzwissenschaft|Theaterwissenschaft</v>
          </cell>
        </row>
        <row r="471">
          <cell r="C471">
            <v>9783839412541</v>
          </cell>
          <cell r="D471" t="str">
            <v>Luise Althanns</v>
          </cell>
          <cell r="E471" t="str">
            <v>McLenin</v>
          </cell>
          <cell r="F471" t="str">
            <v>Global Studies</v>
          </cell>
          <cell r="G471">
            <v>2009</v>
          </cell>
          <cell r="H471" t="str">
            <v>verfügbar</v>
          </cell>
          <cell r="I471">
            <v>26.99</v>
          </cell>
          <cell r="K471" t="str">
            <v>SOC026000</v>
          </cell>
          <cell r="L471" t="str">
            <v>SOCIAL SCIENCE / Popular Culture; SOC026000 SOCIAL SCIENCE / Sociology / General; SOC002010 SOCIAL SCIENC</v>
          </cell>
          <cell r="M471" t="str">
            <v>Literatur- und Kulturwissenschaften, Area Studies (Backlist 2001-2009)</v>
          </cell>
          <cell r="N471" t="str">
            <v>978-3-8376-1254-7</v>
          </cell>
          <cell r="O471" t="str">
            <v>Kulturwissenschaft|Cultural Studies</v>
          </cell>
        </row>
        <row r="472">
          <cell r="C472">
            <v>9783839412619</v>
          </cell>
          <cell r="D472" t="str">
            <v>Jürgen Kramer, Anette Pankratz, Claus-Ulrich Viol (Hg.)</v>
          </cell>
          <cell r="E472" t="str">
            <v>Mini &amp; Mini</v>
          </cell>
          <cell r="F472" t="str">
            <v>Kultur- und Medientheorie</v>
          </cell>
          <cell r="G472">
            <v>2009</v>
          </cell>
          <cell r="H472" t="str">
            <v>verfügbar</v>
          </cell>
          <cell r="I472">
            <v>20.99</v>
          </cell>
          <cell r="K472" t="str">
            <v>SOC022000</v>
          </cell>
          <cell r="L472" t="str">
            <v>SOCIAL SCIENCE / Popular Culture; HIS054000 HISTORY / Social History</v>
          </cell>
          <cell r="M472" t="str">
            <v>Literatur- und Kulturwissenschaften, Area Studies (Backlist 2001-2009)</v>
          </cell>
          <cell r="N472" t="str">
            <v>978-3-8376-1261-5</v>
          </cell>
          <cell r="O472" t="str">
            <v>Kulturwissenschaft|Popkultur</v>
          </cell>
        </row>
        <row r="473">
          <cell r="C473">
            <v>9783839412671</v>
          </cell>
          <cell r="D473" t="str">
            <v>Elsbeth Bösl</v>
          </cell>
          <cell r="E473" t="str">
            <v>Politiken der Normalisierung</v>
          </cell>
          <cell r="F473" t="str">
            <v>Disability Studies. Körper – Macht – Differenz</v>
          </cell>
          <cell r="G473">
            <v>2009</v>
          </cell>
          <cell r="H473" t="str">
            <v>verfügbar</v>
          </cell>
          <cell r="I473">
            <v>26.99</v>
          </cell>
          <cell r="K473" t="str">
            <v>SOC029000</v>
          </cell>
          <cell r="L473" t="str">
            <v>SOCIAL SCIENCE / Handicapped; POL010000 POLITICAL SCIENCE / History &amp; Theory; POL028000 POLITICAL SCIENCE</v>
          </cell>
          <cell r="M473" t="str">
            <v>Literatur- und Kulturwissenschaften, Area Studies (Backlist 2001-2009)</v>
          </cell>
          <cell r="N473" t="str">
            <v>978-3-8376-1267-7</v>
          </cell>
          <cell r="O473" t="str">
            <v>Kulturwissenschaft|Disability Studies</v>
          </cell>
        </row>
        <row r="474">
          <cell r="C474">
            <v>9783839413142</v>
          </cell>
          <cell r="D474" t="str">
            <v>Jennifer Elfert</v>
          </cell>
          <cell r="E474" t="str">
            <v>Theaterfestivals</v>
          </cell>
          <cell r="F474" t="str">
            <v>Theater</v>
          </cell>
          <cell r="G474">
            <v>2009</v>
          </cell>
          <cell r="H474" t="str">
            <v>verfügbar</v>
          </cell>
          <cell r="I474">
            <v>33.99</v>
          </cell>
          <cell r="K474" t="str">
            <v>PER011020</v>
          </cell>
          <cell r="L474" t="str">
            <v>POLITICAL SCIENCE / Public Policy / Cultural Policy; BUS041000 BUSINESS &amp; ECONOMICS / Management</v>
          </cell>
          <cell r="M474" t="str">
            <v>Literatur- und Kulturwissenschaften, Area Studies (Backlist 2001-2009)</v>
          </cell>
          <cell r="N474" t="str">
            <v>978-3-8376-1314-8</v>
          </cell>
          <cell r="O474" t="str">
            <v>Theater- und Tanzwissenschaft|Theaterwissenschaft</v>
          </cell>
        </row>
        <row r="475">
          <cell r="C475">
            <v>9783839413357</v>
          </cell>
          <cell r="D475" t="str">
            <v>Peter Fey</v>
          </cell>
          <cell r="E475" t="str">
            <v>Kommunizierende Automaten</v>
          </cell>
          <cell r="F475" t="str">
            <v>Kultur- und Medientheorie</v>
          </cell>
          <cell r="G475">
            <v>2009</v>
          </cell>
          <cell r="H475" t="str">
            <v>verfügbar</v>
          </cell>
          <cell r="I475">
            <v>22.99</v>
          </cell>
          <cell r="K475" t="str">
            <v>SOC052000</v>
          </cell>
          <cell r="L475" t="str">
            <v>SOCIAL SCIENCE / Media Studies *; HIS054000 HISTORY / Social History; TEC056000 TECHNOLOGY / History</v>
          </cell>
          <cell r="M475" t="str">
            <v>Literatur- und Kulturwissenschaften, Area Studies (Backlist 2001-2009)</v>
          </cell>
          <cell r="N475" t="str">
            <v>978-3-8376-1335-3</v>
          </cell>
          <cell r="O475" t="str">
            <v>Medienwissenschaft|Mediengeschichte</v>
          </cell>
        </row>
        <row r="476">
          <cell r="C476">
            <v>9783839411308</v>
          </cell>
          <cell r="D476" t="str">
            <v>Roberto Simanowski, Jörgen Schäfer, Peter Gendolla (eds.)</v>
          </cell>
          <cell r="E476" t="str">
            <v>Reading Moving Letters</v>
          </cell>
          <cell r="F476" t="str">
            <v>Medienumbrüche</v>
          </cell>
          <cell r="G476">
            <v>2010</v>
          </cell>
          <cell r="H476" t="str">
            <v>verfügbar</v>
          </cell>
          <cell r="I476">
            <v>33.99</v>
          </cell>
          <cell r="K476" t="str">
            <v>SOC052000</v>
          </cell>
          <cell r="L476" t="str">
            <v>SOCIAL SCIENCE / Media Studies *; LIT000000 LITERARY CRITICISM / General</v>
          </cell>
          <cell r="M476" t="str">
            <v>Literatur- und Kulturwissenschaften, Area Studies (Backlist 2001-2009)</v>
          </cell>
          <cell r="N476" t="str">
            <v>978-3-8376-1130-4</v>
          </cell>
          <cell r="O476" t="str">
            <v>Medienwissenschaft|Digitale und soziale Medien</v>
          </cell>
        </row>
        <row r="477">
          <cell r="C477">
            <v>9783839411827</v>
          </cell>
          <cell r="D477" t="str">
            <v>Cristian Alvarado Leyton, Philipp Erchinger (Hg.)</v>
          </cell>
          <cell r="E477" t="str">
            <v>Identität und Unterschied</v>
          </cell>
          <cell r="F477" t="str">
            <v>Kultur- und Medientheorie</v>
          </cell>
          <cell r="G477">
            <v>2010</v>
          </cell>
          <cell r="H477" t="str">
            <v>verfügbar</v>
          </cell>
          <cell r="I477">
            <v>26.99</v>
          </cell>
          <cell r="K477" t="str">
            <v>SOC022000</v>
          </cell>
          <cell r="L477" t="str">
            <v>SOCIAL SCIENCE / Popular Culture; SOC026000 SOCIAL SCIENCE / Sociology / General; LIT000000 LITERARY CRIT</v>
          </cell>
          <cell r="M477" t="str">
            <v>Literatur- und Kulturwissenschaften, Area Studies (Backlist 2001-2009)</v>
          </cell>
          <cell r="N477" t="str">
            <v>978-3-8376-1182-3</v>
          </cell>
          <cell r="O477" t="str">
            <v>Kulturwissenschaft|Kulturtheorie</v>
          </cell>
        </row>
        <row r="478">
          <cell r="C478">
            <v>9783839411933</v>
          </cell>
          <cell r="D478" t="str">
            <v>Doris Leibetseder</v>
          </cell>
          <cell r="E478" t="str">
            <v>Queere Tracks</v>
          </cell>
          <cell r="F478" t="str">
            <v>Gender Studies</v>
          </cell>
          <cell r="G478">
            <v>2010</v>
          </cell>
          <cell r="H478" t="str">
            <v>verfügbar</v>
          </cell>
          <cell r="I478">
            <v>26.99</v>
          </cell>
          <cell r="K478" t="str">
            <v>SOC012000</v>
          </cell>
          <cell r="L478" t="str">
            <v>SOCIAL SCIENCE / Gay Studies; SOC022000 SOCIAL SCIENCE / Popular Culture; MUS020000 MUSIC / History &amp; Cri</v>
          </cell>
          <cell r="M478" t="str">
            <v>Literatur- und Kulturwissenschaften, Area Studies (Backlist 2001-2009)</v>
          </cell>
          <cell r="N478" t="str">
            <v>978-3-8376-1193-9</v>
          </cell>
          <cell r="O478" t="str">
            <v>Kulturwissenschaft|Gender Studies und Queer Studies</v>
          </cell>
        </row>
        <row r="479">
          <cell r="C479">
            <v>9783839412749</v>
          </cell>
          <cell r="D479" t="str">
            <v>Hans-Friedrich Bormann, Gabriele Brandstetter, Annemarie Matzke (Hg.)</v>
          </cell>
          <cell r="E479" t="str">
            <v>Improvisieren</v>
          </cell>
          <cell r="F479" t="str">
            <v>Kultur- und Medientheorie</v>
          </cell>
          <cell r="G479">
            <v>2010</v>
          </cell>
          <cell r="H479" t="str">
            <v>verfügbar</v>
          </cell>
          <cell r="I479">
            <v>23.99</v>
          </cell>
          <cell r="K479" t="str">
            <v>PER011020</v>
          </cell>
          <cell r="L479" t="str">
            <v>SOCIAL SCIENCE / Popular Culture</v>
          </cell>
          <cell r="M479" t="str">
            <v>Literatur- und Kulturwissenschaften, Area Studies (Backlist 2001-2009)</v>
          </cell>
          <cell r="N479" t="str">
            <v>978-3-8376-1274-5</v>
          </cell>
          <cell r="O479" t="str">
            <v>Theater- und Tanzwissenschaft|Theaterwissenschaft</v>
          </cell>
        </row>
        <row r="480">
          <cell r="C480">
            <v>9783839413395</v>
          </cell>
          <cell r="D480" t="str">
            <v>Anna Souksengphet-Dachlauer</v>
          </cell>
          <cell r="E480" t="str">
            <v>Text als Klangmaterial</v>
          </cell>
          <cell r="F480" t="str">
            <v>Lettre</v>
          </cell>
          <cell r="G480">
            <v>2010</v>
          </cell>
          <cell r="H480" t="str">
            <v>verfügbar</v>
          </cell>
          <cell r="I480">
            <v>38.99</v>
          </cell>
          <cell r="K480" t="str">
            <v>LIT004170</v>
          </cell>
          <cell r="L480" t="str">
            <v>SOCIAL SCIENCE / Media Studies *; LIT004170 LITERARY CRITICISM / European / German; MUS020000 MUSIC / His</v>
          </cell>
          <cell r="M480" t="str">
            <v>Literatur- und Kulturwissenschaften, Area Studies (Backlist 2001-2009)</v>
          </cell>
          <cell r="N480" t="str">
            <v>978-3-8376-1339-1</v>
          </cell>
          <cell r="O480" t="str">
            <v>Literaturwissenschaft|Deutsche Literaturwissenschaft</v>
          </cell>
        </row>
        <row r="481">
          <cell r="C481">
            <v>9783839413548</v>
          </cell>
          <cell r="D481" t="str">
            <v>Heinrich Klingmann</v>
          </cell>
          <cell r="E481" t="str">
            <v>Groove – Kultur – Unterricht</v>
          </cell>
          <cell r="F481" t="str">
            <v>Studien zur Popularmusik</v>
          </cell>
          <cell r="G481">
            <v>2010</v>
          </cell>
          <cell r="H481" t="str">
            <v>verfügbar</v>
          </cell>
          <cell r="I481">
            <v>33.99</v>
          </cell>
          <cell r="K481" t="str">
            <v>MUS020000</v>
          </cell>
          <cell r="L481" t="str">
            <v>EDUCATION / General; MUS020000 MUSIC / History &amp; Criticism</v>
          </cell>
          <cell r="M481" t="str">
            <v>Literatur- und Kulturwissenschaften, Area Studies (Backlist 2001-2009)</v>
          </cell>
          <cell r="N481" t="str">
            <v>978-3-8376-1354-4</v>
          </cell>
          <cell r="O481" t="str">
            <v>Musikwissenschaft|Allgemeine Musikwissenschaft und Sound Studies</v>
          </cell>
        </row>
        <row r="482">
          <cell r="C482">
            <v>9783839413630</v>
          </cell>
          <cell r="D482" t="str">
            <v>Stefanie Diekmann, Winfried Gerling (Hg.)</v>
          </cell>
          <cell r="E482" t="str">
            <v>Freeze Frames</v>
          </cell>
          <cell r="F482" t="str">
            <v>Metabasis - Transkriptionen zwischen Literaturen, Künsten und Medien</v>
          </cell>
          <cell r="G482">
            <v>2010</v>
          </cell>
          <cell r="H482" t="str">
            <v>verfügbar</v>
          </cell>
          <cell r="I482">
            <v>23.99</v>
          </cell>
          <cell r="K482" t="str">
            <v>PER004030</v>
          </cell>
          <cell r="L482" t="str">
            <v>SOCIAL SCIENCE / Media Studies *</v>
          </cell>
          <cell r="M482" t="str">
            <v>Literatur- und Kulturwissenschaften, Area Studies (Backlist 2001-2009)</v>
          </cell>
          <cell r="N482" t="str">
            <v>978-3-8376-1363-6</v>
          </cell>
          <cell r="O482" t="str">
            <v>Medienwissenschaft|Film, Foto und analoge Medien</v>
          </cell>
        </row>
        <row r="483">
          <cell r="C483">
            <v>9783839412466</v>
          </cell>
          <cell r="D483" t="str">
            <v>Regine Buschauer</v>
          </cell>
          <cell r="E483" t="str">
            <v>Mobile Räume</v>
          </cell>
          <cell r="F483" t="str">
            <v>MedienAnalysen</v>
          </cell>
          <cell r="G483">
            <v>2010</v>
          </cell>
          <cell r="H483" t="str">
            <v>verfügbar</v>
          </cell>
          <cell r="I483">
            <v>30.99</v>
          </cell>
          <cell r="K483" t="str">
            <v>SOC052000</v>
          </cell>
          <cell r="L483" t="str">
            <v>SOCIAL SCIENCE / Media Studies *; HIS054000 HISTORY / Social History</v>
          </cell>
          <cell r="M483" t="str">
            <v>Literatur- und Kulturwissenschaften, Area Studies (Backlist 2001-2009)</v>
          </cell>
          <cell r="N483" t="str">
            <v>978-3-8376-1246-2</v>
          </cell>
          <cell r="O483" t="str">
            <v>Medienwissenschaft|Mediengeschichte</v>
          </cell>
        </row>
        <row r="484">
          <cell r="C484">
            <v>9783839412589</v>
          </cell>
          <cell r="D484" t="str">
            <v>Jörgen Schäfer, Peter Gendolla (eds.)</v>
          </cell>
          <cell r="E484" t="str">
            <v>Beyond the Screen</v>
          </cell>
          <cell r="F484" t="str">
            <v>Medienumbrüche</v>
          </cell>
          <cell r="G484">
            <v>2010</v>
          </cell>
          <cell r="H484" t="str">
            <v>verfügbar</v>
          </cell>
          <cell r="I484">
            <v>43.99</v>
          </cell>
          <cell r="K484" t="str">
            <v>SOC052000</v>
          </cell>
          <cell r="L484" t="str">
            <v>SOCIAL SCIENCE / Media Studies *</v>
          </cell>
          <cell r="M484" t="str">
            <v>Literatur- und Kulturwissenschaften, Area Studies (Backlist 2001-2009)</v>
          </cell>
          <cell r="N484" t="str">
            <v>978-3-8376-1258-5</v>
          </cell>
          <cell r="O484" t="str">
            <v>Medienwissenschaft|Medienästhetik</v>
          </cell>
        </row>
        <row r="485">
          <cell r="C485">
            <v>9783839412725</v>
          </cell>
          <cell r="D485" t="str">
            <v>Christian Kohlross</v>
          </cell>
          <cell r="E485" t="str">
            <v>Die poetische Erkundung der wirklichen Welt</v>
          </cell>
          <cell r="F485" t="str">
            <v>Lettre</v>
          </cell>
          <cell r="G485">
            <v>2010</v>
          </cell>
          <cell r="H485" t="str">
            <v>verfügbar</v>
          </cell>
          <cell r="I485">
            <v>25.99</v>
          </cell>
          <cell r="K485" t="str">
            <v>LIT006000</v>
          </cell>
          <cell r="L485" t="str">
            <v>LITERARY CRITICISM / General; LIT006000 LITERARY CRITICISM / Semiotics &amp; Theory; PHI001000 PHILOSOPHY / A</v>
          </cell>
          <cell r="M485" t="str">
            <v>Literatur- und Kulturwissenschaften, Area Studies (Backlist 2001-2009)</v>
          </cell>
          <cell r="N485" t="str">
            <v>978-3-8376-1272-1</v>
          </cell>
          <cell r="O485" t="str">
            <v>Literaturwissenschaft|Literaturtheorie und Allgemeine Literaturwissenschaft</v>
          </cell>
        </row>
        <row r="486">
          <cell r="C486">
            <v>9783839412787</v>
          </cell>
          <cell r="D486" t="str">
            <v>Mareen van Marwyck</v>
          </cell>
          <cell r="E486" t="str">
            <v>Gewalt und Anmut</v>
          </cell>
          <cell r="F486" t="str">
            <v>Lettre</v>
          </cell>
          <cell r="G486">
            <v>2010</v>
          </cell>
          <cell r="H486" t="str">
            <v>verfügbar</v>
          </cell>
          <cell r="I486">
            <v>31.99</v>
          </cell>
          <cell r="K486" t="str">
            <v>LIT004170</v>
          </cell>
          <cell r="L486" t="str">
            <v>LITERARY CRITICISM / European / German; PHI001000 PHILOSOPHY / Aesthetics</v>
          </cell>
          <cell r="M486" t="str">
            <v>Literatur- und Kulturwissenschaften, Area Studies (Backlist 2001-2009)</v>
          </cell>
          <cell r="N486" t="str">
            <v>978-3-8376-1278-3</v>
          </cell>
          <cell r="O486" t="str">
            <v>Literaturwissenschaft|Deutsche Literaturwissenschaft</v>
          </cell>
        </row>
        <row r="487">
          <cell r="C487">
            <v>9783839410158</v>
          </cell>
          <cell r="D487" t="str">
            <v>Stefan Tigges, Katharina Pewny, Evelyn Deutsch-Schreiner (Hg.)</v>
          </cell>
          <cell r="E487" t="str">
            <v>Zwischenspiele</v>
          </cell>
          <cell r="F487" t="str">
            <v>Kultur- und Medientheorie</v>
          </cell>
          <cell r="G487">
            <v>2010</v>
          </cell>
          <cell r="H487" t="str">
            <v>verfügbar</v>
          </cell>
          <cell r="I487">
            <v>33.99</v>
          </cell>
          <cell r="K487" t="str">
            <v>PER011020</v>
          </cell>
          <cell r="L487" t="str">
            <v>PHILOSOPHY / Aesthetics</v>
          </cell>
          <cell r="M487" t="str">
            <v>Literatur- und Kulturwissenschaften, Area Studies (Backlist 2001-2009)</v>
          </cell>
          <cell r="N487" t="str">
            <v>978-3-8376-1015-4</v>
          </cell>
          <cell r="O487" t="str">
            <v>Theater- und Tanzwissenschaft|Theaterwissenschaft</v>
          </cell>
        </row>
        <row r="488">
          <cell r="C488">
            <v>9783839411216</v>
          </cell>
          <cell r="D488" t="str">
            <v>Laura Frahm</v>
          </cell>
          <cell r="E488" t="str">
            <v>Jenseits des Raums</v>
          </cell>
          <cell r="F488" t="str">
            <v>Urbane Welten - Texte zur kulturwissenschaftlichen Stadtforschung</v>
          </cell>
          <cell r="G488">
            <v>2010</v>
          </cell>
          <cell r="H488" t="str">
            <v>verfügbar</v>
          </cell>
          <cell r="I488">
            <v>32.99</v>
          </cell>
          <cell r="K488" t="str">
            <v>PER004030</v>
          </cell>
          <cell r="L488" t="str">
            <v>SOCIAL SCIENCE / Sociology / General; SOC026030 SOCIAL SCIENCE / Sociology / Urban</v>
          </cell>
          <cell r="M488" t="str">
            <v>Literatur- und Kulturwissenschaften, Area Studies (Backlist 2001-2009)</v>
          </cell>
          <cell r="N488" t="str">
            <v>978-3-8376-1121-2</v>
          </cell>
          <cell r="O488" t="str">
            <v>Medienwissenschaft|Film, Foto und analoge Medien</v>
          </cell>
        </row>
        <row r="489">
          <cell r="C489">
            <v>9783839412862</v>
          </cell>
          <cell r="D489" t="str">
            <v>Kathrin Friederike Müller</v>
          </cell>
          <cell r="E489" t="str">
            <v>Frauenzeitschriften aus der Sicht ihrer Leserinnen</v>
          </cell>
          <cell r="F489" t="str">
            <v>Critical Media Studies</v>
          </cell>
          <cell r="G489">
            <v>2010</v>
          </cell>
          <cell r="H489" t="str">
            <v>verfügbar</v>
          </cell>
          <cell r="I489">
            <v>33.99</v>
          </cell>
          <cell r="K489" t="str">
            <v>SOC032000</v>
          </cell>
          <cell r="L489" t="str">
            <v>SOCIAL SCIENCE / Gender Studies; SOC052000 SOCIAL SCIENCE / Media Studies *</v>
          </cell>
          <cell r="M489" t="str">
            <v>Literatur- und Kulturwissenschaften, Area Studies (Backlist 2001-2009)</v>
          </cell>
          <cell r="N489" t="str">
            <v>978-3-8376-1286-8</v>
          </cell>
          <cell r="O489" t="str">
            <v>Kulturwissenschaft|Gender Studies und Queer Studies</v>
          </cell>
        </row>
        <row r="490">
          <cell r="C490">
            <v>9783839413364</v>
          </cell>
          <cell r="D490" t="str">
            <v>Aubrey de Grey, Michael Rae</v>
          </cell>
          <cell r="E490" t="str">
            <v>Niemals alt!</v>
          </cell>
          <cell r="F490" t="str">
            <v>KörperKulturen</v>
          </cell>
          <cell r="G490">
            <v>2010</v>
          </cell>
          <cell r="H490" t="str">
            <v>verfügbar</v>
          </cell>
          <cell r="I490">
            <v>19.989999999999998</v>
          </cell>
          <cell r="K490" t="str">
            <v>SOC013000</v>
          </cell>
          <cell r="L490" t="str">
            <v>SOCIAL SCIENCE / Gerontology; PHI005000 PHILOSOPHY / Ethics &amp; Moral Philosophy; POL010000 POLITICAL SCIEN</v>
          </cell>
          <cell r="M490" t="str">
            <v>Literatur- und Kulturwissenschaften, Area Studies (Backlist 2001-2009)</v>
          </cell>
          <cell r="N490" t="str">
            <v>978-3-8376-1336-0</v>
          </cell>
          <cell r="O490" t="str">
            <v>Kulturwissenschaft|Aging Studies</v>
          </cell>
        </row>
        <row r="491">
          <cell r="C491">
            <v>9783839413487</v>
          </cell>
          <cell r="D491" t="str">
            <v>Valeria Sterzi</v>
          </cell>
          <cell r="E491" t="str">
            <v>Deconstructing Gender in Carnival</v>
          </cell>
          <cell r="F491" t="str">
            <v>Postcolonial Studies</v>
          </cell>
          <cell r="G491">
            <v>2010</v>
          </cell>
          <cell r="H491" t="str">
            <v>verfügbar</v>
          </cell>
          <cell r="I491">
            <v>22.99</v>
          </cell>
          <cell r="K491" t="str">
            <v>POL045000</v>
          </cell>
          <cell r="L491" t="str">
            <v>SOCIAL SCIENCE / Gender Studies; SOC002010 SOCIAL SCIENCE / Anthropology / Cultural</v>
          </cell>
          <cell r="M491" t="str">
            <v>Literatur- und Kulturwissenschaften, Area Studies (Backlist 2001-2009)</v>
          </cell>
          <cell r="N491" t="str">
            <v>978-3-8376-1348-3</v>
          </cell>
          <cell r="O491" t="str">
            <v>Kulturwissenschaft|Postcolonial Studies</v>
          </cell>
        </row>
        <row r="492">
          <cell r="C492">
            <v>9783839413562</v>
          </cell>
          <cell r="D492" t="str">
            <v>Peter Mörtenböck, Helge Mooshammer</v>
          </cell>
          <cell r="E492" t="str">
            <v>Netzwerk Kultur</v>
          </cell>
          <cell r="F492" t="str">
            <v>Kultur- und Medientheorie</v>
          </cell>
          <cell r="G492">
            <v>2010</v>
          </cell>
          <cell r="H492" t="str">
            <v>verfügbar</v>
          </cell>
          <cell r="I492">
            <v>15.99</v>
          </cell>
          <cell r="K492" t="str">
            <v>SOC022000</v>
          </cell>
          <cell r="L492" t="str">
            <v>SOCIAL SCIENCE / Popular Culture; ART009000 ART / Criticism</v>
          </cell>
          <cell r="M492" t="str">
            <v>Literatur- und Kulturwissenschaften, Area Studies (Backlist 2001-2009)</v>
          </cell>
          <cell r="N492" t="str">
            <v>978-3-8376-1356-8</v>
          </cell>
          <cell r="O492" t="str">
            <v>Kulturwissenschaft|Cultural Studies</v>
          </cell>
        </row>
        <row r="493">
          <cell r="C493">
            <v>9783839411582</v>
          </cell>
          <cell r="D493" t="str">
            <v>Annette Geiger, Gerald Schröder, Änne Söll (Hg.)</v>
          </cell>
          <cell r="E493" t="str">
            <v>Coolness</v>
          </cell>
          <cell r="F493" t="str">
            <v>Kultur- und Medientheorie</v>
          </cell>
          <cell r="G493">
            <v>2010</v>
          </cell>
          <cell r="H493" t="str">
            <v>verfügbar</v>
          </cell>
          <cell r="I493">
            <v>22.99</v>
          </cell>
          <cell r="K493" t="str">
            <v>SOC022000</v>
          </cell>
          <cell r="L493" t="str">
            <v>SOCIAL SCIENCE / Popular Culture; ART015110 ART / History / Contemporary (1945-)</v>
          </cell>
          <cell r="M493" t="str">
            <v>Literatur- und Kulturwissenschaften, Area Studies (Backlist 2001-2009)</v>
          </cell>
          <cell r="N493" t="str">
            <v>978-3-8376-1158-8</v>
          </cell>
          <cell r="O493" t="str">
            <v>Kulturwissenschaft|Cultural Studies</v>
          </cell>
        </row>
        <row r="494">
          <cell r="C494">
            <v>9783839412060</v>
          </cell>
          <cell r="D494" t="str">
            <v>Miriam Drewes</v>
          </cell>
          <cell r="E494" t="str">
            <v>Theater als Ort der Utopie</v>
          </cell>
          <cell r="F494" t="str">
            <v>Theater</v>
          </cell>
          <cell r="G494">
            <v>2010</v>
          </cell>
          <cell r="H494" t="str">
            <v>verfügbar</v>
          </cell>
          <cell r="I494">
            <v>32.99</v>
          </cell>
          <cell r="K494" t="str">
            <v>PER011020</v>
          </cell>
          <cell r="L494" t="str">
            <v>PHILOSOPHY / Aesthetics</v>
          </cell>
          <cell r="M494" t="str">
            <v>Literatur- und Kulturwissenschaften, Area Studies (Backlist 2001-2009)</v>
          </cell>
          <cell r="N494" t="str">
            <v>978-3-8376-1206-6</v>
          </cell>
          <cell r="O494" t="str">
            <v>Theater- und Tanzwissenschaft|Theaterwissenschaft</v>
          </cell>
        </row>
        <row r="495">
          <cell r="C495">
            <v>9783839413036</v>
          </cell>
          <cell r="D495" t="str">
            <v>Daniel Cermak-Sassenrath</v>
          </cell>
          <cell r="E495" t="str">
            <v>Interaktivität als Spiel</v>
          </cell>
          <cell r="F495" t="str">
            <v>Kultur- und Medientheorie</v>
          </cell>
          <cell r="G495">
            <v>2010</v>
          </cell>
          <cell r="H495" t="str">
            <v>verfügbar</v>
          </cell>
          <cell r="I495">
            <v>26.99</v>
          </cell>
          <cell r="K495" t="str">
            <v>SOC052000</v>
          </cell>
          <cell r="L495" t="str">
            <v>SOCIAL SCIENCE / Media Studies *</v>
          </cell>
          <cell r="M495" t="str">
            <v>Literatur- und Kulturwissenschaften, Area Studies (Backlist 2001-2009)</v>
          </cell>
          <cell r="N495" t="str">
            <v>978-3-8376-1303-2</v>
          </cell>
          <cell r="O495" t="str">
            <v>Medienwissenschaft|Digitale und soziale Medien</v>
          </cell>
        </row>
        <row r="496">
          <cell r="C496">
            <v>9783839413319</v>
          </cell>
          <cell r="D496" t="str">
            <v>Kien Nghi Ha</v>
          </cell>
          <cell r="E496" t="str">
            <v>Unrein und vermischt</v>
          </cell>
          <cell r="F496" t="str">
            <v>Postcolonial Studies</v>
          </cell>
          <cell r="G496">
            <v>2010</v>
          </cell>
          <cell r="H496" t="str">
            <v>verfügbar</v>
          </cell>
          <cell r="I496">
            <v>26.99</v>
          </cell>
          <cell r="K496" t="str">
            <v>SOC031000</v>
          </cell>
          <cell r="L496" t="str">
            <v>SOCIAL SCIENCE / Discrimination &amp; Race Relations; HIS054000 HISTORY / Social History</v>
          </cell>
          <cell r="M496" t="str">
            <v>Literatur- und Kulturwissenschaften, Area Studies (Backlist 2001-2009)</v>
          </cell>
          <cell r="N496" t="str">
            <v>978-3-8376-1331-5</v>
          </cell>
          <cell r="O496" t="str">
            <v>Kulturwissenschaft|Postcolonial Studies</v>
          </cell>
        </row>
        <row r="497">
          <cell r="C497">
            <v>9783839415160</v>
          </cell>
          <cell r="D497" t="str">
            <v>Eva Ulrike Pirker, Mark Rüdiger, Christa Klein, Thorsten Leiendecker, Carolyn Oesterle, Miriam Sénécheau, Michiko Uike-Bormann (Hg.)</v>
          </cell>
          <cell r="E497" t="str">
            <v>Echte Geschichte</v>
          </cell>
          <cell r="F497" t="str">
            <v>Historische Lebenswelten in populären Wissenskulturen/History in Popular Cultures</v>
          </cell>
          <cell r="G497">
            <v>2010</v>
          </cell>
          <cell r="H497" t="str">
            <v>verfügbar</v>
          </cell>
          <cell r="I497">
            <v>26.99</v>
          </cell>
          <cell r="K497" t="str">
            <v>SOC022000</v>
          </cell>
          <cell r="L497" t="str">
            <v>SOCIAL SCIENCE / Popular Culture</v>
          </cell>
          <cell r="M497" t="str">
            <v>Literatur- und Kulturwissenschaften, Area Studies (Backlist 2001-2009)</v>
          </cell>
          <cell r="N497" t="str">
            <v>978-3-8376-1516-6</v>
          </cell>
          <cell r="O497" t="str">
            <v>Kulturwissenschaft|Erinnerungskulturen</v>
          </cell>
        </row>
        <row r="498">
          <cell r="C498">
            <v>9783839411353</v>
          </cell>
          <cell r="D498" t="str">
            <v>Waltraud »Wara« Wende, Lars Koch (Hg.)</v>
          </cell>
          <cell r="E498" t="str">
            <v>Krisenkino</v>
          </cell>
          <cell r="F498" t="str">
            <v>Film</v>
          </cell>
          <cell r="G498">
            <v>2010</v>
          </cell>
          <cell r="H498" t="str">
            <v>verfügbar</v>
          </cell>
          <cell r="I498">
            <v>26.99</v>
          </cell>
          <cell r="K498" t="str">
            <v>PER004030</v>
          </cell>
          <cell r="L498" t="str">
            <v>SOCIAL SCIENCE / Media Studies *; MUS020000 MUSIC / History &amp; Criticism</v>
          </cell>
          <cell r="M498" t="str">
            <v>Literatur- und Kulturwissenschaften, Area Studies (Backlist 2001-2009)</v>
          </cell>
          <cell r="N498" t="str">
            <v>978-3-8376-1135-9</v>
          </cell>
          <cell r="O498" t="str">
            <v>Medienwissenschaft|Film, Foto und analoge Medien</v>
          </cell>
        </row>
        <row r="499">
          <cell r="C499">
            <v>9783839411667</v>
          </cell>
          <cell r="D499" t="str">
            <v>Michael Harenberg, Daniel Weissberg (Hg.)</v>
          </cell>
          <cell r="E499" t="str">
            <v>Klang (ohne) Körper</v>
          </cell>
          <cell r="F499" t="str">
            <v>MedienAnalysen</v>
          </cell>
          <cell r="G499">
            <v>2010</v>
          </cell>
          <cell r="H499" t="str">
            <v>verfügbar</v>
          </cell>
          <cell r="I499">
            <v>17.989999999999998</v>
          </cell>
          <cell r="K499" t="str">
            <v>MUS020000</v>
          </cell>
          <cell r="L499" t="str">
            <v>SOCIAL SCIENCE / Popular Culture; MUS020000 MUSIC / History &amp; Criticism</v>
          </cell>
          <cell r="M499" t="str">
            <v>Literatur- und Kulturwissenschaften, Area Studies (Backlist 2001-2009)</v>
          </cell>
          <cell r="N499" t="str">
            <v>978-3-8376-1166-3</v>
          </cell>
          <cell r="O499" t="str">
            <v>Musikwissenschaft|Allgemeine Musikwissenschaft und Sound Studies</v>
          </cell>
        </row>
        <row r="500">
          <cell r="C500">
            <v>9783839411919</v>
          </cell>
          <cell r="D500" t="str">
            <v>Andy Blättler, Doris Gassert, Susanna Parikka-Hug, Miriam Ronsdorf (Hg.)</v>
          </cell>
          <cell r="E500" t="str">
            <v>Intermediale Inszenierungen im Zeitalter der Digitalisierung</v>
          </cell>
          <cell r="F500" t="str">
            <v>MedienAnalysen</v>
          </cell>
          <cell r="G500">
            <v>2010</v>
          </cell>
          <cell r="H500" t="str">
            <v>verfügbar</v>
          </cell>
          <cell r="I500">
            <v>24.99</v>
          </cell>
          <cell r="K500" t="str">
            <v>SOC052000</v>
          </cell>
          <cell r="L500" t="str">
            <v>SOCIAL SCIENCE / Media Studies *</v>
          </cell>
          <cell r="M500" t="str">
            <v>Literatur- und Kulturwissenschaften, Area Studies (Backlist 2001-2009)</v>
          </cell>
          <cell r="N500" t="str">
            <v>978-3-8376-1191-5</v>
          </cell>
          <cell r="O500" t="str">
            <v>Medienwissenschaft|Medienästhetik</v>
          </cell>
        </row>
        <row r="501">
          <cell r="C501">
            <v>9783839412343</v>
          </cell>
          <cell r="D501" t="str">
            <v>Vittoria Borsò, Christiane Liermann, Patrick Merziger (Hg.)</v>
          </cell>
          <cell r="E501" t="str">
            <v>Die Macht des Populären</v>
          </cell>
          <cell r="F501" t="str">
            <v>Kultur- und Medientheorie</v>
          </cell>
          <cell r="G501">
            <v>2010</v>
          </cell>
          <cell r="H501" t="str">
            <v>verfügbar</v>
          </cell>
          <cell r="I501">
            <v>22.99</v>
          </cell>
          <cell r="K501" t="str">
            <v>SOC022000</v>
          </cell>
          <cell r="L501" t="str">
            <v>SOCIAL SCIENCE / Popular Culture; HIS054000 HISTORY / Social History</v>
          </cell>
          <cell r="M501" t="str">
            <v>Literatur- und Kulturwissenschaften, Area Studies (Backlist 2001-2009)</v>
          </cell>
          <cell r="N501" t="str">
            <v>978-3-8376-1234-9</v>
          </cell>
          <cell r="O501" t="str">
            <v>Kulturwissenschaft|Popkultur</v>
          </cell>
        </row>
        <row r="502">
          <cell r="C502">
            <v>9783839412664</v>
          </cell>
          <cell r="D502" t="str">
            <v>Christian Steltz</v>
          </cell>
          <cell r="E502" t="str">
            <v>Zwischen Leinwand und Bühne</v>
          </cell>
          <cell r="F502" t="str">
            <v>Literalität und Liminalität</v>
          </cell>
          <cell r="G502">
            <v>2010</v>
          </cell>
          <cell r="H502" t="str">
            <v>verfügbar</v>
          </cell>
          <cell r="I502">
            <v>31.99</v>
          </cell>
          <cell r="K502" t="str">
            <v>PER011020</v>
          </cell>
          <cell r="L502" t="str">
            <v>EDUCATION / Research</v>
          </cell>
          <cell r="M502" t="str">
            <v>Literatur- und Kulturwissenschaften, Area Studies (Backlist 2001-2009)</v>
          </cell>
          <cell r="N502" t="str">
            <v>978-3-8376-1266-0</v>
          </cell>
          <cell r="O502" t="str">
            <v>Theater- und Tanzwissenschaft|Theaterwissenschaft</v>
          </cell>
        </row>
        <row r="503">
          <cell r="C503">
            <v>9783839413135</v>
          </cell>
          <cell r="D503" t="str">
            <v>Marcus Maeder (Hg.)</v>
          </cell>
          <cell r="E503" t="str">
            <v>Milieux Sonores/Klangliche Milieus</v>
          </cell>
          <cell r="F503" t="str">
            <v>Kultur- und Medientheorie</v>
          </cell>
          <cell r="G503">
            <v>2010</v>
          </cell>
          <cell r="H503" t="str">
            <v>verfügbar</v>
          </cell>
          <cell r="I503">
            <v>19.989999999999998</v>
          </cell>
          <cell r="K503" t="str">
            <v>ART057000</v>
          </cell>
          <cell r="L503" t="str">
            <v>SOCIAL SCIENCE / Media Studies *; MUS020000 MUSIC / History &amp; Criticism</v>
          </cell>
          <cell r="M503" t="str">
            <v>Literatur- und Kulturwissenschaften, Area Studies (Backlist 2001-2009)</v>
          </cell>
          <cell r="N503" t="str">
            <v>978-3-8376-1313-1</v>
          </cell>
          <cell r="O503" t="str">
            <v>Medienwissenschaft|Medienästhetik</v>
          </cell>
        </row>
        <row r="504">
          <cell r="C504">
            <v>9783839413210</v>
          </cell>
          <cell r="D504" t="str">
            <v>Sabine Mehlmann, Sigrid Ruby (Hg.)</v>
          </cell>
          <cell r="E504" t="str">
            <v>»Für Dein Alter siehst Du gut aus!«</v>
          </cell>
          <cell r="F504" t="str">
            <v>KörperKulturen</v>
          </cell>
          <cell r="G504">
            <v>2010</v>
          </cell>
          <cell r="H504" t="str">
            <v>verfügbar</v>
          </cell>
          <cell r="I504">
            <v>23.99</v>
          </cell>
          <cell r="K504" t="str">
            <v>SOC013000</v>
          </cell>
          <cell r="L504" t="str">
            <v>SOCIAL SCIENCE / Gerontology; SOC022000 SOCIAL SCIENCE / Popular Culture</v>
          </cell>
          <cell r="M504" t="str">
            <v>Literatur- und Kulturwissenschaften, Area Studies (Backlist 2001-2009)</v>
          </cell>
          <cell r="N504" t="str">
            <v>978-3-8376-1321-6</v>
          </cell>
          <cell r="O504" t="str">
            <v>Kulturwissenschaft|Aging Studies</v>
          </cell>
        </row>
        <row r="505">
          <cell r="C505">
            <v>9783839413517</v>
          </cell>
          <cell r="D505" t="str">
            <v>Carmen Meinert (ed.)</v>
          </cell>
          <cell r="E505" t="str">
            <v>Traces of Humanism in China</v>
          </cell>
          <cell r="F505" t="str">
            <v>Der Mensch im Netz der Kulturen – Humanismus in der Epoche der Globalisierung / Being Human: Caught in the Web of Cultures – Humanism in the Age of Globalization</v>
          </cell>
          <cell r="G505">
            <v>2010</v>
          </cell>
          <cell r="H505" t="str">
            <v>verfügbar</v>
          </cell>
          <cell r="I505">
            <v>23.99</v>
          </cell>
          <cell r="K505" t="str">
            <v>SOC022000</v>
          </cell>
          <cell r="L505" t="str">
            <v>SOCIAL SCIENCE / Popular Culture; HIS054000 HISTORY / Social History; REL000000 RELIGION / General</v>
          </cell>
          <cell r="M505" t="str">
            <v>Literatur- und Kulturwissenschaften, Area Studies (Backlist 2001-2009)</v>
          </cell>
          <cell r="N505" t="str">
            <v>978-3-8376-1351-3</v>
          </cell>
          <cell r="O505" t="str">
            <v>Kulturwissenschaft|Cultural Studies</v>
          </cell>
        </row>
        <row r="506">
          <cell r="C506">
            <v>9783839406342</v>
          </cell>
          <cell r="D506" t="str">
            <v>Bettine Menke</v>
          </cell>
          <cell r="E506" t="str">
            <v>Das Trauerspiel-Buch</v>
          </cell>
          <cell r="F506" t="str">
            <v>Theater</v>
          </cell>
          <cell r="G506">
            <v>2010</v>
          </cell>
          <cell r="H506" t="str">
            <v>verfügbar</v>
          </cell>
          <cell r="I506">
            <v>22.99</v>
          </cell>
          <cell r="K506" t="str">
            <v>PER011020</v>
          </cell>
          <cell r="L506" t="str">
            <v>LITERARY CRITICISM / General</v>
          </cell>
          <cell r="M506" t="str">
            <v>Literatur- und Kulturwissenschaften, Area Studies (Backlist 2001-2009)</v>
          </cell>
          <cell r="N506" t="str">
            <v>978-3-89942-634-2</v>
          </cell>
          <cell r="O506" t="str">
            <v>Theater- und Tanzwissenschaft|Theaterwissenschaft</v>
          </cell>
        </row>
        <row r="507">
          <cell r="C507">
            <v>9783839411384</v>
          </cell>
          <cell r="D507" t="str">
            <v>Stefan Tigges</v>
          </cell>
          <cell r="E507" t="str">
            <v>Von der Weltseele zur Über-Marionette</v>
          </cell>
          <cell r="F507" t="str">
            <v>Theater</v>
          </cell>
          <cell r="G507">
            <v>2010</v>
          </cell>
          <cell r="H507" t="str">
            <v>verfügbar</v>
          </cell>
          <cell r="I507">
            <v>37.99</v>
          </cell>
          <cell r="K507" t="str">
            <v>PER011020</v>
          </cell>
          <cell r="L507" t="str">
            <v>LITERARY CRITICISM / European / Eastern (see also Russian &amp; Former Soviet Union)</v>
          </cell>
          <cell r="M507" t="str">
            <v>Literatur- und Kulturwissenschaften, Area Studies (Backlist 2001-2009)</v>
          </cell>
          <cell r="N507" t="str">
            <v>978-3-8376-1138-0</v>
          </cell>
          <cell r="O507" t="str">
            <v>Theater- und Tanzwissenschaft|Theaterwissenschaft</v>
          </cell>
        </row>
        <row r="508">
          <cell r="C508">
            <v>9783839412602</v>
          </cell>
          <cell r="D508" t="str">
            <v>Barbara Gronau, Alice Lagaay (Hg.)</v>
          </cell>
          <cell r="E508" t="str">
            <v>Ökonomien der Zurückhaltung</v>
          </cell>
          <cell r="F508" t="str">
            <v>Kultur- und Medientheorie</v>
          </cell>
          <cell r="G508">
            <v>2010</v>
          </cell>
          <cell r="H508" t="str">
            <v>verfügbar</v>
          </cell>
          <cell r="I508">
            <v>31.99</v>
          </cell>
          <cell r="K508" t="str">
            <v>SOC022000</v>
          </cell>
          <cell r="L508" t="str">
            <v>SOCIAL SCIENCE / Popular Culture; SOC026000 SOCIAL SCIENCE / Sociology / General; HIS054000 HISTORY / Soc</v>
          </cell>
          <cell r="M508" t="str">
            <v>Literatur- und Kulturwissenschaften, Area Studies (Backlist 2001-2009)</v>
          </cell>
          <cell r="N508" t="str">
            <v>978-3-8376-1260-8</v>
          </cell>
          <cell r="O508" t="str">
            <v>Kulturwissenschaft|Kulturtheorie</v>
          </cell>
        </row>
        <row r="509">
          <cell r="C509">
            <v>9783839413388</v>
          </cell>
          <cell r="D509" t="str">
            <v>Fernand Hörner, Harald Neumeyer, Bernd Stiegler (Hg.)</v>
          </cell>
          <cell r="E509" t="str">
            <v>Praktizierte Intermedialität</v>
          </cell>
          <cell r="F509" t="str">
            <v>Kultur- und Medientheorie</v>
          </cell>
          <cell r="G509">
            <v>2010</v>
          </cell>
          <cell r="H509" t="str">
            <v>verfügbar</v>
          </cell>
          <cell r="I509">
            <v>33.99</v>
          </cell>
          <cell r="K509" t="str">
            <v>SOC052000</v>
          </cell>
          <cell r="L509" t="str">
            <v>SOCIAL SCIENCE / Media Studies *; LIT000000 LITERARY CRITICISM / General; LIT004170 LITERARY CRITICISM /</v>
          </cell>
          <cell r="M509" t="str">
            <v>Literatur- und Kulturwissenschaften, Area Studies (Backlist 2001-2009)</v>
          </cell>
          <cell r="N509" t="str">
            <v>978-3-8376-1338-4</v>
          </cell>
          <cell r="O509" t="str">
            <v>Medienwissenschaft|Medienästhetik</v>
          </cell>
        </row>
        <row r="510">
          <cell r="C510">
            <v>9783839412138</v>
          </cell>
          <cell r="D510" t="str">
            <v>Dagmar Hoffmann (Hg.)</v>
          </cell>
          <cell r="E510" t="str">
            <v>Körperästhetiken</v>
          </cell>
          <cell r="F510" t="str">
            <v>Film</v>
          </cell>
          <cell r="G510">
            <v>2010</v>
          </cell>
          <cell r="H510" t="str">
            <v>verfügbar</v>
          </cell>
          <cell r="I510">
            <v>26.99</v>
          </cell>
          <cell r="K510" t="str">
            <v>PER004030</v>
          </cell>
          <cell r="L510" t="str">
            <v>SOCIAL SCIENCE / Media Studies *; MUS020000 MUSIC / History &amp; Criticism</v>
          </cell>
          <cell r="M510" t="str">
            <v>Literatur- und Kulturwissenschaften, Area Studies (Backlist 2001-2009)</v>
          </cell>
          <cell r="N510" t="str">
            <v>978-3-8376-1213-4</v>
          </cell>
          <cell r="O510" t="str">
            <v>Medienwissenschaft|Film, Foto und analoge Medien</v>
          </cell>
        </row>
        <row r="511">
          <cell r="C511">
            <v>9783839413500</v>
          </cell>
          <cell r="D511" t="str">
            <v>Kuan-wu Lin</v>
          </cell>
          <cell r="E511" t="str">
            <v>Westlicher Geist im östlichen Körper?</v>
          </cell>
          <cell r="F511" t="str">
            <v>Theater</v>
          </cell>
          <cell r="G511">
            <v>2010</v>
          </cell>
          <cell r="H511" t="str">
            <v>verfügbar</v>
          </cell>
          <cell r="I511">
            <v>33.99</v>
          </cell>
          <cell r="K511" t="str">
            <v>PER011020</v>
          </cell>
          <cell r="L511" t="str">
            <v>SOCIAL SCIENCE / Popular Culture</v>
          </cell>
          <cell r="M511" t="str">
            <v>Literatur- und Kulturwissenschaften, Area Studies (Backlist 2001-2009)</v>
          </cell>
          <cell r="N511" t="str">
            <v>978-3-8376-1350-6</v>
          </cell>
          <cell r="O511" t="str">
            <v>Theater- und Tanzwissenschaft|Theaterwissenschaft</v>
          </cell>
        </row>
        <row r="512">
          <cell r="C512">
            <v>9783839414194</v>
          </cell>
          <cell r="D512" t="str">
            <v>Daniel Gethmann (Hg.)</v>
          </cell>
          <cell r="E512" t="str">
            <v>Klangmaschinen zwischen Experiment und Medientechnik</v>
          </cell>
          <cell r="F512" t="str">
            <v>Kultur- und Medientheorie</v>
          </cell>
          <cell r="G512">
            <v>2010</v>
          </cell>
          <cell r="H512" t="str">
            <v>verfügbar</v>
          </cell>
          <cell r="I512">
            <v>23.99</v>
          </cell>
          <cell r="K512" t="str">
            <v>MUS020000</v>
          </cell>
          <cell r="L512" t="str">
            <v>SOCIAL SCIENCE / Media Studies *; HIS054000 HISTORY / Social History; MUS020000 MUSIC / History &amp; Critici</v>
          </cell>
          <cell r="M512" t="str">
            <v>Literatur- und Kulturwissenschaften, Area Studies (Backlist 2001-2009)</v>
          </cell>
          <cell r="N512" t="str">
            <v>978-3-8376-1419-0</v>
          </cell>
          <cell r="O512" t="str">
            <v>Musikwissenschaft|Allgemeine Musikwissenschaft und Sound Studies</v>
          </cell>
        </row>
        <row r="513">
          <cell r="C513">
            <v>9783839410097</v>
          </cell>
          <cell r="D513" t="str">
            <v>Thomas Weitin (Hg.)</v>
          </cell>
          <cell r="E513" t="str">
            <v>Wahrheit und Gewalt</v>
          </cell>
          <cell r="F513" t="str">
            <v>Kultur- und Medientheorie</v>
          </cell>
          <cell r="G513">
            <v>2010</v>
          </cell>
          <cell r="H513" t="str">
            <v>verfügbar</v>
          </cell>
          <cell r="I513">
            <v>26.99</v>
          </cell>
          <cell r="K513" t="str">
            <v>SOC022000</v>
          </cell>
          <cell r="L513" t="str">
            <v>SOCIAL SCIENCE / Popular Culture; POL034000 POLITICAL SCIENCE / Peace; SOC051000 SOCIAL SCIENCE / Violenc</v>
          </cell>
          <cell r="M513" t="str">
            <v>Literatur- und Kulturwissenschaften, Area Studies (Backlist 2001-2009)</v>
          </cell>
          <cell r="N513" t="str">
            <v>978-3-8376-1009-3</v>
          </cell>
          <cell r="O513" t="str">
            <v>Kulturwissenschaft|Cultural Studies</v>
          </cell>
        </row>
        <row r="514">
          <cell r="C514">
            <v>9783839411391</v>
          </cell>
          <cell r="D514" t="str">
            <v>Susanne Kirchhoff</v>
          </cell>
          <cell r="E514" t="str">
            <v>Krieg mit Metaphern</v>
          </cell>
          <cell r="F514" t="str">
            <v>Critical Media Studies</v>
          </cell>
          <cell r="G514">
            <v>2010</v>
          </cell>
          <cell r="H514" t="str">
            <v>verfügbar</v>
          </cell>
          <cell r="I514">
            <v>26.99</v>
          </cell>
          <cell r="K514" t="str">
            <v>SOC022000</v>
          </cell>
          <cell r="L514" t="str">
            <v>SOCIAL SCIENCE / Media Studies *; SOC022000 SOCIAL SCIENCE / Popular Culture; HIS054000 HISTORY / Social</v>
          </cell>
          <cell r="M514" t="str">
            <v>Literatur- und Kulturwissenschaften, Area Studies (Backlist 2001-2009)</v>
          </cell>
          <cell r="N514" t="str">
            <v>978-3-8376-1139-7</v>
          </cell>
          <cell r="O514" t="str">
            <v>Kulturwissenschaft|Erinnerungskulturen</v>
          </cell>
        </row>
        <row r="515">
          <cell r="C515">
            <v>9783839411858</v>
          </cell>
          <cell r="D515" t="str">
            <v>Henry Keazor, Thorsten Wübbena (eds.)</v>
          </cell>
          <cell r="E515" t="str">
            <v>Rewind, Play, Fast Forward</v>
          </cell>
          <cell r="F515" t="str">
            <v>Kultur- und Medientheorie</v>
          </cell>
          <cell r="G515">
            <v>2010</v>
          </cell>
          <cell r="H515" t="str">
            <v>verfügbar</v>
          </cell>
          <cell r="I515">
            <v>26.99</v>
          </cell>
          <cell r="K515" t="str">
            <v>PER004030</v>
          </cell>
          <cell r="L515" t="str">
            <v>SOCIAL SCIENCE / Media Studies *; MUS020000 MUSIC / History &amp; Criticism</v>
          </cell>
          <cell r="M515" t="str">
            <v>Literatur- und Kulturwissenschaften, Area Studies (Backlist 2001-2009)</v>
          </cell>
          <cell r="N515" t="str">
            <v>978-3-8376-1185-4</v>
          </cell>
          <cell r="O515" t="str">
            <v>Medienwissenschaft|Film, Foto und analoge Medien</v>
          </cell>
        </row>
        <row r="516">
          <cell r="C516">
            <v>9783839412459</v>
          </cell>
          <cell r="D516" t="str">
            <v>Maja Figge, Konstanze Hanitzsch, Nadine Teuber (Hg.)</v>
          </cell>
          <cell r="E516" t="str">
            <v>Scham und Schuld</v>
          </cell>
          <cell r="F516" t="str">
            <v>GenderCodes - Transkriptionen zwischen Wissen und Geschlecht</v>
          </cell>
          <cell r="G516">
            <v>2010</v>
          </cell>
          <cell r="H516" t="str">
            <v>verfügbar</v>
          </cell>
          <cell r="I516">
            <v>26.99</v>
          </cell>
          <cell r="K516" t="str">
            <v>SOC032000</v>
          </cell>
          <cell r="L516" t="str">
            <v>SOCIAL SCIENCE / Gender Studies; LIT000000 LITERARY CRITICISM / General; HIS037070 HISTORY / Modern / 20t</v>
          </cell>
          <cell r="M516" t="str">
            <v>Literatur- und Kulturwissenschaften, Area Studies (Backlist 2001-2009)</v>
          </cell>
          <cell r="N516" t="str">
            <v>978-3-8376-1245-5</v>
          </cell>
          <cell r="O516" t="str">
            <v>Kulturwissenschaft|Gender Studies und Queer Studies</v>
          </cell>
        </row>
        <row r="517">
          <cell r="C517">
            <v>9783839410431</v>
          </cell>
          <cell r="D517" t="str">
            <v>Christof Decker (Hg.)</v>
          </cell>
          <cell r="E517" t="str">
            <v>Visuelle Kulturen der USA</v>
          </cell>
          <cell r="F517" t="str">
            <v>Kultur- und Medientheorie</v>
          </cell>
          <cell r="G517">
            <v>2010</v>
          </cell>
          <cell r="H517" t="str">
            <v>verfügbar</v>
          </cell>
          <cell r="I517">
            <v>26.99</v>
          </cell>
          <cell r="K517" t="str">
            <v>SOC052000</v>
          </cell>
          <cell r="L517" t="str">
            <v>SOCIAL SCIENCE / Media Studies *; ART015020 ART / American / General</v>
          </cell>
          <cell r="M517" t="str">
            <v>Literatur- und Kulturwissenschaften, Area Studies (Backlist 2001-2009)</v>
          </cell>
          <cell r="N517" t="str">
            <v>978-3-8376-1043-7</v>
          </cell>
          <cell r="O517" t="str">
            <v>Medienwissenschaft|Medienästhetik</v>
          </cell>
        </row>
        <row r="518">
          <cell r="C518">
            <v>9783839413494</v>
          </cell>
          <cell r="D518" t="str">
            <v>Jana Husmann</v>
          </cell>
          <cell r="E518" t="str">
            <v>Schwarz-Weiß-Symbolik</v>
          </cell>
          <cell r="F518" t="str">
            <v>GenderCodes - Transkriptionen zwischen Wissen und Geschlecht</v>
          </cell>
          <cell r="G518">
            <v>2010</v>
          </cell>
          <cell r="H518" t="str">
            <v>verfügbar</v>
          </cell>
          <cell r="I518">
            <v>34.99</v>
          </cell>
          <cell r="K518" t="str">
            <v>POL045000</v>
          </cell>
          <cell r="L518" t="str">
            <v>SOCIAL SCIENCE / Discrimination &amp; Race Relations; SOC032000 SOCIAL SCIENCE / Gender Studies</v>
          </cell>
          <cell r="M518" t="str">
            <v>Literatur- und Kulturwissenschaften, Area Studies (Backlist 2001-2009)</v>
          </cell>
          <cell r="N518" t="str">
            <v>978-3-8376-1349-0</v>
          </cell>
          <cell r="O518" t="str">
            <v>Kulturwissenschaft|Postcolonial Studies</v>
          </cell>
        </row>
        <row r="519">
          <cell r="C519">
            <v>9783839413371</v>
          </cell>
          <cell r="D519" t="str">
            <v>Jörg Türschmann, Birgit Wagner (Hg.)</v>
          </cell>
          <cell r="E519" t="str">
            <v>TV global</v>
          </cell>
          <cell r="F519" t="str">
            <v>Kultur- und Medientheorie</v>
          </cell>
          <cell r="G519">
            <v>2011</v>
          </cell>
          <cell r="H519" t="str">
            <v>verfügbar</v>
          </cell>
          <cell r="I519">
            <v>25.99</v>
          </cell>
          <cell r="K519" t="str">
            <v>PER010030</v>
          </cell>
          <cell r="L519" t="str">
            <v>SOCIAL SCIENCE / Media Studies *</v>
          </cell>
          <cell r="M519" t="str">
            <v>Literatur- und Kulturwissenschaften, Area Studies (Backlist 2001-2009)</v>
          </cell>
          <cell r="N519" t="str">
            <v>978-3-8376-1337-7</v>
          </cell>
          <cell r="O519" t="str">
            <v>Medienwissenschaft|Film, Foto und analoge Medien</v>
          </cell>
        </row>
        <row r="520">
          <cell r="C520">
            <v>9783839412930</v>
          </cell>
          <cell r="D520" t="str">
            <v>Burkhard Schnepel, Gunnar Brands, Hanne Schönig (Hg.)</v>
          </cell>
          <cell r="E520" t="str">
            <v>Orient – Orientalistik – Orientalismus</v>
          </cell>
          <cell r="F520" t="str">
            <v>Postcolonial Studies</v>
          </cell>
          <cell r="G520">
            <v>2011</v>
          </cell>
          <cell r="H520" t="str">
            <v>verfügbar</v>
          </cell>
          <cell r="I520">
            <v>26.99</v>
          </cell>
          <cell r="K520" t="str">
            <v>POL045000</v>
          </cell>
          <cell r="L520" t="str">
            <v>SOCIAL SCIENCE / Popular Culture; SOC002010 SOCIAL SCIENCE / Anthropology / Cultural</v>
          </cell>
          <cell r="M520" t="str">
            <v>Literatur- und Kulturwissenschaften, Area Studies (Backlist 2001-2009)</v>
          </cell>
          <cell r="N520" t="str">
            <v>978-3-8376-1293-6</v>
          </cell>
          <cell r="O520" t="str">
            <v>Kulturwissenschaft|Postcolonial Studies</v>
          </cell>
        </row>
        <row r="521">
          <cell r="C521">
            <v>9783839411476</v>
          </cell>
          <cell r="D521" t="str">
            <v>Barbara Eder, Elisabeth Klar, Ramón Reichert (Hg.)</v>
          </cell>
          <cell r="E521" t="str">
            <v>Theorien des Comics</v>
          </cell>
          <cell r="F521" t="str">
            <v>Kultur- und Medientheorie</v>
          </cell>
          <cell r="G521">
            <v>2011</v>
          </cell>
          <cell r="H521" t="str">
            <v>verfügbar</v>
          </cell>
          <cell r="I521">
            <v>31.99</v>
          </cell>
          <cell r="K521" t="str">
            <v>LIT017000</v>
          </cell>
          <cell r="L521" t="str">
            <v>SOCIAL SCIENCE / Media Studies *; SOC022000 SOCIAL SCIENCE / Popular Culture</v>
          </cell>
          <cell r="M521" t="str">
            <v>Literatur- und Kulturwissenschaften, Area Studies (Backlist 2001-2009)</v>
          </cell>
          <cell r="N521" t="str">
            <v>978-3-8376-1147-2</v>
          </cell>
          <cell r="O521" t="str">
            <v>Kulturwissenschaft|Popkultur</v>
          </cell>
        </row>
        <row r="522">
          <cell r="C522">
            <v>9783839413593</v>
          </cell>
          <cell r="D522" t="str">
            <v>Oliver Kohns, Claudia Liebrand (Hg.)</v>
          </cell>
          <cell r="E522" t="str">
            <v>Gattung und Geschichte</v>
          </cell>
          <cell r="F522" t="str">
            <v>Literalität und Liminalität</v>
          </cell>
          <cell r="G522">
            <v>2012</v>
          </cell>
          <cell r="H522" t="str">
            <v>verfügbar</v>
          </cell>
          <cell r="I522">
            <v>35.99</v>
          </cell>
          <cell r="K522" t="str">
            <v>LIT006000</v>
          </cell>
          <cell r="L522" t="str">
            <v>SOCIAL SCIENCE / Media Studies *; LIT000000 LITERARY CRITICISM / General; LIT006000 LITERARY CRITICISM /</v>
          </cell>
          <cell r="M522" t="str">
            <v>Literatur- und Kulturwissenschaften, Area Studies (Backlist 2001-2009)</v>
          </cell>
          <cell r="N522" t="str">
            <v>978-3-8376-1359-9</v>
          </cell>
          <cell r="O522" t="str">
            <v>Literaturwissenschaft|Literaturtheorie und Allgemeine Literaturwissenschaft</v>
          </cell>
        </row>
        <row r="523">
          <cell r="C523">
            <v>9783839411780</v>
          </cell>
          <cell r="D523" t="str">
            <v>Erika Fischer-Lichte</v>
          </cell>
          <cell r="E523" t="str">
            <v>Performativität</v>
          </cell>
          <cell r="F523" t="str">
            <v>Edition Kulturwissenschaft</v>
          </cell>
          <cell r="G523">
            <v>2012</v>
          </cell>
          <cell r="H523" t="str">
            <v>verfügbar</v>
          </cell>
          <cell r="I523">
            <v>17.989999999999998</v>
          </cell>
          <cell r="K523" t="str">
            <v>SOC022000</v>
          </cell>
          <cell r="L523" t="str">
            <v>SOCIAL SCIENCE / Popular Culture</v>
          </cell>
          <cell r="M523" t="str">
            <v>Literatur- und Kulturwissenschaften, Area Studies (Backlist 2001-2009)</v>
          </cell>
          <cell r="N523" t="str">
            <v>978-3-8376-1178-6</v>
          </cell>
          <cell r="O523" t="str">
            <v>Kulturwissenschaft|Kulturtheorie</v>
          </cell>
        </row>
        <row r="524">
          <cell r="C524">
            <v>9783839413272</v>
          </cell>
          <cell r="D524" t="str">
            <v>Claus Leggewie, Darius Zifonun, Anne Lang, Marcel Siepmann, Johanna Hoppen (Hg.)</v>
          </cell>
          <cell r="E524" t="str">
            <v>Schlüsselwerke der Kulturwissenschaften</v>
          </cell>
          <cell r="F524" t="str">
            <v>Edition Kulturwissenschaft</v>
          </cell>
          <cell r="G524">
            <v>2012</v>
          </cell>
          <cell r="H524" t="str">
            <v>verfügbar</v>
          </cell>
          <cell r="I524">
            <v>22.99</v>
          </cell>
          <cell r="K524" t="str">
            <v>SOC022000</v>
          </cell>
          <cell r="L524" t="str">
            <v>SOCIAL SCIENCE / Popular Culture</v>
          </cell>
          <cell r="M524" t="str">
            <v>Literatur- und Kulturwissenschaften, Area Studies (Backlist 2001-2009)</v>
          </cell>
          <cell r="N524" t="str">
            <v>978-3-8376-1327-8</v>
          </cell>
          <cell r="O524" t="str">
            <v>Kulturwissenschaft|Kulturtheorie</v>
          </cell>
        </row>
        <row r="525">
          <cell r="C525">
            <v>9783839410912</v>
          </cell>
          <cell r="D525" t="str">
            <v>Kay Kirchmann, Jens Ruchatz (Hg.)</v>
          </cell>
          <cell r="E525" t="str">
            <v>Medienreflexion im Film</v>
          </cell>
          <cell r="F525" t="str">
            <v>Film</v>
          </cell>
          <cell r="G525">
            <v>2014</v>
          </cell>
          <cell r="H525" t="str">
            <v>verfügbar</v>
          </cell>
          <cell r="I525">
            <v>34.99</v>
          </cell>
          <cell r="K525" t="str">
            <v>PER004030</v>
          </cell>
          <cell r="L525" t="str">
            <v>SOCIAL SCIENCE / Media Studies *</v>
          </cell>
          <cell r="M525" t="str">
            <v>Literatur- und Kulturwissenschaften, Area Studies (Backlist 2001-2009)</v>
          </cell>
          <cell r="N525" t="str">
            <v>978-3-8376-1091-8</v>
          </cell>
          <cell r="O525" t="str">
            <v>Medienwissenschaft|Film, Foto und analoge Medien</v>
          </cell>
        </row>
        <row r="526">
          <cell r="C526">
            <v>9783839400111</v>
          </cell>
          <cell r="D526" t="str">
            <v>Urs Stäheli</v>
          </cell>
          <cell r="E526" t="str">
            <v>Poststrukturalistische Soziologien</v>
          </cell>
          <cell r="F526" t="str">
            <v>Einsichten. Themen der Soziologie</v>
          </cell>
          <cell r="G526">
            <v>2000</v>
          </cell>
          <cell r="H526" t="str">
            <v>verfügbar</v>
          </cell>
          <cell r="I526">
            <v>8.99</v>
          </cell>
          <cell r="K526" t="str">
            <v>SOC026000</v>
          </cell>
          <cell r="L526" t="str">
            <v>SOCIAL SCIENCE / Sociology / General</v>
          </cell>
          <cell r="M526" t="str">
            <v>Sozialwissenschaften (Backlist 2000-2009)</v>
          </cell>
          <cell r="N526" t="str">
            <v>978-3-933127-11-2</v>
          </cell>
          <cell r="O526" t="str">
            <v>Soziologie|Soziologische Theorie</v>
          </cell>
        </row>
        <row r="527">
          <cell r="C527">
            <v>9783839400463</v>
          </cell>
          <cell r="D527" t="str">
            <v>Margaret Rausch</v>
          </cell>
          <cell r="E527" t="str">
            <v>Bodies, Boundaries and Spirit Possession</v>
          </cell>
          <cell r="F527" t="str">
            <v>Globaler lokaler Islam</v>
          </cell>
          <cell r="G527">
            <v>2000</v>
          </cell>
          <cell r="H527" t="str">
            <v>verfügbar</v>
          </cell>
          <cell r="I527">
            <v>25.99</v>
          </cell>
          <cell r="K527" t="str">
            <v>SOC049000</v>
          </cell>
          <cell r="L527" t="str">
            <v>SOCIAL SCIENCE / Gender Studies; SOC049000 SOCIAL SCIENCE / Jewish Studies</v>
          </cell>
          <cell r="M527" t="str">
            <v>Sozialwissenschaften (Backlist 2000-2009)</v>
          </cell>
          <cell r="N527" t="str">
            <v>978-3-933127-46-4</v>
          </cell>
          <cell r="O527" t="str">
            <v>Islamwissenschaft|Islamwissenschaft</v>
          </cell>
        </row>
        <row r="528">
          <cell r="C528">
            <v>9783839400272</v>
          </cell>
          <cell r="D528" t="str">
            <v>Ludger Pries</v>
          </cell>
          <cell r="E528" t="str">
            <v>Internationale Migration</v>
          </cell>
          <cell r="F528" t="str">
            <v>Einsichten. Themen der Soziologie</v>
          </cell>
          <cell r="G528">
            <v>2001</v>
          </cell>
          <cell r="H528" t="str">
            <v>verfügbar</v>
          </cell>
          <cell r="I528">
            <v>8.99</v>
          </cell>
          <cell r="K528" t="str">
            <v>SOC007000</v>
          </cell>
          <cell r="L528" t="str">
            <v>SOCIAL SCIENCE / Emigration &amp; Immigration; SOC026000 SOCIAL SCIENCE / Sociology / General; POL033000 POLI</v>
          </cell>
          <cell r="M528" t="str">
            <v>Sozialwissenschaften (Backlist 2000-2009)</v>
          </cell>
          <cell r="N528" t="str">
            <v>978-3-933127-27-3</v>
          </cell>
          <cell r="O528" t="str">
            <v>Soziologie|Soziologie der Migration</v>
          </cell>
        </row>
        <row r="529">
          <cell r="C529">
            <v>9783839400746</v>
          </cell>
          <cell r="D529" t="str">
            <v>Georg Christoph Tholen, Gerhard Schmitz, Manfred Riepe (Hg.)</v>
          </cell>
          <cell r="E529" t="str">
            <v>Übertragung – Übersetzung – Überlieferung</v>
          </cell>
          <cell r="F529" t="str">
            <v>Psychoanalyse</v>
          </cell>
          <cell r="G529">
            <v>2001</v>
          </cell>
          <cell r="H529" t="str">
            <v>verfügbar</v>
          </cell>
          <cell r="I529">
            <v>22.99</v>
          </cell>
          <cell r="K529" t="str">
            <v>PSY026000</v>
          </cell>
          <cell r="L529" t="str">
            <v>PSYCHOLOGY / Movements / Psychoanalysis</v>
          </cell>
          <cell r="M529" t="str">
            <v>Sozialwissenschaften (Backlist 2000-2009)</v>
          </cell>
          <cell r="N529" t="str">
            <v>978-3-933127-74-7</v>
          </cell>
          <cell r="O529" t="str">
            <v>Psychologie|Psychoanalyse</v>
          </cell>
        </row>
        <row r="530">
          <cell r="C530">
            <v>9783839400784</v>
          </cell>
          <cell r="D530" t="str">
            <v>Martin Endreß</v>
          </cell>
          <cell r="E530" t="str">
            <v>Vertrauen</v>
          </cell>
          <cell r="F530" t="str">
            <v>Einsichten. Themen der Soziologie</v>
          </cell>
          <cell r="G530">
            <v>2002</v>
          </cell>
          <cell r="H530" t="str">
            <v>verfügbar</v>
          </cell>
          <cell r="I530">
            <v>8.99</v>
          </cell>
          <cell r="K530" t="str">
            <v>SOC026000</v>
          </cell>
          <cell r="L530" t="str">
            <v>SOCIAL SCIENCE / Sociology / General</v>
          </cell>
          <cell r="M530" t="str">
            <v>Sozialwissenschaften (Backlist 2000-2009)</v>
          </cell>
          <cell r="N530" t="str">
            <v>978-3-933127-78-5</v>
          </cell>
          <cell r="O530" t="str">
            <v>Soziologie|Soziologische Theorie</v>
          </cell>
        </row>
        <row r="531">
          <cell r="C531">
            <v>9783839400814</v>
          </cell>
          <cell r="D531" t="str">
            <v>Georg Stauth</v>
          </cell>
          <cell r="E531" t="str">
            <v>Politics and Cultures of Islamization in Southeast Asia</v>
          </cell>
          <cell r="F531" t="str">
            <v>Globaler lokaler Islam</v>
          </cell>
          <cell r="G531">
            <v>2002</v>
          </cell>
          <cell r="H531" t="str">
            <v>verfügbar</v>
          </cell>
          <cell r="I531">
            <v>29.99</v>
          </cell>
          <cell r="K531" t="str">
            <v>SOC049000</v>
          </cell>
          <cell r="L531" t="str">
            <v>SOCIAL SCIENCE / Jewish Studies; SOC039000 SOCIAL SCIENCE / Sociology of Religion</v>
          </cell>
          <cell r="M531" t="str">
            <v>Sozialwissenschaften (Backlist 2000-2009)</v>
          </cell>
          <cell r="N531" t="str">
            <v>978-3-933127-81-5</v>
          </cell>
          <cell r="O531" t="str">
            <v>Soziologie|Religionssoziologie</v>
          </cell>
        </row>
        <row r="532">
          <cell r="C532">
            <v>9783839401033</v>
          </cell>
          <cell r="D532" t="str">
            <v>Cosima Peißker-Meyer</v>
          </cell>
          <cell r="E532" t="str">
            <v>Heimat auf Zeit</v>
          </cell>
          <cell r="F532" t="str">
            <v>Kultur und soziale Praxis</v>
          </cell>
          <cell r="G532">
            <v>2002</v>
          </cell>
          <cell r="H532" t="str">
            <v>verfügbar</v>
          </cell>
          <cell r="I532">
            <v>22.99</v>
          </cell>
          <cell r="K532" t="str">
            <v>SOC007000</v>
          </cell>
          <cell r="L532" t="str">
            <v>SOCIAL SCIENCE / Emigration &amp; Immigration</v>
          </cell>
          <cell r="M532" t="str">
            <v>Sozialwissenschaften (Backlist 2000-2009)</v>
          </cell>
          <cell r="N532" t="str">
            <v>978-3-89942-103-3</v>
          </cell>
          <cell r="O532" t="str">
            <v>Soziologie|Soziologie der Migration</v>
          </cell>
        </row>
        <row r="533">
          <cell r="C533">
            <v>9783839400173</v>
          </cell>
          <cell r="D533" t="str">
            <v>Beate Krais, Gunter Gebauer</v>
          </cell>
          <cell r="E533" t="str">
            <v>Habitus</v>
          </cell>
          <cell r="F533" t="str">
            <v>Einsichten. Themen der Soziologie</v>
          </cell>
          <cell r="G533">
            <v>2002</v>
          </cell>
          <cell r="H533" t="str">
            <v>verfügbar</v>
          </cell>
          <cell r="I533">
            <v>8.99</v>
          </cell>
          <cell r="K533" t="str">
            <v>SOC026000</v>
          </cell>
          <cell r="L533" t="str">
            <v>SOCIAL SCIENCE / Sociology / General</v>
          </cell>
          <cell r="M533" t="str">
            <v>Sozialwissenschaften (Backlist 2000-2009)</v>
          </cell>
          <cell r="N533" t="str">
            <v>978-3-933127-17-4</v>
          </cell>
          <cell r="O533" t="str">
            <v>Soziologie|Soziologische Theorie</v>
          </cell>
        </row>
        <row r="534">
          <cell r="C534">
            <v>9783839400883</v>
          </cell>
          <cell r="D534" t="str">
            <v>Volker Heins</v>
          </cell>
          <cell r="E534" t="str">
            <v>Das Andere der Zivilgesellschaft</v>
          </cell>
          <cell r="F534" t="str">
            <v>X-Texte zu Kultur und Gesellschaft</v>
          </cell>
          <cell r="G534">
            <v>2002</v>
          </cell>
          <cell r="H534" t="str">
            <v>verfügbar</v>
          </cell>
          <cell r="I534">
            <v>11.99</v>
          </cell>
          <cell r="K534" t="str">
            <v>POL003000</v>
          </cell>
          <cell r="L534" t="str">
            <v>PHILOSOPHY / Political; POL003000 POLITICAL SCIENCE / Civics &amp; Citizenship; POL010000 POLITICAL SCIENCE /</v>
          </cell>
          <cell r="M534" t="str">
            <v>Sozialwissenschaften (Backlist 2000-2009)</v>
          </cell>
          <cell r="N534" t="str">
            <v>978-3-933127-88-4</v>
          </cell>
          <cell r="O534" t="str">
            <v>Politikwissenschaft|Politische Theorie</v>
          </cell>
        </row>
        <row r="535">
          <cell r="C535">
            <v>9783839400920</v>
          </cell>
          <cell r="D535" t="str">
            <v>Werner Rügemer</v>
          </cell>
          <cell r="E535" t="str">
            <v>arm und reich</v>
          </cell>
          <cell r="F535" t="str">
            <v>Bibliothek dialektischer Grundbegriffe</v>
          </cell>
          <cell r="G535">
            <v>2002</v>
          </cell>
          <cell r="H535" t="str">
            <v>verfügbar</v>
          </cell>
          <cell r="I535">
            <v>6.99</v>
          </cell>
          <cell r="K535" t="str">
            <v>SOC045000</v>
          </cell>
          <cell r="L535" t="str">
            <v>SOCIAL SCIENCE / Poverty; SOC050000 SOCIAL SCIENCE / Social Classes</v>
          </cell>
          <cell r="M535" t="str">
            <v>Sozialwissenschaften (Backlist 2000-2009)</v>
          </cell>
          <cell r="N535" t="str">
            <v>978-3-933127-92-1</v>
          </cell>
          <cell r="O535" t="str">
            <v>Soziologie|Soziale Ungleichheit und Lebensstile</v>
          </cell>
        </row>
        <row r="536">
          <cell r="C536">
            <v>9783839401125</v>
          </cell>
          <cell r="D536" t="str">
            <v>Markus Kaiser (Hg.)</v>
          </cell>
          <cell r="E536" t="str">
            <v>WeltWissen</v>
          </cell>
          <cell r="F536" t="str">
            <v>Kultur und soziale Praxis</v>
          </cell>
          <cell r="G536">
            <v>2003</v>
          </cell>
          <cell r="H536" t="str">
            <v>verfügbar</v>
          </cell>
          <cell r="I536">
            <v>22.99</v>
          </cell>
          <cell r="K536" t="str">
            <v>POL011000</v>
          </cell>
          <cell r="L536" t="str">
            <v>SOCIAL SCIENCE / Sociology / General; POL033000 POLITICAL SCIENCE / Globalization; POL011000 POLITICAL SC</v>
          </cell>
          <cell r="M536" t="str">
            <v>Sozialwissenschaften (Backlist 2000-2009)</v>
          </cell>
          <cell r="N536" t="str">
            <v>978-3-89942-112-5</v>
          </cell>
          <cell r="O536" t="str">
            <v>Politikwissenschaft|Internationale und Europäische Politik und Globalisierung</v>
          </cell>
        </row>
        <row r="537">
          <cell r="C537">
            <v>9783839401187</v>
          </cell>
          <cell r="D537" t="str">
            <v>Theresa Wobbe (Hg.)</v>
          </cell>
          <cell r="E537" t="str">
            <v>Zwischen Vorderbühne und Hinterbühne</v>
          </cell>
          <cell r="F537" t="str">
            <v>Sozialtheorie</v>
          </cell>
          <cell r="G537">
            <v>2003</v>
          </cell>
          <cell r="H537" t="str">
            <v>verfügbar</v>
          </cell>
          <cell r="I537">
            <v>22.99</v>
          </cell>
          <cell r="K537" t="str">
            <v>SCI075000</v>
          </cell>
          <cell r="L537" t="str">
            <v>SCIENCE / Philosophy &amp; Social Aspects; SOC032000 SOCIAL SCIENCE / Gender Studies; SCI034000 SCIENCE / His</v>
          </cell>
          <cell r="M537" t="str">
            <v>Sozialwissenschaften (Backlist 2000-2009)</v>
          </cell>
          <cell r="N537" t="str">
            <v>978-3-89942-118-7</v>
          </cell>
          <cell r="O537" t="str">
            <v>Soziologie|Wissenschafts-, Technik- und Umweltsoziologie</v>
          </cell>
        </row>
        <row r="538">
          <cell r="C538">
            <v>9783839400371</v>
          </cell>
          <cell r="D538" t="str">
            <v>Peter Weingart</v>
          </cell>
          <cell r="E538" t="str">
            <v>Wissenschaftssoziologie</v>
          </cell>
          <cell r="F538" t="str">
            <v>Einsichten. Themen der Soziologie</v>
          </cell>
          <cell r="G538">
            <v>2003</v>
          </cell>
          <cell r="H538" t="str">
            <v>verfügbar</v>
          </cell>
          <cell r="I538">
            <v>11.99</v>
          </cell>
          <cell r="K538" t="str">
            <v>SCI075000</v>
          </cell>
          <cell r="L538" t="str">
            <v>SCIENCE / Philosophy &amp; Social Aspects; SOC026000 SOCIAL SCIENCE / Sociology / General</v>
          </cell>
          <cell r="M538" t="str">
            <v>Sozialwissenschaften (Backlist 2000-2009)</v>
          </cell>
          <cell r="N538" t="str">
            <v>978-3-933127-37-2</v>
          </cell>
          <cell r="O538" t="str">
            <v>Soziologie|Wissenschafts-, Technik- und Umweltsoziologie</v>
          </cell>
        </row>
        <row r="539">
          <cell r="C539">
            <v>9783839401620</v>
          </cell>
          <cell r="D539" t="str">
            <v>Georg Jongmanns</v>
          </cell>
          <cell r="E539" t="str">
            <v>Bildkommunikation</v>
          </cell>
          <cell r="F539" t="str">
            <v>Kultur- und Medientheorie</v>
          </cell>
          <cell r="G539">
            <v>2003</v>
          </cell>
          <cell r="H539" t="str">
            <v>verfügbar</v>
          </cell>
          <cell r="I539">
            <v>23.99</v>
          </cell>
          <cell r="K539" t="str">
            <v>SOC026000</v>
          </cell>
          <cell r="L539" t="str">
            <v>SOCIAL SCIENCE / Media Studies *; SOC026000 SOCIAL SCIENCE / Sociology / General; ART009000 ART / Critici</v>
          </cell>
          <cell r="M539" t="str">
            <v>Sozialwissenschaften (Backlist 2000-2009)</v>
          </cell>
          <cell r="N539" t="str">
            <v>978-3-89942-162-0</v>
          </cell>
          <cell r="O539" t="str">
            <v>Soziologie|Soziologische Theorie</v>
          </cell>
        </row>
        <row r="540">
          <cell r="C540">
            <v>9783839401705</v>
          </cell>
          <cell r="D540" t="str">
            <v>Martin Ludwig Hofmann</v>
          </cell>
          <cell r="E540" t="str">
            <v>Monopole der Gewalt</v>
          </cell>
          <cell r="F540" t="str">
            <v>Sozialtheorie</v>
          </cell>
          <cell r="G540">
            <v>2003</v>
          </cell>
          <cell r="H540" t="str">
            <v>verfügbar</v>
          </cell>
          <cell r="I540">
            <v>22.99</v>
          </cell>
          <cell r="K540" t="str">
            <v>SOC004000</v>
          </cell>
          <cell r="L540" t="str">
            <v>SOCIAL SCIENCE / Criminology; SOC026000 SOCIAL SCIENCE / Sociology / General; POL010000 POLITICAL SCIENCE</v>
          </cell>
          <cell r="M540" t="str">
            <v>Sozialwissenschaften (Backlist 2000-2009)</v>
          </cell>
          <cell r="N540" t="str">
            <v>978-3-89942-170-5</v>
          </cell>
          <cell r="O540" t="str">
            <v>Soziologie|Politische Soziologie und Sozialpolitik</v>
          </cell>
        </row>
        <row r="541">
          <cell r="C541">
            <v>9783839401316</v>
          </cell>
          <cell r="D541" t="str">
            <v>Markus Kaiser (Hg.)</v>
          </cell>
          <cell r="E541" t="str">
            <v>Auf der Suche nach Eurasien</v>
          </cell>
          <cell r="F541" t="str">
            <v>bibliotheca eurasica</v>
          </cell>
          <cell r="G541">
            <v>2003</v>
          </cell>
          <cell r="H541" t="str">
            <v>verfügbar</v>
          </cell>
          <cell r="I541">
            <v>22.99</v>
          </cell>
          <cell r="K541" t="str">
            <v>SOC026000</v>
          </cell>
          <cell r="L541" t="str">
            <v>SOCIAL SCIENCE / Sociology / General</v>
          </cell>
          <cell r="M541" t="str">
            <v>Sozialwissenschaften (Backlist 2000-2009)</v>
          </cell>
          <cell r="N541" t="str">
            <v>978-3-89942-131-6</v>
          </cell>
          <cell r="O541" t="str">
            <v>Soziologie|Stadt- und Raumsoziologie</v>
          </cell>
        </row>
        <row r="542">
          <cell r="C542">
            <v>9783839402023</v>
          </cell>
          <cell r="D542" t="str">
            <v>Thomas Lemke</v>
          </cell>
          <cell r="E542" t="str">
            <v>Veranlagung und Verantwortung</v>
          </cell>
          <cell r="F542" t="str">
            <v>X-Texte zu Kultur und Gesellschaft</v>
          </cell>
          <cell r="G542">
            <v>2004</v>
          </cell>
          <cell r="H542" t="str">
            <v>verfügbar</v>
          </cell>
          <cell r="I542">
            <v>12.99</v>
          </cell>
          <cell r="K542" t="str">
            <v>SOC057000</v>
          </cell>
          <cell r="L542" t="str">
            <v>PHILOSOPHY / Ethics &amp; Moral Philosophy; POL010000 POLITICAL SCIENCE / History &amp; Theory</v>
          </cell>
          <cell r="M542" t="str">
            <v>Sozialwissenschaften (Backlist 2000-2009)</v>
          </cell>
          <cell r="N542" t="str">
            <v>978-3-89942-202-3</v>
          </cell>
          <cell r="O542" t="str">
            <v>Soziologie|Soziologie des Geschlechts und des Körpers</v>
          </cell>
        </row>
        <row r="543">
          <cell r="C543">
            <v>9783839402047</v>
          </cell>
          <cell r="D543" t="str">
            <v>Karl-Heinrich Bette</v>
          </cell>
          <cell r="E543" t="str">
            <v>X-treme</v>
          </cell>
          <cell r="F543" t="str">
            <v>X-Texte zu Kultur und Gesellschaft</v>
          </cell>
          <cell r="G543">
            <v>2004</v>
          </cell>
          <cell r="H543" t="str">
            <v>verfügbar</v>
          </cell>
          <cell r="I543">
            <v>12.99</v>
          </cell>
          <cell r="K543" t="str">
            <v>SPO066000</v>
          </cell>
          <cell r="L543" t="str">
            <v>SOCIAL SCIENCE / Popular Culture</v>
          </cell>
          <cell r="M543" t="str">
            <v>Sozialwissenschaften (Backlist 2000-2009)</v>
          </cell>
          <cell r="N543" t="str">
            <v>978-3-89942-204-7</v>
          </cell>
          <cell r="O543" t="str">
            <v>Soziologie|Soziologie des Geschlechts und des Körpers</v>
          </cell>
        </row>
        <row r="544">
          <cell r="C544">
            <v>9783839402092</v>
          </cell>
          <cell r="D544" t="str">
            <v>Helmut König, Manfred Sicking (Hg.)</v>
          </cell>
          <cell r="E544" t="str">
            <v>Der Irak-Krieg und die Zukunft Europas</v>
          </cell>
          <cell r="F544" t="str">
            <v>Europäische Horizonte</v>
          </cell>
          <cell r="G544">
            <v>2004</v>
          </cell>
          <cell r="H544" t="str">
            <v>verfügbar</v>
          </cell>
          <cell r="I544">
            <v>19.989999999999998</v>
          </cell>
          <cell r="K544" t="str">
            <v>POL011000</v>
          </cell>
          <cell r="L544" t="str">
            <v>POLITICAL SCIENCE / International Relations / General; POL034000 POLITICAL SCIENCE / Peace</v>
          </cell>
          <cell r="M544" t="str">
            <v>Sozialwissenschaften (Backlist 2000-2009)</v>
          </cell>
          <cell r="N544" t="str">
            <v>978-3-89942-209-2</v>
          </cell>
          <cell r="O544" t="str">
            <v>Politikwissenschaft|Internationale und Europäische Politik und Globalisierung</v>
          </cell>
        </row>
        <row r="545">
          <cell r="C545">
            <v>9783839402108</v>
          </cell>
          <cell r="D545" t="str">
            <v>Sven Lewandowski</v>
          </cell>
          <cell r="E545" t="str">
            <v>Sexualität in den Zeiten funktionaler Differenzierung</v>
          </cell>
          <cell r="F545" t="str">
            <v>Sozialtheorie</v>
          </cell>
          <cell r="G545">
            <v>2004</v>
          </cell>
          <cell r="H545" t="str">
            <v>verfügbar</v>
          </cell>
          <cell r="I545">
            <v>23.99</v>
          </cell>
          <cell r="K545" t="str">
            <v>SOC000000</v>
          </cell>
          <cell r="L545" t="str">
            <v>SOCIAL SCIENCE / General; SOC022000 SOCIAL SCIENCE / Popular Culture</v>
          </cell>
          <cell r="M545" t="str">
            <v>Sozialwissenschaften (Backlist 2000-2009)</v>
          </cell>
          <cell r="N545" t="str">
            <v>978-3-89942-210-8</v>
          </cell>
          <cell r="O545" t="str">
            <v>Soziologie|Soziologie des Geschlechts und des Körpers</v>
          </cell>
        </row>
        <row r="546">
          <cell r="C546">
            <v>9783839401989</v>
          </cell>
          <cell r="D546" t="str">
            <v>Barbara Zielke</v>
          </cell>
          <cell r="E546" t="str">
            <v>Kognition und soziale Praxis</v>
          </cell>
          <cell r="F546" t="str">
            <v>Sozialtheorie</v>
          </cell>
          <cell r="G546">
            <v>2004</v>
          </cell>
          <cell r="H546" t="str">
            <v>verfügbar</v>
          </cell>
          <cell r="I546">
            <v>26.99</v>
          </cell>
          <cell r="K546" t="str">
            <v>PSY031000</v>
          </cell>
          <cell r="L546" t="str">
            <v>PSYCHOLOGY / General; PSY031000 PSYCHOLOGY / Social Psychology</v>
          </cell>
          <cell r="M546" t="str">
            <v>Sozialwissenschaften (Backlist 2000-2009)</v>
          </cell>
          <cell r="N546" t="str">
            <v>978-3-89942-198-9</v>
          </cell>
          <cell r="O546" t="str">
            <v>Psychologie|Sozialpsychologie</v>
          </cell>
        </row>
        <row r="547">
          <cell r="C547">
            <v>9783839402016</v>
          </cell>
          <cell r="D547" t="str">
            <v>Gabriele Klocke</v>
          </cell>
          <cell r="E547" t="str">
            <v>Über die Gleichheit vor dem Wort</v>
          </cell>
          <cell r="F547" t="str">
            <v>Sozialtheorie</v>
          </cell>
          <cell r="G547">
            <v>2004</v>
          </cell>
          <cell r="H547" t="str">
            <v>verfügbar</v>
          </cell>
          <cell r="I547">
            <v>23.99</v>
          </cell>
          <cell r="K547" t="str">
            <v>SOC026000</v>
          </cell>
          <cell r="L547" t="str">
            <v>SOCIAL SCIENCE / Criminology; SOC022000 SOCIAL SCIENCE / Popular Culture; SOC026000 SOCIAL SCIENCE / Soci</v>
          </cell>
          <cell r="M547" t="str">
            <v>Sozialwissenschaften (Backlist 2000-2009)</v>
          </cell>
          <cell r="N547" t="str">
            <v>978-3-89942-201-6</v>
          </cell>
          <cell r="O547" t="str">
            <v>Soziologie|Kultursoziologie</v>
          </cell>
        </row>
        <row r="548">
          <cell r="C548">
            <v>9783839402061</v>
          </cell>
          <cell r="D548" t="str">
            <v>Ellen Schwitalski</v>
          </cell>
          <cell r="E548" t="str">
            <v>»Werde, die du bist«</v>
          </cell>
          <cell r="F548" t="str">
            <v>Pädagogik</v>
          </cell>
          <cell r="G548">
            <v>2004</v>
          </cell>
          <cell r="H548" t="str">
            <v>verfügbar</v>
          </cell>
          <cell r="I548">
            <v>25.99</v>
          </cell>
          <cell r="K548" t="str">
            <v>EDU016000</v>
          </cell>
          <cell r="L548" t="str">
            <v>EDUCATION / History</v>
          </cell>
          <cell r="M548" t="str">
            <v>Sozialwissenschaften (Backlist 2000-2009)</v>
          </cell>
          <cell r="N548" t="str">
            <v>978-3-89942-206-1</v>
          </cell>
          <cell r="O548" t="str">
            <v>Pädagogik|Theorie und Geschichte der Bildung und Erziehung</v>
          </cell>
        </row>
        <row r="549">
          <cell r="C549">
            <v>9783839402078</v>
          </cell>
          <cell r="D549" t="str">
            <v>Landesverband der Kunstschulen Niedersachsen (Hg.)</v>
          </cell>
          <cell r="E549" t="str">
            <v>bilden mit kunst</v>
          </cell>
          <cell r="F549" t="str">
            <v>Kultur- und Medientheorie</v>
          </cell>
          <cell r="G549">
            <v>2004</v>
          </cell>
          <cell r="H549" t="str">
            <v>verfügbar</v>
          </cell>
          <cell r="I549">
            <v>20.99</v>
          </cell>
          <cell r="K549" t="str">
            <v>ART009000</v>
          </cell>
          <cell r="L549" t="str">
            <v>ART / Criticism; EDU040000 EDUCATION / Philosophy &amp; Social Aspects</v>
          </cell>
          <cell r="M549" t="str">
            <v>Sozialwissenschaften (Backlist 2000-2009)</v>
          </cell>
          <cell r="N549" t="str">
            <v>978-3-89942-207-8</v>
          </cell>
          <cell r="O549" t="str">
            <v>Pädagogik|Theorie und Geschichte der Bildung und Erziehung</v>
          </cell>
        </row>
        <row r="550">
          <cell r="C550">
            <v>9783839402146</v>
          </cell>
          <cell r="D550" t="str">
            <v>Peter Widmer</v>
          </cell>
          <cell r="E550" t="str">
            <v>Angst</v>
          </cell>
          <cell r="F550" t="str">
            <v>Psychoanalyse</v>
          </cell>
          <cell r="G550">
            <v>2004</v>
          </cell>
          <cell r="H550" t="str">
            <v>verfügbar</v>
          </cell>
          <cell r="I550">
            <v>16.989999999999998</v>
          </cell>
          <cell r="K550" t="str">
            <v>PSY026000</v>
          </cell>
          <cell r="L550" t="str">
            <v>PSYCHOLOGY / Movements / Psychoanalysis</v>
          </cell>
          <cell r="M550" t="str">
            <v>Sozialwissenschaften (Backlist 2000-2009)</v>
          </cell>
          <cell r="N550" t="str">
            <v>978-3-89942-214-6</v>
          </cell>
          <cell r="O550" t="str">
            <v>Psychologie|Psychoanalyse</v>
          </cell>
        </row>
        <row r="551">
          <cell r="C551">
            <v>9783839401415</v>
          </cell>
          <cell r="D551" t="str">
            <v>Georg Stauth (ed.)</v>
          </cell>
          <cell r="E551" t="str">
            <v>On Archaeology of Sainthood and Local Spirituality in Islam</v>
          </cell>
          <cell r="F551" t="str">
            <v>Globaler lokaler Islam</v>
          </cell>
          <cell r="G551">
            <v>2004</v>
          </cell>
          <cell r="H551" t="str">
            <v>verfügbar</v>
          </cell>
          <cell r="I551">
            <v>23.99</v>
          </cell>
          <cell r="K551" t="str">
            <v>SOC039000</v>
          </cell>
          <cell r="L551" t="str">
            <v>SOCIAL SCIENCE / Jewish Studies; SOC039000 SOCIAL SCIENCE / Sociology of Religion</v>
          </cell>
          <cell r="M551" t="str">
            <v>Sozialwissenschaften (Backlist 2000-2009)</v>
          </cell>
          <cell r="N551" t="str">
            <v>978-3-89942-141-5</v>
          </cell>
          <cell r="O551" t="str">
            <v>Soziologie|Religionssoziologie</v>
          </cell>
        </row>
        <row r="552">
          <cell r="C552">
            <v>9783839401972</v>
          </cell>
          <cell r="D552" t="str">
            <v>Sabine Kampmann, Alexandra Karentzos, Thomas Küpper (Hg.)</v>
          </cell>
          <cell r="E552" t="str">
            <v>Gender Studies und Systemtheorie</v>
          </cell>
          <cell r="F552" t="str">
            <v>Sozialtheorie</v>
          </cell>
          <cell r="G552">
            <v>2004</v>
          </cell>
          <cell r="H552" t="str">
            <v>verfügbar</v>
          </cell>
          <cell r="I552">
            <v>20.99</v>
          </cell>
          <cell r="K552" t="str">
            <v>SOC032000</v>
          </cell>
          <cell r="L552" t="str">
            <v>SOCIAL SCIENCE / Gender Studies; SOC022000 SOCIAL SCIENCE / Popular Culture; SOC026000 SOCIAL SCIENCE / S</v>
          </cell>
          <cell r="M552" t="str">
            <v>Sozialwissenschaften (Backlist 2000-2009)</v>
          </cell>
          <cell r="N552" t="str">
            <v>978-3-89942-197-2</v>
          </cell>
          <cell r="O552" t="str">
            <v>Soziologie|Soziologie des Geschlechts und des Körpers</v>
          </cell>
        </row>
        <row r="553">
          <cell r="C553">
            <v>9783839402221</v>
          </cell>
          <cell r="D553" t="str">
            <v>Robert Frank</v>
          </cell>
          <cell r="E553" t="str">
            <v>Globalisierung »alternativer« Medizin</v>
          </cell>
          <cell r="F553" t="str">
            <v>Kultur und soziale Praxis</v>
          </cell>
          <cell r="G553">
            <v>2004</v>
          </cell>
          <cell r="H553" t="str">
            <v>verfügbar</v>
          </cell>
          <cell r="I553">
            <v>25.99</v>
          </cell>
          <cell r="K553" t="str">
            <v>SOC057000</v>
          </cell>
          <cell r="L553" t="str">
            <v>SOCIAL SCIENCE / Sociology / General; POL033000 POLITICAL SCIENCE / Globalization</v>
          </cell>
          <cell r="M553" t="str">
            <v>Sozialwissenschaften (Backlist 2000-2009)</v>
          </cell>
          <cell r="N553" t="str">
            <v>978-3-89942-222-1</v>
          </cell>
          <cell r="O553" t="str">
            <v>Soziologie|Wissenschafts-, Technik- und Umweltsoziologie</v>
          </cell>
        </row>
        <row r="554">
          <cell r="C554">
            <v>9783839401880</v>
          </cell>
          <cell r="D554" t="str">
            <v>Gabriele Abels, Alfons Bora</v>
          </cell>
          <cell r="E554" t="str">
            <v>Demokratische Technikbewertung</v>
          </cell>
          <cell r="F554" t="str">
            <v>Einsichten. Themen der Soziologie</v>
          </cell>
          <cell r="G554">
            <v>2004</v>
          </cell>
          <cell r="H554" t="str">
            <v>verfügbar</v>
          </cell>
          <cell r="I554">
            <v>11.99</v>
          </cell>
          <cell r="K554" t="str">
            <v>TEC052000</v>
          </cell>
          <cell r="L554" t="str">
            <v>SOCIAL SCIENCE / Sociology / General; POL010000 POLITICAL SCIENCE / History &amp; Theory; POL007000 POLITICAL</v>
          </cell>
          <cell r="M554" t="str">
            <v>Sozialwissenschaften (Backlist 2000-2009)</v>
          </cell>
          <cell r="N554" t="str">
            <v>978-3-89942-188-0</v>
          </cell>
          <cell r="O554" t="str">
            <v>Soziologie|Wissenschafts-, Technik- und Umweltsoziologie</v>
          </cell>
        </row>
        <row r="555">
          <cell r="C555">
            <v>9783839402009</v>
          </cell>
          <cell r="D555" t="str">
            <v>Peter Fuchs</v>
          </cell>
          <cell r="E555" t="str">
            <v>Theorie als Lehrgedicht</v>
          </cell>
          <cell r="F555" t="str">
            <v>Sozialtheorie</v>
          </cell>
          <cell r="G555">
            <v>2004</v>
          </cell>
          <cell r="H555" t="str">
            <v>verfügbar</v>
          </cell>
          <cell r="I555">
            <v>20.99</v>
          </cell>
          <cell r="K555" t="str">
            <v>SOC026000</v>
          </cell>
          <cell r="L555" t="str">
            <v>SOCIAL SCIENCE / Sociology / General</v>
          </cell>
          <cell r="M555" t="str">
            <v>Sozialwissenschaften (Backlist 2000-2009)</v>
          </cell>
          <cell r="N555" t="str">
            <v>978-3-89942-200-9</v>
          </cell>
          <cell r="O555" t="str">
            <v>Soziologie|Soziologische Theorie</v>
          </cell>
        </row>
        <row r="556">
          <cell r="C556">
            <v>9783839402238</v>
          </cell>
          <cell r="D556" t="str">
            <v>Klaus G. Deissler, Kenneth J. Gergen (Hg.)</v>
          </cell>
          <cell r="E556" t="str">
            <v>Die Wertschätzende Organisation</v>
          </cell>
          <cell r="F556" t="str">
            <v>DiskurSys – Ressourcen zur Beratungspraxis</v>
          </cell>
          <cell r="G556">
            <v>2004</v>
          </cell>
          <cell r="H556" t="str">
            <v>verfügbar</v>
          </cell>
          <cell r="I556">
            <v>16.989999999999998</v>
          </cell>
          <cell r="K556" t="str">
            <v>BUS085000</v>
          </cell>
          <cell r="L556" t="str">
            <v>SOCIAL SCIENCE / Sociology / General; BUS085000 BUSINESS &amp; ECONOMICS / Organizational Behavior; PSY031000</v>
          </cell>
          <cell r="M556" t="str">
            <v>Sozialwissenschaften (Backlist 2000-2009)</v>
          </cell>
          <cell r="N556" t="str">
            <v>978-3-89942-223-8</v>
          </cell>
          <cell r="O556" t="str">
            <v>Psychologie|Sozialpsychologie</v>
          </cell>
        </row>
        <row r="557">
          <cell r="C557">
            <v>9783839402306</v>
          </cell>
          <cell r="D557" t="str">
            <v>Jan Kruse</v>
          </cell>
          <cell r="E557" t="str">
            <v>Arbeit und Ambivalenz</v>
          </cell>
          <cell r="F557" t="str">
            <v>Sozialtheorie</v>
          </cell>
          <cell r="G557">
            <v>2004</v>
          </cell>
          <cell r="H557" t="str">
            <v>verfügbar</v>
          </cell>
          <cell r="I557">
            <v>26.99</v>
          </cell>
          <cell r="K557" t="str">
            <v>SOC025000</v>
          </cell>
          <cell r="L557" t="str">
            <v>SOCIAL SCIENCE / Social Work; SOC026000 SOCIAL SCIENCE / Sociology / General</v>
          </cell>
          <cell r="M557" t="str">
            <v>Sozialwissenschaften (Backlist 2000-2009)</v>
          </cell>
          <cell r="N557" t="str">
            <v>978-3-89942-230-6</v>
          </cell>
          <cell r="O557" t="str">
            <v>Pädagogik|Sozialpädagogik, Soziale Arbeit</v>
          </cell>
        </row>
        <row r="558">
          <cell r="C558">
            <v>9783839402429</v>
          </cell>
          <cell r="D558" t="str">
            <v>Rolf Eickelpasch, Claudia Rademacher</v>
          </cell>
          <cell r="E558" t="str">
            <v>Identität</v>
          </cell>
          <cell r="F558" t="str">
            <v>Einsichten. Themen der Soziologie</v>
          </cell>
          <cell r="G558">
            <v>2004</v>
          </cell>
          <cell r="H558" t="str">
            <v>verfügbar</v>
          </cell>
          <cell r="I558">
            <v>10.99</v>
          </cell>
          <cell r="K558" t="str">
            <v>SOC026000</v>
          </cell>
          <cell r="L558" t="str">
            <v>SOCIAL SCIENCE / Popular Culture; SOC026000 SOCIAL SCIENCE / Sociology / General; PSY031000 PSYCHOLOGY /</v>
          </cell>
          <cell r="M558" t="str">
            <v>Sozialwissenschaften (Backlist 2000-2009)</v>
          </cell>
          <cell r="N558" t="str">
            <v>978-3-89942-242-9</v>
          </cell>
          <cell r="O558" t="str">
            <v>Soziologie|Soziologische Theorie</v>
          </cell>
        </row>
        <row r="559">
          <cell r="C559">
            <v>9783839402580</v>
          </cell>
          <cell r="D559" t="str">
            <v>Dominique Schirmer</v>
          </cell>
          <cell r="E559" t="str">
            <v>Soziologie und Lebensstilforschung in der Volksrepublik China</v>
          </cell>
          <cell r="F559" t="str">
            <v>Sozialtheorie</v>
          </cell>
          <cell r="G559">
            <v>2004</v>
          </cell>
          <cell r="H559" t="str">
            <v>verfügbar</v>
          </cell>
          <cell r="I559">
            <v>25.99</v>
          </cell>
          <cell r="K559" t="str">
            <v>SOC026000</v>
          </cell>
          <cell r="L559" t="str">
            <v>SOCIAL SCIENCE / Popular Culture; SOC050000 SOCIAL SCIENCE / Social Classes; SOC026000 SOCIAL SCIENCE / S</v>
          </cell>
          <cell r="M559" t="str">
            <v>Sozialwissenschaften (Backlist 2000-2009)</v>
          </cell>
          <cell r="N559" t="str">
            <v>978-3-89942-258-0</v>
          </cell>
          <cell r="O559" t="str">
            <v>Soziologie|Soziale Ungleichheit und Lebensstile</v>
          </cell>
        </row>
        <row r="560">
          <cell r="C560">
            <v>9783839402368</v>
          </cell>
          <cell r="D560" t="str">
            <v>Christian Berndt</v>
          </cell>
          <cell r="E560" t="str">
            <v>Globalisierungs-Grenzen</v>
          </cell>
          <cell r="F560" t="str">
            <v>Kultur und soziale Praxis</v>
          </cell>
          <cell r="G560">
            <v>2004</v>
          </cell>
          <cell r="H560" t="str">
            <v>verfügbar</v>
          </cell>
          <cell r="I560">
            <v>25.99</v>
          </cell>
          <cell r="K560" t="str">
            <v>SOC015000</v>
          </cell>
          <cell r="L560" t="str">
            <v>SOCIAL SCIENCE / Human Geography; SOC026000 SOCIAL SCIENCE / Sociology / General; POL033000 POLITICAL SCI</v>
          </cell>
          <cell r="M560" t="str">
            <v>Sozialwissenschaften (Backlist 2000-2009)</v>
          </cell>
          <cell r="N560" t="str">
            <v>978-3-89942-236-8</v>
          </cell>
          <cell r="O560" t="str">
            <v>Geographie|Sozial- und Kulturgeographie</v>
          </cell>
        </row>
        <row r="561">
          <cell r="C561">
            <v>9783839402450</v>
          </cell>
          <cell r="D561" t="str">
            <v>Volker Heins, Jens Warburg</v>
          </cell>
          <cell r="E561" t="str">
            <v>Kampf der Zivilisten</v>
          </cell>
          <cell r="F561" t="str">
            <v>X-Texte zu Kultur und Gesellschaft</v>
          </cell>
          <cell r="G561">
            <v>2004</v>
          </cell>
          <cell r="H561" t="str">
            <v>verfügbar</v>
          </cell>
          <cell r="I561">
            <v>14.99</v>
          </cell>
          <cell r="K561" t="str">
            <v>POL010000</v>
          </cell>
          <cell r="L561" t="str">
            <v>SOCIAL SCIENCE / Sociology / General; POL010000 POLITICAL SCIENCE / History &amp; Theory; POL034000 POLITICAL</v>
          </cell>
          <cell r="M561" t="str">
            <v>Sozialwissenschaften (Backlist 2000-2009)</v>
          </cell>
          <cell r="N561" t="str">
            <v>978-3-89942-245-0</v>
          </cell>
          <cell r="O561" t="str">
            <v>Soziologie|Politische Soziologie und Sozialpolitik</v>
          </cell>
        </row>
        <row r="562">
          <cell r="C562">
            <v>9783839402528</v>
          </cell>
          <cell r="D562" t="str">
            <v>Jörn Ahrens</v>
          </cell>
          <cell r="E562" t="str">
            <v>Ödipus</v>
          </cell>
          <cell r="F562" t="str">
            <v>Kultur- und Medientheorie</v>
          </cell>
          <cell r="G562">
            <v>2004</v>
          </cell>
          <cell r="H562" t="str">
            <v>verfügbar</v>
          </cell>
          <cell r="I562">
            <v>11.99</v>
          </cell>
          <cell r="K562" t="str">
            <v>SOC022000</v>
          </cell>
          <cell r="L562" t="str">
            <v>SOCIAL SCIENCE / Popular Culture</v>
          </cell>
          <cell r="M562" t="str">
            <v>Sozialwissenschaften (Backlist 2000-2009)</v>
          </cell>
          <cell r="N562" t="str">
            <v>978-3-89942-252-8</v>
          </cell>
          <cell r="O562" t="str">
            <v>Soziologie|Kultursoziologie</v>
          </cell>
        </row>
        <row r="563">
          <cell r="C563">
            <v>9783839402658</v>
          </cell>
          <cell r="D563" t="str">
            <v>Johannes Glückler</v>
          </cell>
          <cell r="E563" t="str">
            <v>Reputationsnetze</v>
          </cell>
          <cell r="F563" t="str">
            <v>Sozialtheorie</v>
          </cell>
          <cell r="G563">
            <v>2004</v>
          </cell>
          <cell r="H563" t="str">
            <v>verfügbar</v>
          </cell>
          <cell r="I563">
            <v>26.99</v>
          </cell>
          <cell r="K563" t="str">
            <v>SOC015000</v>
          </cell>
          <cell r="L563" t="str">
            <v>SOCIAL SCIENCE / Human Geography; SOC026000 SOCIAL SCIENCE / Sociology / General; POL033000 POLITICAL SCI</v>
          </cell>
          <cell r="M563" t="str">
            <v>Sozialwissenschaften (Backlist 2000-2009)</v>
          </cell>
          <cell r="N563" t="str">
            <v>978-3-89942-265-8</v>
          </cell>
          <cell r="O563" t="str">
            <v>Geographie|Sozial- und Kulturgeographie</v>
          </cell>
        </row>
        <row r="564">
          <cell r="C564">
            <v>9783839402375</v>
          </cell>
          <cell r="D564" t="str">
            <v>Nilüfer Göle, Ludwig Ammann (Hg.)</v>
          </cell>
          <cell r="E564" t="str">
            <v>Islam in Sicht</v>
          </cell>
          <cell r="F564" t="str">
            <v>Globaler lokaler Islam</v>
          </cell>
          <cell r="G564">
            <v>2004</v>
          </cell>
          <cell r="H564" t="str">
            <v>verfügbar</v>
          </cell>
          <cell r="I564">
            <v>23.99</v>
          </cell>
          <cell r="K564" t="str">
            <v>SOC049000</v>
          </cell>
          <cell r="L564" t="str">
            <v>SOCIAL SCIENCE / Jewish Studies; SOC022000 SOCIAL SCIENCE / Popular Culture</v>
          </cell>
          <cell r="M564" t="str">
            <v>Sozialwissenschaften (Backlist 2000-2009)</v>
          </cell>
          <cell r="N564" t="str">
            <v>978-3-89942-237-5</v>
          </cell>
          <cell r="O564" t="str">
            <v>Islamwissenschaft|Islamwissenschaft</v>
          </cell>
        </row>
        <row r="565">
          <cell r="C565">
            <v>9783839402436</v>
          </cell>
          <cell r="D565" t="str">
            <v>Karl H. Hörning, Julia Reuter (Hg.)</v>
          </cell>
          <cell r="E565" t="str">
            <v>Doing Culture</v>
          </cell>
          <cell r="F565" t="str">
            <v>Sozialtheorie</v>
          </cell>
          <cell r="G565">
            <v>2004</v>
          </cell>
          <cell r="H565" t="str">
            <v>verfügbar</v>
          </cell>
          <cell r="I565">
            <v>22.99</v>
          </cell>
          <cell r="K565" t="str">
            <v>SOC022000</v>
          </cell>
          <cell r="L565" t="str">
            <v>SOCIAL SCIENCE / Popular Culture; SOC026000 SOCIAL SCIENCE / Sociology / General</v>
          </cell>
          <cell r="M565" t="str">
            <v>Sozialwissenschaften (Backlist 2000-2009)</v>
          </cell>
          <cell r="N565" t="str">
            <v>978-3-89942-243-6</v>
          </cell>
          <cell r="O565" t="str">
            <v>Soziologie|Soziologische Theorie</v>
          </cell>
        </row>
        <row r="566">
          <cell r="C566">
            <v>9783839402634</v>
          </cell>
          <cell r="D566" t="str">
            <v>Mark Terkessidis</v>
          </cell>
          <cell r="E566" t="str">
            <v>Die Banalität des Rassismus</v>
          </cell>
          <cell r="F566" t="str">
            <v>Kultur und soziale Praxis</v>
          </cell>
          <cell r="G566">
            <v>2004</v>
          </cell>
          <cell r="H566" t="str">
            <v>verfügbar</v>
          </cell>
          <cell r="I566">
            <v>20.99</v>
          </cell>
          <cell r="K566" t="str">
            <v>SOC007000</v>
          </cell>
          <cell r="L566" t="str">
            <v>SOCIAL SCIENCE / Discrimination &amp; Race Relations; SOC007000 SOCIAL SCIENCE / Emigration &amp; Immigration; ED</v>
          </cell>
          <cell r="M566" t="str">
            <v>Sozialwissenschaften (Backlist 2000-2009)</v>
          </cell>
          <cell r="N566" t="str">
            <v>978-3-89942-263-4</v>
          </cell>
          <cell r="O566" t="str">
            <v>Soziologie|Soziologie der Migration</v>
          </cell>
        </row>
        <row r="567">
          <cell r="C567">
            <v>9783839402641</v>
          </cell>
          <cell r="D567" t="str">
            <v>Doris Weidemann</v>
          </cell>
          <cell r="E567" t="str">
            <v>Interkulturelles Lernen</v>
          </cell>
          <cell r="F567" t="str">
            <v>Kultur und soziale Praxis</v>
          </cell>
          <cell r="G567">
            <v>2004</v>
          </cell>
          <cell r="H567" t="str">
            <v>verfügbar</v>
          </cell>
          <cell r="I567">
            <v>25.99</v>
          </cell>
          <cell r="K567" t="str">
            <v>EDU040000</v>
          </cell>
          <cell r="L567" t="str">
            <v>SOCIAL SCIENCE / Popular Culture; EDU040000 EDUCATION / Philosophy &amp; Social Aspects</v>
          </cell>
          <cell r="M567" t="str">
            <v>Sozialwissenschaften (Backlist 2000-2009)</v>
          </cell>
          <cell r="N567" t="str">
            <v>978-3-89942-264-1</v>
          </cell>
          <cell r="O567" t="str">
            <v>Pädagogik|Bildungs- und Erziehungswesen</v>
          </cell>
        </row>
        <row r="568">
          <cell r="C568">
            <v>9783839402412</v>
          </cell>
          <cell r="D568" t="str">
            <v>Heiner Bielefeldt, Jörg Lüer (Hg.)</v>
          </cell>
          <cell r="E568" t="str">
            <v>Rechte nationaler Minderheiten</v>
          </cell>
          <cell r="F568" t="str">
            <v>Kultur und soziale Praxis</v>
          </cell>
          <cell r="G568">
            <v>2004</v>
          </cell>
          <cell r="H568" t="str">
            <v>verfügbar</v>
          </cell>
          <cell r="I568">
            <v>19.989999999999998</v>
          </cell>
          <cell r="K568" t="str">
            <v>POL035010</v>
          </cell>
          <cell r="L568" t="str">
            <v>POLITICAL SCIENCE / History &amp; Theory</v>
          </cell>
          <cell r="M568" t="str">
            <v>Sozialwissenschaften (Backlist 2000-2009)</v>
          </cell>
          <cell r="N568" t="str">
            <v>978-3-89942-241-2</v>
          </cell>
          <cell r="O568" t="str">
            <v>Politikwissenschaft|Politische Theorie</v>
          </cell>
        </row>
        <row r="569">
          <cell r="C569">
            <v>9783839402856</v>
          </cell>
          <cell r="D569" t="str">
            <v>Uwe Lewitzky</v>
          </cell>
          <cell r="E569" t="str">
            <v>Kunst für alle?</v>
          </cell>
          <cell r="F569" t="str">
            <v>Urban Studies</v>
          </cell>
          <cell r="G569">
            <v>2005</v>
          </cell>
          <cell r="H569" t="str">
            <v>verfügbar</v>
          </cell>
          <cell r="I569">
            <v>12.99</v>
          </cell>
          <cell r="K569" t="str">
            <v>SOC026030</v>
          </cell>
          <cell r="L569" t="str">
            <v>SOCIAL SCIENCE / Sociology / Urban</v>
          </cell>
          <cell r="M569" t="str">
            <v>Sozialwissenschaften (Backlist 2000-2009)</v>
          </cell>
          <cell r="N569" t="str">
            <v>978-3-89942-285-6</v>
          </cell>
          <cell r="O569" t="str">
            <v>Soziologie|Stadt- und Raumsoziologie</v>
          </cell>
        </row>
        <row r="570">
          <cell r="C570">
            <v>9783839402849</v>
          </cell>
          <cell r="D570" t="str">
            <v>Karl-Josef Pazzini, Marianne Schuller, Michael Wimmer (Hg.)</v>
          </cell>
          <cell r="E570" t="str">
            <v>Wahn – Wissen – Institution</v>
          </cell>
          <cell r="F570" t="str">
            <v>Psychoanalyse</v>
          </cell>
          <cell r="G570">
            <v>2005</v>
          </cell>
          <cell r="H570" t="str">
            <v>verfügbar</v>
          </cell>
          <cell r="I570">
            <v>26.99</v>
          </cell>
          <cell r="K570" t="str">
            <v>PSY026000</v>
          </cell>
          <cell r="L570" t="str">
            <v>PSYCHOLOGY / Movements / Psychoanalysis</v>
          </cell>
          <cell r="M570" t="str">
            <v>Sozialwissenschaften (Backlist 2000-2009)</v>
          </cell>
          <cell r="N570" t="str">
            <v>978-3-89942-284-9</v>
          </cell>
          <cell r="O570" t="str">
            <v>Psychologie|Psychoanalyse</v>
          </cell>
        </row>
        <row r="571">
          <cell r="C571">
            <v>9783839402931</v>
          </cell>
          <cell r="D571" t="str">
            <v>Thomas Kunz</v>
          </cell>
          <cell r="E571" t="str">
            <v>Der Sicherheitsdiskurs</v>
          </cell>
          <cell r="F571" t="str">
            <v>Sozialtheorie</v>
          </cell>
          <cell r="G571">
            <v>2005</v>
          </cell>
          <cell r="H571" t="str">
            <v>verfügbar</v>
          </cell>
          <cell r="I571">
            <v>26.99</v>
          </cell>
          <cell r="K571" t="str">
            <v>POL028000</v>
          </cell>
          <cell r="L571" t="str">
            <v>SOCIAL SCIENCE / Criminology; POL003000 POLITICAL SCIENCE / Civics &amp; Citizenship; POL028000 POLITICAL SCI</v>
          </cell>
          <cell r="M571" t="str">
            <v>Sozialwissenschaften (Backlist 2000-2009)</v>
          </cell>
          <cell r="N571" t="str">
            <v>978-3-89942-293-1</v>
          </cell>
          <cell r="O571" t="str">
            <v>Politikwissenschaft|Policy</v>
          </cell>
        </row>
        <row r="572">
          <cell r="C572">
            <v>9783839400289</v>
          </cell>
          <cell r="D572" t="str">
            <v>Raimund Hasse, Georg Krücken</v>
          </cell>
          <cell r="E572" t="str">
            <v>Neo-Institutionalismus</v>
          </cell>
          <cell r="F572" t="str">
            <v>Einsichten. Themen der Soziologie</v>
          </cell>
          <cell r="G572">
            <v>2005</v>
          </cell>
          <cell r="H572" t="str">
            <v>verfügbar</v>
          </cell>
          <cell r="I572">
            <v>11.99</v>
          </cell>
          <cell r="K572" t="str">
            <v>SOC026000</v>
          </cell>
          <cell r="L572" t="str">
            <v>SOCIAL SCIENCE / Sociology / General; BUS085000 BUSINESS &amp; ECONOMICS / Organizational Behavior; POL033000</v>
          </cell>
          <cell r="M572" t="str">
            <v>Sozialwissenschaften (Backlist 2000-2009)</v>
          </cell>
          <cell r="N572" t="str">
            <v>978-3-933127-28-0</v>
          </cell>
          <cell r="O572" t="str">
            <v>Soziologie|Soziologische Theorie</v>
          </cell>
        </row>
        <row r="573">
          <cell r="C573">
            <v>9783839403181</v>
          </cell>
          <cell r="D573" t="str">
            <v>Thorsten Kubitza</v>
          </cell>
          <cell r="E573" t="str">
            <v>Identität – Verkörperung – Bildung</v>
          </cell>
          <cell r="F573" t="str">
            <v>Pädagogik</v>
          </cell>
          <cell r="G573">
            <v>2005</v>
          </cell>
          <cell r="H573" t="str">
            <v>verfügbar</v>
          </cell>
          <cell r="I573">
            <v>25.99</v>
          </cell>
          <cell r="K573" t="str">
            <v>EDU040000</v>
          </cell>
          <cell r="L573" t="str">
            <v>PHILOSOPHY / Mind &amp; Body; EDU040000 EDUCATION / Philosophy &amp; Social Aspects</v>
          </cell>
          <cell r="M573" t="str">
            <v>Sozialwissenschaften (Backlist 2000-2009)</v>
          </cell>
          <cell r="N573" t="str">
            <v>978-3-89942-318-1</v>
          </cell>
          <cell r="O573" t="str">
            <v>Pädagogik|Theorie und Geschichte der Bildung und Erziehung</v>
          </cell>
        </row>
        <row r="574">
          <cell r="C574">
            <v>9783839403280</v>
          </cell>
          <cell r="D574" t="str">
            <v>Helmut König, Manfred Sicking (Hg.)</v>
          </cell>
          <cell r="E574" t="str">
            <v>Gehört die Türkei zu Europa?</v>
          </cell>
          <cell r="F574" t="str">
            <v>Europäische Horizonte</v>
          </cell>
          <cell r="G574">
            <v>2005</v>
          </cell>
          <cell r="H574" t="str">
            <v>verfügbar</v>
          </cell>
          <cell r="I574">
            <v>20.99</v>
          </cell>
          <cell r="K574" t="str">
            <v>POL011000</v>
          </cell>
          <cell r="L574" t="str">
            <v>SOCIAL SCIENCE / Jewish Studies; POL011000 POLITICAL SCIENCE / International Relations / General</v>
          </cell>
          <cell r="M574" t="str">
            <v>Sozialwissenschaften (Backlist 2000-2009)</v>
          </cell>
          <cell r="N574" t="str">
            <v>978-3-89942-328-0</v>
          </cell>
          <cell r="O574" t="str">
            <v>Politikwissenschaft|Internationale und Europäische Politik und Globalisierung</v>
          </cell>
        </row>
        <row r="575">
          <cell r="C575">
            <v>9783839403334</v>
          </cell>
          <cell r="D575" t="str">
            <v>Marc Boeckler</v>
          </cell>
          <cell r="E575" t="str">
            <v>Geographien kultureller Praxis</v>
          </cell>
          <cell r="F575" t="str">
            <v>Kultur und soziale Praxis</v>
          </cell>
          <cell r="G575">
            <v>2005</v>
          </cell>
          <cell r="H575" t="str">
            <v>verfügbar</v>
          </cell>
          <cell r="I575">
            <v>25.99</v>
          </cell>
          <cell r="K575" t="str">
            <v>SOC015000</v>
          </cell>
          <cell r="L575" t="str">
            <v>SOCIAL SCIENCE / Human Geography; SOC026000 SOCIAL SCIENCE / Sociology / General; POL033000 POLITICAL SCI</v>
          </cell>
          <cell r="M575" t="str">
            <v>Sozialwissenschaften (Backlist 2000-2009)</v>
          </cell>
          <cell r="N575" t="str">
            <v>978-3-89942-333-4</v>
          </cell>
          <cell r="O575" t="str">
            <v>Geographie|Sozial- und Kulturgeographie</v>
          </cell>
        </row>
        <row r="576">
          <cell r="C576">
            <v>9783839403532</v>
          </cell>
          <cell r="D576" t="str">
            <v>Manfred Schmeling, Michael Veith (Hg.)</v>
          </cell>
          <cell r="E576" t="str">
            <v>Universitäten in europäischen Grenzräumen / Universités et frontières en Europe</v>
          </cell>
          <cell r="F576" t="str">
            <v>Jahrbuch des Frankreichzentrums</v>
          </cell>
          <cell r="G576">
            <v>2005</v>
          </cell>
          <cell r="H576" t="str">
            <v>verfügbar</v>
          </cell>
          <cell r="I576">
            <v>25.99</v>
          </cell>
          <cell r="K576" t="str">
            <v>EDU036000</v>
          </cell>
          <cell r="L576" t="str">
            <v>EDUCATION / Educational Policy &amp; Reform / General; EDU036000 EDUCATION / Organizations &amp; Institutions</v>
          </cell>
          <cell r="M576" t="str">
            <v>Sozialwissenschaften (Backlist 2000-2009)</v>
          </cell>
          <cell r="N576" t="str">
            <v>978-3-89942-353-2</v>
          </cell>
          <cell r="O576" t="str">
            <v>Pädagogik|Theorie und Geschichte der Bildung und Erziehung</v>
          </cell>
        </row>
        <row r="577">
          <cell r="C577">
            <v>9783839401958</v>
          </cell>
          <cell r="D577" t="str">
            <v>Hannelore Bublitz</v>
          </cell>
          <cell r="E577" t="str">
            <v>In der Zerstreuung organisiert</v>
          </cell>
          <cell r="F577" t="str">
            <v>Sozialtheorie</v>
          </cell>
          <cell r="G577">
            <v>2005</v>
          </cell>
          <cell r="H577" t="str">
            <v>verfügbar</v>
          </cell>
          <cell r="I577">
            <v>15.99</v>
          </cell>
          <cell r="K577" t="str">
            <v>SOC022000</v>
          </cell>
          <cell r="L577" t="str">
            <v>SOCIAL SCIENCE / Popular Culture; SOC026000 SOCIAL SCIENCE / Sociology / General</v>
          </cell>
          <cell r="M577" t="str">
            <v>Sozialwissenschaften (Backlist 2000-2009)</v>
          </cell>
          <cell r="N577" t="str">
            <v>978-3-89942-195-8</v>
          </cell>
          <cell r="O577" t="str">
            <v>Soziologie|Kultursoziologie</v>
          </cell>
        </row>
        <row r="578">
          <cell r="C578">
            <v>9783839403358</v>
          </cell>
          <cell r="D578" t="str">
            <v>Peter Fuchs</v>
          </cell>
          <cell r="E578" t="str">
            <v>Konturen der Modernität</v>
          </cell>
          <cell r="F578" t="str">
            <v>Sozialtheorie</v>
          </cell>
          <cell r="G578">
            <v>2005</v>
          </cell>
          <cell r="H578" t="str">
            <v>verfügbar</v>
          </cell>
          <cell r="I578">
            <v>19.989999999999998</v>
          </cell>
          <cell r="K578" t="str">
            <v>SOC026000</v>
          </cell>
          <cell r="L578" t="str">
            <v>SOCIAL SCIENCE / Sociology / General</v>
          </cell>
          <cell r="M578" t="str">
            <v>Sozialwissenschaften (Backlist 2000-2009)</v>
          </cell>
          <cell r="N578" t="str">
            <v>978-3-89942-335-8</v>
          </cell>
          <cell r="O578" t="str">
            <v>Soziologie|Soziologische Theorie</v>
          </cell>
        </row>
        <row r="579">
          <cell r="C579">
            <v>9783839404157</v>
          </cell>
          <cell r="D579" t="str">
            <v>Christoph Wulf</v>
          </cell>
          <cell r="E579" t="str">
            <v>Zur Genese des Sozialen</v>
          </cell>
          <cell r="F579" t="str">
            <v>Sozialtheorie</v>
          </cell>
          <cell r="G579">
            <v>2005</v>
          </cell>
          <cell r="H579" t="str">
            <v>verfügbar</v>
          </cell>
          <cell r="I579">
            <v>15.99</v>
          </cell>
          <cell r="K579" t="str">
            <v>SOC022000</v>
          </cell>
          <cell r="L579" t="str">
            <v>SOCIAL SCIENCE / Popular Culture; SOC026000 SOCIAL SCIENCE / Sociology / General</v>
          </cell>
          <cell r="M579" t="str">
            <v>Sozialwissenschaften (Backlist 2000-2009)</v>
          </cell>
          <cell r="N579" t="str">
            <v>978-3-89942-415-7</v>
          </cell>
          <cell r="O579" t="str">
            <v>Soziologie|Soziologische Theorie</v>
          </cell>
        </row>
        <row r="580">
          <cell r="C580">
            <v>9783839403570</v>
          </cell>
          <cell r="D580" t="str">
            <v>Autostadt GmbH (Hg.)</v>
          </cell>
          <cell r="E580" t="str">
            <v>DENK(T)RÄUME Mobilität</v>
          </cell>
          <cell r="F580" t="str">
            <v>Pädagogik</v>
          </cell>
          <cell r="G580">
            <v>2005</v>
          </cell>
          <cell r="H580" t="str">
            <v>verfügbar</v>
          </cell>
          <cell r="I580">
            <v>15.99</v>
          </cell>
          <cell r="K580" t="str">
            <v>EDU036000</v>
          </cell>
          <cell r="L580" t="str">
            <v>EDUCATION / General; EDU036000 EDUCATION / Organizations &amp; Institutions</v>
          </cell>
          <cell r="M580" t="str">
            <v>Sozialwissenschaften (Backlist 2000-2009)</v>
          </cell>
          <cell r="N580" t="str">
            <v>978-3-89942-357-0</v>
          </cell>
          <cell r="O580" t="str">
            <v>Pädagogik|Bildungs- und Erziehungswesen</v>
          </cell>
        </row>
        <row r="581">
          <cell r="C581">
            <v>9783839404072</v>
          </cell>
          <cell r="D581" t="str">
            <v>Armin Stickler</v>
          </cell>
          <cell r="E581" t="str">
            <v>Nichtregierungsorganisationen, soziale Bewegungen und Global Governance</v>
          </cell>
          <cell r="F581" t="str">
            <v>Global Studies</v>
          </cell>
          <cell r="G581">
            <v>2005</v>
          </cell>
          <cell r="H581" t="str">
            <v>verfügbar</v>
          </cell>
          <cell r="I581">
            <v>26.99</v>
          </cell>
          <cell r="K581" t="str">
            <v>POL003000</v>
          </cell>
          <cell r="L581" t="str">
            <v>SOCIAL SCIENCE / Sociology / General; POL033000 POLITICAL SCIENCE / Globalization; POL003000 POLITICAL SC</v>
          </cell>
          <cell r="M581" t="str">
            <v>Sozialwissenschaften (Backlist 2000-2009)</v>
          </cell>
          <cell r="N581" t="str">
            <v>978-3-89942-407-2</v>
          </cell>
          <cell r="O581" t="str">
            <v>Politikwissenschaft|Parteien, Soziale Bewegungen und Zivilgesellschaft</v>
          </cell>
        </row>
        <row r="582">
          <cell r="C582">
            <v>9783839404355</v>
          </cell>
          <cell r="D582" t="str">
            <v>Heike Dech</v>
          </cell>
          <cell r="E582" t="str">
            <v>Women's Mental Health</v>
          </cell>
          <cell r="F582" t="str">
            <v>Kultur und soziale Praxis</v>
          </cell>
          <cell r="G582">
            <v>2005</v>
          </cell>
          <cell r="H582" t="str">
            <v>verfügbar</v>
          </cell>
          <cell r="I582">
            <v>16.989999999999998</v>
          </cell>
          <cell r="K582" t="str">
            <v>PSY026000</v>
          </cell>
          <cell r="L582" t="str">
            <v>SOCIAL SCIENCE / Gender Studies; PSY000000 PSYCHOLOGY / General; PSY026000 PSYCHOLOGY / Movements / Psych</v>
          </cell>
          <cell r="M582" t="str">
            <v>Sozialwissenschaften (Backlist 2000-2009)</v>
          </cell>
          <cell r="N582" t="str">
            <v>978-3-89942-435-5</v>
          </cell>
          <cell r="O582" t="str">
            <v>Psychologie|Psychoanalyse</v>
          </cell>
        </row>
        <row r="583">
          <cell r="C583">
            <v>9783839403730</v>
          </cell>
          <cell r="D583" t="str">
            <v>Natàlia Cantó Milà</v>
          </cell>
          <cell r="E583" t="str">
            <v>A Sociological Theory of Value</v>
          </cell>
          <cell r="F583" t="str">
            <v>Sozialtheorie</v>
          </cell>
          <cell r="G583">
            <v>2005</v>
          </cell>
          <cell r="H583" t="str">
            <v>verfügbar</v>
          </cell>
          <cell r="I583">
            <v>25.99</v>
          </cell>
          <cell r="K583" t="str">
            <v>SOC026000</v>
          </cell>
          <cell r="L583" t="str">
            <v>SOCIAL SCIENCE / Sociology / General; PHI016000 PHILOSOPHY / History &amp; Surveys / Modern</v>
          </cell>
          <cell r="M583" t="str">
            <v>Sozialwissenschaften (Backlist 2000-2009)</v>
          </cell>
          <cell r="N583" t="str">
            <v>978-3-89942-373-0</v>
          </cell>
          <cell r="O583" t="str">
            <v>Soziologie|Soziologische Theorie</v>
          </cell>
        </row>
        <row r="584">
          <cell r="C584">
            <v>9783839403778</v>
          </cell>
          <cell r="D584" t="str">
            <v>Anja Frohnen</v>
          </cell>
          <cell r="E584" t="str">
            <v>Diversity in Action</v>
          </cell>
          <cell r="F584" t="str">
            <v>Global Studies</v>
          </cell>
          <cell r="G584">
            <v>2005</v>
          </cell>
          <cell r="H584" t="str">
            <v>verfügbar</v>
          </cell>
          <cell r="I584">
            <v>22.99</v>
          </cell>
          <cell r="K584" t="str">
            <v>BUS085000</v>
          </cell>
          <cell r="L584" t="str">
            <v>SOCIAL SCIENCE / Sociology / General; BUS085000 BUSINESS &amp; ECONOMICS / Organizational Behavior; POL033000</v>
          </cell>
          <cell r="M584" t="str">
            <v>Sozialwissenschaften (Backlist 2000-2009)</v>
          </cell>
          <cell r="N584" t="str">
            <v>978-3-89942-377-8</v>
          </cell>
          <cell r="O584" t="str">
            <v>Soziologie|Wirtschafts-, Organisations-, Arbeits- und Industriesoziologie</v>
          </cell>
        </row>
        <row r="585">
          <cell r="C585">
            <v>9783839403785</v>
          </cell>
          <cell r="D585" t="str">
            <v>Christine Müller</v>
          </cell>
          <cell r="E585" t="str">
            <v>Local Knowledge and Gender in Ghana</v>
          </cell>
          <cell r="F585" t="str">
            <v>Kultur und soziale Praxis</v>
          </cell>
          <cell r="G585">
            <v>2005</v>
          </cell>
          <cell r="H585" t="str">
            <v>verfügbar</v>
          </cell>
          <cell r="I585">
            <v>23.99</v>
          </cell>
          <cell r="K585" t="str">
            <v>SOC032000</v>
          </cell>
          <cell r="L585" t="str">
            <v>SOCIAL SCIENCE / Gender Studies; SOC026000 SOCIAL SCIENCE / Sociology / General</v>
          </cell>
          <cell r="M585" t="str">
            <v>Sozialwissenschaften (Backlist 2000-2009)</v>
          </cell>
          <cell r="N585" t="str">
            <v>978-3-89942-378-5</v>
          </cell>
          <cell r="O585" t="str">
            <v>Soziologie|Soziologie des Geschlechts und des Körpers</v>
          </cell>
        </row>
        <row r="586">
          <cell r="C586">
            <v>9783839403860</v>
          </cell>
          <cell r="D586" t="str">
            <v>Erik Porath</v>
          </cell>
          <cell r="E586" t="str">
            <v>Gedächtnis des Unerinnerbaren</v>
          </cell>
          <cell r="F586" t="str">
            <v>Psychoanalyse</v>
          </cell>
          <cell r="G586">
            <v>2005</v>
          </cell>
          <cell r="H586" t="str">
            <v>verfügbar</v>
          </cell>
          <cell r="I586">
            <v>33.99</v>
          </cell>
          <cell r="K586" t="str">
            <v>PSY026000</v>
          </cell>
          <cell r="L586" t="str">
            <v>PSYCHOLOGY / Movements / Psychoanalysis</v>
          </cell>
          <cell r="M586" t="str">
            <v>Sozialwissenschaften (Backlist 2000-2009)</v>
          </cell>
          <cell r="N586" t="str">
            <v>978-3-89942-386-0</v>
          </cell>
          <cell r="O586" t="str">
            <v>Psychologie|Psychoanalyse</v>
          </cell>
        </row>
        <row r="587">
          <cell r="C587">
            <v>9783839403921</v>
          </cell>
          <cell r="D587" t="str">
            <v>Verena Dreißig</v>
          </cell>
          <cell r="E587" t="str">
            <v>Interkulturelle Kommunikation im Krankenhaus</v>
          </cell>
          <cell r="F587" t="str">
            <v>Kultur und soziale Praxis</v>
          </cell>
          <cell r="G587">
            <v>2005</v>
          </cell>
          <cell r="H587" t="str">
            <v>verfügbar</v>
          </cell>
          <cell r="I587">
            <v>22.99</v>
          </cell>
          <cell r="K587" t="str">
            <v>SOC025000</v>
          </cell>
          <cell r="L587" t="str">
            <v>SOCIAL SCIENCE / Popular Culture; SOC025000 SOCIAL SCIENCE / Social Work; MED058200 MEDICAL / Nursing / R</v>
          </cell>
          <cell r="M587" t="str">
            <v>Sozialwissenschaften (Backlist 2000-2009)</v>
          </cell>
          <cell r="N587" t="str">
            <v>978-3-89942-392-1</v>
          </cell>
          <cell r="O587" t="str">
            <v>Pädagogik|Sozialpädagogik, Soziale Arbeit</v>
          </cell>
        </row>
        <row r="588">
          <cell r="C588">
            <v>9783839403822</v>
          </cell>
          <cell r="D588" t="str">
            <v>IFADE (Hg.)</v>
          </cell>
          <cell r="E588" t="str">
            <v>Insider – Outsider</v>
          </cell>
          <cell r="F588" t="str">
            <v>Kultur und soziale Praxis</v>
          </cell>
          <cell r="G588">
            <v>2005</v>
          </cell>
          <cell r="H588" t="str">
            <v>verfügbar</v>
          </cell>
          <cell r="I588">
            <v>20.99</v>
          </cell>
          <cell r="K588" t="str">
            <v>SOC007000</v>
          </cell>
          <cell r="L588" t="str">
            <v>SOCIAL SCIENCE / Emigration &amp; Immigration; SOC022000 SOCIAL SCIENCE / Popular Culture</v>
          </cell>
          <cell r="M588" t="str">
            <v>Sozialwissenschaften (Backlist 2000-2009)</v>
          </cell>
          <cell r="N588" t="str">
            <v>978-3-89942-382-2</v>
          </cell>
          <cell r="O588" t="str">
            <v>Soziologie|Soziologie der Migration</v>
          </cell>
        </row>
        <row r="589">
          <cell r="C589">
            <v>9783839403617</v>
          </cell>
          <cell r="D589" t="str">
            <v>Sina Farzin</v>
          </cell>
          <cell r="E589" t="str">
            <v>Inklusion/Exklusion</v>
          </cell>
          <cell r="F589" t="str">
            <v>Sozialtheorie</v>
          </cell>
          <cell r="G589">
            <v>2006</v>
          </cell>
          <cell r="H589" t="str">
            <v>verfügbar</v>
          </cell>
          <cell r="I589">
            <v>11.99</v>
          </cell>
          <cell r="K589" t="str">
            <v>SOC050000</v>
          </cell>
          <cell r="L589" t="str">
            <v>SOCIAL SCIENCE / Social Classes; SOC026000 SOCIAL SCIENCE / Sociology / General</v>
          </cell>
          <cell r="M589" t="str">
            <v>Sozialwissenschaften (Backlist 2000-2009)</v>
          </cell>
          <cell r="N589" t="str">
            <v>978-3-89942-361-7</v>
          </cell>
          <cell r="O589" t="str">
            <v>Soziologie|Soziologische Theorie</v>
          </cell>
        </row>
        <row r="590">
          <cell r="C590">
            <v>9783839404553</v>
          </cell>
          <cell r="D590" t="str">
            <v>Peter Faulstich (Hg.)</v>
          </cell>
          <cell r="E590" t="str">
            <v>Öffentliche Wissenschaft</v>
          </cell>
          <cell r="F590" t="str">
            <v>Theorie Bilden</v>
          </cell>
          <cell r="G590">
            <v>2006</v>
          </cell>
          <cell r="H590" t="str">
            <v>verfügbar</v>
          </cell>
          <cell r="I590">
            <v>17.989999999999998</v>
          </cell>
          <cell r="K590" t="str">
            <v>EDU016000</v>
          </cell>
          <cell r="L590" t="str">
            <v>SOCIAL SCIENCE / Sociology / General; EDU016000 EDUCATION / History; EDU036000 EDUCATION / Organizations</v>
          </cell>
          <cell r="M590" t="str">
            <v>Sozialwissenschaften (Backlist 2000-2009)</v>
          </cell>
          <cell r="N590" t="str">
            <v>978-3-89942-455-3</v>
          </cell>
          <cell r="O590" t="str">
            <v>Pädagogik|Theorie und Geschichte der Bildung und Erziehung</v>
          </cell>
        </row>
        <row r="591">
          <cell r="C591">
            <v>9783839404584</v>
          </cell>
          <cell r="D591" t="str">
            <v>Alexander Peine</v>
          </cell>
          <cell r="E591" t="str">
            <v>Innovation und Paradigma</v>
          </cell>
          <cell r="F591" t="str">
            <v>Science Studies</v>
          </cell>
          <cell r="G591">
            <v>2006</v>
          </cell>
          <cell r="H591" t="str">
            <v>verfügbar</v>
          </cell>
          <cell r="I591">
            <v>22.99</v>
          </cell>
          <cell r="K591" t="str">
            <v>TEC052000</v>
          </cell>
          <cell r="L591" t="str">
            <v>SCIENCE / Philosophy &amp; Social Aspects; SOC026000 SOCIAL SCIENCE / Sociology / General; TEC052000 TECHNOLO</v>
          </cell>
          <cell r="M591" t="str">
            <v>Sozialwissenschaften (Backlist 2000-2009)</v>
          </cell>
          <cell r="N591" t="str">
            <v>978-3-89942-458-4</v>
          </cell>
          <cell r="O591" t="str">
            <v>Soziologie|Wissenschafts-, Technik- und Umweltsoziologie</v>
          </cell>
        </row>
        <row r="592">
          <cell r="C592">
            <v>9783839404669</v>
          </cell>
          <cell r="D592" t="str">
            <v>Tanja Jankowiak, Karl-Josef Pazzini, Claus-Dieter Rath (Hg.)</v>
          </cell>
          <cell r="E592" t="str">
            <v>Von Freud und Lacan aus: Literatur, Medien, Übersetzen</v>
          </cell>
          <cell r="F592" t="str">
            <v>Psychoanalyse</v>
          </cell>
          <cell r="G592">
            <v>2006</v>
          </cell>
          <cell r="H592" t="str">
            <v>verfügbar</v>
          </cell>
          <cell r="I592">
            <v>23.99</v>
          </cell>
          <cell r="K592" t="str">
            <v>PSY026000</v>
          </cell>
          <cell r="L592" t="str">
            <v>PSYCHOLOGY / Movements / Psychoanalysis</v>
          </cell>
          <cell r="M592" t="str">
            <v>Sozialwissenschaften (Backlist 2000-2009)</v>
          </cell>
          <cell r="N592" t="str">
            <v>978-3-89942-466-9</v>
          </cell>
          <cell r="O592" t="str">
            <v>Psychologie|Psychoanalyse</v>
          </cell>
        </row>
        <row r="593">
          <cell r="C593">
            <v>9783839403563</v>
          </cell>
          <cell r="D593" t="str">
            <v>Tanja Thomas, Fabian Virchow (Hg.)</v>
          </cell>
          <cell r="E593" t="str">
            <v>Banal Militarism</v>
          </cell>
          <cell r="F593" t="str">
            <v>Cultural Studies</v>
          </cell>
          <cell r="G593">
            <v>2006</v>
          </cell>
          <cell r="H593" t="str">
            <v>verfügbar</v>
          </cell>
          <cell r="I593">
            <v>25.99</v>
          </cell>
          <cell r="K593" t="str">
            <v>SOC051000</v>
          </cell>
          <cell r="L593" t="str">
            <v>SOCIAL SCIENCE / Sociology / General; POL003000 POLITICAL SCIENCE / Civics &amp; Citizenship; POL010000 POLIT</v>
          </cell>
          <cell r="M593" t="str">
            <v>Sozialwissenschaften (Backlist 2000-2009)</v>
          </cell>
          <cell r="N593" t="str">
            <v>978-3-89942-356-3</v>
          </cell>
          <cell r="O593" t="str">
            <v>Soziologie|Politische Soziologie und Sozialpolitik</v>
          </cell>
        </row>
        <row r="594">
          <cell r="C594">
            <v>9783839404454</v>
          </cell>
          <cell r="D594" t="str">
            <v>Stephen Kalberg</v>
          </cell>
          <cell r="E594" t="str">
            <v>Max Weber lesen</v>
          </cell>
          <cell r="F594" t="str">
            <v>Sozialtheorie</v>
          </cell>
          <cell r="G594">
            <v>2006</v>
          </cell>
          <cell r="H594" t="str">
            <v>verfügbar</v>
          </cell>
          <cell r="I594">
            <v>9.99</v>
          </cell>
          <cell r="K594" t="str">
            <v>SOC026000</v>
          </cell>
          <cell r="L594" t="str">
            <v>SOCIAL SCIENCE / Sociology / General; HIS054000 HISTORY / Social History</v>
          </cell>
          <cell r="M594" t="str">
            <v>Sozialwissenschaften (Backlist 2000-2009)</v>
          </cell>
          <cell r="N594" t="str">
            <v>978-3-89942-445-4</v>
          </cell>
          <cell r="O594" t="str">
            <v>Soziologie|Soziologische Theorie</v>
          </cell>
        </row>
        <row r="595">
          <cell r="C595">
            <v>9783839404188</v>
          </cell>
          <cell r="D595" t="str">
            <v>Niels C. Taubert</v>
          </cell>
          <cell r="E595" t="str">
            <v>Produktive Anarchie?</v>
          </cell>
          <cell r="F595" t="str">
            <v>Science Studies</v>
          </cell>
          <cell r="G595">
            <v>2006</v>
          </cell>
          <cell r="H595" t="str">
            <v>verfügbar</v>
          </cell>
          <cell r="I595">
            <v>24.99</v>
          </cell>
          <cell r="K595" t="str">
            <v>TEC052000</v>
          </cell>
          <cell r="L595" t="str">
            <v>SCIENCE / Philosophy &amp; Social Aspects; SOC026000 SOCIAL SCIENCE / Sociology / General; TEC052000 TECHNOLO</v>
          </cell>
          <cell r="M595" t="str">
            <v>Sozialwissenschaften (Backlist 2000-2009)</v>
          </cell>
          <cell r="N595" t="str">
            <v>978-3-89942-418-8</v>
          </cell>
          <cell r="O595" t="str">
            <v>Soziologie|Wissenschafts-, Technik- und Umweltsoziologie</v>
          </cell>
        </row>
        <row r="596">
          <cell r="C596">
            <v>9783839404287</v>
          </cell>
          <cell r="D596" t="str">
            <v>Antje Stache (Hg.)</v>
          </cell>
          <cell r="E596" t="str">
            <v>Das Harte und das Weiche</v>
          </cell>
          <cell r="F596" t="str">
            <v>KörperKulturen</v>
          </cell>
          <cell r="G596">
            <v>2006</v>
          </cell>
          <cell r="H596" t="str">
            <v>verfügbar</v>
          </cell>
          <cell r="I596">
            <v>20.99</v>
          </cell>
          <cell r="K596" t="str">
            <v>SOC022000</v>
          </cell>
          <cell r="L596" t="str">
            <v>SOCIAL SCIENCE / Popular Culture</v>
          </cell>
          <cell r="M596" t="str">
            <v>Sozialwissenschaften (Backlist 2000-2009)</v>
          </cell>
          <cell r="N596" t="str">
            <v>978-3-89942-428-7</v>
          </cell>
          <cell r="O596" t="str">
            <v>Soziologie|Soziologie des Geschlechts und des Körpers</v>
          </cell>
        </row>
        <row r="597">
          <cell r="C597">
            <v>9783839404423</v>
          </cell>
          <cell r="D597" t="str">
            <v>Kurt Grünberg</v>
          </cell>
          <cell r="E597" t="str">
            <v>Love after Auschwitz</v>
          </cell>
          <cell r="F597" t="str">
            <v>Sozialtheorie</v>
          </cell>
          <cell r="G597">
            <v>2006</v>
          </cell>
          <cell r="H597" t="str">
            <v>verfügbar</v>
          </cell>
          <cell r="I597">
            <v>26.99</v>
          </cell>
          <cell r="K597" t="str">
            <v>PSY026000</v>
          </cell>
          <cell r="L597" t="str">
            <v>SOCIAL SCIENCE / Jewish Studies; PSY026000 PSYCHOLOGY / Movements / Psychoanalysis; HIS010000 HISTORY / E</v>
          </cell>
          <cell r="M597" t="str">
            <v>Sozialwissenschaften (Backlist 2000-2009)</v>
          </cell>
          <cell r="N597" t="str">
            <v>978-3-89942-442-3</v>
          </cell>
          <cell r="O597" t="str">
            <v>Psychologie|Psychoanalyse</v>
          </cell>
        </row>
        <row r="598">
          <cell r="C598">
            <v>9783839404539</v>
          </cell>
          <cell r="D598" t="str">
            <v>Irka-Christin Mohr</v>
          </cell>
          <cell r="E598" t="str">
            <v>Islamischer Religionsunterricht in Europa</v>
          </cell>
          <cell r="F598" t="str">
            <v>Globaler lokaler Islam</v>
          </cell>
          <cell r="G598">
            <v>2006</v>
          </cell>
          <cell r="H598" t="str">
            <v>verfügbar</v>
          </cell>
          <cell r="I598">
            <v>25.99</v>
          </cell>
          <cell r="K598" t="str">
            <v>SOC049000</v>
          </cell>
          <cell r="L598" t="str">
            <v>SOCIAL SCIENCE / Jewish Studies; EDU000000 EDUCATION / General</v>
          </cell>
          <cell r="M598" t="str">
            <v>Sozialwissenschaften (Backlist 2000-2009)</v>
          </cell>
          <cell r="N598" t="str">
            <v>978-3-89942-453-9</v>
          </cell>
          <cell r="O598" t="str">
            <v>Islamwissenschaft|Islamwissenschaft</v>
          </cell>
        </row>
        <row r="599">
          <cell r="C599">
            <v>9783839404898</v>
          </cell>
          <cell r="D599" t="str">
            <v>Bettina Suthues</v>
          </cell>
          <cell r="E599" t="str">
            <v>Umstrittene Zugehörigkeiten</v>
          </cell>
          <cell r="F599" t="str">
            <v>Theorie Bilden</v>
          </cell>
          <cell r="G599">
            <v>2006</v>
          </cell>
          <cell r="H599" t="str">
            <v>verfügbar</v>
          </cell>
          <cell r="I599">
            <v>24.99</v>
          </cell>
          <cell r="K599" t="str">
            <v>SOC025000</v>
          </cell>
          <cell r="L599" t="str">
            <v>SOCIAL SCIENCE / Gender Studies; SOC025000 SOCIAL SCIENCE / Social Work</v>
          </cell>
          <cell r="M599" t="str">
            <v>Sozialwissenschaften (Backlist 2000-2009)</v>
          </cell>
          <cell r="N599" t="str">
            <v>978-3-89942-489-8</v>
          </cell>
          <cell r="O599" t="str">
            <v>Pädagogik|Sozialpädagogik, Soziale Arbeit</v>
          </cell>
        </row>
        <row r="600">
          <cell r="C600">
            <v>9783839400364</v>
          </cell>
          <cell r="D600" t="str">
            <v>Dirk Baecker</v>
          </cell>
          <cell r="E600" t="str">
            <v>Wirtschaftssoziologie</v>
          </cell>
          <cell r="F600" t="str">
            <v>Einsichten. Themen der Soziologie</v>
          </cell>
          <cell r="G600">
            <v>2006</v>
          </cell>
          <cell r="H600" t="str">
            <v>verfügbar</v>
          </cell>
          <cell r="I600">
            <v>13.99</v>
          </cell>
          <cell r="K600" t="str">
            <v>SOC026000</v>
          </cell>
          <cell r="L600" t="str">
            <v>SOCIAL SCIENCE / Sociology / General</v>
          </cell>
          <cell r="M600" t="str">
            <v>Sozialwissenschaften (Backlist 2000-2009)</v>
          </cell>
          <cell r="N600" t="str">
            <v>978-3-933127-36-5</v>
          </cell>
          <cell r="O600" t="str">
            <v>Soziologie|Wirtschafts-, Organisations-, Arbeits- und Industriesoziologie</v>
          </cell>
        </row>
        <row r="601">
          <cell r="C601">
            <v>9783839404836</v>
          </cell>
          <cell r="D601" t="str">
            <v>Anna Amelina</v>
          </cell>
          <cell r="E601" t="str">
            <v>Propaganda oder Autonomie?</v>
          </cell>
          <cell r="F601" t="str">
            <v>bibliotheca eurasica</v>
          </cell>
          <cell r="G601">
            <v>2006</v>
          </cell>
          <cell r="H601" t="str">
            <v>verfügbar</v>
          </cell>
          <cell r="I601">
            <v>24.99</v>
          </cell>
          <cell r="K601" t="str">
            <v>SOC052000</v>
          </cell>
          <cell r="L601" t="str">
            <v>SOCIAL SCIENCE / Media Studies *; HIS010010 HISTORY / Europe / Eastern</v>
          </cell>
          <cell r="M601" t="str">
            <v>Sozialwissenschaften (Backlist 2000-2009)</v>
          </cell>
          <cell r="N601" t="str">
            <v>978-3-89942-483-6</v>
          </cell>
          <cell r="O601" t="str">
            <v>Soziologie|Mediensoziologie</v>
          </cell>
        </row>
        <row r="602">
          <cell r="C602">
            <v>9783839405376</v>
          </cell>
          <cell r="D602" t="str">
            <v>Karl-Heinrich Bette, Uwe Schimank</v>
          </cell>
          <cell r="E602" t="str">
            <v>Die Dopingfalle</v>
          </cell>
          <cell r="F602" t="str">
            <v>X-Texte zu Kultur und Gesellschaft</v>
          </cell>
          <cell r="G602">
            <v>2006</v>
          </cell>
          <cell r="H602" t="str">
            <v>verfügbar</v>
          </cell>
          <cell r="I602">
            <v>23.99</v>
          </cell>
          <cell r="K602" t="str">
            <v>SPO066000</v>
          </cell>
          <cell r="L602" t="str">
            <v>SOCIAL SCIENCE / Essays</v>
          </cell>
          <cell r="M602" t="str">
            <v>Sozialwissenschaften (Backlist 2000-2009)</v>
          </cell>
          <cell r="N602" t="str">
            <v>978-3-89942-537-6</v>
          </cell>
          <cell r="O602" t="str">
            <v>Soziologie|Soziologie des Geschlechts und des Körpers</v>
          </cell>
        </row>
        <row r="603">
          <cell r="C603">
            <v>9783839405987</v>
          </cell>
          <cell r="D603" t="str">
            <v>Michael Craanen, Antje Gunsenheimer (Hg.)</v>
          </cell>
          <cell r="E603" t="str">
            <v>Das 'Fremde' und das 'Eigene'</v>
          </cell>
          <cell r="F603" t="str">
            <v>Kultur und soziale Praxis</v>
          </cell>
          <cell r="G603">
            <v>2006</v>
          </cell>
          <cell r="H603" t="str">
            <v>verfügbar</v>
          </cell>
          <cell r="I603">
            <v>26.99</v>
          </cell>
          <cell r="K603" t="str">
            <v>SOC022000</v>
          </cell>
          <cell r="L603" t="str">
            <v>SOCIAL SCIENCE / Popular Culture</v>
          </cell>
          <cell r="M603" t="str">
            <v>Sozialwissenschaften (Backlist 2000-2009)</v>
          </cell>
          <cell r="N603" t="str">
            <v>978-3-89942-598-7</v>
          </cell>
          <cell r="O603" t="str">
            <v>Soziologie|Kultursoziologie</v>
          </cell>
        </row>
        <row r="604">
          <cell r="C604">
            <v>9783839404485</v>
          </cell>
          <cell r="D604" t="str">
            <v>Wolf-Andreas Liebert, Marc-Denis Weitze (Hg.)</v>
          </cell>
          <cell r="E604" t="str">
            <v>Kontroversen als Schlüssel zur Wissenschaft?</v>
          </cell>
          <cell r="F604" t="str">
            <v>Science Studies</v>
          </cell>
          <cell r="G604">
            <v>2006</v>
          </cell>
          <cell r="H604" t="str">
            <v>verfügbar</v>
          </cell>
          <cell r="I604">
            <v>21.99</v>
          </cell>
          <cell r="K604" t="str">
            <v>SCI075000</v>
          </cell>
          <cell r="L604" t="str">
            <v>SCIENCE / Philosophy &amp; Social Aspects</v>
          </cell>
          <cell r="M604" t="str">
            <v>Sozialwissenschaften (Backlist 2000-2009)</v>
          </cell>
          <cell r="N604" t="str">
            <v>978-3-89942-448-5</v>
          </cell>
          <cell r="O604" t="str">
            <v>Soziologie|Wissenschafts-, Technik- und Umweltsoziologie</v>
          </cell>
        </row>
        <row r="605">
          <cell r="C605">
            <v>9783839405239</v>
          </cell>
          <cell r="D605" t="str">
            <v>Ivo Mossig</v>
          </cell>
          <cell r="E605" t="str">
            <v>Netzwerke der Kulturökonomie</v>
          </cell>
          <cell r="F605" t="str">
            <v>Global Studies</v>
          </cell>
          <cell r="G605">
            <v>2006</v>
          </cell>
          <cell r="H605" t="str">
            <v>verfügbar</v>
          </cell>
          <cell r="I605">
            <v>23.99</v>
          </cell>
          <cell r="K605" t="str">
            <v>SOC015000</v>
          </cell>
          <cell r="L605" t="str">
            <v>SOCIAL SCIENCE / Human Geography; SOC026000 SOCIAL SCIENCE / Sociology / General</v>
          </cell>
          <cell r="M605" t="str">
            <v>Sozialwissenschaften (Backlist 2000-2009)</v>
          </cell>
          <cell r="N605" t="str">
            <v>978-3-89942-523-9</v>
          </cell>
          <cell r="O605" t="str">
            <v>Geographie|Sozial- und Kulturgeographie</v>
          </cell>
        </row>
        <row r="606">
          <cell r="C606">
            <v>9783839405536</v>
          </cell>
          <cell r="D606" t="str">
            <v>Christian Kellermann</v>
          </cell>
          <cell r="E606" t="str">
            <v>Die Organisation des Washington Consensus</v>
          </cell>
          <cell r="F606" t="str">
            <v>Global Studies</v>
          </cell>
          <cell r="G606">
            <v>2006</v>
          </cell>
          <cell r="H606" t="str">
            <v>verfügbar</v>
          </cell>
          <cell r="I606">
            <v>25.99</v>
          </cell>
          <cell r="K606" t="str">
            <v>POL033000</v>
          </cell>
          <cell r="L606" t="str">
            <v>SOCIAL SCIENCE / Sociology / General; POL033000 POLITICAL SCIENCE / Globalization; BUS027000 BUSINESS &amp; E</v>
          </cell>
          <cell r="M606" t="str">
            <v>Sozialwissenschaften (Backlist 2000-2009)</v>
          </cell>
          <cell r="N606" t="str">
            <v>978-3-89942-553-6</v>
          </cell>
          <cell r="O606" t="str">
            <v>Politikwissenschaft|Internationale und Europäische Politik und Globalisierung</v>
          </cell>
        </row>
        <row r="607">
          <cell r="C607">
            <v>9783839405406</v>
          </cell>
          <cell r="D607" t="str">
            <v>Mark Hillebrand, Paula Krüger, Andrea Lilge, Karen Struve (Hg.)</v>
          </cell>
          <cell r="E607" t="str">
            <v>Willkürliche Grenzen</v>
          </cell>
          <cell r="F607" t="str">
            <v>Sozialtheorie</v>
          </cell>
          <cell r="G607">
            <v>2006</v>
          </cell>
          <cell r="H607" t="str">
            <v>verfügbar</v>
          </cell>
          <cell r="I607">
            <v>22.99</v>
          </cell>
          <cell r="K607" t="str">
            <v>SOC026000</v>
          </cell>
          <cell r="L607" t="str">
            <v>SOCIAL SCIENCE / Sociology / General</v>
          </cell>
          <cell r="M607" t="str">
            <v>Sozialwissenschaften (Backlist 2000-2009)</v>
          </cell>
          <cell r="N607" t="str">
            <v>978-3-89942-540-6</v>
          </cell>
          <cell r="O607" t="str">
            <v>Soziologie|Soziologische Theorie</v>
          </cell>
        </row>
        <row r="608">
          <cell r="C608">
            <v>9783839403655</v>
          </cell>
          <cell r="D608" t="str">
            <v>Boris Holzer</v>
          </cell>
          <cell r="E608" t="str">
            <v>Netzwerke</v>
          </cell>
          <cell r="F608" t="str">
            <v>Einsichten. Themen der Soziologie</v>
          </cell>
          <cell r="G608">
            <v>2006</v>
          </cell>
          <cell r="H608" t="str">
            <v>verfügbar</v>
          </cell>
          <cell r="I608">
            <v>10.99</v>
          </cell>
          <cell r="K608" t="str">
            <v>SOC026000</v>
          </cell>
          <cell r="L608" t="str">
            <v>SOCIAL SCIENCE / Sociology / General</v>
          </cell>
          <cell r="M608" t="str">
            <v>Sozialwissenschaften (Backlist 2000-2009)</v>
          </cell>
          <cell r="N608" t="str">
            <v>978-3-89942-365-5</v>
          </cell>
          <cell r="O608" t="str">
            <v>Soziologie|Soziologische Theorie</v>
          </cell>
        </row>
        <row r="609">
          <cell r="C609">
            <v>9783839403952</v>
          </cell>
          <cell r="D609" t="str">
            <v>Klaus G. Deissler (Hg.)</v>
          </cell>
          <cell r="E609" t="str">
            <v>Familienunternehmen beraten</v>
          </cell>
          <cell r="F609" t="str">
            <v>DiskurSys – Ressourcen zur Beratungspraxis</v>
          </cell>
          <cell r="G609">
            <v>2006</v>
          </cell>
          <cell r="H609" t="str">
            <v>verfügbar</v>
          </cell>
          <cell r="I609">
            <v>14.99</v>
          </cell>
          <cell r="K609" t="str">
            <v>PSY000000</v>
          </cell>
          <cell r="L609" t="str">
            <v>PSYCHOLOGY / General</v>
          </cell>
          <cell r="M609" t="str">
            <v>Sozialwissenschaften (Backlist 2000-2009)</v>
          </cell>
          <cell r="N609" t="str">
            <v>978-3-89942-395-2</v>
          </cell>
          <cell r="O609" t="str">
            <v>Psychologie|Sozialpsychologie</v>
          </cell>
        </row>
        <row r="610">
          <cell r="C610">
            <v>9783839404607</v>
          </cell>
          <cell r="D610" t="str">
            <v>Lutz Leisering, Petra Buhr, Ute Traiser-Diop</v>
          </cell>
          <cell r="E610" t="str">
            <v>Soziale Grundsicherung in der Weltgesellschaft</v>
          </cell>
          <cell r="F610" t="str">
            <v>Global Studies</v>
          </cell>
          <cell r="G610">
            <v>2006</v>
          </cell>
          <cell r="H610" t="str">
            <v>verfügbar</v>
          </cell>
          <cell r="I610">
            <v>26.99</v>
          </cell>
          <cell r="K610" t="str">
            <v>POL029000</v>
          </cell>
          <cell r="L610" t="str">
            <v>SOCIAL SCIENCE / Sociology / General; POL029000 POLITICAL SCIENCE / Public Policy / Social Policy; POL033</v>
          </cell>
          <cell r="M610" t="str">
            <v>Sozialwissenschaften (Backlist 2000-2009)</v>
          </cell>
          <cell r="N610" t="str">
            <v>978-3-89942-460-7</v>
          </cell>
          <cell r="O610" t="str">
            <v>Soziologie|Politische Soziologie und Sozialpolitik</v>
          </cell>
        </row>
        <row r="611">
          <cell r="C611">
            <v>9783839404706</v>
          </cell>
          <cell r="D611" t="str">
            <v>Robert Gugutzer (Hg.)</v>
          </cell>
          <cell r="E611" t="str">
            <v>body turn</v>
          </cell>
          <cell r="F611" t="str">
            <v>Materialitäten</v>
          </cell>
          <cell r="G611">
            <v>2006</v>
          </cell>
          <cell r="H611" t="str">
            <v>verfügbar</v>
          </cell>
          <cell r="I611">
            <v>18.989999999999998</v>
          </cell>
          <cell r="K611" t="str">
            <v>SOC022000</v>
          </cell>
          <cell r="L611" t="str">
            <v>SOCIAL SCIENCE / Popular Culture</v>
          </cell>
          <cell r="M611" t="str">
            <v>Sozialwissenschaften (Backlist 2000-2009)</v>
          </cell>
          <cell r="N611" t="str">
            <v>978-3-89942-470-6</v>
          </cell>
          <cell r="O611" t="str">
            <v>Soziologie|Soziologie des Geschlechts und des Körpers</v>
          </cell>
        </row>
        <row r="612">
          <cell r="C612">
            <v>9783839405024</v>
          </cell>
          <cell r="D612" t="str">
            <v>Amalia Barboza, Christoph Henning (Hg.)</v>
          </cell>
          <cell r="E612" t="str">
            <v>Deutsch-jüdische Wissenschaftsschicksale</v>
          </cell>
          <cell r="F612" t="str">
            <v>Sozialtheorie</v>
          </cell>
          <cell r="G612">
            <v>2006</v>
          </cell>
          <cell r="H612" t="str">
            <v>verfügbar</v>
          </cell>
          <cell r="I612">
            <v>25.99</v>
          </cell>
          <cell r="K612" t="str">
            <v>SOC026000</v>
          </cell>
          <cell r="L612" t="str">
            <v>SOCIAL SCIENCE / Jewish Studies; SOC026000 SOCIAL SCIENCE / Sociology / General; SCI034000 SCIENCE / Hist</v>
          </cell>
          <cell r="M612" t="str">
            <v>Sozialwissenschaften (Backlist 2000-2009)</v>
          </cell>
          <cell r="N612" t="str">
            <v>978-3-89942-502-4</v>
          </cell>
          <cell r="O612" t="str">
            <v>Soziologie|Soziologische Theorie</v>
          </cell>
        </row>
        <row r="613">
          <cell r="C613">
            <v>9783839405079</v>
          </cell>
          <cell r="D613" t="str">
            <v>Sabine Mannitz</v>
          </cell>
          <cell r="E613" t="str">
            <v>Die verkannte Integration</v>
          </cell>
          <cell r="F613" t="str">
            <v>Kultur und soziale Praxis</v>
          </cell>
          <cell r="G613">
            <v>2006</v>
          </cell>
          <cell r="H613" t="str">
            <v>verfügbar</v>
          </cell>
          <cell r="I613">
            <v>29.99</v>
          </cell>
          <cell r="K613" t="str">
            <v>SOC007000</v>
          </cell>
          <cell r="L613" t="str">
            <v>SOCIAL SCIENCE / Emigration &amp; Immigration; SOC026000 SOCIAL SCIENCE / Sociology / General</v>
          </cell>
          <cell r="M613" t="str">
            <v>Sozialwissenschaften (Backlist 2000-2009)</v>
          </cell>
          <cell r="N613" t="str">
            <v>978-3-89942-507-9</v>
          </cell>
          <cell r="O613" t="str">
            <v>Soziologie|Soziologie der Migration</v>
          </cell>
        </row>
        <row r="614">
          <cell r="C614">
            <v>9783839405215</v>
          </cell>
          <cell r="D614" t="str">
            <v>Andrej Holm</v>
          </cell>
          <cell r="E614" t="str">
            <v>Die Restrukturierung des Raumes</v>
          </cell>
          <cell r="F614" t="str">
            <v>Urban Studies</v>
          </cell>
          <cell r="G614">
            <v>2006</v>
          </cell>
          <cell r="H614" t="str">
            <v>verfügbar</v>
          </cell>
          <cell r="I614">
            <v>26.99</v>
          </cell>
          <cell r="K614" t="str">
            <v>SOC026030</v>
          </cell>
          <cell r="L614" t="str">
            <v>POLITICAL SCIENCE / Public Policy / General; POL002000 POLITICAL SCIENCE / Public Policy / City Planning</v>
          </cell>
          <cell r="M614" t="str">
            <v>Sozialwissenschaften (Backlist 2000-2009)</v>
          </cell>
          <cell r="N614" t="str">
            <v>978-3-89942-521-5</v>
          </cell>
          <cell r="O614" t="str">
            <v>Soziologie|Stadt- und Raumsoziologie</v>
          </cell>
        </row>
        <row r="615">
          <cell r="C615">
            <v>9783839405628</v>
          </cell>
          <cell r="D615" t="str">
            <v>Heiner Keupp, Joachim Hohl (Hg.)</v>
          </cell>
          <cell r="E615" t="str">
            <v>Subjektdiskurse im gesellschaftlichen Wandel</v>
          </cell>
          <cell r="F615" t="str">
            <v>Sozialtheorie</v>
          </cell>
          <cell r="G615">
            <v>2006</v>
          </cell>
          <cell r="H615" t="str">
            <v>verfügbar</v>
          </cell>
          <cell r="I615">
            <v>22.99</v>
          </cell>
          <cell r="K615" t="str">
            <v>SOC026000</v>
          </cell>
          <cell r="L615" t="str">
            <v>SOCIAL SCIENCE / Popular Culture; SOC026000 SOCIAL SCIENCE / Sociology / General; PSY031000 PSYCHOLOGY /</v>
          </cell>
          <cell r="M615" t="str">
            <v>Sozialwissenschaften (Backlist 2000-2009)</v>
          </cell>
          <cell r="N615" t="str">
            <v>978-3-89942-562-8</v>
          </cell>
          <cell r="O615" t="str">
            <v>Soziologie|Soziologische Theorie</v>
          </cell>
        </row>
        <row r="616">
          <cell r="C616">
            <v>9783839405673</v>
          </cell>
          <cell r="D616" t="str">
            <v>Heiner Depner</v>
          </cell>
          <cell r="E616" t="str">
            <v>Transnationale Direktinvestitionen und kulturelle Unterschiede</v>
          </cell>
          <cell r="F616" t="str">
            <v>Global Studies</v>
          </cell>
          <cell r="G616">
            <v>2006</v>
          </cell>
          <cell r="H616" t="str">
            <v>verfügbar</v>
          </cell>
          <cell r="I616">
            <v>22.99</v>
          </cell>
          <cell r="K616" t="str">
            <v>BUS069020</v>
          </cell>
          <cell r="L616" t="str">
            <v>SOCIAL SCIENCE / Human Geography; SOC026000 SOCIAL SCIENCE / Sociology / General; POL033000 POLITICAL SCI</v>
          </cell>
          <cell r="M616" t="str">
            <v>Sozialwissenschaften (Backlist 2000-2009)</v>
          </cell>
          <cell r="N616" t="str">
            <v>978-3-89942-567-3</v>
          </cell>
          <cell r="O616" t="str">
            <v>Geographie|Sozial- und Kulturgeographie</v>
          </cell>
        </row>
        <row r="617">
          <cell r="C617">
            <v>9783839405741</v>
          </cell>
          <cell r="D617" t="str">
            <v>Christoph Wulf</v>
          </cell>
          <cell r="E617" t="str">
            <v>Anthropologie kultureller Vielfalt</v>
          </cell>
          <cell r="F617" t="str">
            <v>Global Studies</v>
          </cell>
          <cell r="G617">
            <v>2006</v>
          </cell>
          <cell r="H617" t="str">
            <v>verfügbar</v>
          </cell>
          <cell r="I617">
            <v>15.99</v>
          </cell>
          <cell r="K617" t="str">
            <v>EDU040000</v>
          </cell>
          <cell r="L617" t="str">
            <v>SOCIAL SCIENCE / Popular Culture; SOC026000 SOCIAL SCIENCE / Sociology / General; POL033000 POLITICAL SCI</v>
          </cell>
          <cell r="M617" t="str">
            <v>Sozialwissenschaften (Backlist 2000-2009)</v>
          </cell>
          <cell r="N617" t="str">
            <v>978-3-89942-574-1</v>
          </cell>
          <cell r="O617" t="str">
            <v>Pädagogik|Theorie und Geschichte der Bildung und Erziehung</v>
          </cell>
        </row>
        <row r="618">
          <cell r="C618">
            <v>9783839403662</v>
          </cell>
          <cell r="D618" t="str">
            <v>Paul Mecheril, Monika Witsch (Hg.)</v>
          </cell>
          <cell r="E618" t="str">
            <v>Cultural Studies und Pädagogik</v>
          </cell>
          <cell r="F618" t="str">
            <v>Pädagogik</v>
          </cell>
          <cell r="G618">
            <v>2006</v>
          </cell>
          <cell r="H618" t="str">
            <v>verfügbar</v>
          </cell>
          <cell r="I618">
            <v>25.99</v>
          </cell>
          <cell r="K618" t="str">
            <v>EDU040000</v>
          </cell>
          <cell r="L618" t="str">
            <v>SOCIAL SCIENCE / Popular Culture; EDU040000 EDUCATION / Philosophy &amp; Social Aspects</v>
          </cell>
          <cell r="M618" t="str">
            <v>Sozialwissenschaften (Backlist 2000-2009)</v>
          </cell>
          <cell r="N618" t="str">
            <v>978-3-89942-366-2</v>
          </cell>
          <cell r="O618" t="str">
            <v>Pädagogik|Theorie und Geschichte der Bildung und Erziehung</v>
          </cell>
        </row>
        <row r="619">
          <cell r="C619">
            <v>9783839404843</v>
          </cell>
          <cell r="D619" t="str">
            <v>Max Miller</v>
          </cell>
          <cell r="E619" t="str">
            <v>Dissens</v>
          </cell>
          <cell r="F619" t="str">
            <v>Sozialtheorie</v>
          </cell>
          <cell r="G619">
            <v>2006</v>
          </cell>
          <cell r="H619" t="str">
            <v>verfügbar</v>
          </cell>
          <cell r="I619">
            <v>29.99</v>
          </cell>
          <cell r="K619" t="str">
            <v>SOC026000</v>
          </cell>
          <cell r="L619" t="str">
            <v>SOCIAL SCIENCE / Sociology / General</v>
          </cell>
          <cell r="M619" t="str">
            <v>Sozialwissenschaften (Backlist 2000-2009)</v>
          </cell>
          <cell r="N619" t="str">
            <v>978-3-89942-484-3</v>
          </cell>
          <cell r="O619" t="str">
            <v>Soziologie|Soziologische Theorie</v>
          </cell>
        </row>
        <row r="620">
          <cell r="C620">
            <v>9783839405819</v>
          </cell>
          <cell r="D620" t="str">
            <v>Florian Feuser</v>
          </cell>
          <cell r="E620" t="str">
            <v>Der hybride Raum</v>
          </cell>
          <cell r="F620" t="str">
            <v>Global Studies</v>
          </cell>
          <cell r="G620">
            <v>2006</v>
          </cell>
          <cell r="H620" t="str">
            <v>verfügbar</v>
          </cell>
          <cell r="I620">
            <v>26.99</v>
          </cell>
          <cell r="K620" t="str">
            <v>SOC026000</v>
          </cell>
          <cell r="L620" t="str">
            <v>SOCIAL SCIENCE / Popular Culture; SOC026000 SOCIAL SCIENCE / Sociology / General</v>
          </cell>
          <cell r="M620" t="str">
            <v>Sozialwissenschaften (Backlist 2000-2009)</v>
          </cell>
          <cell r="N620" t="str">
            <v>978-3-89942-581-9</v>
          </cell>
          <cell r="O620" t="str">
            <v>Soziologie|Wirtschafts-, Organisations-, Arbeits- und Industriesoziologie</v>
          </cell>
        </row>
        <row r="621">
          <cell r="C621">
            <v>9783839405666</v>
          </cell>
          <cell r="D621" t="str">
            <v>Sacha-Roger Szabo</v>
          </cell>
          <cell r="E621" t="str">
            <v>Rausch und Rummel</v>
          </cell>
          <cell r="F621" t="str">
            <v>Sozialtheorie</v>
          </cell>
          <cell r="G621">
            <v>2006</v>
          </cell>
          <cell r="H621" t="str">
            <v>verfügbar</v>
          </cell>
          <cell r="I621">
            <v>22.99</v>
          </cell>
          <cell r="K621" t="str">
            <v>SOC022000</v>
          </cell>
          <cell r="L621" t="str">
            <v>SOCIAL SCIENCE / Popular Culture; HIS054000 HISTORY / Social History</v>
          </cell>
          <cell r="M621" t="str">
            <v>Sozialwissenschaften (Backlist 2000-2009)</v>
          </cell>
          <cell r="N621" t="str">
            <v>978-3-89942-566-6</v>
          </cell>
          <cell r="O621" t="str">
            <v>Soziologie|Kultursoziologie</v>
          </cell>
        </row>
        <row r="622">
          <cell r="C622">
            <v>9783839405932</v>
          </cell>
          <cell r="D622" t="str">
            <v>Constanze Bausch</v>
          </cell>
          <cell r="E622" t="str">
            <v>Verkörperte Medien</v>
          </cell>
          <cell r="F622" t="str">
            <v>Kultur- und Medientheorie</v>
          </cell>
          <cell r="G622">
            <v>2006</v>
          </cell>
          <cell r="H622" t="str">
            <v>verfügbar</v>
          </cell>
          <cell r="I622">
            <v>22.99</v>
          </cell>
          <cell r="K622" t="str">
            <v>SOC052000</v>
          </cell>
          <cell r="L622" t="str">
            <v>SOCIAL SCIENCE / Media Studies *; SOC022000 SOCIAL SCIENCE / Popular Culture</v>
          </cell>
          <cell r="M622" t="str">
            <v>Sozialwissenschaften (Backlist 2000-2009)</v>
          </cell>
          <cell r="N622" t="str">
            <v>978-3-89942-593-2</v>
          </cell>
          <cell r="O622" t="str">
            <v>Soziologie|Mediensoziologie</v>
          </cell>
        </row>
        <row r="623">
          <cell r="C623">
            <v>9783839405420</v>
          </cell>
          <cell r="D623" t="str">
            <v>Sebastian Linke</v>
          </cell>
          <cell r="E623" t="str">
            <v>Darwins Erben in den Medien</v>
          </cell>
          <cell r="F623" t="str">
            <v>Science Studies</v>
          </cell>
          <cell r="G623">
            <v>2007</v>
          </cell>
          <cell r="H623" t="str">
            <v>verfügbar</v>
          </cell>
          <cell r="I623">
            <v>23.99</v>
          </cell>
          <cell r="K623" t="str">
            <v>SCI075000</v>
          </cell>
          <cell r="L623" t="str">
            <v>SCIENCE / Philosophy &amp; Social Aspects; SOC052000 SOCIAL SCIENCE / Media Studies *; SOC026000 SOCIAL SCIEN</v>
          </cell>
          <cell r="M623" t="str">
            <v>Sozialwissenschaften (Backlist 2000-2009)</v>
          </cell>
          <cell r="N623" t="str">
            <v>978-3-89942-542-0</v>
          </cell>
          <cell r="O623" t="str">
            <v>Soziologie|Wissenschafts-, Technik- und Umweltsoziologie</v>
          </cell>
        </row>
        <row r="624">
          <cell r="C624">
            <v>9783839405994</v>
          </cell>
          <cell r="D624" t="str">
            <v>Jenny Lüders</v>
          </cell>
          <cell r="E624" t="str">
            <v>Ambivalente Selbstpraktiken</v>
          </cell>
          <cell r="F624" t="str">
            <v>Theorie Bilden</v>
          </cell>
          <cell r="G624">
            <v>2007</v>
          </cell>
          <cell r="H624" t="str">
            <v>verfügbar</v>
          </cell>
          <cell r="I624">
            <v>25.99</v>
          </cell>
          <cell r="K624" t="str">
            <v>EDU040000</v>
          </cell>
          <cell r="L624" t="str">
            <v>SOCIAL SCIENCE / Media Studies *; SOC026000 SOCIAL SCIENCE / Sociology / General; EDU040000 EDUCATION / P</v>
          </cell>
          <cell r="M624" t="str">
            <v>Sozialwissenschaften (Backlist 2000-2009)</v>
          </cell>
          <cell r="N624" t="str">
            <v>978-3-89942-599-4</v>
          </cell>
          <cell r="O624" t="str">
            <v>Pädagogik|Theorie und Geschichte der Bildung und Erziehung</v>
          </cell>
        </row>
        <row r="625">
          <cell r="C625">
            <v>9783839406274</v>
          </cell>
          <cell r="D625" t="str">
            <v>Petra Jacoby</v>
          </cell>
          <cell r="E625" t="str">
            <v>Kollektivierung der Phantasie?</v>
          </cell>
          <cell r="F625" t="str">
            <v>Sozialtheorie</v>
          </cell>
          <cell r="G625">
            <v>2007</v>
          </cell>
          <cell r="H625" t="str">
            <v>verfügbar</v>
          </cell>
          <cell r="I625">
            <v>24.99</v>
          </cell>
          <cell r="K625" t="str">
            <v>SOC026000</v>
          </cell>
          <cell r="L625" t="str">
            <v>SOCIAL SCIENCE / Popular Culture; SOC026000 SOCIAL SCIENCE / Sociology / General; ART009000 ART / Critici</v>
          </cell>
          <cell r="M625" t="str">
            <v>Sozialwissenschaften (Backlist 2000-2009)</v>
          </cell>
          <cell r="N625" t="str">
            <v>978-3-89942-627-4</v>
          </cell>
          <cell r="O625" t="str">
            <v>Soziologie|Kultursoziologie</v>
          </cell>
        </row>
        <row r="626">
          <cell r="C626">
            <v>9783839405796</v>
          </cell>
          <cell r="D626" t="str">
            <v>Bettina Bock von Wülfingen</v>
          </cell>
          <cell r="E626" t="str">
            <v>Genetisierung der Zeugung</v>
          </cell>
          <cell r="F626" t="str">
            <v>KörperKulturen</v>
          </cell>
          <cell r="G626">
            <v>2007</v>
          </cell>
          <cell r="H626" t="str">
            <v>verfügbar</v>
          </cell>
          <cell r="I626">
            <v>29.99</v>
          </cell>
          <cell r="K626" t="str">
            <v>MED000000</v>
          </cell>
          <cell r="L626" t="str">
            <v>POLITICAL SCIENCE / History &amp; Theory; MED051000 MEDICAL / Medical History &amp; Records; MED000000 MEDICAL /</v>
          </cell>
          <cell r="M626" t="str">
            <v>Sozialwissenschaften (Backlist 2000-2009)</v>
          </cell>
          <cell r="N626" t="str">
            <v>978-3-89942-579-6</v>
          </cell>
          <cell r="O626" t="str">
            <v>Soziologie|Wissenschafts-, Technik- und Umweltsoziologie</v>
          </cell>
        </row>
        <row r="627">
          <cell r="C627">
            <v>9783839406250</v>
          </cell>
          <cell r="D627" t="str">
            <v>Christine Matter</v>
          </cell>
          <cell r="E627" t="str">
            <v>»New World Horizon«</v>
          </cell>
          <cell r="F627" t="str">
            <v>Sozialtheorie</v>
          </cell>
          <cell r="G627">
            <v>2007</v>
          </cell>
          <cell r="H627" t="str">
            <v>verfügbar</v>
          </cell>
          <cell r="I627">
            <v>22.99</v>
          </cell>
          <cell r="K627" t="str">
            <v>SOC039000</v>
          </cell>
          <cell r="L627" t="str">
            <v>SOCIAL SCIENCE / Popular Culture; REL000000 RELIGION / General; SOC039000 SOCIAL SCIENCE / Sociology of R</v>
          </cell>
          <cell r="M627" t="str">
            <v>Sozialwissenschaften (Backlist 2000-2009)</v>
          </cell>
          <cell r="N627" t="str">
            <v>978-3-89942-625-0</v>
          </cell>
          <cell r="O627" t="str">
            <v>Soziologie|Religionssoziologie</v>
          </cell>
        </row>
        <row r="628">
          <cell r="C628">
            <v>9783839406366</v>
          </cell>
          <cell r="D628" t="str">
            <v>Thomas Jung</v>
          </cell>
          <cell r="E628" t="str">
            <v>Die Seinsgebundenheit des Denkens</v>
          </cell>
          <cell r="F628" t="str">
            <v>Sozialtheorie</v>
          </cell>
          <cell r="G628">
            <v>2007</v>
          </cell>
          <cell r="H628" t="str">
            <v>verfügbar</v>
          </cell>
          <cell r="I628">
            <v>26.99</v>
          </cell>
          <cell r="K628" t="str">
            <v>SOC026000</v>
          </cell>
          <cell r="L628" t="str">
            <v>SOCIAL SCIENCE / Popular Culture; SOC026000 SOCIAL SCIENCE / Sociology / General</v>
          </cell>
          <cell r="M628" t="str">
            <v>Sozialwissenschaften (Backlist 2000-2009)</v>
          </cell>
          <cell r="N628" t="str">
            <v>978-3-89942-636-6</v>
          </cell>
          <cell r="O628" t="str">
            <v>Soziologie|Soziologische Theorie</v>
          </cell>
        </row>
        <row r="629">
          <cell r="C629">
            <v>9783839406564</v>
          </cell>
          <cell r="D629" t="str">
            <v>Andrea Sabisch</v>
          </cell>
          <cell r="E629" t="str">
            <v>Inszenierung der Suche</v>
          </cell>
          <cell r="F629" t="str">
            <v>Theorie Bilden</v>
          </cell>
          <cell r="G629">
            <v>2007</v>
          </cell>
          <cell r="H629" t="str">
            <v>verfügbar</v>
          </cell>
          <cell r="I629">
            <v>30.99</v>
          </cell>
          <cell r="K629" t="str">
            <v>EDU040000</v>
          </cell>
          <cell r="L629" t="str">
            <v>ART / Criticism; EDU040000 EDUCATION / Philosophy &amp; Social Aspects; EDU037000 EDUCATION / Research</v>
          </cell>
          <cell r="M629" t="str">
            <v>Sozialwissenschaften (Backlist 2000-2009)</v>
          </cell>
          <cell r="N629" t="str">
            <v>978-3-89942-656-4</v>
          </cell>
          <cell r="O629" t="str">
            <v>Pädagogik|Theorie und Geschichte der Bildung und Erziehung</v>
          </cell>
        </row>
        <row r="630">
          <cell r="C630">
            <v>9783839405185</v>
          </cell>
          <cell r="D630" t="str">
            <v>Reinhard Heil, Andreas Kaminski, Marcus Stippak, Alexander Unger, Marc Ziegler (eds.)</v>
          </cell>
          <cell r="E630" t="str">
            <v>Tensions and Convergences</v>
          </cell>
          <cell r="F630" t="str">
            <v>Science Studies</v>
          </cell>
          <cell r="G630">
            <v>2007</v>
          </cell>
          <cell r="H630" t="str">
            <v>verfügbar</v>
          </cell>
          <cell r="I630">
            <v>32.99</v>
          </cell>
          <cell r="K630" t="str">
            <v>TEC052000</v>
          </cell>
          <cell r="L630" t="str">
            <v>SOCIAL SCIENCE / Popular Culture; PHI000000 PHILOSOPHY / General; TEC052000 TECHNOLOGY / Social Aspects</v>
          </cell>
          <cell r="M630" t="str">
            <v>Sozialwissenschaften (Backlist 2000-2009)</v>
          </cell>
          <cell r="N630" t="str">
            <v>978-3-89942-518-5</v>
          </cell>
          <cell r="O630" t="str">
            <v>Soziologie|Wissenschafts-, Technik- und Umweltsoziologie</v>
          </cell>
        </row>
        <row r="631">
          <cell r="C631">
            <v>9783839406120</v>
          </cell>
          <cell r="D631" t="str">
            <v>Evelyn Lu Yen Roloff</v>
          </cell>
          <cell r="E631" t="str">
            <v>Die SARS-Krise in Hongkong</v>
          </cell>
          <cell r="F631" t="str">
            <v>Materialitäten</v>
          </cell>
          <cell r="G631">
            <v>2007</v>
          </cell>
          <cell r="H631" t="str">
            <v>verfügbar</v>
          </cell>
          <cell r="I631">
            <v>16.989999999999998</v>
          </cell>
          <cell r="K631" t="str">
            <v>SOC026030</v>
          </cell>
          <cell r="L631" t="str">
            <v>SOCIAL SCIENCE / Sociology / Urban</v>
          </cell>
          <cell r="M631" t="str">
            <v>Sozialwissenschaften (Backlist 2000-2009)</v>
          </cell>
          <cell r="N631" t="str">
            <v>978-3-89942-612-0</v>
          </cell>
          <cell r="O631" t="str">
            <v>Soziologie|Stadt- und Raumsoziologie</v>
          </cell>
        </row>
        <row r="632">
          <cell r="C632">
            <v>9783839406328</v>
          </cell>
          <cell r="D632" t="str">
            <v>Nina Oelkers</v>
          </cell>
          <cell r="E632" t="str">
            <v>Aktivierung von Elternverantwortung</v>
          </cell>
          <cell r="F632" t="str">
            <v>Sozialtheorie</v>
          </cell>
          <cell r="G632">
            <v>2007</v>
          </cell>
          <cell r="H632" t="str">
            <v>verfügbar</v>
          </cell>
          <cell r="I632">
            <v>33.99</v>
          </cell>
          <cell r="K632" t="str">
            <v>SOC025000</v>
          </cell>
          <cell r="L632" t="str">
            <v>SOCIAL SCIENCE / Social Work; POL029000 POLITICAL SCIENCE / Public Policy / Social Policy</v>
          </cell>
          <cell r="M632" t="str">
            <v>Sozialwissenschaften (Backlist 2000-2009)</v>
          </cell>
          <cell r="N632" t="str">
            <v>978-3-89942-632-8</v>
          </cell>
          <cell r="O632" t="str">
            <v>Pädagogik|Sozialpädagogik, Soziale Arbeit</v>
          </cell>
        </row>
        <row r="633">
          <cell r="C633">
            <v>9783839406496</v>
          </cell>
          <cell r="D633" t="str">
            <v>Jörg Potthast</v>
          </cell>
          <cell r="E633" t="str">
            <v>Die Bodenhaftung der Netzwerkgesellschaft</v>
          </cell>
          <cell r="F633" t="str">
            <v>Science Studies</v>
          </cell>
          <cell r="G633">
            <v>2007</v>
          </cell>
          <cell r="H633" t="str">
            <v>verfügbar</v>
          </cell>
          <cell r="I633">
            <v>22.99</v>
          </cell>
          <cell r="K633" t="str">
            <v>TEC052000</v>
          </cell>
          <cell r="L633" t="str">
            <v>SOCIAL SCIENCE / Sociology / General; BUS085000 BUSINESS &amp; ECONOMICS / Organizational Behavior; TEC052000</v>
          </cell>
          <cell r="M633" t="str">
            <v>Sozialwissenschaften (Backlist 2000-2009)</v>
          </cell>
          <cell r="N633" t="str">
            <v>978-3-89942-649-6</v>
          </cell>
          <cell r="O633" t="str">
            <v>Soziologie|Wissenschafts-, Technik- und Umweltsoziologie</v>
          </cell>
        </row>
        <row r="634">
          <cell r="C634">
            <v>9783839406588</v>
          </cell>
          <cell r="D634" t="str">
            <v>Friederike Werschkull</v>
          </cell>
          <cell r="E634" t="str">
            <v>Vorgreifende Anerkennung</v>
          </cell>
          <cell r="F634" t="str">
            <v>Reflexive Sozialpsychologie</v>
          </cell>
          <cell r="G634">
            <v>2007</v>
          </cell>
          <cell r="H634" t="str">
            <v>verfügbar</v>
          </cell>
          <cell r="I634">
            <v>20.99</v>
          </cell>
          <cell r="K634" t="str">
            <v>PSY031000</v>
          </cell>
          <cell r="L634" t="str">
            <v>SOCIAL SCIENCE / Sociology / General; PSY031000 PSYCHOLOGY / Social Psychology</v>
          </cell>
          <cell r="M634" t="str">
            <v>Sozialwissenschaften (Backlist 2000-2009)</v>
          </cell>
          <cell r="N634" t="str">
            <v>978-3-89942-658-8</v>
          </cell>
          <cell r="O634" t="str">
            <v>Psychologie|Sozialpsychologie</v>
          </cell>
        </row>
        <row r="635">
          <cell r="C635">
            <v>9783839403938</v>
          </cell>
          <cell r="D635" t="str">
            <v>Michael Opielka</v>
          </cell>
          <cell r="E635" t="str">
            <v>Kultur versus Religion?</v>
          </cell>
          <cell r="F635" t="str">
            <v>X-Texte zu Kultur und Gesellschaft</v>
          </cell>
          <cell r="G635">
            <v>2007</v>
          </cell>
          <cell r="H635" t="str">
            <v>verfügbar</v>
          </cell>
          <cell r="I635">
            <v>18.989999999999998</v>
          </cell>
          <cell r="K635" t="str">
            <v>SOC022000</v>
          </cell>
          <cell r="L635" t="str">
            <v>SOCIAL SCIENCE / Popular Culture; SOC026000 SOCIAL SCIENCE / Sociology / General; POL033000 POLITICAL SCI</v>
          </cell>
          <cell r="M635" t="str">
            <v>Sozialwissenschaften (Backlist 2000-2009)</v>
          </cell>
          <cell r="N635" t="str">
            <v>978-3-89942-393-8</v>
          </cell>
          <cell r="O635" t="str">
            <v>Soziologie|Kultursoziologie</v>
          </cell>
        </row>
        <row r="636">
          <cell r="C636">
            <v>9783839404102</v>
          </cell>
          <cell r="D636" t="str">
            <v>Schirin Amir-Moazami</v>
          </cell>
          <cell r="E636" t="str">
            <v>Politisierte Religion</v>
          </cell>
          <cell r="F636" t="str">
            <v>Globaler lokaler Islam</v>
          </cell>
          <cell r="G636">
            <v>2007</v>
          </cell>
          <cell r="H636" t="str">
            <v>verfügbar</v>
          </cell>
          <cell r="I636">
            <v>25.99</v>
          </cell>
          <cell r="K636" t="str">
            <v>POL010000</v>
          </cell>
          <cell r="L636" t="str">
            <v>SOCIAL SCIENCE / Emigration &amp; Immigration; SOC026000 SOCIAL SCIENCE / Sociology / General; POL010000 POLI</v>
          </cell>
          <cell r="M636" t="str">
            <v>Sozialwissenschaften (Backlist 2000-2009)</v>
          </cell>
          <cell r="N636" t="str">
            <v>978-3-89942-410-2</v>
          </cell>
          <cell r="O636" t="str">
            <v>Soziologie|Politische Soziologie und Sozialpolitik</v>
          </cell>
        </row>
        <row r="637">
          <cell r="C637">
            <v>9783839405192</v>
          </cell>
          <cell r="D637" t="str">
            <v>Tatjana Zimenkova</v>
          </cell>
          <cell r="E637" t="str">
            <v>Die Praxis der SoziologieÚ Ausbildung, Wissenschaft, Beratung</v>
          </cell>
          <cell r="F637" t="str">
            <v>Science Studies</v>
          </cell>
          <cell r="G637">
            <v>2007</v>
          </cell>
          <cell r="H637" t="str">
            <v>verfügbar</v>
          </cell>
          <cell r="I637">
            <v>30.99</v>
          </cell>
          <cell r="K637" t="str">
            <v>SCI075000</v>
          </cell>
          <cell r="L637" t="str">
            <v>SCIENCE / Philosophy &amp; Social Aspects; SOC026000 SOCIAL SCIENCE / Sociology / General; EDU040000 EDUCATIO</v>
          </cell>
          <cell r="M637" t="str">
            <v>Sozialwissenschaften (Backlist 2000-2009)</v>
          </cell>
          <cell r="N637" t="str">
            <v>978-3-89942-519-2</v>
          </cell>
          <cell r="O637" t="str">
            <v>Soziologie|Wissenschafts-, Technik- und Umweltsoziologie</v>
          </cell>
        </row>
        <row r="638">
          <cell r="C638">
            <v>9783839406014</v>
          </cell>
          <cell r="D638" t="str">
            <v>Michael Charlton, Tilmann Sutter</v>
          </cell>
          <cell r="E638" t="str">
            <v>Lese-Kommunikation</v>
          </cell>
          <cell r="F638" t="str">
            <v>Kultur- und Medientheorie</v>
          </cell>
          <cell r="G638">
            <v>2007</v>
          </cell>
          <cell r="H638" t="str">
            <v>verfügbar</v>
          </cell>
          <cell r="I638">
            <v>16.989999999999998</v>
          </cell>
          <cell r="K638" t="str">
            <v>SOC052000</v>
          </cell>
          <cell r="L638" t="str">
            <v>SOCIAL SCIENCE / Media Studies *; LIT000000 LITERARY CRITICISM / General; EDU037000 EDUCATION / Research</v>
          </cell>
          <cell r="M638" t="str">
            <v>Sozialwissenschaften (Backlist 2000-2009)</v>
          </cell>
          <cell r="N638" t="str">
            <v>978-3-89942-601-4</v>
          </cell>
          <cell r="O638" t="str">
            <v>Soziologie|Mediensoziologie</v>
          </cell>
        </row>
        <row r="639">
          <cell r="C639">
            <v>9783839406229</v>
          </cell>
          <cell r="D639" t="str">
            <v>Simon Güntner</v>
          </cell>
          <cell r="E639" t="str">
            <v>Soziale Stadtpolitik</v>
          </cell>
          <cell r="F639" t="str">
            <v>Urban Studies</v>
          </cell>
          <cell r="G639">
            <v>2007</v>
          </cell>
          <cell r="H639" t="str">
            <v>verfügbar</v>
          </cell>
          <cell r="I639">
            <v>34.99</v>
          </cell>
          <cell r="K639" t="str">
            <v>POL002000</v>
          </cell>
          <cell r="L639" t="str">
            <v>POLITICAL SCIENCE / Government / State &amp; Provincial; POL028000 POLITICAL SCIENCE / Public Policy / Genera</v>
          </cell>
          <cell r="M639" t="str">
            <v>Sozialwissenschaften (Backlist 2000-2009)</v>
          </cell>
          <cell r="N639" t="str">
            <v>978-3-89942-622-9</v>
          </cell>
          <cell r="O639" t="str">
            <v>Politikwissenschaft|Policy</v>
          </cell>
        </row>
        <row r="640">
          <cell r="C640">
            <v>9783839406458</v>
          </cell>
          <cell r="D640" t="str">
            <v>Sonia Schoon</v>
          </cell>
          <cell r="E640" t="str">
            <v>Shanghai XXL</v>
          </cell>
          <cell r="F640" t="str">
            <v>Urban Studies</v>
          </cell>
          <cell r="G640">
            <v>2007</v>
          </cell>
          <cell r="H640" t="str">
            <v>verfügbar</v>
          </cell>
          <cell r="I640">
            <v>31.99</v>
          </cell>
          <cell r="K640" t="str">
            <v>SOC026030</v>
          </cell>
          <cell r="L640" t="str">
            <v>SOCIAL SCIENCE / Sociology / Urban</v>
          </cell>
          <cell r="M640" t="str">
            <v>Sozialwissenschaften (Backlist 2000-2009)</v>
          </cell>
          <cell r="N640" t="str">
            <v>978-3-89942-645-8</v>
          </cell>
          <cell r="O640" t="str">
            <v>Soziologie|Stadt- und Raumsoziologie</v>
          </cell>
        </row>
        <row r="641">
          <cell r="C641">
            <v>9783839406502</v>
          </cell>
          <cell r="D641" t="str">
            <v>Carsten von Wissel</v>
          </cell>
          <cell r="E641" t="str">
            <v>Hochschule als Organisationsproblem</v>
          </cell>
          <cell r="F641" t="str">
            <v>Science Studies</v>
          </cell>
          <cell r="G641">
            <v>2007</v>
          </cell>
          <cell r="H641" t="str">
            <v>verfügbar</v>
          </cell>
          <cell r="I641">
            <v>31.99</v>
          </cell>
          <cell r="K641" t="str">
            <v>EDU036000</v>
          </cell>
          <cell r="L641" t="str">
            <v>SCIENCE / Philosophy &amp; Social Aspects; EDU036000 EDUCATION / Organizations &amp; Institutions</v>
          </cell>
          <cell r="M641" t="str">
            <v>Sozialwissenschaften (Backlist 2000-2009)</v>
          </cell>
          <cell r="N641" t="str">
            <v>978-3-89942-650-2</v>
          </cell>
          <cell r="O641" t="str">
            <v>Soziologie|Wissenschafts-, Technik- und Umweltsoziologie</v>
          </cell>
        </row>
        <row r="642">
          <cell r="C642">
            <v>9783839406625</v>
          </cell>
          <cell r="D642" t="str">
            <v>Fabian Lamp</v>
          </cell>
          <cell r="E642" t="str">
            <v>Soziale Arbeit zwischen Umverteilung und Anerkennung</v>
          </cell>
          <cell r="F642" t="str">
            <v>Pädagogik</v>
          </cell>
          <cell r="G642">
            <v>2007</v>
          </cell>
          <cell r="H642" t="str">
            <v>verfügbar</v>
          </cell>
          <cell r="I642">
            <v>22.99</v>
          </cell>
          <cell r="K642" t="str">
            <v>SOC025000</v>
          </cell>
          <cell r="L642" t="str">
            <v>SOCIAL SCIENCE / Social Work</v>
          </cell>
          <cell r="M642" t="str">
            <v>Sozialwissenschaften (Backlist 2000-2009)</v>
          </cell>
          <cell r="N642" t="str">
            <v>978-3-89942-662-5</v>
          </cell>
          <cell r="O642" t="str">
            <v>Pädagogik|Sozialpädagogik, Soziale Arbeit</v>
          </cell>
        </row>
        <row r="643">
          <cell r="C643">
            <v>9783839406885</v>
          </cell>
          <cell r="D643" t="str">
            <v>Katharina Willems</v>
          </cell>
          <cell r="E643" t="str">
            <v>Schulische Fachkulturen und Geschlecht</v>
          </cell>
          <cell r="F643" t="str">
            <v>Theorie Bilden</v>
          </cell>
          <cell r="G643">
            <v>2007</v>
          </cell>
          <cell r="H643" t="str">
            <v>verfügbar</v>
          </cell>
          <cell r="I643">
            <v>29.99</v>
          </cell>
          <cell r="K643" t="str">
            <v>EDU036000</v>
          </cell>
          <cell r="L643" t="str">
            <v>SOCIAL SCIENCE / Gender Studies; SOC026000 SOCIAL SCIENCE / Sociology / General; EDU036000 EDUCATION / Or</v>
          </cell>
          <cell r="M643" t="str">
            <v>Sozialwissenschaften (Backlist 2000-2009)</v>
          </cell>
          <cell r="N643" t="str">
            <v>978-3-89942-688-5</v>
          </cell>
          <cell r="O643" t="str">
            <v>Pädagogik|Bildungs- und Erziehungswesen</v>
          </cell>
        </row>
        <row r="644">
          <cell r="C644">
            <v>9783839407202</v>
          </cell>
          <cell r="D644" t="str">
            <v>Heiner Bielefeldt</v>
          </cell>
          <cell r="E644" t="str">
            <v>Menschenrechte in der Einwanderungsgesellschaft</v>
          </cell>
          <cell r="F644" t="str">
            <v>X-Texte zu Kultur und Gesellschaft</v>
          </cell>
          <cell r="G644">
            <v>2007</v>
          </cell>
          <cell r="H644" t="str">
            <v>verfügbar</v>
          </cell>
          <cell r="I644">
            <v>20.99</v>
          </cell>
          <cell r="K644" t="str">
            <v>POL035010</v>
          </cell>
          <cell r="L644" t="str">
            <v>SOCIAL SCIENCE / Emigration &amp; Immigration; SOC041000 SOCIAL SCIENCE / Essays</v>
          </cell>
          <cell r="M644" t="str">
            <v>Sozialwissenschaften (Backlist 2000-2009)</v>
          </cell>
          <cell r="N644" t="str">
            <v>978-3-89942-720-2</v>
          </cell>
          <cell r="O644" t="str">
            <v>Soziologie|Soziologie der Migration</v>
          </cell>
        </row>
        <row r="645">
          <cell r="C645">
            <v>9783839403105</v>
          </cell>
          <cell r="D645" t="str">
            <v>Wulf D. Hund</v>
          </cell>
          <cell r="E645" t="str">
            <v>Rassismus</v>
          </cell>
          <cell r="F645" t="str">
            <v>Einsichten. Themen der Soziologie</v>
          </cell>
          <cell r="G645">
            <v>2007</v>
          </cell>
          <cell r="H645" t="str">
            <v>verfügbar</v>
          </cell>
          <cell r="I645">
            <v>13.99</v>
          </cell>
          <cell r="K645" t="str">
            <v>SOC031000</v>
          </cell>
          <cell r="L645" t="str">
            <v>SOCIAL SCIENCE / Discrimination &amp; Race Relations; SOC022000 SOCIAL SCIENCE / Popular Culture; SOC026000 S</v>
          </cell>
          <cell r="M645" t="str">
            <v>Sozialwissenschaften (Backlist 2000-2009)</v>
          </cell>
          <cell r="N645" t="str">
            <v>978-3-89942-310-5</v>
          </cell>
          <cell r="O645" t="str">
            <v>Soziologie|Soziologische Theorie</v>
          </cell>
        </row>
        <row r="646">
          <cell r="C646">
            <v>9783839406793</v>
          </cell>
          <cell r="D646" t="str">
            <v>Bastian Lange</v>
          </cell>
          <cell r="E646" t="str">
            <v>Die Räume der Kreativszenen</v>
          </cell>
          <cell r="F646" t="str">
            <v>Materialitäten</v>
          </cell>
          <cell r="G646">
            <v>2007</v>
          </cell>
          <cell r="H646" t="str">
            <v>verfügbar</v>
          </cell>
          <cell r="I646">
            <v>29.99</v>
          </cell>
          <cell r="K646" t="str">
            <v>BUS007000</v>
          </cell>
          <cell r="L646" t="str">
            <v>BUSINESS &amp; ECONOMICS / Industries / General; SOC026030 SOCIAL SCIENCE / Sociology / Urban</v>
          </cell>
          <cell r="M646" t="str">
            <v>Sozialwissenschaften (Backlist 2000-2009)</v>
          </cell>
          <cell r="N646" t="str">
            <v>978-3-89942-679-3</v>
          </cell>
          <cell r="O646" t="str">
            <v>Soziologie|Stadt- und Raumsoziologie</v>
          </cell>
        </row>
        <row r="647">
          <cell r="C647">
            <v>9783839407813</v>
          </cell>
          <cell r="D647" t="str">
            <v>TRANSIT MIGRATION Forschungsgruppe (Hg.)</v>
          </cell>
          <cell r="E647" t="str">
            <v>Turbulente Ränder</v>
          </cell>
          <cell r="F647" t="str">
            <v>Kultur und soziale Praxis</v>
          </cell>
          <cell r="G647">
            <v>2007</v>
          </cell>
          <cell r="H647" t="str">
            <v>verfügbar</v>
          </cell>
          <cell r="I647">
            <v>21.99</v>
          </cell>
          <cell r="K647" t="str">
            <v>SOC007000</v>
          </cell>
          <cell r="L647" t="str">
            <v>SOCIAL SCIENCE / Emigration &amp; Immigration; POL011000 POLITICAL SCIENCE / International Relations / Genera</v>
          </cell>
          <cell r="M647" t="str">
            <v>Sozialwissenschaften (Backlist 2000-2009)</v>
          </cell>
          <cell r="N647" t="str">
            <v>978-3-89942-781-3</v>
          </cell>
          <cell r="O647" t="str">
            <v>Soziologie|Soziologie der Migration</v>
          </cell>
        </row>
        <row r="648">
          <cell r="C648">
            <v>9783839404881</v>
          </cell>
          <cell r="D648" t="str">
            <v>Susanne Krasmann, Michael Volkmer (Hg.)</v>
          </cell>
          <cell r="E648" t="str">
            <v>Michel Foucaults »Geschichte der Gouvernementalität« in den Sozialwissenschaften</v>
          </cell>
          <cell r="F648" t="str">
            <v>Sozialtheorie</v>
          </cell>
          <cell r="G648">
            <v>2007</v>
          </cell>
          <cell r="H648" t="str">
            <v>verfügbar</v>
          </cell>
          <cell r="I648">
            <v>25.99</v>
          </cell>
          <cell r="K648" t="str">
            <v>SOC026000</v>
          </cell>
          <cell r="L648" t="str">
            <v>SOCIAL SCIENCE / Sociology / General; PHI019000 PHILOSOPHY / Political; POL010000 POLITICAL SCIENCE / His</v>
          </cell>
          <cell r="M648" t="str">
            <v>Sozialwissenschaften (Backlist 2000-2009)</v>
          </cell>
          <cell r="N648" t="str">
            <v>978-3-89942-488-1</v>
          </cell>
          <cell r="O648" t="str">
            <v>Soziologie|Soziologische Theorie</v>
          </cell>
        </row>
        <row r="649">
          <cell r="C649">
            <v>9783839404973</v>
          </cell>
          <cell r="D649" t="str">
            <v>Ulrike Gerhard</v>
          </cell>
          <cell r="E649" t="str">
            <v>Global City Washington, D.C.</v>
          </cell>
          <cell r="F649" t="str">
            <v>Urban Studies</v>
          </cell>
          <cell r="G649">
            <v>2007</v>
          </cell>
          <cell r="H649" t="str">
            <v>verfügbar</v>
          </cell>
          <cell r="I649">
            <v>26.99</v>
          </cell>
          <cell r="K649" t="str">
            <v>SOC015000</v>
          </cell>
          <cell r="L649" t="str">
            <v>SOCIAL SCIENCE / Human Geography; SOC026030 SOCIAL SCIENCE / Sociology / Urban</v>
          </cell>
          <cell r="M649" t="str">
            <v>Sozialwissenschaften (Backlist 2000-2009)</v>
          </cell>
          <cell r="N649" t="str">
            <v>978-3-89942-497-3</v>
          </cell>
          <cell r="O649" t="str">
            <v>Geographie|Sozial- und Kulturgeographie</v>
          </cell>
        </row>
        <row r="650">
          <cell r="C650">
            <v>9783839405840</v>
          </cell>
          <cell r="D650" t="str">
            <v>Martin Carrier, Johannes Roggenhofer (Hg.)</v>
          </cell>
          <cell r="E650" t="str">
            <v>Wandel oder Niedergang?</v>
          </cell>
          <cell r="F650" t="str">
            <v>Science Studies</v>
          </cell>
          <cell r="G650">
            <v>2007</v>
          </cell>
          <cell r="H650" t="str">
            <v>verfügbar</v>
          </cell>
          <cell r="I650">
            <v>17.989999999999998</v>
          </cell>
          <cell r="K650" t="str">
            <v>SCI075000</v>
          </cell>
          <cell r="L650" t="str">
            <v>SCIENCE / Philosophy &amp; Social Aspects; SOC026000 SOCIAL SCIENCE / Sociology / General</v>
          </cell>
          <cell r="M650" t="str">
            <v>Sozialwissenschaften (Backlist 2000-2009)</v>
          </cell>
          <cell r="N650" t="str">
            <v>978-3-89942-584-0</v>
          </cell>
          <cell r="O650" t="str">
            <v>Soziologie|Wissenschafts-, Technik- und Umweltsoziologie</v>
          </cell>
        </row>
        <row r="651">
          <cell r="C651">
            <v>9783839406175</v>
          </cell>
          <cell r="D651" t="str">
            <v>Kathrin Audehm</v>
          </cell>
          <cell r="E651" t="str">
            <v>Erziehung bei Tisch</v>
          </cell>
          <cell r="F651" t="str">
            <v>Pädagogik</v>
          </cell>
          <cell r="G651">
            <v>2007</v>
          </cell>
          <cell r="H651" t="str">
            <v>verfügbar</v>
          </cell>
          <cell r="I651">
            <v>21.99</v>
          </cell>
          <cell r="K651" t="str">
            <v>EDU040000</v>
          </cell>
          <cell r="L651" t="str">
            <v>SOCIAL SCIENCE / Popular Culture; SOC026010 SOCIAL SCIENCE / Sociology / Marriage &amp; Family; EDU040000 EDU</v>
          </cell>
          <cell r="M651" t="str">
            <v>Sozialwissenschaften (Backlist 2000-2009)</v>
          </cell>
          <cell r="N651" t="str">
            <v>978-3-89942-617-5</v>
          </cell>
          <cell r="O651" t="str">
            <v>Pädagogik|Theorie und Geschichte der Bildung und Erziehung</v>
          </cell>
        </row>
        <row r="652">
          <cell r="C652">
            <v>9783839407264</v>
          </cell>
          <cell r="D652" t="str">
            <v>Felicitas Lowinski</v>
          </cell>
          <cell r="E652" t="str">
            <v>Bewegung im Dazwischen</v>
          </cell>
          <cell r="F652" t="str">
            <v>Pädagogik</v>
          </cell>
          <cell r="G652">
            <v>2007</v>
          </cell>
          <cell r="H652" t="str">
            <v>verfügbar</v>
          </cell>
          <cell r="I652">
            <v>22.99</v>
          </cell>
          <cell r="K652" t="str">
            <v>SOC025000</v>
          </cell>
          <cell r="L652" t="str">
            <v>SOCIAL SCIENCE / Popular Culture; SOC025000 SOCIAL SCIENCE / Social Work</v>
          </cell>
          <cell r="M652" t="str">
            <v>Sozialwissenschaften (Backlist 2000-2009)</v>
          </cell>
          <cell r="N652" t="str">
            <v>978-3-89942-726-4</v>
          </cell>
          <cell r="O652" t="str">
            <v>Pädagogik|Sozialpädagogik, Soziale Arbeit</v>
          </cell>
        </row>
        <row r="653">
          <cell r="C653">
            <v>9783839407356</v>
          </cell>
          <cell r="D653" t="str">
            <v>Marion Mangelsdorf</v>
          </cell>
          <cell r="E653" t="str">
            <v>WolfsprojektionenÚ Wer säugt wen?</v>
          </cell>
          <cell r="F653" t="str">
            <v>Science Studies</v>
          </cell>
          <cell r="G653">
            <v>2007</v>
          </cell>
          <cell r="H653" t="str">
            <v>verfügbar</v>
          </cell>
          <cell r="I653">
            <v>26.99</v>
          </cell>
          <cell r="K653" t="str">
            <v>SOC000000</v>
          </cell>
          <cell r="L653" t="str">
            <v>SCIENCE / Philosophy &amp; Social Aspects; SOC000000 SOCIAL SCIENCE / General; SOC026000 SOCIAL SCIENCE / Soc</v>
          </cell>
          <cell r="M653" t="str">
            <v>Sozialwissenschaften (Backlist 2000-2009)</v>
          </cell>
          <cell r="N653" t="str">
            <v>978-3-89942-735-6</v>
          </cell>
          <cell r="O653" t="str">
            <v>Soziologie|Wissenschafts-, Technik- und Umweltsoziologie</v>
          </cell>
        </row>
        <row r="654">
          <cell r="C654">
            <v>9783839407950</v>
          </cell>
          <cell r="D654" t="str">
            <v>Johannes Giesinger</v>
          </cell>
          <cell r="E654" t="str">
            <v>Autonomie und Verletzlichkeit</v>
          </cell>
          <cell r="F654" t="str">
            <v>Pädagogik</v>
          </cell>
          <cell r="G654">
            <v>2007</v>
          </cell>
          <cell r="H654" t="str">
            <v>verfügbar</v>
          </cell>
          <cell r="I654">
            <v>20.99</v>
          </cell>
          <cell r="K654" t="str">
            <v>SOC025000</v>
          </cell>
          <cell r="L654" t="str">
            <v>SOCIAL SCIENCE / Social Work; SOC026010 SOCIAL SCIENCE / Sociology / Marriage &amp; Family</v>
          </cell>
          <cell r="M654" t="str">
            <v>Sozialwissenschaften (Backlist 2000-2009)</v>
          </cell>
          <cell r="N654" t="str">
            <v>978-3-89942-795-0</v>
          </cell>
          <cell r="O654" t="str">
            <v>Pädagogik|Sozialpädagogik, Soziale Arbeit</v>
          </cell>
        </row>
        <row r="655">
          <cell r="C655">
            <v>9783839404775</v>
          </cell>
          <cell r="D655" t="str">
            <v>Jochen Dreher, Peter Stegmaier (Hg.)</v>
          </cell>
          <cell r="E655" t="str">
            <v>Zur Unüberwindbarkeit kultureller Differenz</v>
          </cell>
          <cell r="F655" t="str">
            <v>Sozialtheorie</v>
          </cell>
          <cell r="G655">
            <v>2007</v>
          </cell>
          <cell r="H655" t="str">
            <v>verfügbar</v>
          </cell>
          <cell r="I655">
            <v>25.99</v>
          </cell>
          <cell r="K655" t="str">
            <v>SOC022000</v>
          </cell>
          <cell r="L655" t="str">
            <v>SOCIAL SCIENCE / Popular Culture; SOC026000 SOCIAL SCIENCE / Sociology / General</v>
          </cell>
          <cell r="M655" t="str">
            <v>Sozialwissenschaften (Backlist 2000-2009)</v>
          </cell>
          <cell r="N655" t="str">
            <v>978-3-89942-477-5</v>
          </cell>
          <cell r="O655" t="str">
            <v>Soziologie|Soziologische Theorie</v>
          </cell>
        </row>
        <row r="656">
          <cell r="C656">
            <v>9783839406304</v>
          </cell>
          <cell r="D656" t="str">
            <v>Marit Cremer</v>
          </cell>
          <cell r="E656" t="str">
            <v>Fremdbestimmtes Leben</v>
          </cell>
          <cell r="F656" t="str">
            <v>bibliotheca eurasica</v>
          </cell>
          <cell r="G656">
            <v>2007</v>
          </cell>
          <cell r="H656" t="str">
            <v>verfügbar</v>
          </cell>
          <cell r="I656">
            <v>19.989999999999998</v>
          </cell>
          <cell r="K656" t="str">
            <v>SOC032000</v>
          </cell>
          <cell r="L656" t="str">
            <v>SOCIAL SCIENCE / Gender Studies; HIS037070 HISTORY / Modern / 20th Century; HIS010010 HISTORY / Europe /</v>
          </cell>
          <cell r="M656" t="str">
            <v>Sozialwissenschaften (Backlist 2000-2009)</v>
          </cell>
          <cell r="N656" t="str">
            <v>978-3-89942-630-4</v>
          </cell>
          <cell r="O656" t="str">
            <v>Soziologie|Soziologie des Geschlechts und des Körpers</v>
          </cell>
        </row>
        <row r="657">
          <cell r="C657">
            <v>9783839406700</v>
          </cell>
          <cell r="D657" t="str">
            <v>Katharina Zoll</v>
          </cell>
          <cell r="E657" t="str">
            <v>Stabile Gemeinschaften</v>
          </cell>
          <cell r="F657" t="str">
            <v>Kultur und soziale Praxis</v>
          </cell>
          <cell r="G657">
            <v>2007</v>
          </cell>
          <cell r="H657" t="str">
            <v>verfügbar</v>
          </cell>
          <cell r="I657">
            <v>22.99</v>
          </cell>
          <cell r="K657" t="str">
            <v>POL033000</v>
          </cell>
          <cell r="L657" t="str">
            <v>SOCIAL SCIENCE / Emigration &amp; Immigration; SOC026000 SOCIAL SCIENCE / Sociology / General; SOC026010 SOCI</v>
          </cell>
          <cell r="M657" t="str">
            <v>Sozialwissenschaften (Backlist 2000-2009)</v>
          </cell>
          <cell r="N657" t="str">
            <v>978-3-89942-670-0</v>
          </cell>
          <cell r="O657" t="str">
            <v>Soziologie|Stadt- und Raumsoziologie</v>
          </cell>
        </row>
        <row r="658">
          <cell r="C658">
            <v>9783839407172</v>
          </cell>
          <cell r="D658" t="str">
            <v>Christian Schütte-Bäumner</v>
          </cell>
          <cell r="E658" t="str">
            <v>Que(e)r durch die Soziale Arbeit</v>
          </cell>
          <cell r="F658" t="str">
            <v>Pädagogik</v>
          </cell>
          <cell r="G658">
            <v>2007</v>
          </cell>
          <cell r="H658" t="str">
            <v>verfügbar</v>
          </cell>
          <cell r="I658">
            <v>26.99</v>
          </cell>
          <cell r="K658" t="str">
            <v>SOC025000</v>
          </cell>
          <cell r="L658" t="str">
            <v>SOCIAL SCIENCE / Gay Studies; SOC025000 SOCIAL SCIENCE / Social Work</v>
          </cell>
          <cell r="M658" t="str">
            <v>Sozialwissenschaften (Backlist 2000-2009)</v>
          </cell>
          <cell r="N658" t="str">
            <v>978-3-89942-717-2</v>
          </cell>
          <cell r="O658" t="str">
            <v>Pädagogik|Sozialpädagogik, Soziale Arbeit</v>
          </cell>
        </row>
        <row r="659">
          <cell r="C659">
            <v>9783839407509</v>
          </cell>
          <cell r="D659" t="str">
            <v>Sandra Petermann</v>
          </cell>
          <cell r="E659" t="str">
            <v>Rituale machen Räume</v>
          </cell>
          <cell r="F659" t="str">
            <v>Sozialtheorie</v>
          </cell>
          <cell r="G659">
            <v>2007</v>
          </cell>
          <cell r="H659" t="str">
            <v>verfügbar</v>
          </cell>
          <cell r="I659">
            <v>32.99</v>
          </cell>
          <cell r="K659" t="str">
            <v>SOC015000</v>
          </cell>
          <cell r="L659" t="str">
            <v>SOCIAL SCIENCE / Human Geography; SOC022000 SOCIAL SCIENCE / Popular Culture</v>
          </cell>
          <cell r="M659" t="str">
            <v>Sozialwissenschaften (Backlist 2000-2009)</v>
          </cell>
          <cell r="N659" t="str">
            <v>978-3-89942-750-9</v>
          </cell>
          <cell r="O659" t="str">
            <v>Geographie|Sozial- und Kulturgeographie</v>
          </cell>
        </row>
        <row r="660">
          <cell r="C660">
            <v>9783839407585</v>
          </cell>
          <cell r="D660" t="str">
            <v>Peter Kreuzer, Mirjam Weiberg</v>
          </cell>
          <cell r="E660" t="str">
            <v>Zwischen Bürgerkrieg und friedlicher Koexistenz</v>
          </cell>
          <cell r="F660" t="str">
            <v>Kultur und soziale Praxis</v>
          </cell>
          <cell r="G660">
            <v>2007</v>
          </cell>
          <cell r="H660" t="str">
            <v>verfügbar</v>
          </cell>
          <cell r="I660">
            <v>39.99</v>
          </cell>
          <cell r="K660" t="str">
            <v>POL033000</v>
          </cell>
          <cell r="L660" t="str">
            <v>SOCIAL SCIENCE / Sociology / General; POL033000 POLITICAL SCIENCE / Globalization; POL034000 POLITICAL SC</v>
          </cell>
          <cell r="M660" t="str">
            <v>Sozialwissenschaften (Backlist 2000-2009)</v>
          </cell>
          <cell r="N660" t="str">
            <v>978-3-89942-758-5</v>
          </cell>
          <cell r="O660" t="str">
            <v>Politikwissenschaft|Internationale und Europäische Politik und Globalisierung</v>
          </cell>
        </row>
        <row r="661">
          <cell r="C661">
            <v>9783839407752</v>
          </cell>
          <cell r="D661" t="str">
            <v>Jürgen Hasse</v>
          </cell>
          <cell r="E661" t="str">
            <v>Übersehene Räume</v>
          </cell>
          <cell r="F661" t="str">
            <v>Kultur- und Medientheorie</v>
          </cell>
          <cell r="G661">
            <v>2007</v>
          </cell>
          <cell r="H661" t="str">
            <v>verfügbar</v>
          </cell>
          <cell r="I661">
            <v>21.99</v>
          </cell>
          <cell r="K661" t="str">
            <v>SOC015000</v>
          </cell>
          <cell r="L661" t="str">
            <v>SOCIAL SCIENCE / Human Geography; HIS054000 HISTORY / Social History; SOC026030 SOCIAL SCIENCE / Sociolog</v>
          </cell>
          <cell r="M661" t="str">
            <v>Sozialwissenschaften (Backlist 2000-2009)</v>
          </cell>
          <cell r="N661" t="str">
            <v>978-3-89942-775-2</v>
          </cell>
          <cell r="O661" t="str">
            <v>Geographie|Sozial- und Kulturgeographie</v>
          </cell>
        </row>
        <row r="662">
          <cell r="C662">
            <v>9783839408315</v>
          </cell>
          <cell r="D662" t="str">
            <v>Eckart Liebau, Jörg Zirfas (Hg.)</v>
          </cell>
          <cell r="E662" t="str">
            <v>Schönheit</v>
          </cell>
          <cell r="F662" t="str">
            <v>Ästhetik und Bildung</v>
          </cell>
          <cell r="G662">
            <v>2007</v>
          </cell>
          <cell r="H662" t="str">
            <v>verfügbar</v>
          </cell>
          <cell r="I662">
            <v>25.99</v>
          </cell>
          <cell r="K662" t="str">
            <v>EDU040000</v>
          </cell>
          <cell r="L662" t="str">
            <v>EDUCATION / Philosophy &amp; Social Aspects</v>
          </cell>
          <cell r="M662" t="str">
            <v>Sozialwissenschaften (Backlist 2000-2009)</v>
          </cell>
          <cell r="N662" t="str">
            <v>978-3-89942-831-5</v>
          </cell>
          <cell r="O662" t="str">
            <v>Pädagogik|Theorie und Geschichte der Bildung und Erziehung</v>
          </cell>
        </row>
        <row r="663">
          <cell r="C663">
            <v>9783839405437</v>
          </cell>
          <cell r="D663" t="str">
            <v>Markus Holzinger</v>
          </cell>
          <cell r="E663" t="str">
            <v>Kontingenz in der Gegenwartsgesellschaft</v>
          </cell>
          <cell r="F663" t="str">
            <v>Sozialtheorie</v>
          </cell>
          <cell r="G663">
            <v>2007</v>
          </cell>
          <cell r="H663" t="str">
            <v>verfügbar</v>
          </cell>
          <cell r="I663">
            <v>26.99</v>
          </cell>
          <cell r="K663" t="str">
            <v>SOC026000</v>
          </cell>
          <cell r="L663" t="str">
            <v>SOCIAL SCIENCE / Popular Culture; SOC026000 SOCIAL SCIENCE / Sociology / General</v>
          </cell>
          <cell r="M663" t="str">
            <v>Sozialwissenschaften (Backlist 2000-2009)</v>
          </cell>
          <cell r="N663" t="str">
            <v>978-3-89942-543-7</v>
          </cell>
          <cell r="O663" t="str">
            <v>Soziologie|Soziologische Theorie</v>
          </cell>
        </row>
        <row r="664">
          <cell r="C664">
            <v>9783839406809</v>
          </cell>
          <cell r="D664" t="str">
            <v>Susanne Krasmann, Jürgen Martschukat (Hg.)</v>
          </cell>
          <cell r="E664" t="str">
            <v>Rationalitäten der Gewalt</v>
          </cell>
          <cell r="F664" t="str">
            <v>Sozialtheorie</v>
          </cell>
          <cell r="G664">
            <v>2007</v>
          </cell>
          <cell r="H664" t="str">
            <v>verfügbar</v>
          </cell>
          <cell r="I664">
            <v>23.99</v>
          </cell>
          <cell r="K664" t="str">
            <v>POL010000</v>
          </cell>
          <cell r="L664" t="str">
            <v>POLITICAL SCIENCE / History &amp; Theory; HIS037060 HISTORY / Modern / 19th Century</v>
          </cell>
          <cell r="M664" t="str">
            <v>Sozialwissenschaften (Backlist 2000-2009)</v>
          </cell>
          <cell r="N664" t="str">
            <v>978-3-89942-680-9</v>
          </cell>
          <cell r="O664" t="str">
            <v>Politikwissenschaft|Politische Theorie</v>
          </cell>
        </row>
        <row r="665">
          <cell r="C665">
            <v>9783839407189</v>
          </cell>
          <cell r="D665" t="str">
            <v>Katrin Großmann</v>
          </cell>
          <cell r="E665" t="str">
            <v>Am Ende des Wachstumsparadigmas?</v>
          </cell>
          <cell r="F665" t="str">
            <v>Urban Studies</v>
          </cell>
          <cell r="G665">
            <v>2007</v>
          </cell>
          <cell r="H665" t="str">
            <v>verfügbar</v>
          </cell>
          <cell r="I665">
            <v>23.99</v>
          </cell>
          <cell r="K665" t="str">
            <v>POL002000</v>
          </cell>
          <cell r="L665" t="str">
            <v>POLITICAL SCIENCE / Public Policy / City Planning &amp; Urban Development; SOC026030 SOCIAL SCIENCE / Sociolo</v>
          </cell>
          <cell r="M665" t="str">
            <v>Sozialwissenschaften (Backlist 2000-2009)</v>
          </cell>
          <cell r="N665" t="str">
            <v>978-3-89942-718-9</v>
          </cell>
          <cell r="O665" t="str">
            <v>Soziologie|Stadt- und Raumsoziologie</v>
          </cell>
        </row>
        <row r="666">
          <cell r="C666">
            <v>9783839407271</v>
          </cell>
          <cell r="D666" t="str">
            <v>Daniel Suber</v>
          </cell>
          <cell r="E666" t="str">
            <v>Die soziologische Kritik der philosophischen Vernunft</v>
          </cell>
          <cell r="F666" t="str">
            <v>Sozialtheorie</v>
          </cell>
          <cell r="G666">
            <v>2007</v>
          </cell>
          <cell r="H666" t="str">
            <v>verfügbar</v>
          </cell>
          <cell r="I666">
            <v>38.99</v>
          </cell>
          <cell r="K666" t="str">
            <v>SOC026000</v>
          </cell>
          <cell r="L666" t="str">
            <v>SOCIAL SCIENCE / Sociology / General; PHI016000 PHILOSOPHY / History &amp; Surveys / Modern</v>
          </cell>
          <cell r="M666" t="str">
            <v>Sozialwissenschaften (Backlist 2000-2009)</v>
          </cell>
          <cell r="N666" t="str">
            <v>978-3-89942-727-1</v>
          </cell>
          <cell r="O666" t="str">
            <v>Soziologie|Soziologische Theorie</v>
          </cell>
        </row>
        <row r="667">
          <cell r="C667">
            <v>9783839407714</v>
          </cell>
          <cell r="D667" t="str">
            <v>Constanze Pfeiffer</v>
          </cell>
          <cell r="E667" t="str">
            <v>Die Erfolgskontrolle der Entwicklungszusammenarbeit und ihre Realitäten</v>
          </cell>
          <cell r="F667" t="str">
            <v>Kultur und soziale Praxis</v>
          </cell>
          <cell r="G667">
            <v>2007</v>
          </cell>
          <cell r="H667" t="str">
            <v>verfügbar</v>
          </cell>
          <cell r="I667">
            <v>24.99</v>
          </cell>
          <cell r="K667" t="str">
            <v>BUS085000</v>
          </cell>
          <cell r="L667" t="str">
            <v>SOCIAL SCIENCE / Sociology / General; BUS085000 BUSINESS &amp; ECONOMICS / Organizational Behavior</v>
          </cell>
          <cell r="M667" t="str">
            <v>Sozialwissenschaften (Backlist 2000-2009)</v>
          </cell>
          <cell r="N667" t="str">
            <v>978-3-89942-771-4</v>
          </cell>
          <cell r="O667" t="str">
            <v>Soziologie|Wirtschafts-, Organisations-, Arbeits- und Industriesoziologie</v>
          </cell>
        </row>
        <row r="668">
          <cell r="C668">
            <v>9783839405758</v>
          </cell>
          <cell r="D668" t="str">
            <v>Karl-Josef Pazzini, Marianne Schuller, Michael Wimmer (Hg.)</v>
          </cell>
          <cell r="E668" t="str">
            <v>Wahn – Wissen – Institution II</v>
          </cell>
          <cell r="F668" t="str">
            <v>Psychoanalyse</v>
          </cell>
          <cell r="G668">
            <v>2007</v>
          </cell>
          <cell r="H668" t="str">
            <v>verfügbar</v>
          </cell>
          <cell r="I668">
            <v>18.989999999999998</v>
          </cell>
          <cell r="K668" t="str">
            <v>PSY026000</v>
          </cell>
          <cell r="L668" t="str">
            <v>PSYCHOLOGY / Movements / Psychoanalysis</v>
          </cell>
          <cell r="M668" t="str">
            <v>Sozialwissenschaften (Backlist 2000-2009)</v>
          </cell>
          <cell r="N668" t="str">
            <v>978-3-89942-575-8</v>
          </cell>
          <cell r="O668" t="str">
            <v>Psychologie|Psychoanalyse</v>
          </cell>
        </row>
        <row r="669">
          <cell r="C669">
            <v>9783839405925</v>
          </cell>
          <cell r="D669" t="str">
            <v>Thomas Schwinn</v>
          </cell>
          <cell r="E669" t="str">
            <v>Soziale Ungleichheit</v>
          </cell>
          <cell r="F669" t="str">
            <v>Einsichten. Themen der Soziologie</v>
          </cell>
          <cell r="G669">
            <v>2007</v>
          </cell>
          <cell r="H669" t="str">
            <v>verfügbar</v>
          </cell>
          <cell r="I669">
            <v>13.99</v>
          </cell>
          <cell r="K669" t="str">
            <v>SOC050000</v>
          </cell>
          <cell r="L669" t="str">
            <v>SOCIAL SCIENCE / Social Classes; SOC026000 SOCIAL SCIENCE / Sociology / General</v>
          </cell>
          <cell r="M669" t="str">
            <v>Sozialwissenschaften (Backlist 2000-2009)</v>
          </cell>
          <cell r="N669" t="str">
            <v>978-3-89942-592-5</v>
          </cell>
          <cell r="O669" t="str">
            <v>Soziologie|Soziale Ungleichheit und Lebensstile</v>
          </cell>
        </row>
        <row r="670">
          <cell r="C670">
            <v>9783839406489</v>
          </cell>
          <cell r="D670" t="str">
            <v>Sigrid Baringhorst, Veronika Kneip, Annegret März, Johanna Niesyto (Hg.)</v>
          </cell>
          <cell r="E670" t="str">
            <v>Politik mit dem Einkaufswagen</v>
          </cell>
          <cell r="F670" t="str">
            <v>Medienumbrüche</v>
          </cell>
          <cell r="G670">
            <v>2007</v>
          </cell>
          <cell r="H670" t="str">
            <v>verfügbar</v>
          </cell>
          <cell r="I670">
            <v>25.99</v>
          </cell>
          <cell r="K670" t="str">
            <v>POL003000</v>
          </cell>
          <cell r="L670" t="str">
            <v>POLITICAL SCIENCE / Civics &amp; Citizenship</v>
          </cell>
          <cell r="M670" t="str">
            <v>Sozialwissenschaften (Backlist 2000-2009)</v>
          </cell>
          <cell r="N670" t="str">
            <v>978-3-89942-648-9</v>
          </cell>
          <cell r="O670" t="str">
            <v>Politikwissenschaft|Parteien, Soziale Bewegungen und Zivilgesellschaft</v>
          </cell>
        </row>
        <row r="671">
          <cell r="C671">
            <v>9783839406762</v>
          </cell>
          <cell r="D671" t="str">
            <v>Volker Eick, Jens Sambale, Eric Töpfer (Hg.)</v>
          </cell>
          <cell r="E671" t="str">
            <v>Kontrollierte Urbanität</v>
          </cell>
          <cell r="F671" t="str">
            <v>Urban Studies</v>
          </cell>
          <cell r="G671">
            <v>2007</v>
          </cell>
          <cell r="H671" t="str">
            <v>verfügbar</v>
          </cell>
          <cell r="I671">
            <v>18.989999999999998</v>
          </cell>
          <cell r="K671" t="str">
            <v>POL028000</v>
          </cell>
          <cell r="L671" t="str">
            <v>SOCIAL SCIENCE / Criminology; POL028000 POLITICAL SCIENCE / Public Policy / General; SOC026030 SOCIAL SCI</v>
          </cell>
          <cell r="M671" t="str">
            <v>Sozialwissenschaften (Backlist 2000-2009)</v>
          </cell>
          <cell r="N671" t="str">
            <v>978-3-89942-676-2</v>
          </cell>
          <cell r="O671" t="str">
            <v>Politikwissenschaft|Policy</v>
          </cell>
        </row>
        <row r="672">
          <cell r="C672">
            <v>9783839407240</v>
          </cell>
          <cell r="D672" t="str">
            <v>Christian Berndt, Robert Pütz (Hg.)</v>
          </cell>
          <cell r="E672" t="str">
            <v>Kulturelle Geographien</v>
          </cell>
          <cell r="F672" t="str">
            <v>Kultur und soziale Praxis</v>
          </cell>
          <cell r="G672">
            <v>2007</v>
          </cell>
          <cell r="H672" t="str">
            <v>verfügbar</v>
          </cell>
          <cell r="I672">
            <v>26.99</v>
          </cell>
          <cell r="K672" t="str">
            <v>SOC015000</v>
          </cell>
          <cell r="L672" t="str">
            <v>SOCIAL SCIENCE / Human Geography; SOC022000 SOCIAL SCIENCE / Popular Culture; SOC026000 SOCIAL SCIENCE /</v>
          </cell>
          <cell r="M672" t="str">
            <v>Sozialwissenschaften (Backlist 2000-2009)</v>
          </cell>
          <cell r="N672" t="str">
            <v>978-3-89942-724-0</v>
          </cell>
          <cell r="O672" t="str">
            <v>Geographie|Sozial- und Kulturgeographie</v>
          </cell>
        </row>
        <row r="673">
          <cell r="C673">
            <v>9783839407820</v>
          </cell>
          <cell r="D673" t="str">
            <v>Tanja Bogusz</v>
          </cell>
          <cell r="E673" t="str">
            <v>Institution und Utopie</v>
          </cell>
          <cell r="F673" t="str">
            <v>Sozialtheorie</v>
          </cell>
          <cell r="G673">
            <v>2007</v>
          </cell>
          <cell r="H673" t="str">
            <v>verfügbar</v>
          </cell>
          <cell r="I673">
            <v>31.99</v>
          </cell>
          <cell r="K673" t="str">
            <v>SOC022000</v>
          </cell>
          <cell r="L673" t="str">
            <v>SOCIAL SCIENCE / Popular Culture; SOC026000 SOCIAL SCIENCE / Sociology / General; ART009000 ART / Critici</v>
          </cell>
          <cell r="M673" t="str">
            <v>Sozialwissenschaften (Backlist 2000-2009)</v>
          </cell>
          <cell r="N673" t="str">
            <v>978-3-89942-782-0</v>
          </cell>
          <cell r="O673" t="str">
            <v>Soziologie|Kultursoziologie</v>
          </cell>
        </row>
        <row r="674">
          <cell r="C674">
            <v>9783839407851</v>
          </cell>
          <cell r="D674" t="str">
            <v>Moritz Csáky, Johannes Feichtinger (Hg.)</v>
          </cell>
          <cell r="E674" t="str">
            <v>Europa – geeint durch Werte?</v>
          </cell>
          <cell r="F674" t="str">
            <v>Global Studies</v>
          </cell>
          <cell r="G674">
            <v>2007</v>
          </cell>
          <cell r="H674" t="str">
            <v>verfügbar</v>
          </cell>
          <cell r="I674">
            <v>21.99</v>
          </cell>
          <cell r="K674" t="str">
            <v>POL011000</v>
          </cell>
          <cell r="L674" t="str">
            <v>HISTORY / Social History; POL011000 POLITICAL SCIENCE / International Relations / General; HIS037070 HIST</v>
          </cell>
          <cell r="M674" t="str">
            <v>Sozialwissenschaften (Backlist 2000-2009)</v>
          </cell>
          <cell r="N674" t="str">
            <v>978-3-89942-785-1</v>
          </cell>
          <cell r="O674" t="str">
            <v>Politikwissenschaft|Internationale und Europäische Politik und Globalisierung</v>
          </cell>
        </row>
        <row r="675">
          <cell r="C675">
            <v>9783839407998</v>
          </cell>
          <cell r="D675" t="str">
            <v>Thomas Friedrich-Hett (Hg.)</v>
          </cell>
          <cell r="E675" t="str">
            <v>Positives Altern</v>
          </cell>
          <cell r="F675" t="str">
            <v>DiskurSys – Ressourcen zur Beratungspraxis</v>
          </cell>
          <cell r="G675">
            <v>2007</v>
          </cell>
          <cell r="H675" t="str">
            <v>verfügbar</v>
          </cell>
          <cell r="I675">
            <v>20.99</v>
          </cell>
          <cell r="K675" t="str">
            <v>SOC013000</v>
          </cell>
          <cell r="L675" t="str">
            <v>SOCIAL SCIENCE / Gerontology; PSY026000 PSYCHOLOGY / Movements / Psychoanalysis; PSY031000 PSYCHOLOGY / S</v>
          </cell>
          <cell r="M675" t="str">
            <v>Sozialwissenschaften (Backlist 2000-2009)</v>
          </cell>
          <cell r="N675" t="str">
            <v>978-3-89942-799-8</v>
          </cell>
          <cell r="O675" t="str">
            <v>Psychologie|Psychoanalyse</v>
          </cell>
        </row>
        <row r="676">
          <cell r="C676">
            <v>9783839408100</v>
          </cell>
          <cell r="D676" t="str">
            <v>Johannes Angermuller</v>
          </cell>
          <cell r="E676" t="str">
            <v>Nach dem Strukturalismus</v>
          </cell>
          <cell r="F676" t="str">
            <v>Sozialtheorie</v>
          </cell>
          <cell r="G676">
            <v>2007</v>
          </cell>
          <cell r="H676" t="str">
            <v>verfügbar</v>
          </cell>
          <cell r="I676">
            <v>25.99</v>
          </cell>
          <cell r="K676" t="str">
            <v>SCI075000</v>
          </cell>
          <cell r="L676" t="str">
            <v>SCIENCE / Philosophy &amp; Social Aspects; SOC026000 SOCIAL SCIENCE / Sociology / General</v>
          </cell>
          <cell r="M676" t="str">
            <v>Sozialwissenschaften (Backlist 2000-2009)</v>
          </cell>
          <cell r="N676" t="str">
            <v>978-3-89942-810-0</v>
          </cell>
          <cell r="O676" t="str">
            <v>Soziologie|Wissenschafts-, Technik- und Umweltsoziologie</v>
          </cell>
        </row>
        <row r="677">
          <cell r="C677">
            <v>9783839405888</v>
          </cell>
          <cell r="D677" t="str">
            <v>Hans-Christoph Koller, Winfried Marotzki, Olaf Sanders (Hg.)</v>
          </cell>
          <cell r="E677" t="str">
            <v>Bildungsprozesse und Fremdheitserfahrung</v>
          </cell>
          <cell r="F677" t="str">
            <v>Theorie Bilden</v>
          </cell>
          <cell r="G677">
            <v>2007</v>
          </cell>
          <cell r="H677" t="str">
            <v>verfügbar</v>
          </cell>
          <cell r="I677">
            <v>22.99</v>
          </cell>
          <cell r="K677" t="str">
            <v>EDU040000</v>
          </cell>
          <cell r="L677" t="str">
            <v>SOCIAL SCIENCE / Sociology / General; PSY026000 PSYCHOLOGY / Movements / Psychoanalysis; EDU040000 EDUCAT</v>
          </cell>
          <cell r="M677" t="str">
            <v>Sozialwissenschaften (Backlist 2000-2009)</v>
          </cell>
          <cell r="N677" t="str">
            <v>978-3-89942-588-8</v>
          </cell>
          <cell r="O677" t="str">
            <v>Pädagogik|Theorie und Geschichte der Bildung und Erziehung</v>
          </cell>
        </row>
        <row r="678">
          <cell r="C678">
            <v>9783839408063</v>
          </cell>
          <cell r="D678" t="str">
            <v>Lars Frers</v>
          </cell>
          <cell r="E678" t="str">
            <v>Einhüllende Materialitäten</v>
          </cell>
          <cell r="F678" t="str">
            <v>Materialitäten</v>
          </cell>
          <cell r="G678">
            <v>2007</v>
          </cell>
          <cell r="H678" t="str">
            <v>verfügbar</v>
          </cell>
          <cell r="I678">
            <v>29.99</v>
          </cell>
          <cell r="K678" t="str">
            <v>SOC026000</v>
          </cell>
          <cell r="L678" t="str">
            <v>SOCIAL SCIENCE / Sociology / General</v>
          </cell>
          <cell r="M678" t="str">
            <v>Sozialwissenschaften (Backlist 2000-2009)</v>
          </cell>
          <cell r="N678" t="str">
            <v>978-3-89942-806-3</v>
          </cell>
          <cell r="O678" t="str">
            <v>Soziologie|Stadt- und Raumsoziologie</v>
          </cell>
        </row>
        <row r="679">
          <cell r="C679">
            <v>9783839408117</v>
          </cell>
          <cell r="D679" t="str">
            <v>Alexander Jungmann</v>
          </cell>
          <cell r="E679" t="str">
            <v>Jüdisches Leben in Berlin</v>
          </cell>
          <cell r="F679" t="str">
            <v>Kultur und soziale Praxis</v>
          </cell>
          <cell r="G679">
            <v>2007</v>
          </cell>
          <cell r="H679" t="str">
            <v>verfügbar</v>
          </cell>
          <cell r="I679">
            <v>40.99</v>
          </cell>
          <cell r="K679" t="str">
            <v>SOC049000</v>
          </cell>
          <cell r="L679" t="str">
            <v>SOCIAL SCIENCE / Jewish Studies; SOC026030 SOCIAL SCIENCE / Sociology / Urban</v>
          </cell>
          <cell r="M679" t="str">
            <v>Sozialwissenschaften (Backlist 2000-2009)</v>
          </cell>
          <cell r="N679" t="str">
            <v>978-3-89942-811-7</v>
          </cell>
          <cell r="O679" t="str">
            <v>Soziologie|Stadt- und Raumsoziologie</v>
          </cell>
        </row>
        <row r="680">
          <cell r="C680">
            <v>9783839408414</v>
          </cell>
          <cell r="D680" t="str">
            <v>Franz Kasper Krönig</v>
          </cell>
          <cell r="E680" t="str">
            <v>Die Ökonomisierung der Gesellschaft</v>
          </cell>
          <cell r="F680" t="str">
            <v>Sozialtheorie</v>
          </cell>
          <cell r="G680">
            <v>2007</v>
          </cell>
          <cell r="H680" t="str">
            <v>verfügbar</v>
          </cell>
          <cell r="I680">
            <v>18.989999999999998</v>
          </cell>
          <cell r="K680" t="str">
            <v>SOC026000</v>
          </cell>
          <cell r="L680" t="str">
            <v>SOCIAL SCIENCE / Sociology / General</v>
          </cell>
          <cell r="M680" t="str">
            <v>Sozialwissenschaften (Backlist 2000-2009)</v>
          </cell>
          <cell r="N680" t="str">
            <v>978-3-89942-841-4</v>
          </cell>
          <cell r="O680" t="str">
            <v>Soziologie|Soziologische Theorie</v>
          </cell>
        </row>
        <row r="681">
          <cell r="C681">
            <v>9783839408018</v>
          </cell>
          <cell r="D681" t="str">
            <v>Valentin Rauer</v>
          </cell>
          <cell r="E681" t="str">
            <v>Die öffentliche Dimension der Integration</v>
          </cell>
          <cell r="F681" t="str">
            <v>Kultur und soziale Praxis</v>
          </cell>
          <cell r="G681">
            <v>2007</v>
          </cell>
          <cell r="H681" t="str">
            <v>verfügbar</v>
          </cell>
          <cell r="I681">
            <v>22.99</v>
          </cell>
          <cell r="K681" t="str">
            <v>POL028000</v>
          </cell>
          <cell r="L681" t="str">
            <v>SOCIAL SCIENCE / Popular Culture; POL028000 POLITICAL SCIENCE / Public Policy / General</v>
          </cell>
          <cell r="M681" t="str">
            <v>Sozialwissenschaften (Backlist 2000-2009)</v>
          </cell>
          <cell r="N681" t="str">
            <v>978-3-89942-801-8</v>
          </cell>
          <cell r="O681" t="str">
            <v>Soziologie|Soziologie der Migration</v>
          </cell>
        </row>
        <row r="682">
          <cell r="C682">
            <v>9783839405703</v>
          </cell>
          <cell r="D682" t="str">
            <v>Andreas Reckwitz</v>
          </cell>
          <cell r="E682" t="str">
            <v>Subjekt</v>
          </cell>
          <cell r="F682" t="str">
            <v>Einsichten. Themen der Soziologie</v>
          </cell>
          <cell r="G682">
            <v>2008</v>
          </cell>
          <cell r="H682" t="str">
            <v>verfügbar</v>
          </cell>
          <cell r="I682">
            <v>13.99</v>
          </cell>
          <cell r="K682" t="str">
            <v>SOC026000</v>
          </cell>
          <cell r="L682" t="str">
            <v>SOCIAL SCIENCE / Popular Culture; SOC026000 SOCIAL SCIENCE / Sociology / General</v>
          </cell>
          <cell r="M682" t="str">
            <v>Sozialwissenschaften (Backlist 2000-2009)</v>
          </cell>
          <cell r="N682" t="str">
            <v>978-3-89942-570-3</v>
          </cell>
          <cell r="O682" t="str">
            <v>Soziologie|Soziologische Theorie</v>
          </cell>
        </row>
        <row r="683">
          <cell r="C683">
            <v>9783839406823</v>
          </cell>
          <cell r="D683" t="str">
            <v>Frank Dirkopf, Insa Härtel, Christine Kirchhoff, Lars Lippmann, Katharina Rothe (Hg.)</v>
          </cell>
          <cell r="E683" t="str">
            <v>Aktualität der Anfänge</v>
          </cell>
          <cell r="F683" t="str">
            <v>Psychoanalyse</v>
          </cell>
          <cell r="G683">
            <v>2008</v>
          </cell>
          <cell r="H683" t="str">
            <v>verfügbar</v>
          </cell>
          <cell r="I683">
            <v>18.989999999999998</v>
          </cell>
          <cell r="K683" t="str">
            <v>PSY026000</v>
          </cell>
          <cell r="L683" t="str">
            <v>PSYCHOLOGY / Movements / Psychoanalysis</v>
          </cell>
          <cell r="M683" t="str">
            <v>Sozialwissenschaften (Backlist 2000-2009)</v>
          </cell>
          <cell r="N683" t="str">
            <v>978-3-89942-682-3</v>
          </cell>
          <cell r="O683" t="str">
            <v>Psychologie|Psychoanalyse</v>
          </cell>
        </row>
        <row r="684">
          <cell r="C684">
            <v>9783839407660</v>
          </cell>
          <cell r="D684" t="str">
            <v>Sandro Gaycken, Constanze Kurz (Hg.)</v>
          </cell>
          <cell r="E684" t="str">
            <v>1984.exe</v>
          </cell>
          <cell r="F684" t="str">
            <v>Science Studies</v>
          </cell>
          <cell r="G684">
            <v>2008</v>
          </cell>
          <cell r="H684" t="str">
            <v>verfügbar</v>
          </cell>
          <cell r="I684">
            <v>26.99</v>
          </cell>
          <cell r="K684" t="str">
            <v>TEC052000</v>
          </cell>
          <cell r="L684" t="str">
            <v>SOCIAL SCIENCE / Sociology / General; POL010000 POLITICAL SCIENCE / History &amp; Theory; TEC052000 TECHNOLOG</v>
          </cell>
          <cell r="M684" t="str">
            <v>Sozialwissenschaften (Backlist 2000-2009)</v>
          </cell>
          <cell r="N684" t="str">
            <v>978-3-89942-766-0</v>
          </cell>
          <cell r="O684" t="str">
            <v>Soziologie|Wissenschafts-, Technik- und Umweltsoziologie</v>
          </cell>
        </row>
        <row r="685">
          <cell r="C685">
            <v>9783839407837</v>
          </cell>
          <cell r="D685" t="str">
            <v>Friedrich Arndt, Carmen Dege, Christian Ellermann, Maximilian Mayer, David Teller, Lisbeth Zimmermann (Hg.)</v>
          </cell>
          <cell r="E685" t="str">
            <v>Ordnungen im Wandel</v>
          </cell>
          <cell r="F685" t="str">
            <v>Global Studies</v>
          </cell>
          <cell r="G685">
            <v>2008</v>
          </cell>
          <cell r="H685" t="str">
            <v>verfügbar</v>
          </cell>
          <cell r="I685">
            <v>29.99</v>
          </cell>
          <cell r="K685" t="str">
            <v>POL033000</v>
          </cell>
          <cell r="L685" t="str">
            <v>SOCIAL SCIENCE / Sociology / General; POL033000 POLITICAL SCIENCE / Globalization; POL010000 POLITICAL SC</v>
          </cell>
          <cell r="M685" t="str">
            <v>Sozialwissenschaften (Backlist 2000-2009)</v>
          </cell>
          <cell r="N685" t="str">
            <v>978-3-89942-783-7</v>
          </cell>
          <cell r="O685" t="str">
            <v>Politikwissenschaft|Internationale und Europäische Politik und Globalisierung</v>
          </cell>
        </row>
        <row r="686">
          <cell r="C686">
            <v>9783839408155</v>
          </cell>
          <cell r="D686" t="str">
            <v>Ursula Màhçàyazgan</v>
          </cell>
          <cell r="E686" t="str">
            <v>Der Irrtum im Geschlecht</v>
          </cell>
          <cell r="F686" t="str">
            <v>Gender Studies</v>
          </cell>
          <cell r="G686">
            <v>2008</v>
          </cell>
          <cell r="H686" t="str">
            <v>verfügbar</v>
          </cell>
          <cell r="I686">
            <v>26.99</v>
          </cell>
          <cell r="K686" t="str">
            <v>SOC032000</v>
          </cell>
          <cell r="L686" t="str">
            <v>SOCIAL SCIENCE / Gender Studies</v>
          </cell>
          <cell r="M686" t="str">
            <v>Sozialwissenschaften (Backlist 2000-2009)</v>
          </cell>
          <cell r="N686" t="str">
            <v>978-3-89942-815-5</v>
          </cell>
          <cell r="O686" t="str">
            <v>Soziologie|Soziologie des Geschlechts und des Körpers</v>
          </cell>
        </row>
        <row r="687">
          <cell r="C687">
            <v>9783839409022</v>
          </cell>
          <cell r="D687" t="str">
            <v>Peter Gross</v>
          </cell>
          <cell r="E687" t="str">
            <v>Jenseits der Erlösung</v>
          </cell>
          <cell r="F687" t="str">
            <v>X-Texte zu Kultur und Gesellschaft</v>
          </cell>
          <cell r="G687">
            <v>2008</v>
          </cell>
          <cell r="H687" t="str">
            <v>verfügbar</v>
          </cell>
          <cell r="I687">
            <v>18.989999999999998</v>
          </cell>
          <cell r="K687" t="str">
            <v>SOC039000</v>
          </cell>
          <cell r="L687" t="str">
            <v>SOCIAL SCIENCE / Essays; REL000000 RELIGION / General; SOC039000 SOCIAL SCIENCE / Sociology of Religion</v>
          </cell>
          <cell r="M687" t="str">
            <v>Sozialwissenschaften (Backlist 2000-2009)</v>
          </cell>
          <cell r="N687" t="str">
            <v>978-3-89942-902-2</v>
          </cell>
          <cell r="O687" t="str">
            <v>Soziologie|Religionssoziologie</v>
          </cell>
        </row>
        <row r="688">
          <cell r="C688">
            <v>9783839408520</v>
          </cell>
          <cell r="D688" t="str">
            <v>Jens Warburg</v>
          </cell>
          <cell r="E688" t="str">
            <v>Das Militär und seine Subjekte</v>
          </cell>
          <cell r="F688" t="str">
            <v>Sozialtheorie</v>
          </cell>
          <cell r="G688">
            <v>2008</v>
          </cell>
          <cell r="H688" t="str">
            <v>verfügbar</v>
          </cell>
          <cell r="I688">
            <v>31.99</v>
          </cell>
          <cell r="K688" t="str">
            <v>POL010000</v>
          </cell>
          <cell r="L688" t="str">
            <v>SOCIAL SCIENCE / Sociology / General; POL010000 POLITICAL SCIENCE / History &amp; Theory; POL034000 POLITICAL</v>
          </cell>
          <cell r="M688" t="str">
            <v>Sozialwissenschaften (Backlist 2000-2009)</v>
          </cell>
          <cell r="N688" t="str">
            <v>978-3-89942-852-0</v>
          </cell>
          <cell r="O688" t="str">
            <v>Soziologie|Politische Soziologie und Sozialpolitik</v>
          </cell>
        </row>
        <row r="689">
          <cell r="C689">
            <v>9783839408698</v>
          </cell>
          <cell r="D689" t="str">
            <v>Ekaterina Svetlova</v>
          </cell>
          <cell r="E689" t="str">
            <v>Sinnstiftung in der Ökonomik</v>
          </cell>
          <cell r="F689" t="str">
            <v>Sozialtheorie</v>
          </cell>
          <cell r="G689">
            <v>2008</v>
          </cell>
          <cell r="H689" t="str">
            <v>verfügbar</v>
          </cell>
          <cell r="I689">
            <v>20.99</v>
          </cell>
          <cell r="K689" t="str">
            <v>BUS069030</v>
          </cell>
          <cell r="L689" t="str">
            <v>SOCIAL SCIENCE / Sociology / General; BUS069030 BUSINESS &amp; ECONOMICS / Economics / Theory</v>
          </cell>
          <cell r="M689" t="str">
            <v>Sozialwissenschaften (Backlist 2000-2009)</v>
          </cell>
          <cell r="N689" t="str">
            <v>978-3-89942-869-8</v>
          </cell>
          <cell r="O689" t="str">
            <v>Soziologie|Wirtschafts-, Organisations-, Arbeits- und Industriesoziologie</v>
          </cell>
        </row>
        <row r="690">
          <cell r="C690">
            <v>9783839406830</v>
          </cell>
          <cell r="D690" t="str">
            <v>Jörg Döring, Tristan Thielmann (Hg.)</v>
          </cell>
          <cell r="E690" t="str">
            <v>Spatial Turn</v>
          </cell>
          <cell r="F690" t="str">
            <v>Sozialtheorie</v>
          </cell>
          <cell r="G690">
            <v>2008</v>
          </cell>
          <cell r="H690" t="str">
            <v>verfügbar</v>
          </cell>
          <cell r="I690">
            <v>26.99</v>
          </cell>
          <cell r="K690" t="str">
            <v>SOC026000</v>
          </cell>
          <cell r="L690" t="str">
            <v>SOCIAL SCIENCE / Popular Culture; SOC026000 SOCIAL SCIENCE / Sociology / General</v>
          </cell>
          <cell r="M690" t="str">
            <v>Sozialwissenschaften (Backlist 2000-2009)</v>
          </cell>
          <cell r="N690" t="str">
            <v>978-3-89942-683-0</v>
          </cell>
          <cell r="O690" t="str">
            <v>Soziologie|Soziologische Theorie</v>
          </cell>
        </row>
        <row r="691">
          <cell r="C691">
            <v>9783839407844</v>
          </cell>
          <cell r="D691" t="str">
            <v>Peter Lindner</v>
          </cell>
          <cell r="E691" t="str">
            <v>Der Kolchoz-Archipel im Privatisierungsprozess</v>
          </cell>
          <cell r="F691" t="str">
            <v>Global Studies</v>
          </cell>
          <cell r="G691">
            <v>2008</v>
          </cell>
          <cell r="H691" t="str">
            <v>verfügbar</v>
          </cell>
          <cell r="I691">
            <v>24.99</v>
          </cell>
          <cell r="K691" t="str">
            <v>SOC015000</v>
          </cell>
          <cell r="L691" t="str">
            <v>SOCIAL SCIENCE / Human Geography; SOC026000 SOCIAL SCIENCE / Sociology / General</v>
          </cell>
          <cell r="M691" t="str">
            <v>Sozialwissenschaften (Backlist 2000-2009)</v>
          </cell>
          <cell r="N691" t="str">
            <v>978-3-89942-784-4</v>
          </cell>
          <cell r="O691" t="str">
            <v>Geographie|Sozial- und Kulturgeographie</v>
          </cell>
        </row>
        <row r="692">
          <cell r="C692">
            <v>9783839408308</v>
          </cell>
          <cell r="D692" t="str">
            <v>Daniel Hechler, Axel Philipps (Hg.)</v>
          </cell>
          <cell r="E692" t="str">
            <v>Widerstand denken</v>
          </cell>
          <cell r="F692" t="str">
            <v>Sozialtheorie</v>
          </cell>
          <cell r="G692">
            <v>2008</v>
          </cell>
          <cell r="H692" t="str">
            <v>verfügbar</v>
          </cell>
          <cell r="I692">
            <v>23.99</v>
          </cell>
          <cell r="K692" t="str">
            <v>SOC026000</v>
          </cell>
          <cell r="L692" t="str">
            <v>SOCIAL SCIENCE / Sociology / General; PHI019000 PHILOSOPHY / Political; POL010000 POLITICAL SCIENCE / His</v>
          </cell>
          <cell r="M692" t="str">
            <v>Sozialwissenschaften (Backlist 2000-2009)</v>
          </cell>
          <cell r="N692" t="str">
            <v>978-3-89942-830-8</v>
          </cell>
          <cell r="O692" t="str">
            <v>Soziologie|Soziologische Theorie</v>
          </cell>
        </row>
        <row r="693">
          <cell r="C693">
            <v>9783839408391</v>
          </cell>
          <cell r="D693" t="str">
            <v>Christine Hunner-Kreisel</v>
          </cell>
          <cell r="E693" t="str">
            <v>Erziehung zum »wahren« Muslim</v>
          </cell>
          <cell r="F693" t="str">
            <v>bibliotheca eurasica</v>
          </cell>
          <cell r="G693">
            <v>2008</v>
          </cell>
          <cell r="H693" t="str">
            <v>verfügbar</v>
          </cell>
          <cell r="I693">
            <v>25.99</v>
          </cell>
          <cell r="K693" t="str">
            <v>EDU040000</v>
          </cell>
          <cell r="L693" t="str">
            <v>SOCIAL SCIENCE / Jewish Studies; EDU000000 EDUCATION / General; EDU040000 EDUCATION / Philosophy &amp; Social</v>
          </cell>
          <cell r="M693" t="str">
            <v>Sozialwissenschaften (Backlist 2000-2009)</v>
          </cell>
          <cell r="N693" t="str">
            <v>978-3-89942-839-1</v>
          </cell>
          <cell r="O693" t="str">
            <v>Pädagogik|Theorie und Geschichte der Bildung und Erziehung</v>
          </cell>
        </row>
        <row r="694">
          <cell r="C694">
            <v>9783839408742</v>
          </cell>
          <cell r="D694" t="str">
            <v>Manfred Füllsack (Hg.)</v>
          </cell>
          <cell r="E694" t="str">
            <v>Verwerfungen moderner Arbeit</v>
          </cell>
          <cell r="F694" t="str">
            <v>Sozialtheorie</v>
          </cell>
          <cell r="G694">
            <v>2008</v>
          </cell>
          <cell r="H694" t="str">
            <v>verfügbar</v>
          </cell>
          <cell r="I694">
            <v>18.989999999999998</v>
          </cell>
          <cell r="K694" t="str">
            <v>SOC026000</v>
          </cell>
          <cell r="L694" t="str">
            <v>SOCIAL SCIENCE / Sociology / General; POL029000 POLITICAL SCIENCE / Public Policy / Social Policy; BUS038</v>
          </cell>
          <cell r="M694" t="str">
            <v>Sozialwissenschaften (Backlist 2000-2009)</v>
          </cell>
          <cell r="N694" t="str">
            <v>978-3-89942-874-2</v>
          </cell>
          <cell r="O694" t="str">
            <v>Soziologie|Wirtschafts-, Organisations-, Arbeits- und Industriesoziologie</v>
          </cell>
        </row>
        <row r="695">
          <cell r="C695">
            <v>9783839408780</v>
          </cell>
          <cell r="D695" t="str">
            <v>Peter Faulstich</v>
          </cell>
          <cell r="E695" t="str">
            <v>Vermittler wissenschaftlichen Wissens</v>
          </cell>
          <cell r="F695" t="str">
            <v>Theorie Bilden</v>
          </cell>
          <cell r="G695">
            <v>2008</v>
          </cell>
          <cell r="H695" t="str">
            <v>verfügbar</v>
          </cell>
          <cell r="I695">
            <v>17.989999999999998</v>
          </cell>
          <cell r="K695" t="str">
            <v>EDU016000</v>
          </cell>
          <cell r="L695" t="str">
            <v>SOCIAL SCIENCE / Sociology / General; EDU016000 EDUCATION / History; EDU040000 EDUCATION / Philosophy &amp; S</v>
          </cell>
          <cell r="M695" t="str">
            <v>Sozialwissenschaften (Backlist 2000-2009)</v>
          </cell>
          <cell r="N695" t="str">
            <v>978-3-89942-878-0</v>
          </cell>
          <cell r="O695" t="str">
            <v>Pädagogik|Theorie und Geschichte der Bildung und Erziehung</v>
          </cell>
        </row>
        <row r="696">
          <cell r="C696">
            <v>9783839408865</v>
          </cell>
          <cell r="D696" t="str">
            <v>René John</v>
          </cell>
          <cell r="E696" t="str">
            <v>Die Modernität der Gemeinschaft</v>
          </cell>
          <cell r="F696" t="str">
            <v>Sozialtheorie</v>
          </cell>
          <cell r="G696">
            <v>2008</v>
          </cell>
          <cell r="H696" t="str">
            <v>verfügbar</v>
          </cell>
          <cell r="I696">
            <v>26.99</v>
          </cell>
          <cell r="K696" t="str">
            <v>SOC026000</v>
          </cell>
          <cell r="L696" t="str">
            <v>SOCIAL SCIENCE / Sociology / General; POL010000 POLITICAL SCIENCE / History &amp; Theory</v>
          </cell>
          <cell r="M696" t="str">
            <v>Sozialwissenschaften (Backlist 2000-2009)</v>
          </cell>
          <cell r="N696" t="str">
            <v>978-3-89942-886-5</v>
          </cell>
          <cell r="O696" t="str">
            <v>Soziologie|Soziologische Theorie</v>
          </cell>
        </row>
        <row r="697">
          <cell r="C697">
            <v>9783839407684</v>
          </cell>
          <cell r="D697" t="str">
            <v>Helmut König, Emanuel Richter, Sabine Schielke (Hg.)</v>
          </cell>
          <cell r="E697" t="str">
            <v>Gerechtigkeit in Europa</v>
          </cell>
          <cell r="F697" t="str">
            <v>Europäische Horizonte</v>
          </cell>
          <cell r="G697">
            <v>2008</v>
          </cell>
          <cell r="H697" t="str">
            <v>verfügbar</v>
          </cell>
          <cell r="I697">
            <v>13.99</v>
          </cell>
          <cell r="K697" t="str">
            <v>POL011000</v>
          </cell>
          <cell r="L697" t="str">
            <v>PHILOSOPHY / Political; POL040000 POLITICAL SCIENCE / Government / General; POL011000 POLITICAL SCIENCE /</v>
          </cell>
          <cell r="M697" t="str">
            <v>Sozialwissenschaften (Backlist 2000-2009)</v>
          </cell>
          <cell r="N697" t="str">
            <v>978-3-89942-768-4</v>
          </cell>
          <cell r="O697" t="str">
            <v>Politikwissenschaft|Internationale und Europäische Politik und Globalisierung</v>
          </cell>
        </row>
        <row r="698">
          <cell r="C698">
            <v>9783839407981</v>
          </cell>
          <cell r="D698" t="str">
            <v>Simone Tosana</v>
          </cell>
          <cell r="E698" t="str">
            <v>Bildungsgang, Habitus und Feld</v>
          </cell>
          <cell r="F698" t="str">
            <v>Theorie Bilden</v>
          </cell>
          <cell r="G698">
            <v>2008</v>
          </cell>
          <cell r="H698" t="str">
            <v>verfügbar</v>
          </cell>
          <cell r="I698">
            <v>24.99</v>
          </cell>
          <cell r="K698" t="str">
            <v>EDU040000</v>
          </cell>
          <cell r="L698" t="str">
            <v>SOCIAL SCIENCE / Sociology / General; EDU036000 EDUCATION / Organizations &amp; Institutions; EDU040000 EDUCA</v>
          </cell>
          <cell r="M698" t="str">
            <v>Sozialwissenschaften (Backlist 2000-2009)</v>
          </cell>
          <cell r="N698" t="str">
            <v>978-3-89942-798-1</v>
          </cell>
          <cell r="O698" t="str">
            <v>Pädagogik|Theorie und Geschichte der Bildung und Erziehung</v>
          </cell>
        </row>
        <row r="699">
          <cell r="C699">
            <v>9783839408346</v>
          </cell>
          <cell r="D699" t="str">
            <v>Renate Mayntz, Friedhelm Neidhardt, Peter Weingart, Ulrich Wengenroth (Hg.)</v>
          </cell>
          <cell r="E699" t="str">
            <v>Wissensproduktion und Wissenstransfer</v>
          </cell>
          <cell r="F699" t="str">
            <v>Science Studies</v>
          </cell>
          <cell r="G699">
            <v>2008</v>
          </cell>
          <cell r="H699" t="str">
            <v>verfügbar</v>
          </cell>
          <cell r="I699">
            <v>26.99</v>
          </cell>
          <cell r="K699" t="str">
            <v>SCI075000</v>
          </cell>
          <cell r="L699" t="str">
            <v>SCIENCE / Philosophy &amp; Social Aspects; SOC026000 SOCIAL SCIENCE / Sociology / General; POL010000 POLITICA</v>
          </cell>
          <cell r="M699" t="str">
            <v>Sozialwissenschaften (Backlist 2000-2009)</v>
          </cell>
          <cell r="N699" t="str">
            <v>978-3-89942-834-6</v>
          </cell>
          <cell r="O699" t="str">
            <v>Soziologie|Wissenschafts-, Technik- und Umweltsoziologie</v>
          </cell>
        </row>
        <row r="700">
          <cell r="C700">
            <v>9783839409480</v>
          </cell>
          <cell r="D700" t="str">
            <v>Constance Ohms</v>
          </cell>
          <cell r="E700" t="str">
            <v>Das Fremde in mir</v>
          </cell>
          <cell r="F700" t="str">
            <v>Studien interdisziplinäre Geschlechterforschung</v>
          </cell>
          <cell r="G700">
            <v>2008</v>
          </cell>
          <cell r="H700" t="str">
            <v>verfügbar</v>
          </cell>
          <cell r="I700">
            <v>26.99</v>
          </cell>
          <cell r="K700" t="str">
            <v>SOC032000</v>
          </cell>
          <cell r="L700" t="str">
            <v>SOCIAL SCIENCE / Gay Studies; SOC032000 SOCIAL SCIENCE / Gender Studies</v>
          </cell>
          <cell r="M700" t="str">
            <v>Sozialwissenschaften (Backlist 2000-2009)</v>
          </cell>
          <cell r="N700" t="str">
            <v>978-3-89942-948-0</v>
          </cell>
          <cell r="O700" t="str">
            <v>Soziologie|Soziologie des Geschlechts und des Körpers</v>
          </cell>
        </row>
        <row r="701">
          <cell r="C701">
            <v>9783839409770</v>
          </cell>
          <cell r="D701" t="str">
            <v>Gabriele Klein, Michael Meuser (Hg.)</v>
          </cell>
          <cell r="E701" t="str">
            <v>Ernste Spiele</v>
          </cell>
          <cell r="F701" t="str">
            <v>Materialitäten</v>
          </cell>
          <cell r="G701">
            <v>2008</v>
          </cell>
          <cell r="H701" t="str">
            <v>verfügbar</v>
          </cell>
          <cell r="I701">
            <v>22.99</v>
          </cell>
          <cell r="K701" t="str">
            <v>SPO066000</v>
          </cell>
          <cell r="L701" t="str">
            <v>SOCIAL SCIENCE / Sociology / General; POL010000 POLITICAL SCIENCE / History &amp; Theory</v>
          </cell>
          <cell r="M701" t="str">
            <v>Sozialwissenschaften (Backlist 2000-2009)</v>
          </cell>
          <cell r="N701" t="str">
            <v>978-3-89942-977-0</v>
          </cell>
          <cell r="O701" t="str">
            <v>Soziologie|Soziologie des Geschlechts und des Körpers</v>
          </cell>
        </row>
        <row r="702">
          <cell r="C702">
            <v>9783839407462</v>
          </cell>
          <cell r="D702" t="str">
            <v>Stephan Lessenich</v>
          </cell>
          <cell r="E702" t="str">
            <v>Die Neuerfindung des Sozialen</v>
          </cell>
          <cell r="F702" t="str">
            <v>X-Texte zu Kultur und Gesellschaft</v>
          </cell>
          <cell r="G702">
            <v>2008</v>
          </cell>
          <cell r="H702" t="str">
            <v>verfügbar</v>
          </cell>
          <cell r="I702">
            <v>16.989999999999998</v>
          </cell>
          <cell r="K702" t="str">
            <v>POL029000</v>
          </cell>
          <cell r="L702" t="str">
            <v>SOCIAL SCIENCE / Essays; SOC026000 SOCIAL SCIENCE / Sociology / General; POL029000 POLITICAL SCIENCE / Pu</v>
          </cell>
          <cell r="M702" t="str">
            <v>Sozialwissenschaften (Backlist 2000-2009)</v>
          </cell>
          <cell r="N702" t="str">
            <v>978-3-89942-746-2</v>
          </cell>
          <cell r="O702" t="str">
            <v>Soziologie|Politische Soziologie und Sozialpolitik</v>
          </cell>
        </row>
        <row r="703">
          <cell r="C703">
            <v>9783839408995</v>
          </cell>
          <cell r="D703" t="str">
            <v>Ingo Rollwagen</v>
          </cell>
          <cell r="E703" t="str">
            <v>Zeit und Innovation</v>
          </cell>
          <cell r="F703" t="str">
            <v>Technik - Körper - Gesellschaft</v>
          </cell>
          <cell r="G703">
            <v>2008</v>
          </cell>
          <cell r="H703" t="str">
            <v>verfügbar</v>
          </cell>
          <cell r="I703">
            <v>23.99</v>
          </cell>
          <cell r="K703" t="str">
            <v>BUS085000</v>
          </cell>
          <cell r="L703" t="str">
            <v>SOCIAL SCIENCE / Sociology / General; BUS085000 BUSINESS &amp; ECONOMICS / Organizational Behavior; TEC052000</v>
          </cell>
          <cell r="M703" t="str">
            <v>Sozialwissenschaften (Backlist 2000-2009)</v>
          </cell>
          <cell r="N703" t="str">
            <v>978-3-89942-899-5</v>
          </cell>
          <cell r="O703" t="str">
            <v>Soziologie|Wirtschafts-, Organisations-, Arbeits- und Industriesoziologie</v>
          </cell>
        </row>
        <row r="704">
          <cell r="C704">
            <v>9783839409107</v>
          </cell>
          <cell r="D704" t="str">
            <v>Eckart Liebau, Jörg Zirfas (Hg.)</v>
          </cell>
          <cell r="E704" t="str">
            <v>Die Sinne und die Künste</v>
          </cell>
          <cell r="F704" t="str">
            <v>Ästhetik und Bildung</v>
          </cell>
          <cell r="G704">
            <v>2008</v>
          </cell>
          <cell r="H704" t="str">
            <v>verfügbar</v>
          </cell>
          <cell r="I704">
            <v>23.99</v>
          </cell>
          <cell r="K704" t="str">
            <v>EDU040000</v>
          </cell>
          <cell r="L704" t="str">
            <v>ART / Criticism; PHI001000 PHILOSOPHY / Aesthetics; EDU040000 EDUCATION / Philosophy &amp; Social Aspects</v>
          </cell>
          <cell r="M704" t="str">
            <v>Sozialwissenschaften (Backlist 2000-2009)</v>
          </cell>
          <cell r="N704" t="str">
            <v>978-3-89942-910-7</v>
          </cell>
          <cell r="O704" t="str">
            <v>Pädagogik|Theorie und Geschichte der Bildung und Erziehung</v>
          </cell>
        </row>
        <row r="705">
          <cell r="C705">
            <v>9783839409350</v>
          </cell>
          <cell r="D705" t="str">
            <v>Katja Patzwaldt</v>
          </cell>
          <cell r="E705" t="str">
            <v>Die sanfte Macht</v>
          </cell>
          <cell r="F705" t="str">
            <v>Science Studies</v>
          </cell>
          <cell r="G705">
            <v>2008</v>
          </cell>
          <cell r="H705" t="str">
            <v>verfügbar</v>
          </cell>
          <cell r="I705">
            <v>26.99</v>
          </cell>
          <cell r="K705" t="str">
            <v>POL043000</v>
          </cell>
          <cell r="L705" t="str">
            <v>SCIENCE / Philosophy &amp; Social Aspects; SOC026000 SOCIAL SCIENCE / Sociology / General; POL010000 POLITICA</v>
          </cell>
          <cell r="M705" t="str">
            <v>Sozialwissenschaften (Backlist 2000-2009)</v>
          </cell>
          <cell r="N705" t="str">
            <v>978-3-89942-935-0</v>
          </cell>
          <cell r="O705" t="str">
            <v>Politikwissenschaft|Politics</v>
          </cell>
        </row>
        <row r="706">
          <cell r="C706">
            <v>9783839409541</v>
          </cell>
          <cell r="D706" t="str">
            <v>Swen Körner</v>
          </cell>
          <cell r="E706" t="str">
            <v>Dicke Kinder – revisited</v>
          </cell>
          <cell r="F706" t="str">
            <v>KörperKulturen</v>
          </cell>
          <cell r="G706">
            <v>2008</v>
          </cell>
          <cell r="H706" t="str">
            <v>verfügbar</v>
          </cell>
          <cell r="I706">
            <v>21.99</v>
          </cell>
          <cell r="K706" t="str">
            <v>SOC022000</v>
          </cell>
          <cell r="L706" t="str">
            <v>SOCIAL SCIENCE / Popular Culture; SOC026000 SOCIAL SCIENCE / Sociology / General</v>
          </cell>
          <cell r="M706" t="str">
            <v>Sozialwissenschaften (Backlist 2000-2009)</v>
          </cell>
          <cell r="N706" t="str">
            <v>978-3-89942-954-1</v>
          </cell>
          <cell r="O706" t="str">
            <v>Soziologie|Soziologie des Geschlechts und des Körpers</v>
          </cell>
        </row>
        <row r="707">
          <cell r="C707">
            <v>9783839409787</v>
          </cell>
          <cell r="D707" t="str">
            <v>Shahrsad Amiri</v>
          </cell>
          <cell r="E707" t="str">
            <v>Narzißmus im Zivilisationsprozeß</v>
          </cell>
          <cell r="F707" t="str">
            <v>Sozialtheorie</v>
          </cell>
          <cell r="G707">
            <v>2008</v>
          </cell>
          <cell r="H707" t="str">
            <v>verfügbar</v>
          </cell>
          <cell r="I707">
            <v>35.99</v>
          </cell>
          <cell r="K707" t="str">
            <v>SOC022000</v>
          </cell>
          <cell r="L707" t="str">
            <v>SOCIAL SCIENCE / Popular Culture; PSY026000 PSYCHOLOGY / Movements / Psychoanalysis</v>
          </cell>
          <cell r="M707" t="str">
            <v>Sozialwissenschaften (Backlist 2000-2009)</v>
          </cell>
          <cell r="N707" t="str">
            <v>978-3-89942-978-7</v>
          </cell>
          <cell r="O707" t="str">
            <v>Soziologie|Kultursoziologie</v>
          </cell>
        </row>
        <row r="708">
          <cell r="C708">
            <v>9783839406434</v>
          </cell>
          <cell r="D708" t="str">
            <v>Werner Schiffauer</v>
          </cell>
          <cell r="E708" t="str">
            <v>Parallelgesellschaften</v>
          </cell>
          <cell r="F708" t="str">
            <v>X-Texte zu Kultur und Gesellschaft</v>
          </cell>
          <cell r="G708">
            <v>2008</v>
          </cell>
          <cell r="H708" t="str">
            <v>verfügbar</v>
          </cell>
          <cell r="I708">
            <v>14.99</v>
          </cell>
          <cell r="K708" t="str">
            <v>SOC007000</v>
          </cell>
          <cell r="L708" t="str">
            <v>SOCIAL SCIENCE / Emigration &amp; Immigration; SOC041000 SOCIAL SCIENCE / Essays; SOC002010 SOCIAL SCIENCE /</v>
          </cell>
          <cell r="M708" t="str">
            <v>Sozialwissenschaften (Backlist 2000-2009)</v>
          </cell>
          <cell r="N708" t="str">
            <v>978-3-89942-643-4</v>
          </cell>
          <cell r="O708" t="str">
            <v>Soziologie|Soziologie der Migration</v>
          </cell>
        </row>
        <row r="709">
          <cell r="C709">
            <v>9783839408667</v>
          </cell>
          <cell r="D709" t="str">
            <v>Jonathan Everts</v>
          </cell>
          <cell r="E709" t="str">
            <v>Konsum und Multikulturalität im Stadtteil</v>
          </cell>
          <cell r="F709" t="str">
            <v>Kultur und soziale Praxis</v>
          </cell>
          <cell r="G709">
            <v>2008</v>
          </cell>
          <cell r="H709" t="str">
            <v>verfügbar</v>
          </cell>
          <cell r="I709">
            <v>21.99</v>
          </cell>
          <cell r="K709" t="str">
            <v>SOC015000</v>
          </cell>
          <cell r="L709" t="str">
            <v>SOCIAL SCIENCE / Emigration &amp; Immigration; SOC015000 SOCIAL SCIENCE / Human Geography; SOC026030 SOCIAL S</v>
          </cell>
          <cell r="M709" t="str">
            <v>Sozialwissenschaften (Backlist 2000-2009)</v>
          </cell>
          <cell r="N709" t="str">
            <v>978-3-89942-866-7</v>
          </cell>
          <cell r="O709" t="str">
            <v>Geographie|Sozial- und Kulturgeographie</v>
          </cell>
        </row>
        <row r="710">
          <cell r="C710">
            <v>9783839408957</v>
          </cell>
          <cell r="D710" t="str">
            <v>Serhat Karakayali</v>
          </cell>
          <cell r="E710" t="str">
            <v>Gespenster der Migration</v>
          </cell>
          <cell r="F710" t="str">
            <v>Kultur und soziale Praxis</v>
          </cell>
          <cell r="G710">
            <v>2008</v>
          </cell>
          <cell r="H710" t="str">
            <v>verfügbar</v>
          </cell>
          <cell r="I710">
            <v>25.99</v>
          </cell>
          <cell r="K710" t="str">
            <v>SOC007000</v>
          </cell>
          <cell r="L710" t="str">
            <v>SOCIAL SCIENCE / Emigration &amp; Immigration; POL003000 POLITICAL SCIENCE / Civics &amp; Citizenship; POL028000</v>
          </cell>
          <cell r="M710" t="str">
            <v>Sozialwissenschaften (Backlist 2000-2009)</v>
          </cell>
          <cell r="N710" t="str">
            <v>978-3-89942-895-7</v>
          </cell>
          <cell r="O710" t="str">
            <v>Soziologie|Soziologie der Migration</v>
          </cell>
        </row>
        <row r="711">
          <cell r="C711">
            <v>9783839409176</v>
          </cell>
          <cell r="D711" t="str">
            <v>Andreas Reckwitz</v>
          </cell>
          <cell r="E711" t="str">
            <v>Unscharfe Grenzen</v>
          </cell>
          <cell r="F711" t="str">
            <v>Sozialtheorie</v>
          </cell>
          <cell r="G711">
            <v>2008</v>
          </cell>
          <cell r="H711" t="str">
            <v>verfügbar</v>
          </cell>
          <cell r="I711">
            <v>26.99</v>
          </cell>
          <cell r="K711" t="str">
            <v>SOC022000</v>
          </cell>
          <cell r="L711" t="str">
            <v>SOCIAL SCIENCE / Popular Culture; SOC026000 SOCIAL SCIENCE / Sociology / General</v>
          </cell>
          <cell r="M711" t="str">
            <v>Sozialwissenschaften (Backlist 2000-2009)</v>
          </cell>
          <cell r="N711" t="str">
            <v>978-3-89942-917-6</v>
          </cell>
          <cell r="O711" t="str">
            <v>Soziologie|Kultursoziologie</v>
          </cell>
        </row>
        <row r="712">
          <cell r="C712">
            <v>9783839410127</v>
          </cell>
          <cell r="D712" t="str">
            <v>Bülent Küçük</v>
          </cell>
          <cell r="E712" t="str">
            <v>Die Türkei und das andere Europa</v>
          </cell>
          <cell r="F712" t="str">
            <v>Global Studies</v>
          </cell>
          <cell r="G712">
            <v>2008</v>
          </cell>
          <cell r="H712" t="str">
            <v>verfügbar</v>
          </cell>
          <cell r="I712">
            <v>22.99</v>
          </cell>
          <cell r="K712" t="str">
            <v>POL011000</v>
          </cell>
          <cell r="L712" t="str">
            <v>POLITICAL SCIENCE / International Relations / General</v>
          </cell>
          <cell r="M712" t="str">
            <v>Sozialwissenschaften (Backlist 2000-2009)</v>
          </cell>
          <cell r="N712" t="str">
            <v>978-3-8376-1012-3</v>
          </cell>
          <cell r="O712" t="str">
            <v>Politikwissenschaft|Internationale und Europäische Politik und Globalisierung</v>
          </cell>
        </row>
        <row r="713">
          <cell r="C713">
            <v>9783839410172</v>
          </cell>
          <cell r="D713" t="str">
            <v>Elisabeth Summer</v>
          </cell>
          <cell r="E713" t="str">
            <v>Macht die Gesellschaft depressiv?</v>
          </cell>
          <cell r="F713" t="str">
            <v>Reflexive Sozialpsychologie</v>
          </cell>
          <cell r="G713">
            <v>2008</v>
          </cell>
          <cell r="H713" t="str">
            <v>verfügbar</v>
          </cell>
          <cell r="I713">
            <v>24.99</v>
          </cell>
          <cell r="K713" t="str">
            <v>PSY031000</v>
          </cell>
          <cell r="L713" t="str">
            <v>PSYCHOLOGY / Social Psychology; MED000000 MEDICAL / General</v>
          </cell>
          <cell r="M713" t="str">
            <v>Sozialwissenschaften (Backlist 2000-2009)</v>
          </cell>
          <cell r="N713" t="str">
            <v>978-3-8376-1017-8</v>
          </cell>
          <cell r="O713" t="str">
            <v>Psychologie|Sozialpsychologie</v>
          </cell>
        </row>
        <row r="714">
          <cell r="C714">
            <v>9783839410219</v>
          </cell>
          <cell r="D714" t="str">
            <v>Jürgen Funke-Wieneke, Gabriele Klein (Hg.)</v>
          </cell>
          <cell r="E714" t="str">
            <v>Bewegungsraum und Stadtkultur</v>
          </cell>
          <cell r="F714" t="str">
            <v>Materialitäten</v>
          </cell>
          <cell r="G714">
            <v>2008</v>
          </cell>
          <cell r="H714" t="str">
            <v>verfügbar</v>
          </cell>
          <cell r="I714">
            <v>23.99</v>
          </cell>
          <cell r="K714" t="str">
            <v>SOC022000</v>
          </cell>
          <cell r="L714" t="str">
            <v>SOCIAL SCIENCE / Popular Culture; SOC026030 SOCIAL SCIENCE / Sociology / Urban</v>
          </cell>
          <cell r="M714" t="str">
            <v>Sozialwissenschaften (Backlist 2000-2009)</v>
          </cell>
          <cell r="N714" t="str">
            <v>978-3-8376-1021-5</v>
          </cell>
          <cell r="O714" t="str">
            <v>Soziologie|Soziologie des Geschlechts und des Körpers</v>
          </cell>
        </row>
        <row r="715">
          <cell r="C715">
            <v>9783839408384</v>
          </cell>
          <cell r="D715" t="str">
            <v>Wiebke Keim</v>
          </cell>
          <cell r="E715" t="str">
            <v>Vermessene Disziplin</v>
          </cell>
          <cell r="F715" t="str">
            <v>Global Studies</v>
          </cell>
          <cell r="G715">
            <v>2008</v>
          </cell>
          <cell r="H715" t="str">
            <v>verfügbar</v>
          </cell>
          <cell r="I715">
            <v>34.99</v>
          </cell>
          <cell r="K715" t="str">
            <v>SOC026000</v>
          </cell>
          <cell r="L715" t="str">
            <v>SCIENCE / Philosophy &amp; Social Aspects; SOC026000 SOCIAL SCIENCE / Sociology / General; POL033000 POLITICA</v>
          </cell>
          <cell r="M715" t="str">
            <v>Sozialwissenschaften (Backlist 2000-2009)</v>
          </cell>
          <cell r="N715" t="str">
            <v>978-3-89942-838-4</v>
          </cell>
          <cell r="O715" t="str">
            <v>Soziologie|Wissenschafts-, Technik- und Umweltsoziologie</v>
          </cell>
        </row>
        <row r="716">
          <cell r="C716">
            <v>9783839409701</v>
          </cell>
          <cell r="D716" t="str">
            <v>Alexandra Schwell</v>
          </cell>
          <cell r="E716" t="str">
            <v>Europa an der Oder</v>
          </cell>
          <cell r="F716" t="str">
            <v>Kultur und soziale Praxis</v>
          </cell>
          <cell r="G716">
            <v>2008</v>
          </cell>
          <cell r="H716" t="str">
            <v>verfügbar</v>
          </cell>
          <cell r="I716">
            <v>31.99</v>
          </cell>
          <cell r="K716" t="str">
            <v>POL011000</v>
          </cell>
          <cell r="L716" t="str">
            <v>POLITICAL SCIENCE / International Relations / General</v>
          </cell>
          <cell r="M716" t="str">
            <v>Sozialwissenschaften (Backlist 2000-2009)</v>
          </cell>
          <cell r="N716" t="str">
            <v>978-3-89942-970-1</v>
          </cell>
          <cell r="O716" t="str">
            <v>Politikwissenschaft|Internationale und Europäische Politik und Globalisierung</v>
          </cell>
        </row>
        <row r="717">
          <cell r="C717">
            <v>9783839409749</v>
          </cell>
          <cell r="D717" t="str">
            <v>Cedric Janowicz</v>
          </cell>
          <cell r="E717" t="str">
            <v>Zur Sozialen Ökologie urbaner Räume</v>
          </cell>
          <cell r="F717" t="str">
            <v>Materialitäten</v>
          </cell>
          <cell r="G717">
            <v>2008</v>
          </cell>
          <cell r="H717" t="str">
            <v>verfügbar</v>
          </cell>
          <cell r="I717">
            <v>41.99</v>
          </cell>
          <cell r="K717" t="str">
            <v>SOC026030</v>
          </cell>
          <cell r="L717" t="str">
            <v>SOCIAL SCIENCE / Human Geography; SOC026030 SOCIAL SCIENCE / Sociology / Urban</v>
          </cell>
          <cell r="M717" t="str">
            <v>Sozialwissenschaften (Backlist 2000-2009)</v>
          </cell>
          <cell r="N717" t="str">
            <v>978-3-89942-974-9</v>
          </cell>
          <cell r="O717" t="str">
            <v>Soziologie|Stadt- und Raumsoziologie</v>
          </cell>
        </row>
        <row r="718">
          <cell r="C718">
            <v>9783839408186</v>
          </cell>
          <cell r="D718" t="str">
            <v>Andrea D. Bührmann, Werner Schneider</v>
          </cell>
          <cell r="E718" t="str">
            <v>Vom Diskurs zum Dispositiv</v>
          </cell>
          <cell r="F718" t="str">
            <v>Sozialtheorie</v>
          </cell>
          <cell r="G718">
            <v>2008</v>
          </cell>
          <cell r="H718" t="str">
            <v>verfügbar</v>
          </cell>
          <cell r="I718">
            <v>13.99</v>
          </cell>
          <cell r="K718" t="str">
            <v>SOC026000</v>
          </cell>
          <cell r="L718" t="str">
            <v>SOCIAL SCIENCE / Methodology; SOC026000 SOCIAL SCIENCE / Sociology / General</v>
          </cell>
          <cell r="M718" t="str">
            <v>Sozialwissenschaften (Backlist 2000-2009)</v>
          </cell>
          <cell r="N718" t="str">
            <v>978-3-89942-818-6</v>
          </cell>
          <cell r="O718" t="str">
            <v>Soziologie|Soziologische Theorie</v>
          </cell>
        </row>
        <row r="719">
          <cell r="C719">
            <v>9783839408896</v>
          </cell>
          <cell r="D719" t="str">
            <v>Paula-Irene Villa (Hg.)</v>
          </cell>
          <cell r="E719" t="str">
            <v>schön normal</v>
          </cell>
          <cell r="F719" t="str">
            <v>KörperKulturen</v>
          </cell>
          <cell r="G719">
            <v>2008</v>
          </cell>
          <cell r="H719" t="str">
            <v>verfügbar</v>
          </cell>
          <cell r="I719">
            <v>25.99</v>
          </cell>
          <cell r="K719" t="str">
            <v>SOC022000</v>
          </cell>
          <cell r="L719" t="str">
            <v>SOCIAL SCIENCE / Gender Studies; SOC022000 SOCIAL SCIENCE / Popular Culture</v>
          </cell>
          <cell r="M719" t="str">
            <v>Sozialwissenschaften (Backlist 2000-2009)</v>
          </cell>
          <cell r="N719" t="str">
            <v>978-3-89942-889-6</v>
          </cell>
          <cell r="O719" t="str">
            <v>Soziologie|Soziologie des Geschlechts und des Körpers</v>
          </cell>
        </row>
        <row r="720">
          <cell r="C720">
            <v>9783839409367</v>
          </cell>
          <cell r="D720" t="str">
            <v>Kai Buchholz</v>
          </cell>
          <cell r="E720" t="str">
            <v>Professionalisierung der wissenschaftlichen Politikberatung?</v>
          </cell>
          <cell r="F720" t="str">
            <v>Science Studies</v>
          </cell>
          <cell r="G720">
            <v>2008</v>
          </cell>
          <cell r="H720" t="str">
            <v>verfügbar</v>
          </cell>
          <cell r="I720">
            <v>22.99</v>
          </cell>
          <cell r="K720" t="str">
            <v>POL043000</v>
          </cell>
          <cell r="L720" t="str">
            <v>SCIENCE / Philosophy &amp; Social Aspects; SOC026000 SOCIAL SCIENCE / Sociology / General; POL010000 POLITICA</v>
          </cell>
          <cell r="M720" t="str">
            <v>Sozialwissenschaften (Backlist 2000-2009)</v>
          </cell>
          <cell r="N720" t="str">
            <v>978-3-89942-936-7</v>
          </cell>
          <cell r="O720" t="str">
            <v>Soziologie|Politische Soziologie und Sozialpolitik</v>
          </cell>
        </row>
        <row r="721">
          <cell r="C721">
            <v>9783839409657</v>
          </cell>
          <cell r="D721" t="str">
            <v>Dirk Baecker, Matthias Kettner, Dirk Rustemeyer (Hg.)</v>
          </cell>
          <cell r="E721" t="str">
            <v>Über Kultur</v>
          </cell>
          <cell r="F721" t="str">
            <v>Sozialtheorie</v>
          </cell>
          <cell r="G721">
            <v>2008</v>
          </cell>
          <cell r="H721" t="str">
            <v>verfügbar</v>
          </cell>
          <cell r="I721">
            <v>22.99</v>
          </cell>
          <cell r="K721" t="str">
            <v>SOC022000</v>
          </cell>
          <cell r="L721" t="str">
            <v>SOCIAL SCIENCE / Popular Culture</v>
          </cell>
          <cell r="M721" t="str">
            <v>Sozialwissenschaften (Backlist 2000-2009)</v>
          </cell>
          <cell r="N721" t="str">
            <v>978-3-89942-965-7</v>
          </cell>
          <cell r="O721" t="str">
            <v>Soziologie|Kultursoziologie</v>
          </cell>
        </row>
        <row r="722">
          <cell r="C722">
            <v>9783839410080</v>
          </cell>
          <cell r="D722" t="str">
            <v>Falk Schützenmeister</v>
          </cell>
          <cell r="E722" t="str">
            <v>Zwischen Problemorientierung und Disziplin</v>
          </cell>
          <cell r="F722" t="str">
            <v>Science Studies</v>
          </cell>
          <cell r="G722">
            <v>2008</v>
          </cell>
          <cell r="H722" t="str">
            <v>verfügbar</v>
          </cell>
          <cell r="I722">
            <v>26.99</v>
          </cell>
          <cell r="K722" t="str">
            <v>SCI075000</v>
          </cell>
          <cell r="L722" t="str">
            <v>SCIENCE / Philosophy &amp; Social Aspects</v>
          </cell>
          <cell r="M722" t="str">
            <v>Sozialwissenschaften (Backlist 2000-2009)</v>
          </cell>
          <cell r="N722" t="str">
            <v>978-3-8376-1008-6</v>
          </cell>
          <cell r="O722" t="str">
            <v>Soziologie|Wissenschafts-, Technik- und Umweltsoziologie</v>
          </cell>
        </row>
        <row r="723">
          <cell r="C723">
            <v>9783839410387</v>
          </cell>
          <cell r="D723" t="str">
            <v>Britta Grell</v>
          </cell>
          <cell r="E723" t="str">
            <v>Workfare in den USA</v>
          </cell>
          <cell r="F723" t="str">
            <v>Sozialtheorie</v>
          </cell>
          <cell r="G723">
            <v>2008</v>
          </cell>
          <cell r="H723" t="str">
            <v>verfügbar</v>
          </cell>
          <cell r="I723">
            <v>35.99</v>
          </cell>
          <cell r="K723" t="str">
            <v>POL029000</v>
          </cell>
          <cell r="L723" t="str">
            <v>SOCIAL SCIENCE / Sociology / General; POL029000 POLITICAL SCIENCE / Public Policy / Social Policy; POL010</v>
          </cell>
          <cell r="M723" t="str">
            <v>Sozialwissenschaften (Backlist 2000-2009)</v>
          </cell>
          <cell r="N723" t="str">
            <v>978-3-8376-1038-3</v>
          </cell>
          <cell r="O723" t="str">
            <v>Soziologie|Politische Soziologie und Sozialpolitik</v>
          </cell>
        </row>
        <row r="724">
          <cell r="C724">
            <v>9783839410967</v>
          </cell>
          <cell r="D724" t="str">
            <v>Annika Mattissek</v>
          </cell>
          <cell r="E724" t="str">
            <v>Die neoliberale Stadt</v>
          </cell>
          <cell r="F724" t="str">
            <v>Urban Studies</v>
          </cell>
          <cell r="G724">
            <v>2008</v>
          </cell>
          <cell r="H724" t="str">
            <v>verfügbar</v>
          </cell>
          <cell r="I724">
            <v>25.99</v>
          </cell>
          <cell r="K724" t="str">
            <v>SOC015000</v>
          </cell>
          <cell r="L724" t="str">
            <v>SOCIAL SCIENCE / Human Geography; SOC026030 SOCIAL SCIENCE / Sociology / Urban</v>
          </cell>
          <cell r="M724" t="str">
            <v>Sozialwissenschaften (Backlist 2000-2009)</v>
          </cell>
          <cell r="N724" t="str">
            <v>978-3-8376-1096-3</v>
          </cell>
          <cell r="O724" t="str">
            <v>Geographie|Sozial- und Kulturgeographie</v>
          </cell>
        </row>
        <row r="725">
          <cell r="C725">
            <v>9783839406977</v>
          </cell>
          <cell r="D725" t="str">
            <v>Stephan Moebius</v>
          </cell>
          <cell r="E725" t="str">
            <v>Kultur</v>
          </cell>
          <cell r="F725" t="str">
            <v>Einsichten. Themen der Soziologie</v>
          </cell>
          <cell r="G725">
            <v>2008</v>
          </cell>
          <cell r="H725" t="str">
            <v>verfügbar</v>
          </cell>
          <cell r="I725">
            <v>12.99</v>
          </cell>
          <cell r="K725" t="str">
            <v>SOC022000</v>
          </cell>
          <cell r="L725" t="str">
            <v>SOCIAL SCIENCE / Popular Culture; SOC026000 SOCIAL SCIENCE / Sociology / General</v>
          </cell>
          <cell r="M725" t="str">
            <v>Sozialwissenschaften (Backlist 2000-2009)</v>
          </cell>
          <cell r="N725" t="str">
            <v>978-3-89942-697-7</v>
          </cell>
          <cell r="O725" t="str">
            <v>Soziologie|Kultursoziologie</v>
          </cell>
        </row>
        <row r="726">
          <cell r="C726">
            <v>9783839410028</v>
          </cell>
          <cell r="D726" t="str">
            <v>Arlena Jung</v>
          </cell>
          <cell r="E726" t="str">
            <v>Identität und Differenz</v>
          </cell>
          <cell r="F726" t="str">
            <v>Sozialtheorie</v>
          </cell>
          <cell r="G726">
            <v>2009</v>
          </cell>
          <cell r="H726" t="str">
            <v>verfügbar</v>
          </cell>
          <cell r="I726">
            <v>21.99</v>
          </cell>
          <cell r="K726" t="str">
            <v>SOC026000</v>
          </cell>
          <cell r="L726" t="str">
            <v>SCIENCE / Philosophy &amp; Social Aspects; SOC026000 SOCIAL SCIENCE / Sociology / General; PHI005000 PHILOSOP</v>
          </cell>
          <cell r="M726" t="str">
            <v>Sozialwissenschaften (Backlist 2000-2009)</v>
          </cell>
          <cell r="N726" t="str">
            <v>978-3-8376-1002-4</v>
          </cell>
          <cell r="O726" t="str">
            <v>Soziologie|Soziologische Theorie</v>
          </cell>
        </row>
        <row r="727">
          <cell r="C727">
            <v>9783839410301</v>
          </cell>
          <cell r="D727" t="str">
            <v>Stephanie Maxim</v>
          </cell>
          <cell r="E727" t="str">
            <v>Wissen und Geschlecht</v>
          </cell>
          <cell r="F727" t="str">
            <v>Theorie Bilden</v>
          </cell>
          <cell r="G727">
            <v>2009</v>
          </cell>
          <cell r="H727" t="str">
            <v>verfügbar</v>
          </cell>
          <cell r="I727">
            <v>26.99</v>
          </cell>
          <cell r="K727" t="str">
            <v>EDU036000</v>
          </cell>
          <cell r="L727" t="str">
            <v>SOCIAL SCIENCE / Gender Studies; SOC026000 SOCIAL SCIENCE / Sociology / General; EDU036000 EDUCATION / Or</v>
          </cell>
          <cell r="M727" t="str">
            <v>Sozialwissenschaften (Backlist 2000-2009)</v>
          </cell>
          <cell r="N727" t="str">
            <v>978-3-8376-1030-7</v>
          </cell>
          <cell r="O727" t="str">
            <v>Pädagogik|Bildungs- und Erziehungswesen</v>
          </cell>
        </row>
        <row r="728">
          <cell r="C728">
            <v>9783839410677</v>
          </cell>
          <cell r="D728" t="str">
            <v>Anne Karrass</v>
          </cell>
          <cell r="E728" t="str">
            <v>Die EU und der Rückzug des Staates</v>
          </cell>
          <cell r="F728" t="str">
            <v>Global Studies</v>
          </cell>
          <cell r="G728">
            <v>2009</v>
          </cell>
          <cell r="H728" t="str">
            <v>verfügbar</v>
          </cell>
          <cell r="I728">
            <v>25.99</v>
          </cell>
          <cell r="K728" t="str">
            <v>POL011000</v>
          </cell>
          <cell r="L728" t="str">
            <v>POLITICAL SCIENCE / History &amp; Theory; POL011000 POLITICAL SCIENCE / International Relations / General; HI</v>
          </cell>
          <cell r="M728" t="str">
            <v>Sozialwissenschaften (Backlist 2000-2009)</v>
          </cell>
          <cell r="N728" t="str">
            <v>978-3-8376-1067-3</v>
          </cell>
          <cell r="O728" t="str">
            <v>Politikwissenschaft|Internationale und Europäische Politik und Globalisierung</v>
          </cell>
        </row>
        <row r="729">
          <cell r="C729">
            <v>9783839411063</v>
          </cell>
          <cell r="D729" t="str">
            <v>Thomas Wieland</v>
          </cell>
          <cell r="E729" t="str">
            <v>Neue Technik auf alten Pfaden?</v>
          </cell>
          <cell r="F729" t="str">
            <v>Science Studies</v>
          </cell>
          <cell r="G729">
            <v>2009</v>
          </cell>
          <cell r="H729" t="str">
            <v>verfügbar</v>
          </cell>
          <cell r="I729">
            <v>26.99</v>
          </cell>
          <cell r="K729" t="str">
            <v>TEC056000</v>
          </cell>
          <cell r="L729" t="str">
            <v>SCIENCE / Philosophy &amp; Social Aspects; TEC052000 TECHNOLOGY / Social Aspects; TEC056000 TECHNOLOGY / Hist</v>
          </cell>
          <cell r="M729" t="str">
            <v>Sozialwissenschaften (Backlist 2000-2009)</v>
          </cell>
          <cell r="N729" t="str">
            <v>978-3-8376-1106-9</v>
          </cell>
          <cell r="O729" t="str">
            <v>Soziologie|Wissenschafts-, Technik- und Umweltsoziologie</v>
          </cell>
        </row>
        <row r="730">
          <cell r="C730">
            <v>9783839410257</v>
          </cell>
          <cell r="D730" t="str">
            <v>Hans-Christoph Koller, Markus Rieger-Ladich (Hg.)</v>
          </cell>
          <cell r="E730" t="str">
            <v>Figurationen von Adoleszenz</v>
          </cell>
          <cell r="F730" t="str">
            <v>Theorie Bilden</v>
          </cell>
          <cell r="G730">
            <v>2009</v>
          </cell>
          <cell r="H730" t="str">
            <v>verfügbar</v>
          </cell>
          <cell r="I730">
            <v>22.99</v>
          </cell>
          <cell r="K730" t="str">
            <v>EDU040000</v>
          </cell>
          <cell r="L730" t="str">
            <v>LITERARY CRITICISM / General; EDU036000 EDUCATION / Organizations &amp; Institutions; EDU040000 EDUCATION / P</v>
          </cell>
          <cell r="M730" t="str">
            <v>Sozialwissenschaften (Backlist 2000-2009)</v>
          </cell>
          <cell r="N730" t="str">
            <v>978-3-8376-1025-3</v>
          </cell>
          <cell r="O730" t="str">
            <v>Pädagogik|Theorie und Geschichte der Bildung und Erziehung</v>
          </cell>
        </row>
        <row r="731">
          <cell r="C731">
            <v>9783839411292</v>
          </cell>
          <cell r="D731" t="str">
            <v>Lars Meier</v>
          </cell>
          <cell r="E731" t="str">
            <v>Das Einpassen in den Ort</v>
          </cell>
          <cell r="F731" t="str">
            <v>Materialitäten</v>
          </cell>
          <cell r="G731">
            <v>2009</v>
          </cell>
          <cell r="H731" t="str">
            <v>verfügbar</v>
          </cell>
          <cell r="I731">
            <v>26.99</v>
          </cell>
          <cell r="K731" t="str">
            <v>SOC026030</v>
          </cell>
          <cell r="L731" t="str">
            <v>SOCIAL SCIENCE / Sociology / Urban</v>
          </cell>
          <cell r="M731" t="str">
            <v>Sozialwissenschaften (Backlist 2000-2009)</v>
          </cell>
          <cell r="N731" t="str">
            <v>978-3-8376-1129-8</v>
          </cell>
          <cell r="O731" t="str">
            <v>Soziologie|Stadt- und Raumsoziologie</v>
          </cell>
        </row>
        <row r="732">
          <cell r="C732">
            <v>9783839411414</v>
          </cell>
          <cell r="D732" t="str">
            <v>Franz Walter</v>
          </cell>
          <cell r="E732" t="str">
            <v>Im Herbst der Volksparteien?</v>
          </cell>
          <cell r="F732" t="str">
            <v>X-Texte zu Kultur und Gesellschaft</v>
          </cell>
          <cell r="G732">
            <v>2009</v>
          </cell>
          <cell r="H732" t="str">
            <v>verfügbar</v>
          </cell>
          <cell r="I732">
            <v>12.99</v>
          </cell>
          <cell r="K732" t="str">
            <v>POL015000</v>
          </cell>
          <cell r="L732" t="str">
            <v>SOCIAL SCIENCE / Sociology / General; POL032000 POLITICAL SCIENCE / Essays; POL010000 POLITICAL SCIENCE /</v>
          </cell>
          <cell r="M732" t="str">
            <v>Sozialwissenschaften (Backlist 2000-2009)</v>
          </cell>
          <cell r="N732" t="str">
            <v>978-3-8376-1141-0</v>
          </cell>
          <cell r="O732" t="str">
            <v>Politikwissenschaft|Parteien, Soziale Bewegungen und Zivilgesellschaft</v>
          </cell>
        </row>
        <row r="733">
          <cell r="C733">
            <v>9783839410943</v>
          </cell>
          <cell r="D733" t="str">
            <v>Ruprecht Mattig</v>
          </cell>
          <cell r="E733" t="str">
            <v>Rock und Pop als Ritual</v>
          </cell>
          <cell r="F733" t="str">
            <v>Pädagogik</v>
          </cell>
          <cell r="G733">
            <v>2009</v>
          </cell>
          <cell r="H733" t="str">
            <v>verfügbar</v>
          </cell>
          <cell r="I733">
            <v>24.99</v>
          </cell>
          <cell r="K733" t="str">
            <v>EDU037000</v>
          </cell>
          <cell r="L733" t="str">
            <v>SOCIAL SCIENCE / Popular Culture; MUS020000 MUSIC / History &amp; Criticism; EDU037000 EDUCATION / Research</v>
          </cell>
          <cell r="M733" t="str">
            <v>Sozialwissenschaften (Backlist 2000-2009)</v>
          </cell>
          <cell r="N733" t="str">
            <v>978-3-8376-1094-9</v>
          </cell>
          <cell r="O733" t="str">
            <v>Pädagogik|Medienpädagogik</v>
          </cell>
        </row>
        <row r="734">
          <cell r="C734">
            <v>9783839409442</v>
          </cell>
          <cell r="D734" t="str">
            <v>Thomas Kirchhoff, Ludwig Trepl (Hg.)</v>
          </cell>
          <cell r="E734" t="str">
            <v>Vieldeutige Natur</v>
          </cell>
          <cell r="F734" t="str">
            <v>Sozialtheorie</v>
          </cell>
          <cell r="G734">
            <v>2009</v>
          </cell>
          <cell r="H734" t="str">
            <v>verfügbar</v>
          </cell>
          <cell r="I734">
            <v>26.99</v>
          </cell>
          <cell r="K734" t="str">
            <v>SOC015000</v>
          </cell>
          <cell r="L734" t="str">
            <v>SOCIAL SCIENCE / Human Geography; SOC026000 SOCIAL SCIENCE / Sociology / General</v>
          </cell>
          <cell r="M734" t="str">
            <v>Sozialwissenschaften (Backlist 2000-2009)</v>
          </cell>
          <cell r="N734" t="str">
            <v>978-3-89942-944-2</v>
          </cell>
          <cell r="O734" t="str">
            <v>Geographie|Sozial- und Kulturgeographie</v>
          </cell>
        </row>
        <row r="735">
          <cell r="C735">
            <v>9783839410783</v>
          </cell>
          <cell r="D735" t="str">
            <v>Daniela Manger</v>
          </cell>
          <cell r="E735" t="str">
            <v>Innovation und Kooperation</v>
          </cell>
          <cell r="F735" t="str">
            <v>Technik - Körper - Gesellschaft</v>
          </cell>
          <cell r="G735">
            <v>2009</v>
          </cell>
          <cell r="H735" t="str">
            <v>verfügbar</v>
          </cell>
          <cell r="I735">
            <v>25.99</v>
          </cell>
          <cell r="K735" t="str">
            <v>BUS085000</v>
          </cell>
          <cell r="L735" t="str">
            <v>SOCIAL SCIENCE / Sociology / General; BUS085000 BUSINESS &amp; ECONOMICS / Organizational Behavior</v>
          </cell>
          <cell r="M735" t="str">
            <v>Sozialwissenschaften (Backlist 2000-2009)</v>
          </cell>
          <cell r="N735" t="str">
            <v>978-3-8376-1078-9</v>
          </cell>
          <cell r="O735" t="str">
            <v>Soziologie|Wirtschafts-, Organisations-, Arbeits- und Industriesoziologie</v>
          </cell>
        </row>
        <row r="736">
          <cell r="C736">
            <v>9783839410936</v>
          </cell>
          <cell r="D736" t="str">
            <v>Maria A. Wolf, Bernhard Rathmayr, Helga Peskoller (Hg.)</v>
          </cell>
          <cell r="E736" t="str">
            <v>Konglomerationen – Produktion von Sicherheiten im Alltag</v>
          </cell>
          <cell r="F736" t="str">
            <v>Konglomerationen – Studien zu Alltagspraktiken subjektiver Absicherung</v>
          </cell>
          <cell r="G736">
            <v>2009</v>
          </cell>
          <cell r="H736" t="str">
            <v>verfügbar</v>
          </cell>
          <cell r="I736">
            <v>21.99</v>
          </cell>
          <cell r="K736" t="str">
            <v>SOC026000</v>
          </cell>
          <cell r="L736" t="str">
            <v>SOCIAL SCIENCE / Essays; SOC050000 SOCIAL SCIENCE / Social Classes; SOC026000 SOCIAL SCIENCE / Sociology</v>
          </cell>
          <cell r="M736" t="str">
            <v>Sozialwissenschaften (Backlist 2000-2009)</v>
          </cell>
          <cell r="N736" t="str">
            <v>978-3-8376-1093-2</v>
          </cell>
          <cell r="O736" t="str">
            <v>Soziologie|Soziologische Theorie</v>
          </cell>
        </row>
        <row r="737">
          <cell r="C737">
            <v>9783839410950</v>
          </cell>
          <cell r="D737" t="str">
            <v>Britta Hoffarth</v>
          </cell>
          <cell r="E737" t="str">
            <v>Performativität als medienpädagogische Perspektive</v>
          </cell>
          <cell r="F737" t="str">
            <v>Pädagogik</v>
          </cell>
          <cell r="G737">
            <v>2009</v>
          </cell>
          <cell r="H737" t="str">
            <v>verfügbar</v>
          </cell>
          <cell r="I737">
            <v>22.99</v>
          </cell>
          <cell r="K737" t="str">
            <v>EDU037000</v>
          </cell>
          <cell r="L737" t="str">
            <v>EDUCATION / Research</v>
          </cell>
          <cell r="M737" t="str">
            <v>Sozialwissenschaften (Backlist 2000-2009)</v>
          </cell>
          <cell r="N737" t="str">
            <v>978-3-8376-1095-6</v>
          </cell>
          <cell r="O737" t="str">
            <v>Pädagogik|Medienpädagogik</v>
          </cell>
        </row>
        <row r="738">
          <cell r="C738">
            <v>9783839411094</v>
          </cell>
          <cell r="D738" t="str">
            <v>Christian Steiner</v>
          </cell>
          <cell r="E738" t="str">
            <v>Tourismuskrisen und organisationales Lernen</v>
          </cell>
          <cell r="F738" t="str">
            <v>Global Studies</v>
          </cell>
          <cell r="G738">
            <v>2009</v>
          </cell>
          <cell r="H738" t="str">
            <v>verfügbar</v>
          </cell>
          <cell r="I738">
            <v>26.99</v>
          </cell>
          <cell r="K738" t="str">
            <v>SOC026000</v>
          </cell>
          <cell r="L738" t="str">
            <v>SOCIAL SCIENCE / Human Geography; SOC026000 SOCIAL SCIENCE / Sociology / General; BUS085000 BUSINESS &amp; EC</v>
          </cell>
          <cell r="M738" t="str">
            <v>Sozialwissenschaften (Backlist 2000-2009)</v>
          </cell>
          <cell r="N738" t="str">
            <v>978-3-8376-1109-0</v>
          </cell>
          <cell r="O738" t="str">
            <v>Geographie|Sozial- und Kulturgeographie</v>
          </cell>
        </row>
        <row r="739">
          <cell r="C739">
            <v>9783839411155</v>
          </cell>
          <cell r="D739" t="str">
            <v>Imke Schmincke</v>
          </cell>
          <cell r="E739" t="str">
            <v>Gefährliche Körper an gefährlichen Orten</v>
          </cell>
          <cell r="F739" t="str">
            <v>Materialitäten</v>
          </cell>
          <cell r="G739">
            <v>2009</v>
          </cell>
          <cell r="H739" t="str">
            <v>verfügbar</v>
          </cell>
          <cell r="I739">
            <v>24.99</v>
          </cell>
          <cell r="K739" t="str">
            <v>SOC022000</v>
          </cell>
          <cell r="L739" t="str">
            <v>SOCIAL SCIENCE / Criminology; SOC022000 SOCIAL SCIENCE / Popular Culture; SOC050000 SOCIAL SCIENCE / Soci</v>
          </cell>
          <cell r="M739" t="str">
            <v>Sozialwissenschaften (Backlist 2000-2009)</v>
          </cell>
          <cell r="N739" t="str">
            <v>978-3-8376-1115-1</v>
          </cell>
          <cell r="O739" t="str">
            <v>Soziologie|Soziologie des Geschlechts und des Körpers</v>
          </cell>
        </row>
        <row r="740">
          <cell r="C740">
            <v>9783839411186</v>
          </cell>
          <cell r="D740" t="str">
            <v>Thomas Pohl</v>
          </cell>
          <cell r="E740" t="str">
            <v>Entgrenzte Stadt</v>
          </cell>
          <cell r="F740" t="str">
            <v>Urban Studies</v>
          </cell>
          <cell r="G740">
            <v>2009</v>
          </cell>
          <cell r="H740" t="str">
            <v>verfügbar</v>
          </cell>
          <cell r="I740">
            <v>26.99</v>
          </cell>
          <cell r="K740" t="str">
            <v>SOC015000</v>
          </cell>
          <cell r="L740" t="str">
            <v>SOCIAL SCIENCE / Human Geography; SOC026000 SOCIAL SCIENCE / Sociology / General; SOC026030 SOCIAL SCIENC</v>
          </cell>
          <cell r="M740" t="str">
            <v>Sozialwissenschaften (Backlist 2000-2009)</v>
          </cell>
          <cell r="N740" t="str">
            <v>978-3-8376-1118-2</v>
          </cell>
          <cell r="O740" t="str">
            <v>Geographie|Sozial- und Kulturgeographie</v>
          </cell>
        </row>
        <row r="741">
          <cell r="C741">
            <v>9783839411278</v>
          </cell>
          <cell r="D741" t="str">
            <v>Peter Dirksmeier</v>
          </cell>
          <cell r="E741" t="str">
            <v>Urbanität als Habitus</v>
          </cell>
          <cell r="F741" t="str">
            <v>Urban Studies</v>
          </cell>
          <cell r="G741">
            <v>2009</v>
          </cell>
          <cell r="H741" t="str">
            <v>verfügbar</v>
          </cell>
          <cell r="I741">
            <v>25.99</v>
          </cell>
          <cell r="K741" t="str">
            <v>SOC015000</v>
          </cell>
          <cell r="L741" t="str">
            <v>SOCIAL SCIENCE / Human Geography; SOC026000 SOCIAL SCIENCE / Sociology / General; SOC026030 SOCIAL SCIENC</v>
          </cell>
          <cell r="M741" t="str">
            <v>Sozialwissenschaften (Backlist 2000-2009)</v>
          </cell>
          <cell r="N741" t="str">
            <v>978-3-8376-1127-4</v>
          </cell>
          <cell r="O741" t="str">
            <v>Geographie|Sozial- und Kulturgeographie</v>
          </cell>
        </row>
        <row r="742">
          <cell r="C742">
            <v>9783839408902</v>
          </cell>
          <cell r="D742" t="str">
            <v>Sabine Hess, Jana Binder, Johannes Moser (Hg.)</v>
          </cell>
          <cell r="E742" t="str">
            <v>No integration?!</v>
          </cell>
          <cell r="F742" t="str">
            <v>Kultur und soziale Praxis</v>
          </cell>
          <cell r="G742">
            <v>2009</v>
          </cell>
          <cell r="H742" t="str">
            <v>verfügbar</v>
          </cell>
          <cell r="I742">
            <v>21.99</v>
          </cell>
          <cell r="K742" t="str">
            <v>SOC007000</v>
          </cell>
          <cell r="L742" t="str">
            <v>SOCIAL SCIENCE / Emigration &amp; Immigration; SOC022000 SOCIAL SCIENCE / Popular Culture; SOC026000 SOCIAL S</v>
          </cell>
          <cell r="M742" t="str">
            <v>Sozialwissenschaften (Backlist 2000-2009)</v>
          </cell>
          <cell r="N742" t="str">
            <v>978-3-89942-890-2</v>
          </cell>
          <cell r="O742" t="str">
            <v>Soziologie|Soziologie der Migration</v>
          </cell>
        </row>
        <row r="743">
          <cell r="C743">
            <v>9783839410585</v>
          </cell>
          <cell r="D743" t="str">
            <v>Torsten Meyer, Andrea Sabisch (Hg.)</v>
          </cell>
          <cell r="E743" t="str">
            <v>Kunst Pädagogik Forschung</v>
          </cell>
          <cell r="F743" t="str">
            <v>Theorie Bilden</v>
          </cell>
          <cell r="G743">
            <v>2009</v>
          </cell>
          <cell r="H743" t="str">
            <v>verfügbar</v>
          </cell>
          <cell r="I743">
            <v>25.99</v>
          </cell>
          <cell r="K743" t="str">
            <v>ART009000</v>
          </cell>
          <cell r="L743" t="str">
            <v>ART / Criticism; EDU040000 EDUCATION / Philosophy &amp; Social Aspects</v>
          </cell>
          <cell r="M743" t="str">
            <v>Sozialwissenschaften (Backlist 2000-2009)</v>
          </cell>
          <cell r="N743" t="str">
            <v>978-3-8376-1058-1</v>
          </cell>
          <cell r="O743" t="str">
            <v>Pädagogik|Theorie und Geschichte der Bildung und Erziehung</v>
          </cell>
        </row>
        <row r="744">
          <cell r="C744">
            <v>9783839411377</v>
          </cell>
          <cell r="D744" t="str">
            <v>Joachim Fischer, Heike Delitz (Hg.)</v>
          </cell>
          <cell r="E744" t="str">
            <v>Die Architektur der Gesellschaft</v>
          </cell>
          <cell r="F744" t="str">
            <v>Sozialtheorie</v>
          </cell>
          <cell r="G744">
            <v>2009</v>
          </cell>
          <cell r="H744" t="str">
            <v>verfügbar</v>
          </cell>
          <cell r="I744">
            <v>26.99</v>
          </cell>
          <cell r="K744" t="str">
            <v>ARC010000</v>
          </cell>
          <cell r="L744" t="str">
            <v>SOCIAL SCIENCE / Sociology / General; ARC010000 ARCHITECTURE / Urban &amp; Land Use Planning; SOC026030 SOCIA</v>
          </cell>
          <cell r="M744" t="str">
            <v>Sozialwissenschaften (Backlist 2000-2009)</v>
          </cell>
          <cell r="N744" t="str">
            <v>978-3-8376-1137-3</v>
          </cell>
          <cell r="O744" t="str">
            <v>Soziologie|Stadt- und Raumsoziologie</v>
          </cell>
        </row>
        <row r="745">
          <cell r="C745">
            <v>9783839412244</v>
          </cell>
          <cell r="D745" t="str">
            <v>Ingrid Biermann</v>
          </cell>
          <cell r="E745" t="str">
            <v>Von Differenz zu Gleichheit</v>
          </cell>
          <cell r="F745" t="str">
            <v>Gender Studies</v>
          </cell>
          <cell r="G745">
            <v>2009</v>
          </cell>
          <cell r="H745" t="str">
            <v>verfügbar</v>
          </cell>
          <cell r="I745">
            <v>22.99</v>
          </cell>
          <cell r="K745" t="str">
            <v>SOC032000</v>
          </cell>
          <cell r="L745" t="str">
            <v>SOCIAL SCIENCE / Gender Studies; HIS054000 HISTORY / Social History</v>
          </cell>
          <cell r="M745" t="str">
            <v>Sozialwissenschaften (Backlist 2000-2009)</v>
          </cell>
          <cell r="N745" t="str">
            <v>978-3-8376-1224-0</v>
          </cell>
          <cell r="O745" t="str">
            <v>Soziologie|Soziologie des Geschlechts und des Körpers</v>
          </cell>
        </row>
        <row r="746">
          <cell r="C746">
            <v>9783839404218</v>
          </cell>
          <cell r="D746" t="str">
            <v>Sabine Maasen</v>
          </cell>
          <cell r="E746" t="str">
            <v>Wissenssoziologie</v>
          </cell>
          <cell r="F746" t="str">
            <v>Einsichten. Themen der Soziologie</v>
          </cell>
          <cell r="G746">
            <v>2009</v>
          </cell>
          <cell r="H746" t="str">
            <v>verfügbar</v>
          </cell>
          <cell r="I746">
            <v>9.99</v>
          </cell>
          <cell r="K746" t="str">
            <v>SOC026000</v>
          </cell>
          <cell r="L746" t="str">
            <v>SCIENCE / Philosophy &amp; Social Aspects; SOC026000 SOCIAL SCIENCE / Sociology / General</v>
          </cell>
          <cell r="M746" t="str">
            <v>Sozialwissenschaften (Backlist 2000-2009)</v>
          </cell>
          <cell r="N746" t="str">
            <v>978-3-89942-421-8</v>
          </cell>
          <cell r="O746" t="str">
            <v>Soziologie|Soziologische Theorie</v>
          </cell>
        </row>
        <row r="747">
          <cell r="C747">
            <v>9783839406717</v>
          </cell>
          <cell r="D747" t="str">
            <v>Uwe Schmidt, Marie-Theres Moritz</v>
          </cell>
          <cell r="E747" t="str">
            <v>Familiensoziologie</v>
          </cell>
          <cell r="F747" t="str">
            <v>Einsichten. Themen der Soziologie</v>
          </cell>
          <cell r="G747">
            <v>2009</v>
          </cell>
          <cell r="H747" t="str">
            <v>verfügbar</v>
          </cell>
          <cell r="I747">
            <v>9.99</v>
          </cell>
          <cell r="K747" t="str">
            <v>SOC026010</v>
          </cell>
          <cell r="L747" t="str">
            <v>SOCIAL SCIENCE / Sociology / General; SOC026010 SOCIAL SCIENCE / Sociology / Marriage &amp; Family; EDU000000</v>
          </cell>
          <cell r="M747" t="str">
            <v>Sozialwissenschaften (Backlist 2000-2009)</v>
          </cell>
          <cell r="N747" t="str">
            <v>978-3-89942-671-7</v>
          </cell>
          <cell r="O747" t="str">
            <v>Soziologie|Familien-, Jugend- und Alterssoziologie</v>
          </cell>
        </row>
        <row r="748">
          <cell r="C748">
            <v>9783839409220</v>
          </cell>
          <cell r="D748" t="str">
            <v>Bernd Schröder, Wolfgang Kraus (Hg.)</v>
          </cell>
          <cell r="E748" t="str">
            <v>Religion im öffentlichen Raum / La Religion dans l'espace public</v>
          </cell>
          <cell r="F748" t="str">
            <v>Jahrbuch des Frankreichzentrums</v>
          </cell>
          <cell r="G748">
            <v>2009</v>
          </cell>
          <cell r="H748" t="str">
            <v>verfügbar</v>
          </cell>
          <cell r="I748">
            <v>31.99</v>
          </cell>
          <cell r="K748" t="str">
            <v>REL000000</v>
          </cell>
          <cell r="L748" t="str">
            <v>SOCIAL SCIENCE / Popular Culture; REL000000 RELIGION / General</v>
          </cell>
          <cell r="M748" t="str">
            <v>Sozialwissenschaften (Backlist 2000-2009)</v>
          </cell>
          <cell r="N748" t="str">
            <v>978-3-89942-922-0</v>
          </cell>
          <cell r="O748" t="str">
            <v>Religionswissenschaft|Religionswissenschaft</v>
          </cell>
        </row>
        <row r="749">
          <cell r="C749">
            <v>9783839409961</v>
          </cell>
          <cell r="D749" t="str">
            <v>Bastian Lange, Ares Kalandides, Birgit Stöber, Inga Wellmann (Hg.)</v>
          </cell>
          <cell r="E749" t="str">
            <v>Governance der Kreativwirtschaft</v>
          </cell>
          <cell r="F749" t="str">
            <v>Urban Studies</v>
          </cell>
          <cell r="G749">
            <v>2009</v>
          </cell>
          <cell r="H749" t="str">
            <v>verfügbar</v>
          </cell>
          <cell r="I749">
            <v>26.99</v>
          </cell>
          <cell r="K749" t="str">
            <v>POL024000</v>
          </cell>
          <cell r="L749" t="str">
            <v>BUSINESS &amp; ECONOMICS / Industries / General; POL038000 POLITICAL SCIENCE / Public Policy / Cultural Polic</v>
          </cell>
          <cell r="M749" t="str">
            <v>Sozialwissenschaften (Backlist 2000-2009)</v>
          </cell>
          <cell r="N749" t="str">
            <v>978-3-89942-996-1</v>
          </cell>
          <cell r="O749" t="str">
            <v>Politikwissenschaft|Policy</v>
          </cell>
        </row>
        <row r="750">
          <cell r="C750">
            <v>9783839410059</v>
          </cell>
          <cell r="D750" t="str">
            <v>Jürgen Hasse</v>
          </cell>
          <cell r="E750" t="str">
            <v>Unbedachtes Wohnen</v>
          </cell>
          <cell r="F750" t="str">
            <v>Kultur- und Medientheorie</v>
          </cell>
          <cell r="G750">
            <v>2009</v>
          </cell>
          <cell r="H750" t="str">
            <v>verfügbar</v>
          </cell>
          <cell r="I750">
            <v>21.99</v>
          </cell>
          <cell r="K750" t="str">
            <v>SOC015000</v>
          </cell>
          <cell r="L750" t="str">
            <v>SOCIAL SCIENCE / Human Geography; SOC026000 SOCIAL SCIENCE / Sociology / General; ARC010000 ARCHITECTURE</v>
          </cell>
          <cell r="M750" t="str">
            <v>Sozialwissenschaften (Backlist 2000-2009)</v>
          </cell>
          <cell r="N750" t="str">
            <v>978-3-8376-1005-5</v>
          </cell>
          <cell r="O750" t="str">
            <v>Geographie|Sozial- und Kulturgeographie</v>
          </cell>
        </row>
        <row r="751">
          <cell r="C751">
            <v>9783839411421</v>
          </cell>
          <cell r="D751" t="str">
            <v>Thomas Alkemeyer, Kristina Brümmer, Rea Kodalle, Thomas Pille (Hg.)</v>
          </cell>
          <cell r="E751" t="str">
            <v>Ordnung in Bewegung</v>
          </cell>
          <cell r="F751" t="str">
            <v>Materialitäten</v>
          </cell>
          <cell r="G751">
            <v>2009</v>
          </cell>
          <cell r="H751" t="str">
            <v>verfügbar</v>
          </cell>
          <cell r="I751">
            <v>18.989999999999998</v>
          </cell>
          <cell r="K751" t="str">
            <v>SOC022000</v>
          </cell>
          <cell r="L751" t="str">
            <v>SOCIAL SCIENCE / Popular Culture; SOC026000 SOCIAL SCIENCE / Sociology / General</v>
          </cell>
          <cell r="M751" t="str">
            <v>Sozialwissenschaften (Backlist 2000-2009)</v>
          </cell>
          <cell r="N751" t="str">
            <v>978-3-8376-1142-7</v>
          </cell>
          <cell r="O751" t="str">
            <v>Soziologie|Soziologie des Geschlechts und des Körpers</v>
          </cell>
        </row>
        <row r="752">
          <cell r="C752">
            <v>9783839411490</v>
          </cell>
          <cell r="D752" t="str">
            <v>Gabriele Winker, Nina Degele</v>
          </cell>
          <cell r="E752" t="str">
            <v>Intersektionalität</v>
          </cell>
          <cell r="F752" t="str">
            <v>Sozialtheorie</v>
          </cell>
          <cell r="G752">
            <v>2009</v>
          </cell>
          <cell r="H752" t="str">
            <v>verfügbar</v>
          </cell>
          <cell r="I752">
            <v>11.99</v>
          </cell>
          <cell r="K752" t="str">
            <v>SOC050000</v>
          </cell>
          <cell r="L752" t="str">
            <v>SOCIAL SCIENCE / Gender Studies; SOC050000 SOCIAL SCIENCE / Social Classes; SOC026000 SOCIAL SCIENCE / So</v>
          </cell>
          <cell r="M752" t="str">
            <v>Sozialwissenschaften (Backlist 2000-2009)</v>
          </cell>
          <cell r="N752" t="str">
            <v>978-3-8376-1149-6</v>
          </cell>
          <cell r="O752" t="str">
            <v>Soziologie|Soziale Ungleichheit und Lebensstile</v>
          </cell>
        </row>
        <row r="753">
          <cell r="C753">
            <v>9783839412077</v>
          </cell>
          <cell r="D753" t="str">
            <v>Ute Luise Fischer</v>
          </cell>
          <cell r="E753" t="str">
            <v>Anerkennung, Integration und Geschlecht</v>
          </cell>
          <cell r="F753" t="str">
            <v>Gender Studies</v>
          </cell>
          <cell r="G753">
            <v>2009</v>
          </cell>
          <cell r="H753" t="str">
            <v>verfügbar</v>
          </cell>
          <cell r="I753">
            <v>26.99</v>
          </cell>
          <cell r="K753" t="str">
            <v>SOC032000</v>
          </cell>
          <cell r="L753" t="str">
            <v>SOCIAL SCIENCE / Gender Studies; SOC050000 SOCIAL SCIENCE / Social Classes</v>
          </cell>
          <cell r="M753" t="str">
            <v>Sozialwissenschaften (Backlist 2000-2009)</v>
          </cell>
          <cell r="N753" t="str">
            <v>978-3-8376-1207-3</v>
          </cell>
          <cell r="O753" t="str">
            <v>Soziologie|Soziologie des Geschlechts und des Körpers</v>
          </cell>
        </row>
        <row r="754">
          <cell r="C754">
            <v>9783839412145</v>
          </cell>
          <cell r="D754" t="str">
            <v>Sonja Palfner</v>
          </cell>
          <cell r="E754" t="str">
            <v>Gen-Passagen</v>
          </cell>
          <cell r="F754" t="str">
            <v>VerKörperungen/MatteRealities – Perspektiven empirischer Wissenschaftsforschung</v>
          </cell>
          <cell r="G754">
            <v>2009</v>
          </cell>
          <cell r="H754" t="str">
            <v>verfügbar</v>
          </cell>
          <cell r="I754">
            <v>32.99</v>
          </cell>
          <cell r="K754" t="str">
            <v>SOC057000</v>
          </cell>
          <cell r="L754" t="str">
            <v>SOCIAL SCIENCE / Popular Culture; MED000000 MEDICAL / General</v>
          </cell>
          <cell r="M754" t="str">
            <v>Sozialwissenschaften (Backlist 2000-2009)</v>
          </cell>
          <cell r="N754" t="str">
            <v>978-3-8376-1214-1</v>
          </cell>
          <cell r="O754" t="str">
            <v>Soziologie|Wissenschafts-, Technik- und Umweltsoziologie</v>
          </cell>
        </row>
        <row r="755">
          <cell r="C755">
            <v>9783839412367</v>
          </cell>
          <cell r="D755" t="str">
            <v>Jutta Aumüller</v>
          </cell>
          <cell r="E755" t="str">
            <v>Assimilation</v>
          </cell>
          <cell r="F755" t="str">
            <v>Kultur und soziale Praxis</v>
          </cell>
          <cell r="G755">
            <v>2009</v>
          </cell>
          <cell r="H755" t="str">
            <v>verfügbar</v>
          </cell>
          <cell r="I755">
            <v>25.99</v>
          </cell>
          <cell r="K755" t="str">
            <v>SOC007000</v>
          </cell>
          <cell r="L755" t="str">
            <v>SOCIAL SCIENCE / Emigration &amp; Immigration; SOC022000 SOCIAL SCIENCE / Popular Culture; SOC026000 SOCIAL S</v>
          </cell>
          <cell r="M755" t="str">
            <v>Sozialwissenschaften (Backlist 2000-2009)</v>
          </cell>
          <cell r="N755" t="str">
            <v>978-3-8376-1236-3</v>
          </cell>
          <cell r="O755" t="str">
            <v>Soziologie|Soziologie der Migration</v>
          </cell>
        </row>
        <row r="756">
          <cell r="C756">
            <v>9783839409053</v>
          </cell>
          <cell r="D756" t="str">
            <v>Achim Hölter, Volker Pantenburg, Susanne Stemmler (Hg.)</v>
          </cell>
          <cell r="E756" t="str">
            <v>Metropolen im Maßstab</v>
          </cell>
          <cell r="F756" t="str">
            <v>Urbane Welten - Texte zur kulturwissenschaftlichen Stadtforschung</v>
          </cell>
          <cell r="G756">
            <v>2009</v>
          </cell>
          <cell r="H756" t="str">
            <v>verfügbar</v>
          </cell>
          <cell r="I756">
            <v>26.99</v>
          </cell>
          <cell r="K756" t="str">
            <v>SOC026030</v>
          </cell>
          <cell r="L756" t="str">
            <v>LITERARY CRITICISM / General; SOC026030 SOCIAL SCIENCE / Sociology / Urban</v>
          </cell>
          <cell r="M756" t="str">
            <v>Sozialwissenschaften (Backlist 2000-2009)</v>
          </cell>
          <cell r="N756" t="str">
            <v>978-3-89942-905-3</v>
          </cell>
          <cell r="O756" t="str">
            <v>Soziologie|Stadt- und Raumsoziologie</v>
          </cell>
        </row>
        <row r="757">
          <cell r="C757">
            <v>9783839410776</v>
          </cell>
          <cell r="D757" t="str">
            <v>Jan Pospisil</v>
          </cell>
          <cell r="E757" t="str">
            <v>Die Entwicklung von Sicherheit</v>
          </cell>
          <cell r="F757" t="str">
            <v>Global Studies</v>
          </cell>
          <cell r="G757">
            <v>2009</v>
          </cell>
          <cell r="H757" t="str">
            <v>verfügbar</v>
          </cell>
          <cell r="I757">
            <v>38.99</v>
          </cell>
          <cell r="K757" t="str">
            <v>POL011000</v>
          </cell>
          <cell r="L757" t="str">
            <v>SOCIAL SCIENCE / Sociology / General; POL033000 POLITICAL SCIENCE / Globalization; POL011000 POLITICAL SC</v>
          </cell>
          <cell r="M757" t="str">
            <v>Sozialwissenschaften (Backlist 2000-2009)</v>
          </cell>
          <cell r="N757" t="str">
            <v>978-3-8376-1077-2</v>
          </cell>
          <cell r="O757" t="str">
            <v>Politikwissenschaft|Internationale und Europäische Politik und Globalisierung</v>
          </cell>
        </row>
        <row r="758">
          <cell r="C758">
            <v>9783839411629</v>
          </cell>
          <cell r="D758" t="str">
            <v>Ulla Klingovsky</v>
          </cell>
          <cell r="E758" t="str">
            <v>Schöne Neue Lernkultur</v>
          </cell>
          <cell r="F758" t="str">
            <v>Pädagogik</v>
          </cell>
          <cell r="G758">
            <v>2009</v>
          </cell>
          <cell r="H758" t="str">
            <v>verfügbar</v>
          </cell>
          <cell r="I758">
            <v>22.99</v>
          </cell>
          <cell r="K758" t="str">
            <v>EDU040000</v>
          </cell>
          <cell r="L758" t="str">
            <v>EDUCATION / General; EDU034000 EDUCATION / Educational Policy &amp; Reform / General; EDU040000 EDUCATION / P</v>
          </cell>
          <cell r="M758" t="str">
            <v>Sozialwissenschaften (Backlist 2000-2009)</v>
          </cell>
          <cell r="N758" t="str">
            <v>978-3-8376-1162-5</v>
          </cell>
          <cell r="O758" t="str">
            <v>Pädagogik|Theorie und Geschichte der Bildung und Erziehung</v>
          </cell>
        </row>
        <row r="759">
          <cell r="C759">
            <v>9783839411834</v>
          </cell>
          <cell r="D759" t="str">
            <v>Robert Stölner</v>
          </cell>
          <cell r="E759" t="str">
            <v>Erziehung als Wertsphäre</v>
          </cell>
          <cell r="F759" t="str">
            <v>Pädagogik</v>
          </cell>
          <cell r="G759">
            <v>2009</v>
          </cell>
          <cell r="H759" t="str">
            <v>verfügbar</v>
          </cell>
          <cell r="I759">
            <v>25.99</v>
          </cell>
          <cell r="K759" t="str">
            <v>EDU040000</v>
          </cell>
          <cell r="L759" t="str">
            <v>SOCIAL SCIENCE / Social Work; SOC026000 SOCIAL SCIENCE / Sociology / General; EDU040000 EDUCATION / Philo</v>
          </cell>
          <cell r="M759" t="str">
            <v>Sozialwissenschaften (Backlist 2000-2009)</v>
          </cell>
          <cell r="N759" t="str">
            <v>978-3-8376-1183-0</v>
          </cell>
          <cell r="O759" t="str">
            <v>Pädagogik|Theorie und Geschichte der Bildung und Erziehung</v>
          </cell>
        </row>
        <row r="760">
          <cell r="C760">
            <v>9783839412534</v>
          </cell>
          <cell r="D760" t="str">
            <v>Malwine Seemann</v>
          </cell>
          <cell r="E760" t="str">
            <v>Geschlechtergerechtigkeit in der Schule</v>
          </cell>
          <cell r="F760" t="str">
            <v>Studien interdisziplinäre Geschlechterforschung</v>
          </cell>
          <cell r="G760">
            <v>2009</v>
          </cell>
          <cell r="H760" t="str">
            <v>verfügbar</v>
          </cell>
          <cell r="I760">
            <v>32.99</v>
          </cell>
          <cell r="K760" t="str">
            <v>SOC032000</v>
          </cell>
          <cell r="L760" t="str">
            <v>SOCIAL SCIENCE / Gender Studies; EDU000000 EDUCATION / General</v>
          </cell>
          <cell r="M760" t="str">
            <v>Sozialwissenschaften (Backlist 2000-2009)</v>
          </cell>
          <cell r="N760" t="str">
            <v>978-3-8376-1253-0</v>
          </cell>
          <cell r="O760" t="str">
            <v>Soziologie|Soziologie des Geschlechts und des Körpers</v>
          </cell>
        </row>
        <row r="761">
          <cell r="C761">
            <v>9783839412312</v>
          </cell>
          <cell r="D761" t="str">
            <v>Adrian Steiner</v>
          </cell>
          <cell r="E761" t="str">
            <v>System Beratung</v>
          </cell>
          <cell r="F761" t="str">
            <v>Sozialtheorie</v>
          </cell>
          <cell r="G761">
            <v>2009</v>
          </cell>
          <cell r="H761" t="str">
            <v>verfügbar</v>
          </cell>
          <cell r="I761">
            <v>25.99</v>
          </cell>
          <cell r="K761" t="str">
            <v>POL043000</v>
          </cell>
          <cell r="L761" t="str">
            <v>SOCIAL SCIENCE / Sociology / General; POL010000 POLITICAL SCIENCE / History &amp; Theory; POL016000 POLITICAL</v>
          </cell>
          <cell r="M761" t="str">
            <v>Sozialwissenschaften (Backlist 2000-2009)</v>
          </cell>
          <cell r="N761" t="str">
            <v>978-3-8376-1231-8</v>
          </cell>
          <cell r="O761" t="str">
            <v>Politikwissenschaft|Politics</v>
          </cell>
        </row>
        <row r="762">
          <cell r="C762">
            <v>9783839409800</v>
          </cell>
          <cell r="D762" t="str">
            <v>Heiner Fangerau, Thorsten Halling (Hg.)</v>
          </cell>
          <cell r="E762" t="str">
            <v>Netzwerke</v>
          </cell>
          <cell r="F762" t="str">
            <v>Science Studies</v>
          </cell>
          <cell r="G762">
            <v>2009</v>
          </cell>
          <cell r="H762" t="str">
            <v>verfügbar</v>
          </cell>
          <cell r="I762">
            <v>24.99</v>
          </cell>
          <cell r="K762" t="str">
            <v>SCI075000</v>
          </cell>
          <cell r="L762" t="str">
            <v>SCIENCE / Philosophy &amp; Social Aspects; SCI034000 SCIENCE / History</v>
          </cell>
          <cell r="M762" t="str">
            <v>Sozialwissenschaften (Backlist 2000-2009)</v>
          </cell>
          <cell r="N762" t="str">
            <v>978-3-89942-980-0</v>
          </cell>
          <cell r="O762" t="str">
            <v>Soziologie|Wissenschafts-, Technik- und Umweltsoziologie</v>
          </cell>
        </row>
        <row r="763">
          <cell r="C763">
            <v>9783839411551</v>
          </cell>
          <cell r="D763" t="str">
            <v>Georg Glasze, Annika Mattissek (Hg.)</v>
          </cell>
          <cell r="E763" t="str">
            <v>Handbuch Diskurs und Raum</v>
          </cell>
          <cell r="F763" t="str">
            <v>Sozialtheorie</v>
          </cell>
          <cell r="G763">
            <v>2009</v>
          </cell>
          <cell r="H763" t="str">
            <v>verfügbar</v>
          </cell>
          <cell r="I763">
            <v>17.989999999999998</v>
          </cell>
          <cell r="K763" t="str">
            <v>SOC026000</v>
          </cell>
          <cell r="L763" t="str">
            <v>SOCIAL SCIENCE / Human Geography; SOC026000 SOCIAL SCIENCE / Sociology / General</v>
          </cell>
          <cell r="M763" t="str">
            <v>Sozialwissenschaften (Backlist 2000-2009)</v>
          </cell>
          <cell r="N763" t="str">
            <v>978-3-8376-1155-7</v>
          </cell>
          <cell r="O763" t="str">
            <v>Geographie|Sozial- und Kulturgeographie</v>
          </cell>
        </row>
        <row r="764">
          <cell r="C764">
            <v>9783839411926</v>
          </cell>
          <cell r="D764" t="str">
            <v>Edeltraud Koller, Barbara Schrödl, Anita Schwantner (Hg.)</v>
          </cell>
          <cell r="E764" t="str">
            <v>Exzess</v>
          </cell>
          <cell r="F764" t="str">
            <v>Kultur- und Medientheorie</v>
          </cell>
          <cell r="G764">
            <v>2009</v>
          </cell>
          <cell r="H764" t="str">
            <v>verfügbar</v>
          </cell>
          <cell r="I764">
            <v>21.99</v>
          </cell>
          <cell r="K764" t="str">
            <v>REL000000</v>
          </cell>
          <cell r="L764" t="str">
            <v>SOCIAL SCIENCE / Popular Culture; ART015000 ART / History / General; REL000000 RELIGION / General</v>
          </cell>
          <cell r="M764" t="str">
            <v>Sozialwissenschaften (Backlist 2000-2009)</v>
          </cell>
          <cell r="N764" t="str">
            <v>978-3-8376-1192-2</v>
          </cell>
          <cell r="O764" t="str">
            <v>Religionswissenschaft|Religionswissenschaft</v>
          </cell>
        </row>
        <row r="765">
          <cell r="C765">
            <v>9783839411957</v>
          </cell>
          <cell r="D765" t="str">
            <v>Birgit Schneider</v>
          </cell>
          <cell r="E765" t="str">
            <v>Narrative Kunsttherapie</v>
          </cell>
          <cell r="F765" t="str">
            <v>Reflexive Sozialpsychologie</v>
          </cell>
          <cell r="G765">
            <v>2009</v>
          </cell>
          <cell r="H765" t="str">
            <v>verfügbar</v>
          </cell>
          <cell r="I765">
            <v>38.99</v>
          </cell>
          <cell r="K765" t="str">
            <v>PSY000000</v>
          </cell>
          <cell r="L765" t="str">
            <v>PSYCHOLOGY / General; PSY026000 PSYCHOLOGY / Movements / Psychoanalysis; PSY031000 PSYCHOLOGY / Social Ps</v>
          </cell>
          <cell r="M765" t="str">
            <v>Sozialwissenschaften (Backlist 2000-2009)</v>
          </cell>
          <cell r="N765" t="str">
            <v>978-3-8376-1195-3</v>
          </cell>
          <cell r="O765" t="str">
            <v>Psychologie|Sozialpsychologie</v>
          </cell>
        </row>
        <row r="766">
          <cell r="C766">
            <v>9783839412565</v>
          </cell>
          <cell r="D766" t="str">
            <v>Kai Hafez</v>
          </cell>
          <cell r="E766" t="str">
            <v>Heiliger Krieg und Demokratie</v>
          </cell>
          <cell r="F766" t="str">
            <v>X-Texte zu Kultur und Gesellschaft</v>
          </cell>
          <cell r="G766">
            <v>2009</v>
          </cell>
          <cell r="H766" t="str">
            <v>verfügbar</v>
          </cell>
          <cell r="I766">
            <v>22.99</v>
          </cell>
          <cell r="K766" t="str">
            <v>POL042000</v>
          </cell>
          <cell r="L766" t="str">
            <v>SOCIAL SCIENCE / Jewish Studies; POL032000 POLITICAL SCIENCE / Essays; POL042000 POLITICAL SCIENCE / Poli</v>
          </cell>
          <cell r="M766" t="str">
            <v>Sozialwissenschaften (Backlist 2000-2009)</v>
          </cell>
          <cell r="N766" t="str">
            <v>978-3-8376-1256-1</v>
          </cell>
          <cell r="O766" t="str">
            <v>Politikwissenschaft|Internationale und Europäische Politik und Globalisierung</v>
          </cell>
        </row>
        <row r="767">
          <cell r="C767">
            <v>9783839412718</v>
          </cell>
          <cell r="D767" t="str">
            <v>Gerrit Kamphausen</v>
          </cell>
          <cell r="E767" t="str">
            <v>Unwerter Genuss</v>
          </cell>
          <cell r="F767" t="str">
            <v>KörperKulturen</v>
          </cell>
          <cell r="G767">
            <v>2009</v>
          </cell>
          <cell r="H767" t="str">
            <v>verfügbar</v>
          </cell>
          <cell r="I767">
            <v>31.99</v>
          </cell>
          <cell r="K767" t="str">
            <v>SOC004000</v>
          </cell>
          <cell r="L767" t="str">
            <v>SOCIAL SCIENCE / Criminology; SOC022000 SOCIAL SCIENCE / Popular Culture</v>
          </cell>
          <cell r="M767" t="str">
            <v>Sozialwissenschaften (Backlist 2000-2009)</v>
          </cell>
          <cell r="N767" t="str">
            <v>978-3-8376-1271-4</v>
          </cell>
          <cell r="O767" t="str">
            <v>Soziologie|Kultursoziologie</v>
          </cell>
        </row>
        <row r="768">
          <cell r="C768">
            <v>9783839412879</v>
          </cell>
          <cell r="D768" t="str">
            <v>Dominik Krinninger</v>
          </cell>
          <cell r="E768" t="str">
            <v>Freundschaft, Intersubjektivität und Erfahrung</v>
          </cell>
          <cell r="F768" t="str">
            <v>Pädagogik</v>
          </cell>
          <cell r="G768">
            <v>2009</v>
          </cell>
          <cell r="H768" t="str">
            <v>verfügbar</v>
          </cell>
          <cell r="I768">
            <v>29.99</v>
          </cell>
          <cell r="K768" t="str">
            <v>EDU040000</v>
          </cell>
          <cell r="L768" t="str">
            <v>SOCIAL SCIENCE / Sociology / General; EDU040000 EDUCATION / Philosophy &amp; Social Aspects</v>
          </cell>
          <cell r="M768" t="str">
            <v>Sozialwissenschaften (Backlist 2000-2009)</v>
          </cell>
          <cell r="N768" t="str">
            <v>978-3-8376-1287-5</v>
          </cell>
          <cell r="O768" t="str">
            <v>Pädagogik|Theorie und Geschichte der Bildung und Erziehung</v>
          </cell>
        </row>
        <row r="769">
          <cell r="C769">
            <v>9783839405512</v>
          </cell>
          <cell r="D769" t="str">
            <v>Thomas Kron, Martin Horácek</v>
          </cell>
          <cell r="E769" t="str">
            <v>Individualisierung</v>
          </cell>
          <cell r="F769" t="str">
            <v>Einsichten. Themen der Soziologie</v>
          </cell>
          <cell r="G769">
            <v>2009</v>
          </cell>
          <cell r="H769" t="str">
            <v>verfügbar</v>
          </cell>
          <cell r="I769">
            <v>10.99</v>
          </cell>
          <cell r="K769" t="str">
            <v>SOC026000</v>
          </cell>
          <cell r="L769" t="str">
            <v>SOCIAL SCIENCE / Social Classes; SOC026000 SOCIAL SCIENCE / Sociology / General</v>
          </cell>
          <cell r="M769" t="str">
            <v>Sozialwissenschaften (Backlist 2000-2009)</v>
          </cell>
          <cell r="N769" t="str">
            <v>978-3-89942-551-2</v>
          </cell>
          <cell r="O769" t="str">
            <v>Soziologie|Soziologische Theorie</v>
          </cell>
        </row>
        <row r="770">
          <cell r="C770">
            <v>9783839410318</v>
          </cell>
          <cell r="D770" t="str">
            <v>Heike Delitz</v>
          </cell>
          <cell r="E770" t="str">
            <v>Architektursoziologie</v>
          </cell>
          <cell r="F770" t="str">
            <v>Einsichten. Themen der Soziologie</v>
          </cell>
          <cell r="G770">
            <v>2009</v>
          </cell>
          <cell r="H770" t="str">
            <v>verfügbar</v>
          </cell>
          <cell r="I770">
            <v>9.99</v>
          </cell>
          <cell r="K770" t="str">
            <v>ARC010000</v>
          </cell>
          <cell r="L770" t="str">
            <v>SOCIAL SCIENCE / Sociology / General; ARC010000 ARCHITECTURE / Urban &amp; Land Use Planning; SOC026030 SOCIA</v>
          </cell>
          <cell r="M770" t="str">
            <v>Sozialwissenschaften (Backlist 2000-2009)</v>
          </cell>
          <cell r="N770" t="str">
            <v>978-3-8376-1031-4</v>
          </cell>
          <cell r="O770" t="str">
            <v>Soziologie|Stadt- und Raumsoziologie</v>
          </cell>
        </row>
        <row r="771">
          <cell r="C771">
            <v>9783839410561</v>
          </cell>
          <cell r="D771" t="str">
            <v>Wiltrud Gieseke, Steffi Robak, Ming-Lieh Wu (Hg.)</v>
          </cell>
          <cell r="E771" t="str">
            <v>Transkulturelle Perspektiven auf Kulturen des Lernens</v>
          </cell>
          <cell r="F771" t="str">
            <v>Pädagogik</v>
          </cell>
          <cell r="G771">
            <v>2009</v>
          </cell>
          <cell r="H771" t="str">
            <v>verfügbar</v>
          </cell>
          <cell r="I771">
            <v>22.99</v>
          </cell>
          <cell r="K771" t="str">
            <v>EDU040000</v>
          </cell>
          <cell r="L771" t="str">
            <v>SOCIAL SCIENCE / Popular Culture; SOC026000 SOCIAL SCIENCE / Sociology / General; EDU040000 EDUCATION / P</v>
          </cell>
          <cell r="M771" t="str">
            <v>Sozialwissenschaften (Backlist 2000-2009)</v>
          </cell>
          <cell r="N771" t="str">
            <v>978-3-8376-1056-7</v>
          </cell>
          <cell r="O771" t="str">
            <v>Pädagogik|Theorie und Geschichte der Bildung und Erziehung</v>
          </cell>
        </row>
        <row r="772">
          <cell r="C772">
            <v>9783839411988</v>
          </cell>
          <cell r="D772" t="str">
            <v>Ghodsi Hejazi</v>
          </cell>
          <cell r="E772" t="str">
            <v>Pluralismus und Zivilgesellschaft</v>
          </cell>
          <cell r="F772" t="str">
            <v>Pädagogik</v>
          </cell>
          <cell r="G772">
            <v>2009</v>
          </cell>
          <cell r="H772" t="str">
            <v>verfügbar</v>
          </cell>
          <cell r="I772">
            <v>26.99</v>
          </cell>
          <cell r="K772" t="str">
            <v>SOC025000</v>
          </cell>
          <cell r="L772" t="str">
            <v>SOCIAL SCIENCE / Emigration &amp; Immigration; SOC022000 SOCIAL SCIENCE / Popular Culture; SOC025000 SOCIAL S</v>
          </cell>
          <cell r="M772" t="str">
            <v>Sozialwissenschaften (Backlist 2000-2009)</v>
          </cell>
          <cell r="N772" t="str">
            <v>978-3-8376-1198-4</v>
          </cell>
          <cell r="O772" t="str">
            <v>Pädagogik|Sozialpädagogik, Soziale Arbeit</v>
          </cell>
        </row>
        <row r="773">
          <cell r="C773">
            <v>9783839412411</v>
          </cell>
          <cell r="D773" t="str">
            <v>Holger Knothe</v>
          </cell>
          <cell r="E773" t="str">
            <v>Eine andere Welt ist möglich – ohne Antisemitismus?</v>
          </cell>
          <cell r="F773" t="str">
            <v>Reflexive Sozialpsychologie</v>
          </cell>
          <cell r="G773">
            <v>2009</v>
          </cell>
          <cell r="H773" t="str">
            <v>verfügbar</v>
          </cell>
          <cell r="I773">
            <v>21.99</v>
          </cell>
          <cell r="K773" t="str">
            <v>POL003000</v>
          </cell>
          <cell r="L773" t="str">
            <v>SOCIAL SCIENCE / Jewish Studies; POL003000 POLITICAL SCIENCE / Civics &amp; Citizenship</v>
          </cell>
          <cell r="M773" t="str">
            <v>Sozialwissenschaften (Backlist 2000-2009)</v>
          </cell>
          <cell r="N773" t="str">
            <v>978-3-8376-1241-7</v>
          </cell>
          <cell r="O773" t="str">
            <v>Politikwissenschaft|Parteien, Soziale Bewegungen und Zivilgesellschaft</v>
          </cell>
        </row>
        <row r="774">
          <cell r="C774">
            <v>9783839412855</v>
          </cell>
          <cell r="D774" t="str">
            <v>Devi Dumbadze, Johannes Geffers, Jan Haut, Arne Klöpper, Vanessa Lux, Irene Pimminger (Hg.)</v>
          </cell>
          <cell r="E774" t="str">
            <v>Erkenntnis und Kritik</v>
          </cell>
          <cell r="F774" t="str">
            <v>Sozialtheorie</v>
          </cell>
          <cell r="G774">
            <v>2009</v>
          </cell>
          <cell r="H774" t="str">
            <v>verfügbar</v>
          </cell>
          <cell r="I774">
            <v>33.99</v>
          </cell>
          <cell r="K774" t="str">
            <v>SOC026000</v>
          </cell>
          <cell r="L774" t="str">
            <v>SOCIAL SCIENCE / Sociology / General; PHI004000 PHILOSOPHY / Epistemology</v>
          </cell>
          <cell r="M774" t="str">
            <v>Sozialwissenschaften (Backlist 2000-2009)</v>
          </cell>
          <cell r="N774" t="str">
            <v>978-3-8376-1285-1</v>
          </cell>
          <cell r="O774" t="str">
            <v>Soziologie|Soziologische Theorie</v>
          </cell>
        </row>
        <row r="775">
          <cell r="C775">
            <v>9783839412886</v>
          </cell>
          <cell r="D775" t="str">
            <v>Claas Christophersen</v>
          </cell>
          <cell r="E775" t="str">
            <v>Kritik der transnationalen Gewalt</v>
          </cell>
          <cell r="F775" t="str">
            <v>Global Studies</v>
          </cell>
          <cell r="G775">
            <v>2009</v>
          </cell>
          <cell r="H775" t="str">
            <v>verfügbar</v>
          </cell>
          <cell r="I775">
            <v>26.99</v>
          </cell>
          <cell r="K775" t="str">
            <v>POL035010</v>
          </cell>
          <cell r="L775" t="str">
            <v>POLITICAL SCIENCE / International Relations / General; POL007000 POLITICAL SCIENCE / Political ideologies</v>
          </cell>
          <cell r="M775" t="str">
            <v>Sozialwissenschaften (Backlist 2000-2009)</v>
          </cell>
          <cell r="N775" t="str">
            <v>978-3-8376-1288-2</v>
          </cell>
          <cell r="O775" t="str">
            <v>Politikwissenschaft|Internationale und Europäische Politik und Globalisierung</v>
          </cell>
        </row>
        <row r="776">
          <cell r="C776">
            <v>9783839413159</v>
          </cell>
          <cell r="D776" t="str">
            <v>Daniel Fritsch</v>
          </cell>
          <cell r="E776" t="str">
            <v>Georg Simmel im Kino</v>
          </cell>
          <cell r="F776" t="str">
            <v>Film</v>
          </cell>
          <cell r="G776">
            <v>2009</v>
          </cell>
          <cell r="H776" t="str">
            <v>verfügbar</v>
          </cell>
          <cell r="I776">
            <v>24.99</v>
          </cell>
          <cell r="K776" t="str">
            <v>SOC022000</v>
          </cell>
          <cell r="L776" t="str">
            <v>SOCIAL SCIENCE / Media Studies *; SOC022000 SOCIAL SCIENCE / Popular Culture</v>
          </cell>
          <cell r="M776" t="str">
            <v>Sozialwissenschaften (Backlist 2000-2009)</v>
          </cell>
          <cell r="N776" t="str">
            <v>978-3-8376-1315-5</v>
          </cell>
          <cell r="O776" t="str">
            <v>Soziologie|Kultursoziologie</v>
          </cell>
        </row>
        <row r="777">
          <cell r="C777">
            <v>9783839413463</v>
          </cell>
          <cell r="D777" t="str">
            <v>Sebastian Dullien, Hansjörg Herr, Christian Kellermann</v>
          </cell>
          <cell r="E777" t="str">
            <v>Der gute Kapitalismus</v>
          </cell>
          <cell r="F777" t="str">
            <v>X-Texte zu Kultur und Gesellschaft</v>
          </cell>
          <cell r="G777">
            <v>2009</v>
          </cell>
          <cell r="H777" t="str">
            <v>verfügbar</v>
          </cell>
          <cell r="I777">
            <v>5.99</v>
          </cell>
          <cell r="K777" t="str">
            <v>BUS069030</v>
          </cell>
          <cell r="L777" t="str">
            <v>SOCIAL SCIENCE / Sociology / General; BUS069030 BUSINESS &amp; ECONOMICS / Economics / Theory; POL032000 POLI</v>
          </cell>
          <cell r="M777" t="str">
            <v>Sozialwissenschaften (Backlist 2000-2009)</v>
          </cell>
          <cell r="N777" t="str">
            <v>978-3-8376-1346-9</v>
          </cell>
          <cell r="O777" t="str">
            <v>Soziologie|Wirtschafts-, Organisations-, Arbeits- und Industriesoziologie</v>
          </cell>
        </row>
        <row r="778">
          <cell r="C778">
            <v>9783839407011</v>
          </cell>
          <cell r="D778" t="str">
            <v>Matthias Junge</v>
          </cell>
          <cell r="E778" t="str">
            <v>Georg Simmel kompakt</v>
          </cell>
          <cell r="F778" t="str">
            <v>transcript Klassiker</v>
          </cell>
          <cell r="G778">
            <v>2009</v>
          </cell>
          <cell r="H778" t="str">
            <v>verfügbar</v>
          </cell>
          <cell r="I778">
            <v>8.99</v>
          </cell>
          <cell r="K778" t="str">
            <v>SOC026000</v>
          </cell>
          <cell r="L778" t="str">
            <v>SOCIAL SCIENCE / Sociology / General; PHI016000 PHILOSOPHY / History &amp; Surveys / Modern</v>
          </cell>
          <cell r="M778" t="str">
            <v>Sozialwissenschaften (Backlist 2000-2009)</v>
          </cell>
          <cell r="N778" t="str">
            <v>978-3-89942-701-1</v>
          </cell>
          <cell r="O778" t="str">
            <v>Soziologie|Soziologische Theorie</v>
          </cell>
        </row>
        <row r="779">
          <cell r="C779">
            <v>9783839412770</v>
          </cell>
          <cell r="D779" t="str">
            <v>Regina Brunnett</v>
          </cell>
          <cell r="E779" t="str">
            <v>Die Hegemonie symbolischer Gesundheit</v>
          </cell>
          <cell r="F779" t="str">
            <v>Sozialtheorie</v>
          </cell>
          <cell r="G779">
            <v>2009</v>
          </cell>
          <cell r="H779" t="str">
            <v>verfügbar</v>
          </cell>
          <cell r="I779">
            <v>32.99</v>
          </cell>
          <cell r="K779" t="str">
            <v>SOC057000</v>
          </cell>
          <cell r="L779" t="str">
            <v>POLITICAL SCIENCE / Public Policy / Social Policy; POL010000 POLITICAL SCIENCE / History &amp; Theory</v>
          </cell>
          <cell r="M779" t="str">
            <v>Sozialwissenschaften (Backlist 2000-2009)</v>
          </cell>
          <cell r="N779" t="str">
            <v>978-3-8376-1277-6</v>
          </cell>
          <cell r="O779" t="str">
            <v>Soziologie|Politische Soziologie und Sozialpolitik</v>
          </cell>
        </row>
        <row r="780">
          <cell r="C780">
            <v>9783839412947</v>
          </cell>
          <cell r="D780" t="str">
            <v>Helmut Johach</v>
          </cell>
          <cell r="E780" t="str">
            <v>Von Freud zur Humanistischen Psychologie</v>
          </cell>
          <cell r="F780" t="str">
            <v>Der Mensch im Netz der Kulturen – Humanismus in der Epoche der Globalisierung / Being Human: Caught in the Web of Cultures – Humanism in the Age of Globalization</v>
          </cell>
          <cell r="G780">
            <v>2009</v>
          </cell>
          <cell r="H780" t="str">
            <v>verfügbar</v>
          </cell>
          <cell r="I780">
            <v>26.99</v>
          </cell>
          <cell r="K780" t="str">
            <v>PSY026000</v>
          </cell>
          <cell r="L780" t="str">
            <v>PSYCHOLOGY / General; PSY026000 PSYCHOLOGY / Movements / Psychoanalysis; PSY031000 PSYCHOLOGY / Social Ps</v>
          </cell>
          <cell r="M780" t="str">
            <v>Sozialwissenschaften (Backlist 2000-2009)</v>
          </cell>
          <cell r="N780" t="str">
            <v>978-3-8376-1294-3</v>
          </cell>
          <cell r="O780" t="str">
            <v>Psychologie|Psychoanalyse</v>
          </cell>
        </row>
        <row r="781">
          <cell r="C781">
            <v>9783839413050</v>
          </cell>
          <cell r="D781" t="str">
            <v>André Scharmanski</v>
          </cell>
          <cell r="E781" t="str">
            <v>Globalisierung der Immobilienwirtschaft</v>
          </cell>
          <cell r="F781" t="str">
            <v>Global Studies</v>
          </cell>
          <cell r="G781">
            <v>2009</v>
          </cell>
          <cell r="H781" t="str">
            <v>verfügbar</v>
          </cell>
          <cell r="I781">
            <v>34.99</v>
          </cell>
          <cell r="K781" t="str">
            <v>BUS069020</v>
          </cell>
          <cell r="L781" t="str">
            <v>SOCIAL SCIENCE / Human Geography; SOC026000 SOCIAL SCIENCE / Sociology / General; POL033000 POLITICAL SCI</v>
          </cell>
          <cell r="M781" t="str">
            <v>Sozialwissenschaften (Backlist 2000-2009)</v>
          </cell>
          <cell r="N781" t="str">
            <v>978-3-8376-1305-6</v>
          </cell>
          <cell r="O781" t="str">
            <v>Geographie|Sozial- und Kulturgeographie</v>
          </cell>
        </row>
        <row r="782">
          <cell r="C782">
            <v>9783839413180</v>
          </cell>
          <cell r="D782" t="str">
            <v>Sebastian Ziegaus</v>
          </cell>
          <cell r="E782" t="str">
            <v>Die Abhängigkeit der Sozialwissenschaften von ihren Medien</v>
          </cell>
          <cell r="F782" t="str">
            <v>Sozialtheorie</v>
          </cell>
          <cell r="G782">
            <v>2009</v>
          </cell>
          <cell r="H782" t="str">
            <v>verfügbar</v>
          </cell>
          <cell r="I782">
            <v>38.99</v>
          </cell>
          <cell r="K782" t="str">
            <v>SOC026000</v>
          </cell>
          <cell r="L782" t="str">
            <v>SCIENCE / Philosophy &amp; Social Aspects; SOC019000 SOCIAL SCIENCE / Methodology; SOC026000 SOCIAL SCIENCE /</v>
          </cell>
          <cell r="M782" t="str">
            <v>Sozialwissenschaften (Backlist 2000-2009)</v>
          </cell>
          <cell r="N782" t="str">
            <v>978-3-8376-1318-6</v>
          </cell>
          <cell r="O782" t="str">
            <v>Soziologie|Soziologische Theorie</v>
          </cell>
        </row>
        <row r="783">
          <cell r="C783">
            <v>9783839413234</v>
          </cell>
          <cell r="D783" t="str">
            <v>Elisabeth Sattler</v>
          </cell>
          <cell r="E783" t="str">
            <v>Die riskierte Souveränität</v>
          </cell>
          <cell r="F783" t="str">
            <v>Pädagogik</v>
          </cell>
          <cell r="G783">
            <v>2009</v>
          </cell>
          <cell r="H783" t="str">
            <v>verfügbar</v>
          </cell>
          <cell r="I783">
            <v>21.99</v>
          </cell>
          <cell r="K783" t="str">
            <v>EDU040000</v>
          </cell>
          <cell r="L783" t="str">
            <v>SOCIAL SCIENCE / Sociology / General; EDU016000 EDUCATION / History; EDU040000 EDUCATION / Philosophy &amp; S</v>
          </cell>
          <cell r="M783" t="str">
            <v>Sozialwissenschaften (Backlist 2000-2009)</v>
          </cell>
          <cell r="N783" t="str">
            <v>978-3-8376-1323-0</v>
          </cell>
          <cell r="O783" t="str">
            <v>Pädagogik|Theorie und Geschichte der Bildung und Erziehung</v>
          </cell>
        </row>
        <row r="784">
          <cell r="C784">
            <v>9783839410011</v>
          </cell>
          <cell r="D784" t="str">
            <v>Martin Stern</v>
          </cell>
          <cell r="E784" t="str">
            <v>Stil-Kulturen</v>
          </cell>
          <cell r="F784" t="str">
            <v>KörperKulturen</v>
          </cell>
          <cell r="G784">
            <v>2010</v>
          </cell>
          <cell r="H784" t="str">
            <v>verfügbar</v>
          </cell>
          <cell r="I784">
            <v>26.99</v>
          </cell>
          <cell r="K784" t="str">
            <v>SPO066000</v>
          </cell>
          <cell r="L784" t="str">
            <v>SOCIAL SCIENCE / Popular Culture</v>
          </cell>
          <cell r="M784" t="str">
            <v>Sozialwissenschaften (Backlist 2000-2009)</v>
          </cell>
          <cell r="N784" t="str">
            <v>978-3-8376-1001-7</v>
          </cell>
          <cell r="O784" t="str">
            <v>Soziologie|Soziologie des Geschlechts und des Körpers</v>
          </cell>
        </row>
        <row r="785">
          <cell r="C785">
            <v>9783839411605</v>
          </cell>
          <cell r="D785" t="str">
            <v>Ulrich Bröckling, Robert Feustel (Hg.)</v>
          </cell>
          <cell r="E785" t="str">
            <v>Das Politische denken</v>
          </cell>
          <cell r="F785" t="str">
            <v>Sozialtheorie</v>
          </cell>
          <cell r="G785">
            <v>2010</v>
          </cell>
          <cell r="H785" t="str">
            <v>verfügbar</v>
          </cell>
          <cell r="I785">
            <v>22.99</v>
          </cell>
          <cell r="K785" t="str">
            <v>POL010000</v>
          </cell>
          <cell r="L785" t="str">
            <v>SOCIAL SCIENCE / Sociology / General; PHI019000 PHILOSOPHY / Political; POL010000 POLITICAL SCIENCE / His</v>
          </cell>
          <cell r="M785" t="str">
            <v>Sozialwissenschaften (Backlist 2000-2009)</v>
          </cell>
          <cell r="N785" t="str">
            <v>978-3-8376-1160-1</v>
          </cell>
          <cell r="O785" t="str">
            <v>Politikwissenschaft|Politische Theorie</v>
          </cell>
        </row>
        <row r="786">
          <cell r="C786">
            <v>9783839411889</v>
          </cell>
          <cell r="D786" t="str">
            <v>Kathrin Düsener</v>
          </cell>
          <cell r="E786" t="str">
            <v>Integration durch Engagement?</v>
          </cell>
          <cell r="F786" t="str">
            <v>Kultur und soziale Praxis</v>
          </cell>
          <cell r="G786">
            <v>2010</v>
          </cell>
          <cell r="H786" t="str">
            <v>verfügbar</v>
          </cell>
          <cell r="I786">
            <v>26.99</v>
          </cell>
          <cell r="K786" t="str">
            <v>SOC025000</v>
          </cell>
          <cell r="L786" t="str">
            <v>SOCIAL SCIENCE / Emigration &amp; Immigration; SOC025000 SOCIAL SCIENCE / Social Work; POL003000 POLITICAL SC</v>
          </cell>
          <cell r="M786" t="str">
            <v>Sozialwissenschaften (Backlist 2000-2009)</v>
          </cell>
          <cell r="N786" t="str">
            <v>978-3-8376-1188-5</v>
          </cell>
          <cell r="O786" t="str">
            <v>Pädagogik|Sozialpädagogik, Soziale Arbeit</v>
          </cell>
        </row>
        <row r="787">
          <cell r="C787">
            <v>9783839412039</v>
          </cell>
          <cell r="D787" t="str">
            <v>Michael Busch, Jan Jeskow, Rüdiger Stutz (Hg.)</v>
          </cell>
          <cell r="E787" t="str">
            <v>Zwischen Prekarisierung und Protest</v>
          </cell>
          <cell r="F787" t="str">
            <v>Sozialtheorie</v>
          </cell>
          <cell r="G787">
            <v>2010</v>
          </cell>
          <cell r="H787" t="str">
            <v>verfügbar</v>
          </cell>
          <cell r="I787">
            <v>26.99</v>
          </cell>
          <cell r="K787" t="str">
            <v>SOC026000</v>
          </cell>
          <cell r="L787" t="str">
            <v>SOCIAL SCIENCE / Social Classes; SOC026000 SOCIAL SCIENCE / Sociology / General; POL010000 POLITICAL SCIE</v>
          </cell>
          <cell r="M787" t="str">
            <v>Sozialwissenschaften (Backlist 2000-2009)</v>
          </cell>
          <cell r="N787" t="str">
            <v>978-3-8376-1203-5</v>
          </cell>
          <cell r="O787" t="str">
            <v>Soziologie|Familien-, Jugend- und Alterssoziologie</v>
          </cell>
        </row>
        <row r="788">
          <cell r="C788">
            <v>9783839412374</v>
          </cell>
          <cell r="D788" t="str">
            <v>Miriam Voß</v>
          </cell>
          <cell r="E788" t="str">
            <v>Gesunde Gene</v>
          </cell>
          <cell r="F788" t="str">
            <v>Science Studies</v>
          </cell>
          <cell r="G788">
            <v>2010</v>
          </cell>
          <cell r="H788" t="str">
            <v>verfügbar</v>
          </cell>
          <cell r="I788">
            <v>24.99</v>
          </cell>
          <cell r="K788" t="str">
            <v>SOC057000</v>
          </cell>
          <cell r="L788" t="str">
            <v>PHILOSOPHY / Ethics &amp; Moral Philosophy; MED050000 MEDICAL / Ethics</v>
          </cell>
          <cell r="M788" t="str">
            <v>Sozialwissenschaften (Backlist 2000-2009)</v>
          </cell>
          <cell r="N788" t="str">
            <v>978-3-8376-1237-0</v>
          </cell>
          <cell r="O788" t="str">
            <v>Soziologie|Wissenschafts-, Technik- und Umweltsoziologie</v>
          </cell>
        </row>
        <row r="789">
          <cell r="C789">
            <v>9783839412503</v>
          </cell>
          <cell r="D789" t="str">
            <v>Dorothea Lüddeckens, Rafael Walthert (Hg.)</v>
          </cell>
          <cell r="E789" t="str">
            <v>Fluide Religion</v>
          </cell>
          <cell r="F789" t="str">
            <v>Sozialtheorie</v>
          </cell>
          <cell r="G789">
            <v>2010</v>
          </cell>
          <cell r="H789" t="str">
            <v>verfügbar</v>
          </cell>
          <cell r="I789">
            <v>24.99</v>
          </cell>
          <cell r="K789" t="str">
            <v>REL000000</v>
          </cell>
          <cell r="L789" t="str">
            <v>RELIGION / General; SOC039000 SOCIAL SCIENCE / Sociology of Religion</v>
          </cell>
          <cell r="M789" t="str">
            <v>Sozialwissenschaften (Backlist 2000-2009)</v>
          </cell>
          <cell r="N789" t="str">
            <v>978-3-8376-1250-9</v>
          </cell>
          <cell r="O789" t="str">
            <v>Religionswissenschaft|Religionswissenschaft</v>
          </cell>
        </row>
        <row r="790">
          <cell r="C790">
            <v>9783839413029</v>
          </cell>
          <cell r="D790" t="str">
            <v>Thomas Mathar, Yvonne J.F.M. Jansen (eds.)</v>
          </cell>
          <cell r="E790" t="str">
            <v>Health Promotion and Prevention Programmes in Practice</v>
          </cell>
          <cell r="F790" t="str">
            <v>VerKörperungen/MatteRealities – Perspektiven empirischer Wissenschaftsforschung</v>
          </cell>
          <cell r="G790">
            <v>2010</v>
          </cell>
          <cell r="H790" t="str">
            <v>verfügbar</v>
          </cell>
          <cell r="I790">
            <v>26.99</v>
          </cell>
          <cell r="K790" t="str">
            <v>MED000000</v>
          </cell>
          <cell r="L790" t="str">
            <v>PHILOSOPHY / Ethics &amp; Moral Philosophy; MED000000 MEDICAL / General</v>
          </cell>
          <cell r="M790" t="str">
            <v>Sozialwissenschaften (Backlist 2000-2009)</v>
          </cell>
          <cell r="N790" t="str">
            <v>978-3-8376-1302-5</v>
          </cell>
          <cell r="O790" t="str">
            <v>Soziologie|Wissenschafts-, Technik- und Umweltsoziologie</v>
          </cell>
        </row>
        <row r="791">
          <cell r="C791">
            <v>9783839413074</v>
          </cell>
          <cell r="D791" t="str">
            <v>Michael Kuhn, Doris Weidemann (eds.)</v>
          </cell>
          <cell r="E791" t="str">
            <v>Internationalization of the Social Sciences</v>
          </cell>
          <cell r="F791" t="str">
            <v>Science Studies</v>
          </cell>
          <cell r="G791">
            <v>2010</v>
          </cell>
          <cell r="H791" t="str">
            <v>verfügbar</v>
          </cell>
          <cell r="I791">
            <v>35.99</v>
          </cell>
          <cell r="K791" t="str">
            <v>SCI075000</v>
          </cell>
          <cell r="L791" t="str">
            <v>SCIENCE / Philosophy &amp; Social Aspects; SOC026000 SOCIAL SCIENCE / Sociology / General; POL033000 POLITICA</v>
          </cell>
          <cell r="M791" t="str">
            <v>Sozialwissenschaften (Backlist 2000-2009)</v>
          </cell>
          <cell r="N791" t="str">
            <v>978-3-8376-1307-0</v>
          </cell>
          <cell r="O791" t="str">
            <v>Soziologie|Wissenschafts-, Technik- und Umweltsoziologie</v>
          </cell>
        </row>
        <row r="792">
          <cell r="C792">
            <v>9783839413104</v>
          </cell>
          <cell r="D792" t="str">
            <v>Margarete Misselwitz, Klaus Schlichte (Hg.)</v>
          </cell>
          <cell r="E792" t="str">
            <v>Politik der Unentschiedenheit</v>
          </cell>
          <cell r="F792" t="str">
            <v>Global Studies</v>
          </cell>
          <cell r="G792">
            <v>2010</v>
          </cell>
          <cell r="H792" t="str">
            <v>verfügbar</v>
          </cell>
          <cell r="I792">
            <v>26.99</v>
          </cell>
          <cell r="K792" t="str">
            <v>POL011000</v>
          </cell>
          <cell r="L792" t="str">
            <v>POLITICAL SCIENCE / International Relations / General; POL034000 POLITICAL SCIENCE / Peace; POL028000 POL</v>
          </cell>
          <cell r="M792" t="str">
            <v>Sozialwissenschaften (Backlist 2000-2009)</v>
          </cell>
          <cell r="N792" t="str">
            <v>978-3-8376-1310-0</v>
          </cell>
          <cell r="O792" t="str">
            <v>Politikwissenschaft|Internationale und Europäische Politik und Globalisierung</v>
          </cell>
        </row>
        <row r="793">
          <cell r="C793">
            <v>9783839413265</v>
          </cell>
          <cell r="D793" t="str">
            <v>Aida Bosch</v>
          </cell>
          <cell r="E793" t="str">
            <v>Konsum und Exklusion</v>
          </cell>
          <cell r="F793" t="str">
            <v>Kultur und soziale Praxis</v>
          </cell>
          <cell r="G793">
            <v>2010</v>
          </cell>
          <cell r="H793" t="str">
            <v>verfügbar</v>
          </cell>
          <cell r="I793">
            <v>32.99</v>
          </cell>
          <cell r="K793" t="str">
            <v>SOC022000</v>
          </cell>
          <cell r="L793" t="str">
            <v>SOCIAL SCIENCE / Popular Culture; SOC050000 SOCIAL SCIENCE / Social Classes; SOC026000 SOCIAL SCIENCE / S</v>
          </cell>
          <cell r="M793" t="str">
            <v>Sozialwissenschaften (Backlist 2000-2009)</v>
          </cell>
          <cell r="N793" t="str">
            <v>978-3-8376-1326-1</v>
          </cell>
          <cell r="O793" t="str">
            <v>Soziologie|Kultursoziologie</v>
          </cell>
        </row>
        <row r="794">
          <cell r="C794">
            <v>9783839413296</v>
          </cell>
          <cell r="D794" t="str">
            <v>Heinz-Jürgen Voß</v>
          </cell>
          <cell r="E794" t="str">
            <v>Making Sex Revisited</v>
          </cell>
          <cell r="F794" t="str">
            <v>KörperKulturen</v>
          </cell>
          <cell r="G794">
            <v>2010</v>
          </cell>
          <cell r="H794" t="str">
            <v>verfügbar</v>
          </cell>
          <cell r="I794">
            <v>33.99</v>
          </cell>
          <cell r="K794" t="str">
            <v>SOC032000</v>
          </cell>
          <cell r="L794" t="str">
            <v>SOCIAL SCIENCE / Gender Studies; SOC022000 SOCIAL SCIENCE / Popular Culture</v>
          </cell>
          <cell r="M794" t="str">
            <v>Sozialwissenschaften (Backlist 2000-2009)</v>
          </cell>
          <cell r="N794" t="str">
            <v>978-3-8376-1329-2</v>
          </cell>
          <cell r="O794" t="str">
            <v>Soziologie|Soziologie des Geschlechts und des Körpers</v>
          </cell>
        </row>
        <row r="795">
          <cell r="C795">
            <v>9783839413302</v>
          </cell>
          <cell r="D795" t="str">
            <v>Susanne Burren</v>
          </cell>
          <cell r="E795" t="str">
            <v>Die Wissenskultur der Betriebswirtschaftslehre</v>
          </cell>
          <cell r="F795" t="str">
            <v>Science Studies</v>
          </cell>
          <cell r="G795">
            <v>2010</v>
          </cell>
          <cell r="H795" t="str">
            <v>verfügbar</v>
          </cell>
          <cell r="I795">
            <v>25.99</v>
          </cell>
          <cell r="K795" t="str">
            <v>SCI075000</v>
          </cell>
          <cell r="L795" t="str">
            <v>SCIENCE / Philosophy &amp; Social Aspects; SCI034000 SCIENCE / History; BUS000000 BUSINESS &amp; ECONOMICS / Gene</v>
          </cell>
          <cell r="M795" t="str">
            <v>Sozialwissenschaften (Backlist 2000-2009)</v>
          </cell>
          <cell r="N795" t="str">
            <v>978-3-8376-1330-8</v>
          </cell>
          <cell r="O795" t="str">
            <v>Soziologie|Wissenschafts-, Technik- und Umweltsoziologie</v>
          </cell>
        </row>
        <row r="796">
          <cell r="C796">
            <v>9783839413227</v>
          </cell>
          <cell r="D796" t="str">
            <v>Jens Maeße</v>
          </cell>
          <cell r="E796" t="str">
            <v>Die vielen Stimmen des Bologna-Prozesses</v>
          </cell>
          <cell r="F796" t="str">
            <v>Science Studies</v>
          </cell>
          <cell r="G796">
            <v>2010</v>
          </cell>
          <cell r="H796" t="str">
            <v>verfügbar</v>
          </cell>
          <cell r="I796">
            <v>25.99</v>
          </cell>
          <cell r="K796" t="str">
            <v>EDU036000</v>
          </cell>
          <cell r="L796" t="str">
            <v>SCIENCE / Philosophy &amp; Social Aspects; EDU034000 EDUCATION / Educational Policy &amp; Reform / General; EDU03</v>
          </cell>
          <cell r="M796" t="str">
            <v>Sozialwissenschaften (Backlist 2000-2009)</v>
          </cell>
          <cell r="N796" t="str">
            <v>978-3-8376-1322-3</v>
          </cell>
          <cell r="O796" t="str">
            <v>Soziologie|Wissenschafts-, Technik- und Umweltsoziologie</v>
          </cell>
        </row>
        <row r="797">
          <cell r="C797">
            <v>9783839413425</v>
          </cell>
          <cell r="D797" t="str">
            <v>Stephan S. W. Müller</v>
          </cell>
          <cell r="E797" t="str">
            <v>Theorien sozialer Evolution</v>
          </cell>
          <cell r="F797" t="str">
            <v>Sozialtheorie</v>
          </cell>
          <cell r="G797">
            <v>2010</v>
          </cell>
          <cell r="H797" t="str">
            <v>verfügbar</v>
          </cell>
          <cell r="I797">
            <v>30.99</v>
          </cell>
          <cell r="K797" t="str">
            <v>SOC026000</v>
          </cell>
          <cell r="L797" t="str">
            <v>SOCIAL SCIENCE / Sociology / General</v>
          </cell>
          <cell r="M797" t="str">
            <v>Sozialwissenschaften (Backlist 2000-2009)</v>
          </cell>
          <cell r="N797" t="str">
            <v>978-3-8376-1342-1</v>
          </cell>
          <cell r="O797" t="str">
            <v>Soziologie|Soziologische Theorie</v>
          </cell>
        </row>
        <row r="798">
          <cell r="C798">
            <v>9783839412299</v>
          </cell>
          <cell r="D798" t="str">
            <v>Herfried Münkler, Matthias Bohlender, Sabine Meurer (Hg.)</v>
          </cell>
          <cell r="E798" t="str">
            <v>Sicherheit und Risiko</v>
          </cell>
          <cell r="F798" t="str">
            <v>Sozialtheorie</v>
          </cell>
          <cell r="G798">
            <v>2010</v>
          </cell>
          <cell r="H798" t="str">
            <v>verfügbar</v>
          </cell>
          <cell r="I798">
            <v>23.99</v>
          </cell>
          <cell r="K798" t="str">
            <v>POL010000</v>
          </cell>
          <cell r="L798" t="str">
            <v>SOCIAL SCIENCE / Sociology / General; POL010000 POLITICAL SCIENCE / History &amp; Theory</v>
          </cell>
          <cell r="M798" t="str">
            <v>Sozialwissenschaften (Backlist 2000-2009)</v>
          </cell>
          <cell r="N798" t="str">
            <v>978-3-8376-1229-5</v>
          </cell>
          <cell r="O798" t="str">
            <v>Soziologie|Politische Soziologie und Sozialpolitik</v>
          </cell>
        </row>
        <row r="799">
          <cell r="C799">
            <v>9783839413340</v>
          </cell>
          <cell r="D799" t="str">
            <v>Boris Michel</v>
          </cell>
          <cell r="E799" t="str">
            <v>Global City als Projekt</v>
          </cell>
          <cell r="F799" t="str">
            <v>Global Studies</v>
          </cell>
          <cell r="G799">
            <v>2010</v>
          </cell>
          <cell r="H799" t="str">
            <v>verfügbar</v>
          </cell>
          <cell r="I799">
            <v>30.99</v>
          </cell>
          <cell r="K799" t="str">
            <v>SOC026030</v>
          </cell>
          <cell r="L799" t="str">
            <v>SOCIAL SCIENCE / Human Geography; SOC026000 SOCIAL SCIENCE / Sociology / General; POL033000 POLITICAL SCI</v>
          </cell>
          <cell r="M799" t="str">
            <v>Sozialwissenschaften (Backlist 2000-2009)</v>
          </cell>
          <cell r="N799" t="str">
            <v>978-3-8376-1334-6</v>
          </cell>
          <cell r="O799" t="str">
            <v>Soziologie|Stadt- und Raumsoziologie</v>
          </cell>
        </row>
        <row r="800">
          <cell r="C800">
            <v>9783839413418</v>
          </cell>
          <cell r="D800" t="str">
            <v>Schirin Fathi (Hg.)</v>
          </cell>
          <cell r="E800" t="str">
            <v>Komplotte, Ketzer und Konspirationen</v>
          </cell>
          <cell r="F800" t="str">
            <v>Global Studies</v>
          </cell>
          <cell r="G800">
            <v>2010</v>
          </cell>
          <cell r="H800" t="str">
            <v>verfügbar</v>
          </cell>
          <cell r="I800">
            <v>26.99</v>
          </cell>
          <cell r="K800" t="str">
            <v>HIS003000</v>
          </cell>
          <cell r="L800" t="str">
            <v>SOCIAL SCIENCE / Jewish Studies; HIS054000 HISTORY / Social History; HIS003000 HISTORY / Asia / General</v>
          </cell>
          <cell r="M800" t="str">
            <v>Sozialwissenschaften (Backlist 2000-2009)</v>
          </cell>
          <cell r="N800" t="str">
            <v>978-3-8376-1341-4</v>
          </cell>
          <cell r="O800" t="str">
            <v>Islamwissenschaft|Islamwissenschaft</v>
          </cell>
        </row>
        <row r="801">
          <cell r="C801">
            <v>9783839414071</v>
          </cell>
          <cell r="D801" t="str">
            <v>Karl-Heinrich Bette</v>
          </cell>
          <cell r="E801" t="str">
            <v>Sportsoziologie</v>
          </cell>
          <cell r="F801" t="str">
            <v>Einsichten. Themen der Soziologie</v>
          </cell>
          <cell r="G801">
            <v>2010</v>
          </cell>
          <cell r="H801" t="str">
            <v>verfügbar</v>
          </cell>
          <cell r="I801">
            <v>11.99</v>
          </cell>
          <cell r="K801" t="str">
            <v>SPO066000</v>
          </cell>
          <cell r="L801" t="str">
            <v>SOCIAL SCIENCE / Sociology / General</v>
          </cell>
          <cell r="M801" t="str">
            <v>Sozialwissenschaften (Backlist 2000-2009)</v>
          </cell>
          <cell r="N801" t="str">
            <v>978-3-8376-1407-7</v>
          </cell>
          <cell r="O801" t="str">
            <v>Soziologie|Soziologie des Geschlechts und des Körpers</v>
          </cell>
        </row>
        <row r="802">
          <cell r="C802">
            <v>9783839412763</v>
          </cell>
          <cell r="D802" t="str">
            <v>Barbara Schütze</v>
          </cell>
          <cell r="E802" t="str">
            <v>Neo-Essentialismus in der Gender-Debatte</v>
          </cell>
          <cell r="F802" t="str">
            <v>Gender Studies</v>
          </cell>
          <cell r="G802">
            <v>2010</v>
          </cell>
          <cell r="H802" t="str">
            <v>verfügbar</v>
          </cell>
          <cell r="I802">
            <v>24.99</v>
          </cell>
          <cell r="K802" t="str">
            <v>EDU040000</v>
          </cell>
          <cell r="L802" t="str">
            <v>SOCIAL SCIENCE / Gay Studies; EDU040000 EDUCATION / Philosophy &amp; Social Aspects</v>
          </cell>
          <cell r="M802" t="str">
            <v>Sozialwissenschaften (Backlist 2000-2009)</v>
          </cell>
          <cell r="N802" t="str">
            <v>978-3-8376-1276-9</v>
          </cell>
          <cell r="O802" t="str">
            <v>Pädagogik|Theorie und Geschichte der Bildung und Erziehung</v>
          </cell>
        </row>
        <row r="803">
          <cell r="C803">
            <v>9783839411506</v>
          </cell>
          <cell r="D803" t="str">
            <v>Arne Weidemann, Jürgen Straub, Steffi Nothnagel (Hg.)</v>
          </cell>
          <cell r="E803" t="str">
            <v>Wie lehrt man interkulturelle Kompetenz?</v>
          </cell>
          <cell r="F803" t="str">
            <v>Kultur und soziale Praxis</v>
          </cell>
          <cell r="G803">
            <v>2010</v>
          </cell>
          <cell r="H803" t="str">
            <v>verfügbar</v>
          </cell>
          <cell r="I803">
            <v>26.99</v>
          </cell>
          <cell r="K803" t="str">
            <v>EDU036000</v>
          </cell>
          <cell r="L803" t="str">
            <v>SOCIAL SCIENCE / Popular Culture; EDU000000 EDUCATION / General; EDU036000 EDUCATION / Organizations &amp; In</v>
          </cell>
          <cell r="M803" t="str">
            <v>Sozialwissenschaften (Backlist 2000-2009)</v>
          </cell>
          <cell r="N803" t="str">
            <v>978-3-8376-1150-2</v>
          </cell>
          <cell r="O803" t="str">
            <v>Pädagogik|Bildungs- und Erziehungswesen</v>
          </cell>
        </row>
        <row r="804">
          <cell r="C804">
            <v>9783839413791</v>
          </cell>
          <cell r="D804" t="str">
            <v>Nicholas Eschenbruch, Dagmar Hänel, Alois Unterkircher (Hg.)</v>
          </cell>
          <cell r="E804" t="str">
            <v>Medikale Räume</v>
          </cell>
          <cell r="F804" t="str">
            <v>KörperKulturen</v>
          </cell>
          <cell r="G804">
            <v>2010</v>
          </cell>
          <cell r="H804" t="str">
            <v>verfügbar</v>
          </cell>
          <cell r="I804">
            <v>23.99</v>
          </cell>
          <cell r="K804" t="str">
            <v>MED000000</v>
          </cell>
          <cell r="L804" t="str">
            <v>SOCIAL SCIENCE / Popular Culture; MED000000 MEDICAL / General</v>
          </cell>
          <cell r="M804" t="str">
            <v>Sozialwissenschaften (Backlist 2000-2009)</v>
          </cell>
          <cell r="N804" t="str">
            <v>978-3-8376-1379-7</v>
          </cell>
          <cell r="O804" t="str">
            <v>Soziologie|Soziologie des Geschlechts und des Körpers</v>
          </cell>
        </row>
        <row r="805">
          <cell r="C805">
            <v>9783839412268</v>
          </cell>
          <cell r="D805" t="str">
            <v>Cornelia Temesvári, Roberto Sanchiño Martínez (Hg.)</v>
          </cell>
          <cell r="E805" t="str">
            <v>»Wovon man nicht sprechen kann...«</v>
          </cell>
          <cell r="F805" t="str">
            <v>Kultur- und Medientheorie</v>
          </cell>
          <cell r="G805">
            <v>2010</v>
          </cell>
          <cell r="H805" t="str">
            <v>verfügbar</v>
          </cell>
          <cell r="I805">
            <v>20.99</v>
          </cell>
          <cell r="K805" t="str">
            <v>REL000000</v>
          </cell>
          <cell r="L805" t="str">
            <v>RELIGION / General; LIT000000 LITERARY CRITICISM / General; PHI001000 PHILOSOPHY / Aesthetics</v>
          </cell>
          <cell r="M805" t="str">
            <v>Sozialwissenschaften (Backlist 2000-2009)</v>
          </cell>
          <cell r="N805" t="str">
            <v>978-3-8376-1226-4</v>
          </cell>
          <cell r="O805" t="str">
            <v>Religionswissenschaft|Religionswissenschaft</v>
          </cell>
        </row>
        <row r="806">
          <cell r="C806">
            <v>9783839407936</v>
          </cell>
          <cell r="D806" t="str">
            <v>Gabriele Cappai, Shingo Shimada, Jürgen Straub (Hg.)</v>
          </cell>
          <cell r="E806" t="str">
            <v>Interpretative Sozialforschung und Kulturanalyse</v>
          </cell>
          <cell r="F806" t="str">
            <v>Kultur und soziale Praxis</v>
          </cell>
          <cell r="G806">
            <v>2010</v>
          </cell>
          <cell r="H806" t="str">
            <v>verfügbar</v>
          </cell>
          <cell r="I806">
            <v>25.99</v>
          </cell>
          <cell r="K806" t="str">
            <v>SOC022000</v>
          </cell>
          <cell r="L806" t="str">
            <v>SOCIAL SCIENCE / Popular Culture; SOC026000 SOCIAL SCIENCE / Sociology / General</v>
          </cell>
          <cell r="M806" t="str">
            <v>Sozialwissenschaften (Backlist 2000-2009)</v>
          </cell>
          <cell r="N806" t="str">
            <v>978-3-89942-793-6</v>
          </cell>
          <cell r="O806" t="str">
            <v>Soziologie|Soziologische Theorie</v>
          </cell>
        </row>
        <row r="807">
          <cell r="C807">
            <v>9783839412282</v>
          </cell>
          <cell r="D807" t="str">
            <v>Herfried Münkler, Matthias Bohlender, Sabine Meurer (Hg.)</v>
          </cell>
          <cell r="E807" t="str">
            <v>Handeln unter Risiko</v>
          </cell>
          <cell r="F807" t="str">
            <v>Sozialtheorie</v>
          </cell>
          <cell r="G807">
            <v>2010</v>
          </cell>
          <cell r="H807" t="str">
            <v>verfügbar</v>
          </cell>
          <cell r="I807">
            <v>26.99</v>
          </cell>
          <cell r="K807" t="str">
            <v>POL010000</v>
          </cell>
          <cell r="L807" t="str">
            <v>SOCIAL SCIENCE / Sociology / General; POL010000 POLITICAL SCIENCE / History &amp; Theory</v>
          </cell>
          <cell r="M807" t="str">
            <v>Sozialwissenschaften (Backlist 2000-2009)</v>
          </cell>
          <cell r="N807" t="str">
            <v>978-3-8376-1228-8</v>
          </cell>
          <cell r="O807" t="str">
            <v>Soziologie|Politische Soziologie und Sozialpolitik</v>
          </cell>
        </row>
        <row r="808">
          <cell r="C808">
            <v>9783839412909</v>
          </cell>
          <cell r="D808" t="str">
            <v>Christopher Coenen, Stefan Gammel, Reinhard Heil, Andreas Woyke (Hg.)</v>
          </cell>
          <cell r="E808" t="str">
            <v>Die Debatte über »Human Enhancement«</v>
          </cell>
          <cell r="F808" t="str">
            <v>Science Studies</v>
          </cell>
          <cell r="G808">
            <v>2010</v>
          </cell>
          <cell r="H808" t="str">
            <v>verfügbar</v>
          </cell>
          <cell r="I808">
            <v>30.99</v>
          </cell>
          <cell r="K808" t="str">
            <v>PHI005000</v>
          </cell>
          <cell r="L808" t="str">
            <v>SOCIAL SCIENCE / Popular Culture; PHI005000 PHILOSOPHY / Ethics &amp; Moral Philosophy</v>
          </cell>
          <cell r="M808" t="str">
            <v>Sozialwissenschaften (Backlist 2000-2009)</v>
          </cell>
          <cell r="N808" t="str">
            <v>978-3-8376-1290-5</v>
          </cell>
          <cell r="O808" t="str">
            <v>Soziologie|Wissenschafts-, Technik- und Umweltsoziologie</v>
          </cell>
        </row>
        <row r="809">
          <cell r="C809">
            <v>9783839413456</v>
          </cell>
          <cell r="D809" t="str">
            <v>Uta Schirmer</v>
          </cell>
          <cell r="E809" t="str">
            <v>Geschlecht anders gestalten</v>
          </cell>
          <cell r="F809" t="str">
            <v>Gender Studies</v>
          </cell>
          <cell r="G809">
            <v>2010</v>
          </cell>
          <cell r="H809" t="str">
            <v>verfügbar</v>
          </cell>
          <cell r="I809">
            <v>26.99</v>
          </cell>
          <cell r="K809" t="str">
            <v>SOC012000</v>
          </cell>
          <cell r="L809" t="str">
            <v>SOCIAL SCIENCE / Gay Studies; SOC032000 SOCIAL SCIENCE / Gender Studies</v>
          </cell>
          <cell r="M809" t="str">
            <v>Sozialwissenschaften (Backlist 2000-2009)</v>
          </cell>
          <cell r="N809" t="str">
            <v>978-3-8376-1345-2</v>
          </cell>
          <cell r="O809" t="str">
            <v>Soziologie|Soziologie des Geschlechts und des Körpers</v>
          </cell>
        </row>
        <row r="810">
          <cell r="C810">
            <v>9783839413098</v>
          </cell>
          <cell r="D810" t="str">
            <v>Fritz Böhle, Margit Weihrich (Hg.)</v>
          </cell>
          <cell r="E810" t="str">
            <v>Die Körperlichkeit sozialen Handelns</v>
          </cell>
          <cell r="F810" t="str">
            <v>Materialitäten</v>
          </cell>
          <cell r="G810">
            <v>2010</v>
          </cell>
          <cell r="H810" t="str">
            <v>verfügbar</v>
          </cell>
          <cell r="I810">
            <v>26.99</v>
          </cell>
          <cell r="K810" t="str">
            <v>SOC026000</v>
          </cell>
          <cell r="L810" t="str">
            <v>SOCIAL SCIENCE / Popular Culture; SOC026000 SOCIAL SCIENCE / Sociology / General</v>
          </cell>
          <cell r="M810" t="str">
            <v>Sozialwissenschaften (Backlist 2000-2009)</v>
          </cell>
          <cell r="N810" t="str">
            <v>978-3-8376-1309-4</v>
          </cell>
          <cell r="O810" t="str">
            <v>Soziologie|Soziologische Theorie</v>
          </cell>
        </row>
        <row r="811">
          <cell r="C811">
            <v>9783839411940</v>
          </cell>
          <cell r="D811" t="str">
            <v>Karlheinz Wöhler, Andreas Pott, Vera Denzer (Hg.)</v>
          </cell>
          <cell r="E811" t="str">
            <v>Tourismusräume</v>
          </cell>
          <cell r="F811" t="str">
            <v>Kultur- und Medientheorie</v>
          </cell>
          <cell r="G811">
            <v>2010</v>
          </cell>
          <cell r="H811" t="str">
            <v>verfügbar</v>
          </cell>
          <cell r="I811">
            <v>25.99</v>
          </cell>
          <cell r="K811" t="str">
            <v>SOC026000</v>
          </cell>
          <cell r="L811" t="str">
            <v>SOCIAL SCIENCE / Human Geography; SOC026000 SOCIAL SCIENCE / Sociology / General; POL033000 POLITICAL SCI</v>
          </cell>
          <cell r="M811" t="str">
            <v>Sozialwissenschaften (Backlist 2000-2009)</v>
          </cell>
          <cell r="N811" t="str">
            <v>978-3-8376-1194-6</v>
          </cell>
          <cell r="O811" t="str">
            <v>Geographie|Sozial- und Kulturgeographie</v>
          </cell>
        </row>
        <row r="812">
          <cell r="C812">
            <v>9783839412954</v>
          </cell>
          <cell r="D812" t="str">
            <v>Thomas Dörfler</v>
          </cell>
          <cell r="E812" t="str">
            <v>Gentrification in Prenzlauer Berg?</v>
          </cell>
          <cell r="F812" t="str">
            <v>Urban Studies</v>
          </cell>
          <cell r="G812">
            <v>2010</v>
          </cell>
          <cell r="H812" t="str">
            <v>verfügbar</v>
          </cell>
          <cell r="I812">
            <v>31.99</v>
          </cell>
          <cell r="K812" t="str">
            <v>SOC026030</v>
          </cell>
          <cell r="L812" t="str">
            <v>SOCIAL SCIENCE / Popular Culture; SOC026000 SOCIAL SCIENCE / Sociology / General; SOC026030 SOCIAL SCIENC</v>
          </cell>
          <cell r="M812" t="str">
            <v>Sozialwissenschaften (Backlist 2000-2009)</v>
          </cell>
          <cell r="N812" t="str">
            <v>978-3-8376-1295-0</v>
          </cell>
          <cell r="O812" t="str">
            <v>Soziologie|Stadt- und Raumsoziologie</v>
          </cell>
        </row>
        <row r="813">
          <cell r="C813">
            <v>9783839413005</v>
          </cell>
          <cell r="D813" t="str">
            <v>Boris Traue</v>
          </cell>
          <cell r="E813" t="str">
            <v>Das Subjekt der Beratung</v>
          </cell>
          <cell r="F813" t="str">
            <v>Sozialtheorie</v>
          </cell>
          <cell r="G813">
            <v>2010</v>
          </cell>
          <cell r="H813" t="str">
            <v>verfügbar</v>
          </cell>
          <cell r="I813">
            <v>26.99</v>
          </cell>
          <cell r="K813" t="str">
            <v>SOC022000</v>
          </cell>
          <cell r="L813" t="str">
            <v>SOCIAL SCIENCE / Popular Culture; SOC026000 SOCIAL SCIENCE / Sociology / General</v>
          </cell>
          <cell r="M813" t="str">
            <v>Sozialwissenschaften (Backlist 2000-2009)</v>
          </cell>
          <cell r="N813" t="str">
            <v>978-3-8376-1300-1</v>
          </cell>
          <cell r="O813" t="str">
            <v>Soziologie|Kultursoziologie</v>
          </cell>
        </row>
        <row r="814">
          <cell r="C814">
            <v>9783839413241</v>
          </cell>
          <cell r="D814" t="str">
            <v>Anina Engelhardt, Laura Kajetzke (Hg.)</v>
          </cell>
          <cell r="E814" t="str">
            <v>Handbuch Wissensgesellschaft</v>
          </cell>
          <cell r="F814" t="str">
            <v>Sozialtheorie</v>
          </cell>
          <cell r="G814">
            <v>2010</v>
          </cell>
          <cell r="H814" t="str">
            <v>verfügbar</v>
          </cell>
          <cell r="I814">
            <v>22.99</v>
          </cell>
          <cell r="K814" t="str">
            <v>SOC026000</v>
          </cell>
          <cell r="L814" t="str">
            <v>SCIENCE / Philosophy &amp; Social Aspects; SOC026000 SOCIAL SCIENCE / Sociology / General; EDU040000 EDUCATIO</v>
          </cell>
          <cell r="M814" t="str">
            <v>Sozialwissenschaften (Backlist 2000-2009)</v>
          </cell>
          <cell r="N814" t="str">
            <v>978-3-8376-1324-7</v>
          </cell>
          <cell r="O814" t="str">
            <v>Soziologie|Soziologische Theorie</v>
          </cell>
        </row>
        <row r="815">
          <cell r="C815">
            <v>9783839414231</v>
          </cell>
          <cell r="D815" t="str">
            <v>Karin Kaudelka, Gerhard Kilger (Hg.)</v>
          </cell>
          <cell r="E815" t="str">
            <v>Die Arbeitswelt von morgen</v>
          </cell>
          <cell r="F815" t="str">
            <v>Sozialtheorie</v>
          </cell>
          <cell r="G815">
            <v>2010</v>
          </cell>
          <cell r="H815" t="str">
            <v>verfügbar</v>
          </cell>
          <cell r="I815">
            <v>17.989999999999998</v>
          </cell>
          <cell r="K815" t="str">
            <v>SOC026000</v>
          </cell>
          <cell r="L815" t="str">
            <v>SOCIAL SCIENCE / Sociology / General</v>
          </cell>
          <cell r="M815" t="str">
            <v>Sozialwissenschaften (Backlist 2000-2009)</v>
          </cell>
          <cell r="N815" t="str">
            <v>978-3-8376-1423-7</v>
          </cell>
          <cell r="O815" t="str">
            <v>Soziologie|Wirtschafts-, Organisations-, Arbeits- und Industriesoziologie</v>
          </cell>
        </row>
        <row r="816">
          <cell r="C816">
            <v>9783839415245</v>
          </cell>
          <cell r="D816" t="str">
            <v>Ralph Buchenhorst, Miguel Vedda (Hg.)</v>
          </cell>
          <cell r="E816" t="str">
            <v>Urbane Beobachtungen</v>
          </cell>
          <cell r="F816" t="str">
            <v>Urban Studies</v>
          </cell>
          <cell r="G816">
            <v>2010</v>
          </cell>
          <cell r="H816" t="str">
            <v>verfügbar</v>
          </cell>
          <cell r="I816">
            <v>24.99</v>
          </cell>
          <cell r="K816" t="str">
            <v>SOC026030</v>
          </cell>
          <cell r="L816" t="str">
            <v>SOCIAL SCIENCE / Sociology / Urban</v>
          </cell>
          <cell r="M816" t="str">
            <v>Sozialwissenschaften (Backlist 2000-2009)</v>
          </cell>
          <cell r="N816" t="str">
            <v>978-3-8376-1524-1</v>
          </cell>
          <cell r="O816" t="str">
            <v>Soziologie|Stadt- und Raumsoziologie</v>
          </cell>
        </row>
        <row r="817">
          <cell r="C817">
            <v>9783839415290</v>
          </cell>
          <cell r="D817" t="str">
            <v>Thomas Mathar</v>
          </cell>
          <cell r="E817" t="str">
            <v>Der digitale Patient</v>
          </cell>
          <cell r="F817" t="str">
            <v>VerKörperungen/MatteRealities – Perspektiven empirischer Wissenschaftsforschung</v>
          </cell>
          <cell r="G817">
            <v>2010</v>
          </cell>
          <cell r="H817" t="str">
            <v>verfügbar</v>
          </cell>
          <cell r="I817">
            <v>25.99</v>
          </cell>
          <cell r="K817" t="str">
            <v>SOC057000</v>
          </cell>
          <cell r="L817" t="str">
            <v>SCIENCE / Philosophy &amp; Social Aspects</v>
          </cell>
          <cell r="M817" t="str">
            <v>Sozialwissenschaften (Backlist 2000-2009)</v>
          </cell>
          <cell r="N817" t="str">
            <v>978-3-8376-1529-6</v>
          </cell>
          <cell r="O817" t="str">
            <v>Soziologie|Wissenschafts-, Technik- und Umweltsoziologie</v>
          </cell>
        </row>
        <row r="818">
          <cell r="C818">
            <v>9783839415832</v>
          </cell>
          <cell r="D818" t="str">
            <v>Dirk Verdicchio</v>
          </cell>
          <cell r="E818" t="str">
            <v>Das Publikum des Lebens</v>
          </cell>
          <cell r="F818" t="str">
            <v>Masse und Medium</v>
          </cell>
          <cell r="G818">
            <v>2010</v>
          </cell>
          <cell r="H818" t="str">
            <v>verfügbar</v>
          </cell>
          <cell r="I818">
            <v>24.99</v>
          </cell>
          <cell r="K818" t="str">
            <v>SOC052000</v>
          </cell>
          <cell r="L818" t="str">
            <v>SCIENCE / Philosophy &amp; Social Aspects; SOC052000 SOCIAL SCIENCE / Media Studies *</v>
          </cell>
          <cell r="M818" t="str">
            <v>Sozialwissenschaften (Backlist 2000-2009)</v>
          </cell>
          <cell r="N818" t="str">
            <v>978-3-8376-1583-8</v>
          </cell>
          <cell r="O818" t="str">
            <v>Soziologie|Mediensoziologie</v>
          </cell>
        </row>
        <row r="819">
          <cell r="C819">
            <v>9783839410349</v>
          </cell>
          <cell r="D819" t="str">
            <v>Rainer Geißler, Horst Pöttker (Hg.)</v>
          </cell>
          <cell r="E819" t="str">
            <v>Medien und Integration in Nordamerika</v>
          </cell>
          <cell r="F819" t="str">
            <v>Medienumbrüche</v>
          </cell>
          <cell r="G819">
            <v>2010</v>
          </cell>
          <cell r="H819" t="str">
            <v>verfügbar</v>
          </cell>
          <cell r="I819">
            <v>25.99</v>
          </cell>
          <cell r="K819" t="str">
            <v>SOC052000</v>
          </cell>
          <cell r="L819" t="str">
            <v>SOCIAL SCIENCE / Emigration &amp; Immigration; SOC052000 SOCIAL SCIENCE / Media Studies *</v>
          </cell>
          <cell r="M819" t="str">
            <v>Sozialwissenschaften (Backlist 2000-2009)</v>
          </cell>
          <cell r="N819" t="str">
            <v>978-3-8376-1034-5</v>
          </cell>
          <cell r="O819" t="str">
            <v>Soziologie|Mediensoziologie</v>
          </cell>
        </row>
        <row r="820">
          <cell r="C820">
            <v>9783839410738</v>
          </cell>
          <cell r="D820" t="str">
            <v>Dorett Funcke, Petra Thorn (Hg.)</v>
          </cell>
          <cell r="E820" t="str">
            <v>Die gleichgeschlechtliche Familie mit Kindern</v>
          </cell>
          <cell r="F820" t="str">
            <v>Gender Studies</v>
          </cell>
          <cell r="G820">
            <v>2010</v>
          </cell>
          <cell r="H820" t="str">
            <v>verfügbar</v>
          </cell>
          <cell r="I820">
            <v>31.99</v>
          </cell>
          <cell r="K820" t="str">
            <v>SOC026010</v>
          </cell>
          <cell r="L820" t="str">
            <v>SOCIAL SCIENCE / Gay Studies; SOC032000 SOCIAL SCIENCE / Gender Studies; SOC026010 SOCIAL SCIENCE / Socio</v>
          </cell>
          <cell r="M820" t="str">
            <v>Sozialwissenschaften (Backlist 2000-2009)</v>
          </cell>
          <cell r="N820" t="str">
            <v>978-3-8376-1073-4</v>
          </cell>
          <cell r="O820" t="str">
            <v>Soziologie|Familien-, Jugend- und Alterssoziologie</v>
          </cell>
        </row>
        <row r="821">
          <cell r="C821">
            <v>9783839412824</v>
          </cell>
          <cell r="D821" t="str">
            <v>Roswitha Breckner</v>
          </cell>
          <cell r="E821" t="str">
            <v>Sozialtheorie des Bildes</v>
          </cell>
          <cell r="F821" t="str">
            <v>Sozialtheorie</v>
          </cell>
          <cell r="G821">
            <v>2010</v>
          </cell>
          <cell r="H821" t="str">
            <v>verfügbar</v>
          </cell>
          <cell r="I821">
            <v>26.99</v>
          </cell>
          <cell r="K821" t="str">
            <v>SOC052000</v>
          </cell>
          <cell r="L821" t="str">
            <v>SOCIAL SCIENCE / Media Studies *; SOC026000 SOCIAL SCIENCE / Sociology / General; ART009000 ART / Critici</v>
          </cell>
          <cell r="M821" t="str">
            <v>Sozialwissenschaften (Backlist 2000-2009)</v>
          </cell>
          <cell r="N821" t="str">
            <v>978-3-8376-1282-0</v>
          </cell>
          <cell r="O821" t="str">
            <v>Soziologie|Soziologische Theorie</v>
          </cell>
        </row>
        <row r="822">
          <cell r="C822">
            <v>9783839413197</v>
          </cell>
          <cell r="D822" t="str">
            <v>Willy Viehöver, Peter Wehling (Hg.)</v>
          </cell>
          <cell r="E822" t="str">
            <v>Entgrenzung der Medizin</v>
          </cell>
          <cell r="F822" t="str">
            <v>VerKörperungen/MatteRealities – Perspektiven empirischer Wissenschaftsforschung</v>
          </cell>
          <cell r="G822">
            <v>2011</v>
          </cell>
          <cell r="H822" t="str">
            <v>verfügbar</v>
          </cell>
          <cell r="I822">
            <v>26.99</v>
          </cell>
          <cell r="K822" t="str">
            <v>MED050000</v>
          </cell>
          <cell r="L822" t="str">
            <v>PHILOSOPHY / Ethics &amp; Moral Philosophy; MED050000 MEDICAL / Ethics; MED000000 MEDICAL / General</v>
          </cell>
          <cell r="M822" t="str">
            <v>Sozialwissenschaften (Backlist 2000-2009)</v>
          </cell>
          <cell r="N822" t="str">
            <v>978-3-8376-1319-3</v>
          </cell>
          <cell r="O822" t="str">
            <v>Soziologie|Wissenschafts-, Technik- und Umweltsoziologie</v>
          </cell>
        </row>
        <row r="823">
          <cell r="C823">
            <v>9783839414644</v>
          </cell>
          <cell r="D823" t="str">
            <v>Peter Fischer</v>
          </cell>
          <cell r="E823" t="str">
            <v>Phänomenologische Soziologie</v>
          </cell>
          <cell r="F823" t="str">
            <v>Einsichten. Themen der Soziologie</v>
          </cell>
          <cell r="G823">
            <v>2012</v>
          </cell>
          <cell r="H823" t="str">
            <v>verfügbar</v>
          </cell>
          <cell r="I823">
            <v>10.99</v>
          </cell>
          <cell r="K823" t="str">
            <v>SOC026000</v>
          </cell>
          <cell r="L823" t="str">
            <v>SOCIAL SCIENCE / Popular Culture; SOC026000 SOCIAL SCIENCE / Sociology / General; PHI018000 PHILOSOPHY /</v>
          </cell>
          <cell r="M823" t="str">
            <v>Sozialwissenschaften (Backlist 2000-2009)</v>
          </cell>
          <cell r="N823" t="str">
            <v>978-3-8376-1464-0</v>
          </cell>
          <cell r="O823" t="str">
            <v>Soziologie|Soziologische Theorie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Tabelle1"/>
      <sheetName val="Tabelle2"/>
      <sheetName val="Tabelle3"/>
    </sheetNames>
    <sheetDataSet>
      <sheetData sheetId="0" refreshError="1">
        <row r="32">
          <cell r="C32">
            <v>9780231500043</v>
          </cell>
          <cell r="D32" t="str">
            <v>Columbia University Press</v>
          </cell>
          <cell r="E32" t="str">
            <v>Columbia Chronologies of Asian History and Culture E-BOOK</v>
          </cell>
          <cell r="F32" t="str">
            <v>Columbia Chronologies of Asian History and Culture</v>
          </cell>
          <cell r="G32">
            <v>2000</v>
          </cell>
          <cell r="J32" t="str">
            <v>e-book (PDF)</v>
          </cell>
          <cell r="M32" t="str">
            <v>Bowman, John</v>
          </cell>
          <cell r="O32">
            <v>776</v>
          </cell>
          <cell r="P32" t="str">
            <v>In Herstellung</v>
          </cell>
          <cell r="Q32" t="str">
            <v>Global History</v>
          </cell>
          <cell r="R32" t="str">
            <v>HIS037000 HISTORY / World</v>
          </cell>
        </row>
        <row r="33">
          <cell r="C33">
            <v>9780231500050</v>
          </cell>
          <cell r="D33" t="str">
            <v>Columbia University Press</v>
          </cell>
          <cell r="E33" t="str">
            <v>Wild Kids E-BOOK</v>
          </cell>
          <cell r="F33" t="str">
            <v>Wild Kids</v>
          </cell>
          <cell r="G33">
            <v>2000</v>
          </cell>
          <cell r="H33" t="str">
            <v>Modern Chinese Literature from Taiwan</v>
          </cell>
          <cell r="J33" t="str">
            <v>e-book (PDF)</v>
          </cell>
          <cell r="M33" t="str">
            <v>Ta-chun, Chang</v>
          </cell>
          <cell r="O33">
            <v>272</v>
          </cell>
          <cell r="P33" t="str">
            <v>In Herstellung</v>
          </cell>
          <cell r="Q33" t="str">
            <v>Other Nations and Languages</v>
          </cell>
          <cell r="R33" t="str">
            <v>LIT008000 LITERARY CRITICISM / Asian / General</v>
          </cell>
        </row>
        <row r="34">
          <cell r="C34">
            <v>9780231500067</v>
          </cell>
          <cell r="D34" t="str">
            <v>Columbia University Press</v>
          </cell>
          <cell r="E34" t="str">
            <v>Shakespeare on Love and Lust E-BOOK</v>
          </cell>
          <cell r="F34" t="str">
            <v>Shakespeare on Love and Lust</v>
          </cell>
          <cell r="G34">
            <v>2002</v>
          </cell>
          <cell r="J34" t="str">
            <v>e-book (PDF)</v>
          </cell>
          <cell r="M34" t="str">
            <v>Charney, Maurice</v>
          </cell>
          <cell r="O34">
            <v>248</v>
          </cell>
          <cell r="P34" t="str">
            <v>In Herstellung</v>
          </cell>
          <cell r="Q34" t="str">
            <v>Anglo-American Literature, general</v>
          </cell>
          <cell r="R34" t="str">
            <v>LIT004120 LITERARY CRITICISM / European / English, Irish, Scottish, Welsh</v>
          </cell>
        </row>
        <row r="35">
          <cell r="C35">
            <v>9780231500142</v>
          </cell>
          <cell r="D35" t="str">
            <v>Columbia University Press</v>
          </cell>
          <cell r="E35" t="str">
            <v>Serendipities E-BOOK</v>
          </cell>
          <cell r="F35" t="str">
            <v>Serendipities</v>
          </cell>
          <cell r="G35">
            <v>1998</v>
          </cell>
          <cell r="H35" t="str">
            <v>Italian Academy Lectures</v>
          </cell>
          <cell r="J35" t="str">
            <v>e-book (PDF)</v>
          </cell>
          <cell r="M35" t="str">
            <v>Eco, Umberto</v>
          </cell>
          <cell r="O35">
            <v>128</v>
          </cell>
          <cell r="P35" t="str">
            <v>In Herstellung</v>
          </cell>
          <cell r="Q35" t="str">
            <v>Philosophy of Language</v>
          </cell>
          <cell r="R35" t="str">
            <v>LAN009000 LANGUAGE ARTS &amp; DISCIPLINES / Linguistics</v>
          </cell>
        </row>
        <row r="36">
          <cell r="C36">
            <v>9780231500173</v>
          </cell>
          <cell r="D36" t="str">
            <v>Columbia University Press</v>
          </cell>
          <cell r="E36" t="str">
            <v>Pulitzer's School E-BOOK</v>
          </cell>
          <cell r="F36" t="str">
            <v>Pulitzer's School</v>
          </cell>
          <cell r="G36">
            <v>2003</v>
          </cell>
          <cell r="J36" t="str">
            <v>e-book (PDF)</v>
          </cell>
          <cell r="M36" t="str">
            <v>Boylan, James</v>
          </cell>
          <cell r="O36">
            <v>337</v>
          </cell>
          <cell r="P36" t="str">
            <v>In Herstellung</v>
          </cell>
          <cell r="Q36" t="str">
            <v>Media and Press</v>
          </cell>
          <cell r="R36" t="str">
            <v>LAN008000 LANGUAGE ARTS &amp; DISCIPLINES / Journalism</v>
          </cell>
        </row>
        <row r="37">
          <cell r="C37">
            <v>9780231500272</v>
          </cell>
          <cell r="D37" t="str">
            <v>Columbia University Press</v>
          </cell>
          <cell r="E37" t="str">
            <v>Willa Cather E-BOOK</v>
          </cell>
          <cell r="F37" t="str">
            <v>Willa Cather</v>
          </cell>
          <cell r="G37">
            <v>1999</v>
          </cell>
          <cell r="H37" t="str">
            <v>Between Men-Between Women: Lesbian and Gay Studies</v>
          </cell>
          <cell r="J37" t="str">
            <v>e-book (PDF)</v>
          </cell>
          <cell r="M37" t="str">
            <v>Lindemann, Marilee</v>
          </cell>
          <cell r="O37">
            <v>190</v>
          </cell>
          <cell r="P37" t="str">
            <v>In Herstellung</v>
          </cell>
          <cell r="Q37" t="str">
            <v>Anglo-American Literature, general</v>
          </cell>
          <cell r="R37" t="str">
            <v>LIT004020 LITERARY CRITICISM / American / General</v>
          </cell>
        </row>
        <row r="38">
          <cell r="C38">
            <v>9780231500364</v>
          </cell>
          <cell r="D38" t="str">
            <v>Columbia University Press</v>
          </cell>
          <cell r="E38" t="str">
            <v>Marked Men E-BOOK</v>
          </cell>
          <cell r="F38" t="str">
            <v>Marked Men</v>
          </cell>
          <cell r="G38">
            <v>2000</v>
          </cell>
          <cell r="J38" t="str">
            <v>e-book (PDF)</v>
          </cell>
          <cell r="M38" t="str">
            <v>Robinson, Sally</v>
          </cell>
          <cell r="O38">
            <v>288</v>
          </cell>
          <cell r="P38" t="str">
            <v>In Herstellung</v>
          </cell>
          <cell r="Q38" t="str">
            <v>Literary Theory</v>
          </cell>
          <cell r="R38" t="str">
            <v>LIT004160 LITERARY CRITICISM / Gay &amp; Lesbian</v>
          </cell>
        </row>
        <row r="39">
          <cell r="C39">
            <v>9780231500449</v>
          </cell>
          <cell r="D39" t="str">
            <v>Columbia University Press</v>
          </cell>
          <cell r="E39" t="str">
            <v>No Return Address E-BOOK</v>
          </cell>
          <cell r="F39" t="str">
            <v>No Return Address</v>
          </cell>
          <cell r="G39">
            <v>2000</v>
          </cell>
          <cell r="J39" t="str">
            <v>e-book (PDF)</v>
          </cell>
          <cell r="M39" t="str">
            <v>Vlasopolos, Anca</v>
          </cell>
          <cell r="O39">
            <v>240</v>
          </cell>
          <cell r="P39" t="str">
            <v>In Herstellung</v>
          </cell>
          <cell r="Q39" t="str">
            <v>General Interest</v>
          </cell>
          <cell r="R39" t="str">
            <v>BIO026000 BIOGRAPHY &amp; AUTOBIOGRAPHY / Personal Memoirs</v>
          </cell>
        </row>
        <row r="40">
          <cell r="C40">
            <v>9780231500524</v>
          </cell>
          <cell r="D40" t="str">
            <v>Columbia University Press</v>
          </cell>
          <cell r="E40" t="str">
            <v>War Over Kosovo E-BOOK</v>
          </cell>
          <cell r="F40" t="str">
            <v>War Over Kosovo</v>
          </cell>
          <cell r="G40">
            <v>2002</v>
          </cell>
          <cell r="J40" t="str">
            <v>e-book (PDF)</v>
          </cell>
          <cell r="N40" t="str">
            <v>Cohen, Eliot A.; Bacevich, Andrew J.</v>
          </cell>
          <cell r="O40">
            <v>256</v>
          </cell>
          <cell r="P40" t="str">
            <v>In Herstellung</v>
          </cell>
          <cell r="Q40" t="str">
            <v>International Relations</v>
          </cell>
          <cell r="R40" t="str">
            <v>POL011010 POLITICAL SCIENCE / International Relations / Diplomacy; HIS027130 HISTORY / Military / Other; HIS010010 HISTORY / Europe / Eastern</v>
          </cell>
        </row>
        <row r="41">
          <cell r="C41">
            <v>9780231500531</v>
          </cell>
          <cell r="D41" t="str">
            <v>Columbia University Press</v>
          </cell>
          <cell r="E41" t="str">
            <v>German Jihad E-BOOK</v>
          </cell>
          <cell r="F41" t="str">
            <v>German Jihad</v>
          </cell>
          <cell r="G41">
            <v>2013</v>
          </cell>
          <cell r="H41" t="str">
            <v>Columbia Studies in Terrorism and Irregular Warfare</v>
          </cell>
          <cell r="J41" t="str">
            <v>e-book (PDF)</v>
          </cell>
          <cell r="M41" t="str">
            <v>Steinberg, Guido W.</v>
          </cell>
          <cell r="O41">
            <v>320</v>
          </cell>
          <cell r="P41" t="str">
            <v>In Herstellung</v>
          </cell>
          <cell r="Q41" t="str">
            <v>International Relations</v>
          </cell>
          <cell r="R41" t="str">
            <v>POL011000 POLITICAL SCIENCE / International Relations / General</v>
          </cell>
        </row>
        <row r="42">
          <cell r="C42">
            <v>9780231500562</v>
          </cell>
          <cell r="D42" t="str">
            <v>Columbia University Press</v>
          </cell>
          <cell r="E42" t="str">
            <v>Living It Up E-BOOK</v>
          </cell>
          <cell r="F42" t="str">
            <v>Living It Up</v>
          </cell>
          <cell r="G42">
            <v>2002</v>
          </cell>
          <cell r="J42" t="str">
            <v>e-book (PDF)</v>
          </cell>
          <cell r="M42" t="str">
            <v>Twitchell, James B.</v>
          </cell>
          <cell r="O42">
            <v>448</v>
          </cell>
          <cell r="P42" t="str">
            <v>In Herstellung</v>
          </cell>
          <cell r="Q42" t="str">
            <v>Culture</v>
          </cell>
          <cell r="R42" t="str">
            <v>SOC022000 SOCIAL SCIENCE / Popular Culture; BUS016000 BUSINESS &amp; ECONOMICS / Consumer Behavior</v>
          </cell>
        </row>
        <row r="43">
          <cell r="C43">
            <v>9780231500586</v>
          </cell>
          <cell r="D43" t="str">
            <v>Columbia University Press</v>
          </cell>
          <cell r="E43" t="str">
            <v>Second Read E-BOOK</v>
          </cell>
          <cell r="F43" t="str">
            <v>Second Read</v>
          </cell>
          <cell r="G43">
            <v>2011</v>
          </cell>
          <cell r="H43" t="str">
            <v>Columbia Journalism Review Books</v>
          </cell>
          <cell r="J43" t="str">
            <v>e-book (PDF)</v>
          </cell>
          <cell r="N43" t="str">
            <v>Marcus, James; The Staff of the Columbia Journalism Review</v>
          </cell>
          <cell r="O43">
            <v>208</v>
          </cell>
          <cell r="P43" t="str">
            <v>In Herstellung</v>
          </cell>
          <cell r="Q43" t="str">
            <v>Media and Press</v>
          </cell>
          <cell r="R43" t="str">
            <v>LAN008000 LANGUAGE ARTS &amp; DISCIPLINES / Journalism; LCO010000 LITERARY COLLECTIONS / Essays</v>
          </cell>
        </row>
        <row r="44">
          <cell r="C44">
            <v>9780231500647</v>
          </cell>
          <cell r="D44" t="str">
            <v>Columbia University Press</v>
          </cell>
          <cell r="E44" t="str">
            <v>The Columbia Guide to East African Literature in English Since        E-BOOK</v>
          </cell>
          <cell r="F44" t="str">
            <v>The Columbia Guide to East African Literature in English Since                1945</v>
          </cell>
          <cell r="G44">
            <v>2007</v>
          </cell>
          <cell r="H44" t="str">
            <v>The Columbia Guides to Literature Since 1945</v>
          </cell>
          <cell r="J44" t="str">
            <v>e-book (PDF)</v>
          </cell>
          <cell r="M44" t="str">
            <v>Mwangi, Evan; Gikandi, Simon</v>
          </cell>
          <cell r="O44">
            <v>224</v>
          </cell>
          <cell r="P44" t="str">
            <v>In Herstellung</v>
          </cell>
          <cell r="Q44" t="str">
            <v>Other Nations and Languages</v>
          </cell>
          <cell r="R44" t="str">
            <v>LCO001000 LITERARY COLLECTIONS / African; LIT004010 LITERARY CRITICISM / African; LIT012000 LITERARY CRITICISM / Reference; HIS001020 HISTORY / Africa / East; HIS037070 HISTORY / Modern / 20th Century</v>
          </cell>
        </row>
        <row r="45">
          <cell r="C45">
            <v>9780231500661</v>
          </cell>
          <cell r="D45" t="str">
            <v>Columbia University Press</v>
          </cell>
          <cell r="E45" t="str">
            <v>Spinoza for Our Time E-BOOK</v>
          </cell>
          <cell r="F45" t="str">
            <v>Spinoza for Our Time</v>
          </cell>
          <cell r="G45">
            <v>2013</v>
          </cell>
          <cell r="H45" t="str">
            <v>Insurrections: Critical Studies in Religion, Politics, and Culture</v>
          </cell>
          <cell r="J45" t="str">
            <v>e-book (PDF)</v>
          </cell>
          <cell r="M45" t="str">
            <v>Negri, Antonio</v>
          </cell>
          <cell r="O45">
            <v>152</v>
          </cell>
          <cell r="P45" t="str">
            <v>In Herstellung</v>
          </cell>
          <cell r="Q45" t="str">
            <v>20th and 21st Century Philosophy</v>
          </cell>
          <cell r="R45" t="str">
            <v>PHI027000 PHILOSOPHY / Movements / Deconstruction; REL067120 RELIGION / Christianity / Theology / Liberation Theology</v>
          </cell>
        </row>
        <row r="46">
          <cell r="C46">
            <v>9780231500685</v>
          </cell>
          <cell r="D46" t="str">
            <v>Columbia University Press</v>
          </cell>
          <cell r="E46" t="str">
            <v>Topographies of Japanese Modernism E-BOOK</v>
          </cell>
          <cell r="F46" t="str">
            <v>Topographies of Japanese Modernism</v>
          </cell>
          <cell r="G46">
            <v>2002</v>
          </cell>
          <cell r="J46" t="str">
            <v>e-book (PDF)</v>
          </cell>
          <cell r="M46" t="str">
            <v>Lippit, Seiji M.</v>
          </cell>
          <cell r="O46">
            <v>288</v>
          </cell>
          <cell r="P46" t="str">
            <v>In Herstellung</v>
          </cell>
          <cell r="Q46" t="str">
            <v>Other Nations and Languages</v>
          </cell>
          <cell r="R46" t="str">
            <v>LIT008030 LITERARY CRITICISM / Asian / Japanese; HIS037070 HISTORY / Modern / 20th Century</v>
          </cell>
        </row>
        <row r="47">
          <cell r="C47">
            <v>9780231500692</v>
          </cell>
          <cell r="D47" t="str">
            <v>Columbia University Press</v>
          </cell>
          <cell r="E47" t="str">
            <v>Social Work Practice with Ethnically and Racially Diverse Nursing     E-BOOK</v>
          </cell>
          <cell r="F47" t="str">
            <v>Social Work Practice with Ethnically and Racially Diverse Nursing                Home Residents and Their Families</v>
          </cell>
          <cell r="G47">
            <v>2007</v>
          </cell>
          <cell r="J47" t="str">
            <v>e-book (PDF)</v>
          </cell>
          <cell r="N47" t="str">
            <v>Kolb, Patricia</v>
          </cell>
          <cell r="O47">
            <v>276</v>
          </cell>
          <cell r="P47" t="str">
            <v>In Herstellung</v>
          </cell>
          <cell r="Q47" t="str">
            <v>Sociology, other</v>
          </cell>
          <cell r="R47" t="str">
            <v>SOC013000 SOCIAL SCIENCE / Gerontology</v>
          </cell>
        </row>
        <row r="48">
          <cell r="C48">
            <v>9780231500715</v>
          </cell>
          <cell r="D48" t="str">
            <v>Columbia University Press</v>
          </cell>
          <cell r="E48" t="str">
            <v>Literature and Film in Cold War South Korea E-BOOK</v>
          </cell>
          <cell r="F48" t="str">
            <v>Literature and Film in Cold War South Korea</v>
          </cell>
          <cell r="G48">
            <v>2012</v>
          </cell>
          <cell r="J48" t="str">
            <v>e-book (PDF)</v>
          </cell>
          <cell r="M48" t="str">
            <v>Hughes, Theodore</v>
          </cell>
          <cell r="O48">
            <v>304</v>
          </cell>
          <cell r="P48" t="str">
            <v>In Herstellung</v>
          </cell>
          <cell r="Q48" t="str">
            <v>Other Nations and Languages</v>
          </cell>
          <cell r="R48" t="str">
            <v>LIT008000 LITERARY CRITICISM / Asian / General</v>
          </cell>
        </row>
        <row r="49">
          <cell r="C49">
            <v>9780231500722</v>
          </cell>
          <cell r="D49" t="str">
            <v>Columbia University Press</v>
          </cell>
          <cell r="E49" t="str">
            <v>From Abyssinian to Zion E-BOOK</v>
          </cell>
          <cell r="F49" t="str">
            <v>From Abyssinian to Zion</v>
          </cell>
          <cell r="G49">
            <v>2004</v>
          </cell>
          <cell r="J49" t="str">
            <v>e-book (PDF)</v>
          </cell>
          <cell r="M49" t="str">
            <v>Dunlap, David W.</v>
          </cell>
          <cell r="O49">
            <v>400</v>
          </cell>
          <cell r="P49" t="str">
            <v>In Herstellung</v>
          </cell>
          <cell r="Q49" t="str">
            <v xml:space="preserve">Architecture and Design, other    </v>
          </cell>
          <cell r="R49" t="str">
            <v>REF002000 REFERENCE / Atlases; REL072000 RELIGION / Antiquities &amp; Archaeology; ARC016000 ARCHITECTURE / Religious Buildings</v>
          </cell>
        </row>
        <row r="50">
          <cell r="C50">
            <v>9780231500739</v>
          </cell>
          <cell r="D50" t="str">
            <v>Columbia University Press</v>
          </cell>
          <cell r="E50" t="str">
            <v>Spatial Optimization in Ecological Applications E-BOOK</v>
          </cell>
          <cell r="F50" t="str">
            <v>Spatial Optimization in Ecological Applications</v>
          </cell>
          <cell r="G50">
            <v>2002</v>
          </cell>
          <cell r="H50" t="str">
            <v>Complexity in Ecological Systems</v>
          </cell>
          <cell r="J50" t="str">
            <v>e-book (PDF)</v>
          </cell>
          <cell r="M50" t="str">
            <v>Bevers, Michael; Hof, John</v>
          </cell>
          <cell r="O50">
            <v>520</v>
          </cell>
          <cell r="P50" t="str">
            <v>In Herstellung</v>
          </cell>
          <cell r="Q50" t="str">
            <v>Ecology</v>
          </cell>
          <cell r="R50" t="str">
            <v>SCI020000 SCIENCE / Life Sciences / Ecology</v>
          </cell>
        </row>
        <row r="51">
          <cell r="C51">
            <v>9780231500777</v>
          </cell>
          <cell r="D51" t="str">
            <v>Columbia University Press</v>
          </cell>
          <cell r="E51" t="str">
            <v>Just Living E-BOOK</v>
          </cell>
          <cell r="F51" t="str">
            <v>Just Living</v>
          </cell>
          <cell r="G51">
            <v>2002</v>
          </cell>
          <cell r="H51" t="str">
            <v>Translations from the Asian Classics</v>
          </cell>
          <cell r="J51" t="str">
            <v>e-book (PDF)</v>
          </cell>
          <cell r="M51" t="str">
            <v>Carter, Steven D.</v>
          </cell>
          <cell r="O51">
            <v>208</v>
          </cell>
          <cell r="P51" t="str">
            <v>In Herstellung</v>
          </cell>
          <cell r="Q51" t="str">
            <v>Asian Literature</v>
          </cell>
        </row>
        <row r="52">
          <cell r="C52">
            <v>9780231500807</v>
          </cell>
          <cell r="D52" t="str">
            <v>Columbia University Press</v>
          </cell>
          <cell r="E52" t="str">
            <v>Special Effects E-BOOK</v>
          </cell>
          <cell r="F52" t="str">
            <v>Special Effects</v>
          </cell>
          <cell r="G52">
            <v>2002</v>
          </cell>
          <cell r="H52" t="str">
            <v>Film and Culture Series</v>
          </cell>
          <cell r="J52" t="str">
            <v>e-book (PDF)</v>
          </cell>
          <cell r="M52" t="str">
            <v>Pierson, Michele</v>
          </cell>
          <cell r="O52">
            <v>256</v>
          </cell>
          <cell r="P52" t="str">
            <v>In Herstellung</v>
          </cell>
          <cell r="Q52" t="str">
            <v>Genres, other</v>
          </cell>
          <cell r="R52" t="str">
            <v>TEC052000 TECHNOLOGY / Social Aspects; TEC043000 TECHNOLOGY / Television &amp; Video</v>
          </cell>
        </row>
        <row r="53">
          <cell r="C53">
            <v>9780231500814</v>
          </cell>
          <cell r="D53" t="str">
            <v>Columbia University Press</v>
          </cell>
          <cell r="E53" t="str">
            <v>Love to Hate E-BOOK</v>
          </cell>
          <cell r="F53" t="str">
            <v>Love to Hate</v>
          </cell>
          <cell r="G53">
            <v>2002</v>
          </cell>
          <cell r="J53" t="str">
            <v>e-book (PDF)</v>
          </cell>
          <cell r="M53" t="str">
            <v>Roy, Jody</v>
          </cell>
          <cell r="O53">
            <v>336</v>
          </cell>
          <cell r="P53" t="str">
            <v>In Herstellung</v>
          </cell>
          <cell r="Q53" t="str">
            <v>Sociology, other</v>
          </cell>
          <cell r="R53" t="str">
            <v>SOC051000 SOCIAL SCIENCE / Violence in Society</v>
          </cell>
        </row>
        <row r="54">
          <cell r="C54">
            <v>9780231500821</v>
          </cell>
          <cell r="D54" t="str">
            <v>Columbia University Press</v>
          </cell>
          <cell r="E54" t="str">
            <v>Active Social Capital E-BOOK</v>
          </cell>
          <cell r="F54" t="str">
            <v>Active Social Capital</v>
          </cell>
          <cell r="G54">
            <v>2002</v>
          </cell>
          <cell r="J54" t="str">
            <v>e-book (PDF)</v>
          </cell>
          <cell r="M54" t="str">
            <v>Krishna, Anirudh</v>
          </cell>
          <cell r="O54">
            <v>192</v>
          </cell>
          <cell r="P54" t="str">
            <v>In Herstellung</v>
          </cell>
          <cell r="Q54" t="str">
            <v>Political Science, other</v>
          </cell>
          <cell r="R54" t="str">
            <v>POL010000 POLITICAL SCIENCE / History &amp; Theory; SOC042000 SOCIAL SCIENCE / Third World Development</v>
          </cell>
        </row>
        <row r="55">
          <cell r="C55">
            <v>9780231500890</v>
          </cell>
          <cell r="D55" t="str">
            <v>Columbia University Press</v>
          </cell>
          <cell r="E55" t="str">
            <v>Aboriginal Populations in the Mind E-BOOK</v>
          </cell>
          <cell r="F55" t="str">
            <v>Aboriginal Populations in the Mind</v>
          </cell>
          <cell r="G55">
            <v>2003</v>
          </cell>
          <cell r="J55" t="str">
            <v>e-book (PDF)</v>
          </cell>
          <cell r="M55" t="str">
            <v>Brickman, Celia</v>
          </cell>
          <cell r="O55">
            <v>320</v>
          </cell>
          <cell r="P55" t="str">
            <v>In Herstellung</v>
          </cell>
          <cell r="Q55" t="str">
            <v>Psychiatry, Psychotherapy</v>
          </cell>
          <cell r="R55" t="str">
            <v>SOC031000 SOCIAL SCIENCE / Discrimination &amp; Race Relations; PSY015000 PSYCHOLOGY / History</v>
          </cell>
        </row>
        <row r="56">
          <cell r="C56">
            <v>9780231500906</v>
          </cell>
          <cell r="D56" t="str">
            <v>Columbia University Press</v>
          </cell>
          <cell r="E56" t="str">
            <v>In Another Country E-BOOK</v>
          </cell>
          <cell r="F56" t="str">
            <v>In Another Country</v>
          </cell>
          <cell r="G56">
            <v>2002</v>
          </cell>
          <cell r="J56" t="str">
            <v>e-book (PDF)</v>
          </cell>
          <cell r="M56" t="str">
            <v>Joshi, Priya</v>
          </cell>
          <cell r="O56">
            <v>368</v>
          </cell>
          <cell r="P56" t="str">
            <v>In Herstellung</v>
          </cell>
          <cell r="Q56" t="str">
            <v>Anglo-American Literature, general</v>
          </cell>
          <cell r="R56" t="str">
            <v>LIT004120 LITERARY CRITICISM / European / English, Irish, Scottish, Welsh</v>
          </cell>
        </row>
        <row r="57">
          <cell r="C57">
            <v>9780231500951</v>
          </cell>
          <cell r="D57" t="str">
            <v>Columbia University Press</v>
          </cell>
          <cell r="E57" t="str">
            <v>Randall Jarrell and His Age E-BOOK</v>
          </cell>
          <cell r="F57" t="str">
            <v>Randall Jarrell and His Age</v>
          </cell>
          <cell r="G57">
            <v>2005</v>
          </cell>
          <cell r="J57" t="str">
            <v>e-book (PDF)</v>
          </cell>
          <cell r="M57" t="str">
            <v>Burt, Stephen</v>
          </cell>
          <cell r="O57">
            <v>320</v>
          </cell>
          <cell r="P57" t="str">
            <v>In Herstellung</v>
          </cell>
          <cell r="Q57" t="str">
            <v xml:space="preserve">Poetics </v>
          </cell>
          <cell r="R57" t="str">
            <v>POE005010 POETRY / American; LIT014000 LITERARY CRITICISM / Poetry</v>
          </cell>
        </row>
        <row r="58">
          <cell r="C58">
            <v>9780231500968</v>
          </cell>
          <cell r="D58" t="str">
            <v>Columbia University Press</v>
          </cell>
          <cell r="E58" t="str">
            <v>The Sound of the Kiss, or The Story That Must Never Be Told E-BOOK</v>
          </cell>
          <cell r="F58" t="str">
            <v>The Sound of the Kiss, or The Story That Must Never Be Told</v>
          </cell>
          <cell r="G58">
            <v>2002</v>
          </cell>
          <cell r="H58" t="str">
            <v>Translations from the Asian Classics</v>
          </cell>
          <cell r="J58" t="str">
            <v>e-book (PDF)</v>
          </cell>
          <cell r="M58" t="str">
            <v>Suranna, Pingali</v>
          </cell>
          <cell r="O58">
            <v>248</v>
          </cell>
          <cell r="P58" t="str">
            <v>In Herstellung</v>
          </cell>
          <cell r="Q58" t="str">
            <v>Other Nations and Languages</v>
          </cell>
          <cell r="R58" t="str">
            <v>LIT008020 LITERARY CRITICISM / Asian / Indic</v>
          </cell>
        </row>
        <row r="59">
          <cell r="C59">
            <v>9780231500982</v>
          </cell>
          <cell r="D59" t="str">
            <v>Columbia University Press</v>
          </cell>
          <cell r="E59" t="str">
            <v>Reclaiming the Enlightenment E-BOOK</v>
          </cell>
          <cell r="F59" t="str">
            <v>Reclaiming the Enlightenment</v>
          </cell>
          <cell r="G59">
            <v>2004</v>
          </cell>
          <cell r="J59" t="str">
            <v>e-book (PDF)</v>
          </cell>
          <cell r="K59">
            <v>0</v>
          </cell>
          <cell r="M59" t="str">
            <v>Bronner, Stephen Eric</v>
          </cell>
          <cell r="O59">
            <v>224</v>
          </cell>
          <cell r="P59" t="str">
            <v>In Herstellung</v>
          </cell>
          <cell r="Q59" t="str">
            <v>Miscellaneous</v>
          </cell>
          <cell r="R59" t="str">
            <v>HIS031000 HISTORY / Revolutionary</v>
          </cell>
        </row>
        <row r="60">
          <cell r="C60">
            <v>9780231501071</v>
          </cell>
          <cell r="D60" t="str">
            <v>Columbia University Press</v>
          </cell>
          <cell r="E60" t="str">
            <v>Alterations of State E-BOOK</v>
          </cell>
          <cell r="F60" t="str">
            <v>Alterations of State</v>
          </cell>
          <cell r="G60">
            <v>2002</v>
          </cell>
          <cell r="J60" t="str">
            <v>e-book (PDF)</v>
          </cell>
          <cell r="M60" t="str">
            <v>McCoy, Richard</v>
          </cell>
          <cell r="O60">
            <v>192</v>
          </cell>
          <cell r="P60" t="str">
            <v>In Herstellung</v>
          </cell>
          <cell r="Q60" t="str">
            <v>General European History</v>
          </cell>
          <cell r="R60" t="str">
            <v>HIS015000 HISTORY / Europe / Great Britain</v>
          </cell>
        </row>
        <row r="61">
          <cell r="C61">
            <v>9780231501125</v>
          </cell>
          <cell r="D61" t="str">
            <v>Columbia University Press</v>
          </cell>
          <cell r="E61" t="str">
            <v>Exploring Agrodiversity E-BOOK</v>
          </cell>
          <cell r="F61" t="str">
            <v>Exploring Agrodiversity</v>
          </cell>
          <cell r="G61">
            <v>2001</v>
          </cell>
          <cell r="H61" t="str">
            <v>Issues, Cases, and Methods in Biodiversity Conservation</v>
          </cell>
          <cell r="J61" t="str">
            <v>e-book (PDF)</v>
          </cell>
          <cell r="M61" t="str">
            <v>Brookfield, Harold</v>
          </cell>
          <cell r="O61">
            <v>608</v>
          </cell>
          <cell r="P61" t="str">
            <v>In Herstellung</v>
          </cell>
          <cell r="Q61" t="str">
            <v>Engineering, other</v>
          </cell>
          <cell r="R61" t="str">
            <v>TEC003030 TECHNOLOGY / Agriculture / Crop Science</v>
          </cell>
        </row>
        <row r="62">
          <cell r="C62">
            <v>9780231501132</v>
          </cell>
          <cell r="D62" t="str">
            <v>Columbia University Press</v>
          </cell>
          <cell r="E62" t="str">
            <v>The Chautauqua Moment E-BOOK</v>
          </cell>
          <cell r="F62" t="str">
            <v>The Chautauqua Moment</v>
          </cell>
          <cell r="G62">
            <v>2003</v>
          </cell>
          <cell r="H62" t="str">
            <v>Religion and American Culture</v>
          </cell>
          <cell r="J62" t="str">
            <v>e-book (PDF)</v>
          </cell>
          <cell r="M62" t="str">
            <v>Rieser, Andrew Chamberlin</v>
          </cell>
          <cell r="O62">
            <v>416</v>
          </cell>
          <cell r="P62" t="str">
            <v>In Herstellung</v>
          </cell>
          <cell r="Q62" t="str">
            <v>Theology, Jewish Studies and Religious Studies</v>
          </cell>
          <cell r="R62" t="str">
            <v>REL000000 RELIGION / General</v>
          </cell>
        </row>
        <row r="63">
          <cell r="C63">
            <v>9780231501149</v>
          </cell>
          <cell r="D63" t="str">
            <v>Columbia University Press</v>
          </cell>
          <cell r="E63" t="str">
            <v>Changing the Subject E-BOOK</v>
          </cell>
          <cell r="F63" t="str">
            <v>Changing the Subject</v>
          </cell>
          <cell r="G63">
            <v>2004</v>
          </cell>
          <cell r="J63" t="str">
            <v>e-book (PDF)</v>
          </cell>
          <cell r="M63" t="str">
            <v>Rosenberg, Rosalind</v>
          </cell>
          <cell r="O63">
            <v>400</v>
          </cell>
          <cell r="P63" t="str">
            <v>In Herstellung</v>
          </cell>
          <cell r="Q63" t="str">
            <v>Global History</v>
          </cell>
          <cell r="R63" t="str">
            <v>HIS036080 HISTORY / United States / State &amp; Local / Middle Atlantic (DC, DE, MD, NJ, NY, PA); EDU016000 EDUCATION / History</v>
          </cell>
        </row>
        <row r="64">
          <cell r="C64">
            <v>9780231501170</v>
          </cell>
          <cell r="D64" t="str">
            <v>Columbia University Press</v>
          </cell>
          <cell r="E64" t="str">
            <v>Social Capital and Welfare Reform E-BOOK</v>
          </cell>
          <cell r="F64" t="str">
            <v>Social Capital and Welfare Reform</v>
          </cell>
          <cell r="G64">
            <v>2006</v>
          </cell>
          <cell r="J64" t="str">
            <v>e-book (PDF)</v>
          </cell>
          <cell r="M64" t="str">
            <v>Schneider, Jo Anne</v>
          </cell>
          <cell r="O64">
            <v>432</v>
          </cell>
          <cell r="P64" t="str">
            <v>In Herstellung</v>
          </cell>
          <cell r="Q64" t="str">
            <v>Sociology, other</v>
          </cell>
          <cell r="R64" t="str">
            <v>SOC025000 SOCIAL SCIENCE / Social Work</v>
          </cell>
        </row>
        <row r="65">
          <cell r="C65">
            <v>9780231501309</v>
          </cell>
          <cell r="D65" t="str">
            <v>Columbia University Press</v>
          </cell>
          <cell r="E65" t="str">
            <v>The Return of the Unicorns E-BOOK</v>
          </cell>
          <cell r="F65" t="str">
            <v>The Return of the Unicorns</v>
          </cell>
          <cell r="G65">
            <v>2003</v>
          </cell>
          <cell r="H65" t="str">
            <v>Biology and Resource Management Series</v>
          </cell>
          <cell r="J65" t="str">
            <v>e-book (PDF)</v>
          </cell>
          <cell r="M65" t="str">
            <v>Dinerstein, Eric</v>
          </cell>
          <cell r="O65">
            <v>384</v>
          </cell>
          <cell r="P65" t="str">
            <v>In Herstellung</v>
          </cell>
          <cell r="Q65" t="str">
            <v>Ecology</v>
          </cell>
          <cell r="R65" t="str">
            <v>NAT011000 NATURE / Environmental Conservation &amp; Protection</v>
          </cell>
        </row>
        <row r="66">
          <cell r="C66">
            <v>9780231501552</v>
          </cell>
          <cell r="D66" t="str">
            <v>Columbia University Press</v>
          </cell>
          <cell r="E66" t="str">
            <v>Chaos and Life E-BOOK</v>
          </cell>
          <cell r="F66" t="str">
            <v>Chaos and Life</v>
          </cell>
          <cell r="G66">
            <v>2003</v>
          </cell>
          <cell r="J66" t="str">
            <v>e-book (PDF)</v>
          </cell>
          <cell r="M66" t="str">
            <v>Bird, Richard J.</v>
          </cell>
          <cell r="O66">
            <v>352</v>
          </cell>
          <cell r="P66" t="str">
            <v>In Herstellung</v>
          </cell>
          <cell r="Q66" t="str">
            <v>Life Sciences, other</v>
          </cell>
          <cell r="R66" t="str">
            <v>SCI008000 SCIENCE / Life Sciences / Biology / General</v>
          </cell>
        </row>
        <row r="67">
          <cell r="C67">
            <v>9780231501569</v>
          </cell>
          <cell r="D67" t="str">
            <v>Columbia University Press</v>
          </cell>
          <cell r="E67" t="str">
            <v>The New Crusades E-BOOK</v>
          </cell>
          <cell r="F67" t="str">
            <v>The New Crusades</v>
          </cell>
          <cell r="G67">
            <v>2003</v>
          </cell>
          <cell r="J67" t="str">
            <v>e-book (PDF)</v>
          </cell>
          <cell r="N67" t="str">
            <v>Sells, Michael A.; Qureshi, Emran</v>
          </cell>
          <cell r="O67">
            <v>400</v>
          </cell>
          <cell r="P67" t="str">
            <v>In Herstellung</v>
          </cell>
          <cell r="Q67" t="str">
            <v>Islam</v>
          </cell>
          <cell r="R67" t="str">
            <v>REL037010 RELIGION / Islam / History</v>
          </cell>
        </row>
        <row r="68">
          <cell r="C68">
            <v>9780231501576</v>
          </cell>
          <cell r="D68" t="str">
            <v>Columbia University Press</v>
          </cell>
          <cell r="E68" t="str">
            <v>Grass For My Pillow E-BOOK</v>
          </cell>
          <cell r="F68" t="str">
            <v>Grass For My Pillow</v>
          </cell>
          <cell r="G68">
            <v>2002</v>
          </cell>
          <cell r="J68" t="str">
            <v>e-book (PDF)</v>
          </cell>
          <cell r="M68" t="str">
            <v>Maruya, Saiichi</v>
          </cell>
          <cell r="O68">
            <v>320</v>
          </cell>
          <cell r="P68" t="str">
            <v>In Herstellung</v>
          </cell>
          <cell r="Q68" t="str">
            <v>Literary Studies, general</v>
          </cell>
          <cell r="R68" t="str">
            <v>LIT000000 LITERARY CRITICISM / General</v>
          </cell>
        </row>
        <row r="69">
          <cell r="C69">
            <v>9780231501637</v>
          </cell>
          <cell r="D69" t="str">
            <v>Columbia University Press</v>
          </cell>
          <cell r="E69" t="str">
            <v>The Great Ordovician Biodiversification Event E-BOOK</v>
          </cell>
          <cell r="F69" t="str">
            <v>The Great Ordovician Biodiversification Event</v>
          </cell>
          <cell r="G69">
            <v>2004</v>
          </cell>
          <cell r="H69" t="str">
            <v>The Critical Moments and Perspectives in Earth History and Paleobiology</v>
          </cell>
          <cell r="J69" t="str">
            <v>e-book (PDF)</v>
          </cell>
          <cell r="N69" t="str">
            <v>Paris, Florentin; Webby, Barry D.; Droser, Mary L.; Percival, Ian G.</v>
          </cell>
          <cell r="O69">
            <v>496</v>
          </cell>
          <cell r="P69" t="str">
            <v>In Herstellung</v>
          </cell>
          <cell r="Q69" t="str">
            <v>Geography</v>
          </cell>
          <cell r="R69" t="str">
            <v>SCI054000 SCIENCE / Paleontology; NAT015000 NATURE / Fossils</v>
          </cell>
        </row>
        <row r="70">
          <cell r="C70">
            <v>9780231501675</v>
          </cell>
          <cell r="D70" t="str">
            <v>Columbia University Press</v>
          </cell>
          <cell r="E70" t="str">
            <v>Theology, Rhetoric, and Politics in the Eucharistic Controversy,      E-BOOK</v>
          </cell>
          <cell r="F70" t="str">
            <v>Theology, Rhetoric, and Politics in the Eucharistic Controversy,                1078-1079</v>
          </cell>
          <cell r="G70">
            <v>2003</v>
          </cell>
          <cell r="J70" t="str">
            <v>e-book (PDF)</v>
          </cell>
          <cell r="M70" t="str">
            <v>Newton, Francis; Radding, Charles</v>
          </cell>
          <cell r="O70">
            <v>200</v>
          </cell>
          <cell r="P70" t="str">
            <v>In Herstellung</v>
          </cell>
          <cell r="Q70" t="str">
            <v>Theology, Jewish Studies and Religious Studies</v>
          </cell>
          <cell r="R70" t="str">
            <v>REL067040 RELIGION / Christianity / Theology / Christology</v>
          </cell>
        </row>
        <row r="71">
          <cell r="C71">
            <v>9780231501699</v>
          </cell>
          <cell r="D71" t="str">
            <v>Columbia University Press</v>
          </cell>
          <cell r="E71" t="str">
            <v>The Columbia Guide to the Latin American Novel Since 1945 E-BOOK</v>
          </cell>
          <cell r="F71" t="str">
            <v>The Columbia Guide to the Latin American Novel Since 1945</v>
          </cell>
          <cell r="G71">
            <v>2007</v>
          </cell>
          <cell r="H71" t="str">
            <v>The Columbia Guides to Literature Since 1945</v>
          </cell>
          <cell r="J71" t="str">
            <v>e-book (PDF)</v>
          </cell>
          <cell r="M71" t="str">
            <v>Williams, Raymond</v>
          </cell>
          <cell r="O71">
            <v>400</v>
          </cell>
          <cell r="P71" t="str">
            <v>In Herstellung</v>
          </cell>
          <cell r="Q71" t="str">
            <v>Other Nations and Languages</v>
          </cell>
          <cell r="R71" t="str">
            <v>LIT004100 LITERARY CRITICISM / Caribbean &amp; Latin American; HIS038000 HISTORY / Americas (North, Central, South, West Indies)</v>
          </cell>
        </row>
        <row r="72">
          <cell r="C72">
            <v>9780231501712</v>
          </cell>
          <cell r="D72" t="str">
            <v>Columbia University Press</v>
          </cell>
          <cell r="E72" t="str">
            <v>Baptists in America E-BOOK</v>
          </cell>
          <cell r="F72" t="str">
            <v>Baptists in America</v>
          </cell>
          <cell r="G72">
            <v>2005</v>
          </cell>
          <cell r="H72" t="str">
            <v>Columbia Contemporary American Religion Series</v>
          </cell>
          <cell r="J72" t="str">
            <v>e-book (PDF)</v>
          </cell>
          <cell r="M72" t="str">
            <v>Leonard, Bill J.</v>
          </cell>
          <cell r="O72">
            <v>336</v>
          </cell>
          <cell r="P72" t="str">
            <v>In Herstellung</v>
          </cell>
          <cell r="Q72" t="str">
            <v>Theology, Jewish Studies and Religious Studies</v>
          </cell>
          <cell r="R72" t="str">
            <v>REF020000 REFERENCE / Research; REL070000 RELIGION / Christianity / General; REL073000 RELIGION / Christianity / Baptists</v>
          </cell>
        </row>
        <row r="73">
          <cell r="C73">
            <v>9780231501729</v>
          </cell>
          <cell r="D73" t="str">
            <v>Columbia University Press</v>
          </cell>
          <cell r="E73" t="str">
            <v>Early Medieval Architecture as Bearer of Meaning E-BOOK</v>
          </cell>
          <cell r="F73" t="str">
            <v>Early Medieval Architecture as Bearer of Meaning</v>
          </cell>
          <cell r="G73">
            <v>2005</v>
          </cell>
          <cell r="J73" t="str">
            <v>e-book (PDF)</v>
          </cell>
          <cell r="M73" t="str">
            <v>Bandmann, Gunter</v>
          </cell>
          <cell r="O73">
            <v>368</v>
          </cell>
          <cell r="P73" t="str">
            <v>In Herstellung</v>
          </cell>
          <cell r="Q73" t="str">
            <v xml:space="preserve">Architecture and Design, other    </v>
          </cell>
          <cell r="R73" t="str">
            <v>ARC001000 ARCHITECTURE / Criticism</v>
          </cell>
        </row>
        <row r="74">
          <cell r="C74">
            <v>9780231501736</v>
          </cell>
          <cell r="D74" t="str">
            <v>Columbia University Press</v>
          </cell>
          <cell r="E74" t="str">
            <v>On the Move E-BOOK</v>
          </cell>
          <cell r="F74" t="str">
            <v>On the Move</v>
          </cell>
          <cell r="G74">
            <v>2004</v>
          </cell>
          <cell r="J74" t="str">
            <v>e-book (PDF)</v>
          </cell>
          <cell r="M74" t="str">
            <v>Jacka, Tamara; Gaetano, Arianne M.</v>
          </cell>
          <cell r="O74">
            <v>368</v>
          </cell>
          <cell r="P74" t="str">
            <v>In Herstellung</v>
          </cell>
          <cell r="Q74" t="str">
            <v>Social Structures, Social Interaction, Population, Social Anthropology</v>
          </cell>
          <cell r="R74" t="str">
            <v>SOC026020 SOCIAL SCIENCE / Sociology / Rural; SOC002010 SOCIAL SCIENCE / Anthropology / Cultural; SOC042000 SOCIAL SCIENCE / Third World Development</v>
          </cell>
        </row>
        <row r="75">
          <cell r="C75">
            <v>9780231501767</v>
          </cell>
          <cell r="D75" t="str">
            <v>Columbia University Press</v>
          </cell>
          <cell r="E75" t="str">
            <v>Global Markets, Domestic Institutions E-BOOK</v>
          </cell>
          <cell r="F75" t="str">
            <v>Global Markets, Domestic Institutions</v>
          </cell>
          <cell r="G75">
            <v>2003</v>
          </cell>
          <cell r="J75" t="str">
            <v>e-book (PDF)</v>
          </cell>
          <cell r="N75" t="str">
            <v>Milhaupt, Curtis J.</v>
          </cell>
          <cell r="O75">
            <v>584</v>
          </cell>
          <cell r="P75" t="str">
            <v>In Herstellung</v>
          </cell>
          <cell r="Q75" t="str">
            <v>International Relations</v>
          </cell>
          <cell r="R75" t="str">
            <v>LAW000000 LAW / General; POL011000 POLITICAL SCIENCE / International Relations / General</v>
          </cell>
        </row>
        <row r="76">
          <cell r="C76">
            <v>9780231501774</v>
          </cell>
          <cell r="D76" t="str">
            <v>Columbia University Press</v>
          </cell>
          <cell r="E76" t="str">
            <v>Gender, Globalization, and Postsocialism E-BOOK</v>
          </cell>
          <cell r="F76" t="str">
            <v>Gender, Globalization, and Postsocialism</v>
          </cell>
          <cell r="G76">
            <v>2003</v>
          </cell>
          <cell r="J76" t="str">
            <v>e-book (PDF)</v>
          </cell>
          <cell r="M76" t="str">
            <v>True, Jacqui</v>
          </cell>
          <cell r="O76">
            <v>272</v>
          </cell>
          <cell r="P76" t="str">
            <v>In Herstellung</v>
          </cell>
          <cell r="Q76" t="str">
            <v>International Relations</v>
          </cell>
          <cell r="R76" t="str">
            <v>POL011000 POLITICAL SCIENCE / International Relations / General</v>
          </cell>
        </row>
        <row r="77">
          <cell r="C77">
            <v>9780231501798</v>
          </cell>
          <cell r="D77" t="str">
            <v>Columbia University Press</v>
          </cell>
          <cell r="E77" t="str">
            <v>The Blade Runner Experience E-BOOK</v>
          </cell>
          <cell r="F77" t="str">
            <v>The Blade Runner Experience</v>
          </cell>
          <cell r="G77">
            <v>2006</v>
          </cell>
          <cell r="J77" t="str">
            <v>e-book (PDF)</v>
          </cell>
          <cell r="M77" t="str">
            <v>Brooker, Will</v>
          </cell>
          <cell r="O77">
            <v>240</v>
          </cell>
          <cell r="P77" t="str">
            <v>In Herstellung</v>
          </cell>
          <cell r="Q77" t="str">
            <v>Genres, other</v>
          </cell>
        </row>
        <row r="78">
          <cell r="C78">
            <v>9780231501828</v>
          </cell>
          <cell r="D78" t="str">
            <v>Columbia University Press</v>
          </cell>
          <cell r="E78" t="str">
            <v>Inside Al Qaeda E-BOOK</v>
          </cell>
          <cell r="F78" t="str">
            <v>Inside Al Qaeda</v>
          </cell>
          <cell r="G78">
            <v>2002</v>
          </cell>
          <cell r="J78" t="str">
            <v>e-book (PDF)</v>
          </cell>
          <cell r="M78" t="str">
            <v>Gunaratna, Rohan</v>
          </cell>
          <cell r="O78">
            <v>240</v>
          </cell>
          <cell r="P78" t="str">
            <v>In Herstellung</v>
          </cell>
          <cell r="Q78" t="str">
            <v>Political Science, other</v>
          </cell>
          <cell r="R78" t="str">
            <v>POL035000 POLITICAL SCIENCE / Political Freedom &amp; Security / General</v>
          </cell>
        </row>
        <row r="79">
          <cell r="C79">
            <v>9780231501897</v>
          </cell>
          <cell r="D79" t="str">
            <v>Columbia University Press</v>
          </cell>
          <cell r="E79" t="str">
            <v>Rheology and Deformation of the Lithosphere at Continental            E-BOOK</v>
          </cell>
          <cell r="F79" t="str">
            <v>Rheology and Deformation of the Lithosphere at Continental                Margins</v>
          </cell>
          <cell r="G79">
            <v>2004</v>
          </cell>
          <cell r="H79" t="str">
            <v>MARGINS Theoretical and Experimental Earth Science Series</v>
          </cell>
          <cell r="J79" t="str">
            <v>e-book (PDF)</v>
          </cell>
          <cell r="N79" t="str">
            <v>Karner, Garry D.; Kohlstedt, David L.; Driscoll, Neal W.; Taylor, Brian</v>
          </cell>
          <cell r="O79">
            <v>408</v>
          </cell>
          <cell r="P79" t="str">
            <v>In Herstellung</v>
          </cell>
          <cell r="Q79" t="str">
            <v>Geology and Mineralogy</v>
          </cell>
          <cell r="R79" t="str">
            <v>SCI032000 SCIENCE / Geophysics; SCI031000 SCIENCE / Earth Sciences / Geology; SCI052000 SCIENCE / Earth Sciences / Oceanography</v>
          </cell>
        </row>
        <row r="80">
          <cell r="C80">
            <v>9780231501958</v>
          </cell>
          <cell r="D80" t="str">
            <v>Columbia University Press</v>
          </cell>
          <cell r="E80" t="str">
            <v>O God of Players E-BOOK</v>
          </cell>
          <cell r="F80" t="str">
            <v>O God of Players</v>
          </cell>
          <cell r="G80">
            <v>2003</v>
          </cell>
          <cell r="H80" t="str">
            <v>Religion and American Culture</v>
          </cell>
          <cell r="J80" t="str">
            <v>e-book (PDF)</v>
          </cell>
          <cell r="M80" t="str">
            <v>Byrne, Julie</v>
          </cell>
          <cell r="O80">
            <v>312</v>
          </cell>
          <cell r="P80" t="str">
            <v>In Herstellung</v>
          </cell>
          <cell r="Q80" t="str">
            <v>Theology, Jewish Studies and Religious Studies</v>
          </cell>
          <cell r="R80" t="str">
            <v>REL000000 RELIGION / General</v>
          </cell>
        </row>
        <row r="81">
          <cell r="C81">
            <v>9780231502061</v>
          </cell>
          <cell r="D81" t="str">
            <v>Columbia University Press</v>
          </cell>
          <cell r="E81" t="str">
            <v>Nature in Fragments E-BOOK</v>
          </cell>
          <cell r="F81" t="str">
            <v>Nature in Fragments</v>
          </cell>
          <cell r="G81">
            <v>2005</v>
          </cell>
          <cell r="J81" t="str">
            <v>e-book (PDF)</v>
          </cell>
          <cell r="N81" t="str">
            <v>Klemens, Michael W.; Johnson, Elizabeth A.</v>
          </cell>
          <cell r="O81">
            <v>400</v>
          </cell>
          <cell r="P81" t="str">
            <v>In Herstellung</v>
          </cell>
          <cell r="Q81" t="str">
            <v>Ecology</v>
          </cell>
          <cell r="R81" t="str">
            <v>NAT011000 NATURE / Environmental Conservation &amp; Protection</v>
          </cell>
        </row>
        <row r="82">
          <cell r="C82">
            <v>9780231502085</v>
          </cell>
          <cell r="D82" t="str">
            <v>Columbia University Press</v>
          </cell>
          <cell r="E82" t="str">
            <v>People in Nature E-BOOK</v>
          </cell>
          <cell r="F82" t="str">
            <v>People in Nature</v>
          </cell>
          <cell r="G82">
            <v>2004</v>
          </cell>
          <cell r="J82" t="str">
            <v>e-book (PDF)</v>
          </cell>
          <cell r="N82" t="str">
            <v>Bodmer, Richard E.; Silvius, Kirsten M.; Fragoso, José M. V.</v>
          </cell>
          <cell r="O82">
            <v>464</v>
          </cell>
          <cell r="P82" t="str">
            <v>In Herstellung</v>
          </cell>
          <cell r="Q82" t="str">
            <v>Ecology</v>
          </cell>
          <cell r="R82" t="str">
            <v>NAT011000 NATURE / Environmental Conservation &amp; Protection</v>
          </cell>
        </row>
        <row r="83">
          <cell r="C83">
            <v>9780231502269</v>
          </cell>
          <cell r="D83" t="str">
            <v>Columbia University Press</v>
          </cell>
          <cell r="E83" t="str">
            <v>Globalizing the Streets E-BOOK</v>
          </cell>
          <cell r="F83" t="str">
            <v>Globalizing the Streets</v>
          </cell>
          <cell r="G83">
            <v>2008</v>
          </cell>
          <cell r="J83" t="str">
            <v>e-book (PDF)</v>
          </cell>
          <cell r="N83" t="str">
            <v>Brotherton, David C.; Salek, Fabiola</v>
          </cell>
          <cell r="O83">
            <v>334</v>
          </cell>
          <cell r="P83" t="str">
            <v>In Herstellung</v>
          </cell>
          <cell r="Q83" t="str">
            <v>Criminal Law, other</v>
          </cell>
          <cell r="R83" t="str">
            <v>SOC047000 SOCIAL SCIENCE / Children's Studies; SOC015000 SOCIAL SCIENCE / Human Geography; LAW026000 LAW / Criminal Law</v>
          </cell>
        </row>
        <row r="84">
          <cell r="C84">
            <v>9780231502313</v>
          </cell>
          <cell r="D84" t="str">
            <v>Columbia University Press</v>
          </cell>
          <cell r="E84" t="str">
            <v>Conservation Genetics in the Age of Genomics E-BOOK</v>
          </cell>
          <cell r="F84" t="str">
            <v>Conservation Genetics in the Age of Genomics</v>
          </cell>
          <cell r="G84">
            <v>2009</v>
          </cell>
          <cell r="J84" t="str">
            <v>e-book (PDF)</v>
          </cell>
          <cell r="N84" t="str">
            <v>Amato, George; Rosenbaum, Howard C.; Ryder, Oliver A.; DeSalle, Rob</v>
          </cell>
          <cell r="O84">
            <v>264</v>
          </cell>
          <cell r="P84" t="str">
            <v>In Herstellung</v>
          </cell>
          <cell r="Q84" t="str">
            <v>Life Sciences, other</v>
          </cell>
          <cell r="R84" t="str">
            <v>SCI029000 SCIENCE / Life Sciences / Genetics &amp; Genomics</v>
          </cell>
        </row>
        <row r="85">
          <cell r="C85">
            <v>9780231502344</v>
          </cell>
          <cell r="D85" t="str">
            <v>Columbia University Press</v>
          </cell>
          <cell r="E85" t="str">
            <v>Strangers in the Ethnic Homeland E-BOOK</v>
          </cell>
          <cell r="F85" t="str">
            <v>Strangers in the Ethnic Homeland</v>
          </cell>
          <cell r="G85">
            <v>2003</v>
          </cell>
          <cell r="J85" t="str">
            <v>e-book (PDF)</v>
          </cell>
          <cell r="M85" t="str">
            <v>Tsuda, Takeyuki</v>
          </cell>
          <cell r="O85">
            <v>432</v>
          </cell>
          <cell r="P85" t="str">
            <v>In Herstellung</v>
          </cell>
          <cell r="Q85" t="str">
            <v>Social Structures, Social Interaction, Population, Social Anthropology</v>
          </cell>
          <cell r="R85" t="str">
            <v>SOC002010 SOCIAL SCIENCE / Anthropology / Cultural</v>
          </cell>
        </row>
        <row r="86">
          <cell r="C86">
            <v>9780231502375</v>
          </cell>
          <cell r="D86" t="str">
            <v>Columbia University Press</v>
          </cell>
          <cell r="E86" t="str">
            <v>Slow Food E-BOOK</v>
          </cell>
          <cell r="F86" t="str">
            <v>Slow Food</v>
          </cell>
          <cell r="G86">
            <v>2003</v>
          </cell>
          <cell r="H86" t="str">
            <v>Arts and Traditions of the Table: Perspectives on Culinary History</v>
          </cell>
          <cell r="J86" t="str">
            <v>e-book (PDF)</v>
          </cell>
          <cell r="M86" t="str">
            <v>Petrini, Carlo</v>
          </cell>
          <cell r="O86">
            <v>176</v>
          </cell>
          <cell r="P86" t="str">
            <v>In Herstellung</v>
          </cell>
          <cell r="Q86" t="str">
            <v>General Interest</v>
          </cell>
        </row>
        <row r="87">
          <cell r="C87">
            <v>9780231502382</v>
          </cell>
          <cell r="D87" t="str">
            <v>Columbia University Press</v>
          </cell>
          <cell r="E87" t="str">
            <v>The End of the Soul E-BOOK</v>
          </cell>
          <cell r="F87" t="str">
            <v>The End of the Soul</v>
          </cell>
          <cell r="G87">
            <v>2005</v>
          </cell>
          <cell r="J87" t="str">
            <v>e-book (PDF)</v>
          </cell>
          <cell r="M87" t="str">
            <v>Hecht, Jennifer</v>
          </cell>
          <cell r="O87">
            <v>416</v>
          </cell>
          <cell r="P87" t="str">
            <v>In Herstellung</v>
          </cell>
          <cell r="Q87" t="str">
            <v>Social Structures, Social Interaction, Population, Social Anthropology</v>
          </cell>
          <cell r="R87" t="str">
            <v>SOC002000 SOCIAL SCIENCE / Anthropology / General</v>
          </cell>
        </row>
        <row r="88">
          <cell r="C88">
            <v>9780231502399</v>
          </cell>
          <cell r="D88" t="str">
            <v>Columbia University Press</v>
          </cell>
          <cell r="E88" t="str">
            <v>Opening NATO's Door E-BOOK</v>
          </cell>
          <cell r="F88" t="str">
            <v>Opening NATO's Door</v>
          </cell>
          <cell r="G88">
            <v>2004</v>
          </cell>
          <cell r="H88" t="str">
            <v>A Council on Foreign Relations Book</v>
          </cell>
          <cell r="J88" t="str">
            <v>e-book (PDF)</v>
          </cell>
          <cell r="M88" t="str">
            <v>Asmus, Ronald D.</v>
          </cell>
          <cell r="O88">
            <v>415</v>
          </cell>
          <cell r="P88" t="str">
            <v>In Herstellung</v>
          </cell>
          <cell r="Q88" t="str">
            <v>General European History</v>
          </cell>
          <cell r="R88" t="str">
            <v>HIS010020 HISTORY / Europe / Western</v>
          </cell>
        </row>
        <row r="89">
          <cell r="C89">
            <v>9780231502429</v>
          </cell>
          <cell r="D89" t="str">
            <v>Columbia University Press</v>
          </cell>
          <cell r="E89" t="str">
            <v>Local Actions E-BOOK</v>
          </cell>
          <cell r="F89" t="str">
            <v>Local Actions</v>
          </cell>
          <cell r="G89">
            <v>2004</v>
          </cell>
          <cell r="J89" t="str">
            <v>e-book (PDF)</v>
          </cell>
          <cell r="M89" t="str">
            <v>Fishman, Maggie; Checker, Melissa</v>
          </cell>
          <cell r="O89">
            <v>280</v>
          </cell>
          <cell r="P89" t="str">
            <v>In Herstellung</v>
          </cell>
          <cell r="Q89" t="str">
            <v>Social Structures, Social Interaction, Population, Social Anthropology</v>
          </cell>
          <cell r="R89" t="str">
            <v>SOC002010 SOCIAL SCIENCE / Anthropology / Cultural; POL020000 POLITICAL SCIENCE / Government / State &amp; Provincial</v>
          </cell>
        </row>
        <row r="90">
          <cell r="C90">
            <v>9780231502467</v>
          </cell>
          <cell r="D90" t="str">
            <v>Columbia University Press</v>
          </cell>
          <cell r="E90" t="str">
            <v>The City Trilogy E-BOOK</v>
          </cell>
          <cell r="F90" t="str">
            <v>The City Trilogy</v>
          </cell>
          <cell r="G90">
            <v>2003</v>
          </cell>
          <cell r="H90" t="str">
            <v>Modern Chinese Literature from Taiwan</v>
          </cell>
          <cell r="J90" t="str">
            <v>e-book (PDF)</v>
          </cell>
          <cell r="K90">
            <v>0</v>
          </cell>
          <cell r="M90" t="str">
            <v>Hsi-kuo, Chang</v>
          </cell>
          <cell r="O90">
            <v>464</v>
          </cell>
          <cell r="P90" t="str">
            <v>In Herstellung</v>
          </cell>
          <cell r="Q90" t="str">
            <v>Other Nations and Languages</v>
          </cell>
          <cell r="R90" t="str">
            <v>LIT008000 LITERARY CRITICISM / Asian / General</v>
          </cell>
        </row>
        <row r="91">
          <cell r="C91">
            <v>9780231502474</v>
          </cell>
          <cell r="D91" t="str">
            <v>Columbia University Press</v>
          </cell>
          <cell r="E91" t="str">
            <v>Transitions to Democracy E-BOOK</v>
          </cell>
          <cell r="F91" t="str">
            <v>Transitions to Democracy</v>
          </cell>
          <cell r="G91">
            <v>1999</v>
          </cell>
          <cell r="J91" t="str">
            <v>e-book (PDF)</v>
          </cell>
          <cell r="N91" t="str">
            <v>Anderson, Lisa</v>
          </cell>
          <cell r="O91">
            <v>336</v>
          </cell>
          <cell r="P91" t="str">
            <v>In Herstellung</v>
          </cell>
          <cell r="Q91" t="str">
            <v>Political Science, other</v>
          </cell>
          <cell r="R91" t="str">
            <v>POL005000 POLITICAL SCIENCE / Political Ideologies / Communism &amp; Socialism; POL007000 POLITICAL SCIENCE / Political ideologies / Democracy; POL042030 POLITICAL SCIENCE / Political Ideologies / Fascism &amp; Totalitarianism; POL016000 POLITICAL SCIENCE / Polit</v>
          </cell>
        </row>
        <row r="92">
          <cell r="C92">
            <v>9780231502481</v>
          </cell>
          <cell r="D92" t="str">
            <v>Columbia University Press</v>
          </cell>
          <cell r="E92" t="str">
            <v>Future Perfect E-BOOK</v>
          </cell>
          <cell r="F92" t="str">
            <v>Future Perfect</v>
          </cell>
          <cell r="G92">
            <v>2001</v>
          </cell>
          <cell r="J92" t="str">
            <v>e-book (PDF)</v>
          </cell>
          <cell r="M92" t="str">
            <v>Andrews, Lori B.</v>
          </cell>
          <cell r="O92">
            <v>288</v>
          </cell>
          <cell r="P92" t="str">
            <v>In Herstellung</v>
          </cell>
          <cell r="Q92" t="str">
            <v>Political Science, other</v>
          </cell>
          <cell r="R92" t="str">
            <v>LAW093000 LAW / Medical Law &amp; Legislation; POL028000 POLITICAL SCIENCE / Public Policy / General</v>
          </cell>
        </row>
        <row r="93">
          <cell r="C93">
            <v>9780231502498</v>
          </cell>
          <cell r="D93" t="str">
            <v>Columbia University Press</v>
          </cell>
          <cell r="E93" t="str">
            <v>Gay Fiction Speaks E-BOOK</v>
          </cell>
          <cell r="F93" t="str">
            <v>Gay Fiction Speaks</v>
          </cell>
          <cell r="G93">
            <v>2001</v>
          </cell>
          <cell r="H93" t="str">
            <v>Between Men-Between Women: Lesbian and Gay Studies</v>
          </cell>
          <cell r="J93" t="str">
            <v>e-book (PDF)</v>
          </cell>
          <cell r="M93" t="str">
            <v>Canning, Richard</v>
          </cell>
          <cell r="O93">
            <v>352</v>
          </cell>
          <cell r="P93" t="str">
            <v>In Herstellung</v>
          </cell>
          <cell r="Q93" t="str">
            <v>Literary Theory</v>
          </cell>
          <cell r="R93" t="str">
            <v>LIT004160 LITERARY CRITICISM / Gay &amp; Lesbian</v>
          </cell>
        </row>
        <row r="94">
          <cell r="C94">
            <v>9780231502528</v>
          </cell>
          <cell r="D94" t="str">
            <v>Columbia University Press</v>
          </cell>
          <cell r="E94" t="str">
            <v>Heavenly Errors E-BOOK</v>
          </cell>
          <cell r="F94" t="str">
            <v>Heavenly Errors</v>
          </cell>
          <cell r="G94">
            <v>2001</v>
          </cell>
          <cell r="J94" t="str">
            <v>e-book (PDF)</v>
          </cell>
          <cell r="M94" t="str">
            <v>Comins, Neil F.</v>
          </cell>
          <cell r="O94">
            <v>288</v>
          </cell>
          <cell r="P94" t="str">
            <v>Lieferbar</v>
          </cell>
          <cell r="Q94" t="str">
            <v>Astronomy and Astrophysics</v>
          </cell>
          <cell r="R94" t="str">
            <v>SCI004000 SCIENCE / Astronomy</v>
          </cell>
        </row>
        <row r="95">
          <cell r="C95">
            <v>9780231502597</v>
          </cell>
          <cell r="D95" t="str">
            <v>Columbia University Press</v>
          </cell>
          <cell r="E95" t="str">
            <v>Eating Disorders E-BOOK</v>
          </cell>
          <cell r="F95" t="str">
            <v>Eating Disorders</v>
          </cell>
          <cell r="G95">
            <v>2000</v>
          </cell>
          <cell r="J95" t="str">
            <v>e-book (PDF)</v>
          </cell>
          <cell r="N95" t="str">
            <v>Kinoy, Barbara P.</v>
          </cell>
          <cell r="O95">
            <v>160</v>
          </cell>
          <cell r="P95" t="str">
            <v>In Herstellung</v>
          </cell>
          <cell r="Q95" t="str">
            <v>Psychiatry, Psychotherapy</v>
          </cell>
          <cell r="R95" t="str">
            <v>PSY011000 PSYCHOLOGY / Psychopathology / Eating Disorders</v>
          </cell>
        </row>
        <row r="96">
          <cell r="C96">
            <v>9780231502610</v>
          </cell>
          <cell r="D96" t="str">
            <v>Columbia University Press</v>
          </cell>
          <cell r="E96" t="str">
            <v>Social Administration E-BOOK</v>
          </cell>
          <cell r="F96" t="str">
            <v>Social Administration</v>
          </cell>
          <cell r="G96">
            <v>2001</v>
          </cell>
          <cell r="H96" t="str">
            <v>Foundations of Social Work Knowledge Series</v>
          </cell>
          <cell r="J96" t="str">
            <v>e-book (PDF)</v>
          </cell>
          <cell r="M96" t="str">
            <v>Lohmann, Roger A.; Lohmann, Nancy</v>
          </cell>
          <cell r="O96">
            <v>544</v>
          </cell>
          <cell r="P96" t="str">
            <v>In Herstellung</v>
          </cell>
          <cell r="Q96" t="str">
            <v>Sociology, other</v>
          </cell>
          <cell r="R96" t="str">
            <v>SOC025000 SOCIAL SCIENCE / Social Work</v>
          </cell>
        </row>
        <row r="97">
          <cell r="C97">
            <v>9780231502627</v>
          </cell>
          <cell r="D97" t="str">
            <v>Columbia University Press</v>
          </cell>
          <cell r="E97" t="str">
            <v>The Starr Report Disrobed E-BOOK</v>
          </cell>
          <cell r="F97" t="str">
            <v>The Starr Report Disrobed</v>
          </cell>
          <cell r="G97">
            <v>2000</v>
          </cell>
          <cell r="J97" t="str">
            <v>e-book (PDF)</v>
          </cell>
          <cell r="M97" t="str">
            <v>Malti-Douglas, Fedwa</v>
          </cell>
          <cell r="O97">
            <v>224</v>
          </cell>
          <cell r="P97" t="str">
            <v>In Herstellung</v>
          </cell>
          <cell r="Q97" t="str">
            <v>Political Science, other</v>
          </cell>
          <cell r="R97" t="str">
            <v>LIT009000 LITERARY CRITICISM / Children's Literature; POL000000 POLITICAL SCIENCE / General; POL017000 POLITICAL SCIENCE / Public Affairs &amp; Administration</v>
          </cell>
        </row>
        <row r="98">
          <cell r="C98">
            <v>9780231502634</v>
          </cell>
          <cell r="D98" t="str">
            <v>Columbia University Press</v>
          </cell>
          <cell r="E98" t="str">
            <v>Post-Soviet Russia E-BOOK</v>
          </cell>
          <cell r="F98" t="str">
            <v>Post-Soviet Russia</v>
          </cell>
          <cell r="G98">
            <v>2000</v>
          </cell>
          <cell r="J98" t="str">
            <v>e-book (PDF)</v>
          </cell>
          <cell r="M98" t="str">
            <v>Medvedev, Roy</v>
          </cell>
          <cell r="O98">
            <v>394</v>
          </cell>
          <cell r="P98" t="str">
            <v>Lieferbar</v>
          </cell>
          <cell r="Q98" t="str">
            <v>International Relations</v>
          </cell>
          <cell r="R98" t="str">
            <v>POL023000 POLITICAL SCIENCE / Economic Conditions; POL011000 POLITICAL SCIENCE / International Relations / General; POL005000 POLITICAL SCIENCE / Political Ideologies / Communism &amp; Socialism</v>
          </cell>
        </row>
        <row r="99">
          <cell r="C99">
            <v>9780231502658</v>
          </cell>
          <cell r="D99" t="str">
            <v>Columbia University Press</v>
          </cell>
          <cell r="E99" t="str">
            <v>In His Own Right E-BOOK</v>
          </cell>
          <cell r="F99" t="str">
            <v>In His Own Right</v>
          </cell>
          <cell r="G99">
            <v>2001</v>
          </cell>
          <cell r="H99" t="str">
            <v>Columbia Studies in Contemporary American History</v>
          </cell>
          <cell r="J99" t="str">
            <v>e-book (PDF)</v>
          </cell>
          <cell r="M99" t="str">
            <v>Palermo, Joseph A.</v>
          </cell>
          <cell r="O99">
            <v>352</v>
          </cell>
          <cell r="P99" t="str">
            <v>In Herstellung</v>
          </cell>
          <cell r="Q99" t="str">
            <v>Political Science, other</v>
          </cell>
          <cell r="R99" t="str">
            <v>BIO010000 BIOGRAPHY &amp; AUTOBIOGRAPHY / Political</v>
          </cell>
        </row>
        <row r="100">
          <cell r="C100">
            <v>9780231502665</v>
          </cell>
          <cell r="D100" t="str">
            <v>Columbia University Press</v>
          </cell>
          <cell r="E100" t="str">
            <v>Modern Armenian Drama E-BOOK</v>
          </cell>
          <cell r="F100" t="str">
            <v>Modern Armenian Drama</v>
          </cell>
          <cell r="G100">
            <v>2001</v>
          </cell>
          <cell r="J100" t="str">
            <v>e-book (PDF)</v>
          </cell>
          <cell r="M100" t="str">
            <v>Parlakian, Nishan</v>
          </cell>
          <cell r="N100" t="str">
            <v>Cowe, S. Peter</v>
          </cell>
          <cell r="O100">
            <v>480</v>
          </cell>
          <cell r="P100" t="str">
            <v>In Herstellung</v>
          </cell>
          <cell r="Q100" t="str">
            <v>Genre Studies, general</v>
          </cell>
          <cell r="R100" t="str">
            <v>LIT013000 LITERARY CRITICISM / Drama; LIT004240 LITERARY CRITICISM / Russian &amp; Former Soviet Union</v>
          </cell>
        </row>
        <row r="101">
          <cell r="C101">
            <v>9780231502672</v>
          </cell>
          <cell r="D101" t="str">
            <v>Columbia University Press</v>
          </cell>
          <cell r="E101" t="str">
            <v>Journalism and New Media E-BOOK</v>
          </cell>
          <cell r="F101" t="str">
            <v>Journalism and New Media</v>
          </cell>
          <cell r="G101">
            <v>2001</v>
          </cell>
          <cell r="J101" t="str">
            <v>e-book (PDF)</v>
          </cell>
          <cell r="M101" t="str">
            <v>Pavlik, John V.</v>
          </cell>
          <cell r="O101">
            <v>272</v>
          </cell>
          <cell r="P101" t="str">
            <v>In Herstellung</v>
          </cell>
          <cell r="Q101" t="str">
            <v>Media and Press</v>
          </cell>
          <cell r="R101" t="str">
            <v>LAN008000 LANGUAGE ARTS &amp; DISCIPLINES / Journalism</v>
          </cell>
        </row>
        <row r="102">
          <cell r="C102">
            <v>9780231502696</v>
          </cell>
          <cell r="D102" t="str">
            <v>Columbia University Press</v>
          </cell>
          <cell r="E102" t="str">
            <v>Presidential Debates E-BOOK</v>
          </cell>
          <cell r="F102" t="str">
            <v>Presidential Debates</v>
          </cell>
          <cell r="G102">
            <v>2000</v>
          </cell>
          <cell r="J102" t="str">
            <v>e-book (PDF)</v>
          </cell>
          <cell r="M102" t="str">
            <v>Schroeder, Alan</v>
          </cell>
          <cell r="O102">
            <v>280</v>
          </cell>
          <cell r="P102" t="str">
            <v>In Herstellung</v>
          </cell>
          <cell r="Q102" t="str">
            <v>Political Science, other</v>
          </cell>
          <cell r="R102" t="str">
            <v>POL008000 POLITICAL SCIENCE / Political Process / Elections</v>
          </cell>
        </row>
        <row r="103">
          <cell r="C103">
            <v>9780231502733</v>
          </cell>
          <cell r="D103" t="str">
            <v>Columbia University Press</v>
          </cell>
          <cell r="E103" t="str">
            <v>Antitrust and the Formation of the Postwar World E-BOOK</v>
          </cell>
          <cell r="F103" t="str">
            <v>Antitrust and the Formation of the Postwar World</v>
          </cell>
          <cell r="G103">
            <v>2001</v>
          </cell>
          <cell r="H103" t="str">
            <v>Columbia Studies in Contemporary American History</v>
          </cell>
          <cell r="J103" t="str">
            <v>e-book (PDF)</v>
          </cell>
          <cell r="M103" t="str">
            <v>Wells, Wyatt</v>
          </cell>
          <cell r="O103">
            <v>240</v>
          </cell>
          <cell r="P103" t="str">
            <v>In Herstellung</v>
          </cell>
          <cell r="Q103" t="str">
            <v>Law, other</v>
          </cell>
          <cell r="R103" t="str">
            <v>LAW005000 LAW / Antitrust</v>
          </cell>
        </row>
        <row r="104">
          <cell r="C104">
            <v>9780231502740</v>
          </cell>
          <cell r="D104" t="str">
            <v>Columbia University Press</v>
          </cell>
          <cell r="E104" t="str">
            <v>A Woman Soldier's Own Story E-BOOK</v>
          </cell>
          <cell r="F104" t="str">
            <v>A Woman Soldier's Own Story</v>
          </cell>
          <cell r="G104">
            <v>2001</v>
          </cell>
          <cell r="J104" t="str">
            <v>e-book (PDF)</v>
          </cell>
          <cell r="M104" t="str">
            <v>Xie Bingying</v>
          </cell>
          <cell r="O104">
            <v>288</v>
          </cell>
          <cell r="P104" t="str">
            <v>In Herstellung</v>
          </cell>
          <cell r="Q104" t="str">
            <v>General Interest</v>
          </cell>
          <cell r="R104" t="str">
            <v>BIO008000 BIOGRAPHY &amp; AUTOBIOGRAPHY / Military; BIO022000 BIOGRAPHY &amp; AUTOBIOGRAPHY / Women</v>
          </cell>
        </row>
        <row r="105">
          <cell r="C105">
            <v>9780231502832</v>
          </cell>
          <cell r="D105" t="str">
            <v>Columbia University Press</v>
          </cell>
          <cell r="E105" t="str">
            <v>The Playful Crowd E-BOOK</v>
          </cell>
          <cell r="F105" t="str">
            <v>The Playful Crowd</v>
          </cell>
          <cell r="G105">
            <v>2005</v>
          </cell>
          <cell r="J105" t="str">
            <v>e-book (PDF)</v>
          </cell>
          <cell r="M105" t="str">
            <v>Walton, John K.; Cross, Gary</v>
          </cell>
          <cell r="O105">
            <v>352</v>
          </cell>
          <cell r="P105" t="str">
            <v>Lieferbar</v>
          </cell>
          <cell r="Q105" t="str">
            <v>Global History</v>
          </cell>
          <cell r="R105" t="str">
            <v>HIS036060 HISTORY / United States / 20th Century</v>
          </cell>
        </row>
        <row r="106">
          <cell r="C106">
            <v>9780231502856</v>
          </cell>
          <cell r="D106" t="str">
            <v>Columbia University Press</v>
          </cell>
          <cell r="E106" t="str">
            <v>Collaborating with Community-Based Organizations Through              E-BOOK</v>
          </cell>
          <cell r="F106" t="str">
            <v>Collaborating with Community-Based Organizations Through                Consultation and Technical Assistance</v>
          </cell>
          <cell r="G106">
            <v>2007</v>
          </cell>
          <cell r="J106" t="str">
            <v>e-book (PDF)</v>
          </cell>
          <cell r="N106" t="str">
            <v>Motes, Patricia; Hess, Peg</v>
          </cell>
          <cell r="O106">
            <v>232</v>
          </cell>
          <cell r="P106" t="str">
            <v>In Herstellung</v>
          </cell>
          <cell r="Q106" t="str">
            <v>Sociology, other</v>
          </cell>
          <cell r="R106" t="str">
            <v>SOC025000 SOCIAL SCIENCE / Social Work; SOC035000 SOCIAL SCIENCE / Volunteer Work</v>
          </cell>
        </row>
        <row r="107">
          <cell r="C107">
            <v>9780231502955</v>
          </cell>
          <cell r="D107" t="str">
            <v>Columbia University Press</v>
          </cell>
          <cell r="E107" t="str">
            <v>Sera E-BOOK</v>
          </cell>
          <cell r="F107" t="str">
            <v>Sera</v>
          </cell>
          <cell r="G107">
            <v>2005</v>
          </cell>
          <cell r="J107" t="str">
            <v>e-book (PDF)</v>
          </cell>
          <cell r="M107" t="str">
            <v>Rock, Sheila</v>
          </cell>
          <cell r="O107">
            <v>144</v>
          </cell>
          <cell r="P107" t="str">
            <v>In Herstellung</v>
          </cell>
          <cell r="Q107" t="str">
            <v>Photography</v>
          </cell>
          <cell r="R107" t="str">
            <v>REL086000 RELIGION / Monasticism</v>
          </cell>
        </row>
        <row r="108">
          <cell r="C108">
            <v>9780231502962</v>
          </cell>
          <cell r="D108" t="str">
            <v>Columbia University Press</v>
          </cell>
          <cell r="E108" t="str">
            <v>Women and the U.S. Constitution E-BOOK</v>
          </cell>
          <cell r="F108" t="str">
            <v>Women and the U.S. Constitution</v>
          </cell>
          <cell r="G108">
            <v>2004</v>
          </cell>
          <cell r="J108" t="str">
            <v>e-book (PDF)</v>
          </cell>
          <cell r="N108" t="str">
            <v>Smith, Patricia; Schwarzenbach, Sibyl A.</v>
          </cell>
          <cell r="O108">
            <v>448</v>
          </cell>
          <cell r="P108" t="str">
            <v>In Herstellung</v>
          </cell>
          <cell r="Q108" t="str">
            <v>Global History</v>
          </cell>
          <cell r="R108" t="str">
            <v>HIS036000 HISTORY / United States / General</v>
          </cell>
        </row>
        <row r="109">
          <cell r="C109">
            <v>9780231503037</v>
          </cell>
          <cell r="D109" t="str">
            <v>Columbia University Press</v>
          </cell>
          <cell r="E109" t="str">
            <v>Working Forests in the Neotropics E-BOOK</v>
          </cell>
          <cell r="F109" t="str">
            <v>Working Forests in the Neotropics</v>
          </cell>
          <cell r="G109">
            <v>2004</v>
          </cell>
          <cell r="H109" t="str">
            <v>Biology and Resource Management Series</v>
          </cell>
          <cell r="J109" t="str">
            <v>e-book (PDF)</v>
          </cell>
          <cell r="N109" t="str">
            <v>Zarin, Daniel J.; Alavalapati, Janaki R. R.; Putz, Frances E.; Schmink, Marianne</v>
          </cell>
          <cell r="O109">
            <v>416</v>
          </cell>
          <cell r="P109" t="str">
            <v>In Herstellung</v>
          </cell>
          <cell r="Q109" t="str">
            <v>Ecology</v>
          </cell>
          <cell r="R109" t="str">
            <v>NAT011000 NATURE / Environmental Conservation &amp; Protection</v>
          </cell>
        </row>
        <row r="110">
          <cell r="C110">
            <v>9780231503082</v>
          </cell>
          <cell r="D110" t="str">
            <v>Columbia University Press</v>
          </cell>
          <cell r="E110" t="str">
            <v>Emulating Natural Forest Landscape Disturbances E-BOOK</v>
          </cell>
          <cell r="F110" t="str">
            <v>Emulating Natural Forest Landscape Disturbances</v>
          </cell>
          <cell r="G110">
            <v>2008</v>
          </cell>
          <cell r="J110" t="str">
            <v>e-book (PDF)</v>
          </cell>
          <cell r="N110" t="str">
            <v>Perera, Ajith H.; Weber, Michael G.; Buse, Lisa J.</v>
          </cell>
          <cell r="O110">
            <v>352</v>
          </cell>
          <cell r="P110" t="str">
            <v>In Herstellung</v>
          </cell>
          <cell r="Q110" t="str">
            <v>Ecology</v>
          </cell>
          <cell r="R110" t="str">
            <v>NAT011000 NATURE / Environmental Conservation &amp; Protection</v>
          </cell>
        </row>
        <row r="111">
          <cell r="C111">
            <v>9780231503228</v>
          </cell>
          <cell r="D111" t="str">
            <v>Columbia University Press</v>
          </cell>
          <cell r="E111" t="str">
            <v>Classic Writings on Poetry E-BOOK</v>
          </cell>
          <cell r="F111" t="str">
            <v>Classic Writings on Poetry</v>
          </cell>
          <cell r="G111">
            <v>2005</v>
          </cell>
          <cell r="J111" t="str">
            <v>e-book (PDF)</v>
          </cell>
          <cell r="N111" t="str">
            <v>Harmon, William</v>
          </cell>
          <cell r="O111">
            <v>560</v>
          </cell>
          <cell r="P111" t="str">
            <v>In Herstellung</v>
          </cell>
          <cell r="Q111" t="str">
            <v>Literary Studies, general</v>
          </cell>
          <cell r="R111" t="str">
            <v>REF020000 REFERENCE / Research; LIT000000 LITERARY CRITICISM / General</v>
          </cell>
        </row>
        <row r="112">
          <cell r="C112">
            <v>9780231503259</v>
          </cell>
          <cell r="D112" t="str">
            <v>Columbia University Press</v>
          </cell>
          <cell r="E112" t="str">
            <v>Toxic Exposures E-BOOK</v>
          </cell>
          <cell r="F112" t="str">
            <v>Toxic Exposures</v>
          </cell>
          <cell r="G112">
            <v>2007</v>
          </cell>
          <cell r="J112" t="str">
            <v>e-book (PDF)</v>
          </cell>
          <cell r="M112" t="str">
            <v>Brown, Phil</v>
          </cell>
          <cell r="O112">
            <v>392</v>
          </cell>
          <cell r="P112" t="str">
            <v>In Herstellung</v>
          </cell>
          <cell r="Q112" t="str">
            <v>Clinical Medicine, other</v>
          </cell>
          <cell r="R112" t="str">
            <v>MED000000 MEDICAL / General</v>
          </cell>
        </row>
        <row r="113">
          <cell r="C113">
            <v>9780231503327</v>
          </cell>
          <cell r="D113" t="str">
            <v>Columbia University Press</v>
          </cell>
          <cell r="E113" t="str">
            <v>Cool Men and the Second Sex E-BOOK</v>
          </cell>
          <cell r="F113" t="str">
            <v>Cool Men and the Second Sex</v>
          </cell>
          <cell r="G113">
            <v>2003</v>
          </cell>
          <cell r="H113" t="str">
            <v>Gender and Culture Series</v>
          </cell>
          <cell r="J113" t="str">
            <v>e-book (PDF)</v>
          </cell>
          <cell r="M113" t="str">
            <v>Fraiman, Susan</v>
          </cell>
          <cell r="O113">
            <v>224</v>
          </cell>
          <cell r="P113" t="str">
            <v>In Herstellung</v>
          </cell>
          <cell r="Q113" t="str">
            <v>Literary Studies, general</v>
          </cell>
          <cell r="R113" t="str">
            <v>LIT000000 LITERARY CRITICISM / General</v>
          </cell>
        </row>
        <row r="114">
          <cell r="C114">
            <v>9780231503396</v>
          </cell>
          <cell r="D114" t="str">
            <v>Columbia University Press</v>
          </cell>
          <cell r="E114" t="str">
            <v>Possible Lives E-BOOK</v>
          </cell>
          <cell r="F114" t="str">
            <v>Possible Lives</v>
          </cell>
          <cell r="G114">
            <v>2005</v>
          </cell>
          <cell r="J114" t="str">
            <v>e-book (PDF)</v>
          </cell>
          <cell r="M114" t="str">
            <v>Frazier, Alison Knowles</v>
          </cell>
          <cell r="O114">
            <v>544</v>
          </cell>
          <cell r="P114" t="str">
            <v>In Herstellung</v>
          </cell>
          <cell r="Q114" t="str">
            <v>Theology, Jewish Studies and Religious Studies</v>
          </cell>
          <cell r="R114" t="str">
            <v>HIS037020 HISTORY / Renaissance; HIS020000 HISTORY / Europe / Italy; HIS016000 HISTORY / Historiography</v>
          </cell>
        </row>
        <row r="115">
          <cell r="C115">
            <v>9780231503402</v>
          </cell>
          <cell r="D115" t="str">
            <v>Columbia University Press</v>
          </cell>
          <cell r="E115" t="str">
            <v>Records of Dispossession E-BOOK</v>
          </cell>
          <cell r="F115" t="str">
            <v>Records of Dispossession</v>
          </cell>
          <cell r="G115">
            <v>2003</v>
          </cell>
          <cell r="H115" t="str">
            <v>Institute for Palestine Studies Series</v>
          </cell>
          <cell r="J115" t="str">
            <v>e-book (PDF)</v>
          </cell>
          <cell r="M115" t="str">
            <v>Fischbach, Michael R.</v>
          </cell>
          <cell r="O115">
            <v>520</v>
          </cell>
          <cell r="P115" t="str">
            <v>In Herstellung</v>
          </cell>
          <cell r="Q115" t="str">
            <v>Arab World</v>
          </cell>
          <cell r="R115" t="str">
            <v>HIS026000 HISTORY / Middle East / General</v>
          </cell>
        </row>
        <row r="116">
          <cell r="C116">
            <v>9780231503419</v>
          </cell>
          <cell r="D116" t="str">
            <v>Columbia University Press</v>
          </cell>
          <cell r="E116" t="str">
            <v>The Dawn That Never Comes E-BOOK</v>
          </cell>
          <cell r="F116" t="str">
            <v>The Dawn That Never Comes</v>
          </cell>
          <cell r="G116">
            <v>2003</v>
          </cell>
          <cell r="H116" t="str">
            <v>Studies of the Weatherhead East Asian Institute, Columbia University</v>
          </cell>
          <cell r="J116" t="str">
            <v>e-book (PDF)</v>
          </cell>
          <cell r="M116" t="str">
            <v>Bourdaghs, Michael</v>
          </cell>
          <cell r="O116">
            <v>312</v>
          </cell>
          <cell r="P116" t="str">
            <v>In Herstellung</v>
          </cell>
          <cell r="Q116" t="str">
            <v>Literary Studies, general</v>
          </cell>
          <cell r="R116" t="str">
            <v>LIT000000 LITERARY CRITICISM / General</v>
          </cell>
        </row>
        <row r="117">
          <cell r="C117">
            <v>9780231503457</v>
          </cell>
          <cell r="D117" t="str">
            <v>Columbia University Press</v>
          </cell>
          <cell r="E117" t="str">
            <v>The Cinema of Steven Spielberg E-BOOK</v>
          </cell>
          <cell r="F117" t="str">
            <v>The Cinema of Steven Spielberg</v>
          </cell>
          <cell r="G117">
            <v>2007</v>
          </cell>
          <cell r="H117" t="str">
            <v>Directors' Cuts</v>
          </cell>
          <cell r="J117" t="str">
            <v>e-book (PDF)</v>
          </cell>
          <cell r="M117" t="str">
            <v>Morris, Nigel</v>
          </cell>
          <cell r="O117">
            <v>224</v>
          </cell>
          <cell r="P117" t="str">
            <v>In Herstellung</v>
          </cell>
          <cell r="Q117" t="str">
            <v>Genres, other</v>
          </cell>
        </row>
        <row r="118">
          <cell r="C118">
            <v>9780231503471</v>
          </cell>
          <cell r="D118" t="str">
            <v>Columbia University Press</v>
          </cell>
          <cell r="E118" t="str">
            <v>C. T. Hsia on Chinese Literature E-BOOK</v>
          </cell>
          <cell r="F118" t="str">
            <v>C. T. Hsia on Chinese Literature</v>
          </cell>
          <cell r="G118">
            <v>2004</v>
          </cell>
          <cell r="J118" t="str">
            <v>e-book (PDF)</v>
          </cell>
          <cell r="M118" t="str">
            <v>Hsia, C. T.</v>
          </cell>
          <cell r="O118">
            <v>544</v>
          </cell>
          <cell r="P118" t="str">
            <v>In Herstellung</v>
          </cell>
          <cell r="Q118" t="str">
            <v>Other Nations and Languages</v>
          </cell>
          <cell r="R118" t="str">
            <v>LIT008010 LITERARY CRITICISM / Asian / Chinese</v>
          </cell>
        </row>
        <row r="119">
          <cell r="C119">
            <v>9780231503495</v>
          </cell>
          <cell r="D119" t="str">
            <v>Columbia University Press</v>
          </cell>
          <cell r="E119" t="str">
            <v>A Natural History of the Common Law E-BOOK</v>
          </cell>
          <cell r="F119" t="str">
            <v>A Natural History of the Common Law</v>
          </cell>
          <cell r="G119">
            <v>2003</v>
          </cell>
          <cell r="J119" t="str">
            <v>e-book (PDF)</v>
          </cell>
          <cell r="M119" t="str">
            <v>Milsom, S. F. C.</v>
          </cell>
          <cell r="O119">
            <v>184</v>
          </cell>
          <cell r="P119" t="str">
            <v>In Herstellung</v>
          </cell>
          <cell r="Q119" t="str">
            <v>Cultural History</v>
          </cell>
          <cell r="R119" t="str">
            <v>HIS039000 HISTORY / Civilization</v>
          </cell>
        </row>
        <row r="120">
          <cell r="C120">
            <v>9780231503501</v>
          </cell>
          <cell r="D120" t="str">
            <v>Columbia University Press</v>
          </cell>
          <cell r="E120" t="str">
            <v>Political Manhood E-BOOK</v>
          </cell>
          <cell r="F120" t="str">
            <v>Political Manhood</v>
          </cell>
          <cell r="G120">
            <v>2008</v>
          </cell>
          <cell r="J120" t="str">
            <v>e-book (PDF)</v>
          </cell>
          <cell r="M120" t="str">
            <v>Murphy, Kevin P.</v>
          </cell>
          <cell r="O120">
            <v>320</v>
          </cell>
          <cell r="P120" t="str">
            <v>In Herstellung</v>
          </cell>
          <cell r="Q120" t="str">
            <v>Global History</v>
          </cell>
          <cell r="R120" t="str">
            <v>HIS036060 HISTORY / United States / 20th Century</v>
          </cell>
        </row>
        <row r="121">
          <cell r="C121">
            <v>9780231503518</v>
          </cell>
          <cell r="D121" t="str">
            <v>Columbia University Press</v>
          </cell>
          <cell r="E121" t="str">
            <v>Monuments, Objects, Histories E-BOOK</v>
          </cell>
          <cell r="F121" t="str">
            <v>Monuments, Objects, Histories</v>
          </cell>
          <cell r="G121">
            <v>2004</v>
          </cell>
          <cell r="H121" t="str">
            <v>Cultures of History</v>
          </cell>
          <cell r="J121" t="str">
            <v>e-book (PDF)</v>
          </cell>
          <cell r="M121" t="str">
            <v>Guha-Thakurta, Tapati</v>
          </cell>
          <cell r="O121">
            <v>432</v>
          </cell>
          <cell r="P121" t="str">
            <v>In Herstellung</v>
          </cell>
          <cell r="Q121" t="str">
            <v>Arts, general</v>
          </cell>
          <cell r="R121" t="str">
            <v>ART015000 ART / History / General</v>
          </cell>
        </row>
        <row r="122">
          <cell r="C122">
            <v>9780231503556</v>
          </cell>
          <cell r="D122" t="str">
            <v>Columbia University Press</v>
          </cell>
          <cell r="E122" t="str">
            <v>Stand, Columbia E-BOOK</v>
          </cell>
          <cell r="F122" t="str">
            <v>Stand, Columbia</v>
          </cell>
          <cell r="G122">
            <v>2003</v>
          </cell>
          <cell r="J122" t="str">
            <v>e-book (PDF)</v>
          </cell>
          <cell r="M122" t="str">
            <v>McCaughey, Robert</v>
          </cell>
          <cell r="O122">
            <v>760</v>
          </cell>
          <cell r="P122" t="str">
            <v>In Herstellung</v>
          </cell>
          <cell r="Q122" t="str">
            <v>Education Systems</v>
          </cell>
          <cell r="R122" t="str">
            <v>EDU015000 EDUCATION / Higher</v>
          </cell>
        </row>
        <row r="123">
          <cell r="C123">
            <v>9780231503600</v>
          </cell>
          <cell r="D123" t="str">
            <v>Columbia University Press</v>
          </cell>
          <cell r="E123" t="str">
            <v>Spectral Nationality E-BOOK</v>
          </cell>
          <cell r="F123" t="str">
            <v>Spectral Nationality</v>
          </cell>
          <cell r="G123">
            <v>2003</v>
          </cell>
          <cell r="J123" t="str">
            <v>e-book (PDF)</v>
          </cell>
          <cell r="M123" t="str">
            <v>Cheah, Pheng</v>
          </cell>
          <cell r="O123">
            <v>432</v>
          </cell>
          <cell r="P123" t="str">
            <v>In Herstellung</v>
          </cell>
          <cell r="Q123" t="str">
            <v>Literary Studies, general</v>
          </cell>
          <cell r="R123" t="str">
            <v>LIT000000 LITERARY CRITICISM / General</v>
          </cell>
        </row>
        <row r="124">
          <cell r="C124">
            <v>9780231503617</v>
          </cell>
          <cell r="D124" t="str">
            <v>Columbia University Press</v>
          </cell>
          <cell r="E124" t="str">
            <v>Cubeo Hehénewa Religious Thought E-BOOK</v>
          </cell>
          <cell r="F124" t="str">
            <v>Cubeo Hehénewa Religious Thought</v>
          </cell>
          <cell r="G124">
            <v>2004</v>
          </cell>
          <cell r="J124" t="str">
            <v>e-book (PDF)</v>
          </cell>
          <cell r="M124" t="str">
            <v>Goldman, Irving</v>
          </cell>
          <cell r="N124" t="str">
            <v>Wilson, Peter</v>
          </cell>
          <cell r="O124">
            <v>488</v>
          </cell>
          <cell r="P124" t="str">
            <v>In Herstellung</v>
          </cell>
          <cell r="Q124" t="str">
            <v>Social Structures, Social Interaction, Population, Social Anthropology</v>
          </cell>
          <cell r="R124" t="str">
            <v>SOC002000 SOCIAL SCIENCE / Anthropology / General</v>
          </cell>
        </row>
        <row r="125">
          <cell r="C125">
            <v>9780231503631</v>
          </cell>
          <cell r="D125" t="str">
            <v>Columbia University Press</v>
          </cell>
          <cell r="E125" t="str">
            <v>Troubled Fields E-BOOK</v>
          </cell>
          <cell r="F125" t="str">
            <v>Troubled Fields</v>
          </cell>
          <cell r="G125">
            <v>2005</v>
          </cell>
          <cell r="J125" t="str">
            <v>e-book (PDF)</v>
          </cell>
          <cell r="M125" t="str">
            <v>Ramirez-Ferrero, Eric</v>
          </cell>
          <cell r="O125">
            <v>240</v>
          </cell>
          <cell r="P125" t="str">
            <v>In Herstellung</v>
          </cell>
          <cell r="Q125" t="str">
            <v>Social Structures, Social Interaction, Population, Social Anthropology</v>
          </cell>
          <cell r="R125" t="str">
            <v>SOC002000 SOCIAL SCIENCE / Anthropology / General</v>
          </cell>
        </row>
        <row r="126">
          <cell r="C126">
            <v>9780231503648</v>
          </cell>
          <cell r="D126" t="str">
            <v>Columbia University Press</v>
          </cell>
          <cell r="E126" t="str">
            <v>Wrestling with the Muse E-BOOK</v>
          </cell>
          <cell r="F126" t="str">
            <v>Wrestling with the Muse</v>
          </cell>
          <cell r="G126">
            <v>2004</v>
          </cell>
          <cell r="J126" t="str">
            <v>e-book (PDF)</v>
          </cell>
          <cell r="M126" t="str">
            <v>Boyd, Melba Joyce</v>
          </cell>
          <cell r="O126">
            <v>368</v>
          </cell>
          <cell r="P126" t="str">
            <v>In Herstellung</v>
          </cell>
          <cell r="Q126" t="str">
            <v>Other Nations and Languages</v>
          </cell>
          <cell r="R126" t="str">
            <v>LIT004040 LITERARY CRITICISM / American / African-American</v>
          </cell>
        </row>
        <row r="127">
          <cell r="C127">
            <v>9780231503785</v>
          </cell>
          <cell r="D127" t="str">
            <v>Columbia University Press</v>
          </cell>
          <cell r="E127" t="str">
            <v>Late Cretaceous and Cenozoic Mammals of North America E-BOOK</v>
          </cell>
          <cell r="F127" t="str">
            <v>Late Cretaceous and Cenozoic Mammals of North America</v>
          </cell>
          <cell r="G127">
            <v>2004</v>
          </cell>
          <cell r="J127" t="str">
            <v>e-book (PDF)</v>
          </cell>
          <cell r="N127" t="str">
            <v>Woodburne, Michael O.</v>
          </cell>
          <cell r="O127">
            <v>400</v>
          </cell>
          <cell r="P127" t="str">
            <v>In Herstellung</v>
          </cell>
          <cell r="Q127" t="str">
            <v>Evolutionary Biology</v>
          </cell>
          <cell r="R127" t="str">
            <v>SCI027000 SCIENCE / Life Sciences / Evolution; NAT015000 NATURE / Fossils</v>
          </cell>
        </row>
        <row r="128">
          <cell r="C128">
            <v>9780231503792</v>
          </cell>
          <cell r="D128" t="str">
            <v>Columbia University Press</v>
          </cell>
          <cell r="E128" t="str">
            <v>The Columbia Guide to Central African Literature in English Since     E-BOOK</v>
          </cell>
          <cell r="F128" t="str">
            <v>The Columbia Guide to Central African Literature in English Since                1945</v>
          </cell>
          <cell r="G128">
            <v>2007</v>
          </cell>
          <cell r="H128" t="str">
            <v>The Columbia Guides to Literature Since 1945</v>
          </cell>
          <cell r="J128" t="str">
            <v>e-book (PDF)</v>
          </cell>
          <cell r="M128" t="str">
            <v>Roscoe, Adrian</v>
          </cell>
          <cell r="O128">
            <v>220</v>
          </cell>
          <cell r="P128" t="str">
            <v>In Herstellung</v>
          </cell>
          <cell r="Q128" t="str">
            <v>Other Nations and Languages</v>
          </cell>
          <cell r="R128" t="str">
            <v>LCO001000 LITERARY COLLECTIONS / African; POE007000 POETRY / African; LIT004010 LITERARY CRITICISM / African; LIT012000 LITERARY CRITICISM / Reference</v>
          </cell>
        </row>
        <row r="129">
          <cell r="C129">
            <v>9780231503815</v>
          </cell>
          <cell r="D129" t="str">
            <v>Columbia University Press</v>
          </cell>
          <cell r="E129" t="str">
            <v>The Columbia Guide to South African Literature in English Since       E-BOOK</v>
          </cell>
          <cell r="F129" t="str">
            <v>The Columbia Guide to South African Literature in English Since                1945</v>
          </cell>
          <cell r="G129">
            <v>2010</v>
          </cell>
          <cell r="H129" t="str">
            <v>The Columbia Guides to Literature Since 1945</v>
          </cell>
          <cell r="J129" t="str">
            <v>e-book (PDF)</v>
          </cell>
          <cell r="M129" t="str">
            <v>Cornwell, Gareth; Mackenzie, Craig; Klopper, Dirk</v>
          </cell>
          <cell r="O129">
            <v>288</v>
          </cell>
          <cell r="P129" t="str">
            <v>In Herstellung</v>
          </cell>
          <cell r="Q129" t="str">
            <v>Other Nations and Languages</v>
          </cell>
          <cell r="R129" t="str">
            <v>LCO001000 LITERARY COLLECTIONS / African; LIT004010 LITERARY CRITICISM / African; HIS001040 HISTORY / Africa / South / General</v>
          </cell>
        </row>
        <row r="130">
          <cell r="C130">
            <v>9780231503822</v>
          </cell>
          <cell r="D130" t="str">
            <v>Columbia University Press</v>
          </cell>
          <cell r="E130" t="str">
            <v>The Education of Booker T. Washington E-BOOK</v>
          </cell>
          <cell r="F130" t="str">
            <v>The Education of Booker T. Washington</v>
          </cell>
          <cell r="G130">
            <v>2006</v>
          </cell>
          <cell r="J130" t="str">
            <v>e-book (PDF)</v>
          </cell>
          <cell r="M130" t="str">
            <v>West, Michael Rudolph</v>
          </cell>
          <cell r="O130">
            <v>296</v>
          </cell>
          <cell r="P130" t="str">
            <v>In Herstellung</v>
          </cell>
          <cell r="Q130" t="str">
            <v>Miscellaneous</v>
          </cell>
          <cell r="R130" t="str">
            <v>SOC031000 SOCIAL SCIENCE / Discrimination &amp; Race Relations; BIO019000 BIOGRAPHY &amp; AUTOBIOGRAPHY / Educators; BIO006000 BIOGRAPHY &amp; AUTOBIOGRAPHY / Historical</v>
          </cell>
        </row>
        <row r="131">
          <cell r="C131">
            <v>9780231503839</v>
          </cell>
          <cell r="D131" t="str">
            <v>Columbia University Press</v>
          </cell>
          <cell r="E131" t="str">
            <v>The Violet Hour E-BOOK</v>
          </cell>
          <cell r="F131" t="str">
            <v>The Violet Hour</v>
          </cell>
          <cell r="G131">
            <v>2004</v>
          </cell>
          <cell r="H131" t="str">
            <v>Between Men-Between Women: Lesbian and Gay Studies</v>
          </cell>
          <cell r="J131" t="str">
            <v>e-book (PDF)</v>
          </cell>
          <cell r="M131" t="str">
            <v>Bergman, David</v>
          </cell>
          <cell r="O131">
            <v>288</v>
          </cell>
          <cell r="P131" t="str">
            <v>In Herstellung</v>
          </cell>
          <cell r="Q131" t="str">
            <v>Literary Theory</v>
          </cell>
          <cell r="R131" t="str">
            <v>LIT004160 LITERARY CRITICISM / Gay &amp; Lesbian</v>
          </cell>
        </row>
        <row r="132">
          <cell r="C132">
            <v>9780231503884</v>
          </cell>
          <cell r="D132" t="str">
            <v>Columbia University Press</v>
          </cell>
          <cell r="E132" t="str">
            <v>Human Ecology of Beringia E-BOOK</v>
          </cell>
          <cell r="F132" t="str">
            <v>Human Ecology of Beringia</v>
          </cell>
          <cell r="G132">
            <v>2007</v>
          </cell>
          <cell r="J132" t="str">
            <v>e-book (PDF)</v>
          </cell>
          <cell r="M132" t="str">
            <v>Elias, Scott A.; Hoffecker, John F.</v>
          </cell>
          <cell r="O132">
            <v>304</v>
          </cell>
          <cell r="P132" t="str">
            <v>In Herstellung</v>
          </cell>
          <cell r="Q132" t="str">
            <v>Ecology</v>
          </cell>
          <cell r="R132" t="str">
            <v>SOC003000 SOCIAL SCIENCE / Archaeology; SCI020000 SCIENCE / Life Sciences / Ecology; HIS002000 HISTORY / Ancient / General</v>
          </cell>
        </row>
        <row r="133">
          <cell r="C133">
            <v>9780231503907</v>
          </cell>
          <cell r="D133" t="str">
            <v>Columbia University Press</v>
          </cell>
          <cell r="E133" t="str">
            <v>Hatred and Civility E-BOOK</v>
          </cell>
          <cell r="F133" t="str">
            <v>Hatred and Civility</v>
          </cell>
          <cell r="G133">
            <v>2006</v>
          </cell>
          <cell r="J133" t="str">
            <v>e-book (PDF)</v>
          </cell>
          <cell r="M133" t="str">
            <v>Lane, Christopher</v>
          </cell>
          <cell r="O133">
            <v>224</v>
          </cell>
          <cell r="P133" t="str">
            <v>In Herstellung</v>
          </cell>
          <cell r="Q133" t="str">
            <v>Other Nations and Languages</v>
          </cell>
          <cell r="R133" t="str">
            <v>LIT004130 LITERARY CRITICISM / European / General</v>
          </cell>
        </row>
        <row r="134">
          <cell r="C134">
            <v>9780231503921</v>
          </cell>
          <cell r="D134" t="str">
            <v>Columbia University Press</v>
          </cell>
          <cell r="E134" t="str">
            <v>Catechizing Culture E-BOOK</v>
          </cell>
          <cell r="F134" t="str">
            <v>Catechizing Culture</v>
          </cell>
          <cell r="G134">
            <v>2004</v>
          </cell>
          <cell r="J134" t="str">
            <v>e-book (PDF)</v>
          </cell>
          <cell r="M134" t="str">
            <v>Orta, Andrew</v>
          </cell>
          <cell r="O134">
            <v>376</v>
          </cell>
          <cell r="P134" t="str">
            <v>In Herstellung</v>
          </cell>
          <cell r="Q134" t="str">
            <v>Social Structures, Social Interaction, Population, Social Anthropology</v>
          </cell>
          <cell r="R134" t="str">
            <v>SOC002000 SOCIAL SCIENCE / Anthropology / General</v>
          </cell>
        </row>
        <row r="135">
          <cell r="C135">
            <v>9780231503938</v>
          </cell>
          <cell r="D135" t="str">
            <v>Columbia University Press</v>
          </cell>
          <cell r="E135" t="str">
            <v>The Future of Organized Labor in American Politics E-BOOK</v>
          </cell>
          <cell r="F135" t="str">
            <v>The Future of Organized Labor in American Politics</v>
          </cell>
          <cell r="G135">
            <v>2006</v>
          </cell>
          <cell r="J135" t="str">
            <v>e-book (PDF)</v>
          </cell>
          <cell r="M135" t="str">
            <v>Francia, Peter L.</v>
          </cell>
          <cell r="O135">
            <v>224</v>
          </cell>
          <cell r="P135" t="str">
            <v>In Herstellung</v>
          </cell>
          <cell r="Q135" t="str">
            <v>Political Science, other</v>
          </cell>
          <cell r="R135" t="str">
            <v>POL023000 POLITICAL SCIENCE / Economic Conditions; POL013000 POLITICAL SCIENCE / Labor &amp; Industrial Relations</v>
          </cell>
        </row>
        <row r="136">
          <cell r="C136">
            <v>9780231503976</v>
          </cell>
          <cell r="D136" t="str">
            <v>Columbia University Press</v>
          </cell>
          <cell r="E136" t="str">
            <v>Randall Jarrell on W. H. Auden E-BOOK</v>
          </cell>
          <cell r="F136" t="str">
            <v>Randall Jarrell on W. H. Auden</v>
          </cell>
          <cell r="G136">
            <v>2005</v>
          </cell>
          <cell r="H136" t="str">
            <v>A Columbia University Publication</v>
          </cell>
          <cell r="J136" t="str">
            <v>e-book (PDF)</v>
          </cell>
          <cell r="N136" t="str">
            <v>Burt, Stephen</v>
          </cell>
          <cell r="O136">
            <v>200</v>
          </cell>
          <cell r="P136" t="str">
            <v>In Herstellung</v>
          </cell>
          <cell r="Q136" t="str">
            <v>Literary Studies, general</v>
          </cell>
          <cell r="R136" t="str">
            <v>POE005020 POETRY / English, Irish, Scottish, Welsh; LIT000000 LITERARY CRITICISM / General</v>
          </cell>
        </row>
        <row r="137">
          <cell r="C137">
            <v>9780231504003</v>
          </cell>
          <cell r="D137" t="str">
            <v>Columbia University Press</v>
          </cell>
          <cell r="E137" t="str">
            <v>Old Taoist E-BOOK</v>
          </cell>
          <cell r="F137" t="str">
            <v>Old Taoist</v>
          </cell>
          <cell r="G137">
            <v>2000</v>
          </cell>
          <cell r="J137" t="str">
            <v>e-book (PDF)</v>
          </cell>
          <cell r="M137" t="str">
            <v>Addiss, Stephen; Rimer, J. Thomas; Chaves, Jonathan</v>
          </cell>
          <cell r="O137">
            <v>208</v>
          </cell>
          <cell r="P137" t="str">
            <v>In Herstellung</v>
          </cell>
          <cell r="Q137" t="str">
            <v>Other Nations and Languages</v>
          </cell>
          <cell r="R137" t="str">
            <v>LIT008030 LITERARY CRITICISM / Asian / Japanese</v>
          </cell>
        </row>
        <row r="138">
          <cell r="C138">
            <v>9780231504072</v>
          </cell>
          <cell r="D138" t="str">
            <v>Columbia University Press</v>
          </cell>
          <cell r="E138" t="str">
            <v>Supply-Side Sustainability E-BOOK</v>
          </cell>
          <cell r="F138" t="str">
            <v>Supply-Side Sustainability</v>
          </cell>
          <cell r="G138">
            <v>2003</v>
          </cell>
          <cell r="H138" t="str">
            <v>Complexity in Ecological Systems</v>
          </cell>
          <cell r="J138" t="str">
            <v>e-book (PDF)</v>
          </cell>
          <cell r="M138" t="str">
            <v>Allen, Timothy F. H.; Hoekstra, Thomas W.; Tainter, Joseph A.</v>
          </cell>
          <cell r="O138">
            <v>440</v>
          </cell>
          <cell r="P138" t="str">
            <v>In Herstellung</v>
          </cell>
          <cell r="Q138" t="str">
            <v>Green and Sustainable Process Technology</v>
          </cell>
          <cell r="R138" t="str">
            <v>SCI026000 SCIENCE / Environmental Science</v>
          </cell>
        </row>
        <row r="139">
          <cell r="C139">
            <v>9780231504089</v>
          </cell>
          <cell r="D139" t="str">
            <v>Columbia University Press</v>
          </cell>
          <cell r="E139" t="str">
            <v>Hospitality of the Matrix E-BOOK</v>
          </cell>
          <cell r="F139" t="str">
            <v>Hospitality of the Matrix</v>
          </cell>
          <cell r="G139">
            <v>2012</v>
          </cell>
          <cell r="J139" t="str">
            <v>e-book (PDF)</v>
          </cell>
          <cell r="M139" t="str">
            <v>Aristarkhova, Irina</v>
          </cell>
          <cell r="O139">
            <v>248</v>
          </cell>
          <cell r="P139" t="str">
            <v>In Herstellung</v>
          </cell>
          <cell r="Q139" t="str">
            <v>20th and 21st Century Philosophy</v>
          </cell>
          <cell r="R139" t="str">
            <v>PHI027000 PHILOSOPHY / Movements / Deconstruction; MED009000 MEDICAL / Biotechnology</v>
          </cell>
        </row>
        <row r="140">
          <cell r="C140">
            <v>9780231504119</v>
          </cell>
          <cell r="D140" t="str">
            <v>Columbia University Press</v>
          </cell>
          <cell r="E140" t="str">
            <v>River of Fire and Other Stories E-BOOK</v>
          </cell>
          <cell r="F140" t="str">
            <v>River of Fire and Other Stories</v>
          </cell>
          <cell r="G140">
            <v>2012</v>
          </cell>
          <cell r="H140" t="str">
            <v>Weatherhead Books on Asia</v>
          </cell>
          <cell r="J140" t="str">
            <v>e-book (PDF)</v>
          </cell>
          <cell r="M140" t="str">
            <v>O, Chonghui</v>
          </cell>
          <cell r="O140">
            <v>232</v>
          </cell>
          <cell r="P140" t="str">
            <v>In Herstellung</v>
          </cell>
          <cell r="Q140" t="str">
            <v>Other Nations and Languages</v>
          </cell>
          <cell r="R140" t="str">
            <v>LCO004000 LITERARY COLLECTIONS / Asian</v>
          </cell>
        </row>
        <row r="141">
          <cell r="C141">
            <v>9780231504126</v>
          </cell>
          <cell r="D141" t="str">
            <v>Columbia University Press</v>
          </cell>
          <cell r="E141" t="str">
            <v>Class Act E-BOOK</v>
          </cell>
          <cell r="F141" t="str">
            <v>Class Act</v>
          </cell>
          <cell r="G141">
            <v>2003</v>
          </cell>
          <cell r="J141" t="str">
            <v>e-book (PDF)</v>
          </cell>
          <cell r="M141" t="str">
            <v>Malone, Jacqui; Atkins, Cholly</v>
          </cell>
          <cell r="O141">
            <v>280</v>
          </cell>
          <cell r="P141" t="str">
            <v>In Herstellung</v>
          </cell>
          <cell r="Q141" t="str">
            <v>Music, general</v>
          </cell>
          <cell r="R141" t="str">
            <v>MUS025000 MUSIC / Genres &amp; Styles / Jazz; MUS011000 MUSIC / Genres &amp; Styles / Dance</v>
          </cell>
        </row>
        <row r="142">
          <cell r="C142">
            <v>9780231504164</v>
          </cell>
          <cell r="D142" t="str">
            <v>Columbia University Press</v>
          </cell>
          <cell r="E142" t="str">
            <v>The Formation of the Chinese Communist Party E-BOOK</v>
          </cell>
          <cell r="F142" t="str">
            <v>The Formation of the Chinese Communist Party</v>
          </cell>
          <cell r="G142">
            <v>2012</v>
          </cell>
          <cell r="J142" t="str">
            <v>e-book (PDF)</v>
          </cell>
          <cell r="M142" t="str">
            <v>Yoshihiro, Ishikawa</v>
          </cell>
          <cell r="O142">
            <v>520</v>
          </cell>
          <cell r="P142" t="str">
            <v>In Herstellung</v>
          </cell>
          <cell r="Q142" t="str">
            <v>Asia-Pacific</v>
          </cell>
          <cell r="R142" t="str">
            <v>HIS008000 HISTORY / Asia / China; POL005000 POLITICAL SCIENCE / Political Ideologies / Communism &amp; Socialism</v>
          </cell>
        </row>
        <row r="143">
          <cell r="C143">
            <v>9780231504171</v>
          </cell>
          <cell r="D143" t="str">
            <v>Columbia University Press</v>
          </cell>
          <cell r="E143" t="str">
            <v>Shizi E-BOOK</v>
          </cell>
          <cell r="F143" t="str">
            <v>Shizi</v>
          </cell>
          <cell r="G143">
            <v>2012</v>
          </cell>
          <cell r="J143" t="str">
            <v>e-book (PDF)</v>
          </cell>
          <cell r="M143" t="str">
            <v>Fischer, Paul</v>
          </cell>
          <cell r="O143">
            <v>256</v>
          </cell>
          <cell r="P143" t="str">
            <v>In Herstellung</v>
          </cell>
          <cell r="Q143" t="str">
            <v>Eastern Philosophy</v>
          </cell>
          <cell r="R143" t="str">
            <v>PHI003000 PHILOSOPHY / Eastern / General</v>
          </cell>
        </row>
        <row r="144">
          <cell r="C144">
            <v>9780231504188</v>
          </cell>
          <cell r="D144" t="str">
            <v>Columbia University Press</v>
          </cell>
          <cell r="E144" t="str">
            <v>Social Work Practice with Immigrants and Refugees E-BOOK</v>
          </cell>
          <cell r="F144" t="str">
            <v>Social Work Practice with Immigrants and Refugees</v>
          </cell>
          <cell r="G144">
            <v>2000</v>
          </cell>
          <cell r="H144" t="str">
            <v>Foundations of Social Work Knowledge Series</v>
          </cell>
          <cell r="J144" t="str">
            <v>e-book (PDF)</v>
          </cell>
          <cell r="N144" t="str">
            <v>Balgopal, Pallassana R.</v>
          </cell>
          <cell r="O144">
            <v>288</v>
          </cell>
          <cell r="P144" t="str">
            <v>In Herstellung</v>
          </cell>
          <cell r="Q144" t="str">
            <v>Sociology, other</v>
          </cell>
          <cell r="R144" t="str">
            <v>SOC025000 SOCIAL SCIENCE / Social Work</v>
          </cell>
        </row>
        <row r="145">
          <cell r="C145">
            <v>9780231504195</v>
          </cell>
          <cell r="D145" t="str">
            <v>Columbia University Press</v>
          </cell>
          <cell r="E145" t="str">
            <v>The Democracy Makers E-BOOK</v>
          </cell>
          <cell r="F145" t="str">
            <v>The Democracy Makers</v>
          </cell>
          <cell r="G145">
            <v>2005</v>
          </cell>
          <cell r="J145" t="str">
            <v>e-book (PDF)</v>
          </cell>
          <cell r="M145" t="str">
            <v>Guilhot, Nicolas</v>
          </cell>
          <cell r="O145">
            <v>288</v>
          </cell>
          <cell r="P145" t="str">
            <v>In Herstellung</v>
          </cell>
          <cell r="Q145" t="str">
            <v>International Relations</v>
          </cell>
          <cell r="R145" t="str">
            <v>POL011000 POLITICAL SCIENCE / International Relations / General</v>
          </cell>
        </row>
        <row r="146">
          <cell r="C146">
            <v>9780231504218</v>
          </cell>
          <cell r="D146" t="str">
            <v>Columbia University Press</v>
          </cell>
          <cell r="E146" t="str">
            <v>Rushed to Judgment E-BOOK</v>
          </cell>
          <cell r="F146" t="str">
            <v>Rushed to Judgment</v>
          </cell>
          <cell r="G146">
            <v>2002</v>
          </cell>
          <cell r="H146" t="str">
            <v>Power, Conflict, and Democracy: American Politics Into the 21st Century</v>
          </cell>
          <cell r="J146" t="str">
            <v>e-book (PDF)</v>
          </cell>
          <cell r="M146" t="str">
            <v>Barker, David</v>
          </cell>
          <cell r="O146">
            <v>141</v>
          </cell>
          <cell r="P146" t="str">
            <v>In Herstellung</v>
          </cell>
          <cell r="Q146" t="str">
            <v>Political Science, other</v>
          </cell>
          <cell r="R146" t="str">
            <v>POL003000 POLITICAL SCIENCE / Civics &amp; Citizenship; TEC034000 TECHNOLOGY / Radio</v>
          </cell>
        </row>
        <row r="147">
          <cell r="C147">
            <v>9780231504225</v>
          </cell>
          <cell r="D147" t="str">
            <v>Columbia University Press</v>
          </cell>
          <cell r="E147" t="str">
            <v>Atlas E-BOOK</v>
          </cell>
          <cell r="F147" t="str">
            <v>Atlas</v>
          </cell>
          <cell r="G147">
            <v>2012</v>
          </cell>
          <cell r="H147" t="str">
            <v>Weatherhead Books on Asia</v>
          </cell>
          <cell r="J147" t="str">
            <v>e-book (PDF)</v>
          </cell>
          <cell r="M147" t="str">
            <v>Dung, Kai-cheung</v>
          </cell>
          <cell r="O147">
            <v>192</v>
          </cell>
          <cell r="P147" t="str">
            <v>In Herstellung</v>
          </cell>
          <cell r="Q147" t="str">
            <v>Literary Studies, general</v>
          </cell>
          <cell r="R147" t="str">
            <v>LIT000000 LITERARY CRITICISM / General</v>
          </cell>
        </row>
        <row r="148">
          <cell r="C148">
            <v>9780231504249</v>
          </cell>
          <cell r="D148" t="str">
            <v>Columbia University Press</v>
          </cell>
          <cell r="E148" t="str">
            <v>Burma Redux E-BOOK</v>
          </cell>
          <cell r="F148" t="str">
            <v>Burma Redux</v>
          </cell>
          <cell r="G148">
            <v>2012</v>
          </cell>
          <cell r="J148" t="str">
            <v>e-book (PDF)</v>
          </cell>
          <cell r="M148" t="str">
            <v>Holliday, Ian</v>
          </cell>
          <cell r="O148">
            <v>304</v>
          </cell>
          <cell r="P148" t="str">
            <v>In Herstellung</v>
          </cell>
          <cell r="Q148" t="str">
            <v>International Relations</v>
          </cell>
          <cell r="R148" t="str">
            <v>POL011000 POLITICAL SCIENCE / International Relations / General</v>
          </cell>
        </row>
        <row r="149">
          <cell r="C149">
            <v>9780231504256</v>
          </cell>
          <cell r="D149" t="str">
            <v>Columbia University Press</v>
          </cell>
          <cell r="E149" t="str">
            <v>American Showman E-BOOK</v>
          </cell>
          <cell r="F149" t="str">
            <v>American Showman</v>
          </cell>
          <cell r="G149">
            <v>2012</v>
          </cell>
          <cell r="H149" t="str">
            <v>Film and Culture Series</v>
          </cell>
          <cell r="J149" t="str">
            <v>e-book (PDF)</v>
          </cell>
          <cell r="M149" t="str">
            <v>Melnick, Ross</v>
          </cell>
          <cell r="O149">
            <v>576</v>
          </cell>
          <cell r="P149" t="str">
            <v>In Herstellung</v>
          </cell>
          <cell r="Q149" t="str">
            <v>Genres, other</v>
          </cell>
        </row>
        <row r="150">
          <cell r="C150">
            <v>9780231504300</v>
          </cell>
          <cell r="D150" t="str">
            <v>Columbia University Press</v>
          </cell>
          <cell r="E150" t="str">
            <v>The Compromise of Liberal Environmentalism E-BOOK</v>
          </cell>
          <cell r="F150" t="str">
            <v>The Compromise of Liberal Environmentalism</v>
          </cell>
          <cell r="G150">
            <v>2001</v>
          </cell>
          <cell r="J150" t="str">
            <v>e-book (PDF)</v>
          </cell>
          <cell r="M150" t="str">
            <v>Bernstein, Steven</v>
          </cell>
          <cell r="O150">
            <v>288</v>
          </cell>
          <cell r="P150" t="str">
            <v>In Herstellung</v>
          </cell>
          <cell r="Q150" t="str">
            <v>Political Science, other</v>
          </cell>
          <cell r="R150" t="str">
            <v>POL030000 POLITICAL SCIENCE / Government / National</v>
          </cell>
        </row>
        <row r="151">
          <cell r="C151">
            <v>9780231504317</v>
          </cell>
          <cell r="D151" t="str">
            <v>Columbia University Press</v>
          </cell>
          <cell r="E151" t="str">
            <v>Mistress and Maid (Jiohong ji) by Meng Chengshun E-BOOK</v>
          </cell>
          <cell r="F151" t="str">
            <v>Mistress and Maid (Jiohong ji) by Meng Chengshun</v>
          </cell>
          <cell r="G151">
            <v>2001</v>
          </cell>
          <cell r="H151" t="str">
            <v>Translations from the Asian Classics</v>
          </cell>
          <cell r="J151" t="str">
            <v>e-book (PDF)</v>
          </cell>
          <cell r="O151">
            <v>288</v>
          </cell>
          <cell r="P151" t="str">
            <v>In Herstellung</v>
          </cell>
          <cell r="Q151" t="str">
            <v>Other Nations and Languages</v>
          </cell>
          <cell r="R151" t="str">
            <v>LIT008010 LITERARY CRITICISM / Asian / Chinese</v>
          </cell>
        </row>
        <row r="152">
          <cell r="C152">
            <v>9780231504324</v>
          </cell>
          <cell r="D152" t="str">
            <v>Columbia University Press</v>
          </cell>
          <cell r="E152" t="str">
            <v>The Economists' Voice 2.0 E-BOOK</v>
          </cell>
          <cell r="F152" t="str">
            <v>The Economists' Voice 2.0</v>
          </cell>
          <cell r="G152">
            <v>2012</v>
          </cell>
          <cell r="J152" t="str">
            <v>e-book (PDF)</v>
          </cell>
          <cell r="N152" t="str">
            <v>Stiglitz, Joseph E.; Edlin, Aaron S.</v>
          </cell>
          <cell r="O152">
            <v>280</v>
          </cell>
          <cell r="P152" t="str">
            <v>In Herstellung</v>
          </cell>
          <cell r="Q152" t="str">
            <v>Political Economics, other</v>
          </cell>
          <cell r="R152" t="str">
            <v>BUS069000 BUSINESS &amp; ECONOMICS / Economics / General</v>
          </cell>
        </row>
        <row r="153">
          <cell r="C153">
            <v>9780231504331</v>
          </cell>
          <cell r="D153" t="str">
            <v>Columbia University Press</v>
          </cell>
          <cell r="E153" t="str">
            <v>The Best Business Writing 2012 E-BOOK</v>
          </cell>
          <cell r="F153" t="str">
            <v>The Best Business Writing 2012</v>
          </cell>
          <cell r="G153">
            <v>2012</v>
          </cell>
          <cell r="H153" t="str">
            <v>Columbia Journalism Review Books</v>
          </cell>
          <cell r="J153" t="str">
            <v>e-book (PDF)</v>
          </cell>
          <cell r="N153" t="str">
            <v>Salmon, Felix; Hamilton, Martha; Chittum, Ryan; Starkman, Dean</v>
          </cell>
          <cell r="O153">
            <v>464</v>
          </cell>
          <cell r="P153" t="str">
            <v>In Herstellung</v>
          </cell>
          <cell r="Q153" t="str">
            <v>Media and Press</v>
          </cell>
          <cell r="R153" t="str">
            <v>LAN008000 LANGUAGE ARTS &amp; DISCIPLINES / Journalism; BUS011000 BUSINESS &amp; ECONOMICS / Business Writing</v>
          </cell>
        </row>
        <row r="154">
          <cell r="C154">
            <v>9780231504355</v>
          </cell>
          <cell r="D154" t="str">
            <v>Columbia University Press</v>
          </cell>
          <cell r="E154" t="str">
            <v>The Columbia Guide to American Indians of the Northeast E-BOOK</v>
          </cell>
          <cell r="F154" t="str">
            <v>The Columbia Guide to American Indians of the Northeast</v>
          </cell>
          <cell r="G154">
            <v>2005</v>
          </cell>
          <cell r="H154" t="str">
            <v>The Columbia Guides to American Indian History and Culture</v>
          </cell>
          <cell r="J154" t="str">
            <v>e-book (PDF)</v>
          </cell>
          <cell r="M154" t="str">
            <v>Bragdon, Kathleen J.</v>
          </cell>
          <cell r="O154">
            <v>352</v>
          </cell>
          <cell r="P154" t="str">
            <v>In Herstellung</v>
          </cell>
          <cell r="Q154" t="str">
            <v>Sociology, other</v>
          </cell>
          <cell r="R154" t="str">
            <v>SOC021000 SOCIAL SCIENCE / Ethnic Studies / Native American Studies; HIS036100 HISTORY / United States / State &amp; Local / New England (CT, MA, ME, NH, RI, VT)</v>
          </cell>
        </row>
        <row r="155">
          <cell r="C155">
            <v>9780231504362</v>
          </cell>
          <cell r="D155" t="str">
            <v>Columbia University Press</v>
          </cell>
          <cell r="E155" t="str">
            <v>Family-Centered Policies and Practices E-BOOK</v>
          </cell>
          <cell r="F155" t="str">
            <v>Family-Centered Policies and Practices</v>
          </cell>
          <cell r="G155">
            <v>2001</v>
          </cell>
          <cell r="J155" t="str">
            <v>e-book (PDF)</v>
          </cell>
          <cell r="M155" t="str">
            <v>Briar-Lawson, Katharine; Hennon, Charles B.; Lawson, Hal A.; Jones, Alan R.</v>
          </cell>
          <cell r="O155">
            <v>464</v>
          </cell>
          <cell r="P155" t="str">
            <v>In Herstellung</v>
          </cell>
          <cell r="Q155" t="str">
            <v>Sociology, other</v>
          </cell>
          <cell r="R155" t="str">
            <v>SOC025000 SOCIAL SCIENCE / Social Work</v>
          </cell>
        </row>
        <row r="156">
          <cell r="C156">
            <v>9780231504393</v>
          </cell>
          <cell r="D156" t="str">
            <v>Columbia University Press</v>
          </cell>
          <cell r="E156" t="str">
            <v>Development Cooperation in Times of Crisis E-BOOK</v>
          </cell>
          <cell r="F156" t="str">
            <v>Development Cooperation in Times of Crisis</v>
          </cell>
          <cell r="G156">
            <v>2012</v>
          </cell>
          <cell r="H156" t="str">
            <v>Initiative for Policy Dialogue</v>
          </cell>
          <cell r="J156" t="str">
            <v>e-book (PDF)</v>
          </cell>
          <cell r="N156" t="str">
            <v>Ocampo, José Antonio; Alonso, José Antonio</v>
          </cell>
          <cell r="O156">
            <v>384</v>
          </cell>
          <cell r="P156" t="str">
            <v>In Herstellung</v>
          </cell>
          <cell r="Q156" t="str">
            <v>Political Economics, other</v>
          </cell>
          <cell r="R156" t="str">
            <v>BUS068000 BUSINESS &amp; ECONOMICS / Development / Economic Development; BUS027000 BUSINESS &amp; ECONOMICS / Finance</v>
          </cell>
        </row>
        <row r="157">
          <cell r="C157">
            <v>9780231504409</v>
          </cell>
          <cell r="D157" t="str">
            <v>Columbia University Press</v>
          </cell>
          <cell r="E157" t="str">
            <v>In the Catskills E-BOOK</v>
          </cell>
          <cell r="F157" t="str">
            <v>In the Catskills</v>
          </cell>
          <cell r="G157">
            <v>2004</v>
          </cell>
          <cell r="J157" t="str">
            <v>e-book (PDF)</v>
          </cell>
          <cell r="N157" t="str">
            <v>Brown, Phil</v>
          </cell>
          <cell r="O157">
            <v>367</v>
          </cell>
          <cell r="P157" t="str">
            <v>In Herstellung</v>
          </cell>
          <cell r="Q157" t="str">
            <v>Culture</v>
          </cell>
          <cell r="R157" t="str">
            <v>SOC022000 SOCIAL SCIENCE / Popular Culture</v>
          </cell>
        </row>
        <row r="158">
          <cell r="C158">
            <v>9780231504416</v>
          </cell>
          <cell r="D158" t="str">
            <v>Columbia University Press</v>
          </cell>
          <cell r="E158" t="str">
            <v>River Republic E-BOOK</v>
          </cell>
          <cell r="F158" t="str">
            <v>River Republic</v>
          </cell>
          <cell r="G158">
            <v>2012</v>
          </cell>
          <cell r="J158" t="str">
            <v>e-book (PDF)</v>
          </cell>
          <cell r="M158" t="str">
            <v>McCool, Daniel</v>
          </cell>
          <cell r="O158">
            <v>408</v>
          </cell>
          <cell r="P158" t="str">
            <v>In Herstellung</v>
          </cell>
          <cell r="Q158" t="str">
            <v>Political Science, other</v>
          </cell>
          <cell r="R158" t="str">
            <v>POL044000 POLITICAL SCIENCE / Public Policy / Environmental Policy</v>
          </cell>
        </row>
        <row r="159">
          <cell r="C159">
            <v>9780231504423</v>
          </cell>
          <cell r="D159" t="str">
            <v>Columbia University Press</v>
          </cell>
          <cell r="E159" t="str">
            <v>Sacred Exchanges E-BOOK</v>
          </cell>
          <cell r="F159" t="str">
            <v>Sacred Exchanges</v>
          </cell>
          <cell r="G159">
            <v>2012</v>
          </cell>
          <cell r="H159" t="str">
            <v>Columbia Themes in Philosophy, Social Criticism, and the Arts</v>
          </cell>
          <cell r="J159" t="str">
            <v>e-book (PDF)</v>
          </cell>
          <cell r="M159" t="str">
            <v>Ferrell, Robyn</v>
          </cell>
          <cell r="O159">
            <v>192</v>
          </cell>
          <cell r="P159" t="str">
            <v>In Herstellung</v>
          </cell>
          <cell r="Q159" t="str">
            <v>Aesthetics</v>
          </cell>
          <cell r="R159" t="str">
            <v>ART042000 ART / Australian &amp; Oceanian; PHI001000 PHILOSOPHY / Aesthetics; HIS004000 HISTORY / Australia &amp; New Zealand</v>
          </cell>
        </row>
        <row r="160">
          <cell r="C160">
            <v>9780231504447</v>
          </cell>
          <cell r="D160" t="str">
            <v>Columbia University Press</v>
          </cell>
          <cell r="E160" t="str">
            <v>Carried Away E-BOOK</v>
          </cell>
          <cell r="F160" t="str">
            <v>Carried Away</v>
          </cell>
          <cell r="G160">
            <v>2002</v>
          </cell>
          <cell r="J160" t="str">
            <v>e-book (PDF)</v>
          </cell>
          <cell r="M160" t="str">
            <v>Bowlby, Rachel</v>
          </cell>
          <cell r="O160">
            <v>256</v>
          </cell>
          <cell r="P160" t="str">
            <v>In Herstellung</v>
          </cell>
          <cell r="Q160" t="str">
            <v>Sociology, other</v>
          </cell>
          <cell r="R160" t="str">
            <v>SOC026000 SOCIAL SCIENCE / Sociology / General; HIS013000 HISTORY / Europe / France</v>
          </cell>
        </row>
        <row r="161">
          <cell r="C161">
            <v>9780231504454</v>
          </cell>
          <cell r="D161" t="str">
            <v>Columbia University Press</v>
          </cell>
          <cell r="E161" t="str">
            <v>Beyond Pure Reason E-BOOK</v>
          </cell>
          <cell r="F161" t="str">
            <v>Beyond Pure Reason</v>
          </cell>
          <cell r="G161">
            <v>2012</v>
          </cell>
          <cell r="H161" t="str">
            <v>Leonard Hastings Schoff Lectures</v>
          </cell>
          <cell r="J161" t="str">
            <v>e-book (PDF)</v>
          </cell>
          <cell r="M161" t="str">
            <v>Gasparov, Boris</v>
          </cell>
          <cell r="O161">
            <v>248</v>
          </cell>
          <cell r="P161" t="str">
            <v>In Herstellung</v>
          </cell>
          <cell r="Q161" t="str">
            <v>Philosophy of Language</v>
          </cell>
          <cell r="R161" t="str">
            <v>LAN009000 LANGUAGE ARTS &amp; DISCIPLINES / Linguistics; PHI029000 PHILOSOPHY / Movements / Structuralism</v>
          </cell>
        </row>
        <row r="162">
          <cell r="C162">
            <v>9780231504461</v>
          </cell>
          <cell r="D162" t="str">
            <v>Columbia University Press</v>
          </cell>
          <cell r="E162" t="str">
            <v>Listening to the Page E-BOOK</v>
          </cell>
          <cell r="F162" t="str">
            <v>Listening to the Page</v>
          </cell>
          <cell r="G162">
            <v>2002</v>
          </cell>
          <cell r="J162" t="str">
            <v>e-book (PDF)</v>
          </cell>
          <cell r="M162" t="str">
            <v xml:space="preserve">Cheuse, Alan </v>
          </cell>
          <cell r="O162">
            <v>256</v>
          </cell>
          <cell r="P162" t="str">
            <v>In Herstellung</v>
          </cell>
          <cell r="Q162" t="str">
            <v>Anglo-American Literature, general</v>
          </cell>
          <cell r="R162" t="str">
            <v>LIT004020 LITERARY CRITICISM / American / General</v>
          </cell>
        </row>
        <row r="163">
          <cell r="C163">
            <v>9780231504478</v>
          </cell>
          <cell r="D163" t="str">
            <v>Columbia University Press</v>
          </cell>
          <cell r="E163" t="str">
            <v>Environmental Markets E-BOOK</v>
          </cell>
          <cell r="F163" t="str">
            <v>Environmental Markets</v>
          </cell>
          <cell r="G163">
            <v>2000</v>
          </cell>
          <cell r="H163" t="str">
            <v>Economics for a Sustainable Earth</v>
          </cell>
          <cell r="J163" t="str">
            <v>e-book (PDF)</v>
          </cell>
          <cell r="N163" t="str">
            <v>Heal, Geoffrey; Chichilnisky, Graciela</v>
          </cell>
          <cell r="O163">
            <v>280</v>
          </cell>
          <cell r="P163" t="str">
            <v>In Herstellung</v>
          </cell>
          <cell r="Q163" t="str">
            <v>Political Economics, other</v>
          </cell>
          <cell r="R163" t="str">
            <v>BUS099000 BUSINESS &amp; ECONOMICS / Environmental Economics</v>
          </cell>
        </row>
        <row r="164">
          <cell r="C164">
            <v>9780231504522</v>
          </cell>
          <cell r="D164" t="str">
            <v>Columbia University Press</v>
          </cell>
          <cell r="E164" t="str">
            <v>Championing Child Care E-BOOK</v>
          </cell>
          <cell r="F164" t="str">
            <v>Championing Child Care</v>
          </cell>
          <cell r="G164">
            <v>2001</v>
          </cell>
          <cell r="H164" t="str">
            <v>Power, Conflict, and Democracy: American Politics Into the 21st Century</v>
          </cell>
          <cell r="J164" t="str">
            <v>e-book (PDF)</v>
          </cell>
          <cell r="M164" t="str">
            <v>Cohen, Sally S.</v>
          </cell>
          <cell r="O164">
            <v>320</v>
          </cell>
          <cell r="P164" t="str">
            <v>In Herstellung</v>
          </cell>
          <cell r="Q164" t="str">
            <v>Sociology, other</v>
          </cell>
          <cell r="R164" t="str">
            <v>SOC047000 SOCIAL SCIENCE / Children's Studies; SOC026010 SOCIAL SCIENCE / Sociology / Marriage &amp; Family</v>
          </cell>
        </row>
        <row r="165">
          <cell r="C165">
            <v>9780231504546</v>
          </cell>
          <cell r="D165" t="str">
            <v>Columbia University Press</v>
          </cell>
          <cell r="E165" t="str">
            <v>Roger Nash Baldwin and the American Civil Liberties Union E-BOOK</v>
          </cell>
          <cell r="F165" t="str">
            <v>Roger Nash Baldwin and the American Civil Liberties Union</v>
          </cell>
          <cell r="G165">
            <v>2001</v>
          </cell>
          <cell r="H165" t="str">
            <v>Columbia Studies in Contemporary American History</v>
          </cell>
          <cell r="J165" t="str">
            <v>e-book (PDF)</v>
          </cell>
          <cell r="M165" t="str">
            <v>Cottrell, Robert</v>
          </cell>
          <cell r="O165">
            <v>608</v>
          </cell>
          <cell r="P165" t="str">
            <v>In Herstellung</v>
          </cell>
          <cell r="Q165" t="str">
            <v>Global History</v>
          </cell>
          <cell r="R165" t="str">
            <v>HIS036000 HISTORY / United States / General</v>
          </cell>
        </row>
        <row r="166">
          <cell r="C166">
            <v>9780231504584</v>
          </cell>
          <cell r="D166" t="str">
            <v>Columbia University Press</v>
          </cell>
          <cell r="E166" t="str">
            <v>Invisible Caregivers E-BOOK</v>
          </cell>
          <cell r="F166" t="str">
            <v>Invisible Caregivers</v>
          </cell>
          <cell r="G166">
            <v>2002</v>
          </cell>
          <cell r="J166" t="str">
            <v>e-book (PDF)</v>
          </cell>
          <cell r="N166" t="str">
            <v>Joslin, Daphne</v>
          </cell>
          <cell r="O166">
            <v>288</v>
          </cell>
          <cell r="P166" t="str">
            <v>In Herstellung</v>
          </cell>
          <cell r="Q166" t="str">
            <v>Sociology, other</v>
          </cell>
          <cell r="R166" t="str">
            <v>SOC047000 SOCIAL SCIENCE / Children's Studies; SOC026010 SOCIAL SCIENCE / Sociology / Marriage &amp; Family</v>
          </cell>
        </row>
        <row r="167">
          <cell r="C167">
            <v>9780231504614</v>
          </cell>
          <cell r="D167" t="str">
            <v>Columbia University Press</v>
          </cell>
          <cell r="E167" t="str">
            <v>Chinese Fossil Vertebrates E-BOOK</v>
          </cell>
          <cell r="F167" t="str">
            <v>Chinese Fossil Vertebrates</v>
          </cell>
          <cell r="G167">
            <v>2002</v>
          </cell>
          <cell r="J167" t="str">
            <v>e-book (PDF)</v>
          </cell>
          <cell r="M167" t="str">
            <v>Lucas, Spencer G.</v>
          </cell>
          <cell r="O167">
            <v>320</v>
          </cell>
          <cell r="P167" t="str">
            <v>In Herstellung</v>
          </cell>
          <cell r="Q167" t="str">
            <v>Geography</v>
          </cell>
          <cell r="R167" t="str">
            <v>SCI054000 SCIENCE / Paleontology</v>
          </cell>
        </row>
        <row r="168">
          <cell r="C168">
            <v>9780231504676</v>
          </cell>
          <cell r="D168" t="str">
            <v>Columbia University Press</v>
          </cell>
          <cell r="E168" t="str">
            <v>The Tyranny of the Two-Party System E-BOOK</v>
          </cell>
          <cell r="F168" t="str">
            <v>The Tyranny of the Two-Party System</v>
          </cell>
          <cell r="G168">
            <v>2002</v>
          </cell>
          <cell r="H168" t="str">
            <v>Power, Conflict, and Democracy: American Politics Into the 21st Century</v>
          </cell>
          <cell r="J168" t="str">
            <v>e-book (PDF)</v>
          </cell>
          <cell r="M168" t="str">
            <v>Disch, Lisa J.</v>
          </cell>
          <cell r="O168">
            <v>172</v>
          </cell>
          <cell r="P168" t="str">
            <v>In Herstellung</v>
          </cell>
          <cell r="Q168" t="str">
            <v>Political Science, other</v>
          </cell>
          <cell r="R168" t="str">
            <v>POL030000 POLITICAL SCIENCE / Government / National</v>
          </cell>
        </row>
        <row r="169">
          <cell r="C169">
            <v>9780231504683</v>
          </cell>
          <cell r="D169" t="str">
            <v>Columbia University Press</v>
          </cell>
          <cell r="E169" t="str">
            <v>What Matters? E-BOOK</v>
          </cell>
          <cell r="F169" t="str">
            <v>What Matters?</v>
          </cell>
          <cell r="G169">
            <v>2012</v>
          </cell>
          <cell r="H169" t="str">
            <v>A Columbia / SSRC Book</v>
          </cell>
          <cell r="J169" t="str">
            <v>e-book (PDF)</v>
          </cell>
          <cell r="N169" t="str">
            <v>Taves, Ann; Bender, Courtney</v>
          </cell>
          <cell r="O169">
            <v>296</v>
          </cell>
          <cell r="P169" t="str">
            <v>In Herstellung</v>
          </cell>
          <cell r="Q169" t="str">
            <v>Comparative Studies</v>
          </cell>
          <cell r="R169" t="str">
            <v>REL017000 RELIGION / Comparative Religion; SOC039000 SOCIAL SCIENCE / Sociology of Religion</v>
          </cell>
        </row>
        <row r="170">
          <cell r="C170">
            <v>9780231504713</v>
          </cell>
          <cell r="D170" t="str">
            <v>Columbia University Press</v>
          </cell>
          <cell r="E170" t="str">
            <v>The Millennial Sovereign  E-BOOK</v>
          </cell>
          <cell r="F170" t="str">
            <v xml:space="preserve">The Millennial Sovereign </v>
          </cell>
          <cell r="G170">
            <v>2012</v>
          </cell>
          <cell r="H170" t="str">
            <v>South Asia Across the Disciplines</v>
          </cell>
          <cell r="J170" t="str">
            <v>e-book (PDF)</v>
          </cell>
          <cell r="M170" t="str">
            <v>Moin, A. Azfar</v>
          </cell>
          <cell r="O170">
            <v>368</v>
          </cell>
          <cell r="P170" t="str">
            <v>In Herstellung</v>
          </cell>
          <cell r="Q170" t="str">
            <v>Islam</v>
          </cell>
          <cell r="R170" t="str">
            <v>REL037000 RELIGION / Islam / General</v>
          </cell>
        </row>
        <row r="171">
          <cell r="C171">
            <v>9780231504744</v>
          </cell>
          <cell r="D171" t="str">
            <v>Columbia University Press</v>
          </cell>
          <cell r="E171" t="str">
            <v>Russia and the Idea of the West E-BOOK</v>
          </cell>
          <cell r="F171" t="str">
            <v>Russia and the Idea of the West</v>
          </cell>
          <cell r="G171">
            <v>2000</v>
          </cell>
          <cell r="J171" t="str">
            <v>e-book (PDF)</v>
          </cell>
          <cell r="M171" t="str">
            <v>English, Robert</v>
          </cell>
          <cell r="O171">
            <v>256</v>
          </cell>
          <cell r="P171" t="str">
            <v>In Herstellung</v>
          </cell>
          <cell r="Q171" t="str">
            <v>International Relations</v>
          </cell>
          <cell r="R171" t="str">
            <v>POL011000 POLITICAL SCIENCE / International Relations / General; POL005000 POLITICAL SCIENCE / Political Ideologies / Communism &amp; Socialism; POL025000 POLITICAL SCIENCE / Political Process / Leadership</v>
          </cell>
        </row>
        <row r="172">
          <cell r="C172">
            <v>9780231504775</v>
          </cell>
          <cell r="D172" t="str">
            <v>Columbia University Press</v>
          </cell>
          <cell r="E172" t="str">
            <v>Modernity and Culture from the Mediterranean to the Indian Ocean,     E-BOOK</v>
          </cell>
          <cell r="F172" t="str">
            <v>Modernity and Culture from the Mediterranean to the Indian Ocean,                1890-1920</v>
          </cell>
          <cell r="G172">
            <v>2002</v>
          </cell>
          <cell r="J172" t="str">
            <v>e-book (PDF)</v>
          </cell>
          <cell r="N172" t="str">
            <v>Fawaz, Leila; Ilbert, Robert; Bayly, C. A.</v>
          </cell>
          <cell r="O172">
            <v>432</v>
          </cell>
          <cell r="P172" t="str">
            <v>In Herstellung</v>
          </cell>
          <cell r="Q172" t="str">
            <v>Arab World</v>
          </cell>
          <cell r="R172" t="str">
            <v>HIS026000 HISTORY / Middle East / General; HIS037030 HISTORY / Modern / General</v>
          </cell>
        </row>
        <row r="173">
          <cell r="C173">
            <v>9780231504799</v>
          </cell>
          <cell r="D173" t="str">
            <v>Columbia University Press</v>
          </cell>
          <cell r="E173" t="str">
            <v>The Cutting Edge E-BOOK</v>
          </cell>
          <cell r="F173" t="str">
            <v>The Cutting Edge</v>
          </cell>
          <cell r="G173">
            <v>2001</v>
          </cell>
          <cell r="H173" t="str">
            <v>Biology and Resource Management Series</v>
          </cell>
          <cell r="J173" t="str">
            <v>e-book (PDF)</v>
          </cell>
          <cell r="N173" t="str">
            <v>Fimbel, Robert A.; Grajal, Alejandro; Robinson, John</v>
          </cell>
          <cell r="O173">
            <v>700</v>
          </cell>
          <cell r="P173" t="str">
            <v>In Herstellung</v>
          </cell>
          <cell r="Q173" t="str">
            <v>Green and Sustainable Process Technology</v>
          </cell>
          <cell r="R173" t="str">
            <v>SCI026000 SCIENCE / Environmental Science</v>
          </cell>
        </row>
        <row r="174">
          <cell r="C174">
            <v>9780231504805</v>
          </cell>
          <cell r="D174" t="str">
            <v>Columbia University Press</v>
          </cell>
          <cell r="E174" t="str">
            <v>Fluid Boundaries E-BOOK</v>
          </cell>
          <cell r="F174" t="str">
            <v>Fluid Boundaries</v>
          </cell>
          <cell r="G174">
            <v>2001</v>
          </cell>
          <cell r="J174" t="str">
            <v>e-book (PDF)</v>
          </cell>
          <cell r="M174" t="str">
            <v>Fisher, William F.</v>
          </cell>
          <cell r="O174">
            <v>256</v>
          </cell>
          <cell r="P174" t="str">
            <v>In Herstellung</v>
          </cell>
          <cell r="Q174" t="str">
            <v>Social Structures, Social Interaction, Population, Social Anthropology</v>
          </cell>
          <cell r="R174" t="str">
            <v>SOC002000 SOCIAL SCIENCE / Anthropology / General; REL032000 RELIGION / Hinduism</v>
          </cell>
        </row>
        <row r="175">
          <cell r="C175">
            <v>9780231504812</v>
          </cell>
          <cell r="D175" t="str">
            <v>Columbia University Press</v>
          </cell>
          <cell r="E175" t="str">
            <v>Meds, Money, and Manners E-BOOK</v>
          </cell>
          <cell r="F175" t="str">
            <v>Meds, Money, and Manners</v>
          </cell>
          <cell r="G175">
            <v>2002</v>
          </cell>
          <cell r="J175" t="str">
            <v>e-book (PDF)</v>
          </cell>
          <cell r="M175" t="str">
            <v>Floersch, Jerry</v>
          </cell>
          <cell r="O175">
            <v>286</v>
          </cell>
          <cell r="P175" t="str">
            <v>In Herstellung</v>
          </cell>
          <cell r="Q175" t="str">
            <v>Sociology, other</v>
          </cell>
          <cell r="R175" t="str">
            <v>SOC025000 SOCIAL SCIENCE / Social Work; MED102000 MEDICAL / Mental Health</v>
          </cell>
        </row>
        <row r="176">
          <cell r="C176">
            <v>9780231504836</v>
          </cell>
          <cell r="D176" t="str">
            <v>Columbia University Press</v>
          </cell>
          <cell r="E176" t="str">
            <v>Quotations for All Occasions E-BOOK</v>
          </cell>
          <cell r="F176" t="str">
            <v>Quotations for All Occasions</v>
          </cell>
          <cell r="G176">
            <v>2000</v>
          </cell>
          <cell r="J176" t="str">
            <v>e-book (PDF)</v>
          </cell>
          <cell r="M176" t="str">
            <v>Frank, Catherine</v>
          </cell>
          <cell r="O176">
            <v>300</v>
          </cell>
          <cell r="P176" t="str">
            <v>In Herstellung</v>
          </cell>
          <cell r="Q176" t="str">
            <v>General Interest</v>
          </cell>
          <cell r="R176" t="str">
            <v>LAN026000 LANGUAGE ARTS &amp; DISCIPLINES / Public Speaking; LAN015000 LANGUAGE ARTS &amp; DISCIPLINES / Rhetoric; REF019000 REFERENCE / Quotations</v>
          </cell>
        </row>
        <row r="177">
          <cell r="C177">
            <v>9780231504843</v>
          </cell>
          <cell r="D177" t="str">
            <v>Columbia University Press</v>
          </cell>
          <cell r="E177" t="str">
            <v>Substance Abuse Intervention, Prevention, Rehabilitation, and         E-BOOK</v>
          </cell>
          <cell r="F177" t="str">
            <v>Substance Abuse Intervention, Prevention, Rehabilitation, and                Systems Change</v>
          </cell>
          <cell r="G177">
            <v>2001</v>
          </cell>
          <cell r="H177" t="str">
            <v>Empowering the Powerless: A Social Work Series</v>
          </cell>
          <cell r="J177" t="str">
            <v>e-book (PDF)</v>
          </cell>
          <cell r="M177" t="str">
            <v>Freeman, Edith</v>
          </cell>
          <cell r="O177">
            <v>480</v>
          </cell>
          <cell r="P177" t="str">
            <v>In Herstellung</v>
          </cell>
          <cell r="Q177" t="str">
            <v>Sociology, other</v>
          </cell>
          <cell r="R177" t="str">
            <v>SOC025000 SOCIAL SCIENCE / Social Work</v>
          </cell>
        </row>
        <row r="178">
          <cell r="C178">
            <v>9780231504850</v>
          </cell>
          <cell r="D178" t="str">
            <v>Columbia University Press</v>
          </cell>
          <cell r="E178" t="str">
            <v>Reading Popular Romance in Early Modern England E-BOOK</v>
          </cell>
          <cell r="F178" t="str">
            <v>Reading Popular Romance in Early Modern England</v>
          </cell>
          <cell r="G178">
            <v>2001</v>
          </cell>
          <cell r="J178" t="str">
            <v>e-book (PDF)</v>
          </cell>
          <cell r="M178" t="str">
            <v>Newcomb, Lori Humphrey</v>
          </cell>
          <cell r="O178">
            <v>288</v>
          </cell>
          <cell r="P178" t="str">
            <v>In Herstellung</v>
          </cell>
          <cell r="Q178" t="str">
            <v>Anglo-American Literature, general</v>
          </cell>
          <cell r="R178" t="str">
            <v>LIT004120 LITERARY CRITICISM / European / English, Irish, Scottish, Welsh</v>
          </cell>
        </row>
        <row r="179">
          <cell r="C179">
            <v>9780231504898</v>
          </cell>
          <cell r="D179" t="str">
            <v>Columbia University Press</v>
          </cell>
          <cell r="E179" t="str">
            <v>Sexual Orientation and Psychodynamic Psychotherapy E-BOOK</v>
          </cell>
          <cell r="F179" t="str">
            <v>Sexual Orientation and Psychodynamic Psychotherapy</v>
          </cell>
          <cell r="G179">
            <v>2008</v>
          </cell>
          <cell r="J179" t="str">
            <v>e-book (PDF)</v>
          </cell>
          <cell r="M179" t="str">
            <v>Downey, Jennifer I.; Friedman, Richard C.</v>
          </cell>
          <cell r="O179">
            <v>363</v>
          </cell>
          <cell r="P179" t="str">
            <v>In Herstellung</v>
          </cell>
          <cell r="Q179" t="str">
            <v>Sociology, other</v>
          </cell>
          <cell r="R179" t="str">
            <v>SOC032000 SOCIAL SCIENCE / Gender Studies; PSY016000 PSYCHOLOGY / Human Sexuality; PSY028000 PSYCHOLOGY / Psychotherapy / General</v>
          </cell>
        </row>
        <row r="180">
          <cell r="C180">
            <v>9780231504935</v>
          </cell>
          <cell r="D180" t="str">
            <v>Columbia University Press</v>
          </cell>
          <cell r="E180" t="str">
            <v>Scaling Relations in Experimental Ecology E-BOOK</v>
          </cell>
          <cell r="F180" t="str">
            <v>Scaling Relations in Experimental Ecology</v>
          </cell>
          <cell r="G180">
            <v>2001</v>
          </cell>
          <cell r="J180" t="str">
            <v>e-book (PDF)</v>
          </cell>
          <cell r="N180" t="str">
            <v>Gardner, Robert H.; Petersen, John E.; Kennedy, Victor S.; Kemp, W. Michael.</v>
          </cell>
          <cell r="O180">
            <v>352</v>
          </cell>
          <cell r="P180" t="str">
            <v>In Herstellung</v>
          </cell>
          <cell r="Q180" t="str">
            <v>Ecology</v>
          </cell>
          <cell r="R180" t="str">
            <v>SCI020000 SCIENCE / Life Sciences / Ecology</v>
          </cell>
        </row>
        <row r="181">
          <cell r="C181">
            <v>9780231504959</v>
          </cell>
          <cell r="D181" t="str">
            <v>Columbia University Press</v>
          </cell>
          <cell r="E181" t="str">
            <v>The Columbia Companion to the Twentieth-Century American Short        E-BOOK</v>
          </cell>
          <cell r="F181" t="str">
            <v>The Columbia Companion to the Twentieth-Century American Short                Story</v>
          </cell>
          <cell r="G181">
            <v>2004</v>
          </cell>
          <cell r="J181" t="str">
            <v>e-book (PDF)</v>
          </cell>
          <cell r="N181" t="str">
            <v>Gelfant, Blanche H.</v>
          </cell>
          <cell r="O181">
            <v>952</v>
          </cell>
          <cell r="P181" t="str">
            <v>In Herstellung</v>
          </cell>
          <cell r="Q181" t="str">
            <v>Anglo-American Literature, general</v>
          </cell>
          <cell r="R181" t="str">
            <v>LCO002000 LITERARY COLLECTIONS / American / General; LIT004020 LITERARY CRITICISM / American / General</v>
          </cell>
        </row>
        <row r="182">
          <cell r="C182">
            <v>9780231504966</v>
          </cell>
          <cell r="D182" t="str">
            <v>Columbia University Press</v>
          </cell>
          <cell r="E182" t="str">
            <v>Plants Invade the Land E-BOOK</v>
          </cell>
          <cell r="F182" t="str">
            <v>Plants Invade the Land</v>
          </cell>
          <cell r="G182">
            <v>2001</v>
          </cell>
          <cell r="H182" t="str">
            <v>The Critical Moments and Perspectives in Earth History and Paleobiology</v>
          </cell>
          <cell r="J182" t="str">
            <v>e-book (PDF)</v>
          </cell>
          <cell r="N182" t="str">
            <v>Edwards, Dianne; Gensel, Patricia G.</v>
          </cell>
          <cell r="O182">
            <v>512</v>
          </cell>
          <cell r="P182" t="str">
            <v>In Herstellung</v>
          </cell>
          <cell r="Q182" t="str">
            <v>Geography</v>
          </cell>
          <cell r="R182" t="str">
            <v>SCI011000 SCIENCE / Life Sciences / Botany; SCI054000 SCIENCE / Paleontology</v>
          </cell>
        </row>
        <row r="183">
          <cell r="C183">
            <v>9780231504980</v>
          </cell>
          <cell r="D183" t="str">
            <v>Columbia University Press</v>
          </cell>
          <cell r="E183" t="str">
            <v>Chikamatsu E-BOOK</v>
          </cell>
          <cell r="F183" t="str">
            <v>Chikamatsu</v>
          </cell>
          <cell r="G183">
            <v>2002</v>
          </cell>
          <cell r="H183" t="str">
            <v>Translations from the Asian Classics</v>
          </cell>
          <cell r="J183" t="str">
            <v>e-book (PDF)</v>
          </cell>
          <cell r="M183" t="str">
            <v>Gerstle, C. Andrew.</v>
          </cell>
          <cell r="O183">
            <v>376</v>
          </cell>
          <cell r="P183" t="str">
            <v>In Herstellung</v>
          </cell>
          <cell r="Q183" t="str">
            <v>Other Nations and Languages</v>
          </cell>
          <cell r="R183" t="str">
            <v>DRA006000 DRAMA / Ancient, Classical &amp; Medieval; LIT008030 LITERARY CRITICISM / Asian / Japanese</v>
          </cell>
        </row>
        <row r="184">
          <cell r="C184">
            <v>9780231504997</v>
          </cell>
          <cell r="D184" t="str">
            <v>Columbia University Press</v>
          </cell>
          <cell r="E184" t="str">
            <v>Gatekeeping in BSW Programs E-BOOK</v>
          </cell>
          <cell r="F184" t="str">
            <v>Gatekeeping in BSW Programs</v>
          </cell>
          <cell r="G184">
            <v>2000</v>
          </cell>
          <cell r="J184" t="str">
            <v>e-book (PDF)</v>
          </cell>
          <cell r="N184" t="str">
            <v>Blakely, Eleanor H.; Gibbs, Patty</v>
          </cell>
          <cell r="O184">
            <v>480</v>
          </cell>
          <cell r="P184" t="str">
            <v>In Herstellung</v>
          </cell>
          <cell r="Q184" t="str">
            <v>Sociology, other</v>
          </cell>
          <cell r="R184" t="str">
            <v>SOC025000 SOCIAL SCIENCE / Social Work; EDU000000 EDUCATION / General</v>
          </cell>
        </row>
        <row r="185">
          <cell r="C185">
            <v>9780231505017</v>
          </cell>
          <cell r="D185" t="str">
            <v>Columbia University Press</v>
          </cell>
          <cell r="E185" t="str">
            <v>GIS Methodologies for Developing Conservation Strategies E-BOOK</v>
          </cell>
          <cell r="F185" t="str">
            <v>GIS Methodologies for Developing Conservation Strategies</v>
          </cell>
          <cell r="G185">
            <v>1998</v>
          </cell>
          <cell r="H185" t="str">
            <v>Biology and Resource Management Series</v>
          </cell>
          <cell r="J185" t="str">
            <v>e-book (PDF)</v>
          </cell>
          <cell r="N185" t="str">
            <v>Lacher, Thomas E.; Savitsky, Basil G.</v>
          </cell>
          <cell r="O185">
            <v>278</v>
          </cell>
          <cell r="P185" t="str">
            <v>In Herstellung</v>
          </cell>
          <cell r="Q185" t="str">
            <v>Ecology</v>
          </cell>
          <cell r="R185" t="str">
            <v>NAT011000 NATURE / Environmental Conservation &amp; Protection</v>
          </cell>
        </row>
        <row r="186">
          <cell r="C186">
            <v>9780231505031</v>
          </cell>
          <cell r="D186" t="str">
            <v>Columbia University Press</v>
          </cell>
          <cell r="E186" t="str">
            <v>Indians, Markets, and Rainforests E-BOOK</v>
          </cell>
          <cell r="F186" t="str">
            <v>Indians, Markets, and Rainforests</v>
          </cell>
          <cell r="G186">
            <v>2001</v>
          </cell>
          <cell r="J186" t="str">
            <v>e-book (PDF)</v>
          </cell>
          <cell r="M186" t="str">
            <v>Godoy, Ricardo</v>
          </cell>
          <cell r="O186">
            <v>352</v>
          </cell>
          <cell r="P186" t="str">
            <v>In Herstellung</v>
          </cell>
          <cell r="Q186" t="str">
            <v>Ecology</v>
          </cell>
          <cell r="R186" t="str">
            <v>NAT011000 NATURE / Environmental Conservation &amp; Protection; SOC042000 SOCIAL SCIENCE / Third World Development</v>
          </cell>
        </row>
        <row r="187">
          <cell r="C187">
            <v>9780231505048</v>
          </cell>
          <cell r="D187" t="str">
            <v>Columbia University Press</v>
          </cell>
          <cell r="E187" t="str">
            <v>What Motivates Bureaucrats? E-BOOK</v>
          </cell>
          <cell r="F187" t="str">
            <v>What Motivates Bureaucrats?</v>
          </cell>
          <cell r="G187">
            <v>2000</v>
          </cell>
          <cell r="H187" t="str">
            <v>Power, Conflict, and Democracy: American Politics Into the 21st Century</v>
          </cell>
          <cell r="J187" t="str">
            <v>e-book (PDF)</v>
          </cell>
          <cell r="M187" t="str">
            <v>Golden, Marissa Martino</v>
          </cell>
          <cell r="O187">
            <v>320</v>
          </cell>
          <cell r="P187" t="str">
            <v>In Herstellung</v>
          </cell>
          <cell r="Q187" t="str">
            <v>Political Science, other</v>
          </cell>
          <cell r="R187" t="str">
            <v>POL030000 POLITICAL SCIENCE / Government / National; POL017000 POLITICAL SCIENCE / Public Affairs &amp; Administration</v>
          </cell>
        </row>
        <row r="188">
          <cell r="C188">
            <v>9780231505055</v>
          </cell>
          <cell r="D188" t="str">
            <v>Columbia University Press</v>
          </cell>
          <cell r="E188" t="str">
            <v>Conversations with Gorbachev E-BOOK</v>
          </cell>
          <cell r="F188" t="str">
            <v>Conversations with Gorbachev</v>
          </cell>
          <cell r="G188">
            <v>2003</v>
          </cell>
          <cell r="J188" t="str">
            <v>e-book (PDF)</v>
          </cell>
          <cell r="M188" t="str">
            <v>Gorbachev, Mikhail; Mlynar, Zdenek</v>
          </cell>
          <cell r="O188">
            <v>200</v>
          </cell>
          <cell r="P188" t="str">
            <v>In Herstellung</v>
          </cell>
          <cell r="Q188" t="str">
            <v>General European History</v>
          </cell>
          <cell r="R188" t="str">
            <v>HIS032000 HISTORY / Europe / Russia &amp; the Former Soviet Union; POL005000 POLITICAL SCIENCE / Political Ideologies / Communism &amp; Socialism</v>
          </cell>
        </row>
        <row r="189">
          <cell r="C189">
            <v>9780231505109</v>
          </cell>
          <cell r="D189" t="str">
            <v>Columbia University Press</v>
          </cell>
          <cell r="E189" t="str">
            <v>What It Means to Be Daddy E-BOOK</v>
          </cell>
          <cell r="F189" t="str">
            <v>What It Means to Be Daddy</v>
          </cell>
          <cell r="G189">
            <v>2001</v>
          </cell>
          <cell r="J189" t="str">
            <v>e-book (PDF)</v>
          </cell>
          <cell r="M189" t="str">
            <v>Hamer, Jennifer</v>
          </cell>
          <cell r="O189">
            <v>272</v>
          </cell>
          <cell r="P189" t="str">
            <v>In Herstellung</v>
          </cell>
          <cell r="Q189" t="str">
            <v>Sociology, other</v>
          </cell>
          <cell r="R189" t="str">
            <v>SOC001000 SOCIAL SCIENCE / Ethnic Studies / African-American Studies; FAM006000 FAMILY &amp; RELATIONSHIPS / Alternative Family</v>
          </cell>
        </row>
        <row r="190">
          <cell r="C190">
            <v>9780231505147</v>
          </cell>
          <cell r="D190" t="str">
            <v>Columbia University Press</v>
          </cell>
          <cell r="E190" t="str">
            <v>African American Legislators in the American States E-BOOK</v>
          </cell>
          <cell r="F190" t="str">
            <v>African American Legislators in the American States</v>
          </cell>
          <cell r="G190">
            <v>2001</v>
          </cell>
          <cell r="H190" t="str">
            <v>Power, Conflict, and Democracy: American Politics Into the 21st Century</v>
          </cell>
          <cell r="J190" t="str">
            <v>e-book (PDF)</v>
          </cell>
          <cell r="M190" t="str">
            <v>Haynie, Kerry L.</v>
          </cell>
          <cell r="O190">
            <v>176</v>
          </cell>
          <cell r="P190" t="str">
            <v>In Herstellung</v>
          </cell>
          <cell r="Q190" t="str">
            <v>Political Science, other</v>
          </cell>
          <cell r="R190" t="str">
            <v>POL006000 POLITICAL SCIENCE / Government / Legislative Branch; POL020000 POLITICAL SCIENCE / Government / State &amp; Provincial; POL015000 POLITICAL SCIENCE / Political Process / Political Parties</v>
          </cell>
        </row>
        <row r="191">
          <cell r="C191">
            <v>9780231505161</v>
          </cell>
          <cell r="D191" t="str">
            <v>Columbia University Press</v>
          </cell>
          <cell r="E191" t="str">
            <v>The Ecology of the Cambrian Radiation E-BOOK</v>
          </cell>
          <cell r="F191" t="str">
            <v>The Ecology of the Cambrian Radiation</v>
          </cell>
          <cell r="G191">
            <v>2000</v>
          </cell>
          <cell r="H191" t="str">
            <v>The Critical Moments and Perspectives in Earth History and Paleobiology</v>
          </cell>
          <cell r="J191" t="str">
            <v>e-book (PDF)</v>
          </cell>
          <cell r="N191" t="str">
            <v>Zhuravlev, Andrey; Riding, Robert</v>
          </cell>
          <cell r="O191">
            <v>536</v>
          </cell>
          <cell r="P191" t="str">
            <v>In Herstellung</v>
          </cell>
          <cell r="Q191" t="str">
            <v>Geography</v>
          </cell>
          <cell r="R191" t="str">
            <v>SCI070000 SCIENCE / Life Sciences / Zoology / General; SCI054000 SCIENCE / Paleontology; NAT015000 NATURE / Fossils</v>
          </cell>
        </row>
        <row r="192">
          <cell r="C192">
            <v>9780231505178</v>
          </cell>
          <cell r="D192" t="str">
            <v>Columbia University Press</v>
          </cell>
          <cell r="E192" t="str">
            <v>Housing and the Democratic Ideal E-BOOK</v>
          </cell>
          <cell r="F192" t="str">
            <v>Housing and the Democratic Ideal</v>
          </cell>
          <cell r="G192">
            <v>2000</v>
          </cell>
          <cell r="H192" t="str">
            <v>Columbia History of Urban Life</v>
          </cell>
          <cell r="J192" t="str">
            <v>e-book (PDF)</v>
          </cell>
          <cell r="M192" t="str">
            <v>Henderson, A. Scott.</v>
          </cell>
          <cell r="O192">
            <v>350</v>
          </cell>
          <cell r="P192" t="str">
            <v>In Herstellung</v>
          </cell>
          <cell r="Q192" t="str">
            <v>Sociology, other</v>
          </cell>
          <cell r="R192" t="str">
            <v>BIO021000 BIOGRAPHY &amp; AUTOBIOGRAPHY / Social Scientists &amp; Psychologists; POL002000 POLITICAL SCIENCE / Public Policy / City Planning &amp; Urban Development; SOC026030 SOCIAL SCIENCE / Sociology / Urban</v>
          </cell>
        </row>
        <row r="193">
          <cell r="C193">
            <v>9780231505185</v>
          </cell>
          <cell r="D193" t="str">
            <v>Columbia University Press</v>
          </cell>
          <cell r="E193" t="str">
            <v>The Mobility of Workers Under Advanced Capitalism E-BOOK</v>
          </cell>
          <cell r="F193" t="str">
            <v>The Mobility of Workers Under Advanced Capitalism</v>
          </cell>
          <cell r="G193">
            <v>2002</v>
          </cell>
          <cell r="J193" t="str">
            <v>e-book (PDF)</v>
          </cell>
          <cell r="M193" t="str">
            <v>Hernandez, Ramona</v>
          </cell>
          <cell r="O193">
            <v>200</v>
          </cell>
          <cell r="P193" t="str">
            <v>In Herstellung</v>
          </cell>
          <cell r="Q193" t="str">
            <v>Sociology, other</v>
          </cell>
          <cell r="R193" t="str">
            <v>SOC007000 SOCIAL SCIENCE / Emigration &amp; Immigration</v>
          </cell>
        </row>
        <row r="194">
          <cell r="C194">
            <v>9780231505208</v>
          </cell>
          <cell r="D194" t="str">
            <v>Columbia University Press</v>
          </cell>
          <cell r="E194" t="str">
            <v>Manly States E-BOOK</v>
          </cell>
          <cell r="F194" t="str">
            <v>Manly States</v>
          </cell>
          <cell r="G194">
            <v>2001</v>
          </cell>
          <cell r="J194" t="str">
            <v>e-book (PDF)</v>
          </cell>
          <cell r="M194" t="str">
            <v>Hooper, Charlotte</v>
          </cell>
          <cell r="O194">
            <v>224</v>
          </cell>
          <cell r="P194" t="str">
            <v>In Herstellung</v>
          </cell>
          <cell r="Q194" t="str">
            <v>International Relations</v>
          </cell>
          <cell r="R194" t="str">
            <v>POL011000 POLITICAL SCIENCE / International Relations / General</v>
          </cell>
        </row>
        <row r="195">
          <cell r="C195">
            <v>9780231505215</v>
          </cell>
          <cell r="D195" t="str">
            <v>Columbia University Press</v>
          </cell>
          <cell r="E195" t="str">
            <v>Practicing Religion in the Age of the Media E-BOOK</v>
          </cell>
          <cell r="F195" t="str">
            <v>Practicing Religion in the Age of the Media</v>
          </cell>
          <cell r="G195">
            <v>2002</v>
          </cell>
          <cell r="J195" t="str">
            <v>e-book (PDF)</v>
          </cell>
          <cell r="N195" t="str">
            <v>Clark, Lynn Schofield; Hoover, Stewart M.</v>
          </cell>
          <cell r="O195">
            <v>304</v>
          </cell>
          <cell r="P195" t="str">
            <v>In Herstellung</v>
          </cell>
          <cell r="Q195" t="str">
            <v>Culture</v>
          </cell>
          <cell r="R195" t="str">
            <v>SOC052000 SOCIAL SCIENCE / Media Studies *; REL077000 RELIGION / Faith</v>
          </cell>
        </row>
        <row r="196">
          <cell r="C196">
            <v>9780231505222</v>
          </cell>
          <cell r="D196" t="str">
            <v>Columbia University Press</v>
          </cell>
          <cell r="E196" t="str">
            <v>The Specter of Democracy E-BOOK</v>
          </cell>
          <cell r="F196" t="str">
            <v>The Specter of Democracy</v>
          </cell>
          <cell r="G196">
            <v>2006</v>
          </cell>
          <cell r="J196" t="str">
            <v>e-book (PDF)</v>
          </cell>
          <cell r="M196" t="str">
            <v>Howard, Dick</v>
          </cell>
          <cell r="O196">
            <v>368</v>
          </cell>
          <cell r="P196" t="str">
            <v>In Herstellung</v>
          </cell>
          <cell r="Q196" t="str">
            <v>Political Philosophy and Social Philosophy</v>
          </cell>
          <cell r="R196" t="str">
            <v>PHI019000 PHILOSOPHY / Political; HIS037030 HISTORY / Modern / General; POL005000 POLITICAL SCIENCE / Political Ideologies / Communism &amp; Socialism</v>
          </cell>
        </row>
        <row r="197">
          <cell r="C197">
            <v>9780231505321</v>
          </cell>
          <cell r="D197" t="str">
            <v>Columbia University Press</v>
          </cell>
          <cell r="E197" t="str">
            <v>Beyond the Handshake E-BOOK</v>
          </cell>
          <cell r="F197" t="str">
            <v>Beyond the Handshake</v>
          </cell>
          <cell r="G197">
            <v>2001</v>
          </cell>
          <cell r="J197" t="str">
            <v>e-book (PDF)</v>
          </cell>
          <cell r="M197" t="str">
            <v>Kaye, Dalia Dassa</v>
          </cell>
          <cell r="O197">
            <v>256</v>
          </cell>
          <cell r="P197" t="str">
            <v>In Herstellung</v>
          </cell>
          <cell r="Q197" t="str">
            <v>International Relations</v>
          </cell>
          <cell r="R197" t="str">
            <v>POL021000 POLITICAL SCIENCE / International Relations / Treaties; POL034000 POLITICAL SCIENCE / Peace</v>
          </cell>
        </row>
        <row r="198">
          <cell r="C198">
            <v>9780231505369</v>
          </cell>
          <cell r="D198" t="str">
            <v>Columbia University Press</v>
          </cell>
          <cell r="E198" t="str">
            <v>Civil and Uncivil Violence in Lebanon E-BOOK</v>
          </cell>
          <cell r="F198" t="str">
            <v>Civil and Uncivil Violence in Lebanon</v>
          </cell>
          <cell r="G198">
            <v>2002</v>
          </cell>
          <cell r="H198" t="str">
            <v>History and Society of the Modern Middle East</v>
          </cell>
          <cell r="J198" t="str">
            <v>e-book (PDF)</v>
          </cell>
          <cell r="M198" t="str">
            <v>Khalaf, Samir</v>
          </cell>
          <cell r="O198">
            <v>224</v>
          </cell>
          <cell r="P198" t="str">
            <v>In Herstellung</v>
          </cell>
          <cell r="Q198" t="str">
            <v>Arab World</v>
          </cell>
          <cell r="R198" t="str">
            <v>HIS026000 HISTORY / Middle East / General</v>
          </cell>
        </row>
        <row r="199">
          <cell r="C199">
            <v>9780231505413</v>
          </cell>
          <cell r="D199" t="str">
            <v>Columbia University Press</v>
          </cell>
          <cell r="E199" t="str">
            <v>Problematic Sovereignty E-BOOK</v>
          </cell>
          <cell r="F199" t="str">
            <v>Problematic Sovereignty</v>
          </cell>
          <cell r="G199">
            <v>2001</v>
          </cell>
          <cell r="J199" t="str">
            <v>e-book (PDF)</v>
          </cell>
          <cell r="N199" t="str">
            <v>Krasner, Stephen D.</v>
          </cell>
          <cell r="O199">
            <v>502</v>
          </cell>
          <cell r="P199" t="str">
            <v>In Herstellung</v>
          </cell>
          <cell r="Q199" t="str">
            <v>International Relations</v>
          </cell>
          <cell r="R199" t="str">
            <v>POL011000 POLITICAL SCIENCE / International Relations / General; POL034000 POLITICAL SCIENCE / Peace</v>
          </cell>
        </row>
        <row r="200">
          <cell r="C200">
            <v>9780231505437</v>
          </cell>
          <cell r="D200" t="str">
            <v>Columbia University Press</v>
          </cell>
          <cell r="E200" t="str">
            <v>Masculine Interests E-BOOK</v>
          </cell>
          <cell r="F200" t="str">
            <v>Masculine Interests</v>
          </cell>
          <cell r="G200">
            <v>2002</v>
          </cell>
          <cell r="H200" t="str">
            <v>Film and Culture Series</v>
          </cell>
          <cell r="J200" t="str">
            <v>e-book (PDF)</v>
          </cell>
          <cell r="M200" t="str">
            <v>Lang, Robert</v>
          </cell>
          <cell r="O200">
            <v>384</v>
          </cell>
          <cell r="P200" t="str">
            <v>In Herstellung</v>
          </cell>
          <cell r="Q200" t="str">
            <v>Genres, other</v>
          </cell>
        </row>
        <row r="201">
          <cell r="C201">
            <v>9780231505444</v>
          </cell>
          <cell r="D201" t="str">
            <v>Columbia University Press</v>
          </cell>
          <cell r="E201" t="str">
            <v>Mambo Montage E-BOOK</v>
          </cell>
          <cell r="F201" t="str">
            <v>Mambo Montage</v>
          </cell>
          <cell r="G201">
            <v>2001</v>
          </cell>
          <cell r="J201" t="str">
            <v>e-book (PDF)</v>
          </cell>
          <cell r="N201" t="str">
            <v>Dávila, Arlene; Laó-Montes, Agustín</v>
          </cell>
          <cell r="O201">
            <v>448</v>
          </cell>
          <cell r="P201" t="str">
            <v>In Herstellung</v>
          </cell>
          <cell r="Q201" t="str">
            <v>Sociology, other</v>
          </cell>
          <cell r="R201" t="str">
            <v>SOC006000 SOCIAL SCIENCE / Demography; SOC044000 SOCIAL SCIENCE / Ethnic Studies / Hispanic American Studies; SOC026030 SOCIAL SCIENCE / Sociology / Urban</v>
          </cell>
        </row>
        <row r="202">
          <cell r="C202">
            <v>9780231505468</v>
          </cell>
          <cell r="D202" t="str">
            <v>Columbia University Press</v>
          </cell>
          <cell r="E202" t="str">
            <v>Sound Technology and the American Cinema E-BOOK</v>
          </cell>
          <cell r="F202" t="str">
            <v>Sound Technology and the American Cinema</v>
          </cell>
          <cell r="G202">
            <v>2000</v>
          </cell>
          <cell r="H202" t="str">
            <v>Film and Culture Series</v>
          </cell>
          <cell r="J202" t="str">
            <v>e-book (PDF)</v>
          </cell>
          <cell r="M202" t="str">
            <v>Lastra, James</v>
          </cell>
          <cell r="O202">
            <v>288</v>
          </cell>
          <cell r="P202" t="str">
            <v>In Herstellung</v>
          </cell>
          <cell r="Q202" t="str">
            <v>Genres, other</v>
          </cell>
          <cell r="R202" t="str">
            <v>HIS037070 HISTORY / Modern / 20th Century; TEC052000 TECHNOLOGY / Social Aspects; TEC043000 TECHNOLOGY / Television &amp; Video</v>
          </cell>
        </row>
        <row r="203">
          <cell r="C203">
            <v>9780231505475</v>
          </cell>
          <cell r="D203" t="str">
            <v>Columbia University Press</v>
          </cell>
          <cell r="E203" t="str">
            <v>New Faiths, Old Fears E-BOOK</v>
          </cell>
          <cell r="F203" t="str">
            <v>New Faiths, Old Fears</v>
          </cell>
          <cell r="G203">
            <v>2004</v>
          </cell>
          <cell r="H203" t="str">
            <v>American Lectures on the History of Religions</v>
          </cell>
          <cell r="J203" t="str">
            <v>e-book (PDF)</v>
          </cell>
          <cell r="M203" t="str">
            <v>Lawrence, Bruce B.</v>
          </cell>
          <cell r="O203">
            <v>192</v>
          </cell>
          <cell r="P203" t="str">
            <v>In Herstellung</v>
          </cell>
          <cell r="Q203" t="str">
            <v>Islam</v>
          </cell>
          <cell r="R203" t="str">
            <v>SOC048000 SOCIAL SCIENCE / Islamic Studies; REL037010 RELIGION / Islam / History</v>
          </cell>
        </row>
        <row r="204">
          <cell r="C204">
            <v>9780231505512</v>
          </cell>
          <cell r="D204" t="str">
            <v>Columbia University Press</v>
          </cell>
          <cell r="E204" t="str">
            <v>Imperfect Balance E-BOOK</v>
          </cell>
          <cell r="F204" t="str">
            <v>Imperfect Balance</v>
          </cell>
          <cell r="G204">
            <v>2000</v>
          </cell>
          <cell r="H204" t="str">
            <v>Historical Ecology Series</v>
          </cell>
          <cell r="J204" t="str">
            <v>e-book (PDF)</v>
          </cell>
          <cell r="N204" t="str">
            <v>Lentz, David L.</v>
          </cell>
          <cell r="O204">
            <v>788</v>
          </cell>
          <cell r="P204" t="str">
            <v>In Herstellung</v>
          </cell>
          <cell r="Q204" t="str">
            <v>Ecology</v>
          </cell>
          <cell r="R204" t="str">
            <v>HIS038000 HISTORY / Americas (North, Central, South, West Indies)</v>
          </cell>
        </row>
        <row r="205">
          <cell r="C205">
            <v>9780231505529</v>
          </cell>
          <cell r="D205" t="str">
            <v>Columbia University Press</v>
          </cell>
          <cell r="E205" t="str">
            <v>Beyond the Ivory Tower E-BOOK</v>
          </cell>
          <cell r="F205" t="str">
            <v>Beyond the Ivory Tower</v>
          </cell>
          <cell r="G205">
            <v>2001</v>
          </cell>
          <cell r="J205" t="str">
            <v>e-book (PDF)</v>
          </cell>
          <cell r="M205" t="str">
            <v>Nincic, Miroslav; Lepgold, Joseph</v>
          </cell>
          <cell r="O205">
            <v>192</v>
          </cell>
          <cell r="P205" t="str">
            <v>In Herstellung</v>
          </cell>
          <cell r="Q205" t="str">
            <v>International Relations</v>
          </cell>
          <cell r="R205" t="str">
            <v>POL011000 POLITICAL SCIENCE / International Relations / General; POL034000 POLITICAL SCIENCE / Peace</v>
          </cell>
        </row>
        <row r="206">
          <cell r="C206">
            <v>9780231505567</v>
          </cell>
          <cell r="D206" t="str">
            <v>Columbia University Press</v>
          </cell>
          <cell r="E206" t="str">
            <v>Wintry Night E-BOOK</v>
          </cell>
          <cell r="F206" t="str">
            <v>Wintry Night</v>
          </cell>
          <cell r="G206">
            <v>2002</v>
          </cell>
          <cell r="H206" t="str">
            <v>Modern Chinese Literature from Taiwan</v>
          </cell>
          <cell r="J206" t="str">
            <v>e-book (PDF)</v>
          </cell>
          <cell r="M206" t="str">
            <v>Li Qiao</v>
          </cell>
          <cell r="O206">
            <v>304</v>
          </cell>
          <cell r="P206" t="str">
            <v>In Herstellung</v>
          </cell>
          <cell r="Q206" t="str">
            <v>Literary Studies, general</v>
          </cell>
          <cell r="R206" t="str">
            <v>LIT000000 LITERARY CRITICISM / General</v>
          </cell>
        </row>
        <row r="207">
          <cell r="C207">
            <v>9780231505581</v>
          </cell>
          <cell r="D207" t="str">
            <v>Columbia University Press</v>
          </cell>
          <cell r="E207" t="str">
            <v>Integrated Public Lands Management E-BOOK</v>
          </cell>
          <cell r="F207" t="str">
            <v>Integrated Public Lands Management</v>
          </cell>
          <cell r="G207">
            <v>2002</v>
          </cell>
          <cell r="J207" t="str">
            <v>e-book (PDF)</v>
          </cell>
          <cell r="M207" t="str">
            <v>Loomis, John B.</v>
          </cell>
          <cell r="O207">
            <v>544</v>
          </cell>
          <cell r="P207" t="str">
            <v>In Herstellung</v>
          </cell>
          <cell r="Q207" t="str">
            <v>Green and Sustainable Process Technology</v>
          </cell>
          <cell r="R207" t="str">
            <v>SCI026000 SCIENCE / Environmental Science</v>
          </cell>
        </row>
        <row r="208">
          <cell r="C208">
            <v>9780231505611</v>
          </cell>
          <cell r="D208" t="str">
            <v>Columbia University Press</v>
          </cell>
          <cell r="E208" t="str">
            <v>Consumer Politics in Postwar Japan E-BOOK</v>
          </cell>
          <cell r="F208" t="str">
            <v>Consumer Politics in Postwar Japan</v>
          </cell>
          <cell r="G208">
            <v>2001</v>
          </cell>
          <cell r="J208" t="str">
            <v>e-book (PDF)</v>
          </cell>
          <cell r="M208" t="str">
            <v>Maclachlan, Patricia L.</v>
          </cell>
          <cell r="O208">
            <v>270</v>
          </cell>
          <cell r="P208" t="str">
            <v>In Herstellung</v>
          </cell>
          <cell r="Q208" t="str">
            <v>Asia-Pacific</v>
          </cell>
          <cell r="R208" t="str">
            <v>POL023000 POLITICAL SCIENCE / Economic Conditions; HIS021000 HISTORY / Asia / Japan</v>
          </cell>
        </row>
        <row r="209">
          <cell r="C209">
            <v>9780231505659</v>
          </cell>
          <cell r="D209" t="str">
            <v>Columbia University Press</v>
          </cell>
          <cell r="E209" t="str">
            <v>Social Work Practice with Families and Children E-BOOK</v>
          </cell>
          <cell r="F209" t="str">
            <v>Social Work Practice with Families and Children</v>
          </cell>
          <cell r="G209">
            <v>2002</v>
          </cell>
          <cell r="H209" t="str">
            <v>Foundations of Social Work Knowledge Series</v>
          </cell>
          <cell r="J209" t="str">
            <v>e-book (PDF)</v>
          </cell>
          <cell r="M209" t="str">
            <v>Pine, Barbara; Tracy, Elizabeth M.; Maluccio, Anthony</v>
          </cell>
          <cell r="O209">
            <v>351</v>
          </cell>
          <cell r="P209" t="str">
            <v>In Herstellung</v>
          </cell>
          <cell r="Q209" t="str">
            <v>Sociology, other</v>
          </cell>
          <cell r="R209" t="str">
            <v>SOC025000 SOCIAL SCIENCE / Social Work</v>
          </cell>
        </row>
        <row r="210">
          <cell r="C210">
            <v>9780231505666</v>
          </cell>
          <cell r="D210" t="str">
            <v>Columbia University Press</v>
          </cell>
          <cell r="E210" t="str">
            <v>For Better or for Worse E-BOOK</v>
          </cell>
          <cell r="F210" t="str">
            <v>For Better or for Worse</v>
          </cell>
          <cell r="G210">
            <v>2000</v>
          </cell>
          <cell r="J210" t="str">
            <v>e-book (PDF)</v>
          </cell>
          <cell r="M210" t="str">
            <v>Mann, Alfred K.</v>
          </cell>
          <cell r="O210">
            <v>272</v>
          </cell>
          <cell r="P210" t="str">
            <v>In Herstellung</v>
          </cell>
          <cell r="Q210" t="str">
            <v>Political Science, other</v>
          </cell>
          <cell r="R210" t="str">
            <v>HIS027100 HISTORY / Military / World War II; POL028000 POLITICAL SCIENCE / Public Policy / General</v>
          </cell>
        </row>
        <row r="211">
          <cell r="C211">
            <v>9780231505680</v>
          </cell>
          <cell r="D211" t="str">
            <v>Columbia University Press</v>
          </cell>
          <cell r="E211" t="str">
            <v>Violent Peace E-BOOK</v>
          </cell>
          <cell r="F211" t="str">
            <v>Violent Peace</v>
          </cell>
          <cell r="G211">
            <v>2001</v>
          </cell>
          <cell r="J211" t="str">
            <v>e-book (PDF)</v>
          </cell>
          <cell r="M211" t="str">
            <v>Mares, David R.</v>
          </cell>
          <cell r="O211">
            <v>398</v>
          </cell>
          <cell r="P211" t="str">
            <v>In Herstellung</v>
          </cell>
          <cell r="Q211" t="str">
            <v>International Relations</v>
          </cell>
          <cell r="R211" t="str">
            <v>POL011010 POLITICAL SCIENCE / International Relations / Diplomacy; HIS024000 HISTORY / Latin America / General</v>
          </cell>
        </row>
        <row r="212">
          <cell r="C212">
            <v>9780231505741</v>
          </cell>
          <cell r="D212" t="str">
            <v>Columbia University Press</v>
          </cell>
          <cell r="E212" t="str">
            <v>Early Korean Literature E-BOOK</v>
          </cell>
          <cell r="F212" t="str">
            <v>Early Korean Literature</v>
          </cell>
          <cell r="G212">
            <v>2000</v>
          </cell>
          <cell r="J212" t="str">
            <v>e-book (PDF)</v>
          </cell>
          <cell r="M212" t="str">
            <v>McCann, David</v>
          </cell>
          <cell r="O212">
            <v>192</v>
          </cell>
          <cell r="P212" t="str">
            <v>In Herstellung</v>
          </cell>
          <cell r="Q212" t="str">
            <v>Other Nations and Languages</v>
          </cell>
          <cell r="R212" t="str">
            <v>LIT008000 LITERARY CRITICISM / Asian / General</v>
          </cell>
        </row>
        <row r="213">
          <cell r="C213">
            <v>9780231505758</v>
          </cell>
          <cell r="D213" t="str">
            <v>Columbia University Press</v>
          </cell>
          <cell r="E213" t="str">
            <v>Economic Governance in the Age of Globalization E-BOOK</v>
          </cell>
          <cell r="F213" t="str">
            <v>Economic Governance in the Age of Globalization</v>
          </cell>
          <cell r="G213">
            <v>2004</v>
          </cell>
          <cell r="J213" t="str">
            <v>e-book (PDF)</v>
          </cell>
          <cell r="M213" t="str">
            <v>Tabb, William K.</v>
          </cell>
          <cell r="O213">
            <v>528</v>
          </cell>
          <cell r="P213" t="str">
            <v>In Herstellung</v>
          </cell>
          <cell r="Q213" t="str">
            <v>Political Economics, other</v>
          </cell>
          <cell r="R213" t="str">
            <v>BUS000000 BUSINESS &amp; ECONOMICS / General</v>
          </cell>
        </row>
        <row r="214">
          <cell r="C214">
            <v>9780231505772</v>
          </cell>
          <cell r="D214" t="str">
            <v>Columbia University Press</v>
          </cell>
          <cell r="E214" t="str">
            <v>The Fall of the House of Roosevelt E-BOOK</v>
          </cell>
          <cell r="F214" t="str">
            <v>The Fall of the House of Roosevelt</v>
          </cell>
          <cell r="G214">
            <v>2004</v>
          </cell>
          <cell r="H214" t="str">
            <v>Columbia Studies in Contemporary American History</v>
          </cell>
          <cell r="J214" t="str">
            <v>e-book (PDF)</v>
          </cell>
          <cell r="M214" t="str">
            <v>Janeway, Michael</v>
          </cell>
          <cell r="O214">
            <v>352</v>
          </cell>
          <cell r="P214" t="str">
            <v>In Herstellung</v>
          </cell>
          <cell r="Q214" t="str">
            <v>Global History</v>
          </cell>
          <cell r="R214" t="str">
            <v>HIS036060 HISTORY / United States / 20th Century</v>
          </cell>
        </row>
        <row r="215">
          <cell r="C215">
            <v>9780231505802</v>
          </cell>
          <cell r="D215" t="str">
            <v>Columbia University Press</v>
          </cell>
          <cell r="E215" t="str">
            <v>Biodiversity Dynamics E-BOOK</v>
          </cell>
          <cell r="F215" t="str">
            <v>Biodiversity Dynamics</v>
          </cell>
          <cell r="G215">
            <v>2001</v>
          </cell>
          <cell r="J215" t="str">
            <v>e-book (PDF)</v>
          </cell>
          <cell r="N215" t="str">
            <v>McKinney, Michael L.; Drake, James A.</v>
          </cell>
          <cell r="O215">
            <v>552</v>
          </cell>
          <cell r="P215" t="str">
            <v>In Herstellung</v>
          </cell>
          <cell r="Q215" t="str">
            <v>Ecology</v>
          </cell>
          <cell r="R215" t="str">
            <v>SCI020000 SCIENCE / Life Sciences / Ecology</v>
          </cell>
        </row>
        <row r="216">
          <cell r="C216">
            <v>9780231505826</v>
          </cell>
          <cell r="D216" t="str">
            <v>Columbia University Press</v>
          </cell>
          <cell r="E216" t="str">
            <v>Public Speech and the Culture of Public Life in the Age of            E-BOOK</v>
          </cell>
          <cell r="F216" t="str">
            <v>Public Speech and the Culture of Public Life in the Age of                Gladstone</v>
          </cell>
          <cell r="G216">
            <v>2001</v>
          </cell>
          <cell r="J216" t="str">
            <v>e-book (PDF)</v>
          </cell>
          <cell r="M216" t="str">
            <v>Meisel, Joseph S.</v>
          </cell>
          <cell r="O216">
            <v>336</v>
          </cell>
          <cell r="P216" t="str">
            <v>In Herstellung</v>
          </cell>
          <cell r="Q216" t="str">
            <v>General European History</v>
          </cell>
          <cell r="R216" t="str">
            <v>HIS015000 HISTORY / Europe / Great Britain; HIS037060 HISTORY / Modern / 19th Century</v>
          </cell>
        </row>
        <row r="217">
          <cell r="C217">
            <v>9780231505833</v>
          </cell>
          <cell r="D217" t="str">
            <v>Columbia University Press</v>
          </cell>
          <cell r="E217" t="str">
            <v>The Power and Limits of NGOs E-BOOK</v>
          </cell>
          <cell r="F217" t="str">
            <v>The Power and Limits of NGOs</v>
          </cell>
          <cell r="G217">
            <v>2002</v>
          </cell>
          <cell r="J217" t="str">
            <v>e-book (PDF)</v>
          </cell>
          <cell r="N217" t="str">
            <v>Glenn, John K.; Mendelson, Sarah E.</v>
          </cell>
          <cell r="O217">
            <v>300</v>
          </cell>
          <cell r="P217" t="str">
            <v>In Herstellung</v>
          </cell>
          <cell r="Q217" t="str">
            <v>Political Science, other</v>
          </cell>
          <cell r="R217" t="str">
            <v>POL041000 POLITICAL SCIENCE / NGOs (Non-Governmental Organizations); SOC035000 SOCIAL SCIENCE / Volunteer Work</v>
          </cell>
        </row>
        <row r="218">
          <cell r="C218">
            <v>9780231505840</v>
          </cell>
          <cell r="D218" t="str">
            <v>Columbia University Press</v>
          </cell>
          <cell r="E218" t="str">
            <v>The Columbia Guide to American Environmental History E-BOOK</v>
          </cell>
          <cell r="F218" t="str">
            <v>The Columbia Guide to American Environmental History</v>
          </cell>
          <cell r="G218">
            <v>2005</v>
          </cell>
          <cell r="H218" t="str">
            <v>Columbia Guides to American History and Cultures</v>
          </cell>
          <cell r="J218" t="str">
            <v>e-book (PDF)</v>
          </cell>
          <cell r="M218" t="str">
            <v>Merchant, Carolyn</v>
          </cell>
          <cell r="O218">
            <v>400</v>
          </cell>
          <cell r="P218" t="str">
            <v>In Herstellung</v>
          </cell>
          <cell r="Q218" t="str">
            <v>General Interest</v>
          </cell>
          <cell r="R218" t="str">
            <v>SCI034000 SCIENCE / History; REF020000 REFERENCE / Research</v>
          </cell>
        </row>
        <row r="219">
          <cell r="C219">
            <v>9780231505888</v>
          </cell>
          <cell r="D219" t="str">
            <v>Columbia University Press</v>
          </cell>
          <cell r="E219" t="str">
            <v>Pursuing Privacy in Cold War America E-BOOK</v>
          </cell>
          <cell r="F219" t="str">
            <v>Pursuing Privacy in Cold War America</v>
          </cell>
          <cell r="G219">
            <v>2001</v>
          </cell>
          <cell r="H219" t="str">
            <v>Gender and Culture Series</v>
          </cell>
          <cell r="J219" t="str">
            <v>e-book (PDF)</v>
          </cell>
          <cell r="M219" t="str">
            <v>Nelson, Deborah</v>
          </cell>
          <cell r="O219">
            <v>232</v>
          </cell>
          <cell r="P219" t="str">
            <v>In Herstellung</v>
          </cell>
          <cell r="Q219" t="str">
            <v>Anglo-American Literature, general</v>
          </cell>
          <cell r="R219" t="str">
            <v>POL022000 POLITICAL SCIENCE / Constitutions; LIT004020 LITERARY CRITICISM / American / General</v>
          </cell>
        </row>
        <row r="220">
          <cell r="C220">
            <v>9780231505901</v>
          </cell>
          <cell r="D220" t="str">
            <v>Columbia University Press</v>
          </cell>
          <cell r="E220" t="str">
            <v>The Columbia Guide to the Holocaust E-BOOK</v>
          </cell>
          <cell r="F220" t="str">
            <v>The Columbia Guide to the Holocaust</v>
          </cell>
          <cell r="G220">
            <v>2003</v>
          </cell>
          <cell r="J220" t="str">
            <v>e-book (PDF)</v>
          </cell>
          <cell r="M220" t="str">
            <v>Nicosia, Francis R.; Niewyk, Donald L.</v>
          </cell>
          <cell r="O220">
            <v>416</v>
          </cell>
          <cell r="P220" t="str">
            <v>In Herstellung</v>
          </cell>
          <cell r="Q220" t="str">
            <v xml:space="preserve">Modern History </v>
          </cell>
          <cell r="R220" t="str">
            <v>HIS043000 HISTORY / Holocaust; HIS027100 HISTORY / Military / World War II; HIS030000 HISTORY / Reference</v>
          </cell>
        </row>
        <row r="221">
          <cell r="C221">
            <v>9780231505918</v>
          </cell>
          <cell r="D221" t="str">
            <v>Columbia University Press</v>
          </cell>
          <cell r="E221" t="str">
            <v>Resiliency Enhancement E-BOOK</v>
          </cell>
          <cell r="F221" t="str">
            <v>Resiliency Enhancement</v>
          </cell>
          <cell r="G221">
            <v>2000</v>
          </cell>
          <cell r="J221" t="str">
            <v>e-book (PDF)</v>
          </cell>
          <cell r="N221" t="str">
            <v>Norman, Elaine</v>
          </cell>
          <cell r="O221">
            <v>320</v>
          </cell>
          <cell r="P221" t="str">
            <v>In Herstellung</v>
          </cell>
          <cell r="Q221" t="str">
            <v>Sociology, other</v>
          </cell>
          <cell r="R221" t="str">
            <v>SOC025000 SOCIAL SCIENCE / Social Work</v>
          </cell>
        </row>
        <row r="222">
          <cell r="C222">
            <v>9780231505932</v>
          </cell>
          <cell r="D222" t="str">
            <v>Columbia University Press</v>
          </cell>
          <cell r="E222" t="str">
            <v>The 23rd Cycle E-BOOK</v>
          </cell>
          <cell r="F222" t="str">
            <v>The 23rd Cycle</v>
          </cell>
          <cell r="G222">
            <v>2002</v>
          </cell>
          <cell r="J222" t="str">
            <v>e-book (PDF)</v>
          </cell>
          <cell r="M222" t="str">
            <v>Odenwald, Sten</v>
          </cell>
          <cell r="O222">
            <v>224</v>
          </cell>
          <cell r="P222" t="str">
            <v>In Herstellung</v>
          </cell>
          <cell r="Q222" t="str">
            <v>Atmospheric Science and Climatology</v>
          </cell>
          <cell r="R222" t="str">
            <v>SCI042000 SCIENCE / Earth Sciences / Meteorology &amp; Climatology</v>
          </cell>
        </row>
        <row r="223">
          <cell r="C223">
            <v>9780231505956</v>
          </cell>
          <cell r="D223" t="str">
            <v>Columbia University Press</v>
          </cell>
          <cell r="E223" t="str">
            <v>The Columbia Guide to Asian American History E-BOOK</v>
          </cell>
          <cell r="F223" t="str">
            <v>The Columbia Guide to Asian American History</v>
          </cell>
          <cell r="G223">
            <v>2005</v>
          </cell>
          <cell r="H223" t="str">
            <v>Columbia Guides to American History and Cultures</v>
          </cell>
          <cell r="J223" t="str">
            <v>e-book (PDF)</v>
          </cell>
          <cell r="M223" t="str">
            <v>Okihiro, Gary Y.</v>
          </cell>
          <cell r="O223">
            <v>352</v>
          </cell>
          <cell r="P223" t="str">
            <v>In Herstellung</v>
          </cell>
          <cell r="Q223" t="str">
            <v>Global History</v>
          </cell>
          <cell r="R223" t="str">
            <v>SOC043000 SOCIAL SCIENCE / Ethnic Studies / Asian American Studies; HIS036000 HISTORY / United States / General; HIS037030 HISTORY / Modern / General; HIS030000 HISTORY / Reference</v>
          </cell>
        </row>
        <row r="224">
          <cell r="C224">
            <v>9780231505963</v>
          </cell>
          <cell r="D224" t="str">
            <v>Columbia University Press</v>
          </cell>
          <cell r="E224" t="str">
            <v>The Cerrados of Brazil E-BOOK</v>
          </cell>
          <cell r="F224" t="str">
            <v>The Cerrados of Brazil</v>
          </cell>
          <cell r="G224">
            <v>2002</v>
          </cell>
          <cell r="J224" t="str">
            <v>e-book (PDF)</v>
          </cell>
          <cell r="N224" t="str">
            <v>Marquis, Robert J.; Oliveira, Paulo S.</v>
          </cell>
          <cell r="O224">
            <v>424</v>
          </cell>
          <cell r="P224" t="str">
            <v>In Herstellung</v>
          </cell>
          <cell r="Q224" t="str">
            <v>Ecology</v>
          </cell>
          <cell r="R224" t="str">
            <v>SCI020000 SCIENCE / Life Sciences / Ecology</v>
          </cell>
        </row>
        <row r="225">
          <cell r="C225">
            <v>9780231505970</v>
          </cell>
          <cell r="D225" t="str">
            <v>Columbia University Press</v>
          </cell>
          <cell r="E225" t="str">
            <v>Thinking Teams / Thinking Clients E-BOOK</v>
          </cell>
          <cell r="F225" t="str">
            <v>Thinking Teams / Thinking Clients</v>
          </cell>
          <cell r="G225">
            <v>2001</v>
          </cell>
          <cell r="J225" t="str">
            <v>e-book (PDF)</v>
          </cell>
          <cell r="M225" t="str">
            <v>Opie, Anne</v>
          </cell>
          <cell r="O225">
            <v>256</v>
          </cell>
          <cell r="P225" t="str">
            <v>In Herstellung</v>
          </cell>
          <cell r="Q225" t="str">
            <v>Sociology, other</v>
          </cell>
          <cell r="R225" t="str">
            <v>SOC019000 SOCIAL SCIENCE / Methodology</v>
          </cell>
        </row>
        <row r="226">
          <cell r="C226">
            <v>9780231505994</v>
          </cell>
          <cell r="D226" t="str">
            <v>Columbia University Press</v>
          </cell>
          <cell r="E226" t="str">
            <v>Viewers Like You E-BOOK</v>
          </cell>
          <cell r="F226" t="str">
            <v>Viewers Like You</v>
          </cell>
          <cell r="G226">
            <v>2002</v>
          </cell>
          <cell r="J226" t="str">
            <v>e-book (PDF)</v>
          </cell>
          <cell r="M226" t="str">
            <v>Ouellette, Laurie</v>
          </cell>
          <cell r="O226">
            <v>288</v>
          </cell>
          <cell r="P226" t="str">
            <v>In Herstellung</v>
          </cell>
          <cell r="Q226" t="str">
            <v>Culture</v>
          </cell>
          <cell r="R226" t="str">
            <v>SOC052000 SOCIAL SCIENCE / Media Studies *; POL038000 POLITICAL SCIENCE / Public Policy / Cultural Policy; BUS070060 BUSINESS &amp; ECONOMICS / Industries / Media &amp; Communications Industries</v>
          </cell>
        </row>
        <row r="227">
          <cell r="C227">
            <v>9780231506021</v>
          </cell>
          <cell r="D227" t="str">
            <v>Columbia University Press</v>
          </cell>
          <cell r="E227" t="str">
            <v>The Columbia Guide to American Indians of the Southeast E-BOOK</v>
          </cell>
          <cell r="F227" t="str">
            <v>The Columbia Guide to American Indians of the Southeast</v>
          </cell>
          <cell r="G227">
            <v>2005</v>
          </cell>
          <cell r="H227" t="str">
            <v>The Columbia Guides to American Indian History and Culture</v>
          </cell>
          <cell r="J227" t="str">
            <v>e-book (PDF)</v>
          </cell>
          <cell r="M227" t="str">
            <v>Green, Michael D; Perdue, Theda</v>
          </cell>
          <cell r="O227">
            <v>320</v>
          </cell>
          <cell r="P227" t="str">
            <v>In Herstellung</v>
          </cell>
          <cell r="Q227" t="str">
            <v>Global History</v>
          </cell>
          <cell r="R227" t="str">
            <v>HIS036000 HISTORY / United States / General</v>
          </cell>
        </row>
        <row r="228">
          <cell r="C228">
            <v>9780231506038</v>
          </cell>
          <cell r="D228" t="str">
            <v>Columbia University Press</v>
          </cell>
          <cell r="E228" t="str">
            <v>Acre E-BOOK</v>
          </cell>
          <cell r="F228" t="str">
            <v>Acre</v>
          </cell>
          <cell r="G228">
            <v>2002</v>
          </cell>
          <cell r="H228" t="str">
            <v>History and Society of the Modern Middle East</v>
          </cell>
          <cell r="J228" t="str">
            <v>e-book (PDF)</v>
          </cell>
          <cell r="M228" t="str">
            <v>Philipp, Thomas</v>
          </cell>
          <cell r="O228">
            <v>208</v>
          </cell>
          <cell r="P228" t="str">
            <v>In Herstellung</v>
          </cell>
          <cell r="Q228" t="str">
            <v>Arab World</v>
          </cell>
          <cell r="R228" t="str">
            <v>HIS026000 HISTORY / Middle East / General; HIS037060 HISTORY / Modern / 19th Century</v>
          </cell>
        </row>
        <row r="229">
          <cell r="C229">
            <v>9780231506090</v>
          </cell>
          <cell r="D229" t="str">
            <v>Columbia University Press</v>
          </cell>
          <cell r="E229" t="str">
            <v>The Triangle of Representation E-BOOK</v>
          </cell>
          <cell r="F229" t="str">
            <v>The Triangle of Representation</v>
          </cell>
          <cell r="G229">
            <v>2000</v>
          </cell>
          <cell r="J229" t="str">
            <v>e-book (PDF)</v>
          </cell>
          <cell r="M229" t="str">
            <v>Prendergast, Christopher</v>
          </cell>
          <cell r="O229">
            <v>123</v>
          </cell>
          <cell r="P229" t="str">
            <v>In Herstellung</v>
          </cell>
          <cell r="Q229" t="str">
            <v>Semiotics, other</v>
          </cell>
          <cell r="R229" t="str">
            <v>LIT006000 LITERARY CRITICISM / Semiotics &amp; Theory; ART000000 ART / General</v>
          </cell>
        </row>
        <row r="230">
          <cell r="C230">
            <v>9780231506106</v>
          </cell>
          <cell r="D230" t="str">
            <v>Columbia University Press</v>
          </cell>
          <cell r="E230" t="str">
            <v>The President and His Inner Circle E-BOOK</v>
          </cell>
          <cell r="F230" t="str">
            <v>The President and His Inner Circle</v>
          </cell>
          <cell r="G230">
            <v>2001</v>
          </cell>
          <cell r="H230" t="str">
            <v>Power, Conflict, and Democracy: American Politics Into the 21st Century</v>
          </cell>
          <cell r="J230" t="str">
            <v>e-book (PDF)</v>
          </cell>
          <cell r="M230" t="str">
            <v>Preston, Thomas</v>
          </cell>
          <cell r="O230">
            <v>256</v>
          </cell>
          <cell r="P230" t="str">
            <v>In Herstellung</v>
          </cell>
          <cell r="Q230" t="str">
            <v>Political Science, other</v>
          </cell>
          <cell r="R230" t="str">
            <v>POL040010 POLITICAL SCIENCE / Government / Executive Branch; POL025000 POLITICAL SCIENCE / Political Process / Leadership</v>
          </cell>
        </row>
        <row r="231">
          <cell r="C231">
            <v>9780231506144</v>
          </cell>
          <cell r="D231" t="str">
            <v>Columbia University Press</v>
          </cell>
          <cell r="E231" t="str">
            <v>Black &amp; White &amp; Noir E-BOOK</v>
          </cell>
          <cell r="F231" t="str">
            <v>Black &amp; White &amp; Noir</v>
          </cell>
          <cell r="G231">
            <v>2002</v>
          </cell>
          <cell r="J231" t="str">
            <v>e-book (PDF)</v>
          </cell>
          <cell r="M231" t="str">
            <v>Rabinowitz, Paula</v>
          </cell>
          <cell r="O231">
            <v>288</v>
          </cell>
          <cell r="P231" t="str">
            <v>In Herstellung</v>
          </cell>
          <cell r="Q231" t="str">
            <v>Genres, other</v>
          </cell>
        </row>
        <row r="232">
          <cell r="C232">
            <v>9780231506168</v>
          </cell>
          <cell r="D232" t="str">
            <v>Columbia University Press</v>
          </cell>
          <cell r="E232" t="str">
            <v>The Refuge of Affections E-BOOK</v>
          </cell>
          <cell r="F232" t="str">
            <v>The Refuge of Affections</v>
          </cell>
          <cell r="G232">
            <v>2001</v>
          </cell>
          <cell r="H232" t="str">
            <v>Columbia Studies in Contemporary American History</v>
          </cell>
          <cell r="J232" t="str">
            <v>e-book (PDF)</v>
          </cell>
          <cell r="M232" t="str">
            <v>Rauchway, Eric</v>
          </cell>
          <cell r="O232">
            <v>322</v>
          </cell>
          <cell r="P232" t="str">
            <v>In Herstellung</v>
          </cell>
          <cell r="Q232" t="str">
            <v>Global History</v>
          </cell>
          <cell r="R232" t="str">
            <v>SOC050000 SOCIAL SCIENCE / Social Classes; HIS036060 HISTORY / United States / 20th Century</v>
          </cell>
        </row>
        <row r="233">
          <cell r="C233">
            <v>9780231506175</v>
          </cell>
          <cell r="D233" t="str">
            <v>Columbia University Press</v>
          </cell>
          <cell r="E233" t="str">
            <v>They Still Pick Me Up When I Fall E-BOOK</v>
          </cell>
          <cell r="F233" t="str">
            <v>They Still Pick Me Up When I Fall</v>
          </cell>
          <cell r="G233">
            <v>2000</v>
          </cell>
          <cell r="J233" t="str">
            <v>e-book (PDF)</v>
          </cell>
          <cell r="M233" t="str">
            <v>Rauner, Diana Mendley</v>
          </cell>
          <cell r="O233">
            <v>224</v>
          </cell>
          <cell r="P233" t="str">
            <v>In Herstellung</v>
          </cell>
          <cell r="Q233" t="str">
            <v>Sociology, other</v>
          </cell>
          <cell r="R233" t="str">
            <v>SOC047000 SOCIAL SCIENCE / Children's Studies; SOC025000 SOCIAL SCIENCE / Social Work; FAM000000 FAMILY &amp; RELATIONSHIPS / General</v>
          </cell>
        </row>
        <row r="234">
          <cell r="C234">
            <v>9780231506182</v>
          </cell>
          <cell r="D234" t="str">
            <v>Columbia University Press</v>
          </cell>
          <cell r="E234" t="str">
            <v>Tangled Relationships E-BOOK</v>
          </cell>
          <cell r="F234" t="str">
            <v>Tangled Relationships</v>
          </cell>
          <cell r="G234">
            <v>2001</v>
          </cell>
          <cell r="H234" t="str">
            <v>Foundations of Social Work Knowledge Series</v>
          </cell>
          <cell r="J234" t="str">
            <v>e-book (PDF)</v>
          </cell>
          <cell r="M234" t="str">
            <v>Reamer, Frederic G.</v>
          </cell>
          <cell r="O234">
            <v>225</v>
          </cell>
          <cell r="P234" t="str">
            <v>In Herstellung</v>
          </cell>
          <cell r="Q234" t="str">
            <v>Sociology, other</v>
          </cell>
          <cell r="R234" t="str">
            <v>SOC025000 SOCIAL SCIENCE / Social Work</v>
          </cell>
        </row>
        <row r="235">
          <cell r="C235">
            <v>9780231506199</v>
          </cell>
          <cell r="D235" t="str">
            <v>Columbia University Press</v>
          </cell>
          <cell r="E235" t="str">
            <v>The Task Planner E-BOOK</v>
          </cell>
          <cell r="F235" t="str">
            <v>The Task Planner</v>
          </cell>
          <cell r="G235">
            <v>2000</v>
          </cell>
          <cell r="J235" t="str">
            <v>e-book (PDF)</v>
          </cell>
          <cell r="M235" t="str">
            <v>Reid, William J.</v>
          </cell>
          <cell r="O235">
            <v>320</v>
          </cell>
          <cell r="P235" t="str">
            <v>In Herstellung</v>
          </cell>
          <cell r="Q235" t="str">
            <v>Sociology, other</v>
          </cell>
          <cell r="R235" t="str">
            <v>SOC016000 SOCIAL SCIENCE / Human Services</v>
          </cell>
        </row>
        <row r="236">
          <cell r="C236">
            <v>9780231506229</v>
          </cell>
          <cell r="D236" t="str">
            <v>Columbia University Press</v>
          </cell>
          <cell r="E236" t="str">
            <v>Trekking Through History E-BOOK</v>
          </cell>
          <cell r="F236" t="str">
            <v>Trekking Through History</v>
          </cell>
          <cell r="G236">
            <v>2002</v>
          </cell>
          <cell r="H236" t="str">
            <v>Historical Ecology Series</v>
          </cell>
          <cell r="J236" t="str">
            <v>e-book (PDF)</v>
          </cell>
          <cell r="M236" t="str">
            <v>Rival, Laura M.</v>
          </cell>
          <cell r="O236">
            <v>256</v>
          </cell>
          <cell r="P236" t="str">
            <v>In Herstellung</v>
          </cell>
          <cell r="Q236" t="str">
            <v>Ecology</v>
          </cell>
          <cell r="R236" t="str">
            <v>SCI020000 SCIENCE / Life Sciences / Ecology</v>
          </cell>
        </row>
        <row r="237">
          <cell r="C237">
            <v>9780231506236</v>
          </cell>
          <cell r="D237" t="str">
            <v>Columbia University Press</v>
          </cell>
          <cell r="E237" t="str">
            <v>Nagarjuna in Context E-BOOK</v>
          </cell>
          <cell r="F237" t="str">
            <v>Nagarjuna in Context</v>
          </cell>
          <cell r="G237">
            <v>2005</v>
          </cell>
          <cell r="J237" t="str">
            <v>e-book (PDF)</v>
          </cell>
          <cell r="M237" t="str">
            <v>Walser, Joseph</v>
          </cell>
          <cell r="O237">
            <v>368</v>
          </cell>
          <cell r="P237" t="str">
            <v>In Herstellung</v>
          </cell>
          <cell r="Q237" t="str">
            <v>Global History</v>
          </cell>
          <cell r="R237" t="str">
            <v>HIS003000 HISTORY / Asia / General</v>
          </cell>
        </row>
        <row r="238">
          <cell r="C238">
            <v>9780231506274</v>
          </cell>
          <cell r="D238" t="str">
            <v>Columbia University Press</v>
          </cell>
          <cell r="E238" t="str">
            <v>The Ties That Divide E-BOOK</v>
          </cell>
          <cell r="F238" t="str">
            <v>The Ties That Divide</v>
          </cell>
          <cell r="G238">
            <v>2001</v>
          </cell>
          <cell r="J238" t="str">
            <v>e-book (PDF)</v>
          </cell>
          <cell r="M238" t="str">
            <v>Saideman, Stephen M.</v>
          </cell>
          <cell r="O238">
            <v>348</v>
          </cell>
          <cell r="P238" t="str">
            <v>In Herstellung</v>
          </cell>
          <cell r="Q238" t="str">
            <v>Political Science, other</v>
          </cell>
          <cell r="R238" t="str">
            <v>POL010000 POLITICAL SCIENCE / History &amp; Theory</v>
          </cell>
        </row>
        <row r="239">
          <cell r="C239">
            <v>9780231506298</v>
          </cell>
          <cell r="D239" t="str">
            <v>Columbia University Press</v>
          </cell>
          <cell r="E239" t="str">
            <v>Intimate Violence E-BOOK</v>
          </cell>
          <cell r="F239" t="str">
            <v>Intimate Violence</v>
          </cell>
          <cell r="G239">
            <v>2002</v>
          </cell>
          <cell r="J239" t="str">
            <v>e-book (PDF)</v>
          </cell>
          <cell r="M239" t="str">
            <v>Scalia, Joseph</v>
          </cell>
          <cell r="O239">
            <v>192</v>
          </cell>
          <cell r="P239" t="str">
            <v>In Herstellung</v>
          </cell>
          <cell r="Q239" t="str">
            <v>Development Psychology</v>
          </cell>
          <cell r="R239" t="str">
            <v>PSY026000 PSYCHOLOGY / Movements / Psychoanalysis</v>
          </cell>
        </row>
        <row r="240">
          <cell r="C240">
            <v>9780231506311</v>
          </cell>
          <cell r="D240" t="str">
            <v>Columbia University Press</v>
          </cell>
          <cell r="E240" t="str">
            <v>Bargaining with the State from Afar E-BOOK</v>
          </cell>
          <cell r="F240" t="str">
            <v>Bargaining with the State from Afar</v>
          </cell>
          <cell r="G240">
            <v>2001</v>
          </cell>
          <cell r="J240" t="str">
            <v>e-book (PDF)</v>
          </cell>
          <cell r="M240" t="str">
            <v>Scully, Eileen P.</v>
          </cell>
          <cell r="O240">
            <v>304</v>
          </cell>
          <cell r="P240" t="str">
            <v>In Herstellung</v>
          </cell>
          <cell r="Q240" t="str">
            <v>Political Science, other</v>
          </cell>
          <cell r="R240" t="str">
            <v>HIS036040 HISTORY / United States / 19th Century; POL003000 POLITICAL SCIENCE / Civics &amp; Citizenship</v>
          </cell>
        </row>
        <row r="241">
          <cell r="C241">
            <v>9780231506328</v>
          </cell>
          <cell r="D241" t="str">
            <v>Columbia University Press</v>
          </cell>
          <cell r="E241" t="str">
            <v>The Vital Illusion E-BOOK</v>
          </cell>
          <cell r="F241" t="str">
            <v>The Vital Illusion</v>
          </cell>
          <cell r="G241">
            <v>2000</v>
          </cell>
          <cell r="H241" t="str">
            <v>The Wellek Library Lectures</v>
          </cell>
          <cell r="J241" t="str">
            <v>e-book (PDF)</v>
          </cell>
          <cell r="M241" t="str">
            <v>Baudrillard, Jean</v>
          </cell>
          <cell r="O241">
            <v>96</v>
          </cell>
          <cell r="P241" t="str">
            <v>In Herstellung</v>
          </cell>
          <cell r="Q241" t="str">
            <v>20th and 21st Century Philosophy</v>
          </cell>
          <cell r="R241" t="str">
            <v>PHI027000 PHILOSOPHY / Movements / Deconstruction</v>
          </cell>
        </row>
        <row r="242">
          <cell r="C242">
            <v>9780231506335</v>
          </cell>
          <cell r="D242" t="str">
            <v>Columbia University Press</v>
          </cell>
          <cell r="E242" t="str">
            <v>A Framework for Immigration E-BOOK</v>
          </cell>
          <cell r="F242" t="str">
            <v>A Framework for Immigration</v>
          </cell>
          <cell r="G242">
            <v>2002</v>
          </cell>
          <cell r="J242" t="str">
            <v>e-book (PDF)</v>
          </cell>
          <cell r="M242" t="str">
            <v>Segal, Uma</v>
          </cell>
          <cell r="O242">
            <v>480</v>
          </cell>
          <cell r="P242" t="str">
            <v>In Herstellung</v>
          </cell>
          <cell r="Q242" t="str">
            <v>Law, other</v>
          </cell>
          <cell r="R242" t="str">
            <v>SOC043000 SOCIAL SCIENCE / Ethnic Studies / Asian American Studies; LAW032000 LAW / Emigration &amp; Immigration; POL029000 POLITICAL SCIENCE / Public Policy / Social Policy</v>
          </cell>
        </row>
        <row r="243">
          <cell r="C243">
            <v>9780231506342</v>
          </cell>
          <cell r="D243" t="str">
            <v>Columbia University Press</v>
          </cell>
          <cell r="E243" t="str">
            <v>Boys Don't Cry? E-BOOK</v>
          </cell>
          <cell r="F243" t="str">
            <v>Boys Don't Cry?</v>
          </cell>
          <cell r="G243">
            <v>2002</v>
          </cell>
          <cell r="J243" t="str">
            <v>e-book (PDF)</v>
          </cell>
          <cell r="N243" t="str">
            <v>Shamir, Milette; Travis, Jennifer</v>
          </cell>
          <cell r="O243">
            <v>320</v>
          </cell>
          <cell r="P243" t="str">
            <v>In Herstellung</v>
          </cell>
          <cell r="Q243" t="str">
            <v>Culture</v>
          </cell>
          <cell r="R243" t="str">
            <v>SOC018000 SOCIAL SCIENCE / Men's Studies</v>
          </cell>
        </row>
        <row r="244">
          <cell r="C244">
            <v>9780231506359</v>
          </cell>
          <cell r="D244" t="str">
            <v>Columbia University Press</v>
          </cell>
          <cell r="E244" t="str">
            <v>Presidential Power E-BOOK</v>
          </cell>
          <cell r="F244" t="str">
            <v>Presidential Power</v>
          </cell>
          <cell r="G244">
            <v>2000</v>
          </cell>
          <cell r="H244" t="str">
            <v>Power, Conflict, and Democracy: American Politics Into the 21st Century</v>
          </cell>
          <cell r="J244" t="str">
            <v>e-book (PDF)</v>
          </cell>
          <cell r="N244" t="str">
            <v>Shapiro, Robert Y.; Kumar, Martha Joynt; Jacobs, Lawrence R.</v>
          </cell>
          <cell r="O244">
            <v>544</v>
          </cell>
          <cell r="P244" t="str">
            <v>In Herstellung</v>
          </cell>
          <cell r="Q244" t="str">
            <v>Political Science, other</v>
          </cell>
          <cell r="R244" t="str">
            <v>POL040010 POLITICAL SCIENCE / Government / Executive Branch; POL025000 POLITICAL SCIENCE / Political Process / Leadership; POL015000 POLITICAL SCIENCE / Political Process / Political Parties</v>
          </cell>
        </row>
        <row r="245">
          <cell r="C245">
            <v>9780231506397</v>
          </cell>
          <cell r="D245" t="str">
            <v>Columbia University Press</v>
          </cell>
          <cell r="E245" t="str">
            <v>Milton and the Rabbis E-BOOK</v>
          </cell>
          <cell r="F245" t="str">
            <v>Milton and the Rabbis</v>
          </cell>
          <cell r="G245">
            <v>2001</v>
          </cell>
          <cell r="J245" t="str">
            <v>e-book (PDF)</v>
          </cell>
          <cell r="M245" t="str">
            <v>Shoulson, Jeffrey</v>
          </cell>
          <cell r="O245">
            <v>384</v>
          </cell>
          <cell r="P245" t="str">
            <v>In Herstellung</v>
          </cell>
          <cell r="Q245" t="str">
            <v>Anglo-American Literature, general</v>
          </cell>
          <cell r="R245" t="str">
            <v>LIT004120 LITERARY CRITICISM / European / English, Irish, Scottish, Welsh; LIT004210 LITERARY CRITICISM / Jewish</v>
          </cell>
        </row>
        <row r="246">
          <cell r="C246">
            <v>9780231506403</v>
          </cell>
          <cell r="D246" t="str">
            <v>Columbia University Press</v>
          </cell>
          <cell r="E246" t="str">
            <v>Covering Globalization E-BOOK</v>
          </cell>
          <cell r="F246" t="str">
            <v>Covering Globalization</v>
          </cell>
          <cell r="G246">
            <v>2004</v>
          </cell>
          <cell r="J246" t="str">
            <v>e-book (PDF)</v>
          </cell>
          <cell r="N246" t="str">
            <v>Bisat, Amer; Schiffrin, Anya</v>
          </cell>
          <cell r="O246">
            <v>368</v>
          </cell>
          <cell r="P246" t="str">
            <v>In Herstellung</v>
          </cell>
          <cell r="Q246" t="str">
            <v>Media and Press</v>
          </cell>
          <cell r="R246" t="str">
            <v>LAN008000 LANGUAGE ARTS &amp; DISCIPLINES / Journalism</v>
          </cell>
        </row>
        <row r="247">
          <cell r="C247">
            <v>9780231506410</v>
          </cell>
          <cell r="D247" t="str">
            <v>Columbia University Press</v>
          </cell>
          <cell r="E247" t="str">
            <v>In Their Own Voices E-BOOK</v>
          </cell>
          <cell r="F247" t="str">
            <v>In Their Own Voices</v>
          </cell>
          <cell r="G247">
            <v>2000</v>
          </cell>
          <cell r="J247" t="str">
            <v>e-book (PDF)</v>
          </cell>
          <cell r="M247" t="str">
            <v>Roorda, Rhonda M.; Simon, Rita J.</v>
          </cell>
          <cell r="O247">
            <v>480</v>
          </cell>
          <cell r="P247" t="str">
            <v>In Herstellung</v>
          </cell>
          <cell r="Q247" t="str">
            <v>Sociology, other</v>
          </cell>
          <cell r="R247" t="str">
            <v>SOC026010 SOCIAL SCIENCE / Sociology / Marriage &amp; Family; FAM004000 FAMILY &amp; RELATIONSHIPS / Adoption</v>
          </cell>
        </row>
        <row r="248">
          <cell r="C248">
            <v>9780231506434</v>
          </cell>
          <cell r="D248" t="str">
            <v>Columbia University Press</v>
          </cell>
          <cell r="E248" t="str">
            <v>Torn at the Roots E-BOOK</v>
          </cell>
          <cell r="F248" t="str">
            <v>Torn at the Roots</v>
          </cell>
          <cell r="G248">
            <v>2004</v>
          </cell>
          <cell r="H248" t="str">
            <v>Religion and American Culture</v>
          </cell>
          <cell r="J248" t="str">
            <v>e-book (PDF)</v>
          </cell>
          <cell r="M248" t="str">
            <v>Staub, Michael E.</v>
          </cell>
          <cell r="O248">
            <v>392</v>
          </cell>
          <cell r="P248" t="str">
            <v>In Herstellung</v>
          </cell>
          <cell r="Q248" t="str">
            <v>Theology, Jewish Studies and Religious Studies</v>
          </cell>
          <cell r="R248" t="str">
            <v>REL040030 RELIGION / Judaism / History</v>
          </cell>
        </row>
        <row r="249">
          <cell r="C249">
            <v>9780231506458</v>
          </cell>
          <cell r="D249" t="str">
            <v>Columbia University Press</v>
          </cell>
          <cell r="E249" t="str">
            <v>Truth and the Past E-BOOK</v>
          </cell>
          <cell r="F249" t="str">
            <v>Truth and the Past</v>
          </cell>
          <cell r="G249">
            <v>2003</v>
          </cell>
          <cell r="H249" t="str">
            <v>Columbia Themes in Philosophy</v>
          </cell>
          <cell r="J249" t="str">
            <v>e-book (PDF)</v>
          </cell>
          <cell r="M249" t="str">
            <v>Dummett, Michael</v>
          </cell>
          <cell r="O249">
            <v>136</v>
          </cell>
          <cell r="P249" t="str">
            <v>In Herstellung</v>
          </cell>
          <cell r="Q249" t="str">
            <v>Philosophy, other</v>
          </cell>
          <cell r="R249" t="str">
            <v>PHI000000 PHILOSOPHY / General</v>
          </cell>
        </row>
        <row r="250">
          <cell r="C250">
            <v>9780231506496</v>
          </cell>
          <cell r="D250" t="str">
            <v>Columbia University Press</v>
          </cell>
          <cell r="E250" t="str">
            <v>Lesbians, Gays, and the Empowerment Perspective E-BOOK</v>
          </cell>
          <cell r="F250" t="str">
            <v>Lesbians, Gays, and the Empowerment Perspective</v>
          </cell>
          <cell r="G250">
            <v>2000</v>
          </cell>
          <cell r="H250" t="str">
            <v>Empowering the Powerless: A Social Work Series</v>
          </cell>
          <cell r="J250" t="str">
            <v>e-book (PDF)</v>
          </cell>
          <cell r="M250" t="str">
            <v>Tully, Carol T.</v>
          </cell>
          <cell r="O250">
            <v>320</v>
          </cell>
          <cell r="P250" t="str">
            <v>In Herstellung</v>
          </cell>
          <cell r="Q250" t="str">
            <v>Sociology, other</v>
          </cell>
          <cell r="R250" t="str">
            <v>SOC031000 SOCIAL SCIENCE / Discrimination &amp; Race Relations; SOC017000 SOCIAL SCIENCE / Lesbian Studies; SOC025000 SOCIAL SCIENCE / Social Work</v>
          </cell>
        </row>
        <row r="251">
          <cell r="C251">
            <v>9780231506502</v>
          </cell>
          <cell r="D251" t="str">
            <v>Columbia University Press</v>
          </cell>
          <cell r="E251" t="str">
            <v>After Christianity E-BOOK</v>
          </cell>
          <cell r="F251" t="str">
            <v>After Christianity</v>
          </cell>
          <cell r="G251">
            <v>2002</v>
          </cell>
          <cell r="H251" t="str">
            <v>Italian Academy Lectures</v>
          </cell>
          <cell r="J251" t="str">
            <v>e-book (PDF)</v>
          </cell>
          <cell r="M251" t="str">
            <v>Vattimo, Gianni</v>
          </cell>
          <cell r="O251">
            <v>128</v>
          </cell>
          <cell r="P251" t="str">
            <v>In Herstellung</v>
          </cell>
          <cell r="Q251" t="str">
            <v>Theology, Jewish Studies and Religious Studies</v>
          </cell>
          <cell r="R251" t="str">
            <v>REL051000 RELIGION / Philosophy</v>
          </cell>
        </row>
        <row r="252">
          <cell r="C252">
            <v>9780231506526</v>
          </cell>
          <cell r="D252" t="str">
            <v>Columbia University Press</v>
          </cell>
          <cell r="E252" t="str">
            <v>The Statesman's Science E-BOOK</v>
          </cell>
          <cell r="F252" t="str">
            <v>The Statesman's Science</v>
          </cell>
          <cell r="G252">
            <v>2004</v>
          </cell>
          <cell r="J252" t="str">
            <v>e-book (PDF)</v>
          </cell>
          <cell r="M252" t="str">
            <v>Edwards, Pamela</v>
          </cell>
          <cell r="O252">
            <v>312</v>
          </cell>
          <cell r="P252" t="str">
            <v>In Herstellung</v>
          </cell>
          <cell r="Q252" t="str">
            <v>General European History</v>
          </cell>
          <cell r="R252" t="str">
            <v>HIS010000 HISTORY / Europe / General</v>
          </cell>
        </row>
        <row r="253">
          <cell r="C253">
            <v>9780231506564</v>
          </cell>
          <cell r="D253" t="str">
            <v>Columbia University Press</v>
          </cell>
          <cell r="E253" t="str">
            <v>Freud's Free Clinics E-BOOK</v>
          </cell>
          <cell r="F253" t="str">
            <v>Freud's Free Clinics</v>
          </cell>
          <cell r="G253">
            <v>2005</v>
          </cell>
          <cell r="J253" t="str">
            <v>e-book (PDF)</v>
          </cell>
          <cell r="M253" t="str">
            <v>Danto, Elizabeth Ann</v>
          </cell>
          <cell r="O253">
            <v>352</v>
          </cell>
          <cell r="P253" t="str">
            <v>In Herstellung</v>
          </cell>
          <cell r="Q253" t="str">
            <v>Psychiatry, Psychotherapy</v>
          </cell>
          <cell r="R253" t="str">
            <v>PSY000000 PSYCHOLOGY / General</v>
          </cell>
        </row>
        <row r="254">
          <cell r="C254">
            <v>9780231506649</v>
          </cell>
          <cell r="D254" t="str">
            <v>Columbia University Press</v>
          </cell>
          <cell r="E254" t="str">
            <v>A Limited Partnership E-BOOK</v>
          </cell>
          <cell r="F254" t="str">
            <v>A Limited Partnership</v>
          </cell>
          <cell r="G254">
            <v>2001</v>
          </cell>
          <cell r="J254" t="str">
            <v>e-book (PDF)</v>
          </cell>
          <cell r="M254" t="str">
            <v>Wineburg, Bob</v>
          </cell>
          <cell r="O254">
            <v>320</v>
          </cell>
          <cell r="P254" t="str">
            <v>In Herstellung</v>
          </cell>
          <cell r="Q254" t="str">
            <v>Political Science, other</v>
          </cell>
          <cell r="R254" t="str">
            <v>POL019000 POLITICAL SCIENCE / Public Policy / Social Services &amp; Welfare</v>
          </cell>
        </row>
        <row r="255">
          <cell r="C255">
            <v>9780231506663</v>
          </cell>
          <cell r="D255" t="str">
            <v>Columbia University Press</v>
          </cell>
          <cell r="E255" t="str">
            <v>Travels in Manchuria and Mongolia E-BOOK</v>
          </cell>
          <cell r="F255" t="str">
            <v>Travels in Manchuria and Mongolia</v>
          </cell>
          <cell r="G255">
            <v>2001</v>
          </cell>
          <cell r="J255" t="str">
            <v>e-book (PDF)</v>
          </cell>
          <cell r="M255" t="str">
            <v>Yosano Akiko</v>
          </cell>
          <cell r="O255">
            <v>128</v>
          </cell>
          <cell r="P255" t="str">
            <v>In Herstellung</v>
          </cell>
          <cell r="Q255" t="str">
            <v>Other Nations and Languages</v>
          </cell>
          <cell r="R255" t="str">
            <v>BIO022000 BIOGRAPHY &amp; AUTOBIOGRAPHY / Women; LIT008030 LITERARY CRITICISM / Asian / Japanese</v>
          </cell>
        </row>
        <row r="256">
          <cell r="C256">
            <v>9780231506694</v>
          </cell>
          <cell r="D256" t="str">
            <v>Columbia University Press</v>
          </cell>
          <cell r="E256" t="str">
            <v>People, Plants, and Justice E-BOOK</v>
          </cell>
          <cell r="F256" t="str">
            <v>People, Plants, and Justice</v>
          </cell>
          <cell r="G256">
            <v>2000</v>
          </cell>
          <cell r="J256" t="str">
            <v>e-book (PDF)</v>
          </cell>
          <cell r="N256" t="str">
            <v>Zerner, Charles</v>
          </cell>
          <cell r="O256">
            <v>416</v>
          </cell>
          <cell r="P256" t="str">
            <v>In Herstellung</v>
          </cell>
          <cell r="Q256" t="str">
            <v>Ecology</v>
          </cell>
          <cell r="R256" t="str">
            <v>SCI011000 SCIENCE / Life Sciences / Botany; LAW034000 LAW / Environmental; NAT011000 NATURE / Environmental Conservation &amp; Protection</v>
          </cell>
        </row>
        <row r="257">
          <cell r="C257">
            <v>9780231506724</v>
          </cell>
          <cell r="D257" t="str">
            <v>Columbia University Press</v>
          </cell>
          <cell r="E257" t="str">
            <v>Identity Poetics E-BOOK</v>
          </cell>
          <cell r="F257" t="str">
            <v>Identity Poetics</v>
          </cell>
          <cell r="G257">
            <v>2001</v>
          </cell>
          <cell r="H257" t="str">
            <v>Between Men-Between Women: Lesbian and Gay Studies</v>
          </cell>
          <cell r="J257" t="str">
            <v>e-book (PDF)</v>
          </cell>
          <cell r="M257" t="str">
            <v>Garber, Linda</v>
          </cell>
          <cell r="O257">
            <v>304</v>
          </cell>
          <cell r="P257" t="str">
            <v>In Herstellung</v>
          </cell>
          <cell r="Q257" t="str">
            <v>Literary Theory</v>
          </cell>
          <cell r="R257" t="str">
            <v>SOC017000 SOCIAL SCIENCE / Lesbian Studies; LIT004160 LITERARY CRITICISM / Gay &amp; Lesbian</v>
          </cell>
        </row>
        <row r="258">
          <cell r="C258">
            <v>9780231506885</v>
          </cell>
          <cell r="D258" t="str">
            <v>Columbia University Press</v>
          </cell>
          <cell r="E258" t="str">
            <v>Heinous Crime E-BOOK</v>
          </cell>
          <cell r="F258" t="str">
            <v>Heinous Crime</v>
          </cell>
          <cell r="G258">
            <v>2004</v>
          </cell>
          <cell r="J258" t="str">
            <v>e-book (PDF)</v>
          </cell>
          <cell r="M258" t="str">
            <v>Reamer, Frederic G.</v>
          </cell>
          <cell r="O258">
            <v>272</v>
          </cell>
          <cell r="P258" t="str">
            <v>In Herstellung</v>
          </cell>
          <cell r="Q258" t="str">
            <v>Criminal Law, other</v>
          </cell>
          <cell r="R258" t="str">
            <v>LAW026000 LAW / Criminal Law</v>
          </cell>
        </row>
        <row r="259">
          <cell r="C259">
            <v>9780231506908</v>
          </cell>
          <cell r="D259" t="str">
            <v>Columbia University Press</v>
          </cell>
          <cell r="E259" t="str">
            <v>Tropical Forests E-BOOK</v>
          </cell>
          <cell r="F259" t="str">
            <v>Tropical Forests</v>
          </cell>
          <cell r="G259">
            <v>2005</v>
          </cell>
          <cell r="J259" t="str">
            <v>e-book (PDF)</v>
          </cell>
          <cell r="M259" t="str">
            <v>Rudel, Thomas A.</v>
          </cell>
          <cell r="O259">
            <v>256</v>
          </cell>
          <cell r="P259" t="str">
            <v>In Herstellung</v>
          </cell>
          <cell r="Q259" t="str">
            <v>Ecology</v>
          </cell>
          <cell r="R259" t="str">
            <v>SCI020000 SCIENCE / Life Sciences / Ecology</v>
          </cell>
        </row>
        <row r="260">
          <cell r="C260">
            <v>9780231506915</v>
          </cell>
          <cell r="D260" t="str">
            <v>Columbia University Press</v>
          </cell>
          <cell r="E260" t="str">
            <v>A Private Life E-BOOK</v>
          </cell>
          <cell r="F260" t="str">
            <v>A Private Life</v>
          </cell>
          <cell r="G260">
            <v>2004</v>
          </cell>
          <cell r="H260" t="str">
            <v>Weatherhead Books on Asia</v>
          </cell>
          <cell r="J260" t="str">
            <v>e-book (PDF)</v>
          </cell>
          <cell r="M260" t="str">
            <v>Chen, Ran</v>
          </cell>
          <cell r="O260">
            <v>256</v>
          </cell>
          <cell r="P260" t="str">
            <v>In Herstellung</v>
          </cell>
          <cell r="Q260" t="str">
            <v>Other Nations and Languages</v>
          </cell>
          <cell r="R260" t="str">
            <v>LIT008000 LITERARY CRITICISM / Asian / General</v>
          </cell>
        </row>
        <row r="261">
          <cell r="C261">
            <v>9780231506946</v>
          </cell>
          <cell r="D261" t="str">
            <v>Columbia University Press</v>
          </cell>
          <cell r="E261" t="str">
            <v>William James and a Science of Religions E-BOOK</v>
          </cell>
          <cell r="F261" t="str">
            <v>William James and a Science of Religions</v>
          </cell>
          <cell r="G261">
            <v>2004</v>
          </cell>
          <cell r="H261" t="str">
            <v>Columbia Series in Science and Religion</v>
          </cell>
          <cell r="J261" t="str">
            <v>e-book (PDF)</v>
          </cell>
          <cell r="N261" t="str">
            <v>Proudfoot, Wayne</v>
          </cell>
          <cell r="O261">
            <v>152</v>
          </cell>
          <cell r="P261" t="str">
            <v>In Herstellung</v>
          </cell>
          <cell r="Q261" t="str">
            <v>Theology, Jewish Studies and Religious Studies</v>
          </cell>
          <cell r="R261" t="str">
            <v>REL051000 RELIGION / Philosophy</v>
          </cell>
        </row>
        <row r="262">
          <cell r="C262">
            <v>9780231506953</v>
          </cell>
          <cell r="D262" t="str">
            <v>Columbia University Press</v>
          </cell>
          <cell r="E262" t="str">
            <v>The Police Power E-BOOK</v>
          </cell>
          <cell r="F262" t="str">
            <v>The Police Power</v>
          </cell>
          <cell r="G262">
            <v>2005</v>
          </cell>
          <cell r="J262" t="str">
            <v>e-book (PDF)</v>
          </cell>
          <cell r="M262" t="str">
            <v>Dubber, Markus Dirk</v>
          </cell>
          <cell r="O262">
            <v>288</v>
          </cell>
          <cell r="P262" t="str">
            <v>In Herstellung</v>
          </cell>
          <cell r="Q262" t="str">
            <v>Political Science, other</v>
          </cell>
          <cell r="R262" t="str">
            <v>POL014000 POLITICAL SCIENCE / Political Freedom &amp; Security / Law Enforcement</v>
          </cell>
        </row>
        <row r="263">
          <cell r="C263">
            <v>9780231506984</v>
          </cell>
          <cell r="D263" t="str">
            <v>Columbia University Press</v>
          </cell>
          <cell r="E263" t="str">
            <v>The Columbia Guide to Online Style E-BOOK</v>
          </cell>
          <cell r="F263" t="str">
            <v>The Columbia Guide to Online Style</v>
          </cell>
          <cell r="G263">
            <v>2006</v>
          </cell>
          <cell r="J263" t="str">
            <v>e-book (PDF)</v>
          </cell>
          <cell r="M263" t="str">
            <v>Taylor, Todd; Walker, Janice R.</v>
          </cell>
          <cell r="O263">
            <v>312</v>
          </cell>
          <cell r="P263" t="str">
            <v>In Herstellung</v>
          </cell>
          <cell r="Q263" t="str">
            <v>Library and Information Science, other</v>
          </cell>
          <cell r="R263" t="str">
            <v>REF026000 REFERENCE / Writing Skills; REF028000 REFERENCE / Handbooks &amp; Manuals; REF020000 REFERENCE / Research</v>
          </cell>
        </row>
        <row r="264">
          <cell r="C264">
            <v>9780231507066</v>
          </cell>
          <cell r="D264" t="str">
            <v>Columbia University Press</v>
          </cell>
          <cell r="E264" t="str">
            <v>The Columbia History of Jews and Judaism in America E-BOOK</v>
          </cell>
          <cell r="F264" t="str">
            <v>The Columbia History of Jews and Judaism in America</v>
          </cell>
          <cell r="G264">
            <v>2008</v>
          </cell>
          <cell r="J264" t="str">
            <v>e-book (PDF)</v>
          </cell>
          <cell r="M264" t="str">
            <v>Raphael, Marc Lee</v>
          </cell>
          <cell r="O264">
            <v>504</v>
          </cell>
          <cell r="P264" t="str">
            <v>In Herstellung</v>
          </cell>
          <cell r="Q264" t="str">
            <v>Theology, Jewish Studies and Religious Studies</v>
          </cell>
          <cell r="R264" t="str">
            <v>HIS022000 HISTORY / Jewish; REL040030 RELIGION / Judaism / History</v>
          </cell>
        </row>
        <row r="265">
          <cell r="C265">
            <v>9780231507127</v>
          </cell>
          <cell r="D265" t="str">
            <v>Columbia University Press</v>
          </cell>
          <cell r="E265" t="str">
            <v>Literary Culture in Taiwan E-BOOK</v>
          </cell>
          <cell r="F265" t="str">
            <v>Literary Culture in Taiwan</v>
          </cell>
          <cell r="G265">
            <v>2004</v>
          </cell>
          <cell r="J265" t="str">
            <v>e-book (PDF)</v>
          </cell>
          <cell r="M265" t="str">
            <v>Chang, Sung-sheng Yvonne</v>
          </cell>
          <cell r="O265">
            <v>288</v>
          </cell>
          <cell r="P265" t="str">
            <v>In Herstellung</v>
          </cell>
          <cell r="Q265" t="str">
            <v>Other Nations and Languages</v>
          </cell>
          <cell r="R265" t="str">
            <v>LIT008000 LITERARY CRITICISM / Asian / General</v>
          </cell>
        </row>
        <row r="266">
          <cell r="C266">
            <v>9780231507141</v>
          </cell>
          <cell r="D266" t="str">
            <v>Columbia University Press</v>
          </cell>
          <cell r="E266" t="str">
            <v>Not Ours Alone E-BOOK</v>
          </cell>
          <cell r="F266" t="str">
            <v>Not Ours Alone</v>
          </cell>
          <cell r="G266">
            <v>2005</v>
          </cell>
          <cell r="J266" t="str">
            <v>e-book (PDF)</v>
          </cell>
          <cell r="M266" t="str">
            <v>Ferry, Elizabeth Emma</v>
          </cell>
          <cell r="O266">
            <v>296</v>
          </cell>
          <cell r="P266" t="str">
            <v>In Herstellung</v>
          </cell>
          <cell r="Q266" t="str">
            <v>Social Structures, Social Interaction, Population, Social Anthropology</v>
          </cell>
          <cell r="R266" t="str">
            <v>SOC002010 SOCIAL SCIENCE / Anthropology / Cultural</v>
          </cell>
        </row>
        <row r="267">
          <cell r="C267">
            <v>9780231507196</v>
          </cell>
          <cell r="D267" t="str">
            <v>Columbia University Press</v>
          </cell>
          <cell r="E267" t="str">
            <v>Life at the Zoo E-BOOK</v>
          </cell>
          <cell r="F267" t="str">
            <v>Life at the Zoo</v>
          </cell>
          <cell r="G267">
            <v>2004</v>
          </cell>
          <cell r="J267" t="str">
            <v>e-book (PDF)</v>
          </cell>
          <cell r="M267" t="str">
            <v>Robinson, Phillip T.</v>
          </cell>
          <cell r="O267">
            <v>320</v>
          </cell>
          <cell r="P267" t="str">
            <v>In Herstellung</v>
          </cell>
          <cell r="Q267" t="str">
            <v>Zoology</v>
          </cell>
          <cell r="R267" t="str">
            <v>NAT001000 NATURE / Animals</v>
          </cell>
        </row>
        <row r="268">
          <cell r="C268">
            <v>9780231507257</v>
          </cell>
          <cell r="D268" t="str">
            <v>Columbia University Press</v>
          </cell>
          <cell r="E268" t="str">
            <v>When Heroes Love E-BOOK</v>
          </cell>
          <cell r="F268" t="str">
            <v>When Heroes Love</v>
          </cell>
          <cell r="G268">
            <v>2005</v>
          </cell>
          <cell r="H268" t="str">
            <v>Gender, Theory, and Religion</v>
          </cell>
          <cell r="J268" t="str">
            <v>e-book (PDF)</v>
          </cell>
          <cell r="M268" t="str">
            <v>Ackerman, Susan</v>
          </cell>
          <cell r="O268">
            <v>336</v>
          </cell>
          <cell r="P268" t="str">
            <v>In Herstellung</v>
          </cell>
          <cell r="Q268" t="str">
            <v>Literary Theory</v>
          </cell>
          <cell r="R268" t="str">
            <v>LIT004190 LITERARY CRITICISM / Ancient &amp; Classical; LIT004160 LITERARY CRITICISM / Gay &amp; Lesbian; LIT004220 LITERARY CRITICISM / Middle Eastern</v>
          </cell>
        </row>
        <row r="269">
          <cell r="C269">
            <v>9780231507264</v>
          </cell>
          <cell r="D269" t="str">
            <v>Columbia University Press</v>
          </cell>
          <cell r="E269" t="str">
            <v>Coparticipant Psychoanalysis E-BOOK</v>
          </cell>
          <cell r="F269" t="str">
            <v>Coparticipant Psychoanalysis</v>
          </cell>
          <cell r="G269">
            <v>2007</v>
          </cell>
          <cell r="J269" t="str">
            <v>e-book (PDF)</v>
          </cell>
          <cell r="M269" t="str">
            <v>Fiscalini, John</v>
          </cell>
          <cell r="O269">
            <v>264</v>
          </cell>
          <cell r="P269" t="str">
            <v>In Herstellung</v>
          </cell>
          <cell r="Q269" t="str">
            <v>Development Psychology</v>
          </cell>
          <cell r="R269" t="str">
            <v>PSY026000 PSYCHOLOGY / Movements / Psychoanalysis</v>
          </cell>
        </row>
        <row r="270">
          <cell r="C270">
            <v>9780231507325</v>
          </cell>
          <cell r="D270" t="str">
            <v>Columbia University Press</v>
          </cell>
          <cell r="E270" t="str">
            <v>The Adélie Penguin E-BOOK</v>
          </cell>
          <cell r="F270" t="str">
            <v>The Adélie Penguin</v>
          </cell>
          <cell r="G270">
            <v>2002</v>
          </cell>
          <cell r="J270" t="str">
            <v>e-book (PDF)</v>
          </cell>
          <cell r="M270" t="str">
            <v>Ainley, David</v>
          </cell>
          <cell r="O270">
            <v>416</v>
          </cell>
          <cell r="P270" t="str">
            <v>In Herstellung</v>
          </cell>
          <cell r="Q270" t="str">
            <v>Ecology</v>
          </cell>
          <cell r="R270" t="str">
            <v>SCI020000 SCIENCE / Life Sciences / Ecology</v>
          </cell>
        </row>
        <row r="271">
          <cell r="C271">
            <v>9780231507332</v>
          </cell>
          <cell r="D271" t="str">
            <v>Columbia University Press</v>
          </cell>
          <cell r="E271" t="str">
            <v>Art Therapy and Eating Disorders E-BOOK</v>
          </cell>
          <cell r="F271" t="str">
            <v>Art Therapy and Eating Disorders</v>
          </cell>
          <cell r="G271">
            <v>2003</v>
          </cell>
          <cell r="J271" t="str">
            <v>e-book (PDF)</v>
          </cell>
          <cell r="M271" t="str">
            <v>Rabin, Mury</v>
          </cell>
          <cell r="O271">
            <v>256</v>
          </cell>
          <cell r="P271" t="str">
            <v>In Herstellung</v>
          </cell>
          <cell r="Q271" t="str">
            <v>Sociology, other</v>
          </cell>
          <cell r="R271" t="str">
            <v>SOC025000 SOCIAL SCIENCE / Social Work</v>
          </cell>
        </row>
        <row r="272">
          <cell r="C272">
            <v>9780231507363</v>
          </cell>
          <cell r="D272" t="str">
            <v>Columbia University Press</v>
          </cell>
          <cell r="E272" t="str">
            <v>The Columbia Companion to Modern East Asian Literature E-BOOK</v>
          </cell>
          <cell r="F272" t="str">
            <v>The Columbia Companion to Modern East Asian Literature</v>
          </cell>
          <cell r="G272">
            <v>2003</v>
          </cell>
          <cell r="J272" t="str">
            <v>e-book (PDF)</v>
          </cell>
          <cell r="N272" t="str">
            <v>Mostow, Joshua S.</v>
          </cell>
          <cell r="O272">
            <v>700</v>
          </cell>
          <cell r="P272" t="str">
            <v>In Herstellung</v>
          </cell>
          <cell r="Q272" t="str">
            <v>Other Nations and Languages</v>
          </cell>
          <cell r="R272" t="str">
            <v>REF020000 REFERENCE / Research; LIT008000 LITERARY CRITICISM / Asian / General</v>
          </cell>
        </row>
        <row r="273">
          <cell r="C273">
            <v>9780231507370</v>
          </cell>
          <cell r="D273" t="str">
            <v>Columbia University Press</v>
          </cell>
          <cell r="E273" t="str">
            <v>The Columbia Guide to American Indians of the Great Plains E-BOOK</v>
          </cell>
          <cell r="F273" t="str">
            <v>The Columbia Guide to American Indians of the Great Plains</v>
          </cell>
          <cell r="G273">
            <v>2003</v>
          </cell>
          <cell r="H273" t="str">
            <v>The Columbia Guides to American Indian History and Culture</v>
          </cell>
          <cell r="J273" t="str">
            <v>e-book (PDF)</v>
          </cell>
          <cell r="M273" t="str">
            <v>Fowler, Loretta</v>
          </cell>
          <cell r="O273">
            <v>312</v>
          </cell>
          <cell r="P273" t="str">
            <v>In Herstellung</v>
          </cell>
          <cell r="Q273" t="str">
            <v>Global History</v>
          </cell>
          <cell r="R273" t="str">
            <v>REF020000 REFERENCE / Research; HIS036000 HISTORY / United States / General</v>
          </cell>
        </row>
        <row r="274">
          <cell r="C274">
            <v>9780231507387</v>
          </cell>
          <cell r="D274" t="str">
            <v>Columbia University Press</v>
          </cell>
          <cell r="E274" t="str">
            <v>The Columbia Guide to the Vietnam War E-BOOK</v>
          </cell>
          <cell r="F274" t="str">
            <v>The Columbia Guide to the Vietnam War</v>
          </cell>
          <cell r="G274">
            <v>2002</v>
          </cell>
          <cell r="H274" t="str">
            <v>Columbia Guides to American History and Cultures</v>
          </cell>
          <cell r="J274" t="str">
            <v>e-book (PDF)</v>
          </cell>
          <cell r="M274" t="str">
            <v>Anderson, David L.</v>
          </cell>
          <cell r="O274">
            <v>352</v>
          </cell>
          <cell r="P274" t="str">
            <v>In Herstellung</v>
          </cell>
          <cell r="Q274" t="str">
            <v>Contemporary History until 1945</v>
          </cell>
          <cell r="R274" t="str">
            <v>REF020000 REFERENCE / Research; HIS027070 HISTORY / Military / Vietnam War</v>
          </cell>
        </row>
        <row r="275">
          <cell r="C275">
            <v>9780231507424</v>
          </cell>
          <cell r="D275" t="str">
            <v>Columbia University Press</v>
          </cell>
          <cell r="E275" t="str">
            <v>Desolation and Enlightenment E-BOOK</v>
          </cell>
          <cell r="F275" t="str">
            <v>Desolation and Enlightenment</v>
          </cell>
          <cell r="G275">
            <v>2003</v>
          </cell>
          <cell r="H275" t="str">
            <v>Leonard Hastings Schoff Lectures</v>
          </cell>
          <cell r="J275" t="str">
            <v>e-book (PDF)</v>
          </cell>
          <cell r="M275" t="str">
            <v>Katznelson, Ira</v>
          </cell>
          <cell r="O275">
            <v>208</v>
          </cell>
          <cell r="P275" t="str">
            <v>In Herstellung</v>
          </cell>
          <cell r="Q275" t="str">
            <v>Political Science, other</v>
          </cell>
          <cell r="R275" t="str">
            <v>POL010000 POLITICAL SCIENCE / History &amp; Theory</v>
          </cell>
        </row>
        <row r="276">
          <cell r="C276">
            <v>9780231507455</v>
          </cell>
          <cell r="D276" t="str">
            <v>Columbia University Press</v>
          </cell>
          <cell r="E276" t="str">
            <v>The Education of John Dewey E-BOOK</v>
          </cell>
          <cell r="F276" t="str">
            <v>The Education of John Dewey</v>
          </cell>
          <cell r="G276">
            <v>2003</v>
          </cell>
          <cell r="J276" t="str">
            <v>e-book (PDF)</v>
          </cell>
          <cell r="M276" t="str">
            <v>Martin, Jay</v>
          </cell>
          <cell r="O276">
            <v>592</v>
          </cell>
          <cell r="P276" t="str">
            <v>In Herstellung</v>
          </cell>
          <cell r="Q276" t="str">
            <v>Philosophy, other</v>
          </cell>
          <cell r="R276" t="str">
            <v>BIO009000 BIOGRAPHY &amp; AUTOBIOGRAPHY / Philosophers; PHI020000 PHILOSOPHY / Movements / Pragmatism</v>
          </cell>
        </row>
        <row r="277">
          <cell r="C277">
            <v>9780231507462</v>
          </cell>
          <cell r="D277" t="str">
            <v>Columbia University Press</v>
          </cell>
          <cell r="E277" t="str">
            <v>Equal Rites E-BOOK</v>
          </cell>
          <cell r="F277" t="str">
            <v>Equal Rites</v>
          </cell>
          <cell r="G277">
            <v>2004</v>
          </cell>
          <cell r="H277" t="str">
            <v>Religion and American Culture</v>
          </cell>
          <cell r="J277" t="str">
            <v>e-book (PDF)</v>
          </cell>
          <cell r="M277" t="str">
            <v>Forsberg Jr., Clyde R.</v>
          </cell>
          <cell r="O277">
            <v>352</v>
          </cell>
          <cell r="P277" t="str">
            <v>In Herstellung</v>
          </cell>
          <cell r="Q277" t="str">
            <v>Theology, Jewish Studies and Religious Studies</v>
          </cell>
          <cell r="R277" t="str">
            <v>SOC038000 SOCIAL SCIENCE / Freemasonry; REL046000 RELIGION / Christianity / Church of Jesus Christ of Latter-Day Saints (Mormonism)</v>
          </cell>
        </row>
        <row r="278">
          <cell r="C278">
            <v>9780231507479</v>
          </cell>
          <cell r="D278" t="str">
            <v>Columbia University Press</v>
          </cell>
          <cell r="E278" t="str">
            <v>Error and the Academic Self E-BOOK</v>
          </cell>
          <cell r="F278" t="str">
            <v>Error and the Academic Self</v>
          </cell>
          <cell r="G278">
            <v>2003</v>
          </cell>
          <cell r="J278" t="str">
            <v>e-book (PDF)</v>
          </cell>
          <cell r="M278" t="str">
            <v>Lerer, Seth</v>
          </cell>
          <cell r="O278">
            <v>388</v>
          </cell>
          <cell r="P278" t="str">
            <v>In Herstellung</v>
          </cell>
          <cell r="Q278" t="str">
            <v>Other Nations and Languages</v>
          </cell>
          <cell r="R278" t="str">
            <v>LAN002000 LANGUAGE ARTS &amp; DISCIPLINES / Authorship; LAN022000 LANGUAGE ARTS &amp; DISCIPLINES / Editing &amp; Proofreading; LIT004130 LITERARY CRITICISM / European / General</v>
          </cell>
        </row>
        <row r="279">
          <cell r="C279">
            <v>9780231507516</v>
          </cell>
          <cell r="D279" t="str">
            <v>Columbia University Press</v>
          </cell>
          <cell r="E279" t="str">
            <v>Gangs and Society E-BOOK</v>
          </cell>
          <cell r="F279" t="str">
            <v>Gangs and Society</v>
          </cell>
          <cell r="G279">
            <v>2003</v>
          </cell>
          <cell r="J279" t="str">
            <v>e-book (PDF)</v>
          </cell>
          <cell r="N279" t="str">
            <v>Kontos, Louis; Barrios, Luis; Brotherton, David C.</v>
          </cell>
          <cell r="O279">
            <v>352</v>
          </cell>
          <cell r="P279" t="str">
            <v>In Herstellung</v>
          </cell>
          <cell r="Q279" t="str">
            <v>Sociology, other</v>
          </cell>
          <cell r="R279" t="str">
            <v>SOC004000 SOCIAL SCIENCE / Criminology</v>
          </cell>
        </row>
        <row r="280">
          <cell r="C280">
            <v>9780231507523</v>
          </cell>
          <cell r="D280" t="str">
            <v>Columbia University Press</v>
          </cell>
          <cell r="E280" t="str">
            <v>Generalist Practice E-BOOK</v>
          </cell>
          <cell r="F280" t="str">
            <v>Generalist Practice</v>
          </cell>
          <cell r="G280">
            <v>2003</v>
          </cell>
          <cell r="J280" t="str">
            <v>e-book (PDF)</v>
          </cell>
          <cell r="M280" t="str">
            <v>Tolson, Eleanor Reardon; Garvin, Charles D.; Reid, William J.</v>
          </cell>
          <cell r="O280">
            <v>368</v>
          </cell>
          <cell r="P280" t="str">
            <v>In Herstellung</v>
          </cell>
          <cell r="Q280" t="str">
            <v>Sociology, other</v>
          </cell>
          <cell r="R280" t="str">
            <v>SOC025000 SOCIAL SCIENCE / Social Work</v>
          </cell>
        </row>
        <row r="281">
          <cell r="C281">
            <v>9780231507554</v>
          </cell>
          <cell r="D281" t="str">
            <v>Columbia University Press</v>
          </cell>
          <cell r="E281" t="str">
            <v>Hearst Over Hollywood E-BOOK</v>
          </cell>
          <cell r="F281" t="str">
            <v>Hearst Over Hollywood</v>
          </cell>
          <cell r="G281">
            <v>2002</v>
          </cell>
          <cell r="H281" t="str">
            <v>Film and Culture Series</v>
          </cell>
          <cell r="J281" t="str">
            <v>e-book (PDF)</v>
          </cell>
          <cell r="M281" t="str">
            <v>Pizzitola, Louis</v>
          </cell>
          <cell r="O281">
            <v>540</v>
          </cell>
          <cell r="P281" t="str">
            <v>In Herstellung</v>
          </cell>
          <cell r="Q281" t="str">
            <v>Drama, Theater</v>
          </cell>
          <cell r="R281" t="str">
            <v>HIS037030 HISTORY / Modern / General</v>
          </cell>
        </row>
        <row r="282">
          <cell r="C282">
            <v>9780231507608</v>
          </cell>
          <cell r="D282" t="str">
            <v>Columbia University Press</v>
          </cell>
          <cell r="E282" t="str">
            <v>Lothagam E-BOOK</v>
          </cell>
          <cell r="F282" t="str">
            <v>Lothagam</v>
          </cell>
          <cell r="G282">
            <v>2003</v>
          </cell>
          <cell r="J282" t="str">
            <v>e-book (PDF)</v>
          </cell>
          <cell r="N282" t="str">
            <v>Harris, John M.; Leakey, Meave G.</v>
          </cell>
          <cell r="O282">
            <v>688</v>
          </cell>
          <cell r="P282" t="str">
            <v>In Herstellung</v>
          </cell>
          <cell r="Q282" t="str">
            <v>Geography</v>
          </cell>
          <cell r="R282" t="str">
            <v>SCI054000 SCIENCE / Paleontology; HIS001020 HISTORY / Africa / East; HIS002000 HISTORY / Ancient / General</v>
          </cell>
        </row>
        <row r="283">
          <cell r="C283">
            <v>9780231507660</v>
          </cell>
          <cell r="D283" t="str">
            <v>Columbia University Press</v>
          </cell>
          <cell r="E283" t="str">
            <v>The Origins of Life and the Universe E-BOOK</v>
          </cell>
          <cell r="F283" t="str">
            <v>The Origins of Life and the Universe</v>
          </cell>
          <cell r="G283">
            <v>2003</v>
          </cell>
          <cell r="J283" t="str">
            <v>e-book (PDF)</v>
          </cell>
          <cell r="M283" t="str">
            <v>Lurquin, Paul F.</v>
          </cell>
          <cell r="O283">
            <v>248</v>
          </cell>
          <cell r="P283" t="str">
            <v>In Herstellung</v>
          </cell>
          <cell r="Q283" t="str">
            <v>Astronomy and Astrophysics</v>
          </cell>
          <cell r="R283" t="str">
            <v>SCI005000 SCIENCE / Astrophysics &amp; Space Science; SCI000000 SCIENCE / General</v>
          </cell>
        </row>
        <row r="284">
          <cell r="C284">
            <v>9780231507721</v>
          </cell>
          <cell r="D284" t="str">
            <v>Columbia University Press</v>
          </cell>
          <cell r="E284" t="str">
            <v>A Short History of Opera E-BOOK</v>
          </cell>
          <cell r="F284" t="str">
            <v>A Short History of Opera</v>
          </cell>
          <cell r="G284">
            <v>2003</v>
          </cell>
          <cell r="J284" t="str">
            <v>e-book (PDF)</v>
          </cell>
          <cell r="M284" t="str">
            <v>Williams, Hermine Weigel; Grout, Donald</v>
          </cell>
          <cell r="O284">
            <v>992</v>
          </cell>
          <cell r="P284" t="str">
            <v>In Herstellung</v>
          </cell>
          <cell r="Q284" t="str">
            <v>Music, general</v>
          </cell>
          <cell r="R284" t="str">
            <v>MUS006000 MUSIC / Genres &amp; Styles / Classical</v>
          </cell>
        </row>
        <row r="285">
          <cell r="C285">
            <v>9780231507752</v>
          </cell>
          <cell r="D285" t="str">
            <v>Columbia University Press</v>
          </cell>
          <cell r="E285" t="str">
            <v>Water from Heaven E-BOOK</v>
          </cell>
          <cell r="F285" t="str">
            <v>Water from Heaven</v>
          </cell>
          <cell r="G285">
            <v>2003</v>
          </cell>
          <cell r="J285" t="str">
            <v>e-book (PDF)</v>
          </cell>
          <cell r="M285" t="str">
            <v>Kandel, Robert</v>
          </cell>
          <cell r="O285">
            <v>272</v>
          </cell>
          <cell r="P285" t="str">
            <v>In Herstellung</v>
          </cell>
          <cell r="Q285" t="str">
            <v>Geology and Mineralogy</v>
          </cell>
          <cell r="R285" t="str">
            <v>SCI081000 SCIENCE / Earth Sciences / Hydrology</v>
          </cell>
        </row>
        <row r="286">
          <cell r="C286">
            <v>9780231507769</v>
          </cell>
          <cell r="D286" t="str">
            <v>Columbia University Press</v>
          </cell>
          <cell r="E286" t="str">
            <v>The Wealth of Nature E-BOOK</v>
          </cell>
          <cell r="F286" t="str">
            <v>The Wealth of Nature</v>
          </cell>
          <cell r="G286">
            <v>2003</v>
          </cell>
          <cell r="J286" t="str">
            <v>e-book (PDF)</v>
          </cell>
          <cell r="M286" t="str">
            <v>Nadeau, Robert L.</v>
          </cell>
          <cell r="O286">
            <v>336</v>
          </cell>
          <cell r="P286" t="str">
            <v>In Herstellung</v>
          </cell>
          <cell r="Q286" t="str">
            <v>Political Economics, other</v>
          </cell>
          <cell r="R286" t="str">
            <v>BUS099000 BUSINESS &amp; ECONOMICS / Environmental Economics</v>
          </cell>
        </row>
        <row r="287">
          <cell r="C287">
            <v>9780231507790</v>
          </cell>
          <cell r="D287" t="str">
            <v>Columbia University Press</v>
          </cell>
          <cell r="E287" t="str">
            <v>Buddhists, Brahmins, and Belief E-BOOK</v>
          </cell>
          <cell r="F287" t="str">
            <v>Buddhists, Brahmins, and Belief</v>
          </cell>
          <cell r="G287">
            <v>2008</v>
          </cell>
          <cell r="J287" t="str">
            <v>e-book (PDF)</v>
          </cell>
          <cell r="M287" t="str">
            <v>Arnold, Dan</v>
          </cell>
          <cell r="O287">
            <v>328</v>
          </cell>
          <cell r="P287" t="str">
            <v>In Herstellung</v>
          </cell>
          <cell r="Q287" t="str">
            <v>Buddhism</v>
          </cell>
          <cell r="R287" t="str">
            <v>PHI004000 PHILOSOPHY / Epistemology</v>
          </cell>
        </row>
        <row r="288">
          <cell r="C288">
            <v>9780231507837</v>
          </cell>
          <cell r="D288" t="str">
            <v>Columbia University Press</v>
          </cell>
          <cell r="E288" t="str">
            <v>Love, Amy E-BOOK</v>
          </cell>
          <cell r="F288" t="str">
            <v>Love, Amy</v>
          </cell>
          <cell r="G288">
            <v>2005</v>
          </cell>
          <cell r="J288" t="str">
            <v>e-book (PDF)</v>
          </cell>
          <cell r="M288" t="str">
            <v>Clampitt, Amy</v>
          </cell>
          <cell r="N288" t="str">
            <v>Spiegelman, Willard</v>
          </cell>
          <cell r="O288">
            <v>336</v>
          </cell>
          <cell r="P288" t="str">
            <v>In Herstellung</v>
          </cell>
          <cell r="Q288" t="str">
            <v xml:space="preserve">Poetics </v>
          </cell>
          <cell r="R288" t="str">
            <v>LIT014000 LITERARY CRITICISM / Poetry</v>
          </cell>
        </row>
        <row r="289">
          <cell r="C289">
            <v>9780231507905</v>
          </cell>
          <cell r="D289" t="str">
            <v>Columbia University Press</v>
          </cell>
          <cell r="E289" t="str">
            <v>Adenauer's Germany and the Nazi Past E-BOOK</v>
          </cell>
          <cell r="F289" t="str">
            <v>Adenauer's Germany and the Nazi Past</v>
          </cell>
          <cell r="G289">
            <v>2002</v>
          </cell>
          <cell r="J289" t="str">
            <v>e-book (PDF)</v>
          </cell>
          <cell r="M289" t="str">
            <v>Frei, Norbert</v>
          </cell>
          <cell r="O289">
            <v>365</v>
          </cell>
          <cell r="P289" t="str">
            <v>In Herstellung</v>
          </cell>
          <cell r="Q289" t="str">
            <v>General European History</v>
          </cell>
          <cell r="R289" t="str">
            <v>HIS014000 HISTORY / Europe / Germany; HIS027100 HISTORY / Military / World War II</v>
          </cell>
        </row>
        <row r="290">
          <cell r="C290">
            <v>9780231507950</v>
          </cell>
          <cell r="D290" t="str">
            <v>Columbia University Press</v>
          </cell>
          <cell r="E290" t="str">
            <v>The Feminine and the Sacred E-BOOK</v>
          </cell>
          <cell r="F290" t="str">
            <v>The Feminine and the Sacred</v>
          </cell>
          <cell r="G290">
            <v>2003</v>
          </cell>
          <cell r="H290" t="str">
            <v>European Perspectives: A Series in Social Thought and Cultural Criticism</v>
          </cell>
          <cell r="J290" t="str">
            <v>e-book (PDF)</v>
          </cell>
          <cell r="M290" t="str">
            <v>Clément, Catherine; Kristeva, Julia</v>
          </cell>
          <cell r="O290">
            <v>224</v>
          </cell>
          <cell r="P290" t="str">
            <v>In Herstellung</v>
          </cell>
          <cell r="Q290" t="str">
            <v>20th and 21st Century Philosophy</v>
          </cell>
          <cell r="R290" t="str">
            <v>PHI027000 PHILOSOPHY / Movements / Deconstruction</v>
          </cell>
        </row>
        <row r="291">
          <cell r="C291">
            <v>9780231508032</v>
          </cell>
          <cell r="D291" t="str">
            <v>Columbia University Press</v>
          </cell>
          <cell r="E291" t="str">
            <v>Sewing Women E-BOOK</v>
          </cell>
          <cell r="F291" t="str">
            <v>Sewing Women</v>
          </cell>
          <cell r="G291">
            <v>2005</v>
          </cell>
          <cell r="J291" t="str">
            <v>e-book (PDF)</v>
          </cell>
          <cell r="M291" t="str">
            <v>Chin, Margaret M.</v>
          </cell>
          <cell r="O291">
            <v>208</v>
          </cell>
          <cell r="P291" t="str">
            <v>In Herstellung</v>
          </cell>
          <cell r="Q291" t="str">
            <v>Global History</v>
          </cell>
          <cell r="R291" t="str">
            <v>HIS036000 HISTORY / United States / General</v>
          </cell>
        </row>
        <row r="292">
          <cell r="C292">
            <v>9780231508049</v>
          </cell>
          <cell r="D292" t="str">
            <v>Columbia University Press</v>
          </cell>
          <cell r="E292" t="str">
            <v>The Columbia Literary History of Eastern Europe Since 1945 E-BOOK</v>
          </cell>
          <cell r="F292" t="str">
            <v>The Columbia Literary History of Eastern Europe Since 1945</v>
          </cell>
          <cell r="G292">
            <v>2008</v>
          </cell>
          <cell r="J292" t="str">
            <v>e-book (PDF)</v>
          </cell>
          <cell r="M292" t="str">
            <v>Segel, Harold B.</v>
          </cell>
          <cell r="O292">
            <v>424</v>
          </cell>
          <cell r="P292" t="str">
            <v>In Herstellung</v>
          </cell>
          <cell r="Q292" t="str">
            <v>Slavic Literature</v>
          </cell>
          <cell r="R292" t="str">
            <v>LIT004110 LITERARY CRITICISM / European / Eastern (see also Russian &amp; Former Soviet Union); LIT004240 LITERARY CRITICISM / Russian &amp; Former Soviet Union; HIS037070 HISTORY / Modern / 20th Century; HIS037080 HISTORY / Modern / 21st Century; HIS010010 HISTO</v>
          </cell>
        </row>
        <row r="293">
          <cell r="C293">
            <v>9780231508070</v>
          </cell>
          <cell r="D293" t="str">
            <v>Columbia University Press</v>
          </cell>
          <cell r="E293" t="str">
            <v>Molecular Gastronomy E-BOOK</v>
          </cell>
          <cell r="F293" t="str">
            <v>Molecular Gastronomy</v>
          </cell>
          <cell r="G293">
            <v>2006</v>
          </cell>
          <cell r="H293" t="str">
            <v>Arts and Traditions of the Table: Perspectives on Culinary History</v>
          </cell>
          <cell r="J293" t="str">
            <v>e-book (PDF)</v>
          </cell>
          <cell r="M293" t="str">
            <v>This, Hervé</v>
          </cell>
          <cell r="O293">
            <v>392</v>
          </cell>
          <cell r="P293" t="str">
            <v>In Herstellung</v>
          </cell>
          <cell r="Q293" t="str">
            <v>General Interest</v>
          </cell>
          <cell r="R293" t="str">
            <v>SCI055000 SCIENCE / Physics; SCI013000 SCIENCE / Chemistry / General; TEC012000 TECHNOLOGY / Food Science</v>
          </cell>
        </row>
        <row r="294">
          <cell r="C294">
            <v>9780231508094</v>
          </cell>
          <cell r="D294" t="str">
            <v>Columbia University Press</v>
          </cell>
          <cell r="E294" t="str">
            <v>Darwin's Harvest E-BOOK</v>
          </cell>
          <cell r="F294" t="str">
            <v>Darwin's Harvest</v>
          </cell>
          <cell r="G294">
            <v>2006</v>
          </cell>
          <cell r="J294" t="str">
            <v>e-book (PDF)</v>
          </cell>
          <cell r="N294" t="str">
            <v>Motley, Timothy</v>
          </cell>
          <cell r="O294">
            <v>384</v>
          </cell>
          <cell r="P294" t="str">
            <v>In Herstellung</v>
          </cell>
          <cell r="Q294" t="str">
            <v>Life Sciences, other</v>
          </cell>
          <cell r="R294" t="str">
            <v>SCI088000 SCIENCE / Life Sciences / Biological Diversity; SCI049000 SCIENCE / Life Sciences / Biology / Molecular Biology; SCI073000 SCIENCE / Life Sciences / Horticulture</v>
          </cell>
        </row>
        <row r="295">
          <cell r="C295">
            <v>9780231508148</v>
          </cell>
          <cell r="D295" t="str">
            <v>Columbia University Press</v>
          </cell>
          <cell r="E295" t="str">
            <v>The Buddhist Visnu E-BOOK</v>
          </cell>
          <cell r="F295" t="str">
            <v>The Buddhist Visnu</v>
          </cell>
          <cell r="G295">
            <v>2004</v>
          </cell>
          <cell r="J295" t="str">
            <v>e-book (PDF)</v>
          </cell>
          <cell r="M295" t="str">
            <v>Holt, John C.</v>
          </cell>
          <cell r="O295">
            <v>448</v>
          </cell>
          <cell r="P295" t="str">
            <v>In Herstellung</v>
          </cell>
          <cell r="Q295" t="str">
            <v>Buddhism</v>
          </cell>
          <cell r="R295" t="str">
            <v>REL032000 RELIGION / Hinduism</v>
          </cell>
        </row>
        <row r="296">
          <cell r="C296">
            <v>9780231508209</v>
          </cell>
          <cell r="D296" t="str">
            <v>Columbia University Press</v>
          </cell>
          <cell r="E296" t="str">
            <v>Why This New Race E-BOOK</v>
          </cell>
          <cell r="F296" t="str">
            <v>Why This New Race</v>
          </cell>
          <cell r="G296">
            <v>2005</v>
          </cell>
          <cell r="J296" t="str">
            <v>e-book (PDF)</v>
          </cell>
          <cell r="M296" t="str">
            <v>Buell, Denise K.</v>
          </cell>
          <cell r="O296">
            <v>280</v>
          </cell>
          <cell r="P296" t="str">
            <v>In Herstellung</v>
          </cell>
          <cell r="Q296" t="str">
            <v>Theology, Jewish Studies and Religious Studies</v>
          </cell>
          <cell r="R296" t="str">
            <v>REL015000 RELIGION / Christianity / History</v>
          </cell>
        </row>
        <row r="297">
          <cell r="C297">
            <v>9780231508223</v>
          </cell>
          <cell r="D297" t="str">
            <v>Columbia University Press</v>
          </cell>
          <cell r="E297" t="str">
            <v>The Cult of the Fox E-BOOK</v>
          </cell>
          <cell r="F297" t="str">
            <v>The Cult of the Fox</v>
          </cell>
          <cell r="G297">
            <v>2005</v>
          </cell>
          <cell r="J297" t="str">
            <v>e-book (PDF)</v>
          </cell>
          <cell r="M297" t="str">
            <v>Kang, Xiaofei</v>
          </cell>
          <cell r="O297">
            <v>288</v>
          </cell>
          <cell r="P297" t="str">
            <v>In Herstellung</v>
          </cell>
          <cell r="Q297" t="str">
            <v>Asia-Pacific</v>
          </cell>
          <cell r="R297" t="str">
            <v>HIS008000 HISTORY / Asia / China; REL024000 RELIGION / Eastern; HIS037060 HISTORY / Modern / 19th Century; HIS037070 HISTORY / Modern / 20th Century</v>
          </cell>
        </row>
        <row r="298">
          <cell r="C298">
            <v>9780231508247</v>
          </cell>
          <cell r="D298" t="str">
            <v>Columbia University Press</v>
          </cell>
          <cell r="E298" t="str">
            <v>Stanford White E-BOOK</v>
          </cell>
          <cell r="F298" t="str">
            <v>Stanford White</v>
          </cell>
          <cell r="G298">
            <v>2005</v>
          </cell>
          <cell r="J298" t="str">
            <v>e-book (PDF)</v>
          </cell>
          <cell r="M298" t="str">
            <v>Craven, Wayne</v>
          </cell>
          <cell r="O298">
            <v>288</v>
          </cell>
          <cell r="P298" t="str">
            <v>In Herstellung</v>
          </cell>
          <cell r="Q298" t="str">
            <v xml:space="preserve">Architecture and Design, other    </v>
          </cell>
          <cell r="R298" t="str">
            <v>ARC000000 ARCHITECTURE / General</v>
          </cell>
        </row>
        <row r="299">
          <cell r="C299">
            <v>9780231508261</v>
          </cell>
          <cell r="D299" t="str">
            <v>Columbia University Press</v>
          </cell>
          <cell r="E299" t="str">
            <v>Pens and Swords E-BOOK</v>
          </cell>
          <cell r="F299" t="str">
            <v>Pens and Swords</v>
          </cell>
          <cell r="G299">
            <v>2008</v>
          </cell>
          <cell r="J299" t="str">
            <v>e-book (PDF)</v>
          </cell>
          <cell r="M299" t="str">
            <v>Dunsky, Marda</v>
          </cell>
          <cell r="O299">
            <v>456</v>
          </cell>
          <cell r="P299" t="str">
            <v>In Herstellung</v>
          </cell>
          <cell r="Q299" t="str">
            <v>Media and Press</v>
          </cell>
          <cell r="R299" t="str">
            <v>LAN008000 LANGUAGE ARTS &amp; DISCIPLINES / Journalism; POL043000 POLITICAL SCIENCE / Political Process / Political Advocacy</v>
          </cell>
        </row>
        <row r="300">
          <cell r="C300">
            <v>9780231508278</v>
          </cell>
          <cell r="D300" t="str">
            <v>Columbia University Press</v>
          </cell>
          <cell r="E300" t="str">
            <v>The Present Personal E-BOOK</v>
          </cell>
          <cell r="F300" t="str">
            <v>The Present Personal</v>
          </cell>
          <cell r="G300">
            <v>2005</v>
          </cell>
          <cell r="J300" t="str">
            <v>e-book (PDF)</v>
          </cell>
          <cell r="M300" t="str">
            <v>Kenaan, Hagi</v>
          </cell>
          <cell r="O300">
            <v>208</v>
          </cell>
          <cell r="P300" t="str">
            <v>In Herstellung</v>
          </cell>
          <cell r="Q300" t="str">
            <v>Philosophy of Language</v>
          </cell>
          <cell r="R300" t="str">
            <v>LAN009000 LANGUAGE ARTS &amp; DISCIPLINES / Linguistics</v>
          </cell>
        </row>
        <row r="301">
          <cell r="C301">
            <v>9780231508308</v>
          </cell>
          <cell r="D301" t="str">
            <v>Columbia University Press</v>
          </cell>
          <cell r="E301" t="str">
            <v>The Liberal State on Trial E-BOOK</v>
          </cell>
          <cell r="F301" t="str">
            <v>The Liberal State on Trial</v>
          </cell>
          <cell r="G301">
            <v>2004</v>
          </cell>
          <cell r="H301" t="str">
            <v>Columbia Studies in Contemporary American History</v>
          </cell>
          <cell r="J301" t="str">
            <v>e-book (PDF)</v>
          </cell>
          <cell r="M301" t="str">
            <v>Bell, Jonathan</v>
          </cell>
          <cell r="O301">
            <v>408</v>
          </cell>
          <cell r="P301" t="str">
            <v>In Herstellung</v>
          </cell>
          <cell r="Q301" t="str">
            <v>Global History</v>
          </cell>
          <cell r="R301" t="str">
            <v>HIS036000 HISTORY / United States / General</v>
          </cell>
        </row>
        <row r="302">
          <cell r="C302">
            <v>9780231508353</v>
          </cell>
          <cell r="D302" t="str">
            <v>Columbia University Press</v>
          </cell>
          <cell r="E302" t="str">
            <v>The Bronx E-BOOK</v>
          </cell>
          <cell r="F302" t="str">
            <v>The Bronx</v>
          </cell>
          <cell r="G302">
            <v>2004</v>
          </cell>
          <cell r="H302" t="str">
            <v>Columbia History of Urban Life</v>
          </cell>
          <cell r="J302" t="str">
            <v>e-book (PDF)</v>
          </cell>
          <cell r="M302" t="str">
            <v>Gonzalez, Evelyn</v>
          </cell>
          <cell r="O302">
            <v>304</v>
          </cell>
          <cell r="P302" t="str">
            <v>In Herstellung</v>
          </cell>
          <cell r="Q302" t="str">
            <v>Global History</v>
          </cell>
          <cell r="R302" t="str">
            <v>HIS036080 HISTORY / United States / State &amp; Local / Middle Atlantic (DC, DE, MD, NJ, NY, PA)</v>
          </cell>
        </row>
        <row r="303">
          <cell r="C303">
            <v>9780231508360</v>
          </cell>
          <cell r="D303" t="str">
            <v>Columbia University Press</v>
          </cell>
          <cell r="E303" t="str">
            <v>Uptown Conversation E-BOOK</v>
          </cell>
          <cell r="F303" t="str">
            <v>Uptown Conversation</v>
          </cell>
          <cell r="G303">
            <v>2004</v>
          </cell>
          <cell r="J303" t="str">
            <v>e-book (PDF)</v>
          </cell>
          <cell r="N303" t="str">
            <v>O'Meally, Robert; Edwards, Brent Hayes; Griffin, Farah Jasmine</v>
          </cell>
          <cell r="O303">
            <v>544</v>
          </cell>
          <cell r="P303" t="str">
            <v>In Herstellung</v>
          </cell>
          <cell r="Q303" t="str">
            <v>Music, general</v>
          </cell>
          <cell r="R303" t="str">
            <v>MUS000000 MUSIC / General</v>
          </cell>
        </row>
        <row r="304">
          <cell r="C304">
            <v>9780231508377</v>
          </cell>
          <cell r="D304" t="str">
            <v>Columbia University Press</v>
          </cell>
          <cell r="E304" t="str">
            <v>Gay Men Choosing Parenthood E-BOOK</v>
          </cell>
          <cell r="F304" t="str">
            <v>Gay Men Choosing Parenthood</v>
          </cell>
          <cell r="G304">
            <v>2004</v>
          </cell>
          <cell r="J304" t="str">
            <v>e-book (PDF)</v>
          </cell>
          <cell r="M304" t="str">
            <v>Mallon, Gerald P.</v>
          </cell>
          <cell r="O304">
            <v>153</v>
          </cell>
          <cell r="P304" t="str">
            <v>In Herstellung</v>
          </cell>
          <cell r="Q304" t="str">
            <v>Sociology, other</v>
          </cell>
          <cell r="R304" t="str">
            <v>SOC025000 SOCIAL SCIENCE / Social Work</v>
          </cell>
        </row>
        <row r="305">
          <cell r="C305">
            <v>9780231508407</v>
          </cell>
          <cell r="D305" t="str">
            <v>Columbia University Press</v>
          </cell>
          <cell r="E305" t="str">
            <v>The Columbia Documentary History of Race and Ethnicity in             E-BOOK</v>
          </cell>
          <cell r="F305" t="str">
            <v>The Columbia Documentary History of Race and Ethnicity in                America</v>
          </cell>
          <cell r="G305">
            <v>2004</v>
          </cell>
          <cell r="J305" t="str">
            <v>e-book (PDF)</v>
          </cell>
          <cell r="N305" t="str">
            <v>Bayor, Ronald H.</v>
          </cell>
          <cell r="O305">
            <v>1104</v>
          </cell>
          <cell r="P305" t="str">
            <v>In Herstellung</v>
          </cell>
          <cell r="Q305" t="str">
            <v>Global History</v>
          </cell>
          <cell r="R305" t="str">
            <v>REF000000 REFERENCE / General; HIS036000 HISTORY / United States / General</v>
          </cell>
        </row>
        <row r="306">
          <cell r="C306">
            <v>9780231508476</v>
          </cell>
          <cell r="D306" t="str">
            <v>Columbia University Press</v>
          </cell>
          <cell r="E306" t="str">
            <v>History in the Comic Mode E-BOOK</v>
          </cell>
          <cell r="F306" t="str">
            <v>History in the Comic Mode</v>
          </cell>
          <cell r="G306">
            <v>2007</v>
          </cell>
          <cell r="J306" t="str">
            <v>e-book (PDF)</v>
          </cell>
          <cell r="N306" t="str">
            <v>Holsinger, Bruce W.; Fulton, Rachel</v>
          </cell>
          <cell r="O306">
            <v>408</v>
          </cell>
          <cell r="P306" t="str">
            <v>In Herstellung</v>
          </cell>
          <cell r="Q306" t="str">
            <v>Medieval History</v>
          </cell>
          <cell r="R306" t="str">
            <v>HIS037010 HISTORY / Medieval</v>
          </cell>
        </row>
        <row r="307">
          <cell r="C307">
            <v>9780231508513</v>
          </cell>
          <cell r="D307" t="str">
            <v>Columbia University Press</v>
          </cell>
          <cell r="E307" t="str">
            <v>Hollywood and the Culture Elite E-BOOK</v>
          </cell>
          <cell r="F307" t="str">
            <v>Hollywood and the Culture Elite</v>
          </cell>
          <cell r="G307">
            <v>2005</v>
          </cell>
          <cell r="H307" t="str">
            <v>Film and Culture Series</v>
          </cell>
          <cell r="J307" t="str">
            <v>e-book (PDF)</v>
          </cell>
          <cell r="M307" t="str">
            <v>Decherney, Peter</v>
          </cell>
          <cell r="O307">
            <v>272</v>
          </cell>
          <cell r="P307" t="str">
            <v>In Herstellung</v>
          </cell>
          <cell r="Q307" t="str">
            <v>Drama, Theater</v>
          </cell>
        </row>
        <row r="308">
          <cell r="C308">
            <v>9780231508544</v>
          </cell>
          <cell r="D308" t="str">
            <v>Columbia University Press</v>
          </cell>
          <cell r="E308" t="str">
            <v>Research Techniques for Clinical Social Workers E-BOOK</v>
          </cell>
          <cell r="F308" t="str">
            <v>Research Techniques for Clinical Social Workers</v>
          </cell>
          <cell r="G308">
            <v>2007</v>
          </cell>
          <cell r="J308" t="str">
            <v>e-book (PDF)</v>
          </cell>
          <cell r="M308" t="str">
            <v>Vonk, Elizabeth M.; Tripodi, Tony; Epstein, Irwin</v>
          </cell>
          <cell r="P308" t="str">
            <v>In Herstellung</v>
          </cell>
          <cell r="Q308" t="str">
            <v>Sociology, other</v>
          </cell>
          <cell r="R308" t="str">
            <v>SOC025000 SOCIAL SCIENCE / Social Work</v>
          </cell>
        </row>
        <row r="309">
          <cell r="C309">
            <v>9780231508551</v>
          </cell>
          <cell r="D309" t="str">
            <v>Columbia University Press</v>
          </cell>
          <cell r="E309" t="str">
            <v>Attachment and Dynamic Practice E-BOOK</v>
          </cell>
          <cell r="F309" t="str">
            <v>Attachment and Dynamic Practice</v>
          </cell>
          <cell r="G309">
            <v>2007</v>
          </cell>
          <cell r="J309" t="str">
            <v>e-book (PDF)</v>
          </cell>
          <cell r="M309" t="str">
            <v>Ringel, Shoshana; Brandell, Jerrold R.</v>
          </cell>
          <cell r="O309">
            <v>224</v>
          </cell>
          <cell r="P309" t="str">
            <v>In Herstellung</v>
          </cell>
          <cell r="Q309" t="str">
            <v>Sociology, other</v>
          </cell>
          <cell r="R309" t="str">
            <v>SOC025000 SOCIAL SCIENCE / Social Work</v>
          </cell>
        </row>
        <row r="310">
          <cell r="C310">
            <v>9780231508575</v>
          </cell>
          <cell r="D310" t="str">
            <v>Columbia University Press</v>
          </cell>
          <cell r="E310" t="str">
            <v>Community Economic Development in Social Work E-BOOK</v>
          </cell>
          <cell r="F310" t="str">
            <v>Community Economic Development in Social Work</v>
          </cell>
          <cell r="G310">
            <v>2014</v>
          </cell>
          <cell r="H310" t="str">
            <v>Foundations of Social Work Knowledge Series</v>
          </cell>
          <cell r="J310" t="str">
            <v>e-book (PDF)</v>
          </cell>
          <cell r="M310" t="str">
            <v>Soifer, Steven D.; Costa, Cathy L.; McNeely, Joseph B.; Pickering-Bernheim, Nancy</v>
          </cell>
          <cell r="O310">
            <v>584</v>
          </cell>
          <cell r="P310" t="str">
            <v>Lieferbar</v>
          </cell>
          <cell r="Q310" t="str">
            <v>Sociology, other</v>
          </cell>
          <cell r="R310" t="str">
            <v>SOC016000 SOCIAL SCIENCE / Human Services</v>
          </cell>
        </row>
        <row r="311">
          <cell r="C311">
            <v>9780231508582</v>
          </cell>
          <cell r="D311" t="str">
            <v>Columbia University Press</v>
          </cell>
          <cell r="E311" t="str">
            <v>A Genetic and Cultural Odyssey E-BOOK</v>
          </cell>
          <cell r="F311" t="str">
            <v>A Genetic and Cultural Odyssey</v>
          </cell>
          <cell r="G311">
            <v>2005</v>
          </cell>
          <cell r="J311" t="str">
            <v>e-book (PDF)</v>
          </cell>
          <cell r="M311" t="str">
            <v>Lurquin, Paul F.; Stone, Linda</v>
          </cell>
          <cell r="O311">
            <v>248</v>
          </cell>
          <cell r="P311" t="str">
            <v>In Herstellung</v>
          </cell>
          <cell r="Q311" t="str">
            <v>Life Sciences, other</v>
          </cell>
          <cell r="R311" t="str">
            <v>SCI008000 SCIENCE / Life Sciences / Biology / General</v>
          </cell>
        </row>
        <row r="312">
          <cell r="C312">
            <v>9780231508599</v>
          </cell>
          <cell r="D312" t="str">
            <v>Columbia University Press</v>
          </cell>
          <cell r="E312" t="str">
            <v>Moral Geography E-BOOK</v>
          </cell>
          <cell r="F312" t="str">
            <v>Moral Geography</v>
          </cell>
          <cell r="G312">
            <v>2003</v>
          </cell>
          <cell r="H312" t="str">
            <v>Religion and American Culture</v>
          </cell>
          <cell r="J312" t="str">
            <v>e-book (PDF)</v>
          </cell>
          <cell r="M312" t="str">
            <v>DeRogatis, Amy</v>
          </cell>
          <cell r="O312">
            <v>256</v>
          </cell>
          <cell r="P312" t="str">
            <v>In Herstellung</v>
          </cell>
          <cell r="Q312" t="str">
            <v>Theology, Jewish Studies and Religious Studies</v>
          </cell>
          <cell r="R312" t="str">
            <v>REL084000 RELIGION / Religion, Politics &amp; State</v>
          </cell>
        </row>
        <row r="313">
          <cell r="C313">
            <v>9780231508612</v>
          </cell>
          <cell r="D313" t="str">
            <v>Columbia University Press</v>
          </cell>
          <cell r="E313" t="str">
            <v>Women, Men, and Spiritual Power E-BOOK</v>
          </cell>
          <cell r="F313" t="str">
            <v>Women, Men, and Spiritual Power</v>
          </cell>
          <cell r="G313">
            <v>2006</v>
          </cell>
          <cell r="J313" t="str">
            <v>e-book (PDF)</v>
          </cell>
          <cell r="M313" t="str">
            <v>Coakley, John W.</v>
          </cell>
          <cell r="O313">
            <v>368</v>
          </cell>
          <cell r="P313" t="str">
            <v>In Herstellung</v>
          </cell>
          <cell r="Q313" t="str">
            <v>Theology, Jewish Studies and Religious Studies</v>
          </cell>
        </row>
        <row r="314">
          <cell r="C314">
            <v>9780231508636</v>
          </cell>
          <cell r="D314" t="str">
            <v>Columbia University Press</v>
          </cell>
          <cell r="E314" t="str">
            <v>The Shape of Spectatorship E-BOOK</v>
          </cell>
          <cell r="F314" t="str">
            <v>The Shape of Spectatorship</v>
          </cell>
          <cell r="G314">
            <v>2015</v>
          </cell>
          <cell r="H314" t="str">
            <v>Film and Culture Series</v>
          </cell>
          <cell r="J314" t="str">
            <v>e-book (PDF)</v>
          </cell>
          <cell r="M314" t="str">
            <v>Curtis, Scott</v>
          </cell>
          <cell r="O314">
            <v>416</v>
          </cell>
          <cell r="P314" t="str">
            <v>In Herstellung</v>
          </cell>
          <cell r="Q314" t="str">
            <v>Drama, Theater</v>
          </cell>
          <cell r="R314" t="str">
            <v>SCI034000 SCIENCE / History; MED039000 MEDICAL / History; HIS014000 HISTORY / Europe / Germany; EDU016000 EDUCATION / History</v>
          </cell>
        </row>
        <row r="315">
          <cell r="C315">
            <v>9780231508667</v>
          </cell>
          <cell r="D315" t="str">
            <v>Columbia University Press</v>
          </cell>
          <cell r="E315" t="str">
            <v>On Sexuality and Power E-BOOK</v>
          </cell>
          <cell r="F315" t="str">
            <v>On Sexuality and Power</v>
          </cell>
          <cell r="G315">
            <v>2004</v>
          </cell>
          <cell r="H315" t="str">
            <v>Between Men-Between Women: Lesbian and Gay Studies</v>
          </cell>
          <cell r="J315" t="str">
            <v>e-book (PDF)</v>
          </cell>
          <cell r="M315" t="str">
            <v>Sinfield, Alan</v>
          </cell>
          <cell r="O315">
            <v>224</v>
          </cell>
          <cell r="P315" t="str">
            <v>In Herstellung</v>
          </cell>
          <cell r="Q315" t="str">
            <v>Literary Theory</v>
          </cell>
          <cell r="R315" t="str">
            <v>LIT004160 LITERARY CRITICISM / Gay &amp; Lesbian</v>
          </cell>
        </row>
        <row r="316">
          <cell r="C316">
            <v>9780231508674</v>
          </cell>
          <cell r="D316" t="str">
            <v>Columbia University Press</v>
          </cell>
          <cell r="E316" t="str">
            <v>Applying Nature's Design E-BOOK</v>
          </cell>
          <cell r="F316" t="str">
            <v>Applying Nature's Design</v>
          </cell>
          <cell r="G316">
            <v>2006</v>
          </cell>
          <cell r="H316" t="str">
            <v>Issues, Cases, and Methods in Biodiversity Conservation</v>
          </cell>
          <cell r="J316" t="str">
            <v>e-book (PDF)</v>
          </cell>
          <cell r="M316" t="str">
            <v>Jenkins, Clinton N.; Anderson, Anthony B.</v>
          </cell>
          <cell r="O316">
            <v>256</v>
          </cell>
          <cell r="P316" t="str">
            <v>In Herstellung</v>
          </cell>
          <cell r="Q316" t="str">
            <v>Green and Sustainable Process Technology</v>
          </cell>
          <cell r="R316" t="str">
            <v>NAT010000 NATURE / Ecology; SCI026000 SCIENCE / Environmental Science</v>
          </cell>
        </row>
        <row r="317">
          <cell r="C317">
            <v>9780231508681</v>
          </cell>
          <cell r="D317" t="str">
            <v>Columbia University Press</v>
          </cell>
          <cell r="E317" t="str">
            <v>Marguerite de Navarre (1492-1549) E-BOOK</v>
          </cell>
          <cell r="F317" t="str">
            <v>Marguerite de Navarre (1492-1549)</v>
          </cell>
          <cell r="G317">
            <v>2005</v>
          </cell>
          <cell r="J317" t="str">
            <v>e-book (PDF)</v>
          </cell>
          <cell r="M317" t="str">
            <v>Cholakian, Rouben C.; Cholakian, Patricia Francis</v>
          </cell>
          <cell r="P317" t="str">
            <v>In Herstellung</v>
          </cell>
          <cell r="Q317" t="str">
            <v>General Interest</v>
          </cell>
          <cell r="R317" t="str">
            <v>BIO014000 BIOGRAPHY &amp; AUTOBIOGRAPHY / Royalty; HIS013000 HISTORY / Europe / France</v>
          </cell>
        </row>
        <row r="318">
          <cell r="C318">
            <v>9780231508704</v>
          </cell>
          <cell r="D318" t="str">
            <v>Columbia University Press</v>
          </cell>
          <cell r="E318" t="str">
            <v>Jane Austen and the Romantic Poets E-BOOK</v>
          </cell>
          <cell r="F318" t="str">
            <v>Jane Austen and the Romantic Poets</v>
          </cell>
          <cell r="G318">
            <v>2005</v>
          </cell>
          <cell r="J318" t="str">
            <v>e-book (PDF)</v>
          </cell>
          <cell r="M318" t="str">
            <v>Deresiewicz, William</v>
          </cell>
          <cell r="O318">
            <v>240</v>
          </cell>
          <cell r="P318" t="str">
            <v>In Herstellung</v>
          </cell>
          <cell r="Q318" t="str">
            <v>Other Nations and Languages</v>
          </cell>
          <cell r="R318" t="str">
            <v>LIT004130 LITERARY CRITICISM / European / General</v>
          </cell>
        </row>
        <row r="319">
          <cell r="C319">
            <v>9780231508711</v>
          </cell>
          <cell r="D319" t="str">
            <v>Columbia University Press</v>
          </cell>
          <cell r="E319" t="str">
            <v>Animal Rights and Moral Philosophy E-BOOK</v>
          </cell>
          <cell r="F319" t="str">
            <v>Animal Rights and Moral Philosophy</v>
          </cell>
          <cell r="G319">
            <v>2004</v>
          </cell>
          <cell r="J319" t="str">
            <v>e-book (PDF)</v>
          </cell>
          <cell r="M319" t="str">
            <v>Franklin, Julian H.</v>
          </cell>
          <cell r="O319">
            <v>176</v>
          </cell>
          <cell r="P319" t="str">
            <v>In Herstellung</v>
          </cell>
          <cell r="Q319" t="str">
            <v>Zoology</v>
          </cell>
          <cell r="R319" t="str">
            <v>NAT039000 NATURE / Animal Rights</v>
          </cell>
        </row>
        <row r="320">
          <cell r="C320">
            <v>9780231508759</v>
          </cell>
          <cell r="D320" t="str">
            <v>Columbia University Press</v>
          </cell>
          <cell r="E320" t="str">
            <v>Addressing Rape Reform in Law and Practice E-BOOK</v>
          </cell>
          <cell r="F320" t="str">
            <v>Addressing Rape Reform in Law and Practice</v>
          </cell>
          <cell r="G320">
            <v>2008</v>
          </cell>
          <cell r="J320" t="str">
            <v>e-book (PDF)</v>
          </cell>
          <cell r="M320" t="str">
            <v>Caringella, Susan</v>
          </cell>
          <cell r="O320">
            <v>368</v>
          </cell>
          <cell r="P320" t="str">
            <v>In Herstellung</v>
          </cell>
          <cell r="Q320" t="str">
            <v>Criminal Law, other</v>
          </cell>
          <cell r="R320" t="str">
            <v>LAW026000 LAW / Criminal Law</v>
          </cell>
        </row>
        <row r="321">
          <cell r="C321">
            <v>9780231508773</v>
          </cell>
          <cell r="D321" t="str">
            <v>Columbia University Press</v>
          </cell>
          <cell r="E321" t="str">
            <v>The Secret of the Totem E-BOOK</v>
          </cell>
          <cell r="F321" t="str">
            <v>The Secret of the Totem</v>
          </cell>
          <cell r="G321">
            <v>2005</v>
          </cell>
          <cell r="J321" t="str">
            <v>e-book (PDF)</v>
          </cell>
          <cell r="M321" t="str">
            <v>Jones, Robert Alun</v>
          </cell>
          <cell r="O321">
            <v>360</v>
          </cell>
          <cell r="P321" t="str">
            <v>In Herstellung</v>
          </cell>
          <cell r="Q321" t="str">
            <v>Social Structures, Social Interaction, Population, Social Anthropology</v>
          </cell>
          <cell r="R321" t="str">
            <v>SOC002000 SOCIAL SCIENCE / Anthropology / General</v>
          </cell>
        </row>
        <row r="322">
          <cell r="C322">
            <v>9780231508780</v>
          </cell>
          <cell r="D322" t="str">
            <v>Columbia University Press</v>
          </cell>
          <cell r="E322" t="str">
            <v>Virginia Woolf and the Bloomsbury Avant-garde E-BOOK</v>
          </cell>
          <cell r="F322" t="str">
            <v>Virginia Woolf and the Bloomsbury Avant-garde</v>
          </cell>
          <cell r="G322">
            <v>2006</v>
          </cell>
          <cell r="H322" t="str">
            <v>Gender and Culture Series</v>
          </cell>
          <cell r="J322" t="str">
            <v>e-book (PDF)</v>
          </cell>
          <cell r="M322" t="str">
            <v>Froula, Christine</v>
          </cell>
          <cell r="O322">
            <v>432</v>
          </cell>
          <cell r="P322" t="str">
            <v>In Herstellung</v>
          </cell>
          <cell r="Q322" t="str">
            <v>Anglo-American Literature, general</v>
          </cell>
          <cell r="R322" t="str">
            <v>LIT004120 LITERARY CRITICISM / European / English, Irish, Scottish, Welsh</v>
          </cell>
        </row>
        <row r="323">
          <cell r="C323">
            <v>9780231508797</v>
          </cell>
          <cell r="D323" t="str">
            <v>Columbia University Press</v>
          </cell>
          <cell r="E323" t="str">
            <v>Burnin' Down the House E-BOOK</v>
          </cell>
          <cell r="F323" t="str">
            <v>Burnin' Down the House</v>
          </cell>
          <cell r="G323">
            <v>2004</v>
          </cell>
          <cell r="J323" t="str">
            <v>e-book (PDF)</v>
          </cell>
          <cell r="M323" t="str">
            <v>Sweeney Prince, Valerie</v>
          </cell>
          <cell r="O323">
            <v>160</v>
          </cell>
          <cell r="P323" t="str">
            <v>In Herstellung</v>
          </cell>
          <cell r="Q323" t="str">
            <v>Other Nations and Languages</v>
          </cell>
          <cell r="R323" t="str">
            <v>LIT004040 LITERARY CRITICISM / American / African-American</v>
          </cell>
        </row>
        <row r="324">
          <cell r="C324">
            <v>9780231508889</v>
          </cell>
          <cell r="D324" t="str">
            <v>Columbia University Press</v>
          </cell>
          <cell r="E324" t="str">
            <v>Faith in Their Own Color E-BOOK</v>
          </cell>
          <cell r="F324" t="str">
            <v>Faith in Their Own Color</v>
          </cell>
          <cell r="G324">
            <v>2005</v>
          </cell>
          <cell r="H324" t="str">
            <v>Religion and American Culture</v>
          </cell>
          <cell r="J324" t="str">
            <v>e-book (PDF)</v>
          </cell>
          <cell r="M324" t="str">
            <v>Townsend, Craig D.</v>
          </cell>
          <cell r="O324">
            <v>256</v>
          </cell>
          <cell r="P324" t="str">
            <v>In Herstellung</v>
          </cell>
          <cell r="Q324" t="str">
            <v>Theology, Jewish Studies and Religious Studies</v>
          </cell>
          <cell r="R324" t="str">
            <v>HIS036050 HISTORY / United States / Civil War Period (1850-1877); REL027000 RELIGION / Christianity / Episcopalianism</v>
          </cell>
        </row>
        <row r="325">
          <cell r="C325">
            <v>9780231508919</v>
          </cell>
          <cell r="D325" t="str">
            <v>Columbia University Press</v>
          </cell>
          <cell r="E325" t="str">
            <v>Food, Medicine, and the Quest for Good Health E-BOOK</v>
          </cell>
          <cell r="F325" t="str">
            <v>Food, Medicine, and the Quest for Good Health</v>
          </cell>
          <cell r="G325">
            <v>2008</v>
          </cell>
          <cell r="J325" t="str">
            <v>e-book (PDF)</v>
          </cell>
          <cell r="M325" t="str">
            <v>Chen, Nancy N.</v>
          </cell>
          <cell r="O325">
            <v>144</v>
          </cell>
          <cell r="P325" t="str">
            <v>In Herstellung</v>
          </cell>
          <cell r="Q325" t="str">
            <v>General Interest</v>
          </cell>
          <cell r="R325" t="str">
            <v>MED004000 MEDICAL / Alternative Medicine; TEC012000 TECHNOLOGY / Food Science</v>
          </cell>
        </row>
        <row r="326">
          <cell r="C326">
            <v>9780231508926</v>
          </cell>
          <cell r="D326" t="str">
            <v>Columbia University Press</v>
          </cell>
          <cell r="E326" t="str">
            <v>Retribution E-BOOK</v>
          </cell>
          <cell r="F326" t="str">
            <v>Retribution</v>
          </cell>
          <cell r="G326">
            <v>2003</v>
          </cell>
          <cell r="J326" t="str">
            <v>e-book (PDF)</v>
          </cell>
          <cell r="M326" t="str">
            <v>Li, Yung-p'ing</v>
          </cell>
          <cell r="O326">
            <v>240</v>
          </cell>
          <cell r="P326" t="str">
            <v>In Herstellung</v>
          </cell>
          <cell r="Q326" t="str">
            <v>Other Nations and Languages</v>
          </cell>
          <cell r="R326" t="str">
            <v>LIT008000 LITERARY CRITICISM / Asian / General</v>
          </cell>
        </row>
        <row r="327">
          <cell r="C327">
            <v>9780231508940</v>
          </cell>
          <cell r="D327" t="str">
            <v>Columbia University Press</v>
          </cell>
          <cell r="E327" t="str">
            <v>Glimmer of a New Leviathan E-BOOK</v>
          </cell>
          <cell r="F327" t="str">
            <v>Glimmer of a New Leviathan</v>
          </cell>
          <cell r="G327">
            <v>2003</v>
          </cell>
          <cell r="J327" t="str">
            <v>e-book (PDF)</v>
          </cell>
          <cell r="M327" t="str">
            <v>Craig, Campbell</v>
          </cell>
          <cell r="O327">
            <v>216</v>
          </cell>
          <cell r="P327" t="str">
            <v>In Herstellung</v>
          </cell>
          <cell r="Q327" t="str">
            <v>International Relations</v>
          </cell>
          <cell r="R327" t="str">
            <v>POL011000 POLITICAL SCIENCE / International Relations / General</v>
          </cell>
        </row>
        <row r="328">
          <cell r="C328">
            <v>9780231508964</v>
          </cell>
          <cell r="D328" t="str">
            <v>Columbia University Press</v>
          </cell>
          <cell r="E328" t="str">
            <v>Latino Pentecostal Identity E-BOOK</v>
          </cell>
          <cell r="F328" t="str">
            <v>Latino Pentecostal Identity</v>
          </cell>
          <cell r="G328">
            <v>2003</v>
          </cell>
          <cell r="H328" t="str">
            <v>Religion and American Culture</v>
          </cell>
          <cell r="J328" t="str">
            <v>e-book (PDF)</v>
          </cell>
          <cell r="M328" t="str">
            <v>Sanchez Walsh, Arlene</v>
          </cell>
          <cell r="O328">
            <v>272</v>
          </cell>
          <cell r="P328" t="str">
            <v>In Herstellung</v>
          </cell>
          <cell r="Q328" t="str">
            <v>Theology, Jewish Studies and Religious Studies</v>
          </cell>
          <cell r="R328" t="str">
            <v>SOC044000 SOCIAL SCIENCE / Ethnic Studies / Hispanic American Studies; REL000000 RELIGION / General</v>
          </cell>
        </row>
        <row r="329">
          <cell r="C329">
            <v>9780231508988</v>
          </cell>
          <cell r="D329" t="str">
            <v>Columbia University Press</v>
          </cell>
          <cell r="E329" t="str">
            <v>Developing Practice Guidelines for Social Work Intervention E-BOOK</v>
          </cell>
          <cell r="F329" t="str">
            <v>Developing Practice Guidelines for Social Work Intervention</v>
          </cell>
          <cell r="G329">
            <v>2003</v>
          </cell>
          <cell r="J329" t="str">
            <v>e-book (PDF)</v>
          </cell>
          <cell r="N329" t="str">
            <v>Proctor, Enola K.; Rosen, Aaron</v>
          </cell>
          <cell r="O329">
            <v>304</v>
          </cell>
          <cell r="P329" t="str">
            <v>In Herstellung</v>
          </cell>
          <cell r="Q329" t="str">
            <v>Sociology, other</v>
          </cell>
          <cell r="R329" t="str">
            <v>SOC025000 SOCIAL SCIENCE / Social Work</v>
          </cell>
        </row>
        <row r="330">
          <cell r="C330">
            <v>9780231508995</v>
          </cell>
          <cell r="D330" t="str">
            <v>Columbia University Press</v>
          </cell>
          <cell r="E330" t="str">
            <v>Essential Law for Social Workers E-BOOK</v>
          </cell>
          <cell r="F330" t="str">
            <v>Essential Law for Social Workers</v>
          </cell>
          <cell r="G330">
            <v>2003</v>
          </cell>
          <cell r="H330" t="str">
            <v>Foundations of Social Work Knowledge Series</v>
          </cell>
          <cell r="J330" t="str">
            <v>e-book (PDF)</v>
          </cell>
          <cell r="M330" t="str">
            <v>Madden, Robert G.</v>
          </cell>
          <cell r="O330">
            <v>216</v>
          </cell>
          <cell r="P330" t="str">
            <v>In Herstellung</v>
          </cell>
          <cell r="Q330" t="str">
            <v>Sociology, other</v>
          </cell>
          <cell r="R330" t="str">
            <v>SOC023000 SOCIAL SCIENCE / Reference; SOC025000 SOCIAL SCIENCE / Social Work</v>
          </cell>
        </row>
        <row r="331">
          <cell r="C331">
            <v>9780231509015</v>
          </cell>
          <cell r="D331" t="str">
            <v>Columbia University Press</v>
          </cell>
          <cell r="E331" t="str">
            <v>Critical Issues in Child Welfare E-BOOK</v>
          </cell>
          <cell r="F331" t="str">
            <v>Critical Issues in Child Welfare</v>
          </cell>
          <cell r="G331">
            <v>2003</v>
          </cell>
          <cell r="H331" t="str">
            <v>Foundations of Social Work Knowledge Series</v>
          </cell>
          <cell r="J331" t="str">
            <v>e-book (PDF)</v>
          </cell>
          <cell r="M331" t="str">
            <v>Shireman, Joan F.</v>
          </cell>
          <cell r="O331">
            <v>448</v>
          </cell>
          <cell r="P331" t="str">
            <v>In Herstellung</v>
          </cell>
          <cell r="Q331" t="str">
            <v>Sociology, other</v>
          </cell>
          <cell r="R331" t="str">
            <v>SOC025000 SOCIAL SCIENCE / Social Work</v>
          </cell>
        </row>
        <row r="332">
          <cell r="C332">
            <v>9780231509022</v>
          </cell>
          <cell r="D332" t="str">
            <v>Columbia University Press</v>
          </cell>
          <cell r="E332" t="str">
            <v>High Frontiers E-BOOK</v>
          </cell>
          <cell r="F332" t="str">
            <v>High Frontiers</v>
          </cell>
          <cell r="G332">
            <v>2004</v>
          </cell>
          <cell r="H332" t="str">
            <v>Historical Ecology Series</v>
          </cell>
          <cell r="J332" t="str">
            <v>e-book (PDF)</v>
          </cell>
          <cell r="M332" t="str">
            <v>Bauer, Kenneth Michael</v>
          </cell>
          <cell r="O332">
            <v>336</v>
          </cell>
          <cell r="P332" t="str">
            <v>In Herstellung</v>
          </cell>
          <cell r="Q332" t="str">
            <v>Ecology</v>
          </cell>
          <cell r="R332" t="str">
            <v>SCI020000 SCIENCE / Life Sciences / Ecology</v>
          </cell>
        </row>
        <row r="333">
          <cell r="C333">
            <v>9780231509046</v>
          </cell>
          <cell r="D333" t="str">
            <v>Columbia University Press</v>
          </cell>
          <cell r="E333" t="str">
            <v>Italian Cuisine E-BOOK</v>
          </cell>
          <cell r="F333" t="str">
            <v>Italian Cuisine</v>
          </cell>
          <cell r="G333">
            <v>2003</v>
          </cell>
          <cell r="H333" t="str">
            <v>Arts and Traditions of the Table: Perspectives on Culinary History</v>
          </cell>
          <cell r="J333" t="str">
            <v>e-book (PDF)</v>
          </cell>
          <cell r="M333" t="str">
            <v>Montanari, Massimo; Capatti, Alberto</v>
          </cell>
          <cell r="O333">
            <v>400</v>
          </cell>
          <cell r="P333" t="str">
            <v>In Herstellung</v>
          </cell>
          <cell r="Q333" t="str">
            <v>General Interest</v>
          </cell>
          <cell r="R333" t="str">
            <v>HIS020000 HISTORY / Europe / Italy</v>
          </cell>
        </row>
        <row r="334">
          <cell r="C334">
            <v>9780231509053</v>
          </cell>
          <cell r="D334" t="str">
            <v>Columbia University Press</v>
          </cell>
          <cell r="E334" t="str">
            <v>The Last of the Whampoa Breed E-BOOK</v>
          </cell>
          <cell r="F334" t="str">
            <v>The Last of the Whampoa Breed</v>
          </cell>
          <cell r="G334">
            <v>2003</v>
          </cell>
          <cell r="H334" t="str">
            <v>Modern Chinese Literature from Taiwan</v>
          </cell>
          <cell r="J334" t="str">
            <v>e-book (PDF)</v>
          </cell>
          <cell r="N334" t="str">
            <v>Wang, David Der-Wei; Chi, Pang-yuan</v>
          </cell>
          <cell r="O334">
            <v>288</v>
          </cell>
          <cell r="P334" t="str">
            <v>In Herstellung</v>
          </cell>
          <cell r="Q334" t="str">
            <v>Asian Literature</v>
          </cell>
        </row>
        <row r="335">
          <cell r="C335">
            <v>9780231509060</v>
          </cell>
          <cell r="D335" t="str">
            <v>Columbia University Press</v>
          </cell>
          <cell r="E335" t="str">
            <v>The Almighty Latin King and Queen Nation E-BOOK</v>
          </cell>
          <cell r="F335" t="str">
            <v>The Almighty Latin King and Queen Nation</v>
          </cell>
          <cell r="G335">
            <v>2004</v>
          </cell>
          <cell r="J335" t="str">
            <v>e-book (PDF)</v>
          </cell>
          <cell r="M335" t="str">
            <v>Barrios, Luis; Brotherton, David C.</v>
          </cell>
          <cell r="O335">
            <v>464</v>
          </cell>
          <cell r="P335" t="str">
            <v>In Herstellung</v>
          </cell>
          <cell r="Q335" t="str">
            <v>Sociology, other</v>
          </cell>
          <cell r="R335" t="str">
            <v>SOC026000 SOCIAL SCIENCE / Sociology / General</v>
          </cell>
        </row>
        <row r="336">
          <cell r="C336">
            <v>9780231509077</v>
          </cell>
          <cell r="D336" t="str">
            <v>Columbia University Press</v>
          </cell>
          <cell r="E336" t="str">
            <v>Counter-Archive E-BOOK</v>
          </cell>
          <cell r="F336" t="str">
            <v>Counter-Archive</v>
          </cell>
          <cell r="G336">
            <v>2010</v>
          </cell>
          <cell r="H336" t="str">
            <v>Film and Culture Series</v>
          </cell>
          <cell r="J336" t="str">
            <v>e-book (PDF)</v>
          </cell>
          <cell r="M336" t="str">
            <v>Amad, Paula</v>
          </cell>
          <cell r="O336">
            <v>408</v>
          </cell>
          <cell r="P336" t="str">
            <v>In Herstellung</v>
          </cell>
          <cell r="Q336" t="str">
            <v>Drama, Theater</v>
          </cell>
        </row>
        <row r="337">
          <cell r="C337">
            <v>9780231509138</v>
          </cell>
          <cell r="D337" t="str">
            <v>Columbia University Press</v>
          </cell>
          <cell r="E337" t="str">
            <v>What Is Modernity? E-BOOK</v>
          </cell>
          <cell r="F337" t="str">
            <v>What Is Modernity?</v>
          </cell>
          <cell r="G337">
            <v>2005</v>
          </cell>
          <cell r="H337" t="str">
            <v>Weatherhead Books on Asia</v>
          </cell>
          <cell r="J337" t="str">
            <v>e-book (PDF)</v>
          </cell>
          <cell r="M337" t="str">
            <v>Yoshimi, Takeuchi</v>
          </cell>
          <cell r="O337">
            <v>224</v>
          </cell>
          <cell r="P337" t="str">
            <v>In Herstellung</v>
          </cell>
          <cell r="Q337" t="str">
            <v>Other Nations and Languages</v>
          </cell>
          <cell r="R337" t="str">
            <v>LIT008000 LITERARY CRITICISM / Asian / General</v>
          </cell>
        </row>
        <row r="338">
          <cell r="C338">
            <v>9780231509145</v>
          </cell>
          <cell r="D338" t="str">
            <v>Columbia University Press</v>
          </cell>
          <cell r="E338" t="str">
            <v>Chinese Fiction of the Nineteenth and Early Twentieth                 E-BOOK</v>
          </cell>
          <cell r="F338" t="str">
            <v>Chinese Fiction of the Nineteenth and Early Twentieth                Centuries</v>
          </cell>
          <cell r="G338">
            <v>2004</v>
          </cell>
          <cell r="H338" t="str">
            <v>Masters of Chinese Studies</v>
          </cell>
          <cell r="J338" t="str">
            <v>e-book (PDF)</v>
          </cell>
          <cell r="M338" t="str">
            <v>Hanan, Patrick</v>
          </cell>
          <cell r="O338">
            <v>304</v>
          </cell>
          <cell r="P338" t="str">
            <v>In Herstellung</v>
          </cell>
          <cell r="Q338" t="str">
            <v>Other Nations and Languages</v>
          </cell>
          <cell r="R338" t="str">
            <v>LIT008000 LITERARY CRITICISM / Asian / General</v>
          </cell>
        </row>
        <row r="339">
          <cell r="C339">
            <v>9780231509152</v>
          </cell>
          <cell r="D339" t="str">
            <v>Columbia University Press</v>
          </cell>
          <cell r="E339" t="str">
            <v>Geisha, Harlot, Strangler, Star E-BOOK</v>
          </cell>
          <cell r="F339" t="str">
            <v>Geisha, Harlot, Strangler, Star</v>
          </cell>
          <cell r="G339">
            <v>2004</v>
          </cell>
          <cell r="H339" t="str">
            <v>Asia Perspectives: History, Society, and Culture</v>
          </cell>
          <cell r="J339" t="str">
            <v>e-book (PDF)</v>
          </cell>
          <cell r="M339" t="str">
            <v>Johnston, William</v>
          </cell>
          <cell r="O339">
            <v>272</v>
          </cell>
          <cell r="P339" t="str">
            <v>In Herstellung</v>
          </cell>
          <cell r="Q339" t="str">
            <v>Global History</v>
          </cell>
          <cell r="R339" t="str">
            <v>HIS003000 HISTORY / Asia / General</v>
          </cell>
        </row>
        <row r="340">
          <cell r="C340">
            <v>9780231509169</v>
          </cell>
          <cell r="D340" t="str">
            <v>Columbia University Press</v>
          </cell>
          <cell r="E340" t="str">
            <v>Business, Not Politics E-BOOK</v>
          </cell>
          <cell r="F340" t="str">
            <v>Business, Not Politics</v>
          </cell>
          <cell r="G340">
            <v>2005</v>
          </cell>
          <cell r="H340" t="str">
            <v>Between Men-Between Women: Lesbian and Gay Studies</v>
          </cell>
          <cell r="J340" t="str">
            <v>e-book (PDF)</v>
          </cell>
          <cell r="M340" t="str">
            <v>Sender, Katherine</v>
          </cell>
          <cell r="O340">
            <v>320</v>
          </cell>
          <cell r="P340" t="str">
            <v>In Herstellung</v>
          </cell>
          <cell r="Q340" t="str">
            <v>Political Economics, other</v>
          </cell>
          <cell r="R340" t="str">
            <v>BUS069000 BUSINESS &amp; ECONOMICS / Economics / General; BUS076000 BUSINESS &amp; ECONOMICS / Purchasing &amp; Buying</v>
          </cell>
        </row>
        <row r="341">
          <cell r="C341">
            <v>9780231509206</v>
          </cell>
          <cell r="D341" t="str">
            <v>Columbia University Press</v>
          </cell>
          <cell r="E341" t="str">
            <v>The Creation of Iraq, 1914-1921 E-BOOK</v>
          </cell>
          <cell r="F341" t="str">
            <v>The Creation of Iraq, 1914-1921</v>
          </cell>
          <cell r="G341">
            <v>2004</v>
          </cell>
          <cell r="J341" t="str">
            <v>e-book (PDF)</v>
          </cell>
          <cell r="N341" t="str">
            <v>Tejirian, Eleanor H.; Simon, Reeva Spector</v>
          </cell>
          <cell r="O341">
            <v>200</v>
          </cell>
          <cell r="P341" t="str">
            <v>In Herstellung</v>
          </cell>
          <cell r="Q341" t="str">
            <v>Arab World</v>
          </cell>
          <cell r="R341" t="str">
            <v>HIS026000 HISTORY / Middle East / General</v>
          </cell>
        </row>
        <row r="342">
          <cell r="C342">
            <v>9780231509213</v>
          </cell>
          <cell r="D342" t="str">
            <v>Columbia University Press</v>
          </cell>
          <cell r="E342" t="str">
            <v>Enforcing the Peace E-BOOK</v>
          </cell>
          <cell r="F342" t="str">
            <v>Enforcing the Peace</v>
          </cell>
          <cell r="G342">
            <v>2004</v>
          </cell>
          <cell r="J342" t="str">
            <v>e-book (PDF)</v>
          </cell>
          <cell r="M342" t="str">
            <v>Marten, Kimberly Zisk</v>
          </cell>
          <cell r="O342">
            <v>208</v>
          </cell>
          <cell r="P342" t="str">
            <v>In Herstellung</v>
          </cell>
          <cell r="Q342" t="str">
            <v>Political Science, other</v>
          </cell>
          <cell r="R342" t="str">
            <v>POL012000 POLITICAL SCIENCE / Political Freedom &amp; Security / International Security</v>
          </cell>
        </row>
        <row r="343">
          <cell r="C343">
            <v>9780231509237</v>
          </cell>
          <cell r="D343" t="str">
            <v>Columbia University Press</v>
          </cell>
          <cell r="E343" t="str">
            <v>Transforming the Legacy E-BOOK</v>
          </cell>
          <cell r="F343" t="str">
            <v>Transforming the Legacy</v>
          </cell>
          <cell r="G343">
            <v>2004</v>
          </cell>
          <cell r="J343" t="str">
            <v>e-book (PDF)</v>
          </cell>
          <cell r="M343" t="str">
            <v>Miehls, Dennis; Basham, Kathryn Karusaitis</v>
          </cell>
          <cell r="O343">
            <v>368</v>
          </cell>
          <cell r="P343" t="str">
            <v>In Herstellung</v>
          </cell>
          <cell r="Q343" t="str">
            <v>Sociology, other</v>
          </cell>
          <cell r="R343" t="str">
            <v>SOC025000 SOCIAL SCIENCE / Social Work</v>
          </cell>
        </row>
        <row r="344">
          <cell r="C344">
            <v>9780231509251</v>
          </cell>
          <cell r="D344" t="str">
            <v>Columbia University Press</v>
          </cell>
          <cell r="E344" t="str">
            <v>A Token of My Affection E-BOOK</v>
          </cell>
          <cell r="F344" t="str">
            <v>A Token of My Affection</v>
          </cell>
          <cell r="G344">
            <v>2004</v>
          </cell>
          <cell r="H344" t="str">
            <v>Princeton Classic Editions</v>
          </cell>
          <cell r="J344" t="str">
            <v>e-book (PDF)</v>
          </cell>
          <cell r="M344" t="str">
            <v>Shank, Barry</v>
          </cell>
          <cell r="O344">
            <v>368</v>
          </cell>
          <cell r="P344" t="str">
            <v>In Herstellung</v>
          </cell>
          <cell r="Q344" t="str">
            <v>Culture</v>
          </cell>
          <cell r="R344" t="str">
            <v>SOC022000 SOCIAL SCIENCE / Popular Culture; BUS070000 BUSINESS &amp; ECONOMICS / Industries / General; HIS036040 HISTORY / United States / 19th Century</v>
          </cell>
        </row>
        <row r="345">
          <cell r="C345">
            <v>9780231509268</v>
          </cell>
          <cell r="D345" t="str">
            <v>Columbia University Press</v>
          </cell>
          <cell r="E345" t="str">
            <v>Visions of Belonging E-BOOK</v>
          </cell>
          <cell r="F345" t="str">
            <v>Visions of Belonging</v>
          </cell>
          <cell r="G345">
            <v>2004</v>
          </cell>
          <cell r="H345" t="str">
            <v>Princeton Classic Editions</v>
          </cell>
          <cell r="J345" t="str">
            <v>e-book (PDF)</v>
          </cell>
          <cell r="M345" t="str">
            <v>Smith, Judith E.</v>
          </cell>
          <cell r="O345">
            <v>464</v>
          </cell>
          <cell r="P345" t="str">
            <v>In Herstellung</v>
          </cell>
          <cell r="Q345" t="str">
            <v>Global History</v>
          </cell>
          <cell r="R345" t="str">
            <v>HIS036000 HISTORY / United States / General</v>
          </cell>
        </row>
        <row r="346">
          <cell r="C346">
            <v>9780231509275</v>
          </cell>
          <cell r="D346" t="str">
            <v>Columbia University Press</v>
          </cell>
          <cell r="E346" t="str">
            <v>Mammals from the Age of Dinosaurs E-BOOK</v>
          </cell>
          <cell r="F346" t="str">
            <v>Mammals from the Age of Dinosaurs</v>
          </cell>
          <cell r="G346">
            <v>2004</v>
          </cell>
          <cell r="J346" t="str">
            <v>e-book (PDF)</v>
          </cell>
          <cell r="M346" t="str">
            <v>Kielan-Jaworowska, Zofia; Luo, Zhe-Xi; Cifelli, Richard L.</v>
          </cell>
          <cell r="O346">
            <v>700</v>
          </cell>
          <cell r="P346" t="str">
            <v>In Herstellung</v>
          </cell>
          <cell r="Q346" t="str">
            <v>Geography</v>
          </cell>
          <cell r="R346" t="str">
            <v>SCI070000 SCIENCE / Life Sciences / Zoology / General; SCI054000 SCIENCE / Paleontology</v>
          </cell>
        </row>
        <row r="347">
          <cell r="C347">
            <v>9780231509299</v>
          </cell>
          <cell r="D347" t="str">
            <v>Columbia University Press</v>
          </cell>
          <cell r="E347" t="str">
            <v>Trading the Genome E-BOOK</v>
          </cell>
          <cell r="F347" t="str">
            <v>Trading the Genome</v>
          </cell>
          <cell r="G347">
            <v>2004</v>
          </cell>
          <cell r="J347" t="str">
            <v>e-book (PDF)</v>
          </cell>
          <cell r="M347" t="str">
            <v>Parry, Bronwyn</v>
          </cell>
          <cell r="O347">
            <v>352</v>
          </cell>
          <cell r="P347" t="str">
            <v>In Herstellung</v>
          </cell>
          <cell r="Q347" t="str">
            <v>Life Sciences, other</v>
          </cell>
          <cell r="R347" t="str">
            <v>SCI008000 SCIENCE / Life Sciences / Biology / General</v>
          </cell>
        </row>
        <row r="348">
          <cell r="C348">
            <v>9780231509312</v>
          </cell>
          <cell r="D348" t="str">
            <v>Columbia University Press</v>
          </cell>
          <cell r="E348" t="str">
            <v>Religion in America Since 1945 E-BOOK</v>
          </cell>
          <cell r="F348" t="str">
            <v>Religion in America Since 1945</v>
          </cell>
          <cell r="G348">
            <v>2003</v>
          </cell>
          <cell r="H348" t="str">
            <v>Columbia Histories of Modern American Life</v>
          </cell>
          <cell r="J348" t="str">
            <v>e-book (PDF)</v>
          </cell>
          <cell r="M348" t="str">
            <v>Allitt, Patrick</v>
          </cell>
          <cell r="O348">
            <v>384</v>
          </cell>
          <cell r="P348" t="str">
            <v>In Herstellung</v>
          </cell>
          <cell r="Q348" t="str">
            <v>Theology, Jewish Studies and Religious Studies</v>
          </cell>
          <cell r="R348" t="str">
            <v>REL033000 RELIGION / History</v>
          </cell>
        </row>
        <row r="349">
          <cell r="C349">
            <v>9780231509329</v>
          </cell>
          <cell r="D349" t="str">
            <v>Columbia University Press</v>
          </cell>
          <cell r="E349" t="str">
            <v>The Columbia History of the Vietnam War E-BOOK</v>
          </cell>
          <cell r="F349" t="str">
            <v>The Columbia History of the Vietnam War</v>
          </cell>
          <cell r="G349">
            <v>2010</v>
          </cell>
          <cell r="J349" t="str">
            <v>e-book (PDF)</v>
          </cell>
          <cell r="N349" t="str">
            <v>Anderson, David L.</v>
          </cell>
          <cell r="O349">
            <v>488</v>
          </cell>
          <cell r="P349" t="str">
            <v>In Herstellung</v>
          </cell>
          <cell r="Q349" t="str">
            <v>Contemporary History until 1945</v>
          </cell>
          <cell r="R349" t="str">
            <v>HIS027070 HISTORY / Military / Vietnam War</v>
          </cell>
        </row>
        <row r="350">
          <cell r="C350">
            <v>9780231509398</v>
          </cell>
          <cell r="D350" t="str">
            <v>Columbia University Press</v>
          </cell>
          <cell r="E350" t="str">
            <v>Facing Death in Cambodia E-BOOK</v>
          </cell>
          <cell r="F350" t="str">
            <v>Facing Death in Cambodia</v>
          </cell>
          <cell r="G350">
            <v>2005</v>
          </cell>
          <cell r="J350" t="str">
            <v>e-book (PDF)</v>
          </cell>
          <cell r="M350" t="str">
            <v>Maguire, Peter</v>
          </cell>
          <cell r="O350">
            <v>280</v>
          </cell>
          <cell r="P350" t="str">
            <v>In Herstellung</v>
          </cell>
          <cell r="Q350" t="str">
            <v>Global History</v>
          </cell>
          <cell r="R350" t="str">
            <v>HIS003000 HISTORY / Asia / General</v>
          </cell>
        </row>
        <row r="351">
          <cell r="C351">
            <v>9780231509428</v>
          </cell>
          <cell r="D351" t="str">
            <v>Columbia University Press</v>
          </cell>
          <cell r="E351" t="str">
            <v>Song and Silence E-BOOK</v>
          </cell>
          <cell r="F351" t="str">
            <v>Song and Silence</v>
          </cell>
          <cell r="G351">
            <v>2005</v>
          </cell>
          <cell r="J351" t="str">
            <v>e-book (PDF)</v>
          </cell>
          <cell r="M351" t="str">
            <v>Davis, Sara L. M.</v>
          </cell>
          <cell r="O351">
            <v>216</v>
          </cell>
          <cell r="P351" t="str">
            <v>In Herstellung</v>
          </cell>
          <cell r="Q351" t="str">
            <v>Social Structures, Social Interaction, Population, Social Anthropology</v>
          </cell>
          <cell r="R351" t="str">
            <v>SOC002010 SOCIAL SCIENCE / Anthropology / Cultural</v>
          </cell>
        </row>
        <row r="352">
          <cell r="C352">
            <v>9780231509435</v>
          </cell>
          <cell r="D352" t="str">
            <v>Columbia University Press</v>
          </cell>
          <cell r="E352" t="str">
            <v>Dogs E-BOOK</v>
          </cell>
          <cell r="F352" t="str">
            <v>Dogs</v>
          </cell>
          <cell r="G352">
            <v>2008</v>
          </cell>
          <cell r="J352" t="str">
            <v>e-book (PDF)</v>
          </cell>
          <cell r="M352" t="str">
            <v>Wang, Xiaoming</v>
          </cell>
          <cell r="O352">
            <v>232</v>
          </cell>
          <cell r="P352" t="str">
            <v>In Herstellung</v>
          </cell>
          <cell r="Q352" t="str">
            <v>Evolutionary Biology</v>
          </cell>
          <cell r="R352" t="str">
            <v>SCI027000 SCIENCE / Life Sciences / Evolution; NAT015000 NATURE / Fossils</v>
          </cell>
        </row>
        <row r="353">
          <cell r="C353">
            <v>9780231509442</v>
          </cell>
          <cell r="D353" t="str">
            <v>Columbia University Press</v>
          </cell>
          <cell r="E353" t="str">
            <v>The Long Arc of Justice E-BOOK</v>
          </cell>
          <cell r="F353" t="str">
            <v>The Long Arc of Justice</v>
          </cell>
          <cell r="G353">
            <v>2005</v>
          </cell>
          <cell r="J353" t="str">
            <v>e-book (PDF)</v>
          </cell>
          <cell r="M353" t="str">
            <v>Mohr, Richard</v>
          </cell>
          <cell r="O353">
            <v>160</v>
          </cell>
          <cell r="P353" t="str">
            <v>In Herstellung</v>
          </cell>
          <cell r="Q353" t="str">
            <v>German Civil Code, other</v>
          </cell>
          <cell r="R353" t="str">
            <v>LAW038030 LAW / Domestic Relations / Marriage; LAW013000 LAW / Civil Rights</v>
          </cell>
        </row>
        <row r="354">
          <cell r="C354">
            <v>9780231509503</v>
          </cell>
          <cell r="D354" t="str">
            <v>Columbia University Press</v>
          </cell>
          <cell r="E354" t="str">
            <v>Taking It Big E-BOOK</v>
          </cell>
          <cell r="F354" t="str">
            <v>Taking It Big</v>
          </cell>
          <cell r="G354">
            <v>2012</v>
          </cell>
          <cell r="J354" t="str">
            <v>e-book (PDF)</v>
          </cell>
          <cell r="M354" t="str">
            <v>Aronowitz, Stanley</v>
          </cell>
          <cell r="O354">
            <v>288</v>
          </cell>
          <cell r="P354" t="str">
            <v>In Herstellung</v>
          </cell>
          <cell r="Q354" t="str">
            <v>Global History</v>
          </cell>
          <cell r="R354" t="str">
            <v>HIS036060 HISTORY / United States / 20th Century</v>
          </cell>
        </row>
        <row r="355">
          <cell r="C355">
            <v>9780231509602</v>
          </cell>
          <cell r="D355" t="str">
            <v>Columbia University Press</v>
          </cell>
          <cell r="E355" t="str">
            <v>Epic of Evolution E-BOOK</v>
          </cell>
          <cell r="F355" t="str">
            <v>Epic of Evolution</v>
          </cell>
          <cell r="G355">
            <v>2005</v>
          </cell>
          <cell r="J355" t="str">
            <v>e-book (PDF)</v>
          </cell>
          <cell r="M355" t="str">
            <v>Chaisson, Eric J.</v>
          </cell>
          <cell r="O355">
            <v>504</v>
          </cell>
          <cell r="P355" t="str">
            <v>In Herstellung</v>
          </cell>
          <cell r="Q355" t="str">
            <v>Evolutionary Biology</v>
          </cell>
          <cell r="R355" t="str">
            <v>SCI027000 SCIENCE / Life Sciences / Evolution</v>
          </cell>
        </row>
        <row r="356">
          <cell r="C356">
            <v>9780231509619</v>
          </cell>
          <cell r="D356" t="str">
            <v>Columbia University Press</v>
          </cell>
          <cell r="E356" t="str">
            <v>Time and Complexity in Historical Ecology E-BOOK</v>
          </cell>
          <cell r="F356" t="str">
            <v>Time and Complexity in Historical Ecology</v>
          </cell>
          <cell r="G356">
            <v>2006</v>
          </cell>
          <cell r="H356" t="str">
            <v>Historical Ecology Series</v>
          </cell>
          <cell r="J356" t="str">
            <v>e-book (PDF)</v>
          </cell>
          <cell r="M356" t="str">
            <v>Erickson, Clark L.; Balée, William L.</v>
          </cell>
          <cell r="O356">
            <v>432</v>
          </cell>
          <cell r="P356" t="str">
            <v>In Herstellung</v>
          </cell>
          <cell r="Q356" t="str">
            <v>Ecology</v>
          </cell>
          <cell r="R356" t="str">
            <v>SCI020000 SCIENCE / Life Sciences / Ecology</v>
          </cell>
        </row>
        <row r="357">
          <cell r="C357">
            <v>9780231509633</v>
          </cell>
          <cell r="D357" t="str">
            <v>Columbia University Press</v>
          </cell>
          <cell r="E357" t="str">
            <v>Dangerous Strait E-BOOK</v>
          </cell>
          <cell r="F357" t="str">
            <v>Dangerous Strait</v>
          </cell>
          <cell r="G357">
            <v>2005</v>
          </cell>
          <cell r="J357" t="str">
            <v>e-book (PDF)</v>
          </cell>
          <cell r="N357" t="str">
            <v>Tucker, Nancy Bernkopf</v>
          </cell>
          <cell r="O357">
            <v>288</v>
          </cell>
          <cell r="P357" t="str">
            <v>In Herstellung</v>
          </cell>
          <cell r="Q357" t="str">
            <v>International Relations</v>
          </cell>
          <cell r="R357" t="str">
            <v>POL011000 POLITICAL SCIENCE / International Relations / General</v>
          </cell>
        </row>
        <row r="358">
          <cell r="C358">
            <v>9780231509657</v>
          </cell>
          <cell r="D358" t="str">
            <v>Columbia University Press</v>
          </cell>
          <cell r="E358" t="str">
            <v>Buying Military Transformation E-BOOK</v>
          </cell>
          <cell r="F358" t="str">
            <v>Buying Military Transformation</v>
          </cell>
          <cell r="G358">
            <v>2006</v>
          </cell>
          <cell r="J358" t="str">
            <v>e-book (PDF)</v>
          </cell>
          <cell r="M358" t="str">
            <v>Gholz, Eugene; Dombrowski, Peter</v>
          </cell>
          <cell r="O358">
            <v>224</v>
          </cell>
          <cell r="P358" t="str">
            <v>In Herstellung</v>
          </cell>
          <cell r="Q358" t="str">
            <v>Miscellaneous</v>
          </cell>
          <cell r="R358" t="str">
            <v>HIS027000 HISTORY / Military / General</v>
          </cell>
        </row>
        <row r="359">
          <cell r="C359">
            <v>9780231509671</v>
          </cell>
          <cell r="D359" t="str">
            <v>Columbia University Press</v>
          </cell>
          <cell r="E359" t="str">
            <v>Hitchcock's Romantic Irony E-BOOK</v>
          </cell>
          <cell r="F359" t="str">
            <v>Hitchcock's Romantic Irony</v>
          </cell>
          <cell r="G359">
            <v>2007</v>
          </cell>
          <cell r="H359" t="str">
            <v>Film and Culture Series</v>
          </cell>
          <cell r="J359" t="str">
            <v>e-book (PDF)</v>
          </cell>
          <cell r="M359" t="str">
            <v>Allen, Richard</v>
          </cell>
          <cell r="O359">
            <v>328</v>
          </cell>
          <cell r="P359" t="str">
            <v>In Herstellung</v>
          </cell>
          <cell r="Q359" t="str">
            <v>Drama, Theater</v>
          </cell>
        </row>
        <row r="360">
          <cell r="C360">
            <v>9780231509732</v>
          </cell>
          <cell r="D360" t="str">
            <v>Columbia University Press</v>
          </cell>
          <cell r="E360" t="str">
            <v>The War of the Soups and the Sparks E-BOOK</v>
          </cell>
          <cell r="F360" t="str">
            <v>The War of the Soups and the Sparks</v>
          </cell>
          <cell r="G360">
            <v>2005</v>
          </cell>
          <cell r="J360" t="str">
            <v>e-book (PDF)</v>
          </cell>
          <cell r="M360" t="str">
            <v>Valenstein, Elliot S.</v>
          </cell>
          <cell r="O360">
            <v>256</v>
          </cell>
          <cell r="P360" t="str">
            <v>In Herstellung</v>
          </cell>
          <cell r="Q360" t="str">
            <v>Biochemistry</v>
          </cell>
          <cell r="R360" t="str">
            <v>SCI007000 SCIENCE / Life Sciences / Biochemistry</v>
          </cell>
        </row>
        <row r="361">
          <cell r="C361">
            <v>9780231509749</v>
          </cell>
          <cell r="D361" t="str">
            <v>Columbia University Press</v>
          </cell>
          <cell r="E361" t="str">
            <v>Asian American Elders in the Twenty-first Century E-BOOK</v>
          </cell>
          <cell r="F361" t="str">
            <v>Asian American Elders in the Twenty-first Century</v>
          </cell>
          <cell r="G361">
            <v>2008</v>
          </cell>
          <cell r="J361" t="str">
            <v>e-book (PDF)</v>
          </cell>
          <cell r="M361" t="str">
            <v>Mui, Ada C.; Shibusawa, Tazuko</v>
          </cell>
          <cell r="O361">
            <v>224</v>
          </cell>
          <cell r="P361" t="str">
            <v>In Herstellung</v>
          </cell>
          <cell r="Q361" t="str">
            <v>Sociology, other</v>
          </cell>
          <cell r="R361" t="str">
            <v>SOC043000 SOCIAL SCIENCE / Ethnic Studies / Asian American Studies; SOC025000 SOCIAL SCIENCE / Social Work</v>
          </cell>
        </row>
        <row r="362">
          <cell r="C362">
            <v>9780231509756</v>
          </cell>
          <cell r="D362" t="str">
            <v>Columbia University Press</v>
          </cell>
          <cell r="E362" t="str">
            <v>The Primacy of the Political E-BOOK</v>
          </cell>
          <cell r="F362" t="str">
            <v>The Primacy of the Political</v>
          </cell>
          <cell r="G362">
            <v>2010</v>
          </cell>
          <cell r="H362" t="str">
            <v>Columbia Studies in Political Thought / Political History</v>
          </cell>
          <cell r="J362" t="str">
            <v>e-book (PDF)</v>
          </cell>
          <cell r="M362" t="str">
            <v>Howard, Dick</v>
          </cell>
          <cell r="O362">
            <v>416</v>
          </cell>
          <cell r="P362" t="str">
            <v>In Herstellung</v>
          </cell>
          <cell r="Q362" t="str">
            <v>Political Science, other</v>
          </cell>
          <cell r="R362" t="str">
            <v>POL010000 POLITICAL SCIENCE / History &amp; Theory</v>
          </cell>
        </row>
        <row r="363">
          <cell r="C363">
            <v>9780231509800</v>
          </cell>
          <cell r="D363" t="str">
            <v>Columbia University Press</v>
          </cell>
          <cell r="E363" t="str">
            <v>Recognizing the Autonomy of Nature E-BOOK</v>
          </cell>
          <cell r="F363" t="str">
            <v>Recognizing the Autonomy of Nature</v>
          </cell>
          <cell r="G363">
            <v>2005</v>
          </cell>
          <cell r="J363" t="str">
            <v>e-book (PDF)</v>
          </cell>
          <cell r="M363" t="str">
            <v>Heyd, Thomas</v>
          </cell>
          <cell r="O363">
            <v>232</v>
          </cell>
          <cell r="P363" t="str">
            <v>In Herstellung</v>
          </cell>
          <cell r="Q363" t="str">
            <v>Ecology</v>
          </cell>
          <cell r="R363" t="str">
            <v>NAT010000 NATURE / Ecology; NAT011000 NATURE / Environmental Conservation &amp; Protection</v>
          </cell>
        </row>
        <row r="364">
          <cell r="C364">
            <v>9780231509817</v>
          </cell>
          <cell r="D364" t="str">
            <v>Columbia University Press</v>
          </cell>
          <cell r="E364" t="str">
            <v>The Liberal Conscience E-BOOK</v>
          </cell>
          <cell r="F364" t="str">
            <v>The Liberal Conscience</v>
          </cell>
          <cell r="G364">
            <v>2005</v>
          </cell>
          <cell r="J364" t="str">
            <v>e-book (PDF)</v>
          </cell>
          <cell r="M364" t="str">
            <v>Swaine, Lucas</v>
          </cell>
          <cell r="O364">
            <v>240</v>
          </cell>
          <cell r="P364" t="str">
            <v>In Herstellung</v>
          </cell>
          <cell r="Q364" t="str">
            <v>Political Science, other</v>
          </cell>
          <cell r="R364" t="str">
            <v>POL040020 POLITICAL SCIENCE / Government / International; POL042020 POLITICAL SCIENCE / Political Ideologies / Conservatism &amp; Liberalism</v>
          </cell>
        </row>
        <row r="365">
          <cell r="C365">
            <v>9780231509831</v>
          </cell>
          <cell r="D365" t="str">
            <v>Columbia University Press</v>
          </cell>
          <cell r="E365" t="str">
            <v>Guardians of Islam E-BOOK</v>
          </cell>
          <cell r="F365" t="str">
            <v>Guardians of Islam</v>
          </cell>
          <cell r="G365">
            <v>2008</v>
          </cell>
          <cell r="J365" t="str">
            <v>e-book (PDF)</v>
          </cell>
          <cell r="M365" t="str">
            <v>Miller, Kathryn A.</v>
          </cell>
          <cell r="O365">
            <v>296</v>
          </cell>
          <cell r="P365" t="str">
            <v>In Herstellung</v>
          </cell>
          <cell r="Q365" t="str">
            <v>Islam</v>
          </cell>
          <cell r="R365" t="str">
            <v>REL037010 RELIGION / Islam / History</v>
          </cell>
        </row>
        <row r="366">
          <cell r="C366">
            <v>9780231509848</v>
          </cell>
          <cell r="D366" t="str">
            <v>Columbia University Press</v>
          </cell>
          <cell r="E366" t="str">
            <v>The Politics of Our Selves E-BOOK</v>
          </cell>
          <cell r="F366" t="str">
            <v>The Politics of Our Selves</v>
          </cell>
          <cell r="G366">
            <v>2007</v>
          </cell>
          <cell r="H366" t="str">
            <v>New Directions in Critical Theory</v>
          </cell>
          <cell r="J366" t="str">
            <v>e-book (PDF)</v>
          </cell>
          <cell r="M366" t="str">
            <v>Allen, Amy</v>
          </cell>
          <cell r="O366">
            <v>248</v>
          </cell>
          <cell r="P366" t="str">
            <v>In Herstellung</v>
          </cell>
          <cell r="Q366" t="str">
            <v>Sociology, other</v>
          </cell>
          <cell r="R366" t="str">
            <v>SOC010000 SOCIAL SCIENCE / Feminism &amp; Feminist Theory</v>
          </cell>
        </row>
        <row r="367">
          <cell r="C367">
            <v>9780231509855</v>
          </cell>
          <cell r="D367" t="str">
            <v>Columbia University Press</v>
          </cell>
          <cell r="E367" t="str">
            <v>Lesbian, Gay, Bisexual, and Transgender Aging E-BOOK</v>
          </cell>
          <cell r="F367" t="str">
            <v>Lesbian, Gay, Bisexual, and Transgender Aging</v>
          </cell>
          <cell r="G367">
            <v>2006</v>
          </cell>
          <cell r="J367" t="str">
            <v>e-book (PDF)</v>
          </cell>
          <cell r="N367" t="str">
            <v>Kimmel, Douglas</v>
          </cell>
          <cell r="O367">
            <v>320</v>
          </cell>
          <cell r="P367" t="str">
            <v>In Herstellung</v>
          </cell>
          <cell r="Q367" t="str">
            <v>Sociology, other</v>
          </cell>
          <cell r="R367" t="str">
            <v>SOC012000 SOCIAL SCIENCE / Gay Studies</v>
          </cell>
        </row>
        <row r="368">
          <cell r="C368">
            <v>9780231509886</v>
          </cell>
          <cell r="D368" t="str">
            <v>Columbia University Press</v>
          </cell>
          <cell r="E368" t="str">
            <v>Contemporary Japanese Thought E-BOOK</v>
          </cell>
          <cell r="F368" t="str">
            <v>Contemporary Japanese Thought</v>
          </cell>
          <cell r="G368">
            <v>2005</v>
          </cell>
          <cell r="H368" t="str">
            <v>Weatherhead Books on Asia</v>
          </cell>
          <cell r="J368" t="str">
            <v>e-book (PDF)</v>
          </cell>
          <cell r="M368" t="str">
            <v>Calichman, Richard</v>
          </cell>
          <cell r="O368">
            <v>320</v>
          </cell>
          <cell r="P368" t="str">
            <v>In Herstellung</v>
          </cell>
          <cell r="Q368" t="str">
            <v>Global History</v>
          </cell>
          <cell r="R368" t="str">
            <v>HIS050000 HISTORY / Asia / Central Asia</v>
          </cell>
        </row>
        <row r="369">
          <cell r="C369">
            <v>9780231509893</v>
          </cell>
          <cell r="D369" t="str">
            <v>Columbia University Press</v>
          </cell>
          <cell r="E369" t="str">
            <v>City of the Queen E-BOOK</v>
          </cell>
          <cell r="F369" t="str">
            <v>City of the Queen</v>
          </cell>
          <cell r="G369">
            <v>2005</v>
          </cell>
          <cell r="H369" t="str">
            <v>Modern Chinese Literature from Taiwan</v>
          </cell>
          <cell r="J369" t="str">
            <v>e-book (PDF)</v>
          </cell>
          <cell r="M369" t="str">
            <v>Shu-Ching, Shi</v>
          </cell>
          <cell r="O369">
            <v>312</v>
          </cell>
          <cell r="P369" t="str">
            <v>In Herstellung</v>
          </cell>
          <cell r="Q369" t="str">
            <v>Literary Studies, general</v>
          </cell>
          <cell r="R369" t="str">
            <v>LIT000000 LITERARY CRITICISM / General</v>
          </cell>
        </row>
        <row r="370">
          <cell r="C370">
            <v>9780231509909</v>
          </cell>
          <cell r="D370" t="str">
            <v>Columbia University Press</v>
          </cell>
          <cell r="E370" t="str">
            <v>The History of the New York Court of Appeals E-BOOK</v>
          </cell>
          <cell r="F370" t="str">
            <v>The History of the New York Court of Appeals</v>
          </cell>
          <cell r="G370">
            <v>2006</v>
          </cell>
          <cell r="J370" t="str">
            <v>e-book (PDF)</v>
          </cell>
          <cell r="M370" t="str">
            <v>Meyer, Bernard</v>
          </cell>
          <cell r="O370">
            <v>864</v>
          </cell>
          <cell r="P370" t="str">
            <v>In Herstellung</v>
          </cell>
          <cell r="Q370" t="str">
            <v>Law, other</v>
          </cell>
          <cell r="R370" t="str">
            <v>LAW025000 LAW / Courts</v>
          </cell>
        </row>
        <row r="371">
          <cell r="C371">
            <v>9780231509916</v>
          </cell>
          <cell r="D371" t="str">
            <v>Columbia University Press</v>
          </cell>
          <cell r="E371" t="str">
            <v>The Rise of Mormonism E-BOOK</v>
          </cell>
          <cell r="F371" t="str">
            <v>The Rise of Mormonism</v>
          </cell>
          <cell r="G371">
            <v>2005</v>
          </cell>
          <cell r="J371" t="str">
            <v>e-book (PDF)</v>
          </cell>
          <cell r="M371" t="str">
            <v>Stark, Rodney</v>
          </cell>
          <cell r="O371">
            <v>192</v>
          </cell>
          <cell r="P371" t="str">
            <v>In Herstellung</v>
          </cell>
          <cell r="Q371" t="str">
            <v>Theology, Jewish Studies and Religious Studies</v>
          </cell>
          <cell r="R371" t="str">
            <v>REL046000 RELIGION / Christianity / Church of Jesus Christ of Latter-Day Saints (Mormonism)</v>
          </cell>
        </row>
        <row r="372">
          <cell r="C372">
            <v>9780231509923</v>
          </cell>
          <cell r="D372" t="str">
            <v>Columbia University Press</v>
          </cell>
          <cell r="E372" t="str">
            <v>The Undiscovered Country E-BOOK</v>
          </cell>
          <cell r="F372" t="str">
            <v>The Undiscovered Country</v>
          </cell>
          <cell r="G372">
            <v>2008</v>
          </cell>
          <cell r="J372" t="str">
            <v>e-book (PDF)</v>
          </cell>
          <cell r="M372" t="str">
            <v>Logan, William</v>
          </cell>
          <cell r="O372">
            <v>400</v>
          </cell>
          <cell r="P372" t="str">
            <v>In Herstellung</v>
          </cell>
          <cell r="Q372" t="str">
            <v xml:space="preserve">Poetics </v>
          </cell>
          <cell r="R372" t="str">
            <v>LIT014000 LITERARY CRITICISM / Poetry</v>
          </cell>
        </row>
        <row r="373">
          <cell r="C373">
            <v>9780231509930</v>
          </cell>
          <cell r="D373" t="str">
            <v>Columbia University Press</v>
          </cell>
          <cell r="E373" t="str">
            <v>Before Victoria E-BOOK</v>
          </cell>
          <cell r="F373" t="str">
            <v>Before Victoria</v>
          </cell>
          <cell r="G373">
            <v>2005</v>
          </cell>
          <cell r="J373" t="str">
            <v>e-book (PDF)</v>
          </cell>
          <cell r="M373" t="str">
            <v>Wagner, Stephen; Denlinger, Elizabeth</v>
          </cell>
          <cell r="O373">
            <v>192</v>
          </cell>
          <cell r="P373" t="str">
            <v>In Herstellung</v>
          </cell>
          <cell r="Q373" t="str">
            <v>Sociology, other</v>
          </cell>
          <cell r="R373" t="str">
            <v>HIS037060 HISTORY / Modern / 19th Century; SOC028000 SOCIAL SCIENCE / Women's Studies</v>
          </cell>
        </row>
        <row r="374">
          <cell r="C374">
            <v>9780231509954</v>
          </cell>
          <cell r="D374" t="str">
            <v>Columbia University Press</v>
          </cell>
          <cell r="E374" t="str">
            <v>NPR E-BOOK</v>
          </cell>
          <cell r="F374" t="str">
            <v>NPR</v>
          </cell>
          <cell r="G374">
            <v>2005</v>
          </cell>
          <cell r="J374" t="str">
            <v>e-book (PDF)</v>
          </cell>
          <cell r="M374" t="str">
            <v>McCauley, Michael</v>
          </cell>
          <cell r="O374">
            <v>216</v>
          </cell>
          <cell r="P374" t="str">
            <v>In Herstellung</v>
          </cell>
          <cell r="Q374" t="str">
            <v>Genres, other</v>
          </cell>
        </row>
        <row r="375">
          <cell r="C375">
            <v>9780231509961</v>
          </cell>
          <cell r="D375" t="str">
            <v>Columbia University Press</v>
          </cell>
          <cell r="E375" t="str">
            <v>The Hudson E-BOOK</v>
          </cell>
          <cell r="F375" t="str">
            <v>The Hudson</v>
          </cell>
          <cell r="G375">
            <v>2008</v>
          </cell>
          <cell r="J375" t="str">
            <v>e-book (PDF)</v>
          </cell>
          <cell r="M375" t="str">
            <v>Dunwell, Frances</v>
          </cell>
          <cell r="O375">
            <v>392</v>
          </cell>
          <cell r="P375" t="str">
            <v>In Herstellung</v>
          </cell>
          <cell r="Q375" t="str">
            <v>Global History</v>
          </cell>
          <cell r="R375" t="str">
            <v>ART050020 ART / Subjects &amp; Themes / Landscapes; HIS036080 HISTORY / United States / State &amp; Local / Middle Atlantic (DC, DE, MD, NJ, NY, PA); NAT029000 NATURE / Rivers</v>
          </cell>
        </row>
        <row r="376">
          <cell r="C376">
            <v>9780231510004</v>
          </cell>
          <cell r="D376" t="str">
            <v>Columbia University Press</v>
          </cell>
          <cell r="E376" t="str">
            <v>Managing Biodiversity in Agricultural Ecosystems E-BOOK</v>
          </cell>
          <cell r="F376" t="str">
            <v>Managing Biodiversity in Agricultural Ecosystems</v>
          </cell>
          <cell r="G376">
            <v>2007</v>
          </cell>
          <cell r="J376" t="str">
            <v>e-book (PDF)</v>
          </cell>
          <cell r="N376" t="str">
            <v>Jarvis, Devra</v>
          </cell>
          <cell r="O376">
            <v>512</v>
          </cell>
          <cell r="P376" t="str">
            <v>In Herstellung</v>
          </cell>
          <cell r="Q376" t="str">
            <v>Green and Sustainable Process Technology</v>
          </cell>
          <cell r="R376" t="str">
            <v>SCI026000 SCIENCE / Environmental Science</v>
          </cell>
        </row>
        <row r="377">
          <cell r="C377">
            <v>9780231510011</v>
          </cell>
          <cell r="D377" t="str">
            <v>Columbia University Press</v>
          </cell>
          <cell r="E377" t="str">
            <v>Space as a Strategic Asset E-BOOK</v>
          </cell>
          <cell r="F377" t="str">
            <v>Space as a Strategic Asset</v>
          </cell>
          <cell r="G377">
            <v>2007</v>
          </cell>
          <cell r="J377" t="str">
            <v>e-book (PDF)</v>
          </cell>
          <cell r="M377" t="str">
            <v>Johnson-Freese, Joan</v>
          </cell>
          <cell r="O377">
            <v>320</v>
          </cell>
          <cell r="P377" t="str">
            <v>In Herstellung</v>
          </cell>
          <cell r="Q377" t="str">
            <v>Political Science, other</v>
          </cell>
          <cell r="R377" t="str">
            <v>TEC025000 TECHNOLOGY / Military Science; POL001000 POLITICAL SCIENCE / International Relations / Arms Control; POL012000 POLITICAL SCIENCE / Political Freedom &amp; Security / International Security</v>
          </cell>
        </row>
        <row r="378">
          <cell r="C378">
            <v>9780231510028</v>
          </cell>
          <cell r="D378" t="str">
            <v>Columbia University Press</v>
          </cell>
          <cell r="E378" t="str">
            <v>The Mystique of Transmission E-BOOK</v>
          </cell>
          <cell r="F378" t="str">
            <v>The Mystique of Transmission</v>
          </cell>
          <cell r="G378">
            <v>2007</v>
          </cell>
          <cell r="J378" t="str">
            <v>e-book (PDF)</v>
          </cell>
          <cell r="M378" t="str">
            <v>Adamek, Wendi L.</v>
          </cell>
          <cell r="O378">
            <v>448</v>
          </cell>
          <cell r="P378" t="str">
            <v>In Herstellung</v>
          </cell>
          <cell r="Q378" t="str">
            <v>Religion in Africa</v>
          </cell>
          <cell r="R378" t="str">
            <v>REL007010 RELIGION / Buddhism / History</v>
          </cell>
        </row>
        <row r="379">
          <cell r="C379">
            <v>9780231510042</v>
          </cell>
          <cell r="D379" t="str">
            <v>Columbia University Press</v>
          </cell>
          <cell r="E379" t="str">
            <v>Abandoned to Lust E-BOOK</v>
          </cell>
          <cell r="F379" t="str">
            <v>Abandoned to Lust</v>
          </cell>
          <cell r="G379">
            <v>2005</v>
          </cell>
          <cell r="H379" t="str">
            <v>Gender, Theory, and Religion</v>
          </cell>
          <cell r="J379" t="str">
            <v>e-book (PDF)</v>
          </cell>
          <cell r="M379" t="str">
            <v>Knust, Jennifer Wright</v>
          </cell>
          <cell r="P379" t="str">
            <v>In Herstellung</v>
          </cell>
          <cell r="Q379" t="str">
            <v>Theology, Jewish Studies and Religious Studies</v>
          </cell>
          <cell r="R379" t="str">
            <v>REL015000 RELIGION / Christianity / History; HIS002000 HISTORY / Ancient / General</v>
          </cell>
        </row>
        <row r="380">
          <cell r="C380">
            <v>9780231510073</v>
          </cell>
          <cell r="D380" t="str">
            <v>Columbia University Press</v>
          </cell>
          <cell r="E380" t="str">
            <v>The Dictator's Dictation E-BOOK</v>
          </cell>
          <cell r="F380" t="str">
            <v>The Dictator's Dictation</v>
          </cell>
          <cell r="G380">
            <v>2005</v>
          </cell>
          <cell r="J380" t="str">
            <v>e-book (PDF)</v>
          </cell>
          <cell r="M380" t="str">
            <v>Boyers, Robert</v>
          </cell>
          <cell r="P380" t="str">
            <v>In Herstellung</v>
          </cell>
          <cell r="Q380" t="str">
            <v>Anglo-American Literature, general</v>
          </cell>
          <cell r="R380" t="str">
            <v>LIT004020 LITERARY CRITICISM / American / General</v>
          </cell>
        </row>
        <row r="381">
          <cell r="C381">
            <v>9780231510080</v>
          </cell>
          <cell r="D381" t="str">
            <v>Columbia University Press</v>
          </cell>
          <cell r="E381" t="str">
            <v>Electric Sounds E-BOOK</v>
          </cell>
          <cell r="F381" t="str">
            <v>Electric Sounds</v>
          </cell>
          <cell r="G381">
            <v>2007</v>
          </cell>
          <cell r="H381" t="str">
            <v>Film and Culture Series</v>
          </cell>
          <cell r="J381" t="str">
            <v>e-book (PDF)</v>
          </cell>
          <cell r="M381" t="str">
            <v>Wurtzler, Steve</v>
          </cell>
          <cell r="O381">
            <v>416</v>
          </cell>
          <cell r="P381" t="str">
            <v>In Herstellung</v>
          </cell>
          <cell r="Q381" t="str">
            <v>Genres, other</v>
          </cell>
          <cell r="R381" t="str">
            <v>TEC052000 TECHNOLOGY / Social Aspects</v>
          </cell>
        </row>
        <row r="382">
          <cell r="C382">
            <v>9780231510110</v>
          </cell>
          <cell r="D382" t="str">
            <v>Columbia University Press</v>
          </cell>
          <cell r="E382" t="str">
            <v>Lhasa E-BOOK</v>
          </cell>
          <cell r="F382" t="str">
            <v>Lhasa</v>
          </cell>
          <cell r="G382">
            <v>2006</v>
          </cell>
          <cell r="H382" t="str">
            <v>Asia Perspectives: History, Society, and Culture</v>
          </cell>
          <cell r="J382" t="str">
            <v>e-book (PDF)</v>
          </cell>
          <cell r="M382" t="str">
            <v>Barnett, Robert</v>
          </cell>
          <cell r="O382">
            <v>244</v>
          </cell>
          <cell r="P382" t="str">
            <v>In Herstellung</v>
          </cell>
          <cell r="Q382" t="str">
            <v>Asia-Pacific</v>
          </cell>
          <cell r="R382" t="str">
            <v>HIS008000 HISTORY / Asia / China</v>
          </cell>
        </row>
        <row r="383">
          <cell r="C383">
            <v>9780231510127</v>
          </cell>
          <cell r="D383" t="str">
            <v>Columbia University Press</v>
          </cell>
          <cell r="E383" t="str">
            <v>The Velvet Lounge E-BOOK</v>
          </cell>
          <cell r="F383" t="str">
            <v>The Velvet Lounge</v>
          </cell>
          <cell r="G383">
            <v>2005</v>
          </cell>
          <cell r="J383" t="str">
            <v>e-book (PDF)</v>
          </cell>
          <cell r="M383" t="str">
            <v>Majer, Gerald</v>
          </cell>
          <cell r="O383">
            <v>224</v>
          </cell>
          <cell r="P383" t="str">
            <v>In Herstellung</v>
          </cell>
          <cell r="Q383" t="str">
            <v>Music, general</v>
          </cell>
          <cell r="R383" t="str">
            <v>MUS025000 MUSIC / Genres &amp; Styles / Jazz; MUS020000 MUSIC / History &amp; Criticism</v>
          </cell>
        </row>
        <row r="384">
          <cell r="C384">
            <v>9780231510158</v>
          </cell>
          <cell r="D384" t="str">
            <v>Columbia University Press</v>
          </cell>
          <cell r="E384" t="str">
            <v>Work and the Workplace E-BOOK</v>
          </cell>
          <cell r="F384" t="str">
            <v>Work and the Workplace</v>
          </cell>
          <cell r="G384">
            <v>2005</v>
          </cell>
          <cell r="H384" t="str">
            <v>Foundations of Social Work Knowledge Series</v>
          </cell>
          <cell r="J384" t="str">
            <v>e-book (PDF)</v>
          </cell>
          <cell r="M384" t="str">
            <v>Kurzman, Paul A.; Akabas, Sheila H.</v>
          </cell>
          <cell r="O384">
            <v>320</v>
          </cell>
          <cell r="P384" t="str">
            <v>In Herstellung</v>
          </cell>
          <cell r="Q384" t="str">
            <v>Sociology, other</v>
          </cell>
          <cell r="R384" t="str">
            <v>SOC025000 SOCIAL SCIENCE / Social Work</v>
          </cell>
        </row>
        <row r="385">
          <cell r="C385">
            <v>9780231510202</v>
          </cell>
          <cell r="D385" t="str">
            <v>Columbia University Press</v>
          </cell>
          <cell r="E385" t="str">
            <v>Friendlyvision E-BOOK</v>
          </cell>
          <cell r="F385" t="str">
            <v>Friendlyvision</v>
          </cell>
          <cell r="G385">
            <v>2009</v>
          </cell>
          <cell r="J385" t="str">
            <v>e-book (PDF)</v>
          </cell>
          <cell r="M385" t="str">
            <v>Engelman, Ralph</v>
          </cell>
          <cell r="O385">
            <v>440</v>
          </cell>
          <cell r="P385" t="str">
            <v>In Herstellung</v>
          </cell>
          <cell r="Q385" t="str">
            <v>Global History</v>
          </cell>
          <cell r="R385" t="str">
            <v>HIS036000 HISTORY / United States / General</v>
          </cell>
        </row>
        <row r="386">
          <cell r="C386">
            <v>9780231510226</v>
          </cell>
          <cell r="D386" t="str">
            <v>Columbia University Press</v>
          </cell>
          <cell r="E386" t="str">
            <v>I Love Dollars and Other Stories of China E-BOOK</v>
          </cell>
          <cell r="F386" t="str">
            <v>I Love Dollars and Other Stories of China</v>
          </cell>
          <cell r="G386">
            <v>2007</v>
          </cell>
          <cell r="H386" t="str">
            <v>Weatherhead Books on Asia</v>
          </cell>
          <cell r="J386" t="str">
            <v>e-book (PDF)</v>
          </cell>
          <cell r="M386" t="str">
            <v>Zhu, Wen</v>
          </cell>
          <cell r="O386">
            <v>256</v>
          </cell>
          <cell r="P386" t="str">
            <v>In Herstellung</v>
          </cell>
          <cell r="Q386" t="str">
            <v>Literary Studies, general</v>
          </cell>
          <cell r="R386" t="str">
            <v>LIT000000 LITERARY CRITICISM / General</v>
          </cell>
        </row>
        <row r="387">
          <cell r="C387">
            <v>9780231510233</v>
          </cell>
          <cell r="D387" t="str">
            <v>Columbia University Press</v>
          </cell>
          <cell r="E387" t="str">
            <v>Our Forest, Your Ecosystem, Their Timber E-BOOK</v>
          </cell>
          <cell r="F387" t="str">
            <v>Our Forest, Your Ecosystem, Their Timber</v>
          </cell>
          <cell r="G387">
            <v>2007</v>
          </cell>
          <cell r="J387" t="str">
            <v>e-book (PDF)</v>
          </cell>
          <cell r="M387" t="str">
            <v>Menzies, Nicholas K.</v>
          </cell>
          <cell r="O387">
            <v>280</v>
          </cell>
          <cell r="P387" t="str">
            <v>In Herstellung</v>
          </cell>
          <cell r="Q387" t="str">
            <v>Ecology</v>
          </cell>
          <cell r="R387" t="str">
            <v>NAT011000 NATURE / Environmental Conservation &amp; Protection</v>
          </cell>
        </row>
        <row r="388">
          <cell r="C388">
            <v>9780231510288</v>
          </cell>
          <cell r="D388" t="str">
            <v>Columbia University Press</v>
          </cell>
          <cell r="E388" t="str">
            <v>Head, Eyes, Flesh, Blood E-BOOK</v>
          </cell>
          <cell r="F388" t="str">
            <v>Head, Eyes, Flesh, Blood</v>
          </cell>
          <cell r="G388">
            <v>2006</v>
          </cell>
          <cell r="J388" t="str">
            <v>e-book (PDF)</v>
          </cell>
          <cell r="M388" t="str">
            <v>Ohnuma, Reiko</v>
          </cell>
          <cell r="O388">
            <v>392</v>
          </cell>
          <cell r="P388" t="str">
            <v>In Herstellung</v>
          </cell>
          <cell r="Q388" t="str">
            <v>Buddhism</v>
          </cell>
        </row>
        <row r="389">
          <cell r="C389">
            <v>9780231510295</v>
          </cell>
          <cell r="D389" t="str">
            <v>Columbia University Press</v>
          </cell>
          <cell r="E389" t="str">
            <v>Renegade Regimes E-BOOK</v>
          </cell>
          <cell r="F389" t="str">
            <v>Renegade Regimes</v>
          </cell>
          <cell r="G389">
            <v>2005</v>
          </cell>
          <cell r="J389" t="str">
            <v>e-book (PDF)</v>
          </cell>
          <cell r="M389" t="str">
            <v>Nincic, Miroslav</v>
          </cell>
          <cell r="O389">
            <v>232</v>
          </cell>
          <cell r="P389" t="str">
            <v>In Herstellung</v>
          </cell>
          <cell r="Q389" t="str">
            <v>Political Science, other</v>
          </cell>
          <cell r="R389" t="str">
            <v>POL001000 POLITICAL SCIENCE / International Relations / Arms Control; POL012000 POLITICAL SCIENCE / Political Freedom &amp; Security / International Security</v>
          </cell>
        </row>
        <row r="390">
          <cell r="C390">
            <v>9780231510318</v>
          </cell>
          <cell r="D390" t="str">
            <v>Columbia University Press</v>
          </cell>
          <cell r="E390" t="str">
            <v>The British Slave Trade and Public Memory E-BOOK</v>
          </cell>
          <cell r="F390" t="str">
            <v>The British Slave Trade and Public Memory</v>
          </cell>
          <cell r="G390">
            <v>2006</v>
          </cell>
          <cell r="J390" t="str">
            <v>e-book (PDF)</v>
          </cell>
          <cell r="M390" t="str">
            <v>Wallace, Elizabeth Kowaleski</v>
          </cell>
          <cell r="O390">
            <v>224</v>
          </cell>
          <cell r="P390" t="str">
            <v>In Herstellung</v>
          </cell>
          <cell r="Q390" t="str">
            <v>General European History</v>
          </cell>
          <cell r="R390" t="str">
            <v>HIS038000 HISTORY / Americas (North, Central, South, West Indies); HIS015000 HISTORY / Europe / Great Britain</v>
          </cell>
        </row>
        <row r="391">
          <cell r="C391">
            <v>9780231510332</v>
          </cell>
          <cell r="D391" t="str">
            <v>Columbia University Press</v>
          </cell>
          <cell r="E391" t="str">
            <v>Gypsies and the British Imagination, 1807-1930 E-BOOK</v>
          </cell>
          <cell r="F391" t="str">
            <v>Gypsies and the British Imagination, 1807-1930</v>
          </cell>
          <cell r="G391">
            <v>2008</v>
          </cell>
          <cell r="J391" t="str">
            <v>e-book (PDF)</v>
          </cell>
          <cell r="M391" t="str">
            <v>Nord, Deborah Epstein</v>
          </cell>
          <cell r="O391">
            <v>240</v>
          </cell>
          <cell r="P391" t="str">
            <v>In Herstellung</v>
          </cell>
          <cell r="Q391" t="str">
            <v>Anglo-American Literature, general</v>
          </cell>
          <cell r="R391" t="str">
            <v>LIT004120 LITERARY CRITICISM / European / English, Irish, Scottish, Welsh</v>
          </cell>
        </row>
        <row r="392">
          <cell r="C392">
            <v>9780231510356</v>
          </cell>
          <cell r="D392" t="str">
            <v>Columbia University Press</v>
          </cell>
          <cell r="E392" t="str">
            <v>The Intellectuals and the Flag E-BOOK</v>
          </cell>
          <cell r="F392" t="str">
            <v>The Intellectuals and the Flag</v>
          </cell>
          <cell r="G392">
            <v>2007</v>
          </cell>
          <cell r="J392" t="str">
            <v>e-book (PDF)</v>
          </cell>
          <cell r="M392" t="str">
            <v>Gitlin, Todd</v>
          </cell>
          <cell r="O392">
            <v>192</v>
          </cell>
          <cell r="P392" t="str">
            <v>In Herstellung</v>
          </cell>
          <cell r="Q392" t="str">
            <v>Political Science, other</v>
          </cell>
          <cell r="R392" t="str">
            <v>POL010000 POLITICAL SCIENCE / History &amp; Theory</v>
          </cell>
        </row>
        <row r="393">
          <cell r="C393">
            <v>9780231510363</v>
          </cell>
          <cell r="D393" t="str">
            <v>Columbia University Press</v>
          </cell>
          <cell r="E393" t="str">
            <v>The Columbia Documentary History of Religion in America Since         E-BOOK</v>
          </cell>
          <cell r="F393" t="str">
            <v>The Columbia Documentary History of Religion in America Since                1945</v>
          </cell>
          <cell r="G393">
            <v>2005</v>
          </cell>
          <cell r="J393" t="str">
            <v>e-book (PDF)</v>
          </cell>
          <cell r="N393" t="str">
            <v>Goff, Philip; Harvey, Paul</v>
          </cell>
          <cell r="O393">
            <v>584</v>
          </cell>
          <cell r="P393" t="str">
            <v>In Herstellung</v>
          </cell>
          <cell r="Q393" t="str">
            <v>Global History</v>
          </cell>
          <cell r="R393" t="str">
            <v>HIS036060 HISTORY / United States / 20th Century; HIS036070 HISTORY / United States / 21st Century; SOC039000 SOCIAL SCIENCE / Sociology of Religion</v>
          </cell>
        </row>
        <row r="394">
          <cell r="C394">
            <v>9780231510370</v>
          </cell>
          <cell r="D394" t="str">
            <v>Columbia University Press</v>
          </cell>
          <cell r="E394" t="str">
            <v>Kicking the Carbon Habit E-BOOK</v>
          </cell>
          <cell r="F394" t="str">
            <v>Kicking the Carbon Habit</v>
          </cell>
          <cell r="G394">
            <v>2006</v>
          </cell>
          <cell r="J394" t="str">
            <v>e-book (PDF)</v>
          </cell>
          <cell r="M394" t="str">
            <v>Sweet, William</v>
          </cell>
          <cell r="O394">
            <v>272</v>
          </cell>
          <cell r="P394" t="str">
            <v>In Herstellung</v>
          </cell>
          <cell r="Q394" t="str">
            <v>Political Science, other</v>
          </cell>
          <cell r="R394" t="str">
            <v>POL044000 POLITICAL SCIENCE / Public Policy / Environmental Policy; SCI013000 SCIENCE / Chemistry / General; TEC009010 TECHNOLOGY / Engineering / Chemical &amp; Biochemical</v>
          </cell>
        </row>
        <row r="395">
          <cell r="C395">
            <v>9780231510400</v>
          </cell>
          <cell r="D395" t="str">
            <v>Columbia University Press</v>
          </cell>
          <cell r="E395" t="str">
            <v>Insurmountable Simplicities E-BOOK</v>
          </cell>
          <cell r="F395" t="str">
            <v>Insurmountable Simplicities</v>
          </cell>
          <cell r="G395">
            <v>2006</v>
          </cell>
          <cell r="J395" t="str">
            <v>e-book (PDF)</v>
          </cell>
          <cell r="M395" t="str">
            <v>Casati, Roberto; Varzi, Achille</v>
          </cell>
          <cell r="O395">
            <v>144</v>
          </cell>
          <cell r="P395" t="str">
            <v>In Herstellung</v>
          </cell>
          <cell r="Q395" t="str">
            <v>Philosophy, other</v>
          </cell>
          <cell r="R395" t="str">
            <v>PHI011000 PHILOSOPHY / Logic; PHI000000 PHILOSOPHY / General</v>
          </cell>
        </row>
        <row r="396">
          <cell r="C396">
            <v>9780231510417</v>
          </cell>
          <cell r="D396" t="str">
            <v>Columbia University Press</v>
          </cell>
          <cell r="E396" t="str">
            <v>Contemporary American Judaism E-BOOK</v>
          </cell>
          <cell r="F396" t="str">
            <v>Contemporary American Judaism</v>
          </cell>
          <cell r="G396">
            <v>2009</v>
          </cell>
          <cell r="J396" t="str">
            <v>e-book (PDF)</v>
          </cell>
          <cell r="M396" t="str">
            <v>Kaplan, Dana Evan</v>
          </cell>
          <cell r="O396">
            <v>446</v>
          </cell>
          <cell r="P396" t="str">
            <v>In Herstellung</v>
          </cell>
          <cell r="Q396" t="str">
            <v>Theology, Jewish Studies and Religious Studies</v>
          </cell>
          <cell r="R396" t="str">
            <v>REL000000 RELIGION / General</v>
          </cell>
        </row>
        <row r="397">
          <cell r="C397">
            <v>9780231510455</v>
          </cell>
          <cell r="D397" t="str">
            <v>Columbia University Press</v>
          </cell>
          <cell r="E397" t="str">
            <v>Wars of Position E-BOOK</v>
          </cell>
          <cell r="F397" t="str">
            <v>Wars of Position</v>
          </cell>
          <cell r="G397">
            <v>2006</v>
          </cell>
          <cell r="J397" t="str">
            <v>e-book (PDF)</v>
          </cell>
          <cell r="M397" t="str">
            <v>Brennan, Timothy</v>
          </cell>
          <cell r="O397">
            <v>360</v>
          </cell>
          <cell r="P397" t="str">
            <v>In Herstellung</v>
          </cell>
          <cell r="Q397" t="str">
            <v>Global History</v>
          </cell>
          <cell r="R397" t="str">
            <v>POL038000 POLITICAL SCIENCE / Public Policy / Cultural Policy; HIS036000 HISTORY / United States / General; POL042000 POLITICAL SCIENCE / Political Ideologies / General</v>
          </cell>
        </row>
        <row r="398">
          <cell r="C398">
            <v>9780231510523</v>
          </cell>
          <cell r="D398" t="str">
            <v>Columbia University Press</v>
          </cell>
          <cell r="E398" t="str">
            <v>Breaking with the Past E-BOOK</v>
          </cell>
          <cell r="F398" t="str">
            <v>Breaking with the Past</v>
          </cell>
          <cell r="G398">
            <v>2014</v>
          </cell>
          <cell r="J398" t="str">
            <v>e-book (PDF)</v>
          </cell>
          <cell r="M398" t="str">
            <v>van de Ven, Hans</v>
          </cell>
          <cell r="O398">
            <v>432</v>
          </cell>
          <cell r="P398" t="str">
            <v>Lieferbar</v>
          </cell>
          <cell r="Q398" t="str">
            <v>Asia-Pacific</v>
          </cell>
          <cell r="R398" t="str">
            <v>HIS008000 HISTORY / Asia / China; HIS037060 HISTORY / Modern / 19th Century</v>
          </cell>
        </row>
        <row r="399">
          <cell r="C399">
            <v>9780231510547</v>
          </cell>
          <cell r="D399" t="str">
            <v>Columbia University Press</v>
          </cell>
          <cell r="E399" t="str">
            <v>Where Men Hide E-BOOK</v>
          </cell>
          <cell r="F399" t="str">
            <v>Where Men Hide</v>
          </cell>
          <cell r="G399">
            <v>2006</v>
          </cell>
          <cell r="J399" t="str">
            <v>e-book (PDF)</v>
          </cell>
          <cell r="M399" t="str">
            <v>Twitchell, James B.</v>
          </cell>
          <cell r="O399">
            <v>264</v>
          </cell>
          <cell r="P399" t="str">
            <v>In Herstellung</v>
          </cell>
          <cell r="Q399" t="str">
            <v>Social Structures, Social Interaction, Population, Social Anthropology</v>
          </cell>
          <cell r="R399" t="str">
            <v>SOC002000 SOCIAL SCIENCE / Anthropology / General</v>
          </cell>
        </row>
        <row r="400">
          <cell r="C400">
            <v>9780231510646</v>
          </cell>
          <cell r="D400" t="str">
            <v>Columbia University Press</v>
          </cell>
          <cell r="E400" t="str">
            <v>The Don Giovanni Moment E-BOOK</v>
          </cell>
          <cell r="F400" t="str">
            <v>The Don Giovanni Moment</v>
          </cell>
          <cell r="G400">
            <v>2006</v>
          </cell>
          <cell r="H400" t="str">
            <v>Columbia Themes in Philosophy, Social Criticism, and the Arts</v>
          </cell>
          <cell r="J400" t="str">
            <v>e-book (PDF)</v>
          </cell>
          <cell r="N400" t="str">
            <v>Herwitz, Daniel; Goehr, Lydia</v>
          </cell>
          <cell r="O400">
            <v>264</v>
          </cell>
          <cell r="P400" t="str">
            <v>In Herstellung</v>
          </cell>
          <cell r="Q400" t="str">
            <v>Aesthetics</v>
          </cell>
          <cell r="R400" t="str">
            <v>MUS028000 MUSIC / Genres &amp; Styles / Opera; PHI001000 PHILOSOPHY / Aesthetics</v>
          </cell>
        </row>
        <row r="401">
          <cell r="C401">
            <v>9780231510653</v>
          </cell>
          <cell r="D401" t="str">
            <v>Columbia University Press</v>
          </cell>
          <cell r="E401" t="str">
            <v>The Self Possessed E-BOOK</v>
          </cell>
          <cell r="F401" t="str">
            <v>The Self Possessed</v>
          </cell>
          <cell r="G401">
            <v>2006</v>
          </cell>
          <cell r="J401" t="str">
            <v>e-book (PDF)</v>
          </cell>
          <cell r="M401" t="str">
            <v>Smith, Frederick M.</v>
          </cell>
          <cell r="O401">
            <v>736</v>
          </cell>
          <cell r="P401" t="str">
            <v>In Herstellung</v>
          </cell>
          <cell r="Q401" t="str">
            <v>Social Structures, Social Interaction, Population, Social Anthropology</v>
          </cell>
          <cell r="R401" t="str">
            <v>SOC002000 SOCIAL SCIENCE / Anthropology / General</v>
          </cell>
        </row>
        <row r="402">
          <cell r="C402">
            <v>9780231510660</v>
          </cell>
          <cell r="D402" t="str">
            <v>Columbia University Press</v>
          </cell>
          <cell r="E402" t="str">
            <v>The Modern Murasaki E-BOOK</v>
          </cell>
          <cell r="F402" t="str">
            <v>The Modern Murasaki</v>
          </cell>
          <cell r="G402">
            <v>2006</v>
          </cell>
          <cell r="H402" t="str">
            <v>Asia Perspectives: History, Society, and Culture</v>
          </cell>
          <cell r="J402" t="str">
            <v>e-book (PDF)</v>
          </cell>
          <cell r="N402" t="str">
            <v>Ortabasi, Melek; Copeland, Rebecca</v>
          </cell>
          <cell r="O402">
            <v>424</v>
          </cell>
          <cell r="P402" t="str">
            <v>In Herstellung</v>
          </cell>
          <cell r="Q402" t="str">
            <v>Other Nations and Languages</v>
          </cell>
          <cell r="R402" t="str">
            <v>LIT008000 LITERARY CRITICISM / Asian / General</v>
          </cell>
        </row>
        <row r="403">
          <cell r="C403">
            <v>9780231510684</v>
          </cell>
          <cell r="D403" t="str">
            <v>Columbia University Press</v>
          </cell>
          <cell r="E403" t="str">
            <v>The Politics of Anti-Westernism in Asia E-BOOK</v>
          </cell>
          <cell r="F403" t="str">
            <v>The Politics of Anti-Westernism in Asia</v>
          </cell>
          <cell r="G403">
            <v>2007</v>
          </cell>
          <cell r="H403" t="str">
            <v>Columbia Studies in International and Global History</v>
          </cell>
          <cell r="J403" t="str">
            <v>e-book (PDF)</v>
          </cell>
          <cell r="M403" t="str">
            <v>Aydin, Cemil</v>
          </cell>
          <cell r="O403">
            <v>320</v>
          </cell>
          <cell r="P403" t="str">
            <v>In Herstellung</v>
          </cell>
          <cell r="Q403" t="str">
            <v>Global History</v>
          </cell>
          <cell r="R403" t="str">
            <v>HIS003000 HISTORY / Asia / General</v>
          </cell>
        </row>
        <row r="404">
          <cell r="C404">
            <v>9780231510691</v>
          </cell>
          <cell r="D404" t="str">
            <v>Columbia University Press</v>
          </cell>
          <cell r="E404" t="str">
            <v>The Columbia Guide to Contemporary African American Fiction E-BOOK</v>
          </cell>
          <cell r="F404" t="str">
            <v>The Columbia Guide to Contemporary African American Fiction</v>
          </cell>
          <cell r="G404">
            <v>2005</v>
          </cell>
          <cell r="H404" t="str">
            <v>The Columbia Guides to Literature Since 1945</v>
          </cell>
          <cell r="J404" t="str">
            <v>e-book (PDF)</v>
          </cell>
          <cell r="M404" t="str">
            <v>Dickson-Carr, Darryl</v>
          </cell>
          <cell r="O404">
            <v>280</v>
          </cell>
          <cell r="P404" t="str">
            <v>In Herstellung</v>
          </cell>
          <cell r="Q404" t="str">
            <v>Anglo-American Literature, general</v>
          </cell>
          <cell r="R404" t="str">
            <v>LCO002010 LITERARY COLLECTIONS / American / African-American</v>
          </cell>
        </row>
        <row r="405">
          <cell r="C405">
            <v>9780231510707</v>
          </cell>
          <cell r="D405" t="str">
            <v>Columbia University Press</v>
          </cell>
          <cell r="E405" t="str">
            <v>The Columbia Guide to Irish American History E-BOOK</v>
          </cell>
          <cell r="F405" t="str">
            <v>The Columbia Guide to Irish American History</v>
          </cell>
          <cell r="G405">
            <v>2005</v>
          </cell>
          <cell r="H405" t="str">
            <v>Columbia Guides to American History and Cultures</v>
          </cell>
          <cell r="J405" t="str">
            <v>e-book (PDF)</v>
          </cell>
          <cell r="M405" t="str">
            <v>Meagher, Timothy J.</v>
          </cell>
          <cell r="O405">
            <v>384</v>
          </cell>
          <cell r="P405" t="str">
            <v>In Herstellung</v>
          </cell>
          <cell r="Q405" t="str">
            <v>Miscellaneous</v>
          </cell>
          <cell r="R405" t="str">
            <v>REF020000 REFERENCE / Research; HIS000000 HISTORY / General</v>
          </cell>
        </row>
        <row r="406">
          <cell r="C406">
            <v>9780231510745</v>
          </cell>
          <cell r="D406" t="str">
            <v>Columbia University Press</v>
          </cell>
          <cell r="E406" t="str">
            <v>Sirens of the Western Shore E-BOOK</v>
          </cell>
          <cell r="F406" t="str">
            <v>Sirens of the Western Shore</v>
          </cell>
          <cell r="G406">
            <v>2006</v>
          </cell>
          <cell r="J406" t="str">
            <v>e-book (PDF)</v>
          </cell>
          <cell r="M406" t="str">
            <v>Levy, Indra</v>
          </cell>
          <cell r="O406">
            <v>344</v>
          </cell>
          <cell r="P406" t="str">
            <v>In Herstellung</v>
          </cell>
          <cell r="Q406" t="str">
            <v>Other Nations and Languages</v>
          </cell>
          <cell r="R406" t="str">
            <v>LIT008000 LITERARY CRITICISM / Asian / General</v>
          </cell>
        </row>
        <row r="407">
          <cell r="C407">
            <v>9780231510752</v>
          </cell>
          <cell r="D407" t="str">
            <v>Columbia University Press</v>
          </cell>
          <cell r="E407" t="str">
            <v>In Love and Struggle E-BOOK</v>
          </cell>
          <cell r="F407" t="str">
            <v>In Love and Struggle</v>
          </cell>
          <cell r="G407">
            <v>2008</v>
          </cell>
          <cell r="H407" t="str">
            <v>Gender and Culture Series</v>
          </cell>
          <cell r="J407" t="str">
            <v>e-book (PDF)</v>
          </cell>
          <cell r="M407" t="str">
            <v>Jolly, Margaretta</v>
          </cell>
          <cell r="O407">
            <v>328</v>
          </cell>
          <cell r="P407" t="str">
            <v>In Herstellung</v>
          </cell>
          <cell r="Q407" t="str">
            <v>Sociology, other</v>
          </cell>
          <cell r="R407" t="str">
            <v>SOC028000 SOCIAL SCIENCE / Women's Studies</v>
          </cell>
        </row>
        <row r="408">
          <cell r="C408">
            <v>9780231510769</v>
          </cell>
          <cell r="D408" t="str">
            <v>Columbia University Press</v>
          </cell>
          <cell r="E408" t="str">
            <v>Inventing English E-BOOK</v>
          </cell>
          <cell r="F408" t="str">
            <v>Inventing English</v>
          </cell>
          <cell r="G408">
            <v>2007</v>
          </cell>
          <cell r="J408" t="str">
            <v>e-book (PDF)</v>
          </cell>
          <cell r="M408" t="str">
            <v>Lerer, Seth</v>
          </cell>
          <cell r="O408">
            <v>320</v>
          </cell>
          <cell r="P408" t="str">
            <v>In Herstellung</v>
          </cell>
          <cell r="Q408" t="str">
            <v>Literary Studies, general</v>
          </cell>
          <cell r="R408" t="str">
            <v>LIT000000 LITERARY CRITICISM / General</v>
          </cell>
        </row>
        <row r="409">
          <cell r="C409">
            <v>9780231510776</v>
          </cell>
          <cell r="D409" t="str">
            <v>Columbia University Press</v>
          </cell>
          <cell r="E409" t="str">
            <v>The Caregiver's Tale E-BOOK</v>
          </cell>
          <cell r="F409" t="str">
            <v>The Caregiver's Tale</v>
          </cell>
          <cell r="G409">
            <v>2006</v>
          </cell>
          <cell r="J409" t="str">
            <v>e-book (PDF)</v>
          </cell>
          <cell r="M409" t="str">
            <v>Burack-Weiss, Ann</v>
          </cell>
          <cell r="O409">
            <v>216</v>
          </cell>
          <cell r="P409" t="str">
            <v>In Herstellung</v>
          </cell>
          <cell r="Q409" t="str">
            <v>Sociology, other</v>
          </cell>
          <cell r="R409" t="str">
            <v>SOC025000 SOCIAL SCIENCE / Social Work</v>
          </cell>
        </row>
        <row r="410">
          <cell r="C410">
            <v>9780231510790</v>
          </cell>
          <cell r="D410" t="str">
            <v>Columbia University Press</v>
          </cell>
          <cell r="E410" t="str">
            <v>An End to Poverty? E-BOOK</v>
          </cell>
          <cell r="F410" t="str">
            <v>An End to Poverty?</v>
          </cell>
          <cell r="G410">
            <v>2005</v>
          </cell>
          <cell r="J410" t="str">
            <v>e-book (PDF)</v>
          </cell>
          <cell r="M410" t="str">
            <v>Stedman Jones, Gareth</v>
          </cell>
          <cell r="O410">
            <v>288</v>
          </cell>
          <cell r="P410" t="str">
            <v>In Herstellung</v>
          </cell>
          <cell r="Q410" t="str">
            <v>General European History</v>
          </cell>
          <cell r="R410" t="str">
            <v>HIS036030 HISTORY / United States / Revolutionary Period (1775-1800); BUS023000 BUSINESS &amp; ECONOMICS / Economic History; HIS010000 HISTORY / Europe / General</v>
          </cell>
        </row>
        <row r="411">
          <cell r="C411">
            <v>9780231510813</v>
          </cell>
          <cell r="D411" t="str">
            <v>Columbia University Press</v>
          </cell>
          <cell r="E411" t="str">
            <v>Taiwan Under Japanese Colonial Rule, 1895-1945 E-BOOK</v>
          </cell>
          <cell r="F411" t="str">
            <v>Taiwan Under Japanese Colonial Rule, 1895-1945</v>
          </cell>
          <cell r="G411">
            <v>2006</v>
          </cell>
          <cell r="H411" t="str">
            <v>Studies of the Weatherhead East Asian Institute, Columbia University</v>
          </cell>
          <cell r="J411" t="str">
            <v>e-book (PDF)</v>
          </cell>
          <cell r="N411" t="str">
            <v>Liao, Ping-hui; Wang, David Der-wei</v>
          </cell>
          <cell r="O411">
            <v>432</v>
          </cell>
          <cell r="P411" t="str">
            <v>In Herstellung</v>
          </cell>
          <cell r="Q411" t="str">
            <v>Asia-Pacific</v>
          </cell>
          <cell r="R411" t="str">
            <v>HIS008000 HISTORY / Asia / China; HIS037070 HISTORY / Modern / 20th Century</v>
          </cell>
        </row>
        <row r="412">
          <cell r="C412">
            <v>9780231510820</v>
          </cell>
          <cell r="D412" t="str">
            <v>Columbia University Press</v>
          </cell>
          <cell r="E412" t="str">
            <v>American Religions and the Family E-BOOK</v>
          </cell>
          <cell r="F412" t="str">
            <v>American Religions and the Family</v>
          </cell>
          <cell r="G412">
            <v>2006</v>
          </cell>
          <cell r="J412" t="str">
            <v>e-book (PDF)</v>
          </cell>
          <cell r="N412" t="str">
            <v>Clairmont, David A.; Browning, Don S.</v>
          </cell>
          <cell r="O412">
            <v>288</v>
          </cell>
          <cell r="P412" t="str">
            <v>In Herstellung</v>
          </cell>
          <cell r="Q412" t="str">
            <v>Comparative Studies</v>
          </cell>
          <cell r="R412" t="str">
            <v>REF020000 REFERENCE / Research; REL017000 RELIGION / Comparative Religion</v>
          </cell>
        </row>
        <row r="413">
          <cell r="C413">
            <v>9780231510851</v>
          </cell>
          <cell r="D413" t="str">
            <v>Columbia University Press</v>
          </cell>
          <cell r="E413" t="str">
            <v>The Sea Can Wash Away All Evils E-BOOK</v>
          </cell>
          <cell r="F413" t="str">
            <v>The Sea Can Wash Away All Evils</v>
          </cell>
          <cell r="G413">
            <v>2006</v>
          </cell>
          <cell r="J413" t="str">
            <v>e-book (PDF)</v>
          </cell>
          <cell r="M413" t="str">
            <v>Patton, Kimberley</v>
          </cell>
          <cell r="O413">
            <v>208</v>
          </cell>
          <cell r="P413" t="str">
            <v>In Herstellung</v>
          </cell>
          <cell r="Q413" t="str">
            <v>Comparative Studies</v>
          </cell>
          <cell r="R413" t="str">
            <v>REL017000 RELIGION / Comparative Religion</v>
          </cell>
        </row>
        <row r="414">
          <cell r="C414">
            <v>9780231510868</v>
          </cell>
          <cell r="D414" t="str">
            <v>Columbia University Press</v>
          </cell>
          <cell r="E414" t="str">
            <v>Anxieties of Empire and the Fiction of Intrigue E-BOOK</v>
          </cell>
          <cell r="F414" t="str">
            <v>Anxieties of Empire and the Fiction of Intrigue</v>
          </cell>
          <cell r="G414">
            <v>2007</v>
          </cell>
          <cell r="J414" t="str">
            <v>e-book (PDF)</v>
          </cell>
          <cell r="M414" t="str">
            <v>Siddiqi, Yumna</v>
          </cell>
          <cell r="O414">
            <v>304</v>
          </cell>
          <cell r="P414" t="str">
            <v>In Herstellung</v>
          </cell>
          <cell r="Q414" t="str">
            <v>Anglo-American Literature, general</v>
          </cell>
          <cell r="R414" t="str">
            <v>LIT004120 LITERARY CRITICISM / European / English, Irish, Scottish, Welsh; LIT004230 LITERARY CRITICISM / Mystery &amp; Detective</v>
          </cell>
        </row>
        <row r="415">
          <cell r="C415">
            <v>9780231510905</v>
          </cell>
          <cell r="D415" t="str">
            <v>Columbia University Press</v>
          </cell>
          <cell r="E415" t="str">
            <v>The Measure of America E-BOOK</v>
          </cell>
          <cell r="F415" t="str">
            <v>The Measure of America</v>
          </cell>
          <cell r="G415">
            <v>2008</v>
          </cell>
          <cell r="H415" t="str">
            <v>A Columbia / SSRC Book</v>
          </cell>
          <cell r="J415" t="str">
            <v>e-book (PDF)</v>
          </cell>
          <cell r="M415" t="str">
            <v>Burd-Sharps, Sarah; Lewis, Kristen; Martins, Eduardo Borges</v>
          </cell>
          <cell r="O415">
            <v>256</v>
          </cell>
          <cell r="P415" t="str">
            <v>In Herstellung</v>
          </cell>
          <cell r="Q415" t="str">
            <v>Political Science, other</v>
          </cell>
          <cell r="R415" t="str">
            <v>REF020000 REFERENCE / Research; POL000000 POLITICAL SCIENCE / General</v>
          </cell>
        </row>
        <row r="416">
          <cell r="C416">
            <v>9780231510929</v>
          </cell>
          <cell r="D416" t="str">
            <v>Columbia University Press</v>
          </cell>
          <cell r="E416" t="str">
            <v>Sources of Indian Traditions E-BOOK</v>
          </cell>
          <cell r="F416" t="str">
            <v>Sources of Indian Traditions</v>
          </cell>
          <cell r="G416">
            <v>2014</v>
          </cell>
          <cell r="H416" t="str">
            <v>Introduction to Asian Civilizations</v>
          </cell>
          <cell r="J416" t="str">
            <v>e-book (PDF)</v>
          </cell>
          <cell r="N416" t="str">
            <v>Embree, Ainslie T.; Dalton, Dennis; Pritchett, Frances W.; Gordon, Leonard A.; McDermott, Rachel Fell</v>
          </cell>
          <cell r="O416">
            <v>1024</v>
          </cell>
          <cell r="P416" t="str">
            <v>Lieferbar</v>
          </cell>
          <cell r="Q416" t="str">
            <v>Asia-Pacific</v>
          </cell>
          <cell r="R416" t="str">
            <v>HIS017000 HISTORY / Asia / India &amp; South Asia; HIS039000 HISTORY / Civilization; REL033000 RELIGION / History</v>
          </cell>
        </row>
        <row r="417">
          <cell r="C417">
            <v>9780231510967</v>
          </cell>
          <cell r="D417" t="str">
            <v>Columbia University Press</v>
          </cell>
          <cell r="E417" t="str">
            <v>Naming the Witch E-BOOK</v>
          </cell>
          <cell r="F417" t="str">
            <v>Naming the Witch</v>
          </cell>
          <cell r="G417">
            <v>2007</v>
          </cell>
          <cell r="H417" t="str">
            <v>Gender, Theory, and Religion</v>
          </cell>
          <cell r="J417" t="str">
            <v>e-book (PDF)</v>
          </cell>
          <cell r="M417" t="str">
            <v>Stratton, Kimberly B.</v>
          </cell>
          <cell r="O417">
            <v>312</v>
          </cell>
          <cell r="P417" t="str">
            <v>In Herstellung</v>
          </cell>
          <cell r="Q417" t="str">
            <v>Comparative Studies</v>
          </cell>
          <cell r="R417" t="str">
            <v>HIS002000 HISTORY / Ancient / General; HIS002010 HISTORY / Ancient / Greece; REL017000 RELIGION / Comparative Religion</v>
          </cell>
        </row>
        <row r="418">
          <cell r="C418">
            <v>9780231510998</v>
          </cell>
          <cell r="D418" t="str">
            <v>Columbia University Press</v>
          </cell>
          <cell r="E418" t="str">
            <v>Edwin Arlington Robinson E-BOOK</v>
          </cell>
          <cell r="F418" t="str">
            <v>Edwin Arlington Robinson</v>
          </cell>
          <cell r="G418">
            <v>2007</v>
          </cell>
          <cell r="J418" t="str">
            <v>e-book (PDF)</v>
          </cell>
          <cell r="M418" t="str">
            <v>Donaldson, Scott</v>
          </cell>
          <cell r="O418">
            <v>568</v>
          </cell>
          <cell r="P418" t="str">
            <v>In Herstellung</v>
          </cell>
          <cell r="Q418" t="str">
            <v>General Interest</v>
          </cell>
          <cell r="R418" t="str">
            <v>BIO026000 BIOGRAPHY &amp; AUTOBIOGRAPHY / Personal Memoirs</v>
          </cell>
        </row>
        <row r="419">
          <cell r="C419">
            <v>9780231511025</v>
          </cell>
          <cell r="D419" t="str">
            <v>Columbia University Press</v>
          </cell>
          <cell r="E419" t="str">
            <v>The Columbia Guide to American Indian Literatures of the United       E-BOOK</v>
          </cell>
          <cell r="F419" t="str">
            <v>The Columbia Guide to American Indian Literatures of the United                States Since 1945</v>
          </cell>
          <cell r="G419">
            <v>2006</v>
          </cell>
          <cell r="H419" t="str">
            <v>The Columbia Guides to Literature Since 1945</v>
          </cell>
          <cell r="J419" t="str">
            <v>e-book (PDF)</v>
          </cell>
          <cell r="M419" t="str">
            <v>Cheyfitz, Eric</v>
          </cell>
          <cell r="O419">
            <v>448</v>
          </cell>
          <cell r="P419" t="str">
            <v>In Herstellung</v>
          </cell>
          <cell r="Q419" t="str">
            <v>Other Nations and Languages</v>
          </cell>
          <cell r="R419" t="str">
            <v>LIT004060 LITERARY CRITICISM / American / Native American</v>
          </cell>
        </row>
        <row r="420">
          <cell r="C420">
            <v>9780231511032</v>
          </cell>
          <cell r="D420" t="str">
            <v>Columbia University Press</v>
          </cell>
          <cell r="E420" t="str">
            <v>Frog in the Well E-BOOK</v>
          </cell>
          <cell r="F420" t="str">
            <v>Frog in the Well</v>
          </cell>
          <cell r="G420">
            <v>2006</v>
          </cell>
          <cell r="H420" t="str">
            <v>Asia Perspectives: History, Society, and Culture</v>
          </cell>
          <cell r="J420" t="str">
            <v>e-book (PDF)</v>
          </cell>
          <cell r="M420" t="str">
            <v>Keene, Donald</v>
          </cell>
          <cell r="O420">
            <v>304</v>
          </cell>
          <cell r="P420" t="str">
            <v>In Herstellung</v>
          </cell>
          <cell r="Q420" t="str">
            <v>Global History</v>
          </cell>
          <cell r="R420" t="str">
            <v>HIS050000 HISTORY / Asia / Central Asia</v>
          </cell>
        </row>
        <row r="421">
          <cell r="C421">
            <v>9780231511070</v>
          </cell>
          <cell r="D421" t="str">
            <v>Columbia University Press</v>
          </cell>
          <cell r="E421" t="str">
            <v>The Education of Ronald Reagan E-BOOK</v>
          </cell>
          <cell r="F421" t="str">
            <v>The Education of Ronald Reagan</v>
          </cell>
          <cell r="G421">
            <v>2006</v>
          </cell>
          <cell r="H421" t="str">
            <v>Columbia Studies in Contemporary American History</v>
          </cell>
          <cell r="J421" t="str">
            <v>e-book (PDF)</v>
          </cell>
          <cell r="M421" t="str">
            <v>Evans, Thomas W.</v>
          </cell>
          <cell r="O421">
            <v>320</v>
          </cell>
          <cell r="P421" t="str">
            <v>In Herstellung</v>
          </cell>
          <cell r="Q421" t="str">
            <v>Global History</v>
          </cell>
          <cell r="R421" t="str">
            <v>HIS036000 HISTORY / United States / General</v>
          </cell>
        </row>
        <row r="422">
          <cell r="C422">
            <v>9780231511087</v>
          </cell>
          <cell r="D422" t="str">
            <v>Columbia University Press</v>
          </cell>
          <cell r="E422" t="str">
            <v>Love and Revolution E-BOOK</v>
          </cell>
          <cell r="F422" t="str">
            <v>Love and Revolution</v>
          </cell>
          <cell r="G422">
            <v>2006</v>
          </cell>
          <cell r="H422" t="str">
            <v>Modern Chinese Literature from Taiwan</v>
          </cell>
          <cell r="J422" t="str">
            <v>e-book (PDF)</v>
          </cell>
          <cell r="M422" t="str">
            <v>Lu, Ping</v>
          </cell>
          <cell r="O422">
            <v>192</v>
          </cell>
          <cell r="P422" t="str">
            <v>In Herstellung</v>
          </cell>
          <cell r="Q422" t="str">
            <v>Other Nations and Languages</v>
          </cell>
          <cell r="R422" t="str">
            <v>LIT008000 LITERARY CRITICISM / Asian / General</v>
          </cell>
        </row>
        <row r="423">
          <cell r="C423">
            <v>9780231511094</v>
          </cell>
          <cell r="D423" t="str">
            <v>Columbia University Press</v>
          </cell>
          <cell r="E423" t="str">
            <v>Conflict, Conquest, and Conversion E-BOOK</v>
          </cell>
          <cell r="F423" t="str">
            <v>Conflict, Conquest, and Conversion</v>
          </cell>
          <cell r="G423">
            <v>2012</v>
          </cell>
          <cell r="J423" t="str">
            <v>e-book (PDF)</v>
          </cell>
          <cell r="M423" t="str">
            <v>Simon, Reeva Spector; Tejirian, Eleanor H.</v>
          </cell>
          <cell r="O423">
            <v>296</v>
          </cell>
          <cell r="P423" t="str">
            <v>In Herstellung</v>
          </cell>
          <cell r="Q423" t="str">
            <v>Arab World</v>
          </cell>
          <cell r="R423" t="str">
            <v>REL030000 RELIGION / Christianity / Evangelism; HIS026000 HISTORY / Middle East / General</v>
          </cell>
        </row>
        <row r="424">
          <cell r="C424">
            <v>9780231511117</v>
          </cell>
          <cell r="D424" t="str">
            <v>Columbia University Press</v>
          </cell>
          <cell r="E424" t="str">
            <v>Breeding E-BOOK</v>
          </cell>
          <cell r="F424" t="str">
            <v>Breeding</v>
          </cell>
          <cell r="G424">
            <v>2008</v>
          </cell>
          <cell r="J424" t="str">
            <v>e-book (PDF)</v>
          </cell>
          <cell r="M424" t="str">
            <v>Davidson, Jenny</v>
          </cell>
          <cell r="O424">
            <v>312</v>
          </cell>
          <cell r="P424" t="str">
            <v>In Herstellung</v>
          </cell>
          <cell r="Q424" t="str">
            <v xml:space="preserve">Modern History </v>
          </cell>
          <cell r="R424" t="str">
            <v>PHI010000 PHILOSOPHY / Movements / Humanism; HIS037050 HISTORY / Modern / 18th Century</v>
          </cell>
        </row>
        <row r="425">
          <cell r="C425">
            <v>9780231511124</v>
          </cell>
          <cell r="D425" t="str">
            <v>Columbia University Press</v>
          </cell>
          <cell r="E425" t="str">
            <v>Democracy and the Political Unconscious E-BOOK</v>
          </cell>
          <cell r="F425" t="str">
            <v>Democracy and the Political Unconscious</v>
          </cell>
          <cell r="G425">
            <v>2008</v>
          </cell>
          <cell r="H425" t="str">
            <v>New Directions in Critical Theory</v>
          </cell>
          <cell r="J425" t="str">
            <v>e-book (PDF)</v>
          </cell>
          <cell r="M425" t="str">
            <v>McAfee, Noelle</v>
          </cell>
          <cell r="O425">
            <v>256</v>
          </cell>
          <cell r="P425" t="str">
            <v>In Herstellung</v>
          </cell>
          <cell r="Q425" t="str">
            <v>20th and 21st Century Philosophy</v>
          </cell>
          <cell r="R425" t="str">
            <v>PHI027000 PHILOSOPHY / Movements / Deconstruction</v>
          </cell>
        </row>
        <row r="426">
          <cell r="C426">
            <v>9780231511148</v>
          </cell>
          <cell r="D426" t="str">
            <v>Columbia University Press</v>
          </cell>
          <cell r="E426" t="str">
            <v>Okinawa and the U.S. Military E-BOOK</v>
          </cell>
          <cell r="F426" t="str">
            <v>Okinawa and the U.S. Military</v>
          </cell>
          <cell r="G426">
            <v>2007</v>
          </cell>
          <cell r="J426" t="str">
            <v>e-book (PDF)</v>
          </cell>
          <cell r="M426" t="str">
            <v>Inoue, Masamichi S.</v>
          </cell>
          <cell r="O426">
            <v>312</v>
          </cell>
          <cell r="P426" t="str">
            <v>In Herstellung</v>
          </cell>
          <cell r="Q426" t="str">
            <v>International Relations</v>
          </cell>
          <cell r="R426" t="str">
            <v>POL021000 POLITICAL SCIENCE / International Relations / Treaties; HIS027110 HISTORY / Military / United States</v>
          </cell>
        </row>
        <row r="427">
          <cell r="C427">
            <v>9780231511155</v>
          </cell>
          <cell r="D427" t="str">
            <v>Columbia University Press</v>
          </cell>
          <cell r="E427" t="str">
            <v>Translating Mount Fuji E-BOOK</v>
          </cell>
          <cell r="F427" t="str">
            <v>Translating Mount Fuji</v>
          </cell>
          <cell r="G427">
            <v>2006</v>
          </cell>
          <cell r="J427" t="str">
            <v>e-book (PDF)</v>
          </cell>
          <cell r="M427" t="str">
            <v>Washburn, Dennis</v>
          </cell>
          <cell r="O427">
            <v>320</v>
          </cell>
          <cell r="P427" t="str">
            <v>In Herstellung</v>
          </cell>
          <cell r="Q427" t="str">
            <v>Other Nations and Languages</v>
          </cell>
          <cell r="R427" t="str">
            <v>LIT008000 LITERARY CRITICISM / Asian / General</v>
          </cell>
        </row>
        <row r="428">
          <cell r="C428">
            <v>9780231511186</v>
          </cell>
          <cell r="D428" t="str">
            <v>Columbia University Press</v>
          </cell>
          <cell r="E428" t="str">
            <v>Between Ally and Partner E-BOOK</v>
          </cell>
          <cell r="F428" t="str">
            <v>Between Ally and Partner</v>
          </cell>
          <cell r="G428">
            <v>2006</v>
          </cell>
          <cell r="J428" t="str">
            <v>e-book (PDF)</v>
          </cell>
          <cell r="M428" t="str">
            <v>Chung, Jae Ho</v>
          </cell>
          <cell r="O428">
            <v>200</v>
          </cell>
          <cell r="P428" t="str">
            <v>In Herstellung</v>
          </cell>
          <cell r="Q428" t="str">
            <v>International Relations</v>
          </cell>
          <cell r="R428" t="str">
            <v>POL011000 POLITICAL SCIENCE / International Relations / General</v>
          </cell>
        </row>
        <row r="429">
          <cell r="C429">
            <v>9780231511193</v>
          </cell>
          <cell r="D429" t="str">
            <v>Columbia University Press</v>
          </cell>
          <cell r="E429" t="str">
            <v>A Possible Peace Between Israel and Palestine E-BOOK</v>
          </cell>
          <cell r="F429" t="str">
            <v>A Possible Peace Between Israel and Palestine</v>
          </cell>
          <cell r="G429">
            <v>2007</v>
          </cell>
          <cell r="J429" t="str">
            <v>e-book (PDF)</v>
          </cell>
          <cell r="M429" t="str">
            <v>Klein, Menachem</v>
          </cell>
          <cell r="O429">
            <v>256</v>
          </cell>
          <cell r="P429" t="str">
            <v>In Herstellung</v>
          </cell>
          <cell r="Q429" t="str">
            <v>Arab World</v>
          </cell>
          <cell r="R429" t="str">
            <v>POL034000 POLITICAL SCIENCE / Peace; HIS019000 HISTORY / Middle East / Israel</v>
          </cell>
        </row>
        <row r="430">
          <cell r="C430">
            <v>9780231511209</v>
          </cell>
          <cell r="D430" t="str">
            <v>Columbia University Press</v>
          </cell>
          <cell r="E430" t="str">
            <v>Spirit, Mind, and Brain E-BOOK</v>
          </cell>
          <cell r="F430" t="str">
            <v>Spirit, Mind, and Brain</v>
          </cell>
          <cell r="G430">
            <v>2006</v>
          </cell>
          <cell r="H430" t="str">
            <v>Columbia Series in Science and Religion</v>
          </cell>
          <cell r="J430" t="str">
            <v>e-book (PDF)</v>
          </cell>
          <cell r="M430" t="str">
            <v>Ostow, Mortimer</v>
          </cell>
          <cell r="O430">
            <v>232</v>
          </cell>
          <cell r="P430" t="str">
            <v>In Herstellung</v>
          </cell>
          <cell r="Q430" t="str">
            <v>Theology, Jewish Studies and Religious Studies</v>
          </cell>
          <cell r="R430" t="str">
            <v>REL000000 RELIGION / General</v>
          </cell>
        </row>
        <row r="431">
          <cell r="C431">
            <v>9780231511285</v>
          </cell>
          <cell r="D431" t="str">
            <v>Columbia University Press</v>
          </cell>
          <cell r="E431" t="str">
            <v>George Gallup in Hollywood E-BOOK</v>
          </cell>
          <cell r="F431" t="str">
            <v>George Gallup in Hollywood</v>
          </cell>
          <cell r="G431">
            <v>2006</v>
          </cell>
          <cell r="H431" t="str">
            <v>Film and Culture Series</v>
          </cell>
          <cell r="J431" t="str">
            <v>e-book (PDF)</v>
          </cell>
          <cell r="M431" t="str">
            <v>Ohmer, Susan</v>
          </cell>
          <cell r="O431">
            <v>304</v>
          </cell>
          <cell r="P431" t="str">
            <v>In Herstellung</v>
          </cell>
          <cell r="Q431" t="str">
            <v>Drama, Theater</v>
          </cell>
        </row>
        <row r="432">
          <cell r="C432">
            <v>9780231511292</v>
          </cell>
          <cell r="D432" t="str">
            <v>Columbia University Press</v>
          </cell>
          <cell r="E432" t="str">
            <v>The Philosophy of Qi E-BOOK</v>
          </cell>
          <cell r="F432" t="str">
            <v>The Philosophy of Qi</v>
          </cell>
          <cell r="G432">
            <v>2007</v>
          </cell>
          <cell r="H432" t="str">
            <v>Translations from the Asian Classics</v>
          </cell>
          <cell r="J432" t="str">
            <v>e-book (PDF)</v>
          </cell>
          <cell r="M432" t="str">
            <v>Ekken, Kaibara</v>
          </cell>
          <cell r="O432">
            <v>208</v>
          </cell>
          <cell r="P432" t="str">
            <v>In Herstellung</v>
          </cell>
          <cell r="Q432" t="str">
            <v>Eastern Philosophy</v>
          </cell>
          <cell r="R432" t="str">
            <v>PHI003000 PHILOSOPHY / Eastern / General; REL018000 RELIGION / Confucianism</v>
          </cell>
        </row>
        <row r="433">
          <cell r="C433">
            <v>9780231511315</v>
          </cell>
          <cell r="D433" t="str">
            <v>Columbia University Press</v>
          </cell>
          <cell r="E433" t="str">
            <v>Salt E-BOOK</v>
          </cell>
          <cell r="F433" t="str">
            <v>Salt</v>
          </cell>
          <cell r="G433">
            <v>2001</v>
          </cell>
          <cell r="H433" t="str">
            <v>Arts and Traditions of the Table: Perspectives on Culinary History</v>
          </cell>
          <cell r="J433" t="str">
            <v>e-book (PDF)</v>
          </cell>
          <cell r="M433" t="str">
            <v>Laszlo, Pierre</v>
          </cell>
          <cell r="O433">
            <v>256</v>
          </cell>
          <cell r="P433" t="str">
            <v>In Herstellung</v>
          </cell>
          <cell r="Q433" t="str">
            <v>General Interest</v>
          </cell>
        </row>
        <row r="434">
          <cell r="C434">
            <v>9780231511346</v>
          </cell>
          <cell r="D434" t="str">
            <v>Columbia University Press</v>
          </cell>
          <cell r="E434" t="str">
            <v>South Street E-BOOK</v>
          </cell>
          <cell r="F434" t="str">
            <v>South Street</v>
          </cell>
          <cell r="G434">
            <v>2007</v>
          </cell>
          <cell r="J434" t="str">
            <v>e-book (PDF)</v>
          </cell>
          <cell r="M434" t="str">
            <v>Mensch, Barbara</v>
          </cell>
          <cell r="O434">
            <v>192</v>
          </cell>
          <cell r="P434" t="str">
            <v>In Herstellung</v>
          </cell>
          <cell r="Q434" t="str">
            <v>Photography</v>
          </cell>
          <cell r="R434" t="str">
            <v>ART016000 ART / Individual Artist</v>
          </cell>
        </row>
        <row r="435">
          <cell r="C435">
            <v>9780231511353</v>
          </cell>
          <cell r="D435" t="str">
            <v>Columbia University Press</v>
          </cell>
          <cell r="E435" t="str">
            <v>Globalization Challenged E-BOOK</v>
          </cell>
          <cell r="F435" t="str">
            <v>Globalization Challenged</v>
          </cell>
          <cell r="G435">
            <v>2006</v>
          </cell>
          <cell r="H435" t="str">
            <v>Leonard Hastings Schoff Lectures</v>
          </cell>
          <cell r="J435" t="str">
            <v>e-book (PDF)</v>
          </cell>
          <cell r="M435" t="str">
            <v>Rupp, George</v>
          </cell>
          <cell r="O435">
            <v>128</v>
          </cell>
          <cell r="P435" t="str">
            <v>In Herstellung</v>
          </cell>
          <cell r="Q435" t="str">
            <v>Political Science, other</v>
          </cell>
          <cell r="R435" t="str">
            <v>POL033000 POLITICAL SCIENCE / Globalization</v>
          </cell>
        </row>
        <row r="436">
          <cell r="C436">
            <v>9780231511360</v>
          </cell>
          <cell r="D436" t="str">
            <v>Columbia University Press</v>
          </cell>
          <cell r="E436" t="str">
            <v>American Pests E-BOOK</v>
          </cell>
          <cell r="F436" t="str">
            <v>American Pests</v>
          </cell>
          <cell r="G436">
            <v>2008</v>
          </cell>
          <cell r="J436" t="str">
            <v>e-book (PDF)</v>
          </cell>
          <cell r="M436" t="str">
            <v>McWilliams, James E.</v>
          </cell>
          <cell r="O436">
            <v>312</v>
          </cell>
          <cell r="P436" t="str">
            <v>In Herstellung</v>
          </cell>
          <cell r="Q436" t="str">
            <v>Zoology</v>
          </cell>
          <cell r="R436" t="str">
            <v>SCI025000 SCIENCE / Life Sciences / Zoology / Entomology</v>
          </cell>
        </row>
        <row r="437">
          <cell r="C437">
            <v>9780231511377</v>
          </cell>
          <cell r="D437" t="str">
            <v>Columbia University Press</v>
          </cell>
          <cell r="E437" t="str">
            <v>Nancy Cunard E-BOOK</v>
          </cell>
          <cell r="F437" t="str">
            <v>Nancy Cunard</v>
          </cell>
          <cell r="G437">
            <v>2007</v>
          </cell>
          <cell r="J437" t="str">
            <v>e-book (PDF)</v>
          </cell>
          <cell r="M437" t="str">
            <v>Gordon, Lois</v>
          </cell>
          <cell r="O437">
            <v>504</v>
          </cell>
          <cell r="P437" t="str">
            <v>In Herstellung</v>
          </cell>
          <cell r="Q437" t="str">
            <v>General Interest</v>
          </cell>
          <cell r="R437" t="str">
            <v>BIO026000 BIOGRAPHY &amp; AUTOBIOGRAPHY / Personal Memoirs</v>
          </cell>
        </row>
        <row r="438">
          <cell r="C438">
            <v>9780231511384</v>
          </cell>
          <cell r="D438" t="str">
            <v>Columbia University Press</v>
          </cell>
          <cell r="E438" t="str">
            <v>Dissenting Bodies E-BOOK</v>
          </cell>
          <cell r="F438" t="str">
            <v>Dissenting Bodies</v>
          </cell>
          <cell r="G438">
            <v>2009</v>
          </cell>
          <cell r="J438" t="str">
            <v>e-book (PDF)</v>
          </cell>
          <cell r="M438" t="str">
            <v>Finch, Martha L.</v>
          </cell>
          <cell r="O438">
            <v>296</v>
          </cell>
          <cell r="P438" t="str">
            <v>In Herstellung</v>
          </cell>
          <cell r="Q438" t="str">
            <v>Theology, Jewish Studies and Religious Studies</v>
          </cell>
          <cell r="R438" t="str">
            <v>HIS036020 HISTORY / United States / Colonial Period (1600-1775); REL093000 RELIGION / Christianity / Calvinism; REL067100 RELIGION / Christianity / Theology / Soteriology</v>
          </cell>
        </row>
        <row r="439">
          <cell r="C439">
            <v>9780231511407</v>
          </cell>
          <cell r="D439" t="str">
            <v>Columbia University Press</v>
          </cell>
          <cell r="E439" t="str">
            <v>Annihilation from Within E-BOOK</v>
          </cell>
          <cell r="F439" t="str">
            <v>Annihilation from Within</v>
          </cell>
          <cell r="G439">
            <v>2006</v>
          </cell>
          <cell r="J439" t="str">
            <v>e-book (PDF)</v>
          </cell>
          <cell r="M439" t="str">
            <v>Iklé, Fred Charles</v>
          </cell>
          <cell r="O439">
            <v>160</v>
          </cell>
          <cell r="P439" t="str">
            <v>In Herstellung</v>
          </cell>
          <cell r="Q439" t="str">
            <v>International Relations</v>
          </cell>
          <cell r="R439" t="str">
            <v>POL011000 POLITICAL SCIENCE / International Relations / General</v>
          </cell>
        </row>
        <row r="440">
          <cell r="C440">
            <v>9780231511438</v>
          </cell>
          <cell r="D440" t="str">
            <v>Columbia University Press</v>
          </cell>
          <cell r="E440" t="str">
            <v>Creative Pasts E-BOOK</v>
          </cell>
          <cell r="F440" t="str">
            <v>Creative Pasts</v>
          </cell>
          <cell r="G440">
            <v>2007</v>
          </cell>
          <cell r="H440" t="str">
            <v>Cultures of History</v>
          </cell>
          <cell r="J440" t="str">
            <v>e-book (PDF)</v>
          </cell>
          <cell r="M440" t="str">
            <v>Deshpande, Prachi</v>
          </cell>
          <cell r="O440">
            <v>320</v>
          </cell>
          <cell r="P440" t="str">
            <v>In Herstellung</v>
          </cell>
          <cell r="Q440" t="str">
            <v>Asia-Pacific</v>
          </cell>
          <cell r="R440" t="str">
            <v>HIS017000 HISTORY / Asia / India &amp; South Asia; HIS016000 HISTORY / Historiography; HIS037060 HISTORY / Modern / 19th Century; HIS037070 HISTORY / Modern / 20th Century</v>
          </cell>
        </row>
        <row r="441">
          <cell r="C441">
            <v>9780231511445</v>
          </cell>
          <cell r="D441" t="str">
            <v>Columbia University Press</v>
          </cell>
          <cell r="E441" t="str">
            <v>Betrayal E-BOOK</v>
          </cell>
          <cell r="F441" t="str">
            <v>Betrayal</v>
          </cell>
          <cell r="G441">
            <v>2008</v>
          </cell>
          <cell r="J441" t="str">
            <v>e-book (PDF)</v>
          </cell>
          <cell r="M441" t="str">
            <v>Baker, Houston A.</v>
          </cell>
          <cell r="O441">
            <v>272</v>
          </cell>
          <cell r="P441" t="str">
            <v>In Herstellung</v>
          </cell>
          <cell r="Q441" t="str">
            <v>Sociology, other</v>
          </cell>
          <cell r="R441" t="str">
            <v>SOC008000 SOCIAL SCIENCE / Ethnic Studies / General</v>
          </cell>
        </row>
        <row r="442">
          <cell r="C442">
            <v>9780231511452</v>
          </cell>
          <cell r="D442" t="str">
            <v>Columbia University Press</v>
          </cell>
          <cell r="E442" t="str">
            <v>Azaleas E-BOOK</v>
          </cell>
          <cell r="F442" t="str">
            <v>Azaleas</v>
          </cell>
          <cell r="G442">
            <v>2007</v>
          </cell>
          <cell r="H442" t="str">
            <v>Weatherhead Books on Asia</v>
          </cell>
          <cell r="J442" t="str">
            <v>e-book (PDF)</v>
          </cell>
          <cell r="M442" t="str">
            <v>Sowol, Kim</v>
          </cell>
          <cell r="O442">
            <v>216</v>
          </cell>
          <cell r="P442" t="str">
            <v>In Herstellung</v>
          </cell>
          <cell r="Q442" t="str">
            <v>Other Nations and Languages</v>
          </cell>
          <cell r="R442" t="str">
            <v>LCO004000 LITERARY COLLECTIONS / Asian; POE000000 POETRY / General</v>
          </cell>
        </row>
        <row r="443">
          <cell r="C443">
            <v>9780231511483</v>
          </cell>
          <cell r="D443" t="str">
            <v>Columbia University Press</v>
          </cell>
          <cell r="E443" t="str">
            <v>Subverting the Leviathan E-BOOK</v>
          </cell>
          <cell r="F443" t="str">
            <v>Subverting the Leviathan</v>
          </cell>
          <cell r="G443">
            <v>2007</v>
          </cell>
          <cell r="J443" t="str">
            <v>e-book (PDF)</v>
          </cell>
          <cell r="M443" t="str">
            <v>Martel, James</v>
          </cell>
          <cell r="O443">
            <v>240</v>
          </cell>
          <cell r="P443" t="str">
            <v>In Herstellung</v>
          </cell>
          <cell r="Q443" t="str">
            <v>Political Philosophy and Social Philosophy</v>
          </cell>
          <cell r="R443" t="str">
            <v>PHI019000 PHILOSOPHY / Political</v>
          </cell>
        </row>
        <row r="444">
          <cell r="C444">
            <v>9780231511513</v>
          </cell>
          <cell r="D444" t="str">
            <v>Columbia University Press</v>
          </cell>
          <cell r="E444" t="str">
            <v>Lines of the Nation E-BOOK</v>
          </cell>
          <cell r="F444" t="str">
            <v>Lines of the Nation</v>
          </cell>
          <cell r="G444">
            <v>2007</v>
          </cell>
          <cell r="H444" t="str">
            <v>Cultures of History</v>
          </cell>
          <cell r="J444" t="str">
            <v>e-book (PDF)</v>
          </cell>
          <cell r="M444" t="str">
            <v>Bear, Laura</v>
          </cell>
          <cell r="O444">
            <v>360</v>
          </cell>
          <cell r="P444" t="str">
            <v>In Herstellung</v>
          </cell>
          <cell r="Q444" t="str">
            <v>Asia-Pacific</v>
          </cell>
          <cell r="R444" t="str">
            <v>HIS017000 HISTORY / Asia / India &amp; South Asia</v>
          </cell>
        </row>
        <row r="445">
          <cell r="C445">
            <v>9780231511582</v>
          </cell>
          <cell r="D445" t="str">
            <v>Columbia University Press</v>
          </cell>
          <cell r="E445" t="str">
            <v>Mobile Modernity E-BOOK</v>
          </cell>
          <cell r="F445" t="str">
            <v>Mobile Modernity</v>
          </cell>
          <cell r="G445">
            <v>2007</v>
          </cell>
          <cell r="H445" t="str">
            <v>Cultures of History</v>
          </cell>
          <cell r="J445" t="str">
            <v>e-book (PDF)</v>
          </cell>
          <cell r="M445" t="str">
            <v>Presner, Todd S</v>
          </cell>
          <cell r="O445">
            <v>368</v>
          </cell>
          <cell r="P445" t="str">
            <v>In Herstellung</v>
          </cell>
          <cell r="Q445" t="str">
            <v>Literary Studies, general</v>
          </cell>
          <cell r="R445" t="str">
            <v>LIT000000 LITERARY CRITICISM / General</v>
          </cell>
        </row>
        <row r="446">
          <cell r="C446">
            <v>9780231511599</v>
          </cell>
          <cell r="D446" t="str">
            <v>Columbia University Press</v>
          </cell>
          <cell r="E446" t="str">
            <v>Crossing Horizons E-BOOK</v>
          </cell>
          <cell r="F446" t="str">
            <v>Crossing Horizons</v>
          </cell>
          <cell r="G446">
            <v>2008</v>
          </cell>
          <cell r="J446" t="str">
            <v>e-book (PDF)</v>
          </cell>
          <cell r="M446" t="str">
            <v>Biderman, Shlomo</v>
          </cell>
          <cell r="O446">
            <v>368</v>
          </cell>
          <cell r="P446" t="str">
            <v>In Herstellung</v>
          </cell>
          <cell r="Q446" t="str">
            <v>Eastern Philosophy</v>
          </cell>
          <cell r="R446" t="str">
            <v>PHI003000 PHILOSOPHY / Eastern / General</v>
          </cell>
        </row>
        <row r="447">
          <cell r="C447">
            <v>9780231511605</v>
          </cell>
          <cell r="D447" t="str">
            <v>Columbia University Press</v>
          </cell>
          <cell r="E447" t="str">
            <v>Notes from the Minefield E-BOOK</v>
          </cell>
          <cell r="F447" t="str">
            <v>Notes from the Minefield</v>
          </cell>
          <cell r="G447">
            <v>2006</v>
          </cell>
          <cell r="J447" t="str">
            <v>e-book (PDF)</v>
          </cell>
          <cell r="M447" t="str">
            <v>Gendzier, Irene L.</v>
          </cell>
          <cell r="O447">
            <v>520</v>
          </cell>
          <cell r="P447" t="str">
            <v>In Herstellung</v>
          </cell>
          <cell r="Q447" t="str">
            <v>Arab World</v>
          </cell>
          <cell r="R447" t="str">
            <v>HIS026000 HISTORY / Middle East / General</v>
          </cell>
        </row>
        <row r="448">
          <cell r="C448">
            <v>9780231511629</v>
          </cell>
          <cell r="D448" t="str">
            <v>Columbia University Press</v>
          </cell>
          <cell r="E448" t="str">
            <v>Administration of Torture E-BOOK</v>
          </cell>
          <cell r="F448" t="str">
            <v>Administration of Torture</v>
          </cell>
          <cell r="G448">
            <v>2007</v>
          </cell>
          <cell r="J448" t="str">
            <v>e-book (PDF)</v>
          </cell>
          <cell r="M448" t="str">
            <v>Singh, Amrit; Jaffer, Jameel</v>
          </cell>
          <cell r="O448">
            <v>456</v>
          </cell>
          <cell r="P448" t="str">
            <v>In Herstellung</v>
          </cell>
          <cell r="Q448" t="str">
            <v>International Law, Foreign Law, Comparative Law, other</v>
          </cell>
          <cell r="R448" t="str">
            <v>LAW051000 LAW / International; HIS027110 HISTORY / Military / United States</v>
          </cell>
        </row>
        <row r="449">
          <cell r="C449">
            <v>9780231511667</v>
          </cell>
          <cell r="D449" t="str">
            <v>Columbia University Press</v>
          </cell>
          <cell r="E449" t="str">
            <v>Narrating Evil E-BOOK</v>
          </cell>
          <cell r="F449" t="str">
            <v>Narrating Evil</v>
          </cell>
          <cell r="G449">
            <v>2007</v>
          </cell>
          <cell r="H449" t="str">
            <v>New Directions in Critical Theory</v>
          </cell>
          <cell r="J449" t="str">
            <v>e-book (PDF)</v>
          </cell>
          <cell r="M449" t="str">
            <v>Lara, Maria Pia</v>
          </cell>
          <cell r="O449">
            <v>244</v>
          </cell>
          <cell r="P449" t="str">
            <v>In Herstellung</v>
          </cell>
          <cell r="Q449" t="str">
            <v>Ethics</v>
          </cell>
          <cell r="R449" t="str">
            <v>PHI008000 PHILOSOPHY / Good &amp; Evil</v>
          </cell>
        </row>
        <row r="450">
          <cell r="C450">
            <v>9780231511674</v>
          </cell>
          <cell r="D450" t="str">
            <v>Columbia University Press</v>
          </cell>
          <cell r="E450" t="str">
            <v>The Headless State E-BOOK</v>
          </cell>
          <cell r="F450" t="str">
            <v>The Headless State</v>
          </cell>
          <cell r="G450">
            <v>2007</v>
          </cell>
          <cell r="J450" t="str">
            <v>e-book (PDF)</v>
          </cell>
          <cell r="M450" t="str">
            <v>Sneath, David</v>
          </cell>
          <cell r="O450">
            <v>288</v>
          </cell>
          <cell r="P450" t="str">
            <v>In Herstellung</v>
          </cell>
          <cell r="Q450" t="str">
            <v>Global History</v>
          </cell>
          <cell r="R450" t="str">
            <v>HIS050000 HISTORY / Asia / Central Asia; HIS016000 HISTORY / Historiography</v>
          </cell>
        </row>
        <row r="451">
          <cell r="C451">
            <v>9780231511742</v>
          </cell>
          <cell r="D451" t="str">
            <v>Columbia University Press</v>
          </cell>
          <cell r="E451" t="str">
            <v>Reading the Global E-BOOK</v>
          </cell>
          <cell r="F451" t="str">
            <v>Reading the Global</v>
          </cell>
          <cell r="G451">
            <v>2007</v>
          </cell>
          <cell r="J451" t="str">
            <v>e-book (PDF)</v>
          </cell>
          <cell r="M451" t="str">
            <v>Krishnan, Sanjay</v>
          </cell>
          <cell r="O451">
            <v>256</v>
          </cell>
          <cell r="P451" t="str">
            <v>In Herstellung</v>
          </cell>
          <cell r="Q451" t="str">
            <v>Literary Studies, general</v>
          </cell>
          <cell r="R451" t="str">
            <v>LIT000000 LITERARY CRITICISM / General</v>
          </cell>
        </row>
        <row r="452">
          <cell r="C452">
            <v>9780231511766</v>
          </cell>
          <cell r="D452" t="str">
            <v>Columbia University Press</v>
          </cell>
          <cell r="E452" t="str">
            <v>Albert Camus the Algerian E-BOOK</v>
          </cell>
          <cell r="F452" t="str">
            <v>Albert Camus the Algerian</v>
          </cell>
          <cell r="G452">
            <v>2007</v>
          </cell>
          <cell r="J452" t="str">
            <v>e-book (PDF)</v>
          </cell>
          <cell r="M452" t="str">
            <v>Carroll, David</v>
          </cell>
          <cell r="O452">
            <v>256</v>
          </cell>
          <cell r="P452" t="str">
            <v>In Herstellung</v>
          </cell>
          <cell r="Q452" t="str">
            <v>Romance Literature, general</v>
          </cell>
          <cell r="R452" t="str">
            <v>LIT004150 LITERARY CRITICISM / European / French; LIT004220 LITERARY CRITICISM / Middle Eastern</v>
          </cell>
        </row>
        <row r="453">
          <cell r="C453">
            <v>9780231511773</v>
          </cell>
          <cell r="D453" t="str">
            <v>Columbia University Press</v>
          </cell>
          <cell r="E453" t="str">
            <v>Biosecurity Interventions E-BOOK</v>
          </cell>
          <cell r="F453" t="str">
            <v>Biosecurity Interventions</v>
          </cell>
          <cell r="G453">
            <v>2008</v>
          </cell>
          <cell r="H453" t="str">
            <v>A Columbia / SSRC Book</v>
          </cell>
          <cell r="J453" t="str">
            <v>e-book (PDF)</v>
          </cell>
          <cell r="N453" t="str">
            <v>Collier, Stephen J; Lakoff, Andrew</v>
          </cell>
          <cell r="O453">
            <v>312</v>
          </cell>
          <cell r="P453" t="str">
            <v>In Herstellung</v>
          </cell>
          <cell r="Q453" t="str">
            <v>Public Health</v>
          </cell>
          <cell r="R453" t="str">
            <v>MED035000 MEDICAL / Health Care Delivery</v>
          </cell>
        </row>
        <row r="454">
          <cell r="C454">
            <v>9780231511780</v>
          </cell>
          <cell r="D454" t="str">
            <v>Columbia University Press</v>
          </cell>
          <cell r="E454" t="str">
            <v>Presidential Debates E-BOOK</v>
          </cell>
          <cell r="F454" t="str">
            <v>Presidential Debates</v>
          </cell>
          <cell r="G454">
            <v>2008</v>
          </cell>
          <cell r="J454" t="str">
            <v>e-book (PDF)</v>
          </cell>
          <cell r="M454" t="str">
            <v>Schroeder, Alan</v>
          </cell>
          <cell r="O454">
            <v>384</v>
          </cell>
          <cell r="P454" t="str">
            <v>In Herstellung</v>
          </cell>
          <cell r="Q454" t="str">
            <v>Political Science, other</v>
          </cell>
          <cell r="R454" t="str">
            <v>POL008000 POLITICAL SCIENCE / Political Process / Elections</v>
          </cell>
        </row>
        <row r="455">
          <cell r="C455">
            <v>9780231511803</v>
          </cell>
          <cell r="D455" t="str">
            <v>Columbia University Press</v>
          </cell>
          <cell r="E455" t="str">
            <v>The Columbia History of Post-World War II America E-BOOK</v>
          </cell>
          <cell r="F455" t="str">
            <v>The Columbia History of Post-World War II America</v>
          </cell>
          <cell r="G455">
            <v>2007</v>
          </cell>
          <cell r="J455" t="str">
            <v>e-book (PDF)</v>
          </cell>
          <cell r="N455" t="str">
            <v>Carnes, Mark C</v>
          </cell>
          <cell r="O455">
            <v>536</v>
          </cell>
          <cell r="P455" t="str">
            <v>In Herstellung</v>
          </cell>
          <cell r="Q455" t="str">
            <v>Global History</v>
          </cell>
          <cell r="R455" t="str">
            <v>SOC041000 SOCIAL SCIENCE / Essays; HIS036060 HISTORY / United States / 20th Century; HIS036070 HISTORY / United States / 21st Century</v>
          </cell>
        </row>
        <row r="456">
          <cell r="C456">
            <v>9780231511827</v>
          </cell>
          <cell r="D456" t="str">
            <v>Columbia University Press</v>
          </cell>
          <cell r="E456" t="str">
            <v>My South Seas Sleeping Beauty E-BOOK</v>
          </cell>
          <cell r="F456" t="str">
            <v>My South Seas Sleeping Beauty</v>
          </cell>
          <cell r="G456">
            <v>2007</v>
          </cell>
          <cell r="H456" t="str">
            <v>Modern Chinese Literature from Taiwan</v>
          </cell>
          <cell r="J456" t="str">
            <v>e-book (PDF)</v>
          </cell>
          <cell r="M456" t="str">
            <v>Zhang, Guixing</v>
          </cell>
          <cell r="O456">
            <v>216</v>
          </cell>
          <cell r="P456" t="str">
            <v>In Herstellung</v>
          </cell>
          <cell r="Q456" t="str">
            <v>Other Nations and Languages</v>
          </cell>
          <cell r="R456" t="str">
            <v>LIT008000 LITERARY CRITICISM / Asian / General</v>
          </cell>
        </row>
        <row r="457">
          <cell r="C457">
            <v>9780231511834</v>
          </cell>
          <cell r="D457" t="str">
            <v>Columbia University Press</v>
          </cell>
          <cell r="E457" t="str">
            <v>The Garden and the Fire E-BOOK</v>
          </cell>
          <cell r="F457" t="str">
            <v>The Garden and the Fire</v>
          </cell>
          <cell r="G457">
            <v>2008</v>
          </cell>
          <cell r="J457" t="str">
            <v>e-book (PDF)</v>
          </cell>
          <cell r="M457" t="str">
            <v>Rustomji, Nerina</v>
          </cell>
          <cell r="O457">
            <v>240</v>
          </cell>
          <cell r="P457" t="str">
            <v>In Herstellung</v>
          </cell>
          <cell r="Q457" t="str">
            <v>Islam</v>
          </cell>
          <cell r="R457" t="str">
            <v>REL037060 RELIGION / Islam / Theology</v>
          </cell>
        </row>
        <row r="458">
          <cell r="C458">
            <v>9780231511858</v>
          </cell>
          <cell r="D458" t="str">
            <v>Columbia University Press</v>
          </cell>
          <cell r="E458" t="str">
            <v>The Uses of Paradox E-BOOK</v>
          </cell>
          <cell r="F458" t="str">
            <v>The Uses of Paradox</v>
          </cell>
          <cell r="G458">
            <v>2007</v>
          </cell>
          <cell r="J458" t="str">
            <v>e-book (PDF)</v>
          </cell>
          <cell r="M458" t="str">
            <v>Bagger, Matthew</v>
          </cell>
          <cell r="O458">
            <v>152</v>
          </cell>
          <cell r="P458" t="str">
            <v>In Herstellung</v>
          </cell>
          <cell r="Q458" t="str">
            <v>Theology, Jewish Studies and Religious Studies</v>
          </cell>
          <cell r="R458" t="str">
            <v>REL000000 RELIGION / General</v>
          </cell>
        </row>
        <row r="459">
          <cell r="C459">
            <v>9780231511896</v>
          </cell>
          <cell r="D459" t="str">
            <v>Columbia University Press</v>
          </cell>
          <cell r="E459" t="str">
            <v>Technology in Postwar America E-BOOK</v>
          </cell>
          <cell r="F459" t="str">
            <v>Technology in Postwar America</v>
          </cell>
          <cell r="G459">
            <v>2007</v>
          </cell>
          <cell r="J459" t="str">
            <v>e-book (PDF)</v>
          </cell>
          <cell r="M459" t="str">
            <v>Pursell, Carroll</v>
          </cell>
          <cell r="O459">
            <v>320</v>
          </cell>
          <cell r="P459" t="str">
            <v>In Herstellung</v>
          </cell>
          <cell r="Q459" t="str">
            <v>Engineering, other</v>
          </cell>
          <cell r="R459" t="str">
            <v>HIS036070 HISTORY / United States / 21st Century; TEC056000 TECHNOLOGY / History</v>
          </cell>
        </row>
        <row r="460">
          <cell r="C460">
            <v>9780231511902</v>
          </cell>
          <cell r="D460" t="str">
            <v>Columbia University Press</v>
          </cell>
          <cell r="E460" t="str">
            <v>Writing the Republic E-BOOK</v>
          </cell>
          <cell r="F460" t="str">
            <v>Writing the Republic</v>
          </cell>
          <cell r="G460">
            <v>2007</v>
          </cell>
          <cell r="J460" t="str">
            <v>e-book (PDF)</v>
          </cell>
          <cell r="M460" t="str">
            <v>Hutchison, Anthony</v>
          </cell>
          <cell r="O460">
            <v>256</v>
          </cell>
          <cell r="P460" t="str">
            <v>In Herstellung</v>
          </cell>
          <cell r="Q460" t="str">
            <v>Anglo-American Literature, general</v>
          </cell>
          <cell r="R460" t="str">
            <v>LIT004020 LITERARY CRITICISM / American / General</v>
          </cell>
        </row>
        <row r="461">
          <cell r="C461">
            <v>9780231511919</v>
          </cell>
          <cell r="D461" t="str">
            <v>Columbia University Press</v>
          </cell>
          <cell r="E461" t="str">
            <v>Helping Substance-Abusing Women of Vulnerable Populations E-BOOK</v>
          </cell>
          <cell r="F461" t="str">
            <v>Helping Substance-Abusing Women of Vulnerable Populations</v>
          </cell>
          <cell r="G461">
            <v>2009</v>
          </cell>
          <cell r="J461" t="str">
            <v>e-book (PDF)</v>
          </cell>
          <cell r="M461" t="str">
            <v>Sun, An-Pyng</v>
          </cell>
          <cell r="O461">
            <v>432</v>
          </cell>
          <cell r="P461" t="str">
            <v>In Herstellung</v>
          </cell>
          <cell r="Q461" t="str">
            <v>Sociology, other</v>
          </cell>
          <cell r="R461" t="str">
            <v>SOC025000 SOCIAL SCIENCE / Social Work</v>
          </cell>
        </row>
        <row r="462">
          <cell r="C462">
            <v>9780231511926</v>
          </cell>
          <cell r="D462" t="str">
            <v>Columbia University Press</v>
          </cell>
          <cell r="E462" t="str">
            <v>The Force of the Example E-BOOK</v>
          </cell>
          <cell r="F462" t="str">
            <v>The Force of the Example</v>
          </cell>
          <cell r="G462">
            <v>2008</v>
          </cell>
          <cell r="H462" t="str">
            <v>New Directions in Critical Theory</v>
          </cell>
          <cell r="J462" t="str">
            <v>e-book (PDF)</v>
          </cell>
          <cell r="M462" t="str">
            <v>Ferrara, Alessandro</v>
          </cell>
          <cell r="O462">
            <v>256</v>
          </cell>
          <cell r="P462" t="str">
            <v>In Herstellung</v>
          </cell>
          <cell r="Q462" t="str">
            <v>Philosophy, other</v>
          </cell>
          <cell r="R462" t="str">
            <v>PHI004000 PHILOSOPHY / Epistemology; PHI000000 PHILOSOPHY / General</v>
          </cell>
        </row>
        <row r="463">
          <cell r="C463">
            <v>9780231511957</v>
          </cell>
          <cell r="D463" t="str">
            <v>Columbia University Press</v>
          </cell>
          <cell r="E463" t="str">
            <v>Lifting Our Voices E-BOOK</v>
          </cell>
          <cell r="F463" t="str">
            <v>Lifting Our Voices</v>
          </cell>
          <cell r="G463">
            <v>2008</v>
          </cell>
          <cell r="J463" t="str">
            <v>e-book (PDF)</v>
          </cell>
          <cell r="M463" t="str">
            <v>Beckett, Joyce</v>
          </cell>
          <cell r="O463">
            <v>384</v>
          </cell>
          <cell r="P463" t="str">
            <v>In Herstellung</v>
          </cell>
          <cell r="Q463" t="str">
            <v>Sociology, other</v>
          </cell>
          <cell r="R463" t="str">
            <v>SOC025000 SOCIAL SCIENCE / Social Work; FAM017000 FAMILY &amp; RELATIONSHIPS / Eldercare</v>
          </cell>
        </row>
        <row r="464">
          <cell r="C464">
            <v>9780231511964</v>
          </cell>
          <cell r="D464" t="str">
            <v>Columbia University Press</v>
          </cell>
          <cell r="E464" t="str">
            <v>Hyping Health Risks E-BOOK</v>
          </cell>
          <cell r="F464" t="str">
            <v>Hyping Health Risks</v>
          </cell>
          <cell r="G464">
            <v>2008</v>
          </cell>
          <cell r="J464" t="str">
            <v>e-book (PDF)</v>
          </cell>
          <cell r="M464" t="str">
            <v>Kabat, Geoffrey C</v>
          </cell>
          <cell r="O464">
            <v>272</v>
          </cell>
          <cell r="P464" t="str">
            <v>In Herstellung</v>
          </cell>
          <cell r="Q464" t="str">
            <v>Public Health</v>
          </cell>
          <cell r="R464" t="str">
            <v>MED035000 MEDICAL / Health Care Delivery; SCI000000 SCIENCE / General</v>
          </cell>
        </row>
        <row r="465">
          <cell r="C465">
            <v>9780231511988</v>
          </cell>
          <cell r="D465" t="str">
            <v>Columbia University Press</v>
          </cell>
          <cell r="E465" t="str">
            <v>Contested Democracy E-BOOK</v>
          </cell>
          <cell r="F465" t="str">
            <v>Contested Democracy</v>
          </cell>
          <cell r="G465">
            <v>2007</v>
          </cell>
          <cell r="J465" t="str">
            <v>e-book (PDF)</v>
          </cell>
          <cell r="N465" t="str">
            <v>Von Eschen, Penny; Sinha, Manisha</v>
          </cell>
          <cell r="O465">
            <v>352</v>
          </cell>
          <cell r="P465" t="str">
            <v>In Herstellung</v>
          </cell>
          <cell r="Q465" t="str">
            <v>Global History</v>
          </cell>
          <cell r="R465" t="str">
            <v>HIS036000 HISTORY / United States / General; POL004000 POLITICAL SCIENCE / Political Freedom &amp; Security / Civil Rights</v>
          </cell>
        </row>
        <row r="466">
          <cell r="C466">
            <v>9780231512015</v>
          </cell>
          <cell r="D466" t="str">
            <v>Columbia University Press</v>
          </cell>
          <cell r="E466" t="str">
            <v>The Seismogenic Zone of Subduction Thrust Faults E-BOOK</v>
          </cell>
          <cell r="F466" t="str">
            <v>The Seismogenic Zone of Subduction Thrust Faults</v>
          </cell>
          <cell r="G466">
            <v>2007</v>
          </cell>
          <cell r="H466" t="str">
            <v>MARGINS Theoretical and Experimental Earth Science Series</v>
          </cell>
          <cell r="J466" t="str">
            <v>e-book (PDF)</v>
          </cell>
          <cell r="N466" t="str">
            <v>Moore, Casey; Dixon, Timothy H</v>
          </cell>
          <cell r="O466">
            <v>692</v>
          </cell>
          <cell r="P466" t="str">
            <v>In Herstellung</v>
          </cell>
          <cell r="Q466" t="str">
            <v>Geosciences, other</v>
          </cell>
          <cell r="R466" t="str">
            <v>SCI052000 SCIENCE / Earth Sciences / Oceanography; SCI082000 SCIENCE / Earth Sciences / Seismology &amp; Volcanism</v>
          </cell>
        </row>
        <row r="467">
          <cell r="C467">
            <v>9780231512022</v>
          </cell>
          <cell r="D467" t="str">
            <v>Columbia University Press</v>
          </cell>
          <cell r="E467" t="str">
            <v>The Forms of Youth E-BOOK</v>
          </cell>
          <cell r="F467" t="str">
            <v>The Forms of Youth</v>
          </cell>
          <cell r="G467">
            <v>2007</v>
          </cell>
          <cell r="J467" t="str">
            <v>e-book (PDF)</v>
          </cell>
          <cell r="M467" t="str">
            <v>Burt, Stephen</v>
          </cell>
          <cell r="O467">
            <v>280</v>
          </cell>
          <cell r="P467" t="str">
            <v>In Herstellung</v>
          </cell>
          <cell r="Q467" t="str">
            <v xml:space="preserve">Poetics </v>
          </cell>
          <cell r="R467" t="str">
            <v>SOC047000 SOCIAL SCIENCE / Children's Studies; LIT014000 LITERARY CRITICISM / Poetry</v>
          </cell>
        </row>
        <row r="468">
          <cell r="C468">
            <v>9780231512039</v>
          </cell>
          <cell r="D468" t="str">
            <v>Columbia University Press</v>
          </cell>
          <cell r="E468" t="str">
            <v>Kitchen Mysteries E-BOOK</v>
          </cell>
          <cell r="F468" t="str">
            <v>Kitchen Mysteries</v>
          </cell>
          <cell r="G468">
            <v>2007</v>
          </cell>
          <cell r="H468" t="str">
            <v>Arts and Traditions of the Table: Perspectives on Culinary History</v>
          </cell>
          <cell r="J468" t="str">
            <v>e-book (PDF)</v>
          </cell>
          <cell r="M468" t="str">
            <v>This, Hervé</v>
          </cell>
          <cell r="O468">
            <v>232</v>
          </cell>
          <cell r="P468" t="str">
            <v>In Herstellung</v>
          </cell>
          <cell r="Q468" t="str">
            <v>General Interest</v>
          </cell>
          <cell r="R468" t="str">
            <v>SCI000000 SCIENCE / General; TEC012000 TECHNOLOGY / Food Science</v>
          </cell>
        </row>
        <row r="469">
          <cell r="C469">
            <v>9780231512046</v>
          </cell>
          <cell r="D469" t="str">
            <v>Columbia University Press</v>
          </cell>
          <cell r="E469" t="str">
            <v>Troubled Apologies Among Japan, Korea, and the United States E-BOOK</v>
          </cell>
          <cell r="F469" t="str">
            <v>Troubled Apologies Among Japan, Korea, and the United States</v>
          </cell>
          <cell r="G469">
            <v>2008</v>
          </cell>
          <cell r="J469" t="str">
            <v>e-book (PDF)</v>
          </cell>
          <cell r="M469" t="str">
            <v>Dudden, Alexis</v>
          </cell>
          <cell r="O469">
            <v>184</v>
          </cell>
          <cell r="P469" t="str">
            <v>In Herstellung</v>
          </cell>
          <cell r="Q469" t="str">
            <v>Global History</v>
          </cell>
          <cell r="R469" t="str">
            <v>HIS036000 HISTORY / United States / General</v>
          </cell>
        </row>
        <row r="470">
          <cell r="C470">
            <v>9780231512053</v>
          </cell>
          <cell r="D470" t="str">
            <v>Columbia University Press</v>
          </cell>
          <cell r="E470" t="str">
            <v>On Matricide E-BOOK</v>
          </cell>
          <cell r="F470" t="str">
            <v>On Matricide</v>
          </cell>
          <cell r="G470">
            <v>2007</v>
          </cell>
          <cell r="J470" t="str">
            <v>e-book (PDF)</v>
          </cell>
          <cell r="M470" t="str">
            <v>Jacobs, Amber</v>
          </cell>
          <cell r="O470">
            <v>240</v>
          </cell>
          <cell r="P470" t="str">
            <v>In Herstellung</v>
          </cell>
          <cell r="Q470" t="str">
            <v>Sociology, other</v>
          </cell>
          <cell r="R470" t="str">
            <v>SOC011000 SOCIAL SCIENCE / Folklore &amp; Mythology</v>
          </cell>
        </row>
        <row r="471">
          <cell r="C471">
            <v>9780231512077</v>
          </cell>
          <cell r="D471" t="str">
            <v>Columbia University Press</v>
          </cell>
          <cell r="E471" t="str">
            <v>The Right to Know E-BOOK</v>
          </cell>
          <cell r="F471" t="str">
            <v>The Right to Know</v>
          </cell>
          <cell r="G471">
            <v>2007</v>
          </cell>
          <cell r="H471" t="str">
            <v>Initiative for Policy Dialogue</v>
          </cell>
          <cell r="J471" t="str">
            <v>e-book (PDF)</v>
          </cell>
          <cell r="N471" t="str">
            <v>Florini, Ann</v>
          </cell>
          <cell r="O471">
            <v>376</v>
          </cell>
          <cell r="P471" t="str">
            <v>In Herstellung</v>
          </cell>
          <cell r="Q471" t="str">
            <v>Political Economics, other</v>
          </cell>
          <cell r="R471" t="str">
            <v>LAW009000 LAW / Business; BUS008000 BUSINESS &amp; ECONOMICS / Business Ethics; POL009000 POLITICAL SCIENCE / Government / Comparative</v>
          </cell>
        </row>
        <row r="472">
          <cell r="C472">
            <v>9780231512084</v>
          </cell>
          <cell r="D472" t="str">
            <v>Columbia University Press</v>
          </cell>
          <cell r="E472" t="str">
            <v>Europe Through Arab Eyes, 1578-1727 E-BOOK</v>
          </cell>
          <cell r="F472" t="str">
            <v>Europe Through Arab Eyes, 1578-1727</v>
          </cell>
          <cell r="G472">
            <v>2008</v>
          </cell>
          <cell r="J472" t="str">
            <v>e-book (PDF)</v>
          </cell>
          <cell r="M472" t="str">
            <v>Matar, Nabil</v>
          </cell>
          <cell r="O472">
            <v>344</v>
          </cell>
          <cell r="P472" t="str">
            <v>In Herstellung</v>
          </cell>
          <cell r="Q472" t="str">
            <v>Arab World</v>
          </cell>
          <cell r="R472" t="str">
            <v>LIT004220 LITERARY CRITICISM / Middle Eastern; HIS026000 HISTORY / Middle East / General</v>
          </cell>
        </row>
        <row r="473">
          <cell r="C473">
            <v>9780231512091</v>
          </cell>
          <cell r="D473" t="str">
            <v>Columbia University Press</v>
          </cell>
          <cell r="E473" t="str">
            <v>China's Financial Transition at a Crossroads E-BOOK</v>
          </cell>
          <cell r="F473" t="str">
            <v>China's Financial Transition at a Crossroads</v>
          </cell>
          <cell r="G473">
            <v>2007</v>
          </cell>
          <cell r="J473" t="str">
            <v>e-book (PDF)</v>
          </cell>
          <cell r="N473" t="str">
            <v>Calomiris, Charles W</v>
          </cell>
          <cell r="O473">
            <v>432</v>
          </cell>
          <cell r="P473" t="str">
            <v>In Herstellung</v>
          </cell>
          <cell r="Q473" t="str">
            <v>Political Economics, other</v>
          </cell>
          <cell r="R473" t="str">
            <v>BUS035000 BUSINESS &amp; ECONOMICS / International / General</v>
          </cell>
        </row>
        <row r="474">
          <cell r="C474">
            <v>9780231512114</v>
          </cell>
          <cell r="D474" t="str">
            <v>Columbia University Press</v>
          </cell>
          <cell r="E474" t="str">
            <v>Howard Andrew Knox E-BOOK</v>
          </cell>
          <cell r="F474" t="str">
            <v>Howard Andrew Knox</v>
          </cell>
          <cell r="G474">
            <v>2011</v>
          </cell>
          <cell r="J474" t="str">
            <v>e-book (PDF)</v>
          </cell>
          <cell r="M474" t="str">
            <v>Richardson, John T.E.</v>
          </cell>
          <cell r="O474">
            <v>352</v>
          </cell>
          <cell r="P474" t="str">
            <v>In Herstellung</v>
          </cell>
          <cell r="Q474" t="str">
            <v>Psychiatry, Psychotherapy</v>
          </cell>
          <cell r="R474" t="str">
            <v>PSY040000 PSYCHOLOGY / Experimental Psychology; PSY008000 PSYCHOLOGY / Cognitive Psychology</v>
          </cell>
        </row>
        <row r="475">
          <cell r="C475">
            <v>9780231512145</v>
          </cell>
          <cell r="D475" t="str">
            <v>Columbia University Press</v>
          </cell>
          <cell r="E475" t="str">
            <v>Research Methods in Child Welfare E-BOOK</v>
          </cell>
          <cell r="F475" t="str">
            <v>Research Methods in Child Welfare</v>
          </cell>
          <cell r="G475">
            <v>2008</v>
          </cell>
          <cell r="J475" t="str">
            <v>e-book (PDF)</v>
          </cell>
          <cell r="M475" t="str">
            <v>Charvat, Benjamin S.; Baker, Amy J.L.</v>
          </cell>
          <cell r="O475">
            <v>464</v>
          </cell>
          <cell r="P475" t="str">
            <v>In Herstellung</v>
          </cell>
          <cell r="Q475" t="str">
            <v>Sociology, other</v>
          </cell>
          <cell r="R475" t="str">
            <v>SOC025000 SOCIAL SCIENCE / Social Work</v>
          </cell>
        </row>
        <row r="476">
          <cell r="C476">
            <v>9780231512152</v>
          </cell>
          <cell r="D476" t="str">
            <v>Columbia University Press</v>
          </cell>
          <cell r="E476" t="str">
            <v>The Columbia Guide to West African Literature in English Since        E-BOOK</v>
          </cell>
          <cell r="F476" t="str">
            <v>The Columbia Guide to West African Literature in English Since                1945</v>
          </cell>
          <cell r="G476">
            <v>2008</v>
          </cell>
          <cell r="H476" t="str">
            <v>The Columbia Guides to Literature Since 1945</v>
          </cell>
          <cell r="J476" t="str">
            <v>e-book (PDF)</v>
          </cell>
          <cell r="M476" t="str">
            <v>Owomoyela, Oyekan</v>
          </cell>
          <cell r="O476">
            <v>216</v>
          </cell>
          <cell r="P476" t="str">
            <v>In Herstellung</v>
          </cell>
          <cell r="Q476" t="str">
            <v>Other Nations and Languages</v>
          </cell>
          <cell r="R476" t="str">
            <v>LCO001000 LITERARY COLLECTIONS / African; LIT004010 LITERARY CRITICISM / African; HIS001050 HISTORY / Africa / West</v>
          </cell>
        </row>
        <row r="477">
          <cell r="C477">
            <v>9780231512176</v>
          </cell>
          <cell r="D477" t="str">
            <v>Columbia University Press</v>
          </cell>
          <cell r="E477" t="str">
            <v>Russian Foreign Policy in the Twenty-first Century and the Shadow of  E-BOOK</v>
          </cell>
          <cell r="F477" t="str">
            <v>Russian Foreign Policy in the Twenty-first Century and the Shadow of                the Past</v>
          </cell>
          <cell r="G477">
            <v>2007</v>
          </cell>
          <cell r="J477" t="str">
            <v>e-book (PDF)</v>
          </cell>
          <cell r="N477" t="str">
            <v>Legvold, Robert</v>
          </cell>
          <cell r="O477">
            <v>544</v>
          </cell>
          <cell r="P477" t="str">
            <v>In Herstellung</v>
          </cell>
          <cell r="Q477" t="str">
            <v>International Relations</v>
          </cell>
          <cell r="R477" t="str">
            <v>POL009000 POLITICAL SCIENCE / Government / Comparative; POL011000 POLITICAL SCIENCE / International Relations / General</v>
          </cell>
        </row>
        <row r="478">
          <cell r="C478">
            <v>9780231512190</v>
          </cell>
          <cell r="D478" t="str">
            <v>Columbia University Press</v>
          </cell>
          <cell r="E478" t="str">
            <v>Riverside Park E-BOOK</v>
          </cell>
          <cell r="F478" t="str">
            <v>Riverside Park</v>
          </cell>
          <cell r="G478">
            <v>2007</v>
          </cell>
          <cell r="J478" t="str">
            <v>e-book (PDF)</v>
          </cell>
          <cell r="M478" t="str">
            <v>Schroeder, E. Peter; Grimm, Edward</v>
          </cell>
          <cell r="O478">
            <v>128</v>
          </cell>
          <cell r="P478" t="str">
            <v>In Herstellung</v>
          </cell>
          <cell r="Q478" t="str">
            <v>Photography</v>
          </cell>
        </row>
        <row r="479">
          <cell r="C479">
            <v>9780231512336</v>
          </cell>
          <cell r="D479" t="str">
            <v>Columbia University Press</v>
          </cell>
          <cell r="E479" t="str">
            <v>Rhythm and Race in Modernist Poetry and Science E-BOOK</v>
          </cell>
          <cell r="F479" t="str">
            <v>Rhythm and Race in Modernist Poetry and Science</v>
          </cell>
          <cell r="G479">
            <v>2007</v>
          </cell>
          <cell r="J479" t="str">
            <v>e-book (PDF)</v>
          </cell>
          <cell r="M479" t="str">
            <v>Golston, Michael</v>
          </cell>
          <cell r="O479">
            <v>296</v>
          </cell>
          <cell r="P479" t="str">
            <v>In Herstellung</v>
          </cell>
          <cell r="Q479" t="str">
            <v xml:space="preserve">Poetics </v>
          </cell>
          <cell r="R479" t="str">
            <v>LIT014000 LITERARY CRITICISM / Poetry; HIS037070 HISTORY / Modern / 20th Century</v>
          </cell>
        </row>
        <row r="480">
          <cell r="C480">
            <v>9780231512343</v>
          </cell>
          <cell r="D480" t="str">
            <v>Columbia University Press</v>
          </cell>
          <cell r="E480" t="str">
            <v>Klezmer America E-BOOK</v>
          </cell>
          <cell r="F480" t="str">
            <v>Klezmer America</v>
          </cell>
          <cell r="G480">
            <v>2008</v>
          </cell>
          <cell r="J480" t="str">
            <v>e-book (PDF)</v>
          </cell>
          <cell r="M480" t="str">
            <v>Freedman, Jonathan</v>
          </cell>
          <cell r="O480">
            <v>408</v>
          </cell>
          <cell r="P480" t="str">
            <v>In Herstellung</v>
          </cell>
          <cell r="Q480" t="str">
            <v>Theology, Jewish Studies and Religious Studies</v>
          </cell>
          <cell r="R480" t="str">
            <v>MUS014000 MUSIC / Ethnic; REL040030 RELIGION / Judaism / History</v>
          </cell>
        </row>
        <row r="481">
          <cell r="C481">
            <v>9780231512350</v>
          </cell>
          <cell r="D481" t="str">
            <v>Columbia University Press</v>
          </cell>
          <cell r="E481" t="str">
            <v>In Their Parents' Voices E-BOOK</v>
          </cell>
          <cell r="F481" t="str">
            <v>In Their Parents' Voices</v>
          </cell>
          <cell r="G481">
            <v>2007</v>
          </cell>
          <cell r="J481" t="str">
            <v>e-book (PDF)</v>
          </cell>
          <cell r="M481" t="str">
            <v>Simon, Rita J.; Roorda, Rhonda M.</v>
          </cell>
          <cell r="O481">
            <v>240</v>
          </cell>
          <cell r="P481" t="str">
            <v>In Herstellung</v>
          </cell>
          <cell r="Q481" t="str">
            <v>Sociology, other</v>
          </cell>
          <cell r="R481" t="str">
            <v>SOC026010 SOCIAL SCIENCE / Sociology / Marriage &amp; Family; FAM004000 FAMILY &amp; RELATIONSHIPS / Adoption</v>
          </cell>
        </row>
        <row r="482">
          <cell r="C482">
            <v>9780231512398</v>
          </cell>
          <cell r="D482" t="str">
            <v>Columbia University Press</v>
          </cell>
          <cell r="E482" t="str">
            <v>Hollywood Science E-BOOK</v>
          </cell>
          <cell r="F482" t="str">
            <v>Hollywood Science</v>
          </cell>
          <cell r="G482">
            <v>2007</v>
          </cell>
          <cell r="J482" t="str">
            <v>e-book (PDF)</v>
          </cell>
          <cell r="M482" t="str">
            <v>Perkowitz, Sidney</v>
          </cell>
          <cell r="O482">
            <v>272</v>
          </cell>
          <cell r="P482" t="str">
            <v>In Herstellung</v>
          </cell>
          <cell r="Q482" t="str">
            <v>Genres, other</v>
          </cell>
          <cell r="R482" t="str">
            <v>SCI000000 SCIENCE / General</v>
          </cell>
        </row>
        <row r="483">
          <cell r="C483">
            <v>9780231512404</v>
          </cell>
          <cell r="D483" t="str">
            <v>Columbia University Press</v>
          </cell>
          <cell r="E483" t="str">
            <v>Memories of Life in Lhasa Under Chinese Rule E-BOOK</v>
          </cell>
          <cell r="F483" t="str">
            <v>Memories of Life in Lhasa Under Chinese Rule</v>
          </cell>
          <cell r="G483">
            <v>2007</v>
          </cell>
          <cell r="J483" t="str">
            <v>e-book (PDF)</v>
          </cell>
          <cell r="M483" t="str">
            <v>Khétsun, Tubten</v>
          </cell>
          <cell r="O483">
            <v>344</v>
          </cell>
          <cell r="P483" t="str">
            <v>In Herstellung</v>
          </cell>
          <cell r="Q483" t="str">
            <v>Asia-Pacific</v>
          </cell>
          <cell r="R483" t="str">
            <v>HIS008000 HISTORY / Asia / China</v>
          </cell>
        </row>
        <row r="484">
          <cell r="C484">
            <v>9780231512411</v>
          </cell>
          <cell r="D484" t="str">
            <v>Columbia University Press</v>
          </cell>
          <cell r="E484" t="str">
            <v>The Present as History E-BOOK</v>
          </cell>
          <cell r="F484" t="str">
            <v>The Present as History</v>
          </cell>
          <cell r="G484">
            <v>2007</v>
          </cell>
          <cell r="J484" t="str">
            <v>e-book (PDF)</v>
          </cell>
          <cell r="M484" t="str">
            <v>Shaikh, Nermeen</v>
          </cell>
          <cell r="O484">
            <v>296</v>
          </cell>
          <cell r="P484" t="str">
            <v>In Herstellung</v>
          </cell>
          <cell r="Q484" t="str">
            <v>Political Science, other</v>
          </cell>
          <cell r="R484" t="str">
            <v>POL033000 POLITICAL SCIENCE / Globalization; HIS037080 HISTORY / Modern / 21st Century</v>
          </cell>
        </row>
        <row r="485">
          <cell r="C485">
            <v>9780231512428</v>
          </cell>
          <cell r="D485" t="str">
            <v>Columbia University Press</v>
          </cell>
          <cell r="E485" t="str">
            <v>There a Petal Silently Falls E-BOOK</v>
          </cell>
          <cell r="F485" t="str">
            <v>There a Petal Silently Falls</v>
          </cell>
          <cell r="G485">
            <v>2008</v>
          </cell>
          <cell r="H485" t="str">
            <v>Weatherhead Books on Asia</v>
          </cell>
          <cell r="J485" t="str">
            <v>e-book (PDF)</v>
          </cell>
          <cell r="M485" t="str">
            <v>Yun, Ch'oe</v>
          </cell>
          <cell r="O485">
            <v>200</v>
          </cell>
          <cell r="P485" t="str">
            <v>In Herstellung</v>
          </cell>
          <cell r="Q485" t="str">
            <v>Literary Studies, general</v>
          </cell>
          <cell r="R485" t="str">
            <v>LIT000000 LITERARY CRITICISM / General</v>
          </cell>
        </row>
        <row r="486">
          <cell r="C486">
            <v>9780231512435</v>
          </cell>
          <cell r="D486" t="str">
            <v>Columbia University Press</v>
          </cell>
          <cell r="E486" t="str">
            <v>Constitution Making Under Occupation E-BOOK</v>
          </cell>
          <cell r="F486" t="str">
            <v>Constitution Making Under Occupation</v>
          </cell>
          <cell r="G486">
            <v>2009</v>
          </cell>
          <cell r="H486" t="str">
            <v>Columbia Studies in Political Thought / Political History</v>
          </cell>
          <cell r="J486" t="str">
            <v>e-book (PDF)</v>
          </cell>
          <cell r="M486" t="str">
            <v>Arato, Andrew</v>
          </cell>
          <cell r="O486">
            <v>376</v>
          </cell>
          <cell r="P486" t="str">
            <v>In Herstellung</v>
          </cell>
          <cell r="Q486" t="str">
            <v>Arab World</v>
          </cell>
          <cell r="R486" t="str">
            <v>LAW018000 LAW / Constitutional; HIS026000 HISTORY / Middle East / General</v>
          </cell>
        </row>
        <row r="487">
          <cell r="C487">
            <v>9780231512466</v>
          </cell>
          <cell r="D487" t="str">
            <v>Columbia University Press</v>
          </cell>
          <cell r="E487" t="str">
            <v>When a Woman Becomes a Religious Dynasty E-BOOK</v>
          </cell>
          <cell r="F487" t="str">
            <v>When a Woman Becomes a Religious Dynasty</v>
          </cell>
          <cell r="G487">
            <v>2007</v>
          </cell>
          <cell r="J487" t="str">
            <v>e-book (PDF)</v>
          </cell>
          <cell r="M487" t="str">
            <v>Diemberger, Hildegard</v>
          </cell>
          <cell r="O487">
            <v>416</v>
          </cell>
          <cell r="P487" t="str">
            <v>In Herstellung</v>
          </cell>
          <cell r="Q487" t="str">
            <v>Religion in Africa</v>
          </cell>
          <cell r="R487" t="str">
            <v>REL007050 RELIGION / Buddhism / Tibetan; SOC039000 SOCIAL SCIENCE / Sociology of Religion</v>
          </cell>
        </row>
        <row r="488">
          <cell r="C488">
            <v>9780231512473</v>
          </cell>
          <cell r="D488" t="str">
            <v>Columbia University Press</v>
          </cell>
          <cell r="E488" t="str">
            <v>Derrida, Deleuze, Psychoanalysis E-BOOK</v>
          </cell>
          <cell r="F488" t="str">
            <v>Derrida, Deleuze, Psychoanalysis</v>
          </cell>
          <cell r="G488">
            <v>2007</v>
          </cell>
          <cell r="H488" t="str">
            <v>A Critical Theory Institute Book</v>
          </cell>
          <cell r="J488" t="str">
            <v>e-book (PDF)</v>
          </cell>
          <cell r="N488" t="str">
            <v>Schwab, Gabriele</v>
          </cell>
          <cell r="O488">
            <v>224</v>
          </cell>
          <cell r="P488" t="str">
            <v>In Herstellung</v>
          </cell>
          <cell r="Q488" t="str">
            <v>Development Psychology</v>
          </cell>
          <cell r="R488" t="str">
            <v>PSY026000 PSYCHOLOGY / Movements / Psychoanalysis</v>
          </cell>
        </row>
        <row r="489">
          <cell r="C489">
            <v>9780231512497</v>
          </cell>
          <cell r="D489" t="str">
            <v>Columbia University Press</v>
          </cell>
          <cell r="E489" t="str">
            <v>Clash of Identities E-BOOK</v>
          </cell>
          <cell r="F489" t="str">
            <v>Clash of Identities</v>
          </cell>
          <cell r="G489">
            <v>2008</v>
          </cell>
          <cell r="J489" t="str">
            <v>e-book (PDF)</v>
          </cell>
          <cell r="M489" t="str">
            <v>Kimmerling, Baruch</v>
          </cell>
          <cell r="O489">
            <v>464</v>
          </cell>
          <cell r="P489" t="str">
            <v>In Herstellung</v>
          </cell>
          <cell r="Q489" t="str">
            <v>Arab World</v>
          </cell>
          <cell r="R489" t="str">
            <v>HIS026000 HISTORY / Middle East / General</v>
          </cell>
        </row>
        <row r="490">
          <cell r="C490">
            <v>9780231512503</v>
          </cell>
          <cell r="D490" t="str">
            <v>Columbia University Press</v>
          </cell>
          <cell r="E490" t="str">
            <v>Comparative Journeys E-BOOK</v>
          </cell>
          <cell r="F490" t="str">
            <v>Comparative Journeys</v>
          </cell>
          <cell r="G490">
            <v>2008</v>
          </cell>
          <cell r="H490" t="str">
            <v>Masters of Chinese Studies</v>
          </cell>
          <cell r="J490" t="str">
            <v>e-book (PDF)</v>
          </cell>
          <cell r="M490" t="str">
            <v>Yu, Anthony C.</v>
          </cell>
          <cell r="O490">
            <v>432</v>
          </cell>
          <cell r="P490" t="str">
            <v>In Herstellung</v>
          </cell>
          <cell r="Q490" t="str">
            <v>Other Nations and Languages</v>
          </cell>
          <cell r="R490" t="str">
            <v>LIT008000 LITERARY CRITICISM / Asian / General; REL024000 RELIGION / Eastern</v>
          </cell>
        </row>
        <row r="491">
          <cell r="C491">
            <v>9780231512510</v>
          </cell>
          <cell r="D491" t="str">
            <v>Columbia University Press</v>
          </cell>
          <cell r="E491" t="str">
            <v>The Fabulous Imagination E-BOOK</v>
          </cell>
          <cell r="F491" t="str">
            <v>The Fabulous Imagination</v>
          </cell>
          <cell r="G491">
            <v>2009</v>
          </cell>
          <cell r="J491" t="str">
            <v>e-book (PDF)</v>
          </cell>
          <cell r="M491" t="str">
            <v>Kritzman, Lawrence D.</v>
          </cell>
          <cell r="O491">
            <v>240</v>
          </cell>
          <cell r="P491" t="str">
            <v>In Herstellung</v>
          </cell>
          <cell r="Q491" t="str">
            <v>Romance Literature, general</v>
          </cell>
          <cell r="R491" t="str">
            <v>PHI015000 PHILOSOPHY / Mind &amp; Body; LIT004150 LITERARY CRITICISM / European / French</v>
          </cell>
        </row>
        <row r="492">
          <cell r="C492">
            <v>9780231512541</v>
          </cell>
          <cell r="D492" t="str">
            <v>Columbia University Press</v>
          </cell>
          <cell r="E492" t="str">
            <v>Music, Madness, and the Unworking of Language E-BOOK</v>
          </cell>
          <cell r="F492" t="str">
            <v>Music, Madness, and the Unworking of Language</v>
          </cell>
          <cell r="G492">
            <v>2008</v>
          </cell>
          <cell r="H492" t="str">
            <v>Columbia Themes in Philosophy, Social Criticism, and the Arts</v>
          </cell>
          <cell r="J492" t="str">
            <v>e-book (PDF)</v>
          </cell>
          <cell r="M492" t="str">
            <v>Hamilton, John T</v>
          </cell>
          <cell r="O492">
            <v>272</v>
          </cell>
          <cell r="P492" t="str">
            <v>In Herstellung</v>
          </cell>
          <cell r="Q492" t="str">
            <v>Music, general</v>
          </cell>
          <cell r="R492" t="str">
            <v>MUS000000 MUSIC / General</v>
          </cell>
        </row>
        <row r="493">
          <cell r="C493">
            <v>9780231512572</v>
          </cell>
          <cell r="D493" t="str">
            <v>Columbia University Press</v>
          </cell>
          <cell r="E493" t="str">
            <v>Juggling Identities E-BOOK</v>
          </cell>
          <cell r="F493" t="str">
            <v>Juggling Identities</v>
          </cell>
          <cell r="G493">
            <v>2009</v>
          </cell>
          <cell r="J493" t="str">
            <v>e-book (PDF)</v>
          </cell>
          <cell r="M493" t="str">
            <v>Kunin, Seth D.</v>
          </cell>
          <cell r="O493">
            <v>288</v>
          </cell>
          <cell r="P493" t="str">
            <v>In Herstellung</v>
          </cell>
          <cell r="Q493" t="str">
            <v>Theology, Jewish Studies and Religious Studies</v>
          </cell>
          <cell r="R493" t="str">
            <v>SOC044000 SOCIAL SCIENCE / Ethnic Studies / Hispanic American Studies; HIS022000 HISTORY / Jewish; REL040030 RELIGION / Judaism / History</v>
          </cell>
        </row>
        <row r="494">
          <cell r="C494">
            <v>9780231512589</v>
          </cell>
          <cell r="D494" t="str">
            <v>Columbia University Press</v>
          </cell>
          <cell r="E494" t="str">
            <v>Doubting the Devout E-BOOK</v>
          </cell>
          <cell r="F494" t="str">
            <v>Doubting the Devout</v>
          </cell>
          <cell r="G494">
            <v>2009</v>
          </cell>
          <cell r="H494" t="str">
            <v>Religion and American Culture</v>
          </cell>
          <cell r="J494" t="str">
            <v>e-book (PDF)</v>
          </cell>
          <cell r="M494" t="str">
            <v>Rubel, Nora L</v>
          </cell>
          <cell r="O494">
            <v>224</v>
          </cell>
          <cell r="P494" t="str">
            <v>In Herstellung</v>
          </cell>
          <cell r="Q494" t="str">
            <v>Theology, Jewish Studies and Religious Studies</v>
          </cell>
          <cell r="R494" t="str">
            <v>LIT004210 LITERARY CRITICISM / Jewish; REL040070 RELIGION / Judaism / Orthodox</v>
          </cell>
        </row>
        <row r="495">
          <cell r="C495">
            <v>9780231512596</v>
          </cell>
          <cell r="D495" t="str">
            <v>Columbia University Press</v>
          </cell>
          <cell r="E495" t="str">
            <v>Beyond Gnosticism E-BOOK</v>
          </cell>
          <cell r="F495" t="str">
            <v>Beyond Gnosticism</v>
          </cell>
          <cell r="G495">
            <v>2008</v>
          </cell>
          <cell r="J495" t="str">
            <v>e-book (PDF)</v>
          </cell>
          <cell r="M495" t="str">
            <v>Dunderberg, Ismo O.</v>
          </cell>
          <cell r="O495">
            <v>336</v>
          </cell>
          <cell r="P495" t="str">
            <v>In Herstellung</v>
          </cell>
          <cell r="Q495" t="str">
            <v>Ancient Near East</v>
          </cell>
          <cell r="R495" t="str">
            <v>REL067000 RELIGION / Christianity / Theology / General</v>
          </cell>
        </row>
        <row r="496">
          <cell r="C496">
            <v>9780231512602</v>
          </cell>
          <cell r="D496" t="str">
            <v>Columbia University Press</v>
          </cell>
          <cell r="E496" t="str">
            <v>Animals and the Moral Community E-BOOK</v>
          </cell>
          <cell r="F496" t="str">
            <v>Animals and the Moral Community</v>
          </cell>
          <cell r="G496">
            <v>2008</v>
          </cell>
          <cell r="J496" t="str">
            <v>e-book (PDF)</v>
          </cell>
          <cell r="M496" t="str">
            <v>Steiner, Gary</v>
          </cell>
          <cell r="O496">
            <v>232</v>
          </cell>
          <cell r="P496" t="str">
            <v>In Herstellung</v>
          </cell>
          <cell r="Q496" t="str">
            <v>Zoology</v>
          </cell>
          <cell r="R496" t="str">
            <v>PSY008000 PSYCHOLOGY / Cognitive Psychology; NAT039000 NATURE / Animal Rights</v>
          </cell>
        </row>
        <row r="497">
          <cell r="C497">
            <v>9780231512626</v>
          </cell>
          <cell r="D497" t="str">
            <v>Columbia University Press</v>
          </cell>
          <cell r="E497" t="str">
            <v>Dying, Death, and Bereavement in Social Work Practice E-BOOK</v>
          </cell>
          <cell r="F497" t="str">
            <v>Dying, Death, and Bereavement in Social Work Practice</v>
          </cell>
          <cell r="G497">
            <v>2008</v>
          </cell>
          <cell r="H497" t="str">
            <v>End-of-Life Care: A Series</v>
          </cell>
          <cell r="J497" t="str">
            <v>e-book (PDF)</v>
          </cell>
          <cell r="M497" t="str">
            <v>Runnion, Vicki M.; Wolfer, Terry A.</v>
          </cell>
          <cell r="O497">
            <v>280</v>
          </cell>
          <cell r="P497" t="str">
            <v>In Herstellung</v>
          </cell>
          <cell r="Q497" t="str">
            <v>Sociology, other</v>
          </cell>
          <cell r="R497" t="str">
            <v>SOC025000 SOCIAL SCIENCE / Social Work; FAM005000 FAMILY &amp; RELATIONSHIPS / Aging; MED042000 MEDICAL / Terminal Care</v>
          </cell>
        </row>
        <row r="498">
          <cell r="C498">
            <v>9780231512640</v>
          </cell>
          <cell r="D498" t="str">
            <v>Columbia University Press</v>
          </cell>
          <cell r="E498" t="str">
            <v>Social Work Practice Research for the Twenty-first Century E-BOOK</v>
          </cell>
          <cell r="F498" t="str">
            <v>Social Work Practice Research for the Twenty-first Century</v>
          </cell>
          <cell r="G498">
            <v>2010</v>
          </cell>
          <cell r="J498" t="str">
            <v>e-book (PDF)</v>
          </cell>
          <cell r="N498" t="str">
            <v>Fortune, Anne E.; Briar-Lawson, Katharine; McCallion, Philip</v>
          </cell>
          <cell r="O498">
            <v>336</v>
          </cell>
          <cell r="P498" t="str">
            <v>In Herstellung</v>
          </cell>
          <cell r="Q498" t="str">
            <v>Sociology, other</v>
          </cell>
          <cell r="R498" t="str">
            <v>SOC025000 SOCIAL SCIENCE / Social Work</v>
          </cell>
        </row>
        <row r="499">
          <cell r="C499">
            <v>9780231512671</v>
          </cell>
          <cell r="D499" t="str">
            <v>Columbia University Press</v>
          </cell>
          <cell r="E499" t="str">
            <v>The Politics of Postsecular Religion E-BOOK</v>
          </cell>
          <cell r="F499" t="str">
            <v>The Politics of Postsecular Religion</v>
          </cell>
          <cell r="G499">
            <v>2008</v>
          </cell>
          <cell r="H499" t="str">
            <v>Insurrections: Critical Studies in Religion, Politics, and Culture</v>
          </cell>
          <cell r="J499" t="str">
            <v>e-book (PDF)</v>
          </cell>
          <cell r="M499" t="str">
            <v>Abeysekara, Ananda</v>
          </cell>
          <cell r="O499">
            <v>324</v>
          </cell>
          <cell r="P499" t="str">
            <v>In Herstellung</v>
          </cell>
          <cell r="Q499" t="str">
            <v>Political Philosophy and Social Philosophy</v>
          </cell>
          <cell r="R499" t="str">
            <v>PHI019000 PHILOSOPHY / Political; REL024000 RELIGION / Eastern</v>
          </cell>
        </row>
        <row r="500">
          <cell r="C500">
            <v>9780231512688</v>
          </cell>
          <cell r="D500" t="str">
            <v>Columbia University Press</v>
          </cell>
          <cell r="E500" t="str">
            <v>The Making of Lee Boyd Malvo E-BOOK</v>
          </cell>
          <cell r="F500" t="str">
            <v>The Making of Lee Boyd Malvo</v>
          </cell>
          <cell r="G500">
            <v>2012</v>
          </cell>
          <cell r="J500" t="str">
            <v>e-book (PDF)</v>
          </cell>
          <cell r="M500" t="str">
            <v>Mack, Jonathan; Albarus, Carmeta</v>
          </cell>
          <cell r="O500">
            <v>288</v>
          </cell>
          <cell r="P500" t="str">
            <v>Lieferbar</v>
          </cell>
          <cell r="Q500" t="str">
            <v>Criminal Law, other</v>
          </cell>
        </row>
        <row r="501">
          <cell r="C501">
            <v>9780231512695</v>
          </cell>
          <cell r="D501" t="str">
            <v>Columbia University Press</v>
          </cell>
          <cell r="E501" t="str">
            <v>Substance Use Disorders in Lesbian, Gay, Bisexual, and Transgender    E-BOOK</v>
          </cell>
          <cell r="F501" t="str">
            <v>Substance Use Disorders in Lesbian, Gay, Bisexual, and Transgender                Clients</v>
          </cell>
          <cell r="G501">
            <v>2009</v>
          </cell>
          <cell r="H501" t="str">
            <v>Foundations of Social Work Knowledge Series</v>
          </cell>
          <cell r="J501" t="str">
            <v>e-book (PDF)</v>
          </cell>
          <cell r="M501" t="str">
            <v>Anderson, Sandra C.</v>
          </cell>
          <cell r="O501">
            <v>296</v>
          </cell>
          <cell r="P501" t="str">
            <v>In Herstellung</v>
          </cell>
          <cell r="Q501" t="str">
            <v>Sociology, other</v>
          </cell>
          <cell r="R501" t="str">
            <v>SOC025000 SOCIAL SCIENCE / Social Work</v>
          </cell>
        </row>
        <row r="502">
          <cell r="C502">
            <v>9780231512718</v>
          </cell>
          <cell r="D502" t="str">
            <v>Columbia University Press</v>
          </cell>
          <cell r="E502" t="str">
            <v>This Is Not Sufficient E-BOOK</v>
          </cell>
          <cell r="F502" t="str">
            <v>This Is Not Sufficient</v>
          </cell>
          <cell r="G502">
            <v>2007</v>
          </cell>
          <cell r="J502" t="str">
            <v>e-book (PDF)</v>
          </cell>
          <cell r="M502" t="str">
            <v>Lawlor, Leonard</v>
          </cell>
          <cell r="O502">
            <v>192</v>
          </cell>
          <cell r="P502" t="str">
            <v>In Herstellung</v>
          </cell>
          <cell r="Q502" t="str">
            <v>Ethics</v>
          </cell>
          <cell r="R502" t="str">
            <v>PHI005000 PHILOSOPHY / Ethics &amp; Moral Philosophy</v>
          </cell>
        </row>
        <row r="503">
          <cell r="C503">
            <v>9780231512770</v>
          </cell>
          <cell r="D503" t="str">
            <v>Columbia University Press</v>
          </cell>
          <cell r="E503" t="str">
            <v>Edwin O. Reischauer and the American Discovery of Japan E-BOOK</v>
          </cell>
          <cell r="F503" t="str">
            <v>Edwin O. Reischauer and the American Discovery of Japan</v>
          </cell>
          <cell r="G503">
            <v>2010</v>
          </cell>
          <cell r="J503" t="str">
            <v>e-book (PDF)</v>
          </cell>
          <cell r="M503" t="str">
            <v>Packard, George R.</v>
          </cell>
          <cell r="O503">
            <v>368</v>
          </cell>
          <cell r="P503" t="str">
            <v>In Herstellung</v>
          </cell>
          <cell r="Q503" t="str">
            <v>Political Science, other</v>
          </cell>
          <cell r="R503" t="str">
            <v>BIO010000 BIOGRAPHY &amp; AUTOBIOGRAPHY / Political</v>
          </cell>
        </row>
        <row r="504">
          <cell r="C504">
            <v>9780231512800</v>
          </cell>
          <cell r="D504" t="str">
            <v>Columbia University Press</v>
          </cell>
          <cell r="E504" t="str">
            <v>Consciousness and Mental Life E-BOOK</v>
          </cell>
          <cell r="F504" t="str">
            <v>Consciousness and Mental Life</v>
          </cell>
          <cell r="G504">
            <v>2007</v>
          </cell>
          <cell r="J504" t="str">
            <v>e-book (PDF)</v>
          </cell>
          <cell r="M504" t="str">
            <v>Robinson, Daniel N.</v>
          </cell>
          <cell r="O504">
            <v>264</v>
          </cell>
          <cell r="P504" t="str">
            <v>In Herstellung</v>
          </cell>
          <cell r="Q504" t="str">
            <v>Geography</v>
          </cell>
          <cell r="R504" t="str">
            <v>SCI075000 SCIENCE / Philosophy &amp; Social Aspects</v>
          </cell>
        </row>
        <row r="505">
          <cell r="C505">
            <v>9780231512817</v>
          </cell>
          <cell r="D505" t="str">
            <v>Columbia University Press</v>
          </cell>
          <cell r="E505" t="str">
            <v>Representing Atrocity in Taiwan E-BOOK</v>
          </cell>
          <cell r="F505" t="str">
            <v>Representing Atrocity in Taiwan</v>
          </cell>
          <cell r="G505">
            <v>2007</v>
          </cell>
          <cell r="H505" t="str">
            <v>Global Chinese Culture</v>
          </cell>
          <cell r="J505" t="str">
            <v>e-book (PDF)</v>
          </cell>
          <cell r="M505" t="str">
            <v>Lin, Sylvia Li-chun</v>
          </cell>
          <cell r="O505">
            <v>256</v>
          </cell>
          <cell r="P505" t="str">
            <v>In Herstellung</v>
          </cell>
          <cell r="Q505" t="str">
            <v>Asia-Pacific</v>
          </cell>
          <cell r="R505" t="str">
            <v>HIS008000 HISTORY / Asia / China; HIS048000 HISTORY / Asia / Southeast Asia</v>
          </cell>
        </row>
        <row r="506">
          <cell r="C506">
            <v>9780231512848</v>
          </cell>
          <cell r="D506" t="str">
            <v>Columbia University Press</v>
          </cell>
          <cell r="E506" t="str">
            <v>Hollywood's Censor E-BOOK</v>
          </cell>
          <cell r="F506" t="str">
            <v>Hollywood's Censor</v>
          </cell>
          <cell r="G506">
            <v>2009</v>
          </cell>
          <cell r="J506" t="str">
            <v>e-book (PDF)</v>
          </cell>
          <cell r="M506" t="str">
            <v>Doherty, Thomas</v>
          </cell>
          <cell r="O506">
            <v>440</v>
          </cell>
          <cell r="P506" t="str">
            <v>In Herstellung</v>
          </cell>
          <cell r="Q506" t="str">
            <v>Drama, Theater</v>
          </cell>
        </row>
        <row r="507">
          <cell r="C507">
            <v>9780231512893</v>
          </cell>
          <cell r="D507" t="str">
            <v>Columbia University Press</v>
          </cell>
          <cell r="E507" t="str">
            <v>Adventures of the Symbolic E-BOOK</v>
          </cell>
          <cell r="F507" t="str">
            <v>Adventures of the Symbolic</v>
          </cell>
          <cell r="G507">
            <v>2013</v>
          </cell>
          <cell r="H507" t="str">
            <v>Columbia Studies in Political Thought / Political History</v>
          </cell>
          <cell r="J507" t="str">
            <v>e-book (PDF)</v>
          </cell>
          <cell r="M507" t="str">
            <v>Breckman, Warren</v>
          </cell>
          <cell r="O507">
            <v>376</v>
          </cell>
          <cell r="P507" t="str">
            <v>Lieferbar</v>
          </cell>
          <cell r="Q507" t="str">
            <v>Political Philosophy and Social Philosophy</v>
          </cell>
          <cell r="R507" t="str">
            <v>PHI019000 PHILOSOPHY / Political; HIS013000 HISTORY / Europe / France; POL005000 POLITICAL SCIENCE / Political Ideologies / Communism &amp; Socialism</v>
          </cell>
        </row>
        <row r="508">
          <cell r="C508">
            <v>9780231512930</v>
          </cell>
          <cell r="D508" t="str">
            <v>Columbia University Press</v>
          </cell>
          <cell r="E508" t="str">
            <v>When Principles Pay E-BOOK</v>
          </cell>
          <cell r="F508" t="str">
            <v>When Principles Pay</v>
          </cell>
          <cell r="G508">
            <v>2008</v>
          </cell>
          <cell r="H508" t="str">
            <v>Columbia Business School Publishing</v>
          </cell>
          <cell r="J508" t="str">
            <v>e-book (PDF)</v>
          </cell>
          <cell r="M508" t="str">
            <v>Heal, Geoffrey</v>
          </cell>
          <cell r="O508">
            <v>288</v>
          </cell>
          <cell r="P508" t="str">
            <v>In Herstellung</v>
          </cell>
          <cell r="Q508" t="str">
            <v>Political Economics, other</v>
          </cell>
          <cell r="R508" t="str">
            <v>BUS008000 BUSINESS &amp; ECONOMICS / Business Ethics; BUS010000 BUSINESS &amp; ECONOMICS / Business Law</v>
          </cell>
        </row>
        <row r="509">
          <cell r="C509">
            <v>9780231512947</v>
          </cell>
          <cell r="D509" t="str">
            <v>Columbia University Press</v>
          </cell>
          <cell r="E509" t="str">
            <v>Sustaining India's Growth Miracle E-BOOK</v>
          </cell>
          <cell r="F509" t="str">
            <v>Sustaining India's Growth Miracle</v>
          </cell>
          <cell r="G509">
            <v>2008</v>
          </cell>
          <cell r="H509" t="str">
            <v>Columbia Business School Publishing</v>
          </cell>
          <cell r="J509" t="str">
            <v>e-book (PDF)</v>
          </cell>
          <cell r="N509" t="str">
            <v>Calomiris, Charles W; Bhagwati, Jagdish N.</v>
          </cell>
          <cell r="O509">
            <v>288</v>
          </cell>
          <cell r="P509" t="str">
            <v>In Herstellung</v>
          </cell>
          <cell r="Q509" t="str">
            <v>International Relations</v>
          </cell>
          <cell r="R509" t="str">
            <v>POL011000 POLITICAL SCIENCE / International Relations / General</v>
          </cell>
        </row>
        <row r="510">
          <cell r="C510">
            <v>9780231512954</v>
          </cell>
          <cell r="D510" t="str">
            <v>Columbia University Press</v>
          </cell>
          <cell r="E510" t="str">
            <v>Mountains Painted with Turmeric E-BOOK</v>
          </cell>
          <cell r="F510" t="str">
            <v>Mountains Painted with Turmeric</v>
          </cell>
          <cell r="G510">
            <v>2007</v>
          </cell>
          <cell r="J510" t="str">
            <v>e-book (PDF)</v>
          </cell>
          <cell r="M510" t="str">
            <v>Chettri, Lil Bahadur</v>
          </cell>
          <cell r="O510">
            <v>152</v>
          </cell>
          <cell r="P510" t="str">
            <v>In Herstellung</v>
          </cell>
          <cell r="Q510" t="str">
            <v>Literary Studies, general</v>
          </cell>
          <cell r="R510" t="str">
            <v>LIT000000 LITERARY CRITICISM / General</v>
          </cell>
        </row>
        <row r="511">
          <cell r="C511">
            <v>9780231512961</v>
          </cell>
          <cell r="D511" t="str">
            <v>Columbia University Press</v>
          </cell>
          <cell r="E511" t="str">
            <v>International Trade and Labor Standards E-BOOK</v>
          </cell>
          <cell r="F511" t="str">
            <v>International Trade and Labor Standards</v>
          </cell>
          <cell r="G511">
            <v>2008</v>
          </cell>
          <cell r="J511" t="str">
            <v>e-book (PDF)</v>
          </cell>
          <cell r="M511" t="str">
            <v>Barry, Christian; Reddy, Sanjay</v>
          </cell>
          <cell r="O511">
            <v>232</v>
          </cell>
          <cell r="P511" t="str">
            <v>In Herstellung</v>
          </cell>
          <cell r="Q511" t="str">
            <v>Political Economics, other</v>
          </cell>
          <cell r="R511" t="str">
            <v>LAW054000 LAW / Labor &amp; Employment; POL011020 POLITICAL SCIENCE / International Relations / Trade &amp; Tariffs; BUS069020 BUSINESS &amp; ECONOMICS / International / Economics</v>
          </cell>
        </row>
        <row r="512">
          <cell r="C512">
            <v>9780231512978</v>
          </cell>
          <cell r="D512" t="str">
            <v>Columbia University Press</v>
          </cell>
          <cell r="E512" t="str">
            <v>The Hermeneutic Nature of Analytic Philosophy E-BOOK</v>
          </cell>
          <cell r="F512" t="str">
            <v>The Hermeneutic Nature of Analytic Philosophy</v>
          </cell>
          <cell r="G512">
            <v>2008</v>
          </cell>
          <cell r="J512" t="str">
            <v>e-book (PDF)</v>
          </cell>
          <cell r="M512" t="str">
            <v>Zabala, Santiago</v>
          </cell>
          <cell r="O512">
            <v>264</v>
          </cell>
          <cell r="P512" t="str">
            <v>In Herstellung</v>
          </cell>
          <cell r="Q512" t="str">
            <v>20th and 21st Century Philosophy</v>
          </cell>
          <cell r="R512" t="str">
            <v>PHI027000 PHILOSOPHY / Movements / Deconstruction</v>
          </cell>
        </row>
        <row r="513">
          <cell r="C513">
            <v>9780231512985</v>
          </cell>
          <cell r="D513" t="str">
            <v>Columbia University Press</v>
          </cell>
          <cell r="E513" t="str">
            <v>Social Work Practice with Men at Risk E-BOOK</v>
          </cell>
          <cell r="F513" t="str">
            <v>Social Work Practice with Men at Risk</v>
          </cell>
          <cell r="G513">
            <v>2010</v>
          </cell>
          <cell r="J513" t="str">
            <v>e-book (PDF)</v>
          </cell>
          <cell r="M513" t="str">
            <v>Furman, Rich</v>
          </cell>
          <cell r="O513">
            <v>320</v>
          </cell>
          <cell r="P513" t="str">
            <v>In Herstellung</v>
          </cell>
          <cell r="Q513" t="str">
            <v>Sociology, other</v>
          </cell>
          <cell r="R513" t="str">
            <v>SOC025000 SOCIAL SCIENCE / Social Work</v>
          </cell>
        </row>
        <row r="514">
          <cell r="C514">
            <v>9780231513005</v>
          </cell>
          <cell r="D514" t="str">
            <v>Columbia University Press</v>
          </cell>
          <cell r="E514" t="str">
            <v>Corporate Risk Management E-BOOK</v>
          </cell>
          <cell r="F514" t="str">
            <v>Corporate Risk Management</v>
          </cell>
          <cell r="G514">
            <v>2008</v>
          </cell>
          <cell r="J514" t="str">
            <v>e-book (PDF)</v>
          </cell>
          <cell r="N514" t="str">
            <v>Chew, Donald H.</v>
          </cell>
          <cell r="O514">
            <v>480</v>
          </cell>
          <cell r="P514" t="str">
            <v>In Herstellung</v>
          </cell>
          <cell r="Q514" t="str">
            <v>Political Economics, other</v>
          </cell>
          <cell r="R514" t="str">
            <v>BUS033070 BUSINESS &amp; ECONOMICS / Insurance / Risk Assessment &amp; Management</v>
          </cell>
        </row>
        <row r="515">
          <cell r="C515">
            <v>9780231513029</v>
          </cell>
          <cell r="D515" t="str">
            <v>Columbia University Press</v>
          </cell>
          <cell r="E515" t="str">
            <v>The Financiers of Congressional Elections E-BOOK</v>
          </cell>
          <cell r="F515" t="str">
            <v>The Financiers of Congressional Elections</v>
          </cell>
          <cell r="G515">
            <v>2003</v>
          </cell>
          <cell r="H515" t="str">
            <v>Power, Conflict, and Democracy: American Politics Into the 21st Century</v>
          </cell>
          <cell r="J515" t="str">
            <v>e-book (PDF)</v>
          </cell>
          <cell r="M515" t="str">
            <v>Francia, Peter L.; Herrnson, Paul S.; Green, John C.; Wilcox, Clyde; Powell, Lynda W.</v>
          </cell>
          <cell r="O515">
            <v>216</v>
          </cell>
          <cell r="P515" t="str">
            <v>In Herstellung</v>
          </cell>
          <cell r="Q515" t="str">
            <v>Political Science, other</v>
          </cell>
          <cell r="R515" t="str">
            <v>POL030000 POLITICAL SCIENCE / Government / National</v>
          </cell>
        </row>
        <row r="516">
          <cell r="C516">
            <v>9780231513036</v>
          </cell>
          <cell r="D516" t="str">
            <v>Columbia University Press</v>
          </cell>
          <cell r="E516" t="str">
            <v>Dismantling Glory E-BOOK</v>
          </cell>
          <cell r="F516" t="str">
            <v>Dismantling Glory</v>
          </cell>
          <cell r="G516">
            <v>2006</v>
          </cell>
          <cell r="J516" t="str">
            <v>e-book (PDF)</v>
          </cell>
          <cell r="M516" t="str">
            <v>Goldensohn, Lorrie</v>
          </cell>
          <cell r="O516">
            <v>336</v>
          </cell>
          <cell r="P516" t="str">
            <v>In Herstellung</v>
          </cell>
          <cell r="Q516" t="str">
            <v>Literary Studies, general</v>
          </cell>
          <cell r="R516" t="str">
            <v>LIT000000 LITERARY CRITICISM / General</v>
          </cell>
        </row>
        <row r="517">
          <cell r="C517">
            <v>9780231513050</v>
          </cell>
          <cell r="D517" t="str">
            <v>Columbia University Press</v>
          </cell>
          <cell r="E517" t="str">
            <v>Acts of Conscience E-BOOK</v>
          </cell>
          <cell r="F517" t="str">
            <v>Acts of Conscience</v>
          </cell>
          <cell r="G517">
            <v>2009</v>
          </cell>
          <cell r="H517" t="str">
            <v>Columbia Studies in Contemporary American History</v>
          </cell>
          <cell r="J517" t="str">
            <v>e-book (PDF)</v>
          </cell>
          <cell r="M517" t="str">
            <v>Kosek, Joseph</v>
          </cell>
          <cell r="O517">
            <v>376</v>
          </cell>
          <cell r="P517" t="str">
            <v>In Herstellung</v>
          </cell>
          <cell r="Q517" t="str">
            <v>Global History</v>
          </cell>
          <cell r="R517" t="str">
            <v>HIS036000 HISTORY / United States / General; REL067070 RELIGION / Christianity / Theology / Ethics</v>
          </cell>
        </row>
        <row r="518">
          <cell r="C518">
            <v>9780231513074</v>
          </cell>
          <cell r="D518" t="str">
            <v>Columbia University Press</v>
          </cell>
          <cell r="E518" t="str">
            <v>Against a Hindu God E-BOOK</v>
          </cell>
          <cell r="F518" t="str">
            <v>Against a Hindu God</v>
          </cell>
          <cell r="G518">
            <v>2009</v>
          </cell>
          <cell r="J518" t="str">
            <v>e-book (PDF)</v>
          </cell>
          <cell r="M518" t="str">
            <v>Patil, Parimal G.</v>
          </cell>
          <cell r="O518">
            <v>400</v>
          </cell>
          <cell r="P518" t="str">
            <v>In Herstellung</v>
          </cell>
          <cell r="Q518" t="str">
            <v>Eastern Philosophy</v>
          </cell>
          <cell r="R518" t="str">
            <v>PHI028000 PHILOSOPHY / Eastern / Buddhism; REL032000 RELIGION / Hinduism</v>
          </cell>
        </row>
        <row r="519">
          <cell r="C519">
            <v>9780231513081</v>
          </cell>
          <cell r="D519" t="str">
            <v>Columbia University Press</v>
          </cell>
          <cell r="E519" t="str">
            <v>Zongmi on Chan E-BOOK</v>
          </cell>
          <cell r="F519" t="str">
            <v>Zongmi on Chan</v>
          </cell>
          <cell r="G519">
            <v>2009</v>
          </cell>
          <cell r="H519" t="str">
            <v>Translations from the Asian Classics</v>
          </cell>
          <cell r="J519" t="str">
            <v>e-book (PDF)</v>
          </cell>
          <cell r="M519" t="str">
            <v>Broughton, Jeffrey Lyle</v>
          </cell>
          <cell r="O519">
            <v>376</v>
          </cell>
          <cell r="P519" t="str">
            <v>In Herstellung</v>
          </cell>
          <cell r="Q519" t="str">
            <v>Religion in Africa</v>
          </cell>
          <cell r="R519" t="str">
            <v>REL007030 RELIGION / Buddhism / Sacred Writings; REL092000 RELIGION / Buddhism / Zen (see also PHILOSOPHY / Eastern / Zen)</v>
          </cell>
        </row>
        <row r="520">
          <cell r="C520">
            <v>9780231513104</v>
          </cell>
          <cell r="D520" t="str">
            <v>Columbia University Press</v>
          </cell>
          <cell r="E520" t="str">
            <v>Tattooing the World E-BOOK</v>
          </cell>
          <cell r="F520" t="str">
            <v>Tattooing the World</v>
          </cell>
          <cell r="G520">
            <v>2008</v>
          </cell>
          <cell r="J520" t="str">
            <v>e-book (PDF)</v>
          </cell>
          <cell r="M520" t="str">
            <v>Ellis, Juniper</v>
          </cell>
          <cell r="O520">
            <v>304</v>
          </cell>
          <cell r="P520" t="str">
            <v>In Herstellung</v>
          </cell>
          <cell r="Q520" t="str">
            <v>Genres, other</v>
          </cell>
          <cell r="R520" t="str">
            <v>LIT004070 LITERARY CRITICISM / Australian &amp; Oceanian; HIS053000 HISTORY / Oceania</v>
          </cell>
        </row>
        <row r="521">
          <cell r="C521">
            <v>9780231513135</v>
          </cell>
          <cell r="D521" t="str">
            <v>Columbia University Press</v>
          </cell>
          <cell r="E521" t="str">
            <v>Shi'ite Lebanon E-BOOK</v>
          </cell>
          <cell r="F521" t="str">
            <v>Shi'ite Lebanon</v>
          </cell>
          <cell r="G521">
            <v>2008</v>
          </cell>
          <cell r="H521" t="str">
            <v>History and Society of the Modern Middle East</v>
          </cell>
          <cell r="J521" t="str">
            <v>e-book (PDF)</v>
          </cell>
          <cell r="M521" t="str">
            <v>Shaery-Eisenlohr, Roschanack</v>
          </cell>
          <cell r="O521">
            <v>312</v>
          </cell>
          <cell r="P521" t="str">
            <v>In Herstellung</v>
          </cell>
          <cell r="Q521" t="str">
            <v>Arab World</v>
          </cell>
          <cell r="R521" t="str">
            <v>HIS026000 HISTORY / Middle East / General</v>
          </cell>
        </row>
        <row r="522">
          <cell r="C522">
            <v>9780231513470</v>
          </cell>
          <cell r="D522" t="str">
            <v>Columbia University Press</v>
          </cell>
          <cell r="E522" t="str">
            <v>More Than You Know E-BOOK</v>
          </cell>
          <cell r="F522" t="str">
            <v>More Than You Know</v>
          </cell>
          <cell r="G522">
            <v>2007</v>
          </cell>
          <cell r="J522" t="str">
            <v>e-book (PDF)</v>
          </cell>
          <cell r="M522" t="str">
            <v>Mauboussin, Michael J.</v>
          </cell>
          <cell r="O522">
            <v>320</v>
          </cell>
          <cell r="P522" t="str">
            <v>In Herstellung</v>
          </cell>
          <cell r="Q522" t="str">
            <v>Political Economics, other</v>
          </cell>
          <cell r="R522" t="str">
            <v>BUS036000 BUSINESS &amp; ECONOMICS / Investments &amp; Securities</v>
          </cell>
        </row>
        <row r="523">
          <cell r="C523">
            <v>9780231513487</v>
          </cell>
          <cell r="D523" t="str">
            <v>Columbia University Press</v>
          </cell>
          <cell r="E523" t="str">
            <v>Chronicles of My Life E-BOOK</v>
          </cell>
          <cell r="F523" t="str">
            <v>Chronicles of My Life</v>
          </cell>
          <cell r="G523">
            <v>2008</v>
          </cell>
          <cell r="J523" t="str">
            <v>e-book (PDF)</v>
          </cell>
          <cell r="M523" t="str">
            <v>Keene, Donald</v>
          </cell>
          <cell r="O523">
            <v>208</v>
          </cell>
          <cell r="P523" t="str">
            <v>In Herstellung</v>
          </cell>
          <cell r="Q523" t="str">
            <v>General Interest</v>
          </cell>
          <cell r="R523" t="str">
            <v>BIO026000 BIOGRAPHY &amp; AUTOBIOGRAPHY / Personal Memoirs; HIS027100 HISTORY / Military / World War II; HIS037070 HISTORY / Modern / 20th Century</v>
          </cell>
        </row>
        <row r="524">
          <cell r="C524">
            <v>9780231513494</v>
          </cell>
          <cell r="D524" t="str">
            <v>Columbia University Press</v>
          </cell>
          <cell r="E524" t="str">
            <v>The Journey Abandoned E-BOOK</v>
          </cell>
          <cell r="F524" t="str">
            <v>The Journey Abandoned</v>
          </cell>
          <cell r="G524">
            <v>2008</v>
          </cell>
          <cell r="J524" t="str">
            <v>e-book (PDF)</v>
          </cell>
          <cell r="M524" t="str">
            <v>Trilling, Lionel</v>
          </cell>
          <cell r="N524" t="str">
            <v>Murphy, Geraldine</v>
          </cell>
          <cell r="O524">
            <v>224</v>
          </cell>
          <cell r="P524" t="str">
            <v>In Herstellung</v>
          </cell>
          <cell r="Q524" t="str">
            <v>Anglo-American Literature, general</v>
          </cell>
          <cell r="R524" t="str">
            <v>LIT004020 LITERARY CRITICISM / American / General</v>
          </cell>
        </row>
        <row r="525">
          <cell r="C525">
            <v>9780231513517</v>
          </cell>
          <cell r="D525" t="str">
            <v>Columbia University Press</v>
          </cell>
          <cell r="E525" t="str">
            <v>Mental Causation E-BOOK</v>
          </cell>
          <cell r="F525" t="str">
            <v>Mental Causation</v>
          </cell>
          <cell r="G525">
            <v>2008</v>
          </cell>
          <cell r="J525" t="str">
            <v>e-book (PDF)</v>
          </cell>
          <cell r="M525" t="str">
            <v>Dardis, Anthony</v>
          </cell>
          <cell r="O525">
            <v>216</v>
          </cell>
          <cell r="P525" t="str">
            <v>In Herstellung</v>
          </cell>
          <cell r="Q525" t="str">
            <v>Metaphysics, Ontology</v>
          </cell>
          <cell r="R525" t="str">
            <v>PHI013000 PHILOSOPHY / Metaphysics; PHI015000 PHILOSOPHY / Mind &amp; Body</v>
          </cell>
        </row>
        <row r="526">
          <cell r="C526">
            <v>9780231513531</v>
          </cell>
          <cell r="D526" t="str">
            <v>Columbia University Press</v>
          </cell>
          <cell r="E526" t="str">
            <v>Building a Meal E-BOOK</v>
          </cell>
          <cell r="F526" t="str">
            <v>Building a Meal</v>
          </cell>
          <cell r="G526">
            <v>2009</v>
          </cell>
          <cell r="J526" t="str">
            <v>e-book (PDF)</v>
          </cell>
          <cell r="M526" t="str">
            <v>This, Hervé</v>
          </cell>
          <cell r="O526">
            <v>152</v>
          </cell>
          <cell r="P526" t="str">
            <v>In Herstellung</v>
          </cell>
          <cell r="Q526" t="str">
            <v>General Interest</v>
          </cell>
          <cell r="R526" t="str">
            <v>SCI000000 SCIENCE / General; TEC012000 TECHNOLOGY / Food Science</v>
          </cell>
        </row>
        <row r="527">
          <cell r="C527">
            <v>9780231514491</v>
          </cell>
          <cell r="D527" t="str">
            <v>Columbia University Press</v>
          </cell>
          <cell r="E527" t="str">
            <v>For Kin or Country E-BOOK</v>
          </cell>
          <cell r="F527" t="str">
            <v>For Kin or Country</v>
          </cell>
          <cell r="G527">
            <v>2008</v>
          </cell>
          <cell r="J527" t="str">
            <v>e-book (PDF)</v>
          </cell>
          <cell r="M527" t="str">
            <v>Ayres, R. William; Saideman, Stephen M.</v>
          </cell>
          <cell r="O527">
            <v>320</v>
          </cell>
          <cell r="P527" t="str">
            <v>In Herstellung</v>
          </cell>
          <cell r="Q527" t="str">
            <v>Political Science, other</v>
          </cell>
          <cell r="R527" t="str">
            <v>POL031000 POLITICAL SCIENCE / Political Ideologies / Nationalism</v>
          </cell>
        </row>
        <row r="528">
          <cell r="C528">
            <v>9780231514507</v>
          </cell>
          <cell r="D528" t="str">
            <v>Columbia University Press</v>
          </cell>
          <cell r="E528" t="str">
            <v>Teens in Crisis E-BOOK</v>
          </cell>
          <cell r="F528" t="str">
            <v>Teens in Crisis</v>
          </cell>
          <cell r="G528">
            <v>2008</v>
          </cell>
          <cell r="J528" t="str">
            <v>e-book (PDF)</v>
          </cell>
          <cell r="M528" t="str">
            <v>Siegel, Deborah H.; Reamer, Frederic G.</v>
          </cell>
          <cell r="O528">
            <v>192</v>
          </cell>
          <cell r="P528" t="str">
            <v>In Herstellung</v>
          </cell>
          <cell r="Q528" t="str">
            <v>Sociology, other</v>
          </cell>
          <cell r="R528" t="str">
            <v>SOC047000 SOCIAL SCIENCE / Children's Studies; SOC025000 SOCIAL SCIENCE / Social Work</v>
          </cell>
        </row>
        <row r="529">
          <cell r="C529">
            <v>9780231515528</v>
          </cell>
          <cell r="D529" t="str">
            <v>Columbia University Press</v>
          </cell>
          <cell r="E529" t="str">
            <v>Literature, Life, and Modernity E-BOOK</v>
          </cell>
          <cell r="F529" t="str">
            <v>Literature, Life, and Modernity</v>
          </cell>
          <cell r="G529">
            <v>2008</v>
          </cell>
          <cell r="H529" t="str">
            <v>Columbia Themes in Philosophy, Social Criticism, and the Arts</v>
          </cell>
          <cell r="J529" t="str">
            <v>e-book (PDF)</v>
          </cell>
          <cell r="M529" t="str">
            <v>Eldridge, Richard</v>
          </cell>
          <cell r="O529">
            <v>192</v>
          </cell>
          <cell r="P529" t="str">
            <v>In Herstellung</v>
          </cell>
          <cell r="Q529" t="str">
            <v>Aesthetics</v>
          </cell>
          <cell r="R529" t="str">
            <v>PHI001000 PHILOSOPHY / Aesthetics</v>
          </cell>
        </row>
        <row r="530">
          <cell r="C530">
            <v>9780231515665</v>
          </cell>
          <cell r="D530" t="str">
            <v>Columbia University Press</v>
          </cell>
          <cell r="E530" t="str">
            <v>Art's Claim to Truth E-BOOK</v>
          </cell>
          <cell r="F530" t="str">
            <v>Art's Claim to Truth</v>
          </cell>
          <cell r="G530">
            <v>2008</v>
          </cell>
          <cell r="H530" t="str">
            <v>Columbia Themes in Philosophy, Social Criticism, and the Arts</v>
          </cell>
          <cell r="J530" t="str">
            <v>e-book (PDF)</v>
          </cell>
          <cell r="M530" t="str">
            <v>Vattimo, Gianni</v>
          </cell>
          <cell r="N530" t="str">
            <v>Zabala, Santiago</v>
          </cell>
          <cell r="O530">
            <v>216</v>
          </cell>
          <cell r="P530" t="str">
            <v>In Herstellung</v>
          </cell>
          <cell r="Q530" t="str">
            <v>Aesthetics</v>
          </cell>
          <cell r="R530" t="str">
            <v>PHI001000 PHILOSOPHY / Aesthetics</v>
          </cell>
        </row>
        <row r="531">
          <cell r="C531">
            <v>9780231515849</v>
          </cell>
          <cell r="D531" t="str">
            <v>Columbia University Press</v>
          </cell>
          <cell r="E531" t="str">
            <v>Modernity and the Text E-BOOK</v>
          </cell>
          <cell r="F531" t="str">
            <v>Modernity and the Text</v>
          </cell>
          <cell r="G531">
            <v>1989</v>
          </cell>
          <cell r="J531" t="str">
            <v>e-book (PDF)</v>
          </cell>
          <cell r="N531" t="str">
            <v>Bathrick, David; Huyssen, Andreas</v>
          </cell>
          <cell r="O531">
            <v>256</v>
          </cell>
          <cell r="P531" t="str">
            <v>In Herstellung</v>
          </cell>
          <cell r="Q531" t="str">
            <v>German Literature, general</v>
          </cell>
          <cell r="R531" t="str">
            <v>LIT004170 LITERARY CRITICISM / European / German</v>
          </cell>
        </row>
        <row r="532">
          <cell r="C532">
            <v>9780231516167</v>
          </cell>
          <cell r="D532" t="str">
            <v>Columbia University Press</v>
          </cell>
          <cell r="E532" t="str">
            <v>The Undiscovered Dewey E-BOOK</v>
          </cell>
          <cell r="F532" t="str">
            <v>The Undiscovered Dewey</v>
          </cell>
          <cell r="G532">
            <v>2008</v>
          </cell>
          <cell r="J532" t="str">
            <v>e-book (PDF)</v>
          </cell>
          <cell r="M532" t="str">
            <v>Rogers, Melvin L.</v>
          </cell>
          <cell r="O532">
            <v>352</v>
          </cell>
          <cell r="P532" t="str">
            <v>In Herstellung</v>
          </cell>
          <cell r="Q532" t="str">
            <v>Ethics</v>
          </cell>
          <cell r="R532" t="str">
            <v>PHI005000 PHILOSOPHY / Ethics &amp; Moral Philosophy; PHI020000 PHILOSOPHY / Movements / Pragmatism</v>
          </cell>
        </row>
        <row r="533">
          <cell r="C533">
            <v>9780231516303</v>
          </cell>
          <cell r="D533" t="str">
            <v>Columbia University Press</v>
          </cell>
          <cell r="E533" t="str">
            <v>Hierarchical Perspectives on Marine Complexities E-BOOK</v>
          </cell>
          <cell r="F533" t="str">
            <v>Hierarchical Perspectives on Marine Complexities</v>
          </cell>
          <cell r="G533">
            <v>2002</v>
          </cell>
          <cell r="H533" t="str">
            <v>Complexity in Ecological Systems</v>
          </cell>
          <cell r="J533" t="str">
            <v>e-book (PDF)</v>
          </cell>
          <cell r="M533" t="str">
            <v>Apollonio, Spencer</v>
          </cell>
          <cell r="O533">
            <v>320</v>
          </cell>
          <cell r="P533" t="str">
            <v>In Herstellung</v>
          </cell>
          <cell r="Q533" t="str">
            <v>Ecology</v>
          </cell>
          <cell r="R533" t="str">
            <v>SCI039000 SCIENCE / Life Sciences / Biology / Marine Biology; SCI087000 SCIENCE / Life Sciences / Taxonomy; SCI020000 SCIENCE / Life Sciences / Ecology</v>
          </cell>
        </row>
        <row r="534">
          <cell r="C534">
            <v>9780231516310</v>
          </cell>
          <cell r="D534" t="str">
            <v>Columbia University Press</v>
          </cell>
          <cell r="E534" t="str">
            <v>Hear Us Out E-BOOK</v>
          </cell>
          <cell r="F534" t="str">
            <v>Hear Us Out</v>
          </cell>
          <cell r="G534">
            <v>2004</v>
          </cell>
          <cell r="H534" t="str">
            <v>Between Men-Between Women: Lesbian and Gay Studies</v>
          </cell>
          <cell r="J534" t="str">
            <v>e-book (PDF)</v>
          </cell>
          <cell r="M534" t="str">
            <v>Canning, Richard</v>
          </cell>
          <cell r="O534">
            <v>432</v>
          </cell>
          <cell r="P534" t="str">
            <v>In Herstellung</v>
          </cell>
          <cell r="Q534" t="str">
            <v>Literary Theory</v>
          </cell>
          <cell r="R534" t="str">
            <v>LIT003000 LITERARY CRITICISM / Feminist</v>
          </cell>
        </row>
        <row r="535">
          <cell r="C535">
            <v>9780231516327</v>
          </cell>
          <cell r="D535" t="str">
            <v>Columbia University Press</v>
          </cell>
          <cell r="E535" t="str">
            <v>Kinship with Monkeys E-BOOK</v>
          </cell>
          <cell r="F535" t="str">
            <v>Kinship with Monkeys</v>
          </cell>
          <cell r="G535">
            <v>2003</v>
          </cell>
          <cell r="H535" t="str">
            <v>Historical Ecology Series</v>
          </cell>
          <cell r="J535" t="str">
            <v>e-book (PDF)</v>
          </cell>
          <cell r="M535" t="str">
            <v>Cormier, Loretta A.</v>
          </cell>
          <cell r="O535">
            <v>288</v>
          </cell>
          <cell r="P535" t="str">
            <v>In Herstellung</v>
          </cell>
          <cell r="Q535" t="str">
            <v>Social Structures, Social Interaction, Population, Social Anthropology</v>
          </cell>
          <cell r="R535" t="str">
            <v>SOC002010 SOCIAL SCIENCE / Anthropology / Cultural</v>
          </cell>
        </row>
        <row r="536">
          <cell r="C536">
            <v>9780231516341</v>
          </cell>
          <cell r="D536" t="str">
            <v>Columbia University Press</v>
          </cell>
          <cell r="E536" t="str">
            <v>But Enough About Me E-BOOK</v>
          </cell>
          <cell r="F536" t="str">
            <v>But Enough About Me</v>
          </cell>
          <cell r="G536">
            <v>2002</v>
          </cell>
          <cell r="H536" t="str">
            <v>Gender and Culture Series</v>
          </cell>
          <cell r="J536" t="str">
            <v>e-book (PDF)</v>
          </cell>
          <cell r="M536" t="str">
            <v>Miller, Nancy K.</v>
          </cell>
          <cell r="O536">
            <v>160</v>
          </cell>
          <cell r="P536" t="str">
            <v>In Herstellung</v>
          </cell>
          <cell r="Q536" t="str">
            <v>Literary Theory</v>
          </cell>
          <cell r="R536" t="str">
            <v>BIO022000 BIOGRAPHY &amp; AUTOBIOGRAPHY / Women; LIT003000 LITERARY CRITICISM / Feminist</v>
          </cell>
        </row>
        <row r="537">
          <cell r="C537">
            <v>9780231516617</v>
          </cell>
          <cell r="D537" t="str">
            <v>Columbia University Press</v>
          </cell>
          <cell r="E537" t="str">
            <v>Sport and the Spirit of Play in American Fiction E-BOOK</v>
          </cell>
          <cell r="F537" t="str">
            <v>Sport and the Spirit of Play in American Fiction</v>
          </cell>
          <cell r="G537">
            <v>1983</v>
          </cell>
          <cell r="J537" t="str">
            <v>e-book (PDF)</v>
          </cell>
          <cell r="M537" t="str">
            <v>Messenger, Christian K.</v>
          </cell>
          <cell r="O537">
            <v>369</v>
          </cell>
          <cell r="P537" t="str">
            <v>In Herstellung</v>
          </cell>
          <cell r="Q537" t="str">
            <v>Anglo-American Literature, general</v>
          </cell>
          <cell r="R537" t="str">
            <v>LIT004020 LITERARY CRITICISM / American / General</v>
          </cell>
        </row>
        <row r="538">
          <cell r="C538">
            <v>9780231516822</v>
          </cell>
          <cell r="D538" t="str">
            <v>Columbia University Press</v>
          </cell>
          <cell r="E538" t="str">
            <v>Discontinuities in Ecosystems and Other Complex Systems E-BOOK</v>
          </cell>
          <cell r="F538" t="str">
            <v>Discontinuities in Ecosystems and Other Complex Systems</v>
          </cell>
          <cell r="G538">
            <v>2008</v>
          </cell>
          <cell r="H538" t="str">
            <v>Complexity in Ecological Systems</v>
          </cell>
          <cell r="J538" t="str">
            <v>e-book (PDF)</v>
          </cell>
          <cell r="N538" t="str">
            <v>Holling, C. S.; Allen, Craig R.</v>
          </cell>
          <cell r="O538">
            <v>288</v>
          </cell>
          <cell r="P538" t="str">
            <v>In Herstellung</v>
          </cell>
          <cell r="Q538" t="str">
            <v>Ecology</v>
          </cell>
          <cell r="R538" t="str">
            <v>SCI020000 SCIENCE / Life Sciences / Ecology</v>
          </cell>
        </row>
        <row r="539">
          <cell r="C539">
            <v>9780231516891</v>
          </cell>
          <cell r="D539" t="str">
            <v>Columbia University Press</v>
          </cell>
          <cell r="E539" t="str">
            <v>CBS's Don Hollenbeck E-BOOK</v>
          </cell>
          <cell r="F539" t="str">
            <v>CBS's Don Hollenbeck</v>
          </cell>
          <cell r="G539">
            <v>2008</v>
          </cell>
          <cell r="J539" t="str">
            <v>e-book (PDF)</v>
          </cell>
          <cell r="M539" t="str">
            <v>Ghiglione, Loren</v>
          </cell>
          <cell r="O539">
            <v>352</v>
          </cell>
          <cell r="P539" t="str">
            <v>In Herstellung</v>
          </cell>
          <cell r="Q539" t="str">
            <v>Genres, other</v>
          </cell>
          <cell r="R539" t="str">
            <v>HIS037070 HISTORY / Modern / 20th Century</v>
          </cell>
        </row>
        <row r="540">
          <cell r="C540">
            <v>9780231517096</v>
          </cell>
          <cell r="D540" t="str">
            <v>Columbia University Press</v>
          </cell>
          <cell r="E540" t="str">
            <v>Sports Spectators E-BOOK</v>
          </cell>
          <cell r="F540" t="str">
            <v>Sports Spectators</v>
          </cell>
          <cell r="G540">
            <v>1986</v>
          </cell>
          <cell r="J540" t="str">
            <v>e-book (PDF)</v>
          </cell>
          <cell r="M540" t="str">
            <v>Guttmann, Allen</v>
          </cell>
          <cell r="O540">
            <v>224</v>
          </cell>
          <cell r="P540" t="str">
            <v>In Herstellung</v>
          </cell>
          <cell r="Q540" t="str">
            <v>Sociology of Sports</v>
          </cell>
        </row>
        <row r="541">
          <cell r="C541">
            <v>9780231517355</v>
          </cell>
          <cell r="D541" t="str">
            <v>Columbia University Press</v>
          </cell>
          <cell r="E541" t="str">
            <v>Human Impacts on Amazonia E-BOOK</v>
          </cell>
          <cell r="F541" t="str">
            <v>Human Impacts on Amazonia</v>
          </cell>
          <cell r="G541">
            <v>2006</v>
          </cell>
          <cell r="H541" t="str">
            <v>Biology and Resource Management Series</v>
          </cell>
          <cell r="J541" t="str">
            <v>e-book (PDF)</v>
          </cell>
          <cell r="N541" t="str">
            <v>Balick, Michael J.; Posey, Darrell A.</v>
          </cell>
          <cell r="O541">
            <v>392</v>
          </cell>
          <cell r="P541" t="str">
            <v>In Herstellung</v>
          </cell>
          <cell r="Q541" t="str">
            <v>Ecology</v>
          </cell>
          <cell r="R541" t="str">
            <v>SCI020000 SCIENCE / Life Sciences / Ecology</v>
          </cell>
        </row>
        <row r="542">
          <cell r="C542">
            <v>9780231517607</v>
          </cell>
          <cell r="D542" t="str">
            <v>Columbia University Press</v>
          </cell>
          <cell r="E542" t="str">
            <v>Sufi Bodies E-BOOK</v>
          </cell>
          <cell r="F542" t="str">
            <v>Sufi Bodies</v>
          </cell>
          <cell r="G542">
            <v>2011</v>
          </cell>
          <cell r="J542" t="str">
            <v>e-book (PDF)</v>
          </cell>
          <cell r="M542" t="str">
            <v>Bashir, Shahzad</v>
          </cell>
          <cell r="O542">
            <v>296</v>
          </cell>
          <cell r="P542" t="str">
            <v>In Herstellung</v>
          </cell>
          <cell r="Q542" t="str">
            <v>Islam</v>
          </cell>
          <cell r="R542" t="str">
            <v>REL037000 RELIGION / Islam / General; REL090000 RELIGION / Islam / Sufism</v>
          </cell>
        </row>
        <row r="543">
          <cell r="C543">
            <v>9780231517638</v>
          </cell>
          <cell r="D543" t="str">
            <v>Columbia University Press</v>
          </cell>
          <cell r="E543" t="str">
            <v>Kissing Cousins E-BOOK</v>
          </cell>
          <cell r="F543" t="str">
            <v>Kissing Cousins</v>
          </cell>
          <cell r="G543">
            <v>2008</v>
          </cell>
          <cell r="J543" t="str">
            <v>e-book (PDF)</v>
          </cell>
          <cell r="M543" t="str">
            <v>Bartkowski, Frances</v>
          </cell>
          <cell r="O543">
            <v>224</v>
          </cell>
          <cell r="P543" t="str">
            <v>In Herstellung</v>
          </cell>
          <cell r="Q543" t="str">
            <v>20th and 21st Century Philosophy</v>
          </cell>
          <cell r="R543" t="str">
            <v>PHI027000 PHILOSOPHY / Movements / Deconstruction</v>
          </cell>
        </row>
        <row r="544">
          <cell r="C544">
            <v>9780231517645</v>
          </cell>
          <cell r="D544" t="str">
            <v>Columbia University Press</v>
          </cell>
          <cell r="E544" t="str">
            <v>Female of the Species E-BOOK</v>
          </cell>
          <cell r="F544" t="str">
            <v>Female of the Species</v>
          </cell>
          <cell r="G544">
            <v>1975</v>
          </cell>
          <cell r="J544" t="str">
            <v>e-book (PDF)</v>
          </cell>
          <cell r="M544" t="str">
            <v>Martin, Kay; Voorhies, Barbara</v>
          </cell>
          <cell r="O544">
            <v>448</v>
          </cell>
          <cell r="P544" t="str">
            <v>Lieferbar</v>
          </cell>
          <cell r="Q544" t="str">
            <v>Social Structures, Social Interaction, Population, Social Anthropology</v>
          </cell>
          <cell r="R544" t="str">
            <v>SOC002000 SOCIAL SCIENCE / Anthropology / General</v>
          </cell>
        </row>
        <row r="545">
          <cell r="C545">
            <v>9780231517782</v>
          </cell>
          <cell r="D545" t="str">
            <v>Columbia University Press</v>
          </cell>
          <cell r="E545" t="str">
            <v>Chomsky Notebook E-BOOK</v>
          </cell>
          <cell r="F545" t="str">
            <v>Chomsky Notebook</v>
          </cell>
          <cell r="G545">
            <v>2010</v>
          </cell>
          <cell r="H545" t="str">
            <v>Columbia Themes in Philosophy</v>
          </cell>
          <cell r="J545" t="str">
            <v>e-book (PDF)</v>
          </cell>
          <cell r="N545" t="str">
            <v>Bricmont, Jean; Franck, Julie</v>
          </cell>
          <cell r="O545">
            <v>360</v>
          </cell>
          <cell r="P545" t="str">
            <v>In Herstellung</v>
          </cell>
          <cell r="Q545" t="str">
            <v>Philosophy of Language</v>
          </cell>
          <cell r="R545" t="str">
            <v>LAN009000 LANGUAGE ARTS &amp; DISCIPLINES / Linguistics</v>
          </cell>
        </row>
        <row r="546">
          <cell r="C546">
            <v>9780231517799</v>
          </cell>
          <cell r="D546" t="str">
            <v>Columbia University Press</v>
          </cell>
          <cell r="E546" t="str">
            <v>Leprosy in China E-BOOK</v>
          </cell>
          <cell r="F546" t="str">
            <v>Leprosy in China</v>
          </cell>
          <cell r="G546">
            <v>2009</v>
          </cell>
          <cell r="H546" t="str">
            <v>Studies of the Weatherhead East Asian Institute, Columbia University</v>
          </cell>
          <cell r="J546" t="str">
            <v>e-book (PDF)</v>
          </cell>
          <cell r="M546" t="str">
            <v>Leung, Angela Ki Che</v>
          </cell>
          <cell r="O546">
            <v>392</v>
          </cell>
          <cell r="P546" t="str">
            <v>In Herstellung</v>
          </cell>
          <cell r="Q546" t="str">
            <v>Asia-Pacific</v>
          </cell>
          <cell r="R546" t="str">
            <v>MED022090 MEDICAL / Infectious Diseases; HIS008000 HISTORY / Asia / China</v>
          </cell>
        </row>
        <row r="547">
          <cell r="C547">
            <v>9780231517805</v>
          </cell>
          <cell r="D547" t="str">
            <v>Columbia University Press</v>
          </cell>
          <cell r="E547" t="str">
            <v>Genetic Justice E-BOOK</v>
          </cell>
          <cell r="F547" t="str">
            <v>Genetic Justice</v>
          </cell>
          <cell r="G547">
            <v>2010</v>
          </cell>
          <cell r="J547" t="str">
            <v>e-book (PDF)</v>
          </cell>
          <cell r="M547" t="str">
            <v>Simoncelli, Tania; Krimsky, Sheldon</v>
          </cell>
          <cell r="O547">
            <v>448</v>
          </cell>
          <cell r="P547" t="str">
            <v>In Herstellung</v>
          </cell>
          <cell r="Q547" t="str">
            <v>Life Sciences, other</v>
          </cell>
          <cell r="R547" t="str">
            <v>SCI029000 SCIENCE / Life Sciences / Genetics &amp; Genomics; SCI000000 SCIENCE / General</v>
          </cell>
        </row>
        <row r="548">
          <cell r="C548">
            <v>9780231517812</v>
          </cell>
          <cell r="D548" t="str">
            <v>Columbia University Press</v>
          </cell>
          <cell r="E548" t="str">
            <v>Jewish Property Claims Against Arab Countries E-BOOK</v>
          </cell>
          <cell r="F548" t="str">
            <v>Jewish Property Claims Against Arab Countries</v>
          </cell>
          <cell r="G548">
            <v>2008</v>
          </cell>
          <cell r="J548" t="str">
            <v>e-book (PDF)</v>
          </cell>
          <cell r="M548" t="str">
            <v>Fischbach, Michael R.</v>
          </cell>
          <cell r="O548">
            <v>376</v>
          </cell>
          <cell r="P548" t="str">
            <v>In Herstellung</v>
          </cell>
          <cell r="Q548" t="str">
            <v>Arab World</v>
          </cell>
          <cell r="R548" t="str">
            <v>LAW074000 LAW / Property; HIS019000 HISTORY / Middle East / Israel</v>
          </cell>
        </row>
        <row r="549">
          <cell r="C549">
            <v>9780231517836</v>
          </cell>
          <cell r="D549" t="str">
            <v>Columbia University Press</v>
          </cell>
          <cell r="E549" t="str">
            <v>How East Asians View Democracy E-BOOK</v>
          </cell>
          <cell r="F549" t="str">
            <v>How East Asians View Democracy</v>
          </cell>
          <cell r="G549">
            <v>2008</v>
          </cell>
          <cell r="J549" t="str">
            <v>e-book (PDF)</v>
          </cell>
          <cell r="N549" t="str">
            <v>Chu, Yun-han; Shin, Doh Chull; Nathan, Andrew J.; Diamond, Larry</v>
          </cell>
          <cell r="O549">
            <v>328</v>
          </cell>
          <cell r="P549" t="str">
            <v>In Herstellung</v>
          </cell>
          <cell r="Q549" t="str">
            <v>International Relations</v>
          </cell>
          <cell r="R549" t="str">
            <v>POL011000 POLITICAL SCIENCE / International Relations / General</v>
          </cell>
        </row>
        <row r="550">
          <cell r="C550">
            <v>9780231517843</v>
          </cell>
          <cell r="D550" t="str">
            <v>Columbia University Press</v>
          </cell>
          <cell r="E550" t="str">
            <v>The Letters of Sylvia Beach E-BOOK</v>
          </cell>
          <cell r="F550" t="str">
            <v>The Letters of Sylvia Beach</v>
          </cell>
          <cell r="G550">
            <v>2010</v>
          </cell>
          <cell r="J550" t="str">
            <v>e-book (PDF)</v>
          </cell>
          <cell r="M550" t="str">
            <v>Beach, Sylvia</v>
          </cell>
          <cell r="N550" t="str">
            <v>Walsh, Keri</v>
          </cell>
          <cell r="O550">
            <v>376</v>
          </cell>
          <cell r="P550" t="str">
            <v>In Herstellung</v>
          </cell>
          <cell r="Q550" t="str">
            <v>Literary Studies, general</v>
          </cell>
          <cell r="R550" t="str">
            <v>LCO011000 LITERARY COLLECTIONS / Letters</v>
          </cell>
        </row>
        <row r="551">
          <cell r="C551">
            <v>9780231517898</v>
          </cell>
          <cell r="D551" t="str">
            <v>Columbia University Press</v>
          </cell>
          <cell r="E551" t="str">
            <v>Craving Earth E-BOOK</v>
          </cell>
          <cell r="F551" t="str">
            <v>Craving Earth</v>
          </cell>
          <cell r="G551">
            <v>2011</v>
          </cell>
          <cell r="J551" t="str">
            <v>e-book (PDF)</v>
          </cell>
          <cell r="M551" t="str">
            <v>Young, Sera L.</v>
          </cell>
          <cell r="O551">
            <v>240</v>
          </cell>
          <cell r="P551" t="str">
            <v>In Herstellung</v>
          </cell>
          <cell r="Q551" t="str">
            <v>Clinical Medicine, other</v>
          </cell>
          <cell r="R551" t="str">
            <v>MED060000 MEDICAL / Nutrition; TEC012000 TECHNOLOGY / Food Science</v>
          </cell>
        </row>
        <row r="552">
          <cell r="C552">
            <v>9780231517904</v>
          </cell>
          <cell r="D552" t="str">
            <v>Columbia University Press</v>
          </cell>
          <cell r="E552" t="str">
            <v>The Shape of the World to Come E-BOOK</v>
          </cell>
          <cell r="F552" t="str">
            <v>The Shape of the World to Come</v>
          </cell>
          <cell r="G552">
            <v>2009</v>
          </cell>
          <cell r="J552" t="str">
            <v>e-book (PDF)</v>
          </cell>
          <cell r="M552" t="str">
            <v>Cohen-Tanugi, Laurent</v>
          </cell>
          <cell r="O552">
            <v>152</v>
          </cell>
          <cell r="P552" t="str">
            <v>In Herstellung</v>
          </cell>
          <cell r="Q552" t="str">
            <v>International Relations</v>
          </cell>
          <cell r="R552" t="str">
            <v>POL011000 POLITICAL SCIENCE / International Relations / General</v>
          </cell>
        </row>
        <row r="553">
          <cell r="C553">
            <v>9780231517911</v>
          </cell>
          <cell r="D553" t="str">
            <v>Columbia University Press</v>
          </cell>
          <cell r="E553" t="str">
            <v>The Blue Wolf: A Novel of the Life of Chinggis Khan E-BOOK</v>
          </cell>
          <cell r="F553" t="str">
            <v>The Blue Wolf: A Novel of the Life of Chinggis Khan</v>
          </cell>
          <cell r="G553">
            <v>2008</v>
          </cell>
          <cell r="H553" t="str">
            <v>Weatherhead Books on Asia</v>
          </cell>
          <cell r="J553" t="str">
            <v>e-book (PDF)</v>
          </cell>
          <cell r="M553" t="str">
            <v>Yasushi, Inoue; Fogel, Joshua A.</v>
          </cell>
          <cell r="O553">
            <v>304</v>
          </cell>
          <cell r="P553" t="str">
            <v>In Herstellung</v>
          </cell>
          <cell r="Q553" t="str">
            <v>Other Nations and Languages</v>
          </cell>
          <cell r="R553" t="str">
            <v>LIT008000 LITERARY CRITICISM / Asian / General</v>
          </cell>
        </row>
        <row r="554">
          <cell r="C554">
            <v>9780231517928</v>
          </cell>
          <cell r="D554" t="str">
            <v>Columbia University Press</v>
          </cell>
          <cell r="E554" t="str">
            <v>A Brief History of the Masses E-BOOK</v>
          </cell>
          <cell r="F554" t="str">
            <v>A Brief History of the Masses</v>
          </cell>
          <cell r="G554">
            <v>2008</v>
          </cell>
          <cell r="H554" t="str">
            <v>Columbia Themes in Philosophy, Social Criticism, and the Arts</v>
          </cell>
          <cell r="J554" t="str">
            <v>e-book (PDF)</v>
          </cell>
          <cell r="M554" t="str">
            <v>Jonsson, Stefan</v>
          </cell>
          <cell r="O554">
            <v>248</v>
          </cell>
          <cell r="P554" t="str">
            <v>In Herstellung</v>
          </cell>
          <cell r="Q554" t="str">
            <v>Arts, general</v>
          </cell>
          <cell r="R554" t="str">
            <v>ART015000 ART / History / General</v>
          </cell>
        </row>
        <row r="555">
          <cell r="C555">
            <v>9780231517935</v>
          </cell>
          <cell r="D555" t="str">
            <v>Columbia University Press</v>
          </cell>
          <cell r="E555" t="str">
            <v>Foundations of the American Century E-BOOK</v>
          </cell>
          <cell r="F555" t="str">
            <v>Foundations of the American Century</v>
          </cell>
          <cell r="G555">
            <v>2012</v>
          </cell>
          <cell r="J555" t="str">
            <v>e-book (PDF)</v>
          </cell>
          <cell r="M555" t="str">
            <v>Parmar, Inderjeet</v>
          </cell>
          <cell r="O555">
            <v>368</v>
          </cell>
          <cell r="P555" t="str">
            <v>In Herstellung</v>
          </cell>
          <cell r="Q555" t="str">
            <v>Global History</v>
          </cell>
          <cell r="R555" t="str">
            <v>HIS036060 HISTORY / United States / 20th Century</v>
          </cell>
        </row>
        <row r="556">
          <cell r="C556">
            <v>9780231517966</v>
          </cell>
          <cell r="D556" t="str">
            <v>Columbia University Press</v>
          </cell>
          <cell r="E556" t="str">
            <v>Autism's False Prophets E-BOOK</v>
          </cell>
          <cell r="F556" t="str">
            <v>Autism's False Prophets</v>
          </cell>
          <cell r="G556">
            <v>2008</v>
          </cell>
          <cell r="J556" t="str">
            <v>e-book (PDF)</v>
          </cell>
          <cell r="M556" t="str">
            <v>Offit, Paul A.</v>
          </cell>
          <cell r="O556">
            <v>328</v>
          </cell>
          <cell r="P556" t="str">
            <v>In Herstellung</v>
          </cell>
          <cell r="Q556" t="str">
            <v>Public Health</v>
          </cell>
          <cell r="R556" t="str">
            <v>MED035000 MEDICAL / Health Care Delivery; SCI000000 SCIENCE / General</v>
          </cell>
        </row>
        <row r="557">
          <cell r="C557">
            <v>9780231518024</v>
          </cell>
          <cell r="D557" t="str">
            <v>Columbia University Press</v>
          </cell>
          <cell r="E557" t="str">
            <v>How Green Is the City? E-BOOK</v>
          </cell>
          <cell r="F557" t="str">
            <v>How Green Is the City?</v>
          </cell>
          <cell r="G557">
            <v>2001</v>
          </cell>
          <cell r="J557" t="str">
            <v>e-book (PDF)</v>
          </cell>
          <cell r="N557" t="str">
            <v>Devuyst, Dimitri; De Lannoy, Walter; Hens, Luc</v>
          </cell>
          <cell r="O557">
            <v>488</v>
          </cell>
          <cell r="P557" t="str">
            <v>In Herstellung</v>
          </cell>
          <cell r="Q557" t="str">
            <v>Ecology</v>
          </cell>
          <cell r="R557" t="str">
            <v>NAT011000 NATURE / Environmental Conservation &amp; Protection</v>
          </cell>
        </row>
        <row r="558">
          <cell r="C558">
            <v>9780231518208</v>
          </cell>
          <cell r="D558" t="str">
            <v>Columbia University Press</v>
          </cell>
          <cell r="E558" t="str">
            <v>Dying to Be Men E-BOOK</v>
          </cell>
          <cell r="F558" t="str">
            <v>Dying to Be Men</v>
          </cell>
          <cell r="G558">
            <v>2008</v>
          </cell>
          <cell r="H558" t="str">
            <v>Gender, Theory, and Religion</v>
          </cell>
          <cell r="J558" t="str">
            <v>e-book (PDF)</v>
          </cell>
          <cell r="M558" t="str">
            <v>Cobb, L. Stephanie</v>
          </cell>
          <cell r="O558">
            <v>224</v>
          </cell>
          <cell r="P558" t="str">
            <v>In Herstellung</v>
          </cell>
          <cell r="Q558" t="str">
            <v>Theology, Jewish Studies and Religious Studies</v>
          </cell>
          <cell r="R558" t="str">
            <v>HIS002000 HISTORY / Ancient / General; REL067080 RELIGION / Christianity / Theology / History</v>
          </cell>
        </row>
        <row r="559">
          <cell r="C559">
            <v>9780231518215</v>
          </cell>
          <cell r="D559" t="str">
            <v>Columbia University Press</v>
          </cell>
          <cell r="E559" t="str">
            <v>Brains, Buddhas, and Believing E-BOOK</v>
          </cell>
          <cell r="F559" t="str">
            <v>Brains, Buddhas, and Believing</v>
          </cell>
          <cell r="G559">
            <v>2012</v>
          </cell>
          <cell r="J559" t="str">
            <v>e-book (PDF)</v>
          </cell>
          <cell r="M559" t="str">
            <v>Arnold, Dan</v>
          </cell>
          <cell r="O559">
            <v>328</v>
          </cell>
          <cell r="P559" t="str">
            <v>In Herstellung</v>
          </cell>
          <cell r="Q559" t="str">
            <v>Theology, Jewish Studies and Religious Studies</v>
          </cell>
          <cell r="R559" t="str">
            <v>PSY008000 PSYCHOLOGY / Cognitive Psychology; REL000000 RELIGION / General</v>
          </cell>
        </row>
        <row r="560">
          <cell r="C560">
            <v>9780231518222</v>
          </cell>
          <cell r="D560" t="str">
            <v>Columbia University Press</v>
          </cell>
          <cell r="E560" t="str">
            <v>Pragmatism and Social Hope E-BOOK</v>
          </cell>
          <cell r="F560" t="str">
            <v>Pragmatism and Social Hope</v>
          </cell>
          <cell r="G560">
            <v>2008</v>
          </cell>
          <cell r="J560" t="str">
            <v>e-book (PDF)</v>
          </cell>
          <cell r="M560" t="str">
            <v>Green, Judith M.</v>
          </cell>
          <cell r="O560">
            <v>304</v>
          </cell>
          <cell r="P560" t="str">
            <v>In Herstellung</v>
          </cell>
          <cell r="Q560" t="str">
            <v>Political Philosophy and Social Philosophy</v>
          </cell>
          <cell r="R560" t="str">
            <v>PHI019000 PHILOSOPHY / Political</v>
          </cell>
        </row>
        <row r="561">
          <cell r="C561">
            <v>9780231518239</v>
          </cell>
          <cell r="D561" t="str">
            <v>Columbia University Press</v>
          </cell>
          <cell r="E561" t="str">
            <v>The Death of the Animal E-BOOK</v>
          </cell>
          <cell r="F561" t="str">
            <v>The Death of the Animal</v>
          </cell>
          <cell r="G561">
            <v>2009</v>
          </cell>
          <cell r="J561" t="str">
            <v>e-book (PDF)</v>
          </cell>
          <cell r="M561" t="str">
            <v>Cavalieri, Paola</v>
          </cell>
          <cell r="O561">
            <v>168</v>
          </cell>
          <cell r="P561" t="str">
            <v>In Herstellung</v>
          </cell>
          <cell r="Q561" t="str">
            <v>Zoology</v>
          </cell>
          <cell r="R561" t="str">
            <v>NAT039000 NATURE / Animal Rights</v>
          </cell>
        </row>
        <row r="562">
          <cell r="C562">
            <v>9780231518253</v>
          </cell>
          <cell r="D562" t="str">
            <v>Columbia University Press</v>
          </cell>
          <cell r="E562" t="str">
            <v>Honoring Elders E-BOOK</v>
          </cell>
          <cell r="F562" t="str">
            <v>Honoring Elders</v>
          </cell>
          <cell r="G562">
            <v>2009</v>
          </cell>
          <cell r="H562" t="str">
            <v>Religion and American Culture</v>
          </cell>
          <cell r="J562" t="str">
            <v>e-book (PDF)</v>
          </cell>
          <cell r="M562" t="str">
            <v>McNally, Michael D.</v>
          </cell>
          <cell r="O562">
            <v>408</v>
          </cell>
          <cell r="P562" t="str">
            <v>In Herstellung</v>
          </cell>
          <cell r="Q562" t="str">
            <v>Theology, Jewish Studies and Religious Studies</v>
          </cell>
          <cell r="R562" t="str">
            <v>REL000000 RELIGION / General</v>
          </cell>
        </row>
        <row r="563">
          <cell r="C563">
            <v>9780231518260</v>
          </cell>
          <cell r="D563" t="str">
            <v>Columbia University Press</v>
          </cell>
          <cell r="E563" t="str">
            <v>Seeking Justice in Child Sexual Abuse E-BOOK</v>
          </cell>
          <cell r="F563" t="str">
            <v>Seeking Justice in Child Sexual Abuse</v>
          </cell>
          <cell r="G563">
            <v>2009</v>
          </cell>
          <cell r="J563" t="str">
            <v>e-book (PDF)</v>
          </cell>
          <cell r="N563" t="str">
            <v>Faller, Kathleen Coulborn; Staller, Karen M.</v>
          </cell>
          <cell r="O563">
            <v>288</v>
          </cell>
          <cell r="P563" t="str">
            <v>In Herstellung</v>
          </cell>
          <cell r="Q563" t="str">
            <v>Sociology, other</v>
          </cell>
          <cell r="R563" t="str">
            <v>SOC047000 SOCIAL SCIENCE / Children's Studies; LAW038010 LAW / Domestic Relations / Children</v>
          </cell>
        </row>
        <row r="564">
          <cell r="C564">
            <v>9780231518277</v>
          </cell>
          <cell r="D564" t="str">
            <v>Columbia University Press</v>
          </cell>
          <cell r="E564" t="str">
            <v>The Greater New York Sports Chronology E-BOOK</v>
          </cell>
          <cell r="F564" t="str">
            <v>The Greater New York Sports Chronology</v>
          </cell>
          <cell r="G564">
            <v>2009</v>
          </cell>
          <cell r="J564" t="str">
            <v>e-book (PDF)</v>
          </cell>
          <cell r="M564" t="str">
            <v>Kroessler, Jeffrey A.</v>
          </cell>
          <cell r="O564">
            <v>336</v>
          </cell>
          <cell r="P564" t="str">
            <v>In Herstellung</v>
          </cell>
          <cell r="Q564" t="str">
            <v>History of Sports</v>
          </cell>
        </row>
        <row r="565">
          <cell r="C565">
            <v>9780231518284</v>
          </cell>
          <cell r="D565" t="str">
            <v>Columbia University Press</v>
          </cell>
          <cell r="E565" t="str">
            <v>Privatization E-BOOK</v>
          </cell>
          <cell r="F565" t="str">
            <v>Privatization</v>
          </cell>
          <cell r="G565">
            <v>2008</v>
          </cell>
          <cell r="H565" t="str">
            <v>Initiative for Policy Dialogue</v>
          </cell>
          <cell r="J565" t="str">
            <v>e-book (PDF)</v>
          </cell>
          <cell r="N565" t="str">
            <v>Roland, Gérard</v>
          </cell>
          <cell r="O565">
            <v>256</v>
          </cell>
          <cell r="P565" t="str">
            <v>In Herstellung</v>
          </cell>
          <cell r="Q565" t="str">
            <v>Political Economics, other</v>
          </cell>
          <cell r="R565" t="str">
            <v>LAW077000 LAW / Public Utilities; BUS013000 BUSINESS &amp; ECONOMICS / Commercial Policy</v>
          </cell>
        </row>
        <row r="566">
          <cell r="C566">
            <v>9780231518291</v>
          </cell>
          <cell r="D566" t="str">
            <v>Columbia University Press</v>
          </cell>
          <cell r="E566" t="str">
            <v>Thin Places E-BOOK</v>
          </cell>
          <cell r="F566" t="str">
            <v>Thin Places</v>
          </cell>
          <cell r="G566">
            <v>2008</v>
          </cell>
          <cell r="J566" t="str">
            <v>e-book (PDF)</v>
          </cell>
          <cell r="M566" t="str">
            <v>Armbrecht, Ann</v>
          </cell>
          <cell r="O566">
            <v>296</v>
          </cell>
          <cell r="P566" t="str">
            <v>In Herstellung</v>
          </cell>
          <cell r="Q566" t="str">
            <v>Social Structures, Social Interaction, Population, Social Anthropology</v>
          </cell>
          <cell r="R566" t="str">
            <v>SOC002000 SOCIAL SCIENCE / Anthropology / General</v>
          </cell>
        </row>
        <row r="567">
          <cell r="C567">
            <v>9780231518307</v>
          </cell>
          <cell r="D567" t="str">
            <v>Columbia University Press</v>
          </cell>
          <cell r="E567" t="str">
            <v>Four Jews on Parnassus--A Conversation E-BOOK</v>
          </cell>
          <cell r="F567" t="str">
            <v>Four Jews on Parnassus--A Conversation</v>
          </cell>
          <cell r="G567">
            <v>2008</v>
          </cell>
          <cell r="J567" t="str">
            <v>e-book (PDF)</v>
          </cell>
          <cell r="M567" t="str">
            <v>Djerassi, Carl</v>
          </cell>
          <cell r="O567">
            <v>232</v>
          </cell>
          <cell r="P567" t="str">
            <v>In Herstellung</v>
          </cell>
          <cell r="Q567" t="str">
            <v>Culture</v>
          </cell>
          <cell r="R567" t="str">
            <v>SOC049000 SOCIAL SCIENCE / Jewish Studies; ART017000 ART / Assemblage Art</v>
          </cell>
        </row>
        <row r="568">
          <cell r="C568">
            <v>9780231518321</v>
          </cell>
          <cell r="D568" t="str">
            <v>Columbia University Press</v>
          </cell>
          <cell r="E568" t="str">
            <v>Greenhouse of the Dinosaurs E-BOOK</v>
          </cell>
          <cell r="F568" t="str">
            <v>Greenhouse of the Dinosaurs</v>
          </cell>
          <cell r="G568">
            <v>2009</v>
          </cell>
          <cell r="J568" t="str">
            <v>e-book (PDF)</v>
          </cell>
          <cell r="M568" t="str">
            <v>Prothero, Donald R.</v>
          </cell>
          <cell r="O568">
            <v>288</v>
          </cell>
          <cell r="P568" t="str">
            <v>In Herstellung</v>
          </cell>
          <cell r="Q568" t="str">
            <v>Geography</v>
          </cell>
          <cell r="R568" t="str">
            <v>SCI054000 SCIENCE / Paleontology</v>
          </cell>
        </row>
        <row r="569">
          <cell r="C569">
            <v>9780231518338</v>
          </cell>
          <cell r="D569" t="str">
            <v>Columbia University Press</v>
          </cell>
          <cell r="E569" t="str">
            <v>Wondrous Brutal Fictions E-BOOK</v>
          </cell>
          <cell r="F569" t="str">
            <v>Wondrous Brutal Fictions</v>
          </cell>
          <cell r="G569">
            <v>2013</v>
          </cell>
          <cell r="J569" t="str">
            <v>e-book (PDF)</v>
          </cell>
          <cell r="O569">
            <v>288</v>
          </cell>
          <cell r="P569" t="str">
            <v>Lieferbar</v>
          </cell>
          <cell r="Q569" t="str">
            <v>Genre Studies, general</v>
          </cell>
          <cell r="R569" t="str">
            <v>DRA005000 DRAMA / Asian</v>
          </cell>
        </row>
        <row r="570">
          <cell r="C570">
            <v>9780231518345</v>
          </cell>
          <cell r="D570" t="str">
            <v>Columbia University Press</v>
          </cell>
          <cell r="E570" t="str">
            <v>Japan's Cold War E-BOOK</v>
          </cell>
          <cell r="F570" t="str">
            <v>Japan's Cold War</v>
          </cell>
          <cell r="G570">
            <v>2009</v>
          </cell>
          <cell r="J570" t="str">
            <v>e-book (PDF)</v>
          </cell>
          <cell r="M570" t="str">
            <v>Sherif, Ann</v>
          </cell>
          <cell r="O570">
            <v>304</v>
          </cell>
          <cell r="P570" t="str">
            <v>In Herstellung</v>
          </cell>
          <cell r="Q570" t="str">
            <v>Asia-Pacific</v>
          </cell>
          <cell r="R570" t="str">
            <v>HIS021000 HISTORY / Asia / Japan; HIS037070 HISTORY / Modern / 20th Century</v>
          </cell>
        </row>
        <row r="571">
          <cell r="C571">
            <v>9780231518376</v>
          </cell>
          <cell r="D571" t="str">
            <v>Columbia University Press</v>
          </cell>
          <cell r="E571" t="str">
            <v>Pathologies of Reason E-BOOK</v>
          </cell>
          <cell r="F571" t="str">
            <v>Pathologies of Reason</v>
          </cell>
          <cell r="G571">
            <v>2009</v>
          </cell>
          <cell r="H571" t="str">
            <v>New Directions in Critical Theory</v>
          </cell>
          <cell r="J571" t="str">
            <v>e-book (PDF)</v>
          </cell>
          <cell r="M571" t="str">
            <v>Honneth, Axel</v>
          </cell>
          <cell r="O571">
            <v>236</v>
          </cell>
          <cell r="P571" t="str">
            <v>In Herstellung</v>
          </cell>
          <cell r="Q571" t="str">
            <v>Frankfurt School</v>
          </cell>
        </row>
        <row r="572">
          <cell r="C572">
            <v>9780231518390</v>
          </cell>
          <cell r="D572" t="str">
            <v>Columbia University Press</v>
          </cell>
          <cell r="E572" t="str">
            <v>How Women Got Their Curves and Other Just-So Stories E-BOOK</v>
          </cell>
          <cell r="F572" t="str">
            <v>How Women Got Their Curves and Other Just-So Stories</v>
          </cell>
          <cell r="G572">
            <v>2009</v>
          </cell>
          <cell r="J572" t="str">
            <v>e-book (PDF)</v>
          </cell>
          <cell r="M572" t="str">
            <v>cor, Judith Eve; Barash , David P</v>
          </cell>
          <cell r="O572">
            <v>224</v>
          </cell>
          <cell r="P572" t="str">
            <v>In Herstellung</v>
          </cell>
          <cell r="Q572" t="str">
            <v>Life Sciences, other</v>
          </cell>
          <cell r="R572" t="str">
            <v>SCI008000 SCIENCE / Life Sciences / Biology / General</v>
          </cell>
        </row>
        <row r="573">
          <cell r="C573">
            <v>9780231518406</v>
          </cell>
          <cell r="D573" t="str">
            <v>Columbia University Press</v>
          </cell>
          <cell r="E573" t="str">
            <v>Beautiful Circuits E-BOOK</v>
          </cell>
          <cell r="F573" t="str">
            <v>Beautiful Circuits</v>
          </cell>
          <cell r="G573">
            <v>2010</v>
          </cell>
          <cell r="J573" t="str">
            <v>e-book (PDF)</v>
          </cell>
          <cell r="M573" t="str">
            <v>Goble, Mark</v>
          </cell>
          <cell r="O573">
            <v>392</v>
          </cell>
          <cell r="P573" t="str">
            <v>In Herstellung</v>
          </cell>
          <cell r="Q573" t="str">
            <v>Genres, other</v>
          </cell>
        </row>
        <row r="574">
          <cell r="C574">
            <v>9780231518451</v>
          </cell>
          <cell r="D574" t="str">
            <v>Columbia University Press</v>
          </cell>
          <cell r="E574" t="str">
            <v>Culture of the Fork E-BOOK</v>
          </cell>
          <cell r="F574" t="str">
            <v>Culture of the Fork</v>
          </cell>
          <cell r="G574">
            <v>2001</v>
          </cell>
          <cell r="H574" t="str">
            <v>Arts and Traditions of the Table: Perspectives on Culinary History</v>
          </cell>
          <cell r="J574" t="str">
            <v>e-book (PDF)</v>
          </cell>
          <cell r="M574" t="str">
            <v>Rebora, Giovanni</v>
          </cell>
          <cell r="O574">
            <v>224</v>
          </cell>
          <cell r="P574" t="str">
            <v>In Herstellung</v>
          </cell>
          <cell r="Q574" t="str">
            <v>General Interest</v>
          </cell>
        </row>
        <row r="575">
          <cell r="C575">
            <v>9780231518468</v>
          </cell>
          <cell r="D575" t="str">
            <v>Columbia University Press</v>
          </cell>
          <cell r="E575" t="str">
            <v>French Gastronomy E-BOOK</v>
          </cell>
          <cell r="F575" t="str">
            <v>French Gastronomy</v>
          </cell>
          <cell r="G575">
            <v>2002</v>
          </cell>
          <cell r="H575" t="str">
            <v>Arts and Traditions of the Table: Perspectives on Culinary History</v>
          </cell>
          <cell r="J575" t="str">
            <v>e-book (PDF)</v>
          </cell>
          <cell r="M575" t="str">
            <v>Pitte, Jean-Robert</v>
          </cell>
          <cell r="O575">
            <v>176</v>
          </cell>
          <cell r="P575" t="str">
            <v>In Herstellung</v>
          </cell>
          <cell r="Q575" t="str">
            <v>General Interest</v>
          </cell>
          <cell r="R575" t="str">
            <v>HIS013000 HISTORY / Europe / France</v>
          </cell>
        </row>
        <row r="576">
          <cell r="C576">
            <v>9780231518482</v>
          </cell>
          <cell r="D576" t="str">
            <v>Columbia University Press</v>
          </cell>
          <cell r="E576" t="str">
            <v>Landscape of the Mind E-BOOK</v>
          </cell>
          <cell r="F576" t="str">
            <v>Landscape of the Mind</v>
          </cell>
          <cell r="G576">
            <v>2011</v>
          </cell>
          <cell r="J576" t="str">
            <v>e-book (PDF)</v>
          </cell>
          <cell r="M576" t="str">
            <v>Hoffecker, John F.</v>
          </cell>
          <cell r="O576">
            <v>288</v>
          </cell>
          <cell r="P576" t="str">
            <v>In Herstellung</v>
          </cell>
          <cell r="Q576" t="str">
            <v>Social Structures, Social Interaction, Population, Social Anthropology</v>
          </cell>
          <cell r="R576" t="str">
            <v>SOC002020 SOCIAL SCIENCE / Anthropology / Physical; SOC003000 SOCIAL SCIENCE / Archaeology; PSY008000 PSYCHOLOGY / Cognitive Psychology</v>
          </cell>
        </row>
        <row r="577">
          <cell r="C577">
            <v>9780231518499</v>
          </cell>
          <cell r="D577" t="str">
            <v>Columbia University Press</v>
          </cell>
          <cell r="E577" t="str">
            <v>Under Suspicion E-BOOK</v>
          </cell>
          <cell r="F577" t="str">
            <v>Under Suspicion</v>
          </cell>
          <cell r="G577">
            <v>2012</v>
          </cell>
          <cell r="H577" t="str">
            <v>Columbia Themes in Philosophy, Social Criticism, and the Arts</v>
          </cell>
          <cell r="J577" t="str">
            <v>e-book (PDF)</v>
          </cell>
          <cell r="M577" t="str">
            <v>Groys, Boris</v>
          </cell>
          <cell r="O577">
            <v>232</v>
          </cell>
          <cell r="P577" t="str">
            <v>Lieferbar</v>
          </cell>
          <cell r="Q577" t="str">
            <v>Hermeneutics</v>
          </cell>
          <cell r="R577" t="str">
            <v>PHI018000 PHILOSOPHY / Movements / Phenomenology</v>
          </cell>
        </row>
        <row r="578">
          <cell r="C578">
            <v>9780231518543</v>
          </cell>
          <cell r="D578" t="str">
            <v>Columbia University Press</v>
          </cell>
          <cell r="E578" t="str">
            <v>The Science of the Oven E-BOOK</v>
          </cell>
          <cell r="F578" t="str">
            <v>The Science of the Oven</v>
          </cell>
          <cell r="G578">
            <v>2009</v>
          </cell>
          <cell r="H578" t="str">
            <v>Arts and Traditions of the Table: Perspectives on Culinary History</v>
          </cell>
          <cell r="J578" t="str">
            <v>e-book (PDF)</v>
          </cell>
          <cell r="M578" t="str">
            <v>This, Hervé</v>
          </cell>
          <cell r="O578">
            <v>216</v>
          </cell>
          <cell r="P578" t="str">
            <v>In Herstellung</v>
          </cell>
          <cell r="Q578" t="str">
            <v>General Interest</v>
          </cell>
          <cell r="R578" t="str">
            <v>SCI055000 SCIENCE / Physics; SCI013000 SCIENCE / Chemistry / General; TEC012000 TECHNOLOGY / Food Science</v>
          </cell>
        </row>
        <row r="579">
          <cell r="C579">
            <v>9780231518567</v>
          </cell>
          <cell r="D579" t="str">
            <v>Columbia University Press</v>
          </cell>
          <cell r="E579" t="str">
            <v>Stalking the Subject E-BOOK</v>
          </cell>
          <cell r="F579" t="str">
            <v>Stalking the Subject</v>
          </cell>
          <cell r="G579">
            <v>2008</v>
          </cell>
          <cell r="J579" t="str">
            <v>e-book (PDF)</v>
          </cell>
          <cell r="M579" t="str">
            <v xml:space="preserve">Rohman, Carrie </v>
          </cell>
          <cell r="O579">
            <v>208</v>
          </cell>
          <cell r="P579" t="str">
            <v>In Herstellung</v>
          </cell>
          <cell r="Q579" t="str">
            <v>Zoology</v>
          </cell>
          <cell r="R579" t="str">
            <v>NAT039000 NATURE / Animal Rights</v>
          </cell>
        </row>
        <row r="580">
          <cell r="C580">
            <v>9780231518581</v>
          </cell>
          <cell r="D580" t="str">
            <v>Columbia University Press</v>
          </cell>
          <cell r="E580" t="str">
            <v>The Star as Icon E-BOOK</v>
          </cell>
          <cell r="F580" t="str">
            <v>The Star as Icon</v>
          </cell>
          <cell r="G580">
            <v>2008</v>
          </cell>
          <cell r="J580" t="str">
            <v>e-book (PDF)</v>
          </cell>
          <cell r="M580" t="str">
            <v>Herwitz, Daniel</v>
          </cell>
          <cell r="O580">
            <v>176</v>
          </cell>
          <cell r="P580" t="str">
            <v>In Herstellung</v>
          </cell>
          <cell r="Q580" t="str">
            <v>Culture</v>
          </cell>
          <cell r="R580" t="str">
            <v>SOC022000 SOCIAL SCIENCE / Popular Culture; TEC052000 TECHNOLOGY / Social Aspects</v>
          </cell>
        </row>
        <row r="581">
          <cell r="C581">
            <v>9780231518611</v>
          </cell>
          <cell r="D581" t="str">
            <v>Columbia University Press</v>
          </cell>
          <cell r="E581" t="str">
            <v>Health at Risk E-BOOK</v>
          </cell>
          <cell r="F581" t="str">
            <v>Health at Risk</v>
          </cell>
          <cell r="G581">
            <v>2008</v>
          </cell>
          <cell r="H581" t="str">
            <v>A Columbia / SSRC Book (Privatization of Risk)</v>
          </cell>
          <cell r="J581" t="str">
            <v>e-book (PDF)</v>
          </cell>
          <cell r="N581" t="str">
            <v>Hacker, Jacob</v>
          </cell>
          <cell r="O581">
            <v>152</v>
          </cell>
          <cell r="P581" t="str">
            <v>In Herstellung</v>
          </cell>
          <cell r="Q581" t="str">
            <v>Public Health</v>
          </cell>
          <cell r="R581" t="str">
            <v>MED035000 MEDICAL / Health Care Delivery; MED036000 MEDICAL / Health Policy</v>
          </cell>
        </row>
        <row r="582">
          <cell r="C582">
            <v>9780231518635</v>
          </cell>
          <cell r="D582" t="str">
            <v>Columbia University Press</v>
          </cell>
          <cell r="E582" t="str">
            <v>The Avian Migrant E-BOOK</v>
          </cell>
          <cell r="F582" t="str">
            <v>The Avian Migrant</v>
          </cell>
          <cell r="G582">
            <v>2013</v>
          </cell>
          <cell r="J582" t="str">
            <v>e-book (PDF)</v>
          </cell>
          <cell r="M582" t="str">
            <v>Rappole, John H.</v>
          </cell>
          <cell r="O582">
            <v>464</v>
          </cell>
          <cell r="P582" t="str">
            <v>In Herstellung</v>
          </cell>
          <cell r="Q582" t="str">
            <v>Zoology</v>
          </cell>
          <cell r="R582" t="str">
            <v>SCI070040 SCIENCE / Life Sciences / Zoology / Ornithology; NAT032000 NATURE / Seasons</v>
          </cell>
        </row>
        <row r="583">
          <cell r="C583">
            <v>9780231518659</v>
          </cell>
          <cell r="D583" t="str">
            <v>Columbia University Press</v>
          </cell>
          <cell r="E583" t="str">
            <v>Dictionary of Psychopathology E-BOOK</v>
          </cell>
          <cell r="F583" t="str">
            <v>Dictionary of Psychopathology</v>
          </cell>
          <cell r="G583">
            <v>2009</v>
          </cell>
          <cell r="J583" t="str">
            <v>e-book (PDF)</v>
          </cell>
          <cell r="M583" t="str">
            <v>Kellerman, Henry</v>
          </cell>
          <cell r="O583">
            <v>296</v>
          </cell>
          <cell r="P583" t="str">
            <v>In Herstellung</v>
          </cell>
          <cell r="Q583" t="str">
            <v>Psychiatry, Psychotherapy</v>
          </cell>
          <cell r="R583" t="str">
            <v>MED105020 MEDICAL / Psychiatry / Psychopharmacology; PSY022000 PSYCHOLOGY / Psychopathology / General; PSY029000 PSYCHOLOGY / Reference; MED081000 MEDICAL / Reference</v>
          </cell>
        </row>
        <row r="584">
          <cell r="C584">
            <v>9780231518666</v>
          </cell>
          <cell r="D584" t="str">
            <v>Columbia University Press</v>
          </cell>
          <cell r="E584" t="str">
            <v>Self, Logic, and Figurative Thinking E-BOOK</v>
          </cell>
          <cell r="F584" t="str">
            <v>Self, Logic, and Figurative Thinking</v>
          </cell>
          <cell r="G584">
            <v>2008</v>
          </cell>
          <cell r="J584" t="str">
            <v>e-book (PDF)</v>
          </cell>
          <cell r="M584" t="str">
            <v>Fisher, Harwood</v>
          </cell>
          <cell r="O584">
            <v>368</v>
          </cell>
          <cell r="P584" t="str">
            <v>In Herstellung</v>
          </cell>
          <cell r="Q584" t="str">
            <v>Neurobiology</v>
          </cell>
          <cell r="R584" t="str">
            <v>PSY020000 PSYCHOLOGY / Neuropsychology</v>
          </cell>
        </row>
        <row r="585">
          <cell r="C585">
            <v>9780231519014</v>
          </cell>
          <cell r="D585" t="str">
            <v>Columbia University Press</v>
          </cell>
          <cell r="E585" t="str">
            <v>The Letters of Gertrude Stein and Carl Van Vechten, 1913-1946 E-BOOK</v>
          </cell>
          <cell r="F585" t="str">
            <v>The Letters of Gertrude Stein and Carl Van Vechten, 1913-1946</v>
          </cell>
          <cell r="G585">
            <v>1986</v>
          </cell>
          <cell r="J585" t="str">
            <v>e-book (PDF)</v>
          </cell>
          <cell r="M585" t="str">
            <v>Burns, Edward</v>
          </cell>
          <cell r="O585">
            <v>920</v>
          </cell>
          <cell r="P585" t="str">
            <v>Lieferbar</v>
          </cell>
          <cell r="Q585" t="str">
            <v>Anglo-American Literature, general</v>
          </cell>
          <cell r="R585" t="str">
            <v>LIT004020 LITERARY CRITICISM / American / General</v>
          </cell>
        </row>
        <row r="586">
          <cell r="C586">
            <v>9780231519182</v>
          </cell>
          <cell r="D586" t="str">
            <v>Columbia University Press</v>
          </cell>
          <cell r="E586" t="str">
            <v>The Culture of the Book in Tibet E-BOOK</v>
          </cell>
          <cell r="F586" t="str">
            <v>The Culture of the Book in Tibet</v>
          </cell>
          <cell r="G586">
            <v>2009</v>
          </cell>
          <cell r="J586" t="str">
            <v>e-book (PDF)</v>
          </cell>
          <cell r="M586" t="str">
            <v>Schaeffer, Kurtis R.</v>
          </cell>
          <cell r="O586">
            <v>264</v>
          </cell>
          <cell r="P586" t="str">
            <v>In Herstellung</v>
          </cell>
          <cell r="Q586" t="str">
            <v>Public and Political Communication</v>
          </cell>
          <cell r="R586" t="str">
            <v>LIT007000 LITERARY CRITICISM / Books &amp; Reading</v>
          </cell>
        </row>
        <row r="587">
          <cell r="C587">
            <v>9780231519199</v>
          </cell>
          <cell r="D587" t="str">
            <v>Columbia University Press</v>
          </cell>
          <cell r="E587" t="str">
            <v>Globalized Arts E-BOOK</v>
          </cell>
          <cell r="F587" t="str">
            <v>Globalized Arts</v>
          </cell>
          <cell r="G587">
            <v>2010</v>
          </cell>
          <cell r="J587" t="str">
            <v>e-book (PDF)</v>
          </cell>
          <cell r="M587" t="str">
            <v>Singh, J. P.</v>
          </cell>
          <cell r="O587">
            <v>240</v>
          </cell>
          <cell r="P587" t="str">
            <v>In Herstellung</v>
          </cell>
          <cell r="Q587" t="str">
            <v>Political Science, other</v>
          </cell>
          <cell r="R587" t="str">
            <v>POL000000 POLITICAL SCIENCE / General</v>
          </cell>
        </row>
        <row r="588">
          <cell r="C588">
            <v>9780231519212</v>
          </cell>
          <cell r="D588" t="str">
            <v>Columbia University Press</v>
          </cell>
          <cell r="E588" t="str">
            <v>The Value of Money E-BOOK</v>
          </cell>
          <cell r="F588" t="str">
            <v>The Value of Money</v>
          </cell>
          <cell r="G588">
            <v>2009</v>
          </cell>
          <cell r="J588" t="str">
            <v>e-book (PDF)</v>
          </cell>
          <cell r="M588" t="str">
            <v>Patnaik, Prabhat</v>
          </cell>
          <cell r="O588">
            <v>280</v>
          </cell>
          <cell r="P588" t="str">
            <v>In Herstellung</v>
          </cell>
          <cell r="Q588" t="str">
            <v>Global History</v>
          </cell>
          <cell r="R588" t="str">
            <v>BUS023000 BUSINESS &amp; ECONOMICS / Economic History; HIS037000 HISTORY / World</v>
          </cell>
        </row>
        <row r="589">
          <cell r="C589">
            <v>9780231519267</v>
          </cell>
          <cell r="D589" t="str">
            <v>Columbia University Press</v>
          </cell>
          <cell r="E589" t="str">
            <v>The Risks of Prescription Drugs E-BOOK</v>
          </cell>
          <cell r="F589" t="str">
            <v>The Risks of Prescription Drugs</v>
          </cell>
          <cell r="G589">
            <v>2010</v>
          </cell>
          <cell r="H589" t="str">
            <v>A Columbia / SSRC Book (Privatization of Risk)</v>
          </cell>
          <cell r="J589" t="str">
            <v>e-book (PDF)</v>
          </cell>
          <cell r="N589" t="str">
            <v>Light, Don</v>
          </cell>
          <cell r="O589">
            <v>184</v>
          </cell>
          <cell r="P589" t="str">
            <v>In Herstellung</v>
          </cell>
          <cell r="Q589" t="str">
            <v>Political Science, other</v>
          </cell>
          <cell r="R589" t="str">
            <v>POL000000 POLITICAL SCIENCE / General; MED037000 MEDICAL / Health Risk Assessment</v>
          </cell>
        </row>
        <row r="590">
          <cell r="C590">
            <v>9780231519298</v>
          </cell>
          <cell r="D590" t="str">
            <v>Columbia University Press</v>
          </cell>
          <cell r="E590" t="str">
            <v>Beyond the Final Score E-BOOK</v>
          </cell>
          <cell r="F590" t="str">
            <v>Beyond the Final Score</v>
          </cell>
          <cell r="G590">
            <v>2008</v>
          </cell>
          <cell r="H590" t="str">
            <v>Contemporary Asia in the World</v>
          </cell>
          <cell r="J590" t="str">
            <v>e-book (PDF)</v>
          </cell>
          <cell r="M590" t="str">
            <v>Cha, Victor D.</v>
          </cell>
          <cell r="O590">
            <v>200</v>
          </cell>
          <cell r="P590" t="str">
            <v>In Herstellung</v>
          </cell>
          <cell r="Q590" t="str">
            <v>International Relations</v>
          </cell>
          <cell r="R590" t="str">
            <v>POL011000 POLITICAL SCIENCE / International Relations / General</v>
          </cell>
        </row>
        <row r="591">
          <cell r="C591">
            <v>9780231519304</v>
          </cell>
          <cell r="D591" t="str">
            <v>Columbia University Press</v>
          </cell>
          <cell r="E591" t="str">
            <v>Running Mother and Other Stories E-BOOK</v>
          </cell>
          <cell r="F591" t="str">
            <v>Running Mother and Other Stories</v>
          </cell>
          <cell r="G591">
            <v>2008</v>
          </cell>
          <cell r="H591" t="str">
            <v>Modern Chinese Literature from Taiwan</v>
          </cell>
          <cell r="J591" t="str">
            <v>e-book (PDF)</v>
          </cell>
          <cell r="M591" t="str">
            <v>Guo, Songfen</v>
          </cell>
          <cell r="O591">
            <v>272</v>
          </cell>
          <cell r="P591" t="str">
            <v>In Herstellung</v>
          </cell>
          <cell r="Q591" t="str">
            <v>Literary Studies, general</v>
          </cell>
          <cell r="R591" t="str">
            <v>LIT000000 LITERARY CRITICISM / General</v>
          </cell>
        </row>
        <row r="592">
          <cell r="C592">
            <v>9780231519311</v>
          </cell>
          <cell r="D592" t="str">
            <v>Columbia University Press</v>
          </cell>
          <cell r="E592" t="str">
            <v>Youth Gangs and Community Intervention E-BOOK</v>
          </cell>
          <cell r="F592" t="str">
            <v>Youth Gangs and Community Intervention</v>
          </cell>
          <cell r="G592">
            <v>2010</v>
          </cell>
          <cell r="J592" t="str">
            <v>e-book (PDF)</v>
          </cell>
          <cell r="N592" t="str">
            <v>Chaskin, Robert</v>
          </cell>
          <cell r="O592">
            <v>296</v>
          </cell>
          <cell r="P592" t="str">
            <v>In Herstellung</v>
          </cell>
          <cell r="Q592" t="str">
            <v>Sociology, other</v>
          </cell>
          <cell r="R592" t="str">
            <v>SOC051000 SOCIAL SCIENCE / Violence in Society</v>
          </cell>
        </row>
        <row r="593">
          <cell r="C593">
            <v>9780231519328</v>
          </cell>
          <cell r="D593" t="str">
            <v>Columbia University Press</v>
          </cell>
          <cell r="E593" t="str">
            <v>Achieving Permanence for Older Children and Youth in Foster           E-BOOK</v>
          </cell>
          <cell r="F593" t="str">
            <v>Achieving Permanence for Older Children and Youth in Foster                Care</v>
          </cell>
          <cell r="G593">
            <v>2009</v>
          </cell>
          <cell r="J593" t="str">
            <v>e-book (PDF)</v>
          </cell>
          <cell r="N593" t="str">
            <v>Kerman, Benjamin; Freundlich, Madelyn; Maluccio, Anthony</v>
          </cell>
          <cell r="O593">
            <v>416</v>
          </cell>
          <cell r="P593" t="str">
            <v>In Herstellung</v>
          </cell>
          <cell r="Q593" t="str">
            <v>Sociology, other</v>
          </cell>
          <cell r="R593" t="str">
            <v>SOC025000 SOCIAL SCIENCE / Social Work</v>
          </cell>
        </row>
        <row r="594">
          <cell r="C594">
            <v>9780231519342</v>
          </cell>
          <cell r="D594" t="str">
            <v>Columbia University Press</v>
          </cell>
          <cell r="E594" t="str">
            <v>Prophecy, Alchemy, and the End of Time E-BOOK</v>
          </cell>
          <cell r="F594" t="str">
            <v>Prophecy, Alchemy, and the End of Time</v>
          </cell>
          <cell r="G594">
            <v>2009</v>
          </cell>
          <cell r="J594" t="str">
            <v>e-book (PDF)</v>
          </cell>
          <cell r="M594" t="str">
            <v>DeVun, Leah</v>
          </cell>
          <cell r="O594">
            <v>272</v>
          </cell>
          <cell r="P594" t="str">
            <v>In Herstellung</v>
          </cell>
          <cell r="Q594" t="str">
            <v>Medieval History</v>
          </cell>
          <cell r="R594" t="str">
            <v>REL047000 RELIGION / Mysticism; MED039000 MEDICAL / History; HIS037010 HISTORY / Medieval; REL067060 RELIGION / Christianity / Theology / Eschatology</v>
          </cell>
        </row>
        <row r="595">
          <cell r="C595">
            <v>9780231519359</v>
          </cell>
          <cell r="D595" t="str">
            <v>Columbia University Press</v>
          </cell>
          <cell r="E595" t="str">
            <v>Advocating for Children in Foster and Kinship Care E-BOOK</v>
          </cell>
          <cell r="F595" t="str">
            <v>Advocating for Children in Foster and Kinship Care</v>
          </cell>
          <cell r="G595">
            <v>2010</v>
          </cell>
          <cell r="J595" t="str">
            <v>e-book (PDF)</v>
          </cell>
          <cell r="M595" t="str">
            <v>Riley, Beth N; Rosenwald, Mitchell</v>
          </cell>
          <cell r="O595">
            <v>272</v>
          </cell>
          <cell r="P595" t="str">
            <v>In Herstellung</v>
          </cell>
          <cell r="Q595" t="str">
            <v>Sociology, other</v>
          </cell>
          <cell r="R595" t="str">
            <v>LAW038010 LAW / Domestic Relations / Children; SOC025000 SOCIAL SCIENCE / Social Work</v>
          </cell>
        </row>
        <row r="596">
          <cell r="C596">
            <v>9780231519366</v>
          </cell>
          <cell r="D596" t="str">
            <v>Columbia University Press</v>
          </cell>
          <cell r="E596" t="str">
            <v>The Multivoiced Body E-BOOK</v>
          </cell>
          <cell r="F596" t="str">
            <v>The Multivoiced Body</v>
          </cell>
          <cell r="G596">
            <v>2009</v>
          </cell>
          <cell r="J596" t="str">
            <v>e-book (PDF)</v>
          </cell>
          <cell r="M596" t="str">
            <v>Evans, Fred</v>
          </cell>
          <cell r="O596">
            <v>368</v>
          </cell>
          <cell r="P596" t="str">
            <v>In Herstellung</v>
          </cell>
          <cell r="Q596" t="str">
            <v>20th and 21st Century Philosophy</v>
          </cell>
          <cell r="R596" t="str">
            <v>PHI027000 PHILOSOPHY / Movements / Deconstruction</v>
          </cell>
        </row>
        <row r="597">
          <cell r="C597">
            <v>9780231519380</v>
          </cell>
          <cell r="D597" t="str">
            <v>Columbia University Press</v>
          </cell>
          <cell r="E597" t="str">
            <v>African Film and Literature E-BOOK</v>
          </cell>
          <cell r="F597" t="str">
            <v>African Film and Literature</v>
          </cell>
          <cell r="G597">
            <v>2009</v>
          </cell>
          <cell r="H597" t="str">
            <v>Film and Culture Series</v>
          </cell>
          <cell r="J597" t="str">
            <v>e-book (PDF)</v>
          </cell>
          <cell r="M597" t="str">
            <v>Dovey, Lindiwe</v>
          </cell>
          <cell r="O597">
            <v>360</v>
          </cell>
          <cell r="P597" t="str">
            <v>In Herstellung</v>
          </cell>
          <cell r="Q597" t="str">
            <v>Culture</v>
          </cell>
          <cell r="R597" t="str">
            <v>SOC022000 SOCIAL SCIENCE / Popular Culture; HIS001000 HISTORY / Africa / General</v>
          </cell>
        </row>
        <row r="598">
          <cell r="C598">
            <v>9780231519397</v>
          </cell>
          <cell r="D598" t="str">
            <v>Columbia University Press</v>
          </cell>
          <cell r="E598" t="str">
            <v>When Did the Statue of Liberty Turn Green? E-BOOK</v>
          </cell>
          <cell r="F598" t="str">
            <v>When Did the Statue of Liberty Turn Green?</v>
          </cell>
          <cell r="G598">
            <v>2010</v>
          </cell>
          <cell r="J598" t="str">
            <v>e-book (PDF)</v>
          </cell>
          <cell r="M598" t="str">
            <v>The Staff of the New-York Historical Society Library; Ashton, Jean; Nazionale, Nina</v>
          </cell>
          <cell r="O598">
            <v>192</v>
          </cell>
          <cell r="P598" t="str">
            <v>In Herstellung</v>
          </cell>
          <cell r="Q598" t="str">
            <v>Global History</v>
          </cell>
          <cell r="R598" t="str">
            <v>REF018000 REFERENCE / Questions &amp; Answers; HIS036080 HISTORY / United States / State &amp; Local / Middle Atlantic (DC, DE, MD, NJ, NY, PA)</v>
          </cell>
        </row>
        <row r="599">
          <cell r="C599">
            <v>9780231519403</v>
          </cell>
          <cell r="D599" t="str">
            <v>Columbia University Press</v>
          </cell>
          <cell r="E599" t="str">
            <v>Tamil Oratory and the Dravidian Aesthetic E-BOOK</v>
          </cell>
          <cell r="F599" t="str">
            <v>Tamil Oratory and the Dravidian Aesthetic</v>
          </cell>
          <cell r="G599">
            <v>2009</v>
          </cell>
          <cell r="H599" t="str">
            <v>Cultures of History</v>
          </cell>
          <cell r="J599" t="str">
            <v>e-book (PDF)</v>
          </cell>
          <cell r="M599" t="str">
            <v>Bate, Bernard</v>
          </cell>
          <cell r="O599">
            <v>288</v>
          </cell>
          <cell r="P599" t="str">
            <v>In Herstellung</v>
          </cell>
          <cell r="Q599" t="str">
            <v>Social Structures, Social Interaction, Population, Social Anthropology</v>
          </cell>
          <cell r="R599" t="str">
            <v>LAN015000 LANGUAGE ARTS &amp; DISCIPLINES / Rhetoric; SOC002010 SOCIAL SCIENCE / Anthropology / Cultural; FOR030000 FOREIGN LANGUAGE STUDY / Indic &amp; South Asian Languages</v>
          </cell>
        </row>
        <row r="600">
          <cell r="C600">
            <v>9780231519427</v>
          </cell>
          <cell r="D600" t="str">
            <v>Columbia University Press</v>
          </cell>
          <cell r="E600" t="str">
            <v>Factory of Strategy E-BOOK</v>
          </cell>
          <cell r="F600" t="str">
            <v>Factory of Strategy</v>
          </cell>
          <cell r="G600">
            <v>2014</v>
          </cell>
          <cell r="H600" t="str">
            <v>Insurrections: Critical Studies in Religion, Politics, and Culture</v>
          </cell>
          <cell r="J600" t="str">
            <v>e-book (PDF)</v>
          </cell>
          <cell r="M600" t="str">
            <v>Negri, Antonio</v>
          </cell>
          <cell r="O600">
            <v>368</v>
          </cell>
          <cell r="P600" t="str">
            <v>Lieferbar</v>
          </cell>
          <cell r="Q600" t="str">
            <v>Political Philosophy and Social Philosophy</v>
          </cell>
          <cell r="R600" t="str">
            <v>SOC050000 SOCIAL SCIENCE / Social Classes; PHI019000 PHILOSOPHY / Political; HIS032000 HISTORY / Europe / Russia &amp; the Former Soviet Union; POL005000 POLITICAL SCIENCE / Political Ideologies / Communism &amp; Socialism</v>
          </cell>
        </row>
        <row r="601">
          <cell r="C601">
            <v>9780231519441</v>
          </cell>
          <cell r="D601" t="str">
            <v>Columbia University Press</v>
          </cell>
          <cell r="E601" t="str">
            <v>Pasta E-BOOK</v>
          </cell>
          <cell r="F601" t="str">
            <v>Pasta</v>
          </cell>
          <cell r="G601">
            <v>2002</v>
          </cell>
          <cell r="H601" t="str">
            <v>Arts and Traditions of the Table: Perspectives on Culinary History</v>
          </cell>
          <cell r="J601" t="str">
            <v>e-book (PDF)</v>
          </cell>
          <cell r="M601" t="str">
            <v>Sabban, Françoise; Serventi, Silvano</v>
          </cell>
          <cell r="O601">
            <v>416</v>
          </cell>
          <cell r="P601" t="str">
            <v>In Herstellung</v>
          </cell>
          <cell r="Q601" t="str">
            <v>General Interest</v>
          </cell>
        </row>
        <row r="602">
          <cell r="C602">
            <v>9780231519465</v>
          </cell>
          <cell r="D602" t="str">
            <v>Columbia University Press</v>
          </cell>
          <cell r="E602" t="str">
            <v>The Islamic Context of The Thousand and One Nights E-BOOK</v>
          </cell>
          <cell r="F602" t="str">
            <v>The Islamic Context of The Thousand and One Nights</v>
          </cell>
          <cell r="G602">
            <v>2009</v>
          </cell>
          <cell r="J602" t="str">
            <v>e-book (PDF)</v>
          </cell>
          <cell r="M602" t="str">
            <v>al-Musawi, Muhsin J.</v>
          </cell>
          <cell r="O602">
            <v>352</v>
          </cell>
          <cell r="P602" t="str">
            <v>In Herstellung</v>
          </cell>
          <cell r="Q602" t="str">
            <v>Islam</v>
          </cell>
          <cell r="R602" t="str">
            <v>LIT004190 LITERARY CRITICISM / Ancient &amp; Classical; LIT004220 LITERARY CRITICISM / Middle Eastern; REL037010 RELIGION / Islam / History</v>
          </cell>
        </row>
        <row r="603">
          <cell r="C603">
            <v>9780231519489</v>
          </cell>
          <cell r="D603" t="str">
            <v>Columbia University Press</v>
          </cell>
          <cell r="E603" t="str">
            <v>On Civic Friendship E-BOOK</v>
          </cell>
          <cell r="F603" t="str">
            <v>On Civic Friendship</v>
          </cell>
          <cell r="G603">
            <v>2009</v>
          </cell>
          <cell r="J603" t="str">
            <v>e-book (PDF)</v>
          </cell>
          <cell r="M603" t="str">
            <v>Schwarzenbach, Sibyl A.</v>
          </cell>
          <cell r="O603">
            <v>360</v>
          </cell>
          <cell r="P603" t="str">
            <v>In Herstellung</v>
          </cell>
          <cell r="Q603" t="str">
            <v>Political Science, other</v>
          </cell>
          <cell r="R603" t="str">
            <v>POL010000 POLITICAL SCIENCE / History &amp; Theory</v>
          </cell>
        </row>
        <row r="604">
          <cell r="C604">
            <v>9780231519526</v>
          </cell>
          <cell r="D604" t="str">
            <v>Columbia University Press</v>
          </cell>
          <cell r="E604" t="str">
            <v>Global Population E-BOOK</v>
          </cell>
          <cell r="F604" t="str">
            <v>Global Population</v>
          </cell>
          <cell r="G604">
            <v>2014</v>
          </cell>
          <cell r="H604" t="str">
            <v>Columbia Studies in International and Global History</v>
          </cell>
          <cell r="J604" t="str">
            <v>e-book (PDF)</v>
          </cell>
          <cell r="M604" t="str">
            <v>Bashford, Alison</v>
          </cell>
          <cell r="O604">
            <v>480</v>
          </cell>
          <cell r="P604" t="str">
            <v>Lieferbar</v>
          </cell>
          <cell r="Q604" t="str">
            <v>Global History</v>
          </cell>
          <cell r="R604" t="str">
            <v>SOC006000 SOCIAL SCIENCE / Demography; SOC015000 SOCIAL SCIENCE / Human Geography; HIS037000 HISTORY / World; TEC052000 TECHNOLOGY / Social Aspects</v>
          </cell>
        </row>
        <row r="605">
          <cell r="C605">
            <v>9780231519533</v>
          </cell>
          <cell r="D605" t="str">
            <v>Columbia University Press</v>
          </cell>
          <cell r="E605" t="str">
            <v>Love and Liberation E-BOOK</v>
          </cell>
          <cell r="F605" t="str">
            <v>Love and Liberation</v>
          </cell>
          <cell r="G605">
            <v>2014</v>
          </cell>
          <cell r="J605" t="str">
            <v>e-book (PDF)</v>
          </cell>
          <cell r="M605" t="str">
            <v>Jacoby, Sarah H.</v>
          </cell>
          <cell r="O605">
            <v>456</v>
          </cell>
          <cell r="P605" t="str">
            <v>Lieferbar</v>
          </cell>
          <cell r="Q605" t="str">
            <v>Asia-Pacific</v>
          </cell>
          <cell r="R605" t="str">
            <v>HIS008000 HISTORY / Asia / China; SOC028000 SOCIAL SCIENCE / Women's Studies</v>
          </cell>
        </row>
        <row r="606">
          <cell r="C606">
            <v>9780231519557</v>
          </cell>
          <cell r="D606" t="str">
            <v>Columbia University Press</v>
          </cell>
          <cell r="E606" t="str">
            <v>Queer Beauty E-BOOK</v>
          </cell>
          <cell r="F606" t="str">
            <v>Queer Beauty</v>
          </cell>
          <cell r="G606">
            <v>2010</v>
          </cell>
          <cell r="H606" t="str">
            <v>Columbia Themes in Philosophy, Social Criticism, and the Arts</v>
          </cell>
          <cell r="J606" t="str">
            <v>e-book (PDF)</v>
          </cell>
          <cell r="M606" t="str">
            <v>Davis, Whitney</v>
          </cell>
          <cell r="O606">
            <v>368</v>
          </cell>
          <cell r="P606" t="str">
            <v>In Herstellung</v>
          </cell>
          <cell r="Q606" t="str">
            <v>Aesthetics</v>
          </cell>
          <cell r="R606" t="str">
            <v>PHI001000 PHILOSOPHY / Aesthetics</v>
          </cell>
        </row>
        <row r="607">
          <cell r="C607">
            <v>9780231519564</v>
          </cell>
          <cell r="D607" t="str">
            <v>Columbia University Press</v>
          </cell>
          <cell r="E607" t="str">
            <v>Workers, Unions, and Global Capitalism E-BOOK</v>
          </cell>
          <cell r="F607" t="str">
            <v>Workers, Unions, and Global Capitalism</v>
          </cell>
          <cell r="G607">
            <v>2011</v>
          </cell>
          <cell r="J607" t="str">
            <v>e-book (PDF)</v>
          </cell>
          <cell r="M607" t="str">
            <v>Hensman, Rohini</v>
          </cell>
          <cell r="O607">
            <v>440</v>
          </cell>
          <cell r="P607" t="str">
            <v>In Herstellung</v>
          </cell>
          <cell r="Q607" t="str">
            <v>Global History</v>
          </cell>
          <cell r="R607" t="str">
            <v>HIS003000 HISTORY / Asia / General</v>
          </cell>
        </row>
        <row r="608">
          <cell r="C608">
            <v>9780231519571</v>
          </cell>
          <cell r="D608" t="str">
            <v>Columbia University Press</v>
          </cell>
          <cell r="E608" t="str">
            <v>Not Being God E-BOOK</v>
          </cell>
          <cell r="F608" t="str">
            <v>Not Being God</v>
          </cell>
          <cell r="G608">
            <v>2009</v>
          </cell>
          <cell r="J608" t="str">
            <v>e-book (PDF)</v>
          </cell>
          <cell r="M608" t="str">
            <v>Vattimo, Gianni</v>
          </cell>
          <cell r="O608">
            <v>200</v>
          </cell>
          <cell r="P608" t="str">
            <v>In Herstellung</v>
          </cell>
          <cell r="Q608" t="str">
            <v>20th and 21st Century Philosophy</v>
          </cell>
          <cell r="R608" t="str">
            <v>PHI027000 PHILOSOPHY / Movements / Deconstruction</v>
          </cell>
        </row>
        <row r="609">
          <cell r="C609">
            <v>9780231519601</v>
          </cell>
          <cell r="D609" t="str">
            <v>Columbia University Press</v>
          </cell>
          <cell r="E609" t="str">
            <v>Kinship and Killing E-BOOK</v>
          </cell>
          <cell r="F609" t="str">
            <v>Kinship and Killing</v>
          </cell>
          <cell r="G609">
            <v>2009</v>
          </cell>
          <cell r="J609" t="str">
            <v>e-book (PDF)</v>
          </cell>
          <cell r="M609" t="str">
            <v>Perlo, Katherine Wills</v>
          </cell>
          <cell r="O609">
            <v>292</v>
          </cell>
          <cell r="P609" t="str">
            <v>In Herstellung</v>
          </cell>
          <cell r="Q609" t="str">
            <v>Comparative Studies</v>
          </cell>
          <cell r="R609" t="str">
            <v>REL017000 RELIGION / Comparative Religion</v>
          </cell>
        </row>
        <row r="610">
          <cell r="C610">
            <v>9780231519618</v>
          </cell>
          <cell r="D610" t="str">
            <v>Columbia University Press</v>
          </cell>
          <cell r="E610" t="str">
            <v>Our Savage Art E-BOOK</v>
          </cell>
          <cell r="F610" t="str">
            <v>Our Savage Art</v>
          </cell>
          <cell r="G610">
            <v>2009</v>
          </cell>
          <cell r="J610" t="str">
            <v>e-book (PDF)</v>
          </cell>
          <cell r="M610" t="str">
            <v>Logan, William</v>
          </cell>
          <cell r="O610">
            <v>368</v>
          </cell>
          <cell r="P610" t="str">
            <v>In Herstellung</v>
          </cell>
          <cell r="Q610" t="str">
            <v xml:space="preserve">Poetics </v>
          </cell>
          <cell r="R610" t="str">
            <v>POE000000 POETRY / General; LIT014000 LITERARY CRITICISM / Poetry</v>
          </cell>
        </row>
        <row r="611">
          <cell r="C611">
            <v>9780231519632</v>
          </cell>
          <cell r="D611" t="str">
            <v>Columbia University Press</v>
          </cell>
          <cell r="E611" t="str">
            <v>The Death of Philosophy E-BOOK</v>
          </cell>
          <cell r="F611" t="str">
            <v>The Death of Philosophy</v>
          </cell>
          <cell r="G611">
            <v>2011</v>
          </cell>
          <cell r="J611" t="str">
            <v>e-book (PDF)</v>
          </cell>
          <cell r="M611" t="str">
            <v>Thomas-Fogiel, Isabelle</v>
          </cell>
          <cell r="O611">
            <v>360</v>
          </cell>
          <cell r="P611" t="str">
            <v>In Herstellung</v>
          </cell>
          <cell r="Q611" t="str">
            <v>Philosophy, other</v>
          </cell>
          <cell r="R611" t="str">
            <v>PHI000000 PHILOSOPHY / General</v>
          </cell>
        </row>
        <row r="612">
          <cell r="C612">
            <v>9780231519663</v>
          </cell>
          <cell r="D612" t="str">
            <v>Columbia University Press</v>
          </cell>
          <cell r="E612" t="str">
            <v>Gilbert and Sullivan E-BOOK</v>
          </cell>
          <cell r="F612" t="str">
            <v>Gilbert and Sullivan</v>
          </cell>
          <cell r="G612">
            <v>2010</v>
          </cell>
          <cell r="H612" t="str">
            <v>Gender and Culture Series</v>
          </cell>
          <cell r="J612" t="str">
            <v>e-book (PDF)</v>
          </cell>
          <cell r="M612" t="str">
            <v>Williams, Carolyn</v>
          </cell>
          <cell r="O612">
            <v>480</v>
          </cell>
          <cell r="P612" t="str">
            <v>In Herstellung</v>
          </cell>
          <cell r="Q612" t="str">
            <v>Genres, other</v>
          </cell>
        </row>
        <row r="613">
          <cell r="C613">
            <v>9780231519670</v>
          </cell>
          <cell r="D613" t="str">
            <v>Columbia University Press</v>
          </cell>
          <cell r="E613" t="str">
            <v>Situating Existentialism E-BOOK</v>
          </cell>
          <cell r="F613" t="str">
            <v>Situating Existentialism</v>
          </cell>
          <cell r="G613">
            <v>2012</v>
          </cell>
          <cell r="J613" t="str">
            <v>e-book (PDF)</v>
          </cell>
          <cell r="N613" t="str">
            <v xml:space="preserve">Bernasconi, Robert; Judaken, Jonathan </v>
          </cell>
          <cell r="O613">
            <v>440</v>
          </cell>
          <cell r="P613" t="str">
            <v>In Herstellung</v>
          </cell>
          <cell r="Q613" t="str">
            <v>20th and 21st Century Philosophy</v>
          </cell>
          <cell r="R613" t="str">
            <v>PHI016000 PHILOSOPHY / History &amp; Surveys / Modern; PHI006000 PHILOSOPHY / Movements / Existentialism</v>
          </cell>
        </row>
        <row r="614">
          <cell r="C614">
            <v>9780231519694</v>
          </cell>
          <cell r="D614" t="str">
            <v>Columbia University Press</v>
          </cell>
          <cell r="E614" t="str">
            <v>Live All You Can E-BOOK</v>
          </cell>
          <cell r="F614" t="str">
            <v>Live All You Can</v>
          </cell>
          <cell r="G614">
            <v>2009</v>
          </cell>
          <cell r="J614" t="str">
            <v>e-book (PDF)</v>
          </cell>
          <cell r="M614" t="str">
            <v>Martin, Jay</v>
          </cell>
          <cell r="O614">
            <v>168</v>
          </cell>
          <cell r="P614" t="str">
            <v>In Herstellung</v>
          </cell>
          <cell r="Q614" t="str">
            <v>History of Sports</v>
          </cell>
          <cell r="R614" t="str">
            <v>BIO016000 BIOGRAPHY &amp; AUTOBIOGRAPHY / Sports; HIS036040 HISTORY / United States / 19th Century</v>
          </cell>
        </row>
        <row r="615">
          <cell r="C615">
            <v>9780231519731</v>
          </cell>
          <cell r="D615" t="str">
            <v>Columbia University Press</v>
          </cell>
          <cell r="E615" t="str">
            <v>There's Nothing I Can Do When I Think of You Late at Night E-BOOK</v>
          </cell>
          <cell r="F615" t="str">
            <v>There's Nothing I Can Do When I Think of You Late at Night</v>
          </cell>
          <cell r="G615">
            <v>2009</v>
          </cell>
          <cell r="H615" t="str">
            <v>Weatherhead Books on Asia</v>
          </cell>
          <cell r="J615" t="str">
            <v>e-book (PDF)</v>
          </cell>
          <cell r="M615" t="str">
            <v>Cao, Naiqian</v>
          </cell>
          <cell r="O615">
            <v>248</v>
          </cell>
          <cell r="P615" t="str">
            <v>In Herstellung</v>
          </cell>
          <cell r="Q615" t="str">
            <v>Other Nations and Languages</v>
          </cell>
          <cell r="R615" t="str">
            <v>LIT008010 LITERARY CRITICISM / Asian / Chinese</v>
          </cell>
        </row>
        <row r="616">
          <cell r="C616">
            <v>9780231519748</v>
          </cell>
          <cell r="D616" t="str">
            <v>Columbia University Press</v>
          </cell>
          <cell r="E616" t="str">
            <v>Duchamp and the Aesthetics of Chance E-BOOK</v>
          </cell>
          <cell r="F616" t="str">
            <v>Duchamp and the Aesthetics of Chance</v>
          </cell>
          <cell r="G616">
            <v>2010</v>
          </cell>
          <cell r="H616" t="str">
            <v>Columbia Themes in Philosophy, Social Criticism, and the Arts</v>
          </cell>
          <cell r="J616" t="str">
            <v>e-book (PDF)</v>
          </cell>
          <cell r="M616" t="str">
            <v>Molderings, Herbert</v>
          </cell>
          <cell r="O616">
            <v>240</v>
          </cell>
          <cell r="P616" t="str">
            <v>In Herstellung</v>
          </cell>
          <cell r="Q616" t="str">
            <v>Aesthetics</v>
          </cell>
          <cell r="R616" t="str">
            <v>ART015030 ART / European; ART015100 ART / History / Modern (late 19th Century to 1945); PHI001000 PHILOSOPHY / Aesthetics</v>
          </cell>
        </row>
        <row r="617">
          <cell r="C617">
            <v>9780231519786</v>
          </cell>
          <cell r="D617" t="str">
            <v>Columbia University Press</v>
          </cell>
          <cell r="E617" t="str">
            <v>Fitzgerald and Hemingway E-BOOK</v>
          </cell>
          <cell r="F617" t="str">
            <v>Fitzgerald and Hemingway</v>
          </cell>
          <cell r="G617">
            <v>2009</v>
          </cell>
          <cell r="J617" t="str">
            <v>e-book (PDF)</v>
          </cell>
          <cell r="M617" t="str">
            <v>Donaldson, Scott</v>
          </cell>
          <cell r="O617">
            <v>520</v>
          </cell>
          <cell r="P617" t="str">
            <v>In Herstellung</v>
          </cell>
          <cell r="Q617" t="str">
            <v>Anglo-American Literature, general</v>
          </cell>
          <cell r="R617" t="str">
            <v>LIT004020 LITERARY CRITICISM / American / General</v>
          </cell>
        </row>
        <row r="618">
          <cell r="C618">
            <v>9780231519809</v>
          </cell>
          <cell r="D618" t="str">
            <v>Columbia University Press</v>
          </cell>
          <cell r="E618" t="str">
            <v>Religion and the Specter of the West E-BOOK</v>
          </cell>
          <cell r="F618" t="str">
            <v>Religion and the Specter of the West</v>
          </cell>
          <cell r="G618">
            <v>2009</v>
          </cell>
          <cell r="H618" t="str">
            <v>Insurrections: Critical Studies in Religion, Politics, and Culture</v>
          </cell>
          <cell r="J618" t="str">
            <v>e-book (PDF)</v>
          </cell>
          <cell r="M618" t="str">
            <v>Mandair, Arvind-Pal S.</v>
          </cell>
          <cell r="O618">
            <v>536</v>
          </cell>
          <cell r="P618" t="str">
            <v>In Herstellung</v>
          </cell>
          <cell r="Q618" t="str">
            <v>Comparative Studies</v>
          </cell>
          <cell r="R618" t="str">
            <v>REL017000 RELIGION / Comparative Religion; REL061000 RELIGION / Sikhism</v>
          </cell>
        </row>
        <row r="619">
          <cell r="C619">
            <v>9780231519816</v>
          </cell>
          <cell r="D619" t="str">
            <v>Columbia University Press</v>
          </cell>
          <cell r="E619" t="str">
            <v>Progress and Values in the Humanities E-BOOK</v>
          </cell>
          <cell r="F619" t="str">
            <v>Progress and Values in the Humanities</v>
          </cell>
          <cell r="G619">
            <v>2009</v>
          </cell>
          <cell r="J619" t="str">
            <v>e-book (PDF)</v>
          </cell>
          <cell r="M619" t="str">
            <v>Gay, Volney</v>
          </cell>
          <cell r="O619">
            <v>288</v>
          </cell>
          <cell r="P619" t="str">
            <v>In Herstellung</v>
          </cell>
          <cell r="Q619" t="str">
            <v>Geography</v>
          </cell>
          <cell r="R619" t="str">
            <v>SCI075000 SCIENCE / Philosophy &amp; Social Aspects; PSY008000 PSYCHOLOGY / Cognitive Psychology; SCI000000 SCIENCE / General</v>
          </cell>
        </row>
        <row r="620">
          <cell r="C620">
            <v>9780231519823</v>
          </cell>
          <cell r="D620" t="str">
            <v>Columbia University Press</v>
          </cell>
          <cell r="E620" t="str">
            <v>The New Yorker Theater and Other Scenes from a Life at the            E-BOOK</v>
          </cell>
          <cell r="F620" t="str">
            <v>The New Yorker Theater and Other Scenes from a Life at the                Movies</v>
          </cell>
          <cell r="G620">
            <v>2009</v>
          </cell>
          <cell r="J620" t="str">
            <v>e-book (PDF)</v>
          </cell>
          <cell r="M620" t="str">
            <v>Talbot, Toby</v>
          </cell>
          <cell r="O620">
            <v>400</v>
          </cell>
          <cell r="P620" t="str">
            <v>In Herstellung</v>
          </cell>
          <cell r="Q620" t="str">
            <v xml:space="preserve">Architecture and Design, other    </v>
          </cell>
          <cell r="R620" t="str">
            <v>BIO005000 BIOGRAPHY &amp; AUTOBIOGRAPHY / Entertainment &amp; Performing Arts; BUS070060 BUSINESS &amp; ECONOMICS / Industries / Media &amp; Communications Industries</v>
          </cell>
        </row>
        <row r="621">
          <cell r="C621">
            <v>9780231519830</v>
          </cell>
          <cell r="D621" t="str">
            <v>Columbia University Press</v>
          </cell>
          <cell r="E621" t="str">
            <v>Courtesans and Opium E-BOOK</v>
          </cell>
          <cell r="F621" t="str">
            <v>Courtesans and Opium</v>
          </cell>
          <cell r="G621">
            <v>2009</v>
          </cell>
          <cell r="H621" t="str">
            <v>Weatherhead Books on Asia</v>
          </cell>
          <cell r="J621" t="str">
            <v>e-book (PDF)</v>
          </cell>
          <cell r="M621" t="str">
            <v>Anonymous</v>
          </cell>
          <cell r="O621">
            <v>344</v>
          </cell>
          <cell r="P621" t="str">
            <v>In Herstellung</v>
          </cell>
          <cell r="Q621" t="str">
            <v>Other Nations and Languages</v>
          </cell>
          <cell r="R621" t="str">
            <v>LIT008010 LITERARY CRITICISM / Asian / Chinese</v>
          </cell>
        </row>
        <row r="622">
          <cell r="C622">
            <v>9780231519939</v>
          </cell>
          <cell r="D622" t="str">
            <v>Columbia University Press</v>
          </cell>
          <cell r="E622" t="str">
            <v>Sacred Economies E-BOOK</v>
          </cell>
          <cell r="F622" t="str">
            <v>Sacred Economies</v>
          </cell>
          <cell r="G622">
            <v>2010</v>
          </cell>
          <cell r="H622" t="str">
            <v>The Sheng Yen Series in Chinese Buddhist Studies</v>
          </cell>
          <cell r="J622" t="str">
            <v>e-book (PDF)</v>
          </cell>
          <cell r="M622" t="str">
            <v>Walsh, Michael J.</v>
          </cell>
          <cell r="O622">
            <v>256</v>
          </cell>
          <cell r="P622" t="str">
            <v>In Herstellung</v>
          </cell>
          <cell r="Q622" t="str">
            <v>Theology, Jewish Studies and Religious Studies</v>
          </cell>
          <cell r="R622" t="str">
            <v>REL000000 RELIGION / General</v>
          </cell>
        </row>
        <row r="623">
          <cell r="C623">
            <v>9780231519946</v>
          </cell>
          <cell r="D623" t="str">
            <v>Columbia University Press</v>
          </cell>
          <cell r="E623" t="str">
            <v>In Their Siblings' Voices E-BOOK</v>
          </cell>
          <cell r="F623" t="str">
            <v>In Their Siblings' Voices</v>
          </cell>
          <cell r="G623">
            <v>2009</v>
          </cell>
          <cell r="J623" t="str">
            <v>e-book (PDF)</v>
          </cell>
          <cell r="M623" t="str">
            <v>Roorda, Rhonda M.; Simon, Rita J.</v>
          </cell>
          <cell r="O623">
            <v>248</v>
          </cell>
          <cell r="P623" t="str">
            <v>In Herstellung</v>
          </cell>
          <cell r="Q623" t="str">
            <v>Sociology, other</v>
          </cell>
          <cell r="R623" t="str">
            <v>SOC026010 SOCIAL SCIENCE / Sociology / Marriage &amp; Family; FAM004000 FAMILY &amp; RELATIONSHIPS / Adoption</v>
          </cell>
        </row>
        <row r="624">
          <cell r="C624">
            <v>9780231519960</v>
          </cell>
          <cell r="D624" t="str">
            <v>Columbia University Press</v>
          </cell>
          <cell r="E624" t="str">
            <v>Adolescents in Public Housing E-BOOK</v>
          </cell>
          <cell r="F624" t="str">
            <v>Adolescents in Public Housing</v>
          </cell>
          <cell r="G624">
            <v>2015</v>
          </cell>
          <cell r="J624" t="str">
            <v>e-book (PDF)</v>
          </cell>
          <cell r="M624" t="str">
            <v>Nebbitt, Von E.</v>
          </cell>
          <cell r="O624">
            <v>256</v>
          </cell>
          <cell r="P624" t="str">
            <v>Lieferbar</v>
          </cell>
          <cell r="Q624" t="str">
            <v>Sociology, other</v>
          </cell>
          <cell r="R624" t="str">
            <v>SOC001000 SOCIAL SCIENCE / Ethnic Studies / African-American Studies; SOC020000 SOCIAL SCIENCE / Minority Studies; SOC045000 SOCIAL SCIENCE / Poverty; SOC050000 SOCIAL SCIENCE / Social Classes; SOC025000 SOCIAL SCIENCE / Social Work</v>
          </cell>
        </row>
        <row r="625">
          <cell r="C625">
            <v>9780231519977</v>
          </cell>
          <cell r="D625" t="str">
            <v>Columbia University Press</v>
          </cell>
          <cell r="E625" t="str">
            <v>Global Corporate Governance E-BOOK</v>
          </cell>
          <cell r="F625" t="str">
            <v>Global Corporate Governance</v>
          </cell>
          <cell r="G625">
            <v>2009</v>
          </cell>
          <cell r="H625" t="str">
            <v>Columbia Business School Publishing</v>
          </cell>
          <cell r="J625" t="str">
            <v>e-book (PDF)</v>
          </cell>
          <cell r="N625" t="str">
            <v>Gillan, Stuart L.; Chew, Donald H.</v>
          </cell>
          <cell r="O625">
            <v>392</v>
          </cell>
          <cell r="P625" t="str">
            <v>In Herstellung</v>
          </cell>
          <cell r="Q625" t="str">
            <v>Political Economics, other</v>
          </cell>
          <cell r="R625" t="str">
            <v>BUS017000 BUSINESS &amp; ECONOMICS / Corporate Finance; BUS023000 BUSINESS &amp; ECONOMICS / Economic History</v>
          </cell>
        </row>
        <row r="626">
          <cell r="C626">
            <v>9780231519984</v>
          </cell>
          <cell r="D626" t="str">
            <v>Columbia University Press</v>
          </cell>
          <cell r="E626" t="str">
            <v>U.S. Corporate Governance E-BOOK</v>
          </cell>
          <cell r="F626" t="str">
            <v>U.S. Corporate Governance</v>
          </cell>
          <cell r="G626">
            <v>2009</v>
          </cell>
          <cell r="H626" t="str">
            <v>Columbia Business School Publishing</v>
          </cell>
          <cell r="J626" t="str">
            <v>e-book (PDF)</v>
          </cell>
          <cell r="N626" t="str">
            <v>Gillan, Stuart L.; Chew, Donald H.</v>
          </cell>
          <cell r="O626">
            <v>320</v>
          </cell>
          <cell r="P626" t="str">
            <v>In Herstellung</v>
          </cell>
          <cell r="Q626" t="str">
            <v>Management, Organization, Corporate Governance</v>
          </cell>
          <cell r="R626" t="str">
            <v>BUS023000 BUSINESS &amp; ECONOMICS / Economic History</v>
          </cell>
        </row>
        <row r="627">
          <cell r="C627">
            <v>9780231520027</v>
          </cell>
          <cell r="D627" t="str">
            <v>Columbia University Press</v>
          </cell>
          <cell r="E627" t="str">
            <v>Marriage and Family E-BOOK</v>
          </cell>
          <cell r="F627" t="str">
            <v>Marriage and Family</v>
          </cell>
          <cell r="G627">
            <v>2009</v>
          </cell>
          <cell r="J627" t="str">
            <v>e-book (PDF)</v>
          </cell>
          <cell r="N627" t="str">
            <v>Dush, Claire Kamp M.; Peters, H. Elizabeth</v>
          </cell>
          <cell r="O627">
            <v>414</v>
          </cell>
          <cell r="P627" t="str">
            <v>In Herstellung</v>
          </cell>
          <cell r="Q627" t="str">
            <v>Sociology, other</v>
          </cell>
          <cell r="R627" t="str">
            <v>SOC025000 SOCIAL SCIENCE / Social Work</v>
          </cell>
        </row>
        <row r="628">
          <cell r="C628">
            <v>9780231520034</v>
          </cell>
          <cell r="D628" t="str">
            <v>Columbia University Press</v>
          </cell>
          <cell r="E628" t="str">
            <v>Field Notes from Elsewhere E-BOOK</v>
          </cell>
          <cell r="F628" t="str">
            <v>Field Notes from Elsewhere</v>
          </cell>
          <cell r="G628">
            <v>2009</v>
          </cell>
          <cell r="J628" t="str">
            <v>e-book (PDF)</v>
          </cell>
          <cell r="M628" t="str">
            <v>Taylor, Mark C.</v>
          </cell>
          <cell r="O628">
            <v>288</v>
          </cell>
          <cell r="P628" t="str">
            <v>In Herstellung</v>
          </cell>
          <cell r="Q628" t="str">
            <v>Sociology, other</v>
          </cell>
          <cell r="R628" t="str">
            <v>SOC036000 SOCIAL SCIENCE / Death &amp; Dying</v>
          </cell>
        </row>
        <row r="629">
          <cell r="C629">
            <v>9780231520041</v>
          </cell>
          <cell r="D629" t="str">
            <v>Columbia University Press</v>
          </cell>
          <cell r="E629" t="str">
            <v>The Remains of Being E-BOOK</v>
          </cell>
          <cell r="F629" t="str">
            <v>The Remains of Being</v>
          </cell>
          <cell r="G629">
            <v>2009</v>
          </cell>
          <cell r="J629" t="str">
            <v>e-book (PDF)</v>
          </cell>
          <cell r="M629" t="str">
            <v>Zabala, Santiago</v>
          </cell>
          <cell r="O629">
            <v>178</v>
          </cell>
          <cell r="P629" t="str">
            <v>In Herstellung</v>
          </cell>
          <cell r="Q629" t="str">
            <v>20th and 21st Century Philosophy</v>
          </cell>
          <cell r="R629" t="str">
            <v>PHI027000 PHILOSOPHY / Movements / Deconstruction</v>
          </cell>
        </row>
        <row r="630">
          <cell r="C630">
            <v>9780231520058</v>
          </cell>
          <cell r="D630" t="str">
            <v>Columbia University Press</v>
          </cell>
          <cell r="E630" t="str">
            <v>Virus Alert E-BOOK</v>
          </cell>
          <cell r="F630" t="str">
            <v>Virus Alert</v>
          </cell>
          <cell r="G630">
            <v>2009</v>
          </cell>
          <cell r="J630" t="str">
            <v>e-book (PDF)</v>
          </cell>
          <cell r="M630" t="str">
            <v>Elbe, Stefan</v>
          </cell>
          <cell r="O630">
            <v>224</v>
          </cell>
          <cell r="P630" t="str">
            <v>In Herstellung</v>
          </cell>
          <cell r="Q630" t="str">
            <v>International Relations</v>
          </cell>
          <cell r="R630" t="str">
            <v>POL011000 POLITICAL SCIENCE / International Relations / General</v>
          </cell>
        </row>
        <row r="631">
          <cell r="C631">
            <v>9780231520072</v>
          </cell>
          <cell r="D631" t="str">
            <v>Columbia University Press</v>
          </cell>
          <cell r="E631" t="str">
            <v>Taxation in Developing Countries E-BOOK</v>
          </cell>
          <cell r="F631" t="str">
            <v>Taxation in Developing Countries</v>
          </cell>
          <cell r="G631">
            <v>2010</v>
          </cell>
          <cell r="H631" t="str">
            <v>Initiative for Policy Dialogue</v>
          </cell>
          <cell r="J631" t="str">
            <v>e-book (PDF)</v>
          </cell>
          <cell r="N631" t="str">
            <v>Gordon, Roger</v>
          </cell>
          <cell r="O631">
            <v>352</v>
          </cell>
          <cell r="P631" t="str">
            <v>In Herstellung</v>
          </cell>
          <cell r="Q631" t="str">
            <v>Political Economics, other</v>
          </cell>
          <cell r="R631" t="str">
            <v>BUS000000 BUSINESS &amp; ECONOMICS / General</v>
          </cell>
        </row>
        <row r="632">
          <cell r="C632">
            <v>9780231520102</v>
          </cell>
          <cell r="D632" t="str">
            <v>Columbia University Press</v>
          </cell>
          <cell r="E632" t="str">
            <v>The Columbia Guide to American Indians of the Southwest E-BOOK</v>
          </cell>
          <cell r="F632" t="str">
            <v>The Columbia Guide to American Indians of the Southwest</v>
          </cell>
          <cell r="G632">
            <v>2010</v>
          </cell>
          <cell r="H632" t="str">
            <v>The Columbia Guides to American Indian History and Culture</v>
          </cell>
          <cell r="J632" t="str">
            <v>e-book (PDF)</v>
          </cell>
          <cell r="M632" t="str">
            <v>Griffin-Pierce, Trudy</v>
          </cell>
          <cell r="O632">
            <v>320</v>
          </cell>
          <cell r="P632" t="str">
            <v>In Herstellung</v>
          </cell>
          <cell r="Q632" t="str">
            <v>Social Structures, Social Interaction, Population, Social Anthropology</v>
          </cell>
          <cell r="R632" t="str">
            <v>SOC002000 SOCIAL SCIENCE / Anthropology / General</v>
          </cell>
        </row>
        <row r="633">
          <cell r="C633">
            <v>9780231520119</v>
          </cell>
          <cell r="D633" t="str">
            <v>Columbia University Press</v>
          </cell>
          <cell r="E633" t="str">
            <v>Parental Monitoring of Adolescents E-BOOK</v>
          </cell>
          <cell r="F633" t="str">
            <v>Parental Monitoring of Adolescents</v>
          </cell>
          <cell r="G633">
            <v>2010</v>
          </cell>
          <cell r="J633" t="str">
            <v>e-book (PDF)</v>
          </cell>
          <cell r="N633" t="str">
            <v>Guilamo-Ramos, Vincent; Jaccard, James; Dittus, Patricia</v>
          </cell>
          <cell r="O633">
            <v>312</v>
          </cell>
          <cell r="P633" t="str">
            <v>In Herstellung</v>
          </cell>
          <cell r="Q633" t="str">
            <v>Sociology, other</v>
          </cell>
          <cell r="R633" t="str">
            <v>SOC025000 SOCIAL SCIENCE / Social Work</v>
          </cell>
        </row>
        <row r="634">
          <cell r="C634">
            <v>9780231520126</v>
          </cell>
          <cell r="D634" t="str">
            <v>Columbia University Press</v>
          </cell>
          <cell r="E634" t="str">
            <v>A Tragedy of Democracy E-BOOK</v>
          </cell>
          <cell r="F634" t="str">
            <v>A Tragedy of Democracy</v>
          </cell>
          <cell r="G634">
            <v>2009</v>
          </cell>
          <cell r="J634" t="str">
            <v>e-book (PDF)</v>
          </cell>
          <cell r="M634" t="str">
            <v>Robinson, Greg</v>
          </cell>
          <cell r="O634">
            <v>408</v>
          </cell>
          <cell r="P634" t="str">
            <v>In Herstellung</v>
          </cell>
          <cell r="Q634" t="str">
            <v>Global History</v>
          </cell>
          <cell r="R634" t="str">
            <v>SOC043000 SOCIAL SCIENCE / Ethnic Studies / Asian American Studies; HIS036060 HISTORY / United States / 20th Century; HIS027100 HISTORY / Military / World War II</v>
          </cell>
        </row>
        <row r="635">
          <cell r="C635">
            <v>9780231520133</v>
          </cell>
          <cell r="D635" t="str">
            <v>Columbia University Press</v>
          </cell>
          <cell r="E635" t="str">
            <v>The Promises of Liberty E-BOOK</v>
          </cell>
          <cell r="F635" t="str">
            <v>The Promises of Liberty</v>
          </cell>
          <cell r="G635">
            <v>2010</v>
          </cell>
          <cell r="J635" t="str">
            <v>e-book (PDF)</v>
          </cell>
          <cell r="N635" t="str">
            <v>Tsesis, Alexander</v>
          </cell>
          <cell r="O635">
            <v>368</v>
          </cell>
          <cell r="P635" t="str">
            <v>In Herstellung</v>
          </cell>
          <cell r="Q635" t="str">
            <v>Global History</v>
          </cell>
          <cell r="R635" t="str">
            <v>LAW000000 LAW / General; HIS036000 HISTORY / United States / General</v>
          </cell>
        </row>
        <row r="636">
          <cell r="C636">
            <v>9780231520157</v>
          </cell>
          <cell r="D636" t="str">
            <v>Columbia University Press</v>
          </cell>
          <cell r="E636" t="str">
            <v>Perversion for Profit E-BOOK</v>
          </cell>
          <cell r="F636" t="str">
            <v>Perversion for Profit</v>
          </cell>
          <cell r="G636">
            <v>2010</v>
          </cell>
          <cell r="J636" t="str">
            <v>e-book (PDF)</v>
          </cell>
          <cell r="M636" t="str">
            <v>Strub, Whitney</v>
          </cell>
          <cell r="O636">
            <v>400</v>
          </cell>
          <cell r="P636" t="str">
            <v>In Herstellung</v>
          </cell>
          <cell r="Q636" t="str">
            <v>Sociology, other</v>
          </cell>
          <cell r="R636" t="str">
            <v>SOC034000 SOCIAL SCIENCE / Pornography; POL029000 POLITICAL SCIENCE / Public Policy / Social Policy</v>
          </cell>
        </row>
        <row r="637">
          <cell r="C637">
            <v>9780231520225</v>
          </cell>
          <cell r="D637" t="str">
            <v>Columbia University Press</v>
          </cell>
          <cell r="E637" t="str">
            <v>The Tale of Hansuli Turn E-BOOK</v>
          </cell>
          <cell r="F637" t="str">
            <v>The Tale of Hansuli Turn</v>
          </cell>
          <cell r="G637">
            <v>2011</v>
          </cell>
          <cell r="J637" t="str">
            <v>e-book (PDF)</v>
          </cell>
          <cell r="M637" t="str">
            <v>Bandopadhyay, Tarashankar</v>
          </cell>
          <cell r="O637">
            <v>408</v>
          </cell>
          <cell r="P637" t="str">
            <v>In Herstellung</v>
          </cell>
          <cell r="Q637" t="str">
            <v>Other Nations and Languages</v>
          </cell>
          <cell r="R637" t="str">
            <v>LIT008020 LITERARY CRITICISM / Asian / Indic</v>
          </cell>
        </row>
        <row r="638">
          <cell r="C638">
            <v>9780231520249</v>
          </cell>
          <cell r="D638" t="str">
            <v>Columbia University Press</v>
          </cell>
          <cell r="E638" t="str">
            <v>J. M. Coetzee and Ethics E-BOOK</v>
          </cell>
          <cell r="F638" t="str">
            <v>J. M. Coetzee and Ethics</v>
          </cell>
          <cell r="G638">
            <v>2010</v>
          </cell>
          <cell r="J638" t="str">
            <v>e-book (PDF)</v>
          </cell>
          <cell r="N638" t="str">
            <v>Singer, Peter; Leist, Anton</v>
          </cell>
          <cell r="O638">
            <v>408</v>
          </cell>
          <cell r="P638" t="str">
            <v>In Herstellung</v>
          </cell>
          <cell r="Q638" t="str">
            <v>Zoology</v>
          </cell>
          <cell r="R638" t="str">
            <v>NAT039000 NATURE / Animal Rights</v>
          </cell>
        </row>
        <row r="639">
          <cell r="C639">
            <v>9780231520256</v>
          </cell>
          <cell r="D639" t="str">
            <v>Columbia University Press</v>
          </cell>
          <cell r="E639" t="str">
            <v>The AIDS Conspiracy E-BOOK</v>
          </cell>
          <cell r="F639" t="str">
            <v>The AIDS Conspiracy</v>
          </cell>
          <cell r="G639">
            <v>2012</v>
          </cell>
          <cell r="J639" t="str">
            <v>e-book (PDF)</v>
          </cell>
          <cell r="M639" t="str">
            <v>Nattrass, Nicoli</v>
          </cell>
          <cell r="O639">
            <v>240</v>
          </cell>
          <cell r="P639" t="str">
            <v>In Herstellung</v>
          </cell>
          <cell r="Q639" t="str">
            <v>Political Science, other</v>
          </cell>
          <cell r="R639" t="str">
            <v>MED022020 MEDICAL / AIDS &amp; HIV; POL028000 POLITICAL SCIENCE / Public Policy / General</v>
          </cell>
        </row>
        <row r="640">
          <cell r="C640">
            <v>9780231520287</v>
          </cell>
          <cell r="D640" t="str">
            <v>Columbia University Press</v>
          </cell>
          <cell r="E640" t="str">
            <v>On Friendship E-BOOK</v>
          </cell>
          <cell r="F640" t="str">
            <v>On Friendship</v>
          </cell>
          <cell r="G640">
            <v>2009</v>
          </cell>
          <cell r="J640" t="str">
            <v>e-book (PDF)</v>
          </cell>
          <cell r="M640" t="str">
            <v>Ricci, Matteo</v>
          </cell>
          <cell r="O640">
            <v>192</v>
          </cell>
          <cell r="P640" t="str">
            <v>In Herstellung</v>
          </cell>
          <cell r="Q640" t="str">
            <v>Eastern Philosophy</v>
          </cell>
          <cell r="R640" t="str">
            <v>LCO003000 LITERARY COLLECTIONS / Ancient, Classical &amp; Medieval; PHI003000 PHILOSOPHY / Eastern / General</v>
          </cell>
        </row>
        <row r="641">
          <cell r="C641">
            <v>9780231520294</v>
          </cell>
          <cell r="D641" t="str">
            <v>Columbia University Press</v>
          </cell>
          <cell r="E641" t="str">
            <v>The Poetics of the Everyday E-BOOK</v>
          </cell>
          <cell r="F641" t="str">
            <v>The Poetics of the Everyday</v>
          </cell>
          <cell r="G641">
            <v>2009</v>
          </cell>
          <cell r="J641" t="str">
            <v>e-book (PDF)</v>
          </cell>
          <cell r="M641" t="str">
            <v>Phillips, Siobhan</v>
          </cell>
          <cell r="O641">
            <v>336</v>
          </cell>
          <cell r="P641" t="str">
            <v>In Herstellung</v>
          </cell>
          <cell r="Q641" t="str">
            <v xml:space="preserve">Poetics </v>
          </cell>
          <cell r="R641" t="str">
            <v>POE005010 POETRY / American; LIT014000 LITERARY CRITICISM / Poetry</v>
          </cell>
        </row>
        <row r="642">
          <cell r="C642">
            <v>9780231520300</v>
          </cell>
          <cell r="D642" t="str">
            <v>Columbia University Press</v>
          </cell>
          <cell r="E642" t="str">
            <v>Delivering Home-Based Services E-BOOK</v>
          </cell>
          <cell r="F642" t="str">
            <v>Delivering Home-Based Services</v>
          </cell>
          <cell r="G642">
            <v>2009</v>
          </cell>
          <cell r="J642" t="str">
            <v>e-book (PDF)</v>
          </cell>
          <cell r="N642" t="str">
            <v>Tracy, Elizabeth M.; Allen, Susan</v>
          </cell>
          <cell r="O642">
            <v>344</v>
          </cell>
          <cell r="P642" t="str">
            <v>In Herstellung</v>
          </cell>
          <cell r="Q642" t="str">
            <v>Sociology, other</v>
          </cell>
          <cell r="R642" t="str">
            <v>SOC025000 SOCIAL SCIENCE / Social Work; SOC035000 SOCIAL SCIENCE / Volunteer Work</v>
          </cell>
        </row>
        <row r="643">
          <cell r="C643">
            <v>9780231520317</v>
          </cell>
          <cell r="D643" t="str">
            <v>Columbia University Press</v>
          </cell>
          <cell r="E643" t="str">
            <v>Open Secret E-BOOK</v>
          </cell>
          <cell r="F643" t="str">
            <v>Open Secret</v>
          </cell>
          <cell r="G643">
            <v>2009</v>
          </cell>
          <cell r="J643" t="str">
            <v>e-book (PDF)</v>
          </cell>
          <cell r="M643" t="str">
            <v>Wolfson, Elliot R.</v>
          </cell>
          <cell r="O643">
            <v>472</v>
          </cell>
          <cell r="P643" t="str">
            <v>In Herstellung</v>
          </cell>
          <cell r="Q643" t="str">
            <v>Theology, Jewish Studies and Religious Studies</v>
          </cell>
          <cell r="R643" t="str">
            <v>REL040000 RELIGION / Judaism / General; REL101000 RELIGION / Messianic Judaism</v>
          </cell>
        </row>
        <row r="644">
          <cell r="C644">
            <v>9780231520331</v>
          </cell>
          <cell r="D644" t="str">
            <v>Columbia University Press</v>
          </cell>
          <cell r="E644" t="str">
            <v>Out of the Blue E-BOOK</v>
          </cell>
          <cell r="F644" t="str">
            <v>Out of the Blue</v>
          </cell>
          <cell r="G644">
            <v>2009</v>
          </cell>
          <cell r="J644" t="str">
            <v>e-book (PDF)</v>
          </cell>
          <cell r="M644" t="str">
            <v>Versluys, Kristiaan</v>
          </cell>
          <cell r="O644">
            <v>240</v>
          </cell>
          <cell r="P644" t="str">
            <v>In Herstellung</v>
          </cell>
          <cell r="Q644" t="str">
            <v>Anglo-American Literature, general</v>
          </cell>
          <cell r="R644" t="str">
            <v>SOC040000 SOCIAL SCIENCE / Disasters &amp; Disaster Relief; HIS036070 HISTORY / United States / 21st Century; LIT004020 LITERARY CRITICISM / American / General</v>
          </cell>
        </row>
        <row r="645">
          <cell r="C645">
            <v>9780231520348</v>
          </cell>
          <cell r="D645" t="str">
            <v>Columbia University Press</v>
          </cell>
          <cell r="E645" t="str">
            <v>To Carl Schmitt E-BOOK</v>
          </cell>
          <cell r="F645" t="str">
            <v>To Carl Schmitt</v>
          </cell>
          <cell r="G645">
            <v>2013</v>
          </cell>
          <cell r="H645" t="str">
            <v>Insurrections: Critical Studies in Religion, Politics, and Culture</v>
          </cell>
          <cell r="J645" t="str">
            <v>e-book (PDF)</v>
          </cell>
          <cell r="M645" t="str">
            <v>Taubes, Jacob</v>
          </cell>
          <cell r="O645">
            <v>120</v>
          </cell>
          <cell r="P645" t="str">
            <v>In Herstellung</v>
          </cell>
          <cell r="Q645" t="str">
            <v>Political Science, other</v>
          </cell>
          <cell r="R645" t="str">
            <v>POL010000 POLITICAL SCIENCE / History &amp; Theory</v>
          </cell>
        </row>
        <row r="646">
          <cell r="C646">
            <v>9780231520355</v>
          </cell>
          <cell r="D646" t="str">
            <v>Columbia University Press</v>
          </cell>
          <cell r="E646" t="str">
            <v>Upsetting the Apple Cart E-BOOK</v>
          </cell>
          <cell r="F646" t="str">
            <v>Upsetting the Apple Cart</v>
          </cell>
          <cell r="G646">
            <v>2014</v>
          </cell>
          <cell r="H646" t="str">
            <v>Columbia History of Urban Life</v>
          </cell>
          <cell r="J646" t="str">
            <v>e-book (PDF)</v>
          </cell>
          <cell r="M646" t="str">
            <v>Opie, Frederick Douglass</v>
          </cell>
          <cell r="O646">
            <v>312</v>
          </cell>
          <cell r="P646" t="str">
            <v>Lieferbar</v>
          </cell>
          <cell r="Q646" t="str">
            <v>Global History</v>
          </cell>
          <cell r="R646" t="str">
            <v>SOC031000 SOCIAL SCIENCE / Discrimination &amp; Race Relations; SOC001000 SOCIAL SCIENCE / Ethnic Studies / African-American Studies; POL040040 POLITICAL SCIENCE / Government / Local; HIS036080 HISTORY / United States / State &amp; Local / Middle Atlantic (DC, DE</v>
          </cell>
        </row>
        <row r="647">
          <cell r="C647">
            <v>9780231520393</v>
          </cell>
          <cell r="D647" t="str">
            <v>Columbia University Press</v>
          </cell>
          <cell r="E647" t="str">
            <v>Modernist Commitments E-BOOK</v>
          </cell>
          <cell r="F647" t="str">
            <v>Modernist Commitments</v>
          </cell>
          <cell r="G647">
            <v>2012</v>
          </cell>
          <cell r="H647" t="str">
            <v>Modernist Latitudes</v>
          </cell>
          <cell r="J647" t="str">
            <v>e-book (PDF)</v>
          </cell>
          <cell r="M647" t="str">
            <v>Berman, Jessica</v>
          </cell>
          <cell r="O647">
            <v>384</v>
          </cell>
          <cell r="P647" t="str">
            <v>In Herstellung</v>
          </cell>
          <cell r="Q647" t="str">
            <v>Semiotics, other</v>
          </cell>
          <cell r="R647" t="str">
            <v>LIT006000 LITERARY CRITICISM / Semiotics &amp; Theory</v>
          </cell>
        </row>
        <row r="648">
          <cell r="C648">
            <v>9780231520416</v>
          </cell>
          <cell r="D648" t="str">
            <v>Columbia University Press</v>
          </cell>
          <cell r="E648" t="str">
            <v>Christianity, Truth, and Weakening Faith E-BOOK</v>
          </cell>
          <cell r="F648" t="str">
            <v>Christianity, Truth, and Weakening Faith</v>
          </cell>
          <cell r="G648">
            <v>2010</v>
          </cell>
          <cell r="J648" t="str">
            <v>e-book (PDF)</v>
          </cell>
          <cell r="M648" t="str">
            <v>Vattimo, Gianni; Girard, Rene</v>
          </cell>
          <cell r="N648" t="str">
            <v>Antonello, Pierpaolo</v>
          </cell>
          <cell r="O648">
            <v>136</v>
          </cell>
          <cell r="P648" t="str">
            <v>In Herstellung</v>
          </cell>
          <cell r="Q648" t="str">
            <v>Theology, Jewish Studies and Religious Studies</v>
          </cell>
          <cell r="R648" t="str">
            <v>REL051000 RELIGION / Philosophy</v>
          </cell>
        </row>
        <row r="649">
          <cell r="C649">
            <v>9780231520454</v>
          </cell>
          <cell r="D649" t="str">
            <v>Columbia University Press</v>
          </cell>
          <cell r="E649" t="str">
            <v>The Scandal of Susan Sontag E-BOOK</v>
          </cell>
          <cell r="F649" t="str">
            <v>The Scandal of Susan Sontag</v>
          </cell>
          <cell r="G649">
            <v>2009</v>
          </cell>
          <cell r="H649" t="str">
            <v>Gender and Culture Series</v>
          </cell>
          <cell r="J649" t="str">
            <v>e-book (PDF)</v>
          </cell>
          <cell r="N649" t="str">
            <v>Wagner-Lawlor, Jennifer A; Ching, Barbara</v>
          </cell>
          <cell r="O649">
            <v>280</v>
          </cell>
          <cell r="P649" t="str">
            <v>In Herstellung</v>
          </cell>
          <cell r="Q649" t="str">
            <v>Literary Theory</v>
          </cell>
          <cell r="R649" t="str">
            <v>ART009000 ART / Criticism; LIT003000 LITERARY CRITICISM / Feminist</v>
          </cell>
        </row>
        <row r="650">
          <cell r="C650">
            <v>9780231520461</v>
          </cell>
          <cell r="D650" t="str">
            <v>Columbia University Press</v>
          </cell>
          <cell r="E650" t="str">
            <v>Teresa, My Love E-BOOK</v>
          </cell>
          <cell r="F650" t="str">
            <v>Teresa, My Love</v>
          </cell>
          <cell r="G650">
            <v>2014</v>
          </cell>
          <cell r="J650" t="str">
            <v>e-book (PDF)</v>
          </cell>
          <cell r="M650" t="str">
            <v>Kristeva, Julia</v>
          </cell>
          <cell r="O650">
            <v>648</v>
          </cell>
          <cell r="P650" t="str">
            <v>Lieferbar</v>
          </cell>
          <cell r="Q650" t="str">
            <v>General Interest</v>
          </cell>
          <cell r="R650" t="str">
            <v>PSY026000 PSYCHOLOGY / Movements / Psychoanalysis; BIO022000 BIOGRAPHY &amp; AUTOBIOGRAPHY / Women</v>
          </cell>
        </row>
        <row r="651">
          <cell r="C651">
            <v>9780231520508</v>
          </cell>
          <cell r="D651" t="str">
            <v>Columbia University Press</v>
          </cell>
          <cell r="E651" t="str">
            <v>Lost Souls E-BOOK</v>
          </cell>
          <cell r="F651" t="str">
            <v>Lost Souls</v>
          </cell>
          <cell r="G651">
            <v>2009</v>
          </cell>
          <cell r="H651" t="str">
            <v>Weatherhead Books on Asia</v>
          </cell>
          <cell r="J651" t="str">
            <v>e-book (PDF)</v>
          </cell>
          <cell r="M651" t="str">
            <v>Hwang, Sunwon</v>
          </cell>
          <cell r="O651">
            <v>360</v>
          </cell>
          <cell r="P651" t="str">
            <v>In Herstellung</v>
          </cell>
          <cell r="Q651" t="str">
            <v>Other Nations and Languages</v>
          </cell>
          <cell r="R651" t="str">
            <v>LIT008000 LITERARY CRITICISM / Asian / General</v>
          </cell>
        </row>
        <row r="652">
          <cell r="C652">
            <v>9780231520522</v>
          </cell>
          <cell r="D652" t="str">
            <v>Columbia University Press</v>
          </cell>
          <cell r="E652" t="str">
            <v>Winged Faith E-BOOK</v>
          </cell>
          <cell r="F652" t="str">
            <v>Winged Faith</v>
          </cell>
          <cell r="G652">
            <v>2010</v>
          </cell>
          <cell r="J652" t="str">
            <v>e-book (PDF)</v>
          </cell>
          <cell r="M652" t="str">
            <v>Srinivas, Tulasi</v>
          </cell>
          <cell r="O652">
            <v>448</v>
          </cell>
          <cell r="P652" t="str">
            <v>In Herstellung</v>
          </cell>
          <cell r="Q652" t="str">
            <v>Theology, Jewish Studies and Religious Studies</v>
          </cell>
          <cell r="R652" t="str">
            <v>REL000000 RELIGION / General</v>
          </cell>
        </row>
        <row r="653">
          <cell r="C653">
            <v>9780231520539</v>
          </cell>
          <cell r="D653" t="str">
            <v>Columbia University Press</v>
          </cell>
          <cell r="E653" t="str">
            <v>Eastern Sentiments E-BOOK</v>
          </cell>
          <cell r="F653" t="str">
            <v>Eastern Sentiments</v>
          </cell>
          <cell r="G653">
            <v>2009</v>
          </cell>
          <cell r="H653" t="str">
            <v>Weatherhead Books on Asia</v>
          </cell>
          <cell r="J653" t="str">
            <v>e-book (PDF)</v>
          </cell>
          <cell r="M653" t="str">
            <v>Yi, T'aejun</v>
          </cell>
          <cell r="O653">
            <v>208</v>
          </cell>
          <cell r="P653" t="str">
            <v>In Herstellung</v>
          </cell>
          <cell r="Q653" t="str">
            <v>Asia-Pacific</v>
          </cell>
          <cell r="R653" t="str">
            <v>SOC041000 SOCIAL SCIENCE / Essays; HIS023000 HISTORY / Asia / Korea</v>
          </cell>
        </row>
        <row r="654">
          <cell r="C654">
            <v>9780231520553</v>
          </cell>
          <cell r="D654" t="str">
            <v>Columbia University Press</v>
          </cell>
          <cell r="E654" t="str">
            <v>Everyday Ethics and Social Change E-BOOK</v>
          </cell>
          <cell r="F654" t="str">
            <v>Everyday Ethics and Social Change</v>
          </cell>
          <cell r="G654">
            <v>2009</v>
          </cell>
          <cell r="J654" t="str">
            <v>e-book (PDF)</v>
          </cell>
          <cell r="M654" t="str">
            <v>Peterson, Anna</v>
          </cell>
          <cell r="O654">
            <v>216</v>
          </cell>
          <cell r="P654" t="str">
            <v>In Herstellung</v>
          </cell>
          <cell r="Q654" t="str">
            <v>Ethics</v>
          </cell>
          <cell r="R654" t="str">
            <v>PHI005000 PHILOSOPHY / Ethics &amp; Moral Philosophy</v>
          </cell>
        </row>
        <row r="655">
          <cell r="C655">
            <v>9780231520560</v>
          </cell>
          <cell r="D655" t="str">
            <v>Columbia University Press</v>
          </cell>
          <cell r="E655" t="str">
            <v>Confronting Postmaternal Thinking E-BOOK</v>
          </cell>
          <cell r="F655" t="str">
            <v>Confronting Postmaternal Thinking</v>
          </cell>
          <cell r="G655">
            <v>2012</v>
          </cell>
          <cell r="J655" t="str">
            <v>e-book (PDF)</v>
          </cell>
          <cell r="M655" t="str">
            <v>Stephens, Julie</v>
          </cell>
          <cell r="O655">
            <v>208</v>
          </cell>
          <cell r="P655" t="str">
            <v>In Herstellung</v>
          </cell>
          <cell r="Q655" t="str">
            <v>Sociology, other</v>
          </cell>
          <cell r="R655" t="str">
            <v>SOC028000 SOCIAL SCIENCE / Women's Studies</v>
          </cell>
        </row>
        <row r="656">
          <cell r="C656">
            <v>9780231520577</v>
          </cell>
          <cell r="D656" t="str">
            <v>Columbia University Press</v>
          </cell>
          <cell r="E656" t="str">
            <v>The Weave of My Life E-BOOK</v>
          </cell>
          <cell r="F656" t="str">
            <v>The Weave of My Life</v>
          </cell>
          <cell r="G656">
            <v>2009</v>
          </cell>
          <cell r="J656" t="str">
            <v>e-book (PDF)</v>
          </cell>
          <cell r="M656" t="str">
            <v>Pawar, Urmila</v>
          </cell>
          <cell r="O656">
            <v>320</v>
          </cell>
          <cell r="P656" t="str">
            <v>In Herstellung</v>
          </cell>
          <cell r="Q656" t="str">
            <v>Asia-Pacific</v>
          </cell>
          <cell r="R656" t="str">
            <v>BIO022000 BIOGRAPHY &amp; AUTOBIOGRAPHY / Women; HIS017000 HISTORY / Asia / India &amp; South Asia</v>
          </cell>
        </row>
        <row r="657">
          <cell r="C657">
            <v>9780231520607</v>
          </cell>
          <cell r="D657" t="str">
            <v>Columbia University Press</v>
          </cell>
          <cell r="E657" t="str">
            <v>The Columbia Sourcebook of Mormons in the United States E-BOOK</v>
          </cell>
          <cell r="F657" t="str">
            <v>The Columbia Sourcebook of Mormons in the United States</v>
          </cell>
          <cell r="G657">
            <v>2014</v>
          </cell>
          <cell r="J657" t="str">
            <v>e-book (PDF)</v>
          </cell>
          <cell r="N657" t="str">
            <v>Neilson, Reid L.; Givens, Terryl L.</v>
          </cell>
          <cell r="O657">
            <v>480</v>
          </cell>
          <cell r="P657" t="str">
            <v>Lieferbar</v>
          </cell>
          <cell r="Q657" t="str">
            <v>Theology, Jewish Studies and Religious Studies</v>
          </cell>
          <cell r="R657" t="str">
            <v>REF020000 REFERENCE / Research; REL046000 RELIGION / Christianity / Church of Jesus Christ of Latter-Day Saints (Mormonism)</v>
          </cell>
        </row>
        <row r="658">
          <cell r="C658">
            <v>9780231520614</v>
          </cell>
          <cell r="D658" t="str">
            <v>Columbia University Press</v>
          </cell>
          <cell r="E658" t="str">
            <v>Fiction Across Borders E-BOOK</v>
          </cell>
          <cell r="F658" t="str">
            <v>Fiction Across Borders</v>
          </cell>
          <cell r="G658">
            <v>2010</v>
          </cell>
          <cell r="J658" t="str">
            <v>e-book (PDF)</v>
          </cell>
          <cell r="M658" t="str">
            <v>Black, Shameem</v>
          </cell>
          <cell r="O658">
            <v>332</v>
          </cell>
          <cell r="P658" t="str">
            <v>In Herstellung</v>
          </cell>
          <cell r="Q658" t="str">
            <v>Literary Studies, general</v>
          </cell>
          <cell r="R658" t="str">
            <v>LIT000000 LITERARY CRITICISM / General</v>
          </cell>
        </row>
        <row r="659">
          <cell r="C659">
            <v>9780231520621</v>
          </cell>
          <cell r="D659" t="str">
            <v>Columbia University Press</v>
          </cell>
          <cell r="E659" t="str">
            <v>Dialectical Passions E-BOOK</v>
          </cell>
          <cell r="F659" t="str">
            <v>Dialectical Passions</v>
          </cell>
          <cell r="G659">
            <v>2010</v>
          </cell>
          <cell r="H659" t="str">
            <v>Columbia Themes in Philosophy, Social Criticism, and the Arts</v>
          </cell>
          <cell r="J659" t="str">
            <v>e-book (PDF)</v>
          </cell>
          <cell r="M659" t="str">
            <v>Day, Gail</v>
          </cell>
          <cell r="O659">
            <v>320</v>
          </cell>
          <cell r="P659" t="str">
            <v>In Herstellung</v>
          </cell>
          <cell r="Q659" t="str">
            <v>Aesthetics</v>
          </cell>
          <cell r="R659" t="str">
            <v>PHI001000 PHILOSOPHY / Aesthetics</v>
          </cell>
        </row>
        <row r="660">
          <cell r="C660">
            <v>9780231520775</v>
          </cell>
          <cell r="D660" t="str">
            <v>Columbia University Press</v>
          </cell>
          <cell r="E660" t="str">
            <v>American Literature's Aesthetic Dimensions E-BOOK</v>
          </cell>
          <cell r="F660" t="str">
            <v>American Literature's Aesthetic Dimensions</v>
          </cell>
          <cell r="G660">
            <v>2012</v>
          </cell>
          <cell r="J660" t="str">
            <v>e-book (PDF)</v>
          </cell>
          <cell r="N660" t="str">
            <v>Looby, Christopher; Weinstein, Cindy</v>
          </cell>
          <cell r="O660">
            <v>440</v>
          </cell>
          <cell r="P660" t="str">
            <v>In Herstellung</v>
          </cell>
          <cell r="Q660" t="str">
            <v>Anglo-American Literature, general</v>
          </cell>
          <cell r="R660" t="str">
            <v>LIT004020 LITERARY CRITICISM / American / General</v>
          </cell>
        </row>
        <row r="661">
          <cell r="C661">
            <v>9780231520782</v>
          </cell>
          <cell r="D661" t="str">
            <v>Columbia University Press</v>
          </cell>
          <cell r="E661" t="str">
            <v>The Rey Chow Reader E-BOOK</v>
          </cell>
          <cell r="F661" t="str">
            <v>The Rey Chow Reader</v>
          </cell>
          <cell r="G661">
            <v>2010</v>
          </cell>
          <cell r="J661" t="str">
            <v>e-book (PDF)</v>
          </cell>
          <cell r="N661" t="str">
            <v>Bowman, Paul</v>
          </cell>
          <cell r="O661">
            <v>320</v>
          </cell>
          <cell r="P661" t="str">
            <v>In Herstellung</v>
          </cell>
          <cell r="Q661" t="str">
            <v>Sociology, other</v>
          </cell>
          <cell r="R661" t="str">
            <v>SOC008000 SOCIAL SCIENCE / Ethnic Studies / General</v>
          </cell>
        </row>
        <row r="662">
          <cell r="C662">
            <v>9780231520799</v>
          </cell>
          <cell r="D662" t="str">
            <v>Columbia University Press</v>
          </cell>
          <cell r="E662" t="str">
            <v>Food and Faith in Christian Culture E-BOOK</v>
          </cell>
          <cell r="F662" t="str">
            <v>Food and Faith in Christian Culture</v>
          </cell>
          <cell r="G662">
            <v>2011</v>
          </cell>
          <cell r="H662" t="str">
            <v>Arts and Traditions of the Table: Perspectives on Culinary History</v>
          </cell>
          <cell r="J662" t="str">
            <v>e-book (PDF)</v>
          </cell>
          <cell r="N662" t="str">
            <v>Eden, Trudy; Albala, Ken</v>
          </cell>
          <cell r="O662">
            <v>280</v>
          </cell>
          <cell r="P662" t="str">
            <v>In Herstellung</v>
          </cell>
          <cell r="Q662" t="str">
            <v>General Interest</v>
          </cell>
        </row>
        <row r="663">
          <cell r="C663">
            <v>9780231520812</v>
          </cell>
          <cell r="D663" t="str">
            <v>Columbia University Press</v>
          </cell>
          <cell r="E663" t="str">
            <v>The Plebeian Experience E-BOOK</v>
          </cell>
          <cell r="F663" t="str">
            <v>The Plebeian Experience</v>
          </cell>
          <cell r="G663">
            <v>2013</v>
          </cell>
          <cell r="H663" t="str">
            <v>Columbia Studies in Political Thought / Political History</v>
          </cell>
          <cell r="J663" t="str">
            <v>e-book (PDF)</v>
          </cell>
          <cell r="M663" t="str">
            <v>Breaugh, Martin</v>
          </cell>
          <cell r="O663">
            <v>344</v>
          </cell>
          <cell r="P663" t="str">
            <v>Lieferbar</v>
          </cell>
          <cell r="Q663" t="str">
            <v>Political Philosophy and Social Philosophy</v>
          </cell>
          <cell r="R663" t="str">
            <v>SOC050000 SOCIAL SCIENCE / Social Classes; PHI019000 PHILOSOPHY / Political</v>
          </cell>
        </row>
        <row r="664">
          <cell r="C664">
            <v>9780231520829</v>
          </cell>
          <cell r="D664" t="str">
            <v>Columbia University Press</v>
          </cell>
          <cell r="E664" t="str">
            <v>Fossil Mammals of Asia E-BOOK</v>
          </cell>
          <cell r="F664" t="str">
            <v>Fossil Mammals of Asia</v>
          </cell>
          <cell r="G664">
            <v>2013</v>
          </cell>
          <cell r="J664" t="str">
            <v>e-book (PDF)</v>
          </cell>
          <cell r="N664" t="str">
            <v>Flynn, Lawrence J.; Fortelius, Mikael; Wang, Xiaoming</v>
          </cell>
          <cell r="O664">
            <v>752</v>
          </cell>
          <cell r="P664" t="str">
            <v>In Herstellung</v>
          </cell>
          <cell r="Q664" t="str">
            <v>Geography</v>
          </cell>
          <cell r="R664" t="str">
            <v>SCI054000 SCIENCE / Paleontology</v>
          </cell>
        </row>
        <row r="665">
          <cell r="C665">
            <v>9780231520836</v>
          </cell>
          <cell r="D665" t="str">
            <v>Columbia University Press</v>
          </cell>
          <cell r="E665" t="str">
            <v>Growth and Policy in Developing Countries E-BOOK</v>
          </cell>
          <cell r="F665" t="str">
            <v>Growth and Policy in Developing Countries</v>
          </cell>
          <cell r="G665">
            <v>2009</v>
          </cell>
          <cell r="H665" t="str">
            <v>Initiative for Policy Dialogue</v>
          </cell>
          <cell r="J665" t="str">
            <v>e-book (PDF)</v>
          </cell>
          <cell r="M665" t="str">
            <v>Ocampo, José Antonio; Taylor, Lance; Rada, Codrina</v>
          </cell>
          <cell r="O665">
            <v>200</v>
          </cell>
          <cell r="P665" t="str">
            <v>In Herstellung</v>
          </cell>
          <cell r="Q665" t="str">
            <v>Political Economics, other</v>
          </cell>
          <cell r="R665" t="str">
            <v>BUS072000 BUSINESS &amp; ECONOMICS / Development / Sustainable Development</v>
          </cell>
        </row>
        <row r="666">
          <cell r="C666">
            <v>9780231520843</v>
          </cell>
          <cell r="D666" t="str">
            <v>Columbia University Press</v>
          </cell>
          <cell r="E666" t="str">
            <v>The Global and the Intimate E-BOOK</v>
          </cell>
          <cell r="F666" t="str">
            <v>The Global and the Intimate</v>
          </cell>
          <cell r="G666">
            <v>2012</v>
          </cell>
          <cell r="H666" t="str">
            <v>Gender and Culture Series</v>
          </cell>
          <cell r="J666" t="str">
            <v>e-book (PDF)</v>
          </cell>
          <cell r="N666" t="str">
            <v>Rosner, Victoria; Pratt, Geraldine</v>
          </cell>
          <cell r="O666">
            <v>344</v>
          </cell>
          <cell r="P666" t="str">
            <v>In Herstellung</v>
          </cell>
          <cell r="Q666" t="str">
            <v>Sociology, other</v>
          </cell>
          <cell r="R666" t="str">
            <v>SOC028000 SOCIAL SCIENCE / Women's Studies</v>
          </cell>
        </row>
        <row r="667">
          <cell r="C667">
            <v>9780231520881</v>
          </cell>
          <cell r="D667" t="str">
            <v>Columbia University Press</v>
          </cell>
          <cell r="E667" t="str">
            <v>The International Politics of Intelligence Sharing E-BOOK</v>
          </cell>
          <cell r="F667" t="str">
            <v>The International Politics of Intelligence Sharing</v>
          </cell>
          <cell r="G667">
            <v>2009</v>
          </cell>
          <cell r="J667" t="str">
            <v>e-book (PDF)</v>
          </cell>
          <cell r="M667" t="str">
            <v>Walsh, James Igoe</v>
          </cell>
          <cell r="O667">
            <v>208</v>
          </cell>
          <cell r="P667" t="str">
            <v>In Herstellung</v>
          </cell>
          <cell r="Q667" t="str">
            <v>International Relations</v>
          </cell>
          <cell r="R667" t="str">
            <v>POL011010 POLITICAL SCIENCE / International Relations / Diplomacy</v>
          </cell>
        </row>
        <row r="668">
          <cell r="C668">
            <v>9780231520898</v>
          </cell>
          <cell r="D668" t="str">
            <v>Columbia University Press</v>
          </cell>
          <cell r="E668" t="str">
            <v>Wrinkled Deep in Time E-BOOK</v>
          </cell>
          <cell r="F668" t="str">
            <v>Wrinkled Deep in Time</v>
          </cell>
          <cell r="G668">
            <v>2009</v>
          </cell>
          <cell r="J668" t="str">
            <v>e-book (PDF)</v>
          </cell>
          <cell r="M668" t="str">
            <v>Charney, Maurice</v>
          </cell>
          <cell r="O668">
            <v>192</v>
          </cell>
          <cell r="P668" t="str">
            <v>In Herstellung</v>
          </cell>
          <cell r="Q668" t="str">
            <v>Anglo-American Literature, general</v>
          </cell>
          <cell r="R668" t="str">
            <v>LIT015000 LITERARY CRITICISM / Shakespeare</v>
          </cell>
        </row>
        <row r="669">
          <cell r="C669">
            <v>9780231520904</v>
          </cell>
          <cell r="D669" t="str">
            <v>Columbia University Press</v>
          </cell>
          <cell r="E669" t="str">
            <v>Ed Koch and the Rebuilding of New York City E-BOOK</v>
          </cell>
          <cell r="F669" t="str">
            <v>Ed Koch and the Rebuilding of New York City</v>
          </cell>
          <cell r="G669">
            <v>2010</v>
          </cell>
          <cell r="H669" t="str">
            <v>Columbia History of Urban Life</v>
          </cell>
          <cell r="J669" t="str">
            <v>e-book (PDF)</v>
          </cell>
          <cell r="M669" t="str">
            <v>Soffer, Jonathan</v>
          </cell>
          <cell r="O669">
            <v>528</v>
          </cell>
          <cell r="P669" t="str">
            <v>In Herstellung</v>
          </cell>
          <cell r="Q669" t="str">
            <v>Global History</v>
          </cell>
          <cell r="R669" t="str">
            <v>POL040040 POLITICAL SCIENCE / Government / Local; HIS036060 HISTORY / United States / 20th Century</v>
          </cell>
        </row>
        <row r="670">
          <cell r="C670">
            <v>9780231520966</v>
          </cell>
          <cell r="D670" t="str">
            <v>Columbia University Press</v>
          </cell>
          <cell r="E670" t="str">
            <v>In Defense of Religious Moderation E-BOOK</v>
          </cell>
          <cell r="F670" t="str">
            <v>In Defense of Religious Moderation</v>
          </cell>
          <cell r="G670">
            <v>2011</v>
          </cell>
          <cell r="J670" t="str">
            <v>e-book (PDF)</v>
          </cell>
          <cell r="M670" t="str">
            <v>Egginton, William</v>
          </cell>
          <cell r="O670">
            <v>176</v>
          </cell>
          <cell r="P670" t="str">
            <v>In Herstellung</v>
          </cell>
          <cell r="Q670" t="str">
            <v>Comparative Studies</v>
          </cell>
          <cell r="R670" t="str">
            <v>REL004000 RELIGION / Atheism; REL017000 RELIGION / Comparative Religion</v>
          </cell>
        </row>
        <row r="671">
          <cell r="C671">
            <v>9780231520973</v>
          </cell>
          <cell r="D671" t="str">
            <v>Columbia University Press</v>
          </cell>
          <cell r="E671" t="str">
            <v>China and India E-BOOK</v>
          </cell>
          <cell r="F671" t="str">
            <v>China and India</v>
          </cell>
          <cell r="G671">
            <v>2009</v>
          </cell>
          <cell r="H671" t="str">
            <v>Contemporary Asia in the World</v>
          </cell>
          <cell r="J671" t="str">
            <v>e-book (PDF)</v>
          </cell>
          <cell r="M671" t="str">
            <v>Holslag, Jonathan</v>
          </cell>
          <cell r="O671">
            <v>248</v>
          </cell>
          <cell r="P671" t="str">
            <v>In Herstellung</v>
          </cell>
          <cell r="Q671" t="str">
            <v>International Relations</v>
          </cell>
          <cell r="R671" t="str">
            <v>POL011000 POLITICAL SCIENCE / International Relations / General</v>
          </cell>
        </row>
        <row r="672">
          <cell r="C672">
            <v>9780231520997</v>
          </cell>
          <cell r="D672" t="str">
            <v>Columbia University Press</v>
          </cell>
          <cell r="E672" t="str">
            <v>Islamic Law and Civil Code E-BOOK</v>
          </cell>
          <cell r="F672" t="str">
            <v>Islamic Law and Civil Code</v>
          </cell>
          <cell r="G672">
            <v>2010</v>
          </cell>
          <cell r="J672" t="str">
            <v>e-book (PDF)</v>
          </cell>
          <cell r="M672" t="str">
            <v>Debs, Richard A.</v>
          </cell>
          <cell r="O672">
            <v>216</v>
          </cell>
          <cell r="P672" t="str">
            <v>In Herstellung</v>
          </cell>
          <cell r="Q672" t="str">
            <v>Arab World</v>
          </cell>
          <cell r="R672" t="str">
            <v>LAW000000 LAW / General; HIS026000 HISTORY / Middle East / General</v>
          </cell>
        </row>
        <row r="673">
          <cell r="C673">
            <v>9780231521017</v>
          </cell>
          <cell r="D673" t="str">
            <v>Columbia University Press</v>
          </cell>
          <cell r="E673" t="str">
            <v>Between a Man and a Woman? E-BOOK</v>
          </cell>
          <cell r="F673" t="str">
            <v>Between a Man and a Woman?</v>
          </cell>
          <cell r="G673">
            <v>2010</v>
          </cell>
          <cell r="H673" t="str">
            <v>Gender, Theory, and Religion</v>
          </cell>
          <cell r="J673" t="str">
            <v>e-book (PDF)</v>
          </cell>
          <cell r="M673" t="str">
            <v>Viefhues-Bailey, Ludger H.</v>
          </cell>
          <cell r="O673">
            <v>192</v>
          </cell>
          <cell r="P673" t="str">
            <v>In Herstellung</v>
          </cell>
          <cell r="Q673" t="str">
            <v>Theology, Jewish Studies and Religious Studies</v>
          </cell>
          <cell r="R673" t="str">
            <v>POL029000 POLITICAL SCIENCE / Public Policy / Social Policy; POL004000 POLITICAL SCIENCE / Political Freedom &amp; Security / Civil Rights; REL084000 RELIGION / Religion, Politics &amp; State</v>
          </cell>
        </row>
        <row r="674">
          <cell r="C674">
            <v>9780231521024</v>
          </cell>
          <cell r="D674" t="str">
            <v>Columbia University Press</v>
          </cell>
          <cell r="E674" t="str">
            <v>Diagnosis: Schizophrenia E-BOOK</v>
          </cell>
          <cell r="F674" t="str">
            <v>Diagnosis: Schizophrenia</v>
          </cell>
          <cell r="G674">
            <v>2011</v>
          </cell>
          <cell r="J674" t="str">
            <v>e-book (PDF)</v>
          </cell>
          <cell r="M674" t="str">
            <v>Miller, Rachel; Mason, Susan E.</v>
          </cell>
          <cell r="O674">
            <v>240</v>
          </cell>
          <cell r="P674" t="str">
            <v>In Herstellung</v>
          </cell>
          <cell r="Q674" t="str">
            <v>Psychiatry, Psychotherapy</v>
          </cell>
          <cell r="R674" t="str">
            <v>PSY000000 PSYCHOLOGY / General</v>
          </cell>
        </row>
        <row r="675">
          <cell r="C675">
            <v>9780231521031</v>
          </cell>
          <cell r="D675" t="str">
            <v>Columbia University Press</v>
          </cell>
          <cell r="E675" t="str">
            <v>Racial Disproportionality in Child Welfare E-BOOK</v>
          </cell>
          <cell r="F675" t="str">
            <v>Racial Disproportionality in Child Welfare</v>
          </cell>
          <cell r="G675">
            <v>2014</v>
          </cell>
          <cell r="J675" t="str">
            <v>e-book (PDF)</v>
          </cell>
          <cell r="M675" t="str">
            <v>Harris, Marian S</v>
          </cell>
          <cell r="O675">
            <v>360</v>
          </cell>
          <cell r="P675" t="str">
            <v>Lieferbar</v>
          </cell>
          <cell r="R675" t="str">
            <v>SOC002000 SOCIAL SCIENCE / Anthropology / General; SOC031000 SOCIAL SCIENCE / Discrimination &amp; Race Relations; SOC008000 SOCIAL SCIENCE / Ethnic Studies / General</v>
          </cell>
        </row>
        <row r="676">
          <cell r="C676">
            <v>9780231521567</v>
          </cell>
          <cell r="D676" t="str">
            <v>Columbia University Press</v>
          </cell>
          <cell r="E676" t="str">
            <v>Truth, Errors, and Lies E-BOOK</v>
          </cell>
          <cell r="F676" t="str">
            <v>Truth, Errors, and Lies</v>
          </cell>
          <cell r="G676">
            <v>2011</v>
          </cell>
          <cell r="J676" t="str">
            <v>e-book (PDF)</v>
          </cell>
          <cell r="M676" t="str">
            <v>Kolodko, Grzegorz W.</v>
          </cell>
          <cell r="O676">
            <v>464</v>
          </cell>
          <cell r="P676" t="str">
            <v>In Herstellung</v>
          </cell>
          <cell r="Q676" t="str">
            <v>Political Economics, other</v>
          </cell>
          <cell r="R676" t="str">
            <v>BUS000000 BUSINESS &amp; ECONOMICS / General</v>
          </cell>
        </row>
        <row r="677">
          <cell r="C677">
            <v>9780231521581</v>
          </cell>
          <cell r="D677" t="str">
            <v>Columbia University Press</v>
          </cell>
          <cell r="E677" t="str">
            <v>Tamil Love Poetry E-BOOK</v>
          </cell>
          <cell r="F677" t="str">
            <v>Tamil Love Poetry</v>
          </cell>
          <cell r="G677">
            <v>2011</v>
          </cell>
          <cell r="H677" t="str">
            <v>Translations from the Asian Classics</v>
          </cell>
          <cell r="J677" t="str">
            <v>e-book (PDF)</v>
          </cell>
          <cell r="N677" t="str">
            <v>Selby, Martha Ann</v>
          </cell>
          <cell r="O677">
            <v>256</v>
          </cell>
          <cell r="P677" t="str">
            <v>In Herstellung</v>
          </cell>
          <cell r="Q677" t="str">
            <v xml:space="preserve">Poetics </v>
          </cell>
          <cell r="R677" t="str">
            <v>POE009000 POETRY / Asian</v>
          </cell>
        </row>
        <row r="678">
          <cell r="C678">
            <v>9780231521598</v>
          </cell>
          <cell r="D678" t="str">
            <v>Columbia University Press</v>
          </cell>
          <cell r="E678" t="str">
            <v>The Politics of Medicaid E-BOOK</v>
          </cell>
          <cell r="F678" t="str">
            <v>The Politics of Medicaid</v>
          </cell>
          <cell r="G678">
            <v>2010</v>
          </cell>
          <cell r="J678" t="str">
            <v>e-book (PDF)</v>
          </cell>
          <cell r="M678" t="str">
            <v>Olson, Laura Katz</v>
          </cell>
          <cell r="O678">
            <v>416</v>
          </cell>
          <cell r="P678" t="str">
            <v>In Herstellung</v>
          </cell>
          <cell r="Q678" t="str">
            <v>Political Science, other</v>
          </cell>
          <cell r="R678" t="str">
            <v>POL019000 POLITICAL SCIENCE / Public Policy / Social Services &amp; Welfare</v>
          </cell>
        </row>
        <row r="679">
          <cell r="C679">
            <v>9780231521604</v>
          </cell>
          <cell r="D679" t="str">
            <v>Columbia University Press</v>
          </cell>
          <cell r="E679" t="str">
            <v>The Columbia Anthology of Modern Chinese Drama E-BOOK</v>
          </cell>
          <cell r="F679" t="str">
            <v>The Columbia Anthology of Modern Chinese Drama</v>
          </cell>
          <cell r="G679">
            <v>2010</v>
          </cell>
          <cell r="H679" t="str">
            <v>Weatherhead Books on Asia</v>
          </cell>
          <cell r="J679" t="str">
            <v>e-book (PDF)</v>
          </cell>
          <cell r="N679" t="str">
            <v>Chen, Xiaomei</v>
          </cell>
          <cell r="O679">
            <v>1120</v>
          </cell>
          <cell r="P679" t="str">
            <v>In Herstellung</v>
          </cell>
          <cell r="Q679" t="str">
            <v>Genre Studies, general</v>
          </cell>
          <cell r="R679" t="str">
            <v>DRA005000 DRAMA / Asian</v>
          </cell>
        </row>
        <row r="680">
          <cell r="C680">
            <v>9780231521628</v>
          </cell>
          <cell r="D680" t="str">
            <v>Columbia University Press</v>
          </cell>
          <cell r="E680" t="str">
            <v>The Historiographic Perversion E-BOOK</v>
          </cell>
          <cell r="F680" t="str">
            <v>The Historiographic Perversion</v>
          </cell>
          <cell r="G680">
            <v>2009</v>
          </cell>
          <cell r="J680" t="str">
            <v>e-book (PDF)</v>
          </cell>
          <cell r="M680" t="str">
            <v>Nichanian, Marc</v>
          </cell>
          <cell r="O680">
            <v>216</v>
          </cell>
          <cell r="P680" t="str">
            <v>In Herstellung</v>
          </cell>
          <cell r="Q680" t="str">
            <v>General European History</v>
          </cell>
          <cell r="R680" t="str">
            <v>HIS010000 HISTORY / Europe / General</v>
          </cell>
        </row>
        <row r="681">
          <cell r="C681">
            <v>9780231521635</v>
          </cell>
          <cell r="D681" t="str">
            <v>Columbia University Press</v>
          </cell>
          <cell r="E681" t="str">
            <v>Collateral Damage E-BOOK</v>
          </cell>
          <cell r="F681" t="str">
            <v>Collateral Damage</v>
          </cell>
          <cell r="G681">
            <v>2011</v>
          </cell>
          <cell r="J681" t="str">
            <v>e-book (PDF)</v>
          </cell>
          <cell r="M681" t="str">
            <v>Khoo, Nicholas</v>
          </cell>
          <cell r="O681">
            <v>280</v>
          </cell>
          <cell r="P681" t="str">
            <v>In Herstellung</v>
          </cell>
          <cell r="Q681" t="str">
            <v>Global History</v>
          </cell>
          <cell r="R681" t="str">
            <v>HIS003000 HISTORY / Asia / General</v>
          </cell>
        </row>
        <row r="682">
          <cell r="C682">
            <v>9780231521659</v>
          </cell>
          <cell r="D682" t="str">
            <v>Columbia University Press</v>
          </cell>
          <cell r="E682" t="str">
            <v>Parable and Politics in Early Islamic History E-BOOK</v>
          </cell>
          <cell r="F682" t="str">
            <v>Parable and Politics in Early Islamic History</v>
          </cell>
          <cell r="G682">
            <v>2010</v>
          </cell>
          <cell r="J682" t="str">
            <v>e-book (PDF)</v>
          </cell>
          <cell r="M682" t="str">
            <v>El-Hibri, Tayeb</v>
          </cell>
          <cell r="O682">
            <v>488</v>
          </cell>
          <cell r="P682" t="str">
            <v>In Herstellung</v>
          </cell>
          <cell r="Q682" t="str">
            <v>Arab World</v>
          </cell>
          <cell r="R682" t="str">
            <v>HIS026000 HISTORY / Middle East / General</v>
          </cell>
        </row>
        <row r="683">
          <cell r="C683">
            <v>9780231521666</v>
          </cell>
          <cell r="D683" t="str">
            <v>Columbia University Press</v>
          </cell>
          <cell r="E683" t="str">
            <v>Plasticity at the Dusk of Writing E-BOOK</v>
          </cell>
          <cell r="F683" t="str">
            <v>Plasticity at the Dusk of Writing</v>
          </cell>
          <cell r="G683">
            <v>2009</v>
          </cell>
          <cell r="H683" t="str">
            <v>Insurrections: Critical Studies in Religion, Politics, and Culture</v>
          </cell>
          <cell r="J683" t="str">
            <v>e-book (PDF)</v>
          </cell>
          <cell r="M683" t="str">
            <v>Malabou, Catherine</v>
          </cell>
          <cell r="O683">
            <v>136</v>
          </cell>
          <cell r="P683" t="str">
            <v>In Herstellung</v>
          </cell>
          <cell r="Q683" t="str">
            <v>20th and 21st Century Philosophy</v>
          </cell>
          <cell r="R683" t="str">
            <v>PHI027000 PHILOSOPHY / Movements / Deconstruction</v>
          </cell>
        </row>
        <row r="684">
          <cell r="C684">
            <v>9780231521673</v>
          </cell>
          <cell r="D684" t="str">
            <v>Columbia University Press</v>
          </cell>
          <cell r="E684" t="str">
            <v>Stalking the Black Swan E-BOOK</v>
          </cell>
          <cell r="F684" t="str">
            <v>Stalking the Black Swan</v>
          </cell>
          <cell r="G684">
            <v>2010</v>
          </cell>
          <cell r="H684" t="str">
            <v>Columbia Business School Publishing</v>
          </cell>
          <cell r="J684" t="str">
            <v>e-book (PDF)</v>
          </cell>
          <cell r="M684" t="str">
            <v xml:space="preserve">Posner, Kenneth A. </v>
          </cell>
          <cell r="O684">
            <v>288</v>
          </cell>
          <cell r="P684" t="str">
            <v>In Herstellung</v>
          </cell>
          <cell r="Q684" t="str">
            <v>Political Economics, other</v>
          </cell>
          <cell r="R684" t="str">
            <v>BUS000000 BUSINESS &amp; ECONOMICS / General; BUS019000 BUSINESS &amp; ECONOMICS / Decision-Making &amp; Problem Solving</v>
          </cell>
        </row>
        <row r="685">
          <cell r="C685">
            <v>9780231521680</v>
          </cell>
          <cell r="D685" t="str">
            <v>Columbia University Press</v>
          </cell>
          <cell r="E685" t="str">
            <v>Evolution and the Emergent Self E-BOOK</v>
          </cell>
          <cell r="F685" t="str">
            <v>Evolution and the Emergent Self</v>
          </cell>
          <cell r="G685">
            <v>2011</v>
          </cell>
          <cell r="J685" t="str">
            <v>e-book (PDF)</v>
          </cell>
          <cell r="M685" t="str">
            <v>Neubauer, Raymond L.</v>
          </cell>
          <cell r="O685">
            <v>336</v>
          </cell>
          <cell r="P685" t="str">
            <v>In Herstellung</v>
          </cell>
          <cell r="Q685" t="str">
            <v>Evolutionary Biology</v>
          </cell>
          <cell r="R685" t="str">
            <v>SCI027000 SCIENCE / Life Sciences / Evolution</v>
          </cell>
        </row>
        <row r="686">
          <cell r="C686">
            <v>9780231521697</v>
          </cell>
          <cell r="D686" t="str">
            <v>Columbia University Press</v>
          </cell>
          <cell r="E686" t="str">
            <v>The Novelist's Lexicon E-BOOK</v>
          </cell>
          <cell r="F686" t="str">
            <v>The Novelist's Lexicon</v>
          </cell>
          <cell r="G686">
            <v>2010</v>
          </cell>
          <cell r="J686" t="str">
            <v>e-book (PDF)</v>
          </cell>
          <cell r="N686" t="str">
            <v>Villa Gillet/ Le Monde</v>
          </cell>
          <cell r="O686">
            <v>168</v>
          </cell>
          <cell r="P686" t="str">
            <v>In Herstellung</v>
          </cell>
          <cell r="Q686" t="str">
            <v>Literary Studies, general</v>
          </cell>
          <cell r="R686" t="str">
            <v>LCO000000 LITERARY COLLECTIONS / General; LIT000000 LITERARY CRITICISM / General</v>
          </cell>
        </row>
        <row r="687">
          <cell r="C687">
            <v>9780231521734</v>
          </cell>
          <cell r="D687" t="str">
            <v>Columbia University Press</v>
          </cell>
          <cell r="E687" t="str">
            <v>Bailouts E-BOOK</v>
          </cell>
          <cell r="F687" t="str">
            <v>Bailouts</v>
          </cell>
          <cell r="G687">
            <v>2010</v>
          </cell>
          <cell r="H687" t="str">
            <v>A Columbia / SSRC Book (Privatization of Risk)</v>
          </cell>
          <cell r="J687" t="str">
            <v>e-book (PDF)</v>
          </cell>
          <cell r="N687" t="str">
            <v>Wright, Robert E.</v>
          </cell>
          <cell r="O687">
            <v>160</v>
          </cell>
          <cell r="P687" t="str">
            <v>In Herstellung</v>
          </cell>
          <cell r="Q687" t="str">
            <v>Political Science, other</v>
          </cell>
          <cell r="R687" t="str">
            <v>POL024000 POLITICAL SCIENCE / Public Policy / Economic Policy; BUS079000 BUSINESS &amp; ECONOMICS / Government &amp; Business</v>
          </cell>
        </row>
        <row r="688">
          <cell r="C688">
            <v>9780231521758</v>
          </cell>
          <cell r="D688" t="str">
            <v>Columbia University Press</v>
          </cell>
          <cell r="E688" t="str">
            <v>Smart Growth E-BOOK</v>
          </cell>
          <cell r="F688" t="str">
            <v>Smart Growth</v>
          </cell>
          <cell r="G688">
            <v>2010</v>
          </cell>
          <cell r="H688" t="str">
            <v>Columbia Business School Publishing</v>
          </cell>
          <cell r="J688" t="str">
            <v>e-book (PDF)</v>
          </cell>
          <cell r="M688" t="str">
            <v>Hess, Edward D.</v>
          </cell>
          <cell r="O688">
            <v>248</v>
          </cell>
          <cell r="P688" t="str">
            <v>In Herstellung</v>
          </cell>
          <cell r="Q688" t="str">
            <v>Political Economics, other</v>
          </cell>
          <cell r="R688" t="str">
            <v>BUS017000 BUSINESS &amp; ECONOMICS / Corporate Finance</v>
          </cell>
        </row>
        <row r="689">
          <cell r="C689">
            <v>9780231521789</v>
          </cell>
          <cell r="D689" t="str">
            <v>Columbia University Press</v>
          </cell>
          <cell r="E689" t="str">
            <v>Latino Small Businesses and the American Dream E-BOOK</v>
          </cell>
          <cell r="F689" t="str">
            <v>Latino Small Businesses and the American Dream</v>
          </cell>
          <cell r="G689">
            <v>2011</v>
          </cell>
          <cell r="J689" t="str">
            <v>e-book (PDF)</v>
          </cell>
          <cell r="M689" t="str">
            <v>Delgado, Melvin</v>
          </cell>
          <cell r="O689">
            <v>296</v>
          </cell>
          <cell r="P689" t="str">
            <v>In Herstellung</v>
          </cell>
          <cell r="Q689" t="str">
            <v>Sociology, other</v>
          </cell>
          <cell r="R689" t="str">
            <v>SOC025000 SOCIAL SCIENCE / Social Work; BUS020000 BUSINESS &amp; ECONOMICS / Development / Business Development; SOC035000 SOCIAL SCIENCE / Volunteer Work</v>
          </cell>
        </row>
        <row r="690">
          <cell r="C690">
            <v>9780231521802</v>
          </cell>
          <cell r="D690" t="str">
            <v>Columbia University Press</v>
          </cell>
          <cell r="E690" t="str">
            <v>Displacing the Divine E-BOOK</v>
          </cell>
          <cell r="F690" t="str">
            <v>Displacing the Divine</v>
          </cell>
          <cell r="G690">
            <v>2010</v>
          </cell>
          <cell r="H690" t="str">
            <v>Religion and American Culture</v>
          </cell>
          <cell r="J690" t="str">
            <v>e-book (PDF)</v>
          </cell>
          <cell r="M690" t="str">
            <v>Walrath, Douglas Alan</v>
          </cell>
          <cell r="O690">
            <v>400</v>
          </cell>
          <cell r="P690" t="str">
            <v>In Herstellung</v>
          </cell>
          <cell r="Q690" t="str">
            <v>Theology, Jewish Studies and Religious Studies</v>
          </cell>
          <cell r="R690" t="str">
            <v>REL000000 RELIGION / General; SOC039000 SOCIAL SCIENCE / Sociology of Religion</v>
          </cell>
        </row>
        <row r="691">
          <cell r="C691">
            <v>9780231521826</v>
          </cell>
          <cell r="D691" t="str">
            <v>Columbia University Press</v>
          </cell>
          <cell r="E691" t="str">
            <v>The Homoerotics of Orientalism E-BOOK</v>
          </cell>
          <cell r="F691" t="str">
            <v>The Homoerotics of Orientalism</v>
          </cell>
          <cell r="G691">
            <v>2014</v>
          </cell>
          <cell r="J691" t="str">
            <v>e-book (PDF)</v>
          </cell>
          <cell r="M691" t="str">
            <v>Boone, Joseph A.</v>
          </cell>
          <cell r="O691">
            <v>520</v>
          </cell>
          <cell r="P691" t="str">
            <v>Lieferbar</v>
          </cell>
          <cell r="Q691" t="str">
            <v>Other Nations and Languages</v>
          </cell>
          <cell r="R691" t="str">
            <v>ART015000 ART / History / General; LIT004130 LITERARY CRITICISM / European / General; LIT004160 LITERARY CRITICISM / Gay &amp; Lesbian; LIT004220 LITERARY CRITICISM / Middle Eastern</v>
          </cell>
        </row>
        <row r="692">
          <cell r="C692">
            <v>9780231521840</v>
          </cell>
          <cell r="D692" t="str">
            <v>Columbia University Press</v>
          </cell>
          <cell r="E692" t="str">
            <v>Robert K. Merton E-BOOK</v>
          </cell>
          <cell r="F692" t="str">
            <v>Robert K. Merton</v>
          </cell>
          <cell r="G692">
            <v>2010</v>
          </cell>
          <cell r="H692" t="str">
            <v>A Columbia / SSRC Book</v>
          </cell>
          <cell r="J692" t="str">
            <v>e-book (PDF)</v>
          </cell>
          <cell r="N692" t="str">
            <v>Calhoun, Craig</v>
          </cell>
          <cell r="O692">
            <v>336</v>
          </cell>
          <cell r="P692" t="str">
            <v>In Herstellung</v>
          </cell>
          <cell r="Q692" t="str">
            <v>Sociology, other</v>
          </cell>
          <cell r="R692" t="str">
            <v>SOC026000 SOCIAL SCIENCE / Sociology / General</v>
          </cell>
        </row>
        <row r="693">
          <cell r="C693">
            <v>9780231521864</v>
          </cell>
          <cell r="D693" t="str">
            <v>Columbia University Press</v>
          </cell>
          <cell r="E693" t="str">
            <v>Terror, Religion, and Liberal Thought E-BOOK</v>
          </cell>
          <cell r="F693" t="str">
            <v>Terror, Religion, and Liberal Thought</v>
          </cell>
          <cell r="G693">
            <v>2010</v>
          </cell>
          <cell r="H693" t="str">
            <v>Columbia Series on Religion and Politics</v>
          </cell>
          <cell r="J693" t="str">
            <v>e-book (PDF)</v>
          </cell>
          <cell r="M693" t="str">
            <v>Miller, Richard B.</v>
          </cell>
          <cell r="O693">
            <v>240</v>
          </cell>
          <cell r="P693" t="str">
            <v>In Herstellung</v>
          </cell>
          <cell r="Q693" t="str">
            <v>Theology, Jewish Studies and Religious Studies</v>
          </cell>
          <cell r="R693" t="str">
            <v>REL000000 RELIGION / General</v>
          </cell>
        </row>
        <row r="694">
          <cell r="C694">
            <v>9780231521918</v>
          </cell>
          <cell r="D694" t="str">
            <v>Columbia University Press</v>
          </cell>
          <cell r="E694" t="str">
            <v>Buddhist Philosophy of Language in India E-BOOK</v>
          </cell>
          <cell r="F694" t="str">
            <v>Buddhist Philosophy of Language in India</v>
          </cell>
          <cell r="G694">
            <v>2010</v>
          </cell>
          <cell r="J694" t="str">
            <v>e-book (PDF)</v>
          </cell>
          <cell r="M694" t="str">
            <v>Patil, Parimal G.; McCrea, Lawrence J.</v>
          </cell>
          <cell r="O694">
            <v>216</v>
          </cell>
          <cell r="P694" t="str">
            <v>In Herstellung</v>
          </cell>
          <cell r="Q694" t="str">
            <v>Eastern Philosophy</v>
          </cell>
          <cell r="R694" t="str">
            <v>PHI028000 PHILOSOPHY / Eastern / Buddhism</v>
          </cell>
        </row>
        <row r="695">
          <cell r="C695">
            <v>9780231521925</v>
          </cell>
          <cell r="D695" t="str">
            <v>Columbia University Press</v>
          </cell>
          <cell r="E695" t="str">
            <v>The Origins of Schizophrenia E-BOOK</v>
          </cell>
          <cell r="F695" t="str">
            <v>The Origins of Schizophrenia</v>
          </cell>
          <cell r="G695">
            <v>2011</v>
          </cell>
          <cell r="J695" t="str">
            <v>e-book (PDF)</v>
          </cell>
          <cell r="N695" t="str">
            <v>Patterson, Paul H.; Brown, Alan S.</v>
          </cell>
          <cell r="O695">
            <v>448</v>
          </cell>
          <cell r="P695" t="str">
            <v>In Herstellung</v>
          </cell>
          <cell r="Q695" t="str">
            <v>Psychiatry, Psychotherapy</v>
          </cell>
          <cell r="R695" t="str">
            <v>PSY022000 PSYCHOLOGY / Psychopathology / General; MED102000 MEDICAL / Mental Health</v>
          </cell>
        </row>
        <row r="696">
          <cell r="C696">
            <v>9780231522007</v>
          </cell>
          <cell r="D696" t="str">
            <v>Columbia University Press</v>
          </cell>
          <cell r="E696" t="str">
            <v>The Painter's Practice E-BOOK</v>
          </cell>
          <cell r="F696" t="str">
            <v>The Painter's Practice</v>
          </cell>
          <cell r="G696">
            <v>1995</v>
          </cell>
          <cell r="J696" t="str">
            <v>e-book (PDF)</v>
          </cell>
          <cell r="M696" t="str">
            <v>Cahill, James</v>
          </cell>
          <cell r="P696" t="str">
            <v>In Herstellung</v>
          </cell>
          <cell r="Q696" t="str">
            <v xml:space="preserve">Architecture and Design, other    </v>
          </cell>
          <cell r="R696" t="str">
            <v>ART015060 ART / History / Ancient &amp; Classical; ART020000 ART / Techniques / Painting; ART019000 ART / Asian</v>
          </cell>
        </row>
        <row r="697">
          <cell r="C697">
            <v>9780231522243</v>
          </cell>
          <cell r="D697" t="str">
            <v>Columbia University Press</v>
          </cell>
          <cell r="E697" t="str">
            <v>Contesting Citizenship E-BOOK</v>
          </cell>
          <cell r="F697" t="str">
            <v>Contesting Citizenship</v>
          </cell>
          <cell r="G697">
            <v>2011</v>
          </cell>
          <cell r="J697" t="str">
            <v>e-book (PDF)</v>
          </cell>
          <cell r="M697" t="str">
            <v>McNevin, Anne</v>
          </cell>
          <cell r="O697">
            <v>240</v>
          </cell>
          <cell r="P697" t="str">
            <v>In Herstellung</v>
          </cell>
          <cell r="Q697" t="str">
            <v>Political Science, other</v>
          </cell>
          <cell r="R697" t="str">
            <v>POL000000 POLITICAL SCIENCE / General</v>
          </cell>
        </row>
        <row r="698">
          <cell r="C698">
            <v>9780231522304</v>
          </cell>
          <cell r="D698" t="str">
            <v>Columbia University Press</v>
          </cell>
          <cell r="E698" t="str">
            <v>Forgetting Children Born of War E-BOOK</v>
          </cell>
          <cell r="F698" t="str">
            <v>Forgetting Children Born of War</v>
          </cell>
          <cell r="G698">
            <v>2010</v>
          </cell>
          <cell r="J698" t="str">
            <v>e-book (PDF)</v>
          </cell>
          <cell r="M698" t="str">
            <v>Carpenter, Charli</v>
          </cell>
          <cell r="O698">
            <v>304</v>
          </cell>
          <cell r="P698" t="str">
            <v>In Herstellung</v>
          </cell>
          <cell r="Q698" t="str">
            <v>International Relations</v>
          </cell>
          <cell r="R698" t="str">
            <v>POL011000 POLITICAL SCIENCE / International Relations / General</v>
          </cell>
        </row>
        <row r="699">
          <cell r="C699">
            <v>9780231522403</v>
          </cell>
          <cell r="D699" t="str">
            <v>Columbia University Press</v>
          </cell>
          <cell r="E699" t="str">
            <v>Harmony and War E-BOOK</v>
          </cell>
          <cell r="F699" t="str">
            <v>Harmony and War</v>
          </cell>
          <cell r="G699">
            <v>2010</v>
          </cell>
          <cell r="H699" t="str">
            <v>Contemporary Asia in the World</v>
          </cell>
          <cell r="J699" t="str">
            <v>e-book (PDF)</v>
          </cell>
          <cell r="M699" t="str">
            <v>Wang, Yuan-kang</v>
          </cell>
          <cell r="O699">
            <v>328</v>
          </cell>
          <cell r="P699" t="str">
            <v>In Herstellung</v>
          </cell>
          <cell r="Q699" t="str">
            <v>International Relations</v>
          </cell>
          <cell r="R699" t="str">
            <v>POL011000 POLITICAL SCIENCE / International Relations / General</v>
          </cell>
        </row>
        <row r="700">
          <cell r="C700">
            <v>9780231522410</v>
          </cell>
          <cell r="D700" t="str">
            <v>Columbia University Press</v>
          </cell>
          <cell r="E700" t="str">
            <v>Disaster Deferred E-BOOK</v>
          </cell>
          <cell r="F700" t="str">
            <v>Disaster Deferred</v>
          </cell>
          <cell r="G700">
            <v>2010</v>
          </cell>
          <cell r="J700" t="str">
            <v>e-book (PDF)</v>
          </cell>
          <cell r="M700" t="str">
            <v>Stein, Seth</v>
          </cell>
          <cell r="O700">
            <v>296</v>
          </cell>
          <cell r="P700" t="str">
            <v>In Herstellung</v>
          </cell>
          <cell r="Q700" t="str">
            <v>General Interest</v>
          </cell>
          <cell r="R700" t="str">
            <v>SCI043000 SCIENCE / Research &amp; Methodology; SCI000000 SCIENCE / General</v>
          </cell>
        </row>
        <row r="701">
          <cell r="C701">
            <v>9780231522717</v>
          </cell>
          <cell r="D701" t="str">
            <v>Columbia University Press</v>
          </cell>
          <cell r="E701" t="str">
            <v>Not Like a Native Speaker E-BOOK</v>
          </cell>
          <cell r="F701" t="str">
            <v>Not Like a Native Speaker</v>
          </cell>
          <cell r="G701">
            <v>2014</v>
          </cell>
          <cell r="J701" t="str">
            <v>e-book (PDF)</v>
          </cell>
          <cell r="M701" t="str">
            <v>Chow, Rey</v>
          </cell>
          <cell r="O701">
            <v>192</v>
          </cell>
          <cell r="P701" t="str">
            <v>Lieferbar</v>
          </cell>
          <cell r="Q701" t="str">
            <v>Postcolonial Studies</v>
          </cell>
          <cell r="R701" t="str">
            <v>SOC031000 SOCIAL SCIENCE / Discrimination &amp; Race Relations; POL033000 POLITICAL SCIENCE / Globalization</v>
          </cell>
        </row>
        <row r="702">
          <cell r="C702">
            <v>9780231522724</v>
          </cell>
          <cell r="D702" t="str">
            <v>Columbia University Press</v>
          </cell>
          <cell r="E702" t="str">
            <v>So Lovely a Country Will Never Perish E-BOOK</v>
          </cell>
          <cell r="F702" t="str">
            <v>So Lovely a Country Will Never Perish</v>
          </cell>
          <cell r="G702">
            <v>2010</v>
          </cell>
          <cell r="H702" t="str">
            <v>Asia Perspectives: History, Society, and Culture</v>
          </cell>
          <cell r="J702" t="str">
            <v>e-book (PDF)</v>
          </cell>
          <cell r="M702" t="str">
            <v>Keene, Donald</v>
          </cell>
          <cell r="O702">
            <v>192</v>
          </cell>
          <cell r="P702" t="str">
            <v>In Herstellung</v>
          </cell>
          <cell r="Q702" t="str">
            <v>Asia-Pacific</v>
          </cell>
          <cell r="R702" t="str">
            <v>HIS021000 HISTORY / Asia / Japan; HIS027100 HISTORY / Military / World War II</v>
          </cell>
        </row>
        <row r="703">
          <cell r="C703">
            <v>9780231525237</v>
          </cell>
          <cell r="D703" t="str">
            <v>Columbia University Press</v>
          </cell>
          <cell r="E703" t="str">
            <v>Moments of Uncertainty in Therapeutic Practice E-BOOK</v>
          </cell>
          <cell r="F703" t="str">
            <v>Moments of Uncertainty in Therapeutic Practice</v>
          </cell>
          <cell r="G703">
            <v>2011</v>
          </cell>
          <cell r="J703" t="str">
            <v>e-book (PDF)</v>
          </cell>
          <cell r="M703" t="str">
            <v>Waska, Robert</v>
          </cell>
          <cell r="O703">
            <v>272</v>
          </cell>
          <cell r="P703" t="str">
            <v>In Herstellung</v>
          </cell>
          <cell r="Q703" t="str">
            <v>Psychiatry, Psychotherapy</v>
          </cell>
          <cell r="R703" t="str">
            <v>PSY000000 PSYCHOLOGY / General</v>
          </cell>
        </row>
        <row r="704">
          <cell r="C704">
            <v>9780231525282</v>
          </cell>
          <cell r="D704" t="str">
            <v>Columbia University Press</v>
          </cell>
          <cell r="E704" t="str">
            <v>Resolving Community Conflicts and Problems E-BOOK</v>
          </cell>
          <cell r="F704" t="str">
            <v>Resolving Community Conflicts and Problems</v>
          </cell>
          <cell r="G704">
            <v>2011</v>
          </cell>
          <cell r="J704" t="str">
            <v>e-book (PDF)</v>
          </cell>
          <cell r="N704" t="str">
            <v>Van Til, Jon; Lohmann, Roger A.</v>
          </cell>
          <cell r="O704">
            <v>384</v>
          </cell>
          <cell r="P704" t="str">
            <v>In Herstellung</v>
          </cell>
          <cell r="Q704" t="str">
            <v>Sociology, other</v>
          </cell>
          <cell r="R704" t="str">
            <v>SOC025000 SOCIAL SCIENCE / Social Work; SOC035000 SOCIAL SCIENCE / Volunteer Work</v>
          </cell>
        </row>
        <row r="705">
          <cell r="C705">
            <v>9780231525299</v>
          </cell>
          <cell r="D705" t="str">
            <v>Columbia University Press</v>
          </cell>
          <cell r="E705" t="str">
            <v>Extreme Poetry E-BOOK</v>
          </cell>
          <cell r="F705" t="str">
            <v>Extreme Poetry</v>
          </cell>
          <cell r="G705">
            <v>2010</v>
          </cell>
          <cell r="H705" t="str">
            <v>South Asia Across the Disciplines</v>
          </cell>
          <cell r="J705" t="str">
            <v>e-book (PDF)</v>
          </cell>
          <cell r="M705" t="str">
            <v>Bronner, Michael</v>
          </cell>
          <cell r="O705">
            <v>376</v>
          </cell>
          <cell r="P705" t="str">
            <v>In Herstellung</v>
          </cell>
          <cell r="Q705" t="str">
            <v>Other Nations and Languages</v>
          </cell>
          <cell r="R705" t="str">
            <v>LIT008020 LITERARY CRITICISM / Asian / Indic</v>
          </cell>
        </row>
        <row r="706">
          <cell r="C706">
            <v>9780231525305</v>
          </cell>
          <cell r="D706" t="str">
            <v>Columbia University Press</v>
          </cell>
          <cell r="E706" t="str">
            <v>The Truth About Girls and Boys E-BOOK</v>
          </cell>
          <cell r="F706" t="str">
            <v>The Truth About Girls and Boys</v>
          </cell>
          <cell r="G706">
            <v>2011</v>
          </cell>
          <cell r="J706" t="str">
            <v>e-book (PDF)</v>
          </cell>
          <cell r="M706" t="str">
            <v>Barnett, Rosalind C.; Rivers, Caryl</v>
          </cell>
          <cell r="O706">
            <v>240</v>
          </cell>
          <cell r="P706" t="str">
            <v>In Herstellung</v>
          </cell>
          <cell r="Q706" t="str">
            <v>Development Psychology</v>
          </cell>
          <cell r="R706" t="str">
            <v>PSY004000 PSYCHOLOGY / Developmental / Child</v>
          </cell>
        </row>
        <row r="707">
          <cell r="C707">
            <v>9780231525329</v>
          </cell>
          <cell r="D707" t="str">
            <v>Columbia University Press</v>
          </cell>
          <cell r="E707" t="str">
            <v>The Mutual Fund Industry E-BOOK</v>
          </cell>
          <cell r="F707" t="str">
            <v>The Mutual Fund Industry</v>
          </cell>
          <cell r="G707">
            <v>2010</v>
          </cell>
          <cell r="H707" t="str">
            <v>Columbia Business School Publishing</v>
          </cell>
          <cell r="J707" t="str">
            <v>e-book (PDF)</v>
          </cell>
          <cell r="M707" t="str">
            <v>Hubbard, R. Glenn; Koehn, Michael F.; Ornstein, Stanley I.; Royer, Jimmy; Van Audenrode, Marc</v>
          </cell>
          <cell r="O707">
            <v>256</v>
          </cell>
          <cell r="P707" t="str">
            <v>In Herstellung</v>
          </cell>
          <cell r="Q707" t="str">
            <v>Management Accounting, Financial Controlling, Cost Calculation, Investment</v>
          </cell>
        </row>
        <row r="708">
          <cell r="C708">
            <v>9780231525336</v>
          </cell>
          <cell r="D708" t="str">
            <v>Columbia University Press</v>
          </cell>
          <cell r="E708" t="str">
            <v>The Lioness in Winter E-BOOK</v>
          </cell>
          <cell r="F708" t="str">
            <v>The Lioness in Winter</v>
          </cell>
          <cell r="G708">
            <v>2015</v>
          </cell>
          <cell r="J708" t="str">
            <v>e-book (PDF)</v>
          </cell>
          <cell r="M708" t="str">
            <v>Burack-Weiss, Ann</v>
          </cell>
          <cell r="O708">
            <v>192</v>
          </cell>
          <cell r="P708" t="str">
            <v>In Herstellung</v>
          </cell>
          <cell r="Q708" t="str">
            <v>Sociology, other</v>
          </cell>
          <cell r="R708" t="str">
            <v>SOC025000 SOCIAL SCIENCE / Social Work; SOC036000 SOCIAL SCIENCE / Death &amp; Dying</v>
          </cell>
        </row>
        <row r="709">
          <cell r="C709">
            <v>9780231525350</v>
          </cell>
          <cell r="D709" t="str">
            <v>Columbia University Press</v>
          </cell>
          <cell r="E709" t="str">
            <v>Child Welfare for the Twenty-first Century E-BOOK</v>
          </cell>
          <cell r="F709" t="str">
            <v>Child Welfare for the Twenty-first Century</v>
          </cell>
          <cell r="G709">
            <v>2014</v>
          </cell>
          <cell r="J709" t="str">
            <v>e-book (PDF)</v>
          </cell>
          <cell r="M709" t="str">
            <v>Hess, Peg McCartt; Mallon, Gerald P.</v>
          </cell>
          <cell r="O709">
            <v>776</v>
          </cell>
          <cell r="P709" t="str">
            <v>Lieferbar</v>
          </cell>
          <cell r="Q709" t="str">
            <v>Sociology, other</v>
          </cell>
          <cell r="R709" t="str">
            <v>SOC025000 SOCIAL SCIENCE / Social Work; FAM004000 FAMILY &amp; RELATIONSHIPS / Adoption</v>
          </cell>
        </row>
        <row r="710">
          <cell r="C710">
            <v>9780231525367</v>
          </cell>
          <cell r="D710" t="str">
            <v>Columbia University Press</v>
          </cell>
          <cell r="E710" t="str">
            <v>Change Research E-BOOK</v>
          </cell>
          <cell r="F710" t="str">
            <v>Change Research</v>
          </cell>
          <cell r="G710">
            <v>2011</v>
          </cell>
          <cell r="J710" t="str">
            <v>e-book (PDF)</v>
          </cell>
          <cell r="M710" t="str">
            <v>Schram, Sanford F; Stahl, Roland W.; Shdaimah, Corey S.</v>
          </cell>
          <cell r="O710">
            <v>232</v>
          </cell>
          <cell r="P710" t="str">
            <v>In Herstellung</v>
          </cell>
          <cell r="Q710" t="str">
            <v>Sociology, other</v>
          </cell>
          <cell r="R710" t="str">
            <v>SOC019000 SOCIAL SCIENCE / Methodology; SOC035000 SOCIAL SCIENCE / Volunteer Work</v>
          </cell>
        </row>
        <row r="711">
          <cell r="C711">
            <v>9780231525374</v>
          </cell>
          <cell r="D711" t="str">
            <v>Columbia University Press</v>
          </cell>
          <cell r="E711" t="str">
            <v>The Cultural Space of the Arts and the Infelicities of                E-BOOK</v>
          </cell>
          <cell r="F711" t="str">
            <v>The Cultural Space of the Arts and the Infelicities of                Reductionism</v>
          </cell>
          <cell r="G711">
            <v>2010</v>
          </cell>
          <cell r="H711" t="str">
            <v>Columbia Themes in Philosophy, Social Criticism, and the Arts</v>
          </cell>
          <cell r="J711" t="str">
            <v>e-book (PDF)</v>
          </cell>
          <cell r="M711" t="str">
            <v>Margolis, Joseph</v>
          </cell>
          <cell r="O711">
            <v>232</v>
          </cell>
          <cell r="P711" t="str">
            <v>In Herstellung</v>
          </cell>
          <cell r="Q711" t="str">
            <v>Aesthetics</v>
          </cell>
          <cell r="R711" t="str">
            <v>ART009000 ART / Criticism; PHI020000 PHILOSOPHY / Movements / Pragmatism; PHI001000 PHILOSOPHY / Aesthetics</v>
          </cell>
        </row>
        <row r="712">
          <cell r="C712">
            <v>9780231525381</v>
          </cell>
          <cell r="D712" t="str">
            <v>Columbia University Press</v>
          </cell>
          <cell r="E712" t="str">
            <v>What to Do When College Is Not the Best Time of Your Life E-BOOK</v>
          </cell>
          <cell r="F712" t="str">
            <v>What to Do When College Is Not the Best Time of Your Life</v>
          </cell>
          <cell r="G712">
            <v>2010</v>
          </cell>
          <cell r="J712" t="str">
            <v>e-book (PDF)</v>
          </cell>
          <cell r="M712" t="str">
            <v>Leibow, David</v>
          </cell>
          <cell r="O712">
            <v>224</v>
          </cell>
          <cell r="P712" t="str">
            <v>In Herstellung</v>
          </cell>
          <cell r="Q712" t="str">
            <v>Public Health</v>
          </cell>
          <cell r="R712" t="str">
            <v>MED035000 MEDICAL / Health Care Delivery</v>
          </cell>
        </row>
        <row r="713">
          <cell r="C713">
            <v>9780231525398</v>
          </cell>
          <cell r="D713" t="str">
            <v>Columbia University Press</v>
          </cell>
          <cell r="E713" t="str">
            <v>Supervision in Social Work, 5e E-BOOK</v>
          </cell>
          <cell r="F713" t="str">
            <v>Supervision in Social Work, 5e</v>
          </cell>
          <cell r="G713">
            <v>2014</v>
          </cell>
          <cell r="J713" t="str">
            <v>e-book (PDF)</v>
          </cell>
          <cell r="M713" t="str">
            <v>Harkness, Daniel; Kadushin, Alfred</v>
          </cell>
          <cell r="O713">
            <v>432</v>
          </cell>
          <cell r="P713" t="str">
            <v>Lieferbar</v>
          </cell>
          <cell r="Q713" t="str">
            <v>Sociology, other</v>
          </cell>
          <cell r="R713" t="str">
            <v>SOC019000 SOCIAL SCIENCE / Methodology; SOC025000 SOCIAL SCIENCE / Social Work</v>
          </cell>
        </row>
        <row r="714">
          <cell r="C714">
            <v>9780231525411</v>
          </cell>
          <cell r="D714" t="str">
            <v>Columbia University Press</v>
          </cell>
          <cell r="E714" t="str">
            <v>Pandora's Risk E-BOOK</v>
          </cell>
          <cell r="F714" t="str">
            <v>Pandora's Risk</v>
          </cell>
          <cell r="G714">
            <v>2011</v>
          </cell>
          <cell r="H714" t="str">
            <v>Columbia Business School Publishing</v>
          </cell>
          <cell r="J714" t="str">
            <v>e-book (PDF)</v>
          </cell>
          <cell r="M714" t="str">
            <v>Osband, Kent</v>
          </cell>
          <cell r="O714">
            <v>304</v>
          </cell>
          <cell r="P714" t="str">
            <v>In Herstellung</v>
          </cell>
          <cell r="Q714" t="str">
            <v>Business Management, other</v>
          </cell>
          <cell r="R714" t="str">
            <v>BUS014000 BUSINESS &amp; ECONOMICS / Commodities</v>
          </cell>
        </row>
        <row r="715">
          <cell r="C715">
            <v>9780231525442</v>
          </cell>
          <cell r="D715" t="str">
            <v>Columbia University Press</v>
          </cell>
          <cell r="E715" t="str">
            <v>No Country E-BOOK</v>
          </cell>
          <cell r="F715" t="str">
            <v>No Country</v>
          </cell>
          <cell r="G715">
            <v>2014</v>
          </cell>
          <cell r="J715" t="str">
            <v>e-book (PDF)</v>
          </cell>
          <cell r="M715" t="str">
            <v>Perera, Sonali</v>
          </cell>
          <cell r="O715">
            <v>248</v>
          </cell>
          <cell r="P715" t="str">
            <v>Lieferbar</v>
          </cell>
          <cell r="Q715" t="str">
            <v>Semiotics, other</v>
          </cell>
          <cell r="R715" t="str">
            <v>LIT004010 LITERARY CRITICISM / African; LIT003000 LITERARY CRITICISM / Feminist; LIT006000 LITERARY CRITICISM / Semiotics &amp; Theory</v>
          </cell>
        </row>
        <row r="716">
          <cell r="C716">
            <v>9780231525459</v>
          </cell>
          <cell r="D716" t="str">
            <v>Columbia University Press</v>
          </cell>
          <cell r="E716" t="str">
            <v>Protest with Chinese Characteristics E-BOOK</v>
          </cell>
          <cell r="F716" t="str">
            <v>Protest with Chinese Characteristics</v>
          </cell>
          <cell r="G716">
            <v>2011</v>
          </cell>
          <cell r="J716" t="str">
            <v>e-book (PDF)</v>
          </cell>
          <cell r="M716" t="str">
            <v>Hung, Ho-fung</v>
          </cell>
          <cell r="O716">
            <v>288</v>
          </cell>
          <cell r="P716" t="str">
            <v>In Herstellung</v>
          </cell>
          <cell r="Q716" t="str">
            <v>Asia-Pacific</v>
          </cell>
          <cell r="R716" t="str">
            <v>HIS008000 HISTORY / Asia / China</v>
          </cell>
        </row>
        <row r="717">
          <cell r="C717">
            <v>9780231525473</v>
          </cell>
          <cell r="D717" t="str">
            <v>Columbia University Press</v>
          </cell>
          <cell r="E717" t="str">
            <v>Elijah and the Rabbis E-BOOK</v>
          </cell>
          <cell r="F717" t="str">
            <v>Elijah and the Rabbis</v>
          </cell>
          <cell r="G717">
            <v>2010</v>
          </cell>
          <cell r="J717" t="str">
            <v>e-book (PDF)</v>
          </cell>
          <cell r="M717" t="str">
            <v>Lindbeck, Kristen H.</v>
          </cell>
          <cell r="O717">
            <v>272</v>
          </cell>
          <cell r="P717" t="str">
            <v>In Herstellung</v>
          </cell>
          <cell r="Q717" t="str">
            <v>Theology, Jewish Studies and Religious Studies</v>
          </cell>
          <cell r="R717" t="str">
            <v>REL040090 RELIGION / Judaism / Theology; REL006090 RELIGION / Bible / Criticism, Interpretation / Old Testament; REL040030 RELIGION / Judaism / History</v>
          </cell>
        </row>
        <row r="718">
          <cell r="C718">
            <v>9780231525480</v>
          </cell>
          <cell r="D718" t="str">
            <v>Columbia University Press</v>
          </cell>
          <cell r="E718" t="str">
            <v>India's Israel Policy E-BOOK</v>
          </cell>
          <cell r="F718" t="str">
            <v>India's Israel Policy</v>
          </cell>
          <cell r="G718">
            <v>2010</v>
          </cell>
          <cell r="J718" t="str">
            <v>e-book (PDF)</v>
          </cell>
          <cell r="M718" t="str">
            <v xml:space="preserve">Kumaraswamy, P. R. </v>
          </cell>
          <cell r="O718">
            <v>376</v>
          </cell>
          <cell r="P718" t="str">
            <v>In Herstellung</v>
          </cell>
          <cell r="Q718" t="str">
            <v>International Relations</v>
          </cell>
          <cell r="R718" t="str">
            <v>POL011000 POLITICAL SCIENCE / International Relations / General</v>
          </cell>
        </row>
        <row r="719">
          <cell r="C719">
            <v>9780231525497</v>
          </cell>
          <cell r="D719" t="str">
            <v>Columbia University Press</v>
          </cell>
          <cell r="E719" t="str">
            <v>Living with the Dragon E-BOOK</v>
          </cell>
          <cell r="F719" t="str">
            <v>Living with the Dragon</v>
          </cell>
          <cell r="G719">
            <v>2010</v>
          </cell>
          <cell r="H719" t="str">
            <v>Contemporary Asia in the World</v>
          </cell>
          <cell r="J719" t="str">
            <v>e-book (PDF)</v>
          </cell>
          <cell r="M719" t="str">
            <v>Page, Benjamin I; Xie, Tao</v>
          </cell>
          <cell r="O719">
            <v>232</v>
          </cell>
          <cell r="P719" t="str">
            <v>In Herstellung</v>
          </cell>
          <cell r="Q719" t="str">
            <v>International Relations</v>
          </cell>
          <cell r="R719" t="str">
            <v>POL011000 POLITICAL SCIENCE / International Relations / General</v>
          </cell>
        </row>
        <row r="720">
          <cell r="C720">
            <v>9780231525503</v>
          </cell>
          <cell r="D720" t="str">
            <v>Columbia University Press</v>
          </cell>
          <cell r="E720" t="str">
            <v>Pomodoro! E-BOOK</v>
          </cell>
          <cell r="F720" t="str">
            <v>Pomodoro!</v>
          </cell>
          <cell r="G720">
            <v>2010</v>
          </cell>
          <cell r="H720" t="str">
            <v>Arts and Traditions of the Table: Perspectives on Culinary History</v>
          </cell>
          <cell r="J720" t="str">
            <v>e-book (PDF)</v>
          </cell>
          <cell r="M720" t="str">
            <v>Gentilcore, David</v>
          </cell>
          <cell r="O720">
            <v>272</v>
          </cell>
          <cell r="P720" t="str">
            <v>In Herstellung</v>
          </cell>
          <cell r="Q720" t="str">
            <v>General Interest</v>
          </cell>
        </row>
        <row r="721">
          <cell r="C721">
            <v>9780231525527</v>
          </cell>
          <cell r="D721" t="str">
            <v>Columbia University Press</v>
          </cell>
          <cell r="E721" t="str">
            <v>The Quest for the Cure E-BOOK</v>
          </cell>
          <cell r="F721" t="str">
            <v>The Quest for the Cure</v>
          </cell>
          <cell r="G721">
            <v>2011</v>
          </cell>
          <cell r="J721" t="str">
            <v>e-book (PDF)</v>
          </cell>
          <cell r="M721" t="str">
            <v>Stockwell, Brent R.</v>
          </cell>
          <cell r="O721">
            <v>284</v>
          </cell>
          <cell r="P721" t="str">
            <v>In Herstellung</v>
          </cell>
          <cell r="Q721" t="str">
            <v>Pharmacy, other</v>
          </cell>
          <cell r="R721" t="str">
            <v>MED071000 MEDICAL / Pharmacology; TEC009010 TECHNOLOGY / Engineering / Chemical &amp; Biochemical</v>
          </cell>
        </row>
        <row r="722">
          <cell r="C722">
            <v>9780231525541</v>
          </cell>
          <cell r="D722" t="str">
            <v>Columbia University Press</v>
          </cell>
          <cell r="E722" t="str">
            <v>Creating a Learning Society E-BOOK</v>
          </cell>
          <cell r="F722" t="str">
            <v>Creating a Learning Society</v>
          </cell>
          <cell r="G722">
            <v>2014</v>
          </cell>
          <cell r="H722" t="str">
            <v>Kenneth J. Arrow Lecture Series</v>
          </cell>
          <cell r="J722" t="str">
            <v>e-book (PDF)</v>
          </cell>
          <cell r="M722" t="str">
            <v>Greenwald, Bruce C.; Stiglitz, Joseph E.</v>
          </cell>
          <cell r="O722">
            <v>680</v>
          </cell>
          <cell r="P722" t="str">
            <v>Lieferbar</v>
          </cell>
          <cell r="Q722" t="str">
            <v>Political Economics, other</v>
          </cell>
          <cell r="R722" t="str">
            <v>BUS069030 BUSINESS &amp; ECONOMICS / Economics / Theory; BUS024000 BUSINESS &amp; ECONOMICS / Education; BUS025000 BUSINESS &amp; ECONOMICS / Entrepreneurship</v>
          </cell>
        </row>
        <row r="723">
          <cell r="C723">
            <v>9780231526265</v>
          </cell>
          <cell r="D723" t="str">
            <v>Columbia University Press</v>
          </cell>
          <cell r="E723" t="str">
            <v>A Confiscated Memory E-BOOK</v>
          </cell>
          <cell r="F723" t="str">
            <v>A Confiscated Memory</v>
          </cell>
          <cell r="G723">
            <v>2011</v>
          </cell>
          <cell r="J723" t="str">
            <v>e-book (PDF)</v>
          </cell>
          <cell r="M723" t="str">
            <v>Weiss, Yfaat</v>
          </cell>
          <cell r="O723">
            <v>272</v>
          </cell>
          <cell r="P723" t="str">
            <v>In Herstellung</v>
          </cell>
          <cell r="Q723" t="str">
            <v>Arab World</v>
          </cell>
          <cell r="R723" t="str">
            <v>HIS001030 HISTORY / Africa / North; HIS022000 HISTORY / Jewish; HIS026000 HISTORY / Middle East / General</v>
          </cell>
        </row>
        <row r="724">
          <cell r="C724">
            <v>9780231526289</v>
          </cell>
          <cell r="D724" t="str">
            <v>Columbia University Press</v>
          </cell>
          <cell r="E724" t="str">
            <v>Behind the Gate E-BOOK</v>
          </cell>
          <cell r="F724" t="str">
            <v>Behind the Gate</v>
          </cell>
          <cell r="G724">
            <v>2010</v>
          </cell>
          <cell r="H724" t="str">
            <v>Studies of the Weatherhead East Asian Institute, Columbia University</v>
          </cell>
          <cell r="J724" t="str">
            <v>e-book (PDF)</v>
          </cell>
          <cell r="M724" t="str">
            <v>Lanza, Fabio</v>
          </cell>
          <cell r="O724">
            <v>320</v>
          </cell>
          <cell r="P724" t="str">
            <v>In Herstellung</v>
          </cell>
          <cell r="Q724" t="str">
            <v>Asia-Pacific</v>
          </cell>
          <cell r="R724" t="str">
            <v>HIS008000 HISTORY / Asia / China</v>
          </cell>
        </row>
        <row r="725">
          <cell r="C725">
            <v>9780231526296</v>
          </cell>
          <cell r="D725" t="str">
            <v>Columbia University Press</v>
          </cell>
          <cell r="E725" t="str">
            <v>Economy, Difference, Empire E-BOOK</v>
          </cell>
          <cell r="F725" t="str">
            <v>Economy, Difference, Empire</v>
          </cell>
          <cell r="G725">
            <v>2010</v>
          </cell>
          <cell r="H725" t="str">
            <v>Columbia Series on Religion and Politics</v>
          </cell>
          <cell r="J725" t="str">
            <v>e-book (PDF)</v>
          </cell>
          <cell r="M725" t="str">
            <v xml:space="preserve">Dorrien, Gary </v>
          </cell>
          <cell r="O725">
            <v>528</v>
          </cell>
          <cell r="P725" t="str">
            <v>In Herstellung</v>
          </cell>
          <cell r="Q725" t="str">
            <v>Ethics</v>
          </cell>
          <cell r="R725" t="str">
            <v>PHI005000 PHILOSOPHY / Ethics &amp; Moral Philosophy</v>
          </cell>
        </row>
        <row r="726">
          <cell r="C726">
            <v>9780231526319</v>
          </cell>
          <cell r="D726" t="str">
            <v>Columbia University Press</v>
          </cell>
          <cell r="E726" t="str">
            <v>Transnational Social Work Practice E-BOOK</v>
          </cell>
          <cell r="F726" t="str">
            <v>Transnational Social Work Practice</v>
          </cell>
          <cell r="G726">
            <v>2010</v>
          </cell>
          <cell r="J726" t="str">
            <v>e-book (PDF)</v>
          </cell>
          <cell r="N726" t="str">
            <v>Furman, Rich; Negi, Nalini Junko</v>
          </cell>
          <cell r="O726">
            <v>256</v>
          </cell>
          <cell r="P726" t="str">
            <v>In Herstellung</v>
          </cell>
          <cell r="Q726" t="str">
            <v>Sociology, other</v>
          </cell>
          <cell r="R726" t="str">
            <v>SOC025000 SOCIAL SCIENCE / Social Work; SOC035000 SOCIAL SCIENCE / Volunteer Work</v>
          </cell>
        </row>
        <row r="727">
          <cell r="C727">
            <v>9780231526333</v>
          </cell>
          <cell r="D727" t="str">
            <v>Columbia University Press</v>
          </cell>
          <cell r="E727" t="str">
            <v>The Gold Standard at the Turn of the Twentieth Century E-BOOK</v>
          </cell>
          <cell r="F727" t="str">
            <v>The Gold Standard at the Turn of the Twentieth Century</v>
          </cell>
          <cell r="G727">
            <v>2010</v>
          </cell>
          <cell r="H727" t="str">
            <v>Columbia Studies in International and Global History</v>
          </cell>
          <cell r="J727" t="str">
            <v>e-book (PDF)</v>
          </cell>
          <cell r="M727" t="str">
            <v>Bryan, Steven</v>
          </cell>
          <cell r="O727">
            <v>288</v>
          </cell>
          <cell r="P727" t="str">
            <v>In Herstellung</v>
          </cell>
          <cell r="Q727" t="str">
            <v>Global History</v>
          </cell>
          <cell r="R727" t="str">
            <v>HIS037000 HISTORY / World</v>
          </cell>
        </row>
        <row r="728">
          <cell r="C728">
            <v>9780231526340</v>
          </cell>
          <cell r="D728" t="str">
            <v>Columbia University Press</v>
          </cell>
          <cell r="E728" t="str">
            <v>Manchu Princess, Japanese Spy E-BOOK</v>
          </cell>
          <cell r="F728" t="str">
            <v>Manchu Princess, Japanese Spy</v>
          </cell>
          <cell r="G728">
            <v>2015</v>
          </cell>
          <cell r="H728" t="str">
            <v>Asia Perspectives: History, Society, and Culture</v>
          </cell>
          <cell r="J728" t="str">
            <v>e-book (PDF)</v>
          </cell>
          <cell r="M728" t="str">
            <v>Birnbaum, Phyllis</v>
          </cell>
          <cell r="O728">
            <v>272</v>
          </cell>
          <cell r="P728" t="str">
            <v>Lieferbar</v>
          </cell>
          <cell r="Q728" t="str">
            <v>Asia-Pacific</v>
          </cell>
          <cell r="R728" t="str">
            <v>HIS008000 HISTORY / Asia / China; HIS027100 HISTORY / Military / World War II; SOC028000 SOCIAL SCIENCE / Women's Studies</v>
          </cell>
        </row>
        <row r="729">
          <cell r="C729">
            <v>9780231526364</v>
          </cell>
          <cell r="D729" t="str">
            <v>Columbia University Press</v>
          </cell>
          <cell r="E729" t="str">
            <v>Politics of Culture and the Spirit of Critique E-BOOK</v>
          </cell>
          <cell r="F729" t="str">
            <v>Politics of Culture and the Spirit of Critique</v>
          </cell>
          <cell r="G729">
            <v>2011</v>
          </cell>
          <cell r="H729" t="str">
            <v>New Directions in Critical Theory</v>
          </cell>
          <cell r="J729" t="str">
            <v>e-book (PDF)</v>
          </cell>
          <cell r="N729" t="str">
            <v>Gomez-Muller, Alfredo; Rockhill, Gabriel</v>
          </cell>
          <cell r="O729">
            <v>288</v>
          </cell>
          <cell r="P729" t="str">
            <v>In Herstellung</v>
          </cell>
          <cell r="Q729" t="str">
            <v>Political Philosophy and Social Philosophy</v>
          </cell>
          <cell r="R729" t="str">
            <v>PHI019000 PHILOSOPHY / Political</v>
          </cell>
        </row>
        <row r="730">
          <cell r="C730">
            <v>9780231526388</v>
          </cell>
          <cell r="D730" t="str">
            <v>Columbia University Press</v>
          </cell>
          <cell r="E730" t="str">
            <v>The Hockey Stick and the Climate Wars E-BOOK</v>
          </cell>
          <cell r="F730" t="str">
            <v>The Hockey Stick and the Climate Wars</v>
          </cell>
          <cell r="G730">
            <v>2012</v>
          </cell>
          <cell r="J730" t="str">
            <v>e-book (PDF)</v>
          </cell>
          <cell r="M730" t="str">
            <v>Mann, Michael E.</v>
          </cell>
          <cell r="O730">
            <v>448</v>
          </cell>
          <cell r="P730" t="str">
            <v>In Herstellung</v>
          </cell>
          <cell r="Q730" t="str">
            <v>Ecology</v>
          </cell>
        </row>
        <row r="731">
          <cell r="C731">
            <v>9780231526395</v>
          </cell>
          <cell r="D731" t="str">
            <v>Columbia University Press</v>
          </cell>
          <cell r="E731" t="str">
            <v>Serious Play E-BOOK</v>
          </cell>
          <cell r="F731" t="str">
            <v>Serious Play</v>
          </cell>
          <cell r="G731">
            <v>2010</v>
          </cell>
          <cell r="H731" t="str">
            <v>Leonard Hastings Schoff Lectures</v>
          </cell>
          <cell r="J731" t="str">
            <v>e-book (PDF)</v>
          </cell>
          <cell r="M731" t="str">
            <v>Hanning, Robert</v>
          </cell>
          <cell r="O731">
            <v>312</v>
          </cell>
          <cell r="P731" t="str">
            <v>In Herstellung</v>
          </cell>
          <cell r="Q731" t="str">
            <v>Other Nations and Languages</v>
          </cell>
          <cell r="R731" t="str">
            <v>LCO003000 LITERARY COLLECTIONS / Ancient, Classical &amp; Medieval; LIT004130 LITERARY CRITICISM / European / General</v>
          </cell>
        </row>
        <row r="732">
          <cell r="C732">
            <v>9780231526418</v>
          </cell>
          <cell r="D732" t="str">
            <v>Columbia University Press</v>
          </cell>
          <cell r="E732" t="str">
            <v>Unlikely Collaboration E-BOOK</v>
          </cell>
          <cell r="F732" t="str">
            <v>Unlikely Collaboration</v>
          </cell>
          <cell r="G732">
            <v>2011</v>
          </cell>
          <cell r="H732" t="str">
            <v>Gender and Culture Series</v>
          </cell>
          <cell r="J732" t="str">
            <v>e-book (PDF)</v>
          </cell>
          <cell r="M732" t="str">
            <v>Will, Barbara</v>
          </cell>
          <cell r="O732">
            <v>320</v>
          </cell>
          <cell r="P732" t="str">
            <v>In Herstellung</v>
          </cell>
          <cell r="Q732" t="str">
            <v>Anglo-American Literature, general</v>
          </cell>
          <cell r="R732" t="str">
            <v>LIT004020 LITERARY CRITICISM / American / General; HIS013000 HISTORY / Europe / France</v>
          </cell>
        </row>
        <row r="733">
          <cell r="C733">
            <v>9780231526425</v>
          </cell>
          <cell r="D733" t="str">
            <v>Columbia University Press</v>
          </cell>
          <cell r="E733" t="str">
            <v>Unifying Hinduism E-BOOK</v>
          </cell>
          <cell r="F733" t="str">
            <v>Unifying Hinduism</v>
          </cell>
          <cell r="G733">
            <v>2010</v>
          </cell>
          <cell r="H733" t="str">
            <v>South Asia Across the Disciplines</v>
          </cell>
          <cell r="J733" t="str">
            <v>e-book (PDF)</v>
          </cell>
          <cell r="M733" t="str">
            <v>Nicholson, Andrew J.</v>
          </cell>
          <cell r="O733">
            <v>280</v>
          </cell>
          <cell r="P733" t="str">
            <v>In Herstellung</v>
          </cell>
          <cell r="Q733" t="str">
            <v>Eastern Philosophy</v>
          </cell>
          <cell r="R733" t="str">
            <v>PHI003000 PHILOSOPHY / Eastern / General</v>
          </cell>
        </row>
        <row r="734">
          <cell r="C734">
            <v>9780231526456</v>
          </cell>
          <cell r="D734" t="str">
            <v>Columbia University Press</v>
          </cell>
          <cell r="E734" t="str">
            <v>China's Uncertain Future E-BOOK</v>
          </cell>
          <cell r="F734" t="str">
            <v>China's Uncertain Future</v>
          </cell>
          <cell r="G734">
            <v>2012</v>
          </cell>
          <cell r="J734" t="str">
            <v>e-book (PDF)</v>
          </cell>
          <cell r="M734" t="str">
            <v>Domenach, Jean-Luc</v>
          </cell>
          <cell r="O734">
            <v>208</v>
          </cell>
          <cell r="P734" t="str">
            <v>In Herstellung</v>
          </cell>
          <cell r="Q734" t="str">
            <v>Political Science, other</v>
          </cell>
        </row>
        <row r="735">
          <cell r="C735">
            <v>9780231526463</v>
          </cell>
          <cell r="D735" t="str">
            <v>Columbia University Press</v>
          </cell>
          <cell r="E735" t="str">
            <v>The Problem with Pleasure E-BOOK</v>
          </cell>
          <cell r="F735" t="str">
            <v>The Problem with Pleasure</v>
          </cell>
          <cell r="G735">
            <v>2013</v>
          </cell>
          <cell r="J735" t="str">
            <v>e-book (PDF)</v>
          </cell>
          <cell r="M735" t="str">
            <v>Frost, Laura</v>
          </cell>
          <cell r="O735">
            <v>304</v>
          </cell>
          <cell r="P735" t="str">
            <v>Lieferbar</v>
          </cell>
          <cell r="Q735" t="str">
            <v>Anglo-American Literature, general</v>
          </cell>
          <cell r="R735" t="str">
            <v>LIT004120 LITERARY CRITICISM / European / English, Irish, Scottish, Welsh; HIS037070 HISTORY / Modern / 20th Century</v>
          </cell>
        </row>
        <row r="736">
          <cell r="C736">
            <v>9780231526470</v>
          </cell>
          <cell r="D736" t="str">
            <v>Columbia University Press</v>
          </cell>
          <cell r="E736" t="str">
            <v>The Other Blacklist E-BOOK</v>
          </cell>
          <cell r="F736" t="str">
            <v>The Other Blacklist</v>
          </cell>
          <cell r="G736">
            <v>2014</v>
          </cell>
          <cell r="J736" t="str">
            <v>e-book (PDF)</v>
          </cell>
          <cell r="M736" t="str">
            <v>Washington, Mary Helen</v>
          </cell>
          <cell r="O736">
            <v>368</v>
          </cell>
          <cell r="P736" t="str">
            <v>Lieferbar</v>
          </cell>
          <cell r="Q736" t="str">
            <v>Other Nations and Languages</v>
          </cell>
          <cell r="R736" t="str">
            <v>SOC001000 SOCIAL SCIENCE / Ethnic Studies / African-American Studies; LIT004040 LITERARY CRITICISM / American / African-American; ART038000 ART / American / African-American</v>
          </cell>
        </row>
        <row r="737">
          <cell r="C737">
            <v>9780231526487</v>
          </cell>
          <cell r="D737" t="str">
            <v>Columbia University Press</v>
          </cell>
          <cell r="E737" t="str">
            <v>Reds at the Blackboard E-BOOK</v>
          </cell>
          <cell r="F737" t="str">
            <v>Reds at the Blackboard</v>
          </cell>
          <cell r="G737">
            <v>2011</v>
          </cell>
          <cell r="J737" t="str">
            <v>e-book (PDF)</v>
          </cell>
          <cell r="M737" t="str">
            <v>Taylor, Clarence</v>
          </cell>
          <cell r="O737">
            <v>384</v>
          </cell>
          <cell r="P737" t="str">
            <v>In Herstellung</v>
          </cell>
          <cell r="Q737" t="str">
            <v>Global History</v>
          </cell>
          <cell r="R737" t="str">
            <v>HIS036080 HISTORY / United States / State &amp; Local / Middle Atlantic (DC, DE, MD, NJ, NY, PA); EDU016000 EDUCATION / History</v>
          </cell>
        </row>
        <row r="738">
          <cell r="C738">
            <v>9780231526494</v>
          </cell>
          <cell r="D738" t="str">
            <v>Columbia University Press</v>
          </cell>
          <cell r="E738" t="str">
            <v>Hiroshima After Iraq E-BOOK</v>
          </cell>
          <cell r="F738" t="str">
            <v>Hiroshima After Iraq</v>
          </cell>
          <cell r="G738">
            <v>2010</v>
          </cell>
          <cell r="H738" t="str">
            <v>The Wellek Library Lectures</v>
          </cell>
          <cell r="J738" t="str">
            <v>e-book (PDF)</v>
          </cell>
          <cell r="M738" t="str">
            <v>Deutsche, Rosalyn</v>
          </cell>
          <cell r="O738">
            <v>104</v>
          </cell>
          <cell r="P738" t="str">
            <v>In Herstellung</v>
          </cell>
          <cell r="Q738" t="str">
            <v>Sociology, other</v>
          </cell>
          <cell r="R738" t="str">
            <v>SOC026000 SOCIAL SCIENCE / Sociology / General</v>
          </cell>
        </row>
        <row r="739">
          <cell r="C739">
            <v>9780231526500</v>
          </cell>
          <cell r="D739" t="str">
            <v>Columbia University Press</v>
          </cell>
          <cell r="E739" t="str">
            <v>Empire and Nation E-BOOK</v>
          </cell>
          <cell r="F739" t="str">
            <v>Empire and Nation</v>
          </cell>
          <cell r="G739">
            <v>2010</v>
          </cell>
          <cell r="J739" t="str">
            <v>e-book (PDF)</v>
          </cell>
          <cell r="M739" t="str">
            <v>Chatterjee, Partha</v>
          </cell>
          <cell r="O739">
            <v>384</v>
          </cell>
          <cell r="P739" t="str">
            <v>In Herstellung</v>
          </cell>
          <cell r="Q739" t="str">
            <v>Postcolonial Studies</v>
          </cell>
        </row>
        <row r="740">
          <cell r="C740">
            <v>9780231526517</v>
          </cell>
          <cell r="D740" t="str">
            <v>Columbia University Press</v>
          </cell>
          <cell r="E740" t="str">
            <v>The Imaginary Institution of India E-BOOK</v>
          </cell>
          <cell r="F740" t="str">
            <v>The Imaginary Institution of India</v>
          </cell>
          <cell r="G740">
            <v>2010</v>
          </cell>
          <cell r="J740" t="str">
            <v>e-book (PDF)</v>
          </cell>
          <cell r="M740" t="str">
            <v>Kaviraj, Sudipta</v>
          </cell>
          <cell r="O740">
            <v>312</v>
          </cell>
          <cell r="P740" t="str">
            <v>In Herstellung</v>
          </cell>
          <cell r="Q740" t="str">
            <v>Political Science, other</v>
          </cell>
          <cell r="R740" t="str">
            <v>POL010000 POLITICAL SCIENCE / History &amp; Theory</v>
          </cell>
        </row>
        <row r="741">
          <cell r="C741">
            <v>9780231526531</v>
          </cell>
          <cell r="D741" t="str">
            <v>Columbia University Press</v>
          </cell>
          <cell r="E741" t="str">
            <v>Gay Directors, Gay Films? E-BOOK</v>
          </cell>
          <cell r="F741" t="str">
            <v>Gay Directors, Gay Films?</v>
          </cell>
          <cell r="G741">
            <v>2015</v>
          </cell>
          <cell r="J741" t="str">
            <v>e-book (PDF)</v>
          </cell>
          <cell r="M741" t="str">
            <v>Levy, Emanuel</v>
          </cell>
          <cell r="O741">
            <v>392</v>
          </cell>
          <cell r="P741" t="str">
            <v>In Herstellung</v>
          </cell>
          <cell r="Q741" t="str">
            <v>Genres, other</v>
          </cell>
          <cell r="R741" t="str">
            <v>SOC012000 SOCIAL SCIENCE / Gay Studies; BIO005000 BIOGRAPHY &amp; AUTOBIOGRAPHY / Entertainment &amp; Performing Arts</v>
          </cell>
        </row>
        <row r="742">
          <cell r="C742">
            <v>9780231526548</v>
          </cell>
          <cell r="D742" t="str">
            <v>Columbia University Press</v>
          </cell>
          <cell r="E742" t="str">
            <v>Humans, Beasts, and Ghosts E-BOOK</v>
          </cell>
          <cell r="F742" t="str">
            <v>Humans, Beasts, and Ghosts</v>
          </cell>
          <cell r="G742">
            <v>2010</v>
          </cell>
          <cell r="H742" t="str">
            <v>Weatherhead Books on Asia</v>
          </cell>
          <cell r="J742" t="str">
            <v>e-book (PDF)</v>
          </cell>
          <cell r="M742" t="str">
            <v>Qian, Zhongshu</v>
          </cell>
          <cell r="N742" t="str">
            <v>Rea, Christopher G.</v>
          </cell>
          <cell r="O742">
            <v>272</v>
          </cell>
          <cell r="P742" t="str">
            <v>In Herstellung</v>
          </cell>
          <cell r="Q742" t="str">
            <v>Sociology, other</v>
          </cell>
          <cell r="R742" t="str">
            <v>SOC011000 SOCIAL SCIENCE / Folklore &amp; Mythology</v>
          </cell>
        </row>
        <row r="743">
          <cell r="C743">
            <v>9780231526562</v>
          </cell>
          <cell r="D743" t="str">
            <v>Columbia University Press</v>
          </cell>
          <cell r="E743" t="str">
            <v>New Battlefields/Old Laws E-BOOK</v>
          </cell>
          <cell r="F743" t="str">
            <v>New Battlefields/Old Laws</v>
          </cell>
          <cell r="G743">
            <v>2011</v>
          </cell>
          <cell r="H743" t="str">
            <v>Columbia Studies in Terrorism and Irregular Warfare</v>
          </cell>
          <cell r="J743" t="str">
            <v>e-book (PDF)</v>
          </cell>
          <cell r="N743" t="str">
            <v>Banks, William C.</v>
          </cell>
          <cell r="O743">
            <v>320</v>
          </cell>
          <cell r="P743" t="str">
            <v>In Herstellung</v>
          </cell>
          <cell r="Q743" t="str">
            <v>Political Science, other</v>
          </cell>
          <cell r="R743" t="str">
            <v>LAW000000 LAW / General; POL035000 POLITICAL SCIENCE / Political Freedom &amp; Security / General</v>
          </cell>
        </row>
        <row r="744">
          <cell r="C744">
            <v>9780231526586</v>
          </cell>
          <cell r="D744" t="str">
            <v>Columbia University Press</v>
          </cell>
          <cell r="E744" t="str">
            <v>Dying to Forget E-BOOK</v>
          </cell>
          <cell r="F744" t="str">
            <v>Dying to Forget</v>
          </cell>
          <cell r="G744">
            <v>2015</v>
          </cell>
          <cell r="J744" t="str">
            <v>e-book (PDF)</v>
          </cell>
          <cell r="M744" t="str">
            <v>Gendzier, Irene L.</v>
          </cell>
          <cell r="O744">
            <v>400</v>
          </cell>
          <cell r="P744" t="str">
            <v>In Herstellung</v>
          </cell>
          <cell r="Q744" t="str">
            <v>Political Science, other</v>
          </cell>
        </row>
        <row r="745">
          <cell r="C745">
            <v>9780231526609</v>
          </cell>
          <cell r="D745" t="str">
            <v>Columbia University Press</v>
          </cell>
          <cell r="E745" t="str">
            <v>Hindu Widow Marriage E-BOOK</v>
          </cell>
          <cell r="F745" t="str">
            <v>Hindu Widow Marriage</v>
          </cell>
          <cell r="G745">
            <v>2011</v>
          </cell>
          <cell r="J745" t="str">
            <v>e-book (PDF)</v>
          </cell>
          <cell r="M745" t="str">
            <v xml:space="preserve">Vidyasagar,  Ishvarchandra </v>
          </cell>
          <cell r="O745">
            <v>272</v>
          </cell>
          <cell r="P745" t="str">
            <v>In Herstellung</v>
          </cell>
          <cell r="Q745" t="str">
            <v>Theology, Jewish Studies and Religious Studies</v>
          </cell>
          <cell r="R745" t="str">
            <v>REL000000 RELIGION / General</v>
          </cell>
        </row>
        <row r="746">
          <cell r="C746">
            <v>9780231526623</v>
          </cell>
          <cell r="D746" t="str">
            <v>Columbia University Press</v>
          </cell>
          <cell r="E746" t="str">
            <v>Religion, the Enlightenment, and the New Global Order E-BOOK</v>
          </cell>
          <cell r="F746" t="str">
            <v>Religion, the Enlightenment, and the New Global Order</v>
          </cell>
          <cell r="G746">
            <v>2011</v>
          </cell>
          <cell r="H746" t="str">
            <v>Columbia Series on Religion and Politics</v>
          </cell>
          <cell r="J746" t="str">
            <v>e-book (PDF)</v>
          </cell>
          <cell r="N746" t="str">
            <v>Owen, J. Judd; Owen IV, John M.</v>
          </cell>
          <cell r="O746">
            <v>304</v>
          </cell>
          <cell r="P746" t="str">
            <v>In Herstellung</v>
          </cell>
          <cell r="Q746" t="str">
            <v>Comparative Studies</v>
          </cell>
          <cell r="R746" t="str">
            <v>REL017000 RELIGION / Comparative Religion</v>
          </cell>
        </row>
        <row r="747">
          <cell r="C747">
            <v>9780231526678</v>
          </cell>
          <cell r="D747" t="str">
            <v>Columbia University Press</v>
          </cell>
          <cell r="E747" t="str">
            <v>Speaking for Buddhas E-BOOK</v>
          </cell>
          <cell r="F747" t="str">
            <v>Speaking for Buddhas</v>
          </cell>
          <cell r="G747">
            <v>2011</v>
          </cell>
          <cell r="J747" t="str">
            <v>e-book (PDF)</v>
          </cell>
          <cell r="M747" t="str">
            <v>Nance, Richard F.</v>
          </cell>
          <cell r="O747">
            <v>312</v>
          </cell>
          <cell r="P747" t="str">
            <v>In Herstellung</v>
          </cell>
          <cell r="Q747" t="str">
            <v>Theology, Jewish Studies and Religious Studies</v>
          </cell>
          <cell r="R747" t="str">
            <v>REL000000 RELIGION / General</v>
          </cell>
        </row>
        <row r="748">
          <cell r="C748">
            <v>9780231526685</v>
          </cell>
          <cell r="D748" t="str">
            <v>Columbia University Press</v>
          </cell>
          <cell r="E748" t="str">
            <v>Spirals E-BOOK</v>
          </cell>
          <cell r="F748" t="str">
            <v>Spirals</v>
          </cell>
          <cell r="G748">
            <v>2015</v>
          </cell>
          <cell r="H748" t="str">
            <v>Modernist Latitudes</v>
          </cell>
          <cell r="J748" t="str">
            <v>e-book (PDF)</v>
          </cell>
          <cell r="M748" t="str">
            <v>Israel, Nico</v>
          </cell>
          <cell r="O748">
            <v>272</v>
          </cell>
          <cell r="P748" t="str">
            <v>Lieferbar</v>
          </cell>
          <cell r="Q748" t="str">
            <v>Semiotics, other</v>
          </cell>
          <cell r="R748" t="str">
            <v>ART015100 ART / History / Modern (late 19th Century to 1945); LIT006000 LITERARY CRITICISM / Semiotics &amp; Theory</v>
          </cell>
        </row>
        <row r="749">
          <cell r="C749">
            <v>9780231526708</v>
          </cell>
          <cell r="D749" t="str">
            <v>Columbia University Press</v>
          </cell>
          <cell r="E749" t="str">
            <v>The Other Cold War E-BOOK</v>
          </cell>
          <cell r="F749" t="str">
            <v>The Other Cold War</v>
          </cell>
          <cell r="G749">
            <v>2010</v>
          </cell>
          <cell r="H749" t="str">
            <v>Columbia Studies in International and Global History</v>
          </cell>
          <cell r="J749" t="str">
            <v>e-book (PDF)</v>
          </cell>
          <cell r="M749" t="str">
            <v>Kwon, Heonik</v>
          </cell>
          <cell r="O749">
            <v>232</v>
          </cell>
          <cell r="P749" t="str">
            <v>In Herstellung</v>
          </cell>
          <cell r="Q749" t="str">
            <v>Global History</v>
          </cell>
          <cell r="R749" t="str">
            <v>HIS037000 HISTORY / World</v>
          </cell>
        </row>
        <row r="750">
          <cell r="C750">
            <v>9780231526715</v>
          </cell>
          <cell r="D750" t="str">
            <v>Columbia University Press</v>
          </cell>
          <cell r="E750" t="str">
            <v>Vaccines and Your Child E-BOOK</v>
          </cell>
          <cell r="F750" t="str">
            <v>Vaccines and Your Child</v>
          </cell>
          <cell r="G750">
            <v>2011</v>
          </cell>
          <cell r="J750" t="str">
            <v>e-book (PDF)</v>
          </cell>
          <cell r="M750" t="str">
            <v>Moser, Charlotte A.; Offit, Paul A.</v>
          </cell>
          <cell r="O750">
            <v>264</v>
          </cell>
          <cell r="P750" t="str">
            <v>In Herstellung</v>
          </cell>
          <cell r="Q750" t="str">
            <v>Public Health</v>
          </cell>
          <cell r="R750" t="str">
            <v>MED035000 MEDICAL / Health Care Delivery</v>
          </cell>
        </row>
        <row r="751">
          <cell r="C751">
            <v>9780231526753</v>
          </cell>
          <cell r="D751" t="str">
            <v>Columbia University Press</v>
          </cell>
          <cell r="E751" t="str">
            <v>Eternal Ephemera E-BOOK</v>
          </cell>
          <cell r="F751" t="str">
            <v>Eternal Ephemera</v>
          </cell>
          <cell r="G751">
            <v>2015</v>
          </cell>
          <cell r="J751" t="str">
            <v>e-book (PDF)</v>
          </cell>
          <cell r="M751" t="str">
            <v>Eldredge, Niles</v>
          </cell>
          <cell r="O751">
            <v>416</v>
          </cell>
          <cell r="P751" t="str">
            <v>Lieferbar</v>
          </cell>
          <cell r="Q751" t="str">
            <v>Evolutionary Biology</v>
          </cell>
          <cell r="R751" t="str">
            <v>SCI027000 SCIENCE / Life Sciences / Evolution; SCI036000 SCIENCE / Life Sciences / Human Anatomy &amp; Physiology; SCI034000 SCIENCE / History; HIS051000 HISTORY / Expeditions &amp; Discoveries</v>
          </cell>
        </row>
        <row r="752">
          <cell r="C752">
            <v>9780231526777</v>
          </cell>
          <cell r="D752" t="str">
            <v>Columbia University Press</v>
          </cell>
          <cell r="E752" t="str">
            <v>The Birth of Conservative Judaism E-BOOK</v>
          </cell>
          <cell r="F752" t="str">
            <v>The Birth of Conservative Judaism</v>
          </cell>
          <cell r="G752">
            <v>2012</v>
          </cell>
          <cell r="J752" t="str">
            <v>e-book (PDF)</v>
          </cell>
          <cell r="M752" t="str">
            <v>Cohen, Michael R.</v>
          </cell>
          <cell r="O752">
            <v>232</v>
          </cell>
          <cell r="P752" t="str">
            <v>In Herstellung</v>
          </cell>
          <cell r="Q752" t="str">
            <v>Theology, Jewish Studies and Religious Studies</v>
          </cell>
          <cell r="R752" t="str">
            <v>REL040050 RELIGION / Judaism / Conservative</v>
          </cell>
        </row>
        <row r="753">
          <cell r="C753">
            <v>9780231526784</v>
          </cell>
          <cell r="D753" t="str">
            <v>Columbia University Press</v>
          </cell>
          <cell r="E753" t="str">
            <v>A Hunger for Aesthetics E-BOOK</v>
          </cell>
          <cell r="F753" t="str">
            <v>A Hunger for Aesthetics</v>
          </cell>
          <cell r="G753">
            <v>2012</v>
          </cell>
          <cell r="H753" t="str">
            <v>Columbia Themes in Philosophy, Social Criticism, and the Arts</v>
          </cell>
          <cell r="J753" t="str">
            <v>e-book (PDF)</v>
          </cell>
          <cell r="M753" t="str">
            <v>Kelly, Michael</v>
          </cell>
          <cell r="O753">
            <v>272</v>
          </cell>
          <cell r="P753" t="str">
            <v>In Herstellung</v>
          </cell>
          <cell r="Q753" t="str">
            <v>Aesthetics</v>
          </cell>
          <cell r="R753" t="str">
            <v>ART015100 ART / History / Modern (late 19th Century to 1945); PHI001000 PHILOSOPHY / Aesthetics</v>
          </cell>
        </row>
        <row r="754">
          <cell r="C754">
            <v>9780231526791</v>
          </cell>
          <cell r="D754" t="str">
            <v>Columbia University Press</v>
          </cell>
          <cell r="E754" t="str">
            <v>A Philosophical Retrospective E-BOOK</v>
          </cell>
          <cell r="F754" t="str">
            <v>A Philosophical Retrospective</v>
          </cell>
          <cell r="G754">
            <v>2011</v>
          </cell>
          <cell r="H754" t="str">
            <v>Columbia Themes in Philosophy</v>
          </cell>
          <cell r="J754" t="str">
            <v>e-book (PDF)</v>
          </cell>
          <cell r="M754" t="str">
            <v>Montefiore, Alan</v>
          </cell>
          <cell r="O754">
            <v>216</v>
          </cell>
          <cell r="P754" t="str">
            <v>In Herstellung</v>
          </cell>
          <cell r="Q754" t="str">
            <v>Philosophy, other</v>
          </cell>
          <cell r="R754" t="str">
            <v>PHI000000 PHILOSOPHY / General</v>
          </cell>
        </row>
        <row r="755">
          <cell r="C755">
            <v>9780231526807</v>
          </cell>
          <cell r="D755" t="str">
            <v>Columbia University Press</v>
          </cell>
          <cell r="E755" t="str">
            <v>Inside the Red Box E-BOOK</v>
          </cell>
          <cell r="F755" t="str">
            <v>Inside the Red Box</v>
          </cell>
          <cell r="G755">
            <v>2010</v>
          </cell>
          <cell r="H755" t="str">
            <v>Contemporary Asia in the World</v>
          </cell>
          <cell r="J755" t="str">
            <v>e-book (PDF)</v>
          </cell>
          <cell r="M755" t="str">
            <v>McEachern, Patrick</v>
          </cell>
          <cell r="O755">
            <v>320</v>
          </cell>
          <cell r="P755" t="str">
            <v>In Herstellung</v>
          </cell>
          <cell r="Q755" t="str">
            <v>Global History</v>
          </cell>
          <cell r="R755" t="str">
            <v>HIS003000 HISTORY / Asia / General</v>
          </cell>
        </row>
        <row r="756">
          <cell r="C756">
            <v>9780231526814</v>
          </cell>
          <cell r="D756" t="str">
            <v>Columbia University Press</v>
          </cell>
          <cell r="E756" t="str">
            <v>Abominable Science! E-BOOK</v>
          </cell>
          <cell r="F756" t="str">
            <v>Abominable Science!</v>
          </cell>
          <cell r="G756">
            <v>2013</v>
          </cell>
          <cell r="J756" t="str">
            <v>e-book (PDF)</v>
          </cell>
          <cell r="M756" t="str">
            <v>Loxton, Daniel; Prothero, Donald R.</v>
          </cell>
          <cell r="O756">
            <v>432</v>
          </cell>
          <cell r="P756" t="str">
            <v>In Herstellung</v>
          </cell>
          <cell r="Q756" t="str">
            <v>Geography</v>
          </cell>
          <cell r="R756" t="str">
            <v>SCI070000 SCIENCE / Life Sciences / Zoology / General; SCI075000 SCIENCE / Philosophy &amp; Social Aspects</v>
          </cell>
        </row>
        <row r="757">
          <cell r="C757">
            <v>9780231526821</v>
          </cell>
          <cell r="D757" t="str">
            <v>Columbia University Press</v>
          </cell>
          <cell r="E757" t="str">
            <v>Mission Revolution E-BOOK</v>
          </cell>
          <cell r="F757" t="str">
            <v>Mission Revolution</v>
          </cell>
          <cell r="G757">
            <v>2012</v>
          </cell>
          <cell r="H757" t="str">
            <v>Columbia Studies in Terrorism and Irregular Warfare</v>
          </cell>
          <cell r="J757" t="str">
            <v>e-book (PDF)</v>
          </cell>
          <cell r="M757" t="str">
            <v>Taw, Jennifer Morrison</v>
          </cell>
          <cell r="O757">
            <v>280</v>
          </cell>
          <cell r="P757" t="str">
            <v>In Herstellung</v>
          </cell>
          <cell r="Q757" t="str">
            <v>International Relations</v>
          </cell>
          <cell r="R757" t="str">
            <v>POL011000 POLITICAL SCIENCE / International Relations / General; HIS027060 HISTORY / Military / Strategy</v>
          </cell>
        </row>
        <row r="758">
          <cell r="C758">
            <v>9780231526838</v>
          </cell>
          <cell r="D758" t="str">
            <v>Columbia University Press</v>
          </cell>
          <cell r="E758" t="str">
            <v>Species Matters E-BOOK</v>
          </cell>
          <cell r="F758" t="str">
            <v>Species Matters</v>
          </cell>
          <cell r="G758">
            <v>2011</v>
          </cell>
          <cell r="J758" t="str">
            <v>e-book (PDF)</v>
          </cell>
          <cell r="N758" t="str">
            <v>Lundblad, Michael; DeKoven, Marianne</v>
          </cell>
          <cell r="O758">
            <v>240</v>
          </cell>
          <cell r="P758" t="str">
            <v>In Herstellung</v>
          </cell>
          <cell r="Q758" t="str">
            <v>Zoology</v>
          </cell>
          <cell r="R758" t="str">
            <v>ART023000 ART / Popular Culture; NAT001000 NATURE / Animals</v>
          </cell>
        </row>
        <row r="759">
          <cell r="C759">
            <v>9780231526852</v>
          </cell>
          <cell r="D759" t="str">
            <v>Columbia University Press</v>
          </cell>
          <cell r="E759" t="str">
            <v>The Origins of Business, Money, and Markets E-BOOK</v>
          </cell>
          <cell r="F759" t="str">
            <v>The Origins of Business, Money, and Markets</v>
          </cell>
          <cell r="G759">
            <v>2011</v>
          </cell>
          <cell r="H759" t="str">
            <v>Columbia Business School Publishing</v>
          </cell>
          <cell r="J759" t="str">
            <v>e-book (PDF)</v>
          </cell>
          <cell r="M759" t="str">
            <v>Roberts, Keith</v>
          </cell>
          <cell r="O759">
            <v>368</v>
          </cell>
          <cell r="P759" t="str">
            <v>In Herstellung</v>
          </cell>
          <cell r="Q759" t="str">
            <v>Political Economics, other</v>
          </cell>
          <cell r="R759" t="str">
            <v>BUS000000 BUSINESS &amp; ECONOMICS / General; BUS023000 BUSINESS &amp; ECONOMICS / Economic History</v>
          </cell>
        </row>
        <row r="760">
          <cell r="C760">
            <v>9780231526869</v>
          </cell>
          <cell r="D760" t="str">
            <v>Columbia University Press</v>
          </cell>
          <cell r="E760" t="str">
            <v>The Arrow Impossibility Theorem E-BOOK</v>
          </cell>
          <cell r="F760" t="str">
            <v>The Arrow Impossibility Theorem</v>
          </cell>
          <cell r="G760">
            <v>2014</v>
          </cell>
          <cell r="H760" t="str">
            <v>Kenneth J. Arrow Lecture Series</v>
          </cell>
          <cell r="J760" t="str">
            <v>e-book (PDF)</v>
          </cell>
          <cell r="M760" t="str">
            <v>Maskin, Eric; Sen, Amartya</v>
          </cell>
          <cell r="O760">
            <v>168</v>
          </cell>
          <cell r="P760" t="str">
            <v>Lieferbar</v>
          </cell>
          <cell r="Q760" t="str">
            <v>Political Economics, other</v>
          </cell>
          <cell r="R760" t="str">
            <v>MAT018000 MATHEMATICS / Logic; BUS023000 BUSINESS &amp; ECONOMICS / Economic History; BUS069030 BUSINESS &amp; ECONOMICS / Economics / Theory; MAT011000 MATHEMATICS / Game Theory; POL008000 POLITICAL SCIENCE / Political Process / Elections</v>
          </cell>
        </row>
        <row r="761">
          <cell r="C761">
            <v>9780231526876</v>
          </cell>
          <cell r="D761" t="str">
            <v>Columbia University Press</v>
          </cell>
          <cell r="E761" t="str">
            <v>Green Innovation in China E-BOOK</v>
          </cell>
          <cell r="F761" t="str">
            <v>Green Innovation in China</v>
          </cell>
          <cell r="G761">
            <v>2012</v>
          </cell>
          <cell r="H761" t="str">
            <v>Contemporary Asia in the World</v>
          </cell>
          <cell r="J761" t="str">
            <v>e-book (PDF)</v>
          </cell>
          <cell r="M761" t="str">
            <v>Lewis, Joanna I</v>
          </cell>
          <cell r="O761">
            <v>304</v>
          </cell>
          <cell r="P761" t="str">
            <v>In Herstellung</v>
          </cell>
          <cell r="Q761" t="str">
            <v>Political Science, other</v>
          </cell>
          <cell r="R761" t="str">
            <v>POL044000 POLITICAL SCIENCE / Public Policy / Environmental Policy</v>
          </cell>
        </row>
        <row r="762">
          <cell r="C762">
            <v>9780231526906</v>
          </cell>
          <cell r="D762" t="str">
            <v>Columbia University Press</v>
          </cell>
          <cell r="E762" t="str">
            <v>No Return, No Refuge E-BOOK</v>
          </cell>
          <cell r="F762" t="str">
            <v>No Return, No Refuge</v>
          </cell>
          <cell r="G762">
            <v>2011</v>
          </cell>
          <cell r="J762" t="str">
            <v>e-book (PDF)</v>
          </cell>
          <cell r="M762" t="str">
            <v>Barkan, Elazar; Adelman, Howard</v>
          </cell>
          <cell r="O762">
            <v>360</v>
          </cell>
          <cell r="P762" t="str">
            <v>In Herstellung</v>
          </cell>
          <cell r="Q762" t="str">
            <v>Human Rights</v>
          </cell>
        </row>
        <row r="763">
          <cell r="C763">
            <v>9780231526920</v>
          </cell>
          <cell r="D763" t="str">
            <v>Columbia University Press</v>
          </cell>
          <cell r="E763" t="str">
            <v>The Kitchen as Laboratory E-BOOK</v>
          </cell>
          <cell r="F763" t="str">
            <v>The Kitchen as Laboratory</v>
          </cell>
          <cell r="G763">
            <v>2012</v>
          </cell>
          <cell r="H763" t="str">
            <v>Arts and Traditions of the Table: Perspectives on Culinary History</v>
          </cell>
          <cell r="J763" t="str">
            <v>e-book (PDF)</v>
          </cell>
          <cell r="N763" t="str">
            <v>Vega, César; van der Linden, Erik; Ubbink, Job</v>
          </cell>
          <cell r="O763">
            <v>336</v>
          </cell>
          <cell r="P763" t="str">
            <v>In Herstellung</v>
          </cell>
          <cell r="Q763" t="str">
            <v>General Interest</v>
          </cell>
          <cell r="R763" t="str">
            <v>SCI013040 SCIENCE / Chemistry / Organic; SCI000000 SCIENCE / General</v>
          </cell>
        </row>
        <row r="764">
          <cell r="C764">
            <v>9780231526937</v>
          </cell>
          <cell r="D764" t="str">
            <v>Columbia University Press</v>
          </cell>
          <cell r="E764" t="str">
            <v>Cheese, Pears, and History in a Proverb E-BOOK</v>
          </cell>
          <cell r="F764" t="str">
            <v>Cheese, Pears, and History in a Proverb</v>
          </cell>
          <cell r="G764">
            <v>2010</v>
          </cell>
          <cell r="H764" t="str">
            <v>Arts and Traditions of the Table: Perspectives on Culinary History</v>
          </cell>
          <cell r="J764" t="str">
            <v>e-book (PDF)</v>
          </cell>
          <cell r="M764" t="str">
            <v>Montanari, Massimo</v>
          </cell>
          <cell r="O764">
            <v>128</v>
          </cell>
          <cell r="P764" t="str">
            <v>In Herstellung</v>
          </cell>
          <cell r="Q764" t="str">
            <v>General Interest</v>
          </cell>
        </row>
        <row r="765">
          <cell r="C765">
            <v>9780231526975</v>
          </cell>
          <cell r="D765" t="str">
            <v>Columbia University Press</v>
          </cell>
          <cell r="E765" t="str">
            <v>Screening Torture E-BOOK</v>
          </cell>
          <cell r="F765" t="str">
            <v>Screening Torture</v>
          </cell>
          <cell r="G765">
            <v>2012</v>
          </cell>
          <cell r="J765" t="str">
            <v>e-book (PDF)</v>
          </cell>
          <cell r="N765" t="str">
            <v>Fernandez Salek, Fabiola; Salek, Fabiola</v>
          </cell>
          <cell r="O765">
            <v>328</v>
          </cell>
          <cell r="P765" t="str">
            <v>In Herstellung</v>
          </cell>
          <cell r="Q765" t="str">
            <v>Sociology, other</v>
          </cell>
          <cell r="R765" t="str">
            <v>SOC004000 SOCIAL SCIENCE / Criminology</v>
          </cell>
        </row>
        <row r="766">
          <cell r="C766">
            <v>9780231526982</v>
          </cell>
          <cell r="D766" t="str">
            <v>Columbia University Press</v>
          </cell>
          <cell r="E766" t="str">
            <v>They Wished They Were Honest E-BOOK</v>
          </cell>
          <cell r="F766" t="str">
            <v>They Wished They Were Honest</v>
          </cell>
          <cell r="G766">
            <v>2012</v>
          </cell>
          <cell r="J766" t="str">
            <v>e-book (PDF)</v>
          </cell>
          <cell r="M766" t="str">
            <v>Armstrong, Michael F.</v>
          </cell>
          <cell r="O766">
            <v>272</v>
          </cell>
          <cell r="P766" t="str">
            <v>In Herstellung</v>
          </cell>
          <cell r="Q766" t="str">
            <v>Law, other</v>
          </cell>
          <cell r="R766" t="str">
            <v>LAW036000 LAW / Ethics</v>
          </cell>
        </row>
        <row r="767">
          <cell r="C767">
            <v>9780231527019</v>
          </cell>
          <cell r="D767" t="str">
            <v>Columbia University Press</v>
          </cell>
          <cell r="E767" t="str">
            <v>The Quest for God and the Good E-BOOK</v>
          </cell>
          <cell r="F767" t="str">
            <v>The Quest for God and the Good</v>
          </cell>
          <cell r="G767">
            <v>2011</v>
          </cell>
          <cell r="J767" t="str">
            <v>e-book (PDF)</v>
          </cell>
          <cell r="M767" t="str">
            <v>Lobel, Diana</v>
          </cell>
          <cell r="O767">
            <v>312</v>
          </cell>
          <cell r="P767" t="str">
            <v>In Herstellung</v>
          </cell>
          <cell r="Q767" t="str">
            <v>Comparative Studies</v>
          </cell>
          <cell r="R767" t="str">
            <v>REL017000 RELIGION / Comparative Religion</v>
          </cell>
        </row>
        <row r="768">
          <cell r="C768">
            <v>9780231527057</v>
          </cell>
          <cell r="D768" t="str">
            <v>Columbia University Press</v>
          </cell>
          <cell r="E768" t="str">
            <v>Acts of God and Man E-BOOK</v>
          </cell>
          <cell r="F768" t="str">
            <v>Acts of God and Man</v>
          </cell>
          <cell r="G768">
            <v>2011</v>
          </cell>
          <cell r="H768" t="str">
            <v>Columbia Business School Publishing</v>
          </cell>
          <cell r="J768" t="str">
            <v>e-book (PDF)</v>
          </cell>
          <cell r="M768" t="str">
            <v>Powers, Michael</v>
          </cell>
          <cell r="O768">
            <v>304</v>
          </cell>
          <cell r="P768" t="str">
            <v>In Herstellung</v>
          </cell>
          <cell r="Q768" t="str">
            <v>Political Economics, other</v>
          </cell>
          <cell r="R768" t="str">
            <v>BUS021000 BUSINESS &amp; ECONOMICS / Econometrics; BUS033000 BUSINESS &amp; ECONOMICS / Insurance / General; BUS033070 BUSINESS &amp; ECONOMICS / Insurance / Risk Assessment &amp; Management</v>
          </cell>
        </row>
        <row r="769">
          <cell r="C769">
            <v>9780231527071</v>
          </cell>
          <cell r="D769" t="str">
            <v>Columbia University Press</v>
          </cell>
          <cell r="E769" t="str">
            <v>Fate, Time, and Language E-BOOK</v>
          </cell>
          <cell r="F769" t="str">
            <v>Fate, Time, and Language</v>
          </cell>
          <cell r="G769">
            <v>2010</v>
          </cell>
          <cell r="J769" t="str">
            <v>e-book (PDF)</v>
          </cell>
          <cell r="M769" t="str">
            <v>Wallace, David Foster</v>
          </cell>
          <cell r="N769" t="str">
            <v>Eckert, Maureen; Cahn, Steven M.</v>
          </cell>
          <cell r="O769">
            <v>264</v>
          </cell>
          <cell r="P769" t="str">
            <v>In Herstellung</v>
          </cell>
          <cell r="Q769" t="str">
            <v>Ethics</v>
          </cell>
          <cell r="R769" t="str">
            <v>LAN016000 LANGUAGE ARTS &amp; DISCIPLINES / Semantics; PHI007000 PHILOSOPHY / Free Will &amp; Determinism; PHI011000 PHILOSOPHY / Logic</v>
          </cell>
        </row>
        <row r="770">
          <cell r="C770">
            <v>9780231527095</v>
          </cell>
          <cell r="D770" t="str">
            <v>Columbia University Press</v>
          </cell>
          <cell r="E770" t="str">
            <v>The Most Important Thing E-BOOK</v>
          </cell>
          <cell r="F770" t="str">
            <v>The Most Important Thing</v>
          </cell>
          <cell r="G770">
            <v>2011</v>
          </cell>
          <cell r="H770" t="str">
            <v>Columbia Business School Publishing</v>
          </cell>
          <cell r="J770" t="str">
            <v>e-book (PDF)</v>
          </cell>
          <cell r="M770" t="str">
            <v>Marks, Howard</v>
          </cell>
          <cell r="O770">
            <v>200</v>
          </cell>
          <cell r="P770" t="str">
            <v>In Herstellung</v>
          </cell>
          <cell r="Q770" t="str">
            <v>Political Economics, other</v>
          </cell>
          <cell r="R770" t="str">
            <v>BUS000000 BUSINESS &amp; ECONOMICS / General</v>
          </cell>
        </row>
        <row r="771">
          <cell r="C771">
            <v>9780231527125</v>
          </cell>
          <cell r="D771" t="str">
            <v>Columbia University Press</v>
          </cell>
          <cell r="E771" t="str">
            <v>The Responsibility of the Philosopher E-BOOK</v>
          </cell>
          <cell r="F771" t="str">
            <v>The Responsibility of the Philosopher</v>
          </cell>
          <cell r="G771">
            <v>2010</v>
          </cell>
          <cell r="J771" t="str">
            <v>e-book (PDF)</v>
          </cell>
          <cell r="M771" t="str">
            <v>Vattimo, Gianni</v>
          </cell>
          <cell r="N771" t="str">
            <v>D'Agostini, Franca</v>
          </cell>
          <cell r="O771">
            <v>168</v>
          </cell>
          <cell r="P771" t="str">
            <v>In Herstellung</v>
          </cell>
          <cell r="Q771" t="str">
            <v>20th and 21st Century Philosophy</v>
          </cell>
          <cell r="R771" t="str">
            <v>PHI027000 PHILOSOPHY / Movements / Deconstruction</v>
          </cell>
        </row>
        <row r="772">
          <cell r="C772">
            <v>9780231527132</v>
          </cell>
          <cell r="D772" t="str">
            <v>Columbia University Press</v>
          </cell>
          <cell r="E772" t="str">
            <v>Radical Democracy and Political Theology E-BOOK</v>
          </cell>
          <cell r="F772" t="str">
            <v>Radical Democracy and Political Theology</v>
          </cell>
          <cell r="G772">
            <v>2011</v>
          </cell>
          <cell r="H772" t="str">
            <v>Insurrections: Critical Studies in Religion, Politics, and Culture</v>
          </cell>
          <cell r="J772" t="str">
            <v>e-book (PDF)</v>
          </cell>
          <cell r="M772" t="str">
            <v>Robbins, Jeffrey W.</v>
          </cell>
          <cell r="O772">
            <v>232</v>
          </cell>
          <cell r="P772" t="str">
            <v>In Herstellung</v>
          </cell>
          <cell r="Q772" t="str">
            <v>Political Philosophy and Social Philosophy</v>
          </cell>
          <cell r="R772" t="str">
            <v>PHI019000 PHILOSOPHY / Political</v>
          </cell>
        </row>
        <row r="773">
          <cell r="C773">
            <v>9780231527149</v>
          </cell>
          <cell r="D773" t="str">
            <v>Columbia University Press</v>
          </cell>
          <cell r="E773" t="str">
            <v>Nutritionism E-BOOK</v>
          </cell>
          <cell r="F773" t="str">
            <v>Nutritionism</v>
          </cell>
          <cell r="G773">
            <v>2013</v>
          </cell>
          <cell r="H773" t="str">
            <v>Arts and Traditions of the Table: Perspectives on Culinary History</v>
          </cell>
          <cell r="J773" t="str">
            <v>e-book (PDF)</v>
          </cell>
          <cell r="M773" t="str">
            <v>Scrinis, Gyorgy</v>
          </cell>
          <cell r="O773">
            <v>368</v>
          </cell>
          <cell r="P773" t="str">
            <v>In Herstellung</v>
          </cell>
          <cell r="Q773" t="str">
            <v>General Interest</v>
          </cell>
          <cell r="R773" t="str">
            <v>HEA017000 HEALTH &amp; FITNESS / Nutrition; TEC012000 TECHNOLOGY / Food Science</v>
          </cell>
        </row>
        <row r="774">
          <cell r="C774">
            <v>9780231527156</v>
          </cell>
          <cell r="D774" t="str">
            <v>Columbia University Press</v>
          </cell>
          <cell r="E774" t="str">
            <v>Hermaphroditism E-BOOK</v>
          </cell>
          <cell r="F774" t="str">
            <v>Hermaphroditism</v>
          </cell>
          <cell r="G774">
            <v>2011</v>
          </cell>
          <cell r="J774" t="str">
            <v>e-book (PDF)</v>
          </cell>
          <cell r="M774" t="str">
            <v>Avise, John C.</v>
          </cell>
          <cell r="O774">
            <v>256</v>
          </cell>
          <cell r="P774" t="str">
            <v>In Herstellung</v>
          </cell>
          <cell r="Q774" t="str">
            <v>Life Sciences, other</v>
          </cell>
          <cell r="R774" t="str">
            <v>SCI008000 SCIENCE / Life Sciences / Biology / General; SCI011000 SCIENCE / Life Sciences / Botany</v>
          </cell>
        </row>
        <row r="775">
          <cell r="C775">
            <v>9780231527187</v>
          </cell>
          <cell r="D775" t="str">
            <v>Columbia University Press</v>
          </cell>
          <cell r="E775" t="str">
            <v>Violence and Civility E-BOOK</v>
          </cell>
          <cell r="F775" t="str">
            <v>Violence and Civility</v>
          </cell>
          <cell r="G775">
            <v>2015</v>
          </cell>
          <cell r="H775" t="str">
            <v>The Wellek Library Lectures</v>
          </cell>
          <cell r="J775" t="str">
            <v>e-book (PDF)</v>
          </cell>
          <cell r="M775" t="str">
            <v>Balibar, Étienne</v>
          </cell>
          <cell r="O775">
            <v>232</v>
          </cell>
          <cell r="P775" t="str">
            <v>Lieferbar</v>
          </cell>
          <cell r="Q775" t="str">
            <v>Political Philosophy and Social Philosophy</v>
          </cell>
          <cell r="R775" t="str">
            <v>SOC031000 SOCIAL SCIENCE / Discrimination &amp; Race Relations; POL005000 POLITICAL SCIENCE / Political Ideologies / Communism &amp; Socialism</v>
          </cell>
        </row>
        <row r="776">
          <cell r="C776">
            <v>9780231527194</v>
          </cell>
          <cell r="D776" t="str">
            <v>Columbia University Press</v>
          </cell>
          <cell r="E776" t="str">
            <v>Finding Wisdom in East Asian Classics E-BOOK</v>
          </cell>
          <cell r="F776" t="str">
            <v>Finding Wisdom in East Asian Classics</v>
          </cell>
          <cell r="G776">
            <v>2011</v>
          </cell>
          <cell r="J776" t="str">
            <v>e-book (PDF)</v>
          </cell>
          <cell r="N776" t="str">
            <v>de Bary, Wm. Theodore</v>
          </cell>
          <cell r="O776">
            <v>432</v>
          </cell>
          <cell r="P776" t="str">
            <v>In Herstellung</v>
          </cell>
          <cell r="Q776" t="str">
            <v>Global History</v>
          </cell>
          <cell r="R776" t="str">
            <v>HIS050000 HISTORY / Asia / Central Asia</v>
          </cell>
        </row>
        <row r="777">
          <cell r="C777">
            <v>9780231527200</v>
          </cell>
          <cell r="D777" t="str">
            <v>Columbia University Press</v>
          </cell>
          <cell r="E777" t="str">
            <v>The Philosopher's Touch E-BOOK</v>
          </cell>
          <cell r="F777" t="str">
            <v>The Philosopher's Touch</v>
          </cell>
          <cell r="G777">
            <v>2012</v>
          </cell>
          <cell r="H777" t="str">
            <v>European Perspectives: A Series in Social Thought and Cultural Criticism</v>
          </cell>
          <cell r="J777" t="str">
            <v>e-book (PDF)</v>
          </cell>
          <cell r="M777" t="str">
            <v>Noudelmann, François</v>
          </cell>
          <cell r="O777">
            <v>176</v>
          </cell>
          <cell r="P777" t="str">
            <v>In Herstellung</v>
          </cell>
          <cell r="Q777" t="str">
            <v>20th and 21st Century Philosophy</v>
          </cell>
          <cell r="R777" t="str">
            <v>PHI027000 PHILOSOPHY / Movements / Deconstruction</v>
          </cell>
        </row>
        <row r="778">
          <cell r="C778">
            <v>9780231527248</v>
          </cell>
          <cell r="D778" t="str">
            <v>Columbia University Press</v>
          </cell>
          <cell r="E778" t="str">
            <v>Why Jane Austen? E-BOOK</v>
          </cell>
          <cell r="F778" t="str">
            <v>Why Jane Austen?</v>
          </cell>
          <cell r="G778">
            <v>2011</v>
          </cell>
          <cell r="J778" t="str">
            <v>e-book (PDF)</v>
          </cell>
          <cell r="M778" t="str">
            <v>Brownstein, Rachel</v>
          </cell>
          <cell r="O778">
            <v>320</v>
          </cell>
          <cell r="P778" t="str">
            <v>In Herstellung</v>
          </cell>
          <cell r="Q778" t="str">
            <v>Other Nations and Languages</v>
          </cell>
          <cell r="R778" t="str">
            <v>LIT004130 LITERARY CRITICISM / European / General</v>
          </cell>
        </row>
        <row r="779">
          <cell r="C779">
            <v>9780231527279</v>
          </cell>
          <cell r="D779" t="str">
            <v>Columbia University Press</v>
          </cell>
          <cell r="E779" t="str">
            <v>Reforming the International Financial System for Development E-BOOK</v>
          </cell>
          <cell r="F779" t="str">
            <v>Reforming the International Financial System for Development</v>
          </cell>
          <cell r="G779">
            <v>2011</v>
          </cell>
          <cell r="H779" t="str">
            <v>Initiative for Policy Dialogue</v>
          </cell>
          <cell r="J779" t="str">
            <v>e-book (PDF)</v>
          </cell>
          <cell r="N779" t="str">
            <v>Kwame Sundaram, Jomo</v>
          </cell>
          <cell r="O779">
            <v>392</v>
          </cell>
          <cell r="P779" t="str">
            <v>In Herstellung</v>
          </cell>
          <cell r="Q779" t="str">
            <v>Political Economics, other</v>
          </cell>
          <cell r="R779" t="str">
            <v>BUS068000 BUSINESS &amp; ECONOMICS / Development / Economic Development; SOC042000 SOCIAL SCIENCE / Third World Development</v>
          </cell>
        </row>
        <row r="780">
          <cell r="C780">
            <v>9780231527286</v>
          </cell>
          <cell r="D780" t="str">
            <v>Columbia University Press</v>
          </cell>
          <cell r="E780" t="str">
            <v>The Scandal of Reason E-BOOK</v>
          </cell>
          <cell r="F780" t="str">
            <v>The Scandal of Reason</v>
          </cell>
          <cell r="G780">
            <v>2012</v>
          </cell>
          <cell r="H780" t="str">
            <v>New Directions in Critical Theory</v>
          </cell>
          <cell r="J780" t="str">
            <v>e-book (PDF)</v>
          </cell>
          <cell r="M780" t="str">
            <v>Azmanova, Albena</v>
          </cell>
          <cell r="O780">
            <v>296</v>
          </cell>
          <cell r="P780" t="str">
            <v>In Herstellung</v>
          </cell>
          <cell r="Q780" t="str">
            <v>Political Science, other</v>
          </cell>
          <cell r="R780" t="str">
            <v>POL010000 POLITICAL SCIENCE / History &amp; Theory</v>
          </cell>
        </row>
        <row r="781">
          <cell r="C781">
            <v>9780231527309</v>
          </cell>
          <cell r="D781" t="str">
            <v>Columbia University Press</v>
          </cell>
          <cell r="E781" t="str">
            <v>The Awakened Ones E-BOOK</v>
          </cell>
          <cell r="F781" t="str">
            <v>The Awakened Ones</v>
          </cell>
          <cell r="G781">
            <v>2012</v>
          </cell>
          <cell r="J781" t="str">
            <v>e-book (PDF)</v>
          </cell>
          <cell r="M781" t="str">
            <v>Obeyesekere, Gananath</v>
          </cell>
          <cell r="O781">
            <v>644</v>
          </cell>
          <cell r="P781" t="str">
            <v>In Herstellung</v>
          </cell>
          <cell r="Q781" t="str">
            <v>Comparative Studies</v>
          </cell>
          <cell r="R781" t="str">
            <v>REL047000 RELIGION / Mysticism; REL017000 RELIGION / Comparative Religion; REL075000 RELIGION / Psychology of Religion</v>
          </cell>
        </row>
        <row r="782">
          <cell r="C782">
            <v>9780231527330</v>
          </cell>
          <cell r="D782" t="str">
            <v>Columbia University Press</v>
          </cell>
          <cell r="E782" t="str">
            <v>In the Company of Strangers E-BOOK</v>
          </cell>
          <cell r="F782" t="str">
            <v>In the Company of Strangers</v>
          </cell>
          <cell r="G782">
            <v>2011</v>
          </cell>
          <cell r="H782" t="str">
            <v>Modernist Latitudes</v>
          </cell>
          <cell r="J782" t="str">
            <v>e-book (PDF)</v>
          </cell>
          <cell r="M782" t="str">
            <v>McCrea, Barry</v>
          </cell>
          <cell r="O782">
            <v>280</v>
          </cell>
          <cell r="P782" t="str">
            <v>In Herstellung</v>
          </cell>
          <cell r="Q782" t="str">
            <v>Other Nations and Languages</v>
          </cell>
          <cell r="R782" t="str">
            <v>LIT004130 LITERARY CRITICISM / European / General</v>
          </cell>
        </row>
        <row r="783">
          <cell r="C783">
            <v>9780231527347</v>
          </cell>
          <cell r="D783" t="str">
            <v>Columbia University Press</v>
          </cell>
          <cell r="E783" t="str">
            <v>The Secret Financial Life of Food E-BOOK</v>
          </cell>
          <cell r="F783" t="str">
            <v>The Secret Financial Life of Food</v>
          </cell>
          <cell r="G783">
            <v>2012</v>
          </cell>
          <cell r="H783" t="str">
            <v>Arts and Traditions of the Table: Perspectives on Culinary History</v>
          </cell>
          <cell r="J783" t="str">
            <v>e-book (PDF)</v>
          </cell>
          <cell r="M783" t="str">
            <v>Newman, Kara</v>
          </cell>
          <cell r="O783">
            <v>208</v>
          </cell>
          <cell r="P783" t="str">
            <v>In Herstellung</v>
          </cell>
          <cell r="Q783" t="str">
            <v>General Interest</v>
          </cell>
          <cell r="R783" t="str">
            <v>BUS014000 BUSINESS &amp; ECONOMICS / Commodities; BUS023000 BUSINESS &amp; ECONOMICS / Economic History</v>
          </cell>
        </row>
        <row r="784">
          <cell r="C784">
            <v>9780231527354</v>
          </cell>
          <cell r="D784" t="str">
            <v>Columbia University Press</v>
          </cell>
          <cell r="E784" t="str">
            <v>Socialism Unbound E-BOOK</v>
          </cell>
          <cell r="F784" t="str">
            <v>Socialism Unbound</v>
          </cell>
          <cell r="G784">
            <v>2011</v>
          </cell>
          <cell r="H784" t="str">
            <v>Columbia Studies in Political Thought / Political History</v>
          </cell>
          <cell r="J784" t="str">
            <v>e-book (PDF)</v>
          </cell>
          <cell r="M784" t="str">
            <v>Bronner, Stephen Eric</v>
          </cell>
          <cell r="O784">
            <v>264</v>
          </cell>
          <cell r="P784" t="str">
            <v>In Herstellung</v>
          </cell>
          <cell r="Q784" t="str">
            <v>Political Science, other</v>
          </cell>
          <cell r="R784" t="str">
            <v>POL010000 POLITICAL SCIENCE / History &amp; Theory</v>
          </cell>
        </row>
        <row r="785">
          <cell r="C785">
            <v>9780231527361</v>
          </cell>
          <cell r="D785" t="str">
            <v>Columbia University Press</v>
          </cell>
          <cell r="E785" t="str">
            <v>Henry Stubbe and the Beginnings of Islam E-BOOK</v>
          </cell>
          <cell r="F785" t="str">
            <v>Henry Stubbe and the Beginnings of Islam</v>
          </cell>
          <cell r="G785">
            <v>2013</v>
          </cell>
          <cell r="J785" t="str">
            <v>e-book (PDF)</v>
          </cell>
          <cell r="N785" t="str">
            <v>Matar, Nabil</v>
          </cell>
          <cell r="O785">
            <v>288</v>
          </cell>
          <cell r="P785" t="str">
            <v>In Herstellung</v>
          </cell>
          <cell r="Q785" t="str">
            <v>Islam</v>
          </cell>
          <cell r="R785" t="str">
            <v>LCO003000 LITERARY COLLECTIONS / Ancient, Classical &amp; Medieval; HIS016000 HISTORY / Historiography; REL037010 RELIGION / Islam / History</v>
          </cell>
        </row>
        <row r="786">
          <cell r="C786">
            <v>9780231527378</v>
          </cell>
          <cell r="D786" t="str">
            <v>Columbia University Press</v>
          </cell>
          <cell r="E786" t="str">
            <v>What Does a Jew Want? E-BOOK</v>
          </cell>
          <cell r="F786" t="str">
            <v>What Does a Jew Want?</v>
          </cell>
          <cell r="G786">
            <v>2011</v>
          </cell>
          <cell r="H786" t="str">
            <v>Insurrections: Critical Studies in Religion, Politics, and Culture</v>
          </cell>
          <cell r="J786" t="str">
            <v>e-book (PDF)</v>
          </cell>
          <cell r="M786" t="str">
            <v>Aloni, Udi</v>
          </cell>
          <cell r="O786">
            <v>280</v>
          </cell>
          <cell r="P786" t="str">
            <v>In Herstellung</v>
          </cell>
          <cell r="Q786" t="str">
            <v>Theology, Jewish Studies and Religious Studies</v>
          </cell>
          <cell r="R786" t="str">
            <v>REL040000 RELIGION / Judaism / General</v>
          </cell>
        </row>
        <row r="787">
          <cell r="C787">
            <v>9780231527422</v>
          </cell>
          <cell r="D787" t="str">
            <v>Columbia University Press</v>
          </cell>
          <cell r="E787" t="str">
            <v>Worlds Without End E-BOOK</v>
          </cell>
          <cell r="F787" t="str">
            <v>Worlds Without End</v>
          </cell>
          <cell r="G787">
            <v>2014</v>
          </cell>
          <cell r="J787" t="str">
            <v>e-book (PDF)</v>
          </cell>
          <cell r="M787" t="str">
            <v>Rubenstein, Mary-Jane</v>
          </cell>
          <cell r="O787">
            <v>360</v>
          </cell>
          <cell r="P787" t="str">
            <v>Lieferbar</v>
          </cell>
          <cell r="Q787" t="str">
            <v>Geography</v>
          </cell>
          <cell r="R787" t="str">
            <v>SCI075000 SCIENCE / Philosophy &amp; Social Aspects; PHI002000 PHILOSOPHY / History &amp; Surveys / Ancient &amp; Classical; SCI015000 SCIENCE / Cosmology; REL017000 RELIGION / Comparative Religion; TEC056000 TECHNOLOGY / History</v>
          </cell>
        </row>
        <row r="788">
          <cell r="C788">
            <v>9780231527477</v>
          </cell>
          <cell r="D788" t="str">
            <v>Columbia University Press</v>
          </cell>
          <cell r="E788" t="str">
            <v>Fantasies of the New Class E-BOOK</v>
          </cell>
          <cell r="F788" t="str">
            <v>Fantasies of the New Class</v>
          </cell>
          <cell r="G788">
            <v>2011</v>
          </cell>
          <cell r="J788" t="str">
            <v>e-book (PDF)</v>
          </cell>
          <cell r="M788" t="str">
            <v>Schryer, Stephen</v>
          </cell>
          <cell r="O788">
            <v>288</v>
          </cell>
          <cell r="P788" t="str">
            <v>In Herstellung</v>
          </cell>
          <cell r="Q788" t="str">
            <v>Anglo-American Literature, general</v>
          </cell>
          <cell r="R788" t="str">
            <v>LIT004020 LITERARY CRITICISM / American / General</v>
          </cell>
        </row>
        <row r="789">
          <cell r="C789">
            <v>9780231527491</v>
          </cell>
          <cell r="D789" t="str">
            <v>Columbia University Press</v>
          </cell>
          <cell r="E789" t="str">
            <v>New Perspectives on International Migration and Development E-BOOK</v>
          </cell>
          <cell r="F789" t="str">
            <v>New Perspectives on International Migration and Development</v>
          </cell>
          <cell r="G789">
            <v>2013</v>
          </cell>
          <cell r="H789" t="str">
            <v>Initiative for Policy Dialogue</v>
          </cell>
          <cell r="J789" t="str">
            <v>e-book (PDF)</v>
          </cell>
          <cell r="N789" t="str">
            <v>Cortina, Jeronimo; Ochoa-Reza, Enrique</v>
          </cell>
          <cell r="O789">
            <v>368</v>
          </cell>
          <cell r="P789" t="str">
            <v>Lieferbar</v>
          </cell>
          <cell r="Q789" t="str">
            <v>Political Economics, other</v>
          </cell>
          <cell r="R789" t="str">
            <v>BUS068000 BUSINESS &amp; ECONOMICS / Development / Economic Development</v>
          </cell>
        </row>
        <row r="790">
          <cell r="C790">
            <v>9780231527545</v>
          </cell>
          <cell r="D790" t="str">
            <v>Columbia University Press</v>
          </cell>
          <cell r="E790" t="str">
            <v>The Lovelorn Ghost and the Magical Monk E-BOOK</v>
          </cell>
          <cell r="F790" t="str">
            <v>The Lovelorn Ghost and the Magical Monk</v>
          </cell>
          <cell r="G790">
            <v>2011</v>
          </cell>
          <cell r="J790" t="str">
            <v>e-book (PDF)</v>
          </cell>
          <cell r="M790" t="str">
            <v>McDaniel, Justin Thomas</v>
          </cell>
          <cell r="O790">
            <v>384</v>
          </cell>
          <cell r="P790" t="str">
            <v>In Herstellung</v>
          </cell>
          <cell r="Q790" t="str">
            <v>Religion in Africa</v>
          </cell>
          <cell r="R790" t="str">
            <v>REL007020 RELIGION / Buddhism / Rituals &amp; Practice</v>
          </cell>
        </row>
        <row r="791">
          <cell r="C791">
            <v>9780231527569</v>
          </cell>
          <cell r="D791" t="str">
            <v>Columbia University Press</v>
          </cell>
          <cell r="E791" t="str">
            <v>Voices from Iraq E-BOOK</v>
          </cell>
          <cell r="F791" t="str">
            <v>Voices from Iraq</v>
          </cell>
          <cell r="G791">
            <v>2011</v>
          </cell>
          <cell r="J791" t="str">
            <v>e-book (PDF)</v>
          </cell>
          <cell r="M791" t="str">
            <v>Kukis, Mark</v>
          </cell>
          <cell r="O791">
            <v>240</v>
          </cell>
          <cell r="P791" t="str">
            <v>In Herstellung</v>
          </cell>
          <cell r="Q791" t="str">
            <v>Arab World</v>
          </cell>
          <cell r="R791" t="str">
            <v>HIS026000 HISTORY / Middle East / General</v>
          </cell>
        </row>
        <row r="792">
          <cell r="C792">
            <v>9780231527576</v>
          </cell>
          <cell r="D792" t="str">
            <v>Columbia University Press</v>
          </cell>
          <cell r="E792" t="str">
            <v>Asia's Space Race E-BOOK</v>
          </cell>
          <cell r="F792" t="str">
            <v>Asia's Space Race</v>
          </cell>
          <cell r="G792">
            <v>2011</v>
          </cell>
          <cell r="H792" t="str">
            <v>Contemporary Asia in the World</v>
          </cell>
          <cell r="J792" t="str">
            <v>e-book (PDF)</v>
          </cell>
          <cell r="M792" t="str">
            <v>Moltz, James Clay</v>
          </cell>
          <cell r="O792">
            <v>288</v>
          </cell>
          <cell r="P792" t="str">
            <v>In Herstellung</v>
          </cell>
          <cell r="Q792" t="str">
            <v>International Relations</v>
          </cell>
          <cell r="R792" t="str">
            <v>POL011000 POLITICAL SCIENCE / International Relations / General</v>
          </cell>
        </row>
        <row r="793">
          <cell r="C793">
            <v>9780231527583</v>
          </cell>
          <cell r="D793" t="str">
            <v>Columbia University Press</v>
          </cell>
          <cell r="E793" t="str">
            <v>The Columbia Guide to Hiroshima and the Bomb E-BOOK</v>
          </cell>
          <cell r="F793" t="str">
            <v>The Columbia Guide to Hiroshima and the Bomb</v>
          </cell>
          <cell r="G793">
            <v>2007</v>
          </cell>
          <cell r="H793" t="str">
            <v>Columbia Guides to American History and Cultures</v>
          </cell>
          <cell r="J793" t="str">
            <v>e-book (PDF)</v>
          </cell>
          <cell r="M793" t="str">
            <v>Kort, Michael</v>
          </cell>
          <cell r="O793">
            <v>456</v>
          </cell>
          <cell r="P793" t="str">
            <v>In Herstellung</v>
          </cell>
          <cell r="Q793" t="str">
            <v>Miscellaneous</v>
          </cell>
          <cell r="R793" t="str">
            <v>HIS027030 HISTORY / Military / Nuclear Warfare; HIS027080 HISTORY / Military / Weapons; HIS027100 HISTORY / Military / World War II</v>
          </cell>
        </row>
        <row r="794">
          <cell r="C794">
            <v>9780231527651</v>
          </cell>
          <cell r="D794" t="str">
            <v>Columbia University Press</v>
          </cell>
          <cell r="E794" t="str">
            <v>The Quest for Security E-BOOK</v>
          </cell>
          <cell r="F794" t="str">
            <v>The Quest for Security</v>
          </cell>
          <cell r="G794">
            <v>2013</v>
          </cell>
          <cell r="J794" t="str">
            <v>e-book (PDF)</v>
          </cell>
          <cell r="N794" t="str">
            <v>Stiglitz, Joseph E.; Kaldor, Mary</v>
          </cell>
          <cell r="O794">
            <v>432</v>
          </cell>
          <cell r="P794" t="str">
            <v>In Herstellung</v>
          </cell>
          <cell r="Q794" t="str">
            <v>Political Science, other</v>
          </cell>
          <cell r="R794" t="str">
            <v>POL012000 POLITICAL SCIENCE / Political Freedom &amp; Security / International Security; POL002000 POLITICAL SCIENCE / Public Policy / City Planning &amp; Urban Development</v>
          </cell>
        </row>
        <row r="795">
          <cell r="C795">
            <v>9780231527675</v>
          </cell>
          <cell r="D795" t="str">
            <v>Columbia University Press</v>
          </cell>
          <cell r="E795" t="str">
            <v>Prose of the World E-BOOK</v>
          </cell>
          <cell r="F795" t="str">
            <v>Prose of the World</v>
          </cell>
          <cell r="G795">
            <v>2013</v>
          </cell>
          <cell r="J795" t="str">
            <v>e-book (PDF)</v>
          </cell>
          <cell r="M795" t="str">
            <v>Majumdar, Saikat</v>
          </cell>
          <cell r="O795">
            <v>248</v>
          </cell>
          <cell r="P795" t="str">
            <v>In Herstellung</v>
          </cell>
          <cell r="Q795" t="str">
            <v>Anglo-American Literature, general</v>
          </cell>
          <cell r="R795" t="str">
            <v>LIT004120 LITERARY CRITICISM / European / English, Irish, Scottish, Welsh</v>
          </cell>
        </row>
        <row r="796">
          <cell r="C796">
            <v>9780231527699</v>
          </cell>
          <cell r="D796" t="str">
            <v>Columbia University Press</v>
          </cell>
          <cell r="E796" t="str">
            <v>Race and the Genetic Revolution E-BOOK</v>
          </cell>
          <cell r="F796" t="str">
            <v>Race and the Genetic Revolution</v>
          </cell>
          <cell r="G796">
            <v>2011</v>
          </cell>
          <cell r="J796" t="str">
            <v>e-book (PDF)</v>
          </cell>
          <cell r="N796" t="str">
            <v>Sloan, Kathleen; Krimsky, Sheldon</v>
          </cell>
          <cell r="O796">
            <v>304</v>
          </cell>
          <cell r="P796" t="str">
            <v>In Herstellung</v>
          </cell>
          <cell r="Q796" t="str">
            <v>Life Sciences, other</v>
          </cell>
          <cell r="R796" t="str">
            <v>SCI029000 SCIENCE / Life Sciences / Genetics &amp; Genomics</v>
          </cell>
        </row>
        <row r="797">
          <cell r="C797">
            <v>9780231527729</v>
          </cell>
          <cell r="D797" t="str">
            <v>Columbia University Press</v>
          </cell>
          <cell r="E797" t="str">
            <v>Rawls's Political Liberalism E-BOOK</v>
          </cell>
          <cell r="F797" t="str">
            <v>Rawls's Political Liberalism</v>
          </cell>
          <cell r="G797">
            <v>2015</v>
          </cell>
          <cell r="H797" t="str">
            <v>Columbia Themes in Philosophy</v>
          </cell>
          <cell r="J797" t="str">
            <v>e-book (PDF)</v>
          </cell>
          <cell r="N797" t="str">
            <v>Nussbaum, Martha C.; Brooks, Thom</v>
          </cell>
          <cell r="O797">
            <v>224</v>
          </cell>
          <cell r="P797" t="str">
            <v>Lieferbar</v>
          </cell>
          <cell r="Q797" t="str">
            <v>Political Philosophy and Social Philosophy</v>
          </cell>
          <cell r="R797" t="str">
            <v>PHI019000 PHILOSOPHY / Political</v>
          </cell>
        </row>
        <row r="798">
          <cell r="C798">
            <v>9780231527736</v>
          </cell>
          <cell r="D798" t="str">
            <v>Columbia University Press</v>
          </cell>
          <cell r="E798" t="str">
            <v>The Incident at Antioch/L'Incident d'Antioche E-BOOK</v>
          </cell>
          <cell r="F798" t="str">
            <v>The Incident at Antioch/L'Incident d'Antioche</v>
          </cell>
          <cell r="G798">
            <v>2013</v>
          </cell>
          <cell r="H798" t="str">
            <v>Insurrections: Critical Studies in Religion, Politics, and Culture</v>
          </cell>
          <cell r="J798" t="str">
            <v>e-book (PDF)</v>
          </cell>
          <cell r="M798" t="str">
            <v>Badiou, Alain</v>
          </cell>
          <cell r="O798">
            <v>216</v>
          </cell>
          <cell r="P798" t="str">
            <v>Lieferbar</v>
          </cell>
          <cell r="Q798" t="str">
            <v>20th and 21st Century Philosophy</v>
          </cell>
          <cell r="R798" t="str">
            <v>DRA004000 DRAMA / Continental European; PHI027000 PHILOSOPHY / Movements / Deconstruction</v>
          </cell>
        </row>
        <row r="799">
          <cell r="C799">
            <v>9780231527743</v>
          </cell>
          <cell r="D799" t="str">
            <v>Columbia University Press</v>
          </cell>
          <cell r="E799" t="str">
            <v>From Financial Crisis to Global Recovery E-BOOK</v>
          </cell>
          <cell r="F799" t="str">
            <v>From Financial Crisis to Global Recovery</v>
          </cell>
          <cell r="G799">
            <v>2011</v>
          </cell>
          <cell r="J799" t="str">
            <v>e-book (PDF)</v>
          </cell>
          <cell r="M799" t="str">
            <v>Desai, Padma</v>
          </cell>
          <cell r="O799">
            <v>272</v>
          </cell>
          <cell r="P799" t="str">
            <v>In Herstellung</v>
          </cell>
          <cell r="Q799" t="str">
            <v>Political Economics, other</v>
          </cell>
          <cell r="R799" t="str">
            <v>BUS068000 BUSINESS &amp; ECONOMICS / Development / Economic Development</v>
          </cell>
        </row>
        <row r="800">
          <cell r="C800">
            <v>9780231527750</v>
          </cell>
          <cell r="D800" t="str">
            <v>Columbia University Press</v>
          </cell>
          <cell r="E800" t="str">
            <v>Media of Reason E-BOOK</v>
          </cell>
          <cell r="F800" t="str">
            <v>Media of Reason</v>
          </cell>
          <cell r="G800">
            <v>2012</v>
          </cell>
          <cell r="H800" t="str">
            <v>New Directions in Critical Theory</v>
          </cell>
          <cell r="J800" t="str">
            <v>e-book (PDF)</v>
          </cell>
          <cell r="M800" t="str">
            <v>Vogel, Matthias</v>
          </cell>
          <cell r="O800">
            <v>400</v>
          </cell>
          <cell r="P800" t="str">
            <v>In Herstellung</v>
          </cell>
          <cell r="Q800" t="str">
            <v>20th and 21st Century Philosophy</v>
          </cell>
          <cell r="R800" t="str">
            <v>PHI027000 PHILOSOPHY / Movements / Deconstruction</v>
          </cell>
        </row>
        <row r="801">
          <cell r="C801">
            <v>9780231527774</v>
          </cell>
          <cell r="D801" t="str">
            <v>Columbia University Press</v>
          </cell>
          <cell r="E801" t="str">
            <v>Refiguring the Spiritual E-BOOK</v>
          </cell>
          <cell r="F801" t="str">
            <v>Refiguring the Spiritual</v>
          </cell>
          <cell r="G801">
            <v>2012</v>
          </cell>
          <cell r="H801" t="str">
            <v>Religion, Culture, and Public Life</v>
          </cell>
          <cell r="J801" t="str">
            <v>e-book (PDF)</v>
          </cell>
          <cell r="M801" t="str">
            <v>Taylor, Mark C.</v>
          </cell>
          <cell r="O801">
            <v>244</v>
          </cell>
          <cell r="P801" t="str">
            <v>In Herstellung</v>
          </cell>
          <cell r="Q801" t="str">
            <v>Theology, Jewish Studies and Religious Studies</v>
          </cell>
          <cell r="R801" t="str">
            <v>ART015110 ART / History / Contemporary (1945-); REL051000 RELIGION / Philosophy</v>
          </cell>
        </row>
        <row r="802">
          <cell r="C802">
            <v>9780231527781</v>
          </cell>
          <cell r="D802" t="str">
            <v>Columbia University Press</v>
          </cell>
          <cell r="E802" t="str">
            <v>Radical History and the Politics of Art E-BOOK</v>
          </cell>
          <cell r="F802" t="str">
            <v>Radical History and the Politics of Art</v>
          </cell>
          <cell r="G802">
            <v>2014</v>
          </cell>
          <cell r="H802" t="str">
            <v>New Directions in Critical Theory</v>
          </cell>
          <cell r="J802" t="str">
            <v>e-book (PDF)</v>
          </cell>
          <cell r="M802" t="str">
            <v>Rockhill, Gabriel</v>
          </cell>
          <cell r="O802">
            <v>288</v>
          </cell>
          <cell r="P802" t="str">
            <v>Lieferbar</v>
          </cell>
          <cell r="Q802" t="str">
            <v>Aesthetics</v>
          </cell>
          <cell r="R802" t="str">
            <v>ART015000 ART / History / General; ART037000 ART / Art &amp; Politics; PHI001000 PHILOSOPHY / Aesthetics</v>
          </cell>
        </row>
        <row r="803">
          <cell r="C803">
            <v>9780231527811</v>
          </cell>
          <cell r="D803" t="str">
            <v>Columbia University Press</v>
          </cell>
          <cell r="E803" t="str">
            <v>Imaginal Politics E-BOOK</v>
          </cell>
          <cell r="F803" t="str">
            <v>Imaginal Politics</v>
          </cell>
          <cell r="G803">
            <v>2014</v>
          </cell>
          <cell r="H803" t="str">
            <v>New Directions in Critical Theory</v>
          </cell>
          <cell r="J803" t="str">
            <v>e-book (PDF)</v>
          </cell>
          <cell r="M803" t="str">
            <v>Bottici, Chiara</v>
          </cell>
          <cell r="O803">
            <v>272</v>
          </cell>
          <cell r="P803" t="str">
            <v>Lieferbar</v>
          </cell>
          <cell r="Q803" t="str">
            <v>Political Philosophy and Social Philosophy</v>
          </cell>
          <cell r="R803" t="str">
            <v>PHI019000 PHILOSOPHY / Political</v>
          </cell>
        </row>
        <row r="804">
          <cell r="C804">
            <v>9780231527842</v>
          </cell>
          <cell r="D804" t="str">
            <v>Columbia University Press</v>
          </cell>
          <cell r="E804" t="str">
            <v>The Inquisition of Climate Science E-BOOK</v>
          </cell>
          <cell r="F804" t="str">
            <v>The Inquisition of Climate Science</v>
          </cell>
          <cell r="G804">
            <v>2011</v>
          </cell>
          <cell r="J804" t="str">
            <v>e-book (PDF)</v>
          </cell>
          <cell r="M804" t="str">
            <v>Powell, James Lawrence</v>
          </cell>
          <cell r="O804">
            <v>272</v>
          </cell>
          <cell r="P804" t="str">
            <v>In Herstellung</v>
          </cell>
          <cell r="Q804" t="str">
            <v>Political Science, other</v>
          </cell>
          <cell r="R804" t="str">
            <v>POL044000 POLITICAL SCIENCE / Public Policy / Environmental Policy</v>
          </cell>
        </row>
        <row r="805">
          <cell r="C805">
            <v>9780231527866</v>
          </cell>
          <cell r="D805" t="str">
            <v>Columbia University Press</v>
          </cell>
          <cell r="E805" t="str">
            <v>The Economists' Voice E-BOOK</v>
          </cell>
          <cell r="F805" t="str">
            <v>The Economists' Voice</v>
          </cell>
          <cell r="G805">
            <v>2011</v>
          </cell>
          <cell r="J805" t="str">
            <v>e-book (PDF)</v>
          </cell>
          <cell r="N805" t="str">
            <v>Stiglitz, Joseph E.; DeLong, J. Bradford; Edlin, Aaron S.</v>
          </cell>
          <cell r="O805">
            <v>328</v>
          </cell>
          <cell r="P805" t="str">
            <v>In Herstellung</v>
          </cell>
          <cell r="Q805" t="str">
            <v>Political Economics, other</v>
          </cell>
          <cell r="R805" t="str">
            <v>BUS022000 BUSINESS &amp; ECONOMICS / Economic Conditions; BUS039000 BUSINESS &amp; ECONOMICS / Economics / Macroeconomics; BUS044000 BUSINESS &amp; ECONOMICS / Economics / Microeconomics</v>
          </cell>
        </row>
        <row r="806">
          <cell r="C806">
            <v>9780231527873</v>
          </cell>
          <cell r="D806" t="str">
            <v>Columbia University Press</v>
          </cell>
          <cell r="E806" t="str">
            <v>Revelry, Rivalry, and Longing for the Goddesses of Bengal E-BOOK</v>
          </cell>
          <cell r="F806" t="str">
            <v>Revelry, Rivalry, and Longing for the Goddesses of Bengal</v>
          </cell>
          <cell r="G806">
            <v>2011</v>
          </cell>
          <cell r="J806" t="str">
            <v>e-book (PDF)</v>
          </cell>
          <cell r="M806" t="str">
            <v>McDermott, Rachel Fell</v>
          </cell>
          <cell r="O806">
            <v>392</v>
          </cell>
          <cell r="P806" t="str">
            <v>In Herstellung</v>
          </cell>
          <cell r="Q806" t="str">
            <v>Hinduism</v>
          </cell>
          <cell r="R806" t="str">
            <v>REL032000 RELIGION / Hinduism</v>
          </cell>
        </row>
        <row r="807">
          <cell r="C807">
            <v>9780231527880</v>
          </cell>
          <cell r="D807" t="str">
            <v>Columbia University Press</v>
          </cell>
          <cell r="E807" t="str">
            <v>Let the Meatballs Rest E-BOOK</v>
          </cell>
          <cell r="F807" t="str">
            <v>Let the Meatballs Rest</v>
          </cell>
          <cell r="G807">
            <v>2012</v>
          </cell>
          <cell r="H807" t="str">
            <v>Arts and Traditions of the Table: Perspectives on Culinary History</v>
          </cell>
          <cell r="J807" t="str">
            <v>e-book (PDF)</v>
          </cell>
          <cell r="M807" t="str">
            <v>Montanari, Massimo</v>
          </cell>
          <cell r="O807">
            <v>192</v>
          </cell>
          <cell r="P807" t="str">
            <v>In Herstellung</v>
          </cell>
          <cell r="Q807" t="str">
            <v>General Interest</v>
          </cell>
        </row>
        <row r="808">
          <cell r="C808">
            <v>9780231527903</v>
          </cell>
          <cell r="D808" t="str">
            <v>Columbia University Press</v>
          </cell>
          <cell r="E808" t="str">
            <v>Writing the Mughal World E-BOOK</v>
          </cell>
          <cell r="F808" t="str">
            <v>Writing the Mughal World</v>
          </cell>
          <cell r="G808">
            <v>2011</v>
          </cell>
          <cell r="J808" t="str">
            <v>e-book (PDF)</v>
          </cell>
          <cell r="M808" t="str">
            <v>Subrahmanyam, Sanjay; Alam, Muzaffar</v>
          </cell>
          <cell r="O808">
            <v>536</v>
          </cell>
          <cell r="P808" t="str">
            <v>In Herstellung</v>
          </cell>
          <cell r="Q808" t="str">
            <v>Global History</v>
          </cell>
          <cell r="R808" t="str">
            <v>HIS003000 HISTORY / Asia / General</v>
          </cell>
        </row>
        <row r="809">
          <cell r="C809">
            <v>9780231527927</v>
          </cell>
          <cell r="D809" t="str">
            <v>Columbia University Press</v>
          </cell>
          <cell r="E809" t="str">
            <v>The Teachings of Master Wuzhu E-BOOK</v>
          </cell>
          <cell r="F809" t="str">
            <v>The Teachings of Master Wuzhu</v>
          </cell>
          <cell r="G809">
            <v>2011</v>
          </cell>
          <cell r="H809" t="str">
            <v>Translations from the Asian Classics</v>
          </cell>
          <cell r="J809" t="str">
            <v>e-book (PDF)</v>
          </cell>
          <cell r="M809" t="str">
            <v>Adamek, Wendi L.</v>
          </cell>
          <cell r="O809">
            <v>224</v>
          </cell>
          <cell r="P809" t="str">
            <v>In Herstellung</v>
          </cell>
          <cell r="Q809" t="str">
            <v>Religion in Africa</v>
          </cell>
          <cell r="R809" t="str">
            <v>REL007020 RELIGION / Buddhism / Rituals &amp; Practice</v>
          </cell>
        </row>
        <row r="810">
          <cell r="C810">
            <v>9780231527989</v>
          </cell>
          <cell r="D810" t="str">
            <v>Columbia University Press</v>
          </cell>
          <cell r="E810" t="str">
            <v>The Summons of Love E-BOOK</v>
          </cell>
          <cell r="F810" t="str">
            <v>The Summons of Love</v>
          </cell>
          <cell r="G810">
            <v>2011</v>
          </cell>
          <cell r="J810" t="str">
            <v>e-book (PDF)</v>
          </cell>
          <cell r="M810" t="str">
            <v>Ruti, Mari</v>
          </cell>
          <cell r="O810">
            <v>192</v>
          </cell>
          <cell r="P810" t="str">
            <v>In Herstellung</v>
          </cell>
          <cell r="Q810" t="str">
            <v>Development Psychology</v>
          </cell>
          <cell r="R810" t="str">
            <v>PSY026000 PSYCHOLOGY / Movements / Psychoanalysis; FAM029000 FAMILY &amp; RELATIONSHIPS / Love &amp; Romance</v>
          </cell>
        </row>
        <row r="811">
          <cell r="C811">
            <v>9780231527996</v>
          </cell>
          <cell r="D811" t="str">
            <v>Columbia University Press</v>
          </cell>
          <cell r="E811" t="str">
            <v>Critical Children E-BOOK</v>
          </cell>
          <cell r="F811" t="str">
            <v>Critical Children</v>
          </cell>
          <cell r="G811">
            <v>2011</v>
          </cell>
          <cell r="J811" t="str">
            <v>e-book (PDF)</v>
          </cell>
          <cell r="M811" t="str">
            <v>Locke, Richard</v>
          </cell>
          <cell r="O811">
            <v>232</v>
          </cell>
          <cell r="P811" t="str">
            <v>In Herstellung</v>
          </cell>
          <cell r="Q811" t="str">
            <v>Semiotics, other</v>
          </cell>
          <cell r="R811" t="str">
            <v>LIT006000 LITERARY CRITICISM / Semiotics &amp; Theory</v>
          </cell>
        </row>
        <row r="812">
          <cell r="C812">
            <v>9780231528030</v>
          </cell>
          <cell r="D812" t="str">
            <v>Columbia University Press</v>
          </cell>
          <cell r="E812" t="str">
            <v>The Restructuring of Capitalism in Our Time E-BOOK</v>
          </cell>
          <cell r="F812" t="str">
            <v>The Restructuring of Capitalism in Our Time</v>
          </cell>
          <cell r="G812">
            <v>2012</v>
          </cell>
          <cell r="J812" t="str">
            <v>e-book (PDF)</v>
          </cell>
          <cell r="M812" t="str">
            <v>Tabb, William K.</v>
          </cell>
          <cell r="O812">
            <v>352</v>
          </cell>
          <cell r="P812" t="str">
            <v>In Herstellung</v>
          </cell>
          <cell r="Q812" t="str">
            <v>International Relations</v>
          </cell>
          <cell r="R812" t="str">
            <v>POL011000 POLITICAL SCIENCE / International Relations / General</v>
          </cell>
        </row>
        <row r="813">
          <cell r="C813">
            <v>9780231528047</v>
          </cell>
          <cell r="D813" t="str">
            <v>Columbia University Press</v>
          </cell>
          <cell r="E813" t="str">
            <v>The Birth of Vietnamese Political Journalism E-BOOK</v>
          </cell>
          <cell r="F813" t="str">
            <v>The Birth of Vietnamese Political Journalism</v>
          </cell>
          <cell r="G813">
            <v>2012</v>
          </cell>
          <cell r="J813" t="str">
            <v>e-book (PDF)</v>
          </cell>
          <cell r="M813" t="str">
            <v>Peycam, Philippe M.F.</v>
          </cell>
          <cell r="O813">
            <v>320</v>
          </cell>
          <cell r="P813" t="str">
            <v>In Herstellung</v>
          </cell>
          <cell r="Q813" t="str">
            <v>Global History</v>
          </cell>
          <cell r="R813" t="str">
            <v>HIS003000 HISTORY / Asia / General</v>
          </cell>
        </row>
        <row r="814">
          <cell r="C814">
            <v>9780231528054</v>
          </cell>
          <cell r="D814" t="str">
            <v>Columbia University Press</v>
          </cell>
          <cell r="E814" t="str">
            <v>Zero and Other Fictions E-BOOK</v>
          </cell>
          <cell r="F814" t="str">
            <v>Zero and Other Fictions</v>
          </cell>
          <cell r="G814">
            <v>2011</v>
          </cell>
          <cell r="H814" t="str">
            <v>Modern Chinese Literature from Taiwan</v>
          </cell>
          <cell r="J814" t="str">
            <v>e-book (PDF)</v>
          </cell>
          <cell r="M814" t="str">
            <v>Huang, Fan</v>
          </cell>
          <cell r="O814">
            <v>160</v>
          </cell>
          <cell r="P814" t="str">
            <v>In Herstellung</v>
          </cell>
          <cell r="Q814" t="str">
            <v>Literary Studies, general</v>
          </cell>
          <cell r="R814" t="str">
            <v>LIT000000 LITERARY CRITICISM / General</v>
          </cell>
        </row>
        <row r="815">
          <cell r="C815">
            <v>9780231528078</v>
          </cell>
          <cell r="D815" t="str">
            <v>Columbia University Press</v>
          </cell>
          <cell r="E815" t="str">
            <v>Hermeneutic Communism E-BOOK</v>
          </cell>
          <cell r="F815" t="str">
            <v>Hermeneutic Communism</v>
          </cell>
          <cell r="G815">
            <v>2011</v>
          </cell>
          <cell r="H815" t="str">
            <v>Insurrections: Critical Studies in Religion, Politics, and Culture</v>
          </cell>
          <cell r="J815" t="str">
            <v>e-book (PDF)</v>
          </cell>
          <cell r="M815" t="str">
            <v>Zabala, Santiago; Vattimo, Gianni</v>
          </cell>
          <cell r="O815">
            <v>264</v>
          </cell>
          <cell r="P815" t="str">
            <v>In Herstellung</v>
          </cell>
          <cell r="Q815" t="str">
            <v>Political Philosophy and Social Philosophy</v>
          </cell>
          <cell r="R815" t="str">
            <v>PHI019000 PHILOSOPHY / Political; POL005000 POLITICAL SCIENCE / Political Ideologies / Communism &amp; Socialism</v>
          </cell>
        </row>
        <row r="816">
          <cell r="C816">
            <v>9780231528085</v>
          </cell>
          <cell r="D816" t="str">
            <v>Columbia University Press</v>
          </cell>
          <cell r="E816" t="str">
            <v>Strong Society, Smart State E-BOOK</v>
          </cell>
          <cell r="F816" t="str">
            <v>Strong Society, Smart State</v>
          </cell>
          <cell r="G816">
            <v>2011</v>
          </cell>
          <cell r="H816" t="str">
            <v>Contemporary Asia in the World</v>
          </cell>
          <cell r="J816" t="str">
            <v>e-book (PDF)</v>
          </cell>
          <cell r="M816" t="str">
            <v>Reilly, James</v>
          </cell>
          <cell r="O816">
            <v>352</v>
          </cell>
          <cell r="P816" t="str">
            <v>In Herstellung</v>
          </cell>
          <cell r="Q816" t="str">
            <v>International Relations</v>
          </cell>
          <cell r="R816" t="str">
            <v>POL011000 POLITICAL SCIENCE / International Relations / General</v>
          </cell>
        </row>
        <row r="817">
          <cell r="C817">
            <v>9780231528115</v>
          </cell>
          <cell r="D817" t="str">
            <v>Columbia University Press</v>
          </cell>
          <cell r="E817" t="str">
            <v>The Fate of Wonder E-BOOK</v>
          </cell>
          <cell r="F817" t="str">
            <v>The Fate of Wonder</v>
          </cell>
          <cell r="G817">
            <v>2011</v>
          </cell>
          <cell r="J817" t="str">
            <v>e-book (PDF)</v>
          </cell>
          <cell r="M817" t="str">
            <v>Cahill, Kevin M.</v>
          </cell>
          <cell r="O817">
            <v>272</v>
          </cell>
          <cell r="P817" t="str">
            <v>In Herstellung</v>
          </cell>
          <cell r="Q817" t="str">
            <v>Metaphysics, Ontology</v>
          </cell>
          <cell r="R817" t="str">
            <v>PHI013000 PHILOSOPHY / Metaphysics</v>
          </cell>
        </row>
        <row r="818">
          <cell r="C818">
            <v>9780231528153</v>
          </cell>
          <cell r="D818" t="str">
            <v>Columbia University Press</v>
          </cell>
          <cell r="E818" t="str">
            <v>Return of the Dragon E-BOOK</v>
          </cell>
          <cell r="F818" t="str">
            <v>Return of the Dragon</v>
          </cell>
          <cell r="G818">
            <v>2013</v>
          </cell>
          <cell r="H818" t="str">
            <v>Contemporary Asia in the World</v>
          </cell>
          <cell r="J818" t="str">
            <v>e-book (PDF)</v>
          </cell>
          <cell r="M818" t="str">
            <v>Roy, Denny</v>
          </cell>
          <cell r="O818">
            <v>288</v>
          </cell>
          <cell r="P818" t="str">
            <v>In Herstellung</v>
          </cell>
          <cell r="Q818" t="str">
            <v>International Relations</v>
          </cell>
          <cell r="R818" t="str">
            <v>POL011000 POLITICAL SCIENCE / International Relations / General</v>
          </cell>
        </row>
        <row r="819">
          <cell r="C819">
            <v>9780231528177</v>
          </cell>
          <cell r="D819" t="str">
            <v>Columbia University Press</v>
          </cell>
          <cell r="E819" t="str">
            <v>Crowded Orbits E-BOOK</v>
          </cell>
          <cell r="F819" t="str">
            <v>Crowded Orbits</v>
          </cell>
          <cell r="G819">
            <v>2014</v>
          </cell>
          <cell r="J819" t="str">
            <v>e-book (PDF)</v>
          </cell>
          <cell r="M819" t="str">
            <v>Moltz, James Clay</v>
          </cell>
          <cell r="O819">
            <v>240</v>
          </cell>
          <cell r="P819" t="str">
            <v>Lieferbar</v>
          </cell>
          <cell r="Q819" t="str">
            <v>International Relations</v>
          </cell>
          <cell r="R819" t="str">
            <v>LAW002000 LAW / Air &amp; Space; TEC025000 TECHNOLOGY / Military Science; POL011000 POLITICAL SCIENCE / International Relations / General; POL021000 POLITICAL SCIENCE / International Relations / Treaties; POL012000 POLITICAL SCIENCE / Political Freedom &amp; Secu</v>
          </cell>
        </row>
        <row r="820">
          <cell r="C820">
            <v>9780231528191</v>
          </cell>
          <cell r="D820" t="str">
            <v>Columbia University Press</v>
          </cell>
          <cell r="E820" t="str">
            <v>The China Threat E-BOOK</v>
          </cell>
          <cell r="F820" t="str">
            <v>The China Threat</v>
          </cell>
          <cell r="G820">
            <v>2012</v>
          </cell>
          <cell r="J820" t="str">
            <v>e-book (PDF)</v>
          </cell>
          <cell r="M820" t="str">
            <v>Tucker, Nancy Bernkopf</v>
          </cell>
          <cell r="O820">
            <v>312</v>
          </cell>
          <cell r="P820" t="str">
            <v>In Herstellung</v>
          </cell>
          <cell r="Q820" t="str">
            <v>Asia-Pacific</v>
          </cell>
          <cell r="R820" t="str">
            <v>HIS008000 HISTORY / Asia / China</v>
          </cell>
        </row>
        <row r="821">
          <cell r="C821">
            <v>9780231528399</v>
          </cell>
          <cell r="D821" t="str">
            <v>Columbia University Press</v>
          </cell>
          <cell r="E821" t="str">
            <v>The Columbia Guide to the Cold War E-BOOK</v>
          </cell>
          <cell r="F821" t="str">
            <v>The Columbia Guide to the Cold War</v>
          </cell>
          <cell r="G821">
            <v>2001</v>
          </cell>
          <cell r="J821" t="str">
            <v>e-book (PDF)</v>
          </cell>
          <cell r="M821" t="str">
            <v>Kort, Michael</v>
          </cell>
          <cell r="O821">
            <v>420</v>
          </cell>
          <cell r="P821" t="str">
            <v>In Herstellung</v>
          </cell>
          <cell r="Q821" t="str">
            <v>Global History</v>
          </cell>
          <cell r="R821" t="str">
            <v>HIS036060 HISTORY / United States / 20th Century; HIS027110 HISTORY / Military / United States</v>
          </cell>
        </row>
        <row r="822">
          <cell r="C822">
            <v>9780231528429</v>
          </cell>
          <cell r="D822" t="str">
            <v>Columbia University Press</v>
          </cell>
          <cell r="E822" t="str">
            <v>Human Services Management E-BOOK</v>
          </cell>
          <cell r="F822" t="str">
            <v>Human Services Management</v>
          </cell>
          <cell r="G822">
            <v>2002</v>
          </cell>
          <cell r="H822" t="str">
            <v>Foundations of Social Work Knowledge Series</v>
          </cell>
          <cell r="J822" t="str">
            <v>e-book (PDF)</v>
          </cell>
          <cell r="M822" t="str">
            <v>Austin, David</v>
          </cell>
          <cell r="O822">
            <v>468</v>
          </cell>
          <cell r="P822" t="str">
            <v>In Herstellung</v>
          </cell>
          <cell r="Q822" t="str">
            <v>Sociology, other</v>
          </cell>
          <cell r="R822" t="str">
            <v>SOC025000 SOCIAL SCIENCE / Social Work</v>
          </cell>
        </row>
        <row r="823">
          <cell r="C823">
            <v>9780231528436</v>
          </cell>
          <cell r="D823" t="str">
            <v>Columbia University Press</v>
          </cell>
          <cell r="E823" t="str">
            <v>Educational Supervision in Social Work E-BOOK</v>
          </cell>
          <cell r="F823" t="str">
            <v>Educational Supervision in Social Work</v>
          </cell>
          <cell r="G823">
            <v>2002</v>
          </cell>
          <cell r="J823" t="str">
            <v>e-book (PDF)</v>
          </cell>
          <cell r="M823" t="str">
            <v>Reid, William J.; Caspi, Jonathan</v>
          </cell>
          <cell r="O823">
            <v>274</v>
          </cell>
          <cell r="P823" t="str">
            <v>In Herstellung</v>
          </cell>
          <cell r="Q823" t="str">
            <v>Sociology, other</v>
          </cell>
          <cell r="R823" t="str">
            <v>SOC025000 SOCIAL SCIENCE / Social Work</v>
          </cell>
        </row>
        <row r="824">
          <cell r="C824">
            <v>9780231528528</v>
          </cell>
          <cell r="D824" t="str">
            <v>Columbia University Press</v>
          </cell>
          <cell r="E824" t="str">
            <v>Evolutionary Paleoecology E-BOOK</v>
          </cell>
          <cell r="F824" t="str">
            <v>Evolutionary Paleoecology</v>
          </cell>
          <cell r="G824">
            <v>2001</v>
          </cell>
          <cell r="J824" t="str">
            <v>e-book (PDF)</v>
          </cell>
          <cell r="N824" t="str">
            <v>Bottjer, David J.; Allmon, Warren</v>
          </cell>
          <cell r="O824">
            <v>320</v>
          </cell>
          <cell r="P824" t="str">
            <v>In Herstellung</v>
          </cell>
          <cell r="Q824" t="str">
            <v>Geography</v>
          </cell>
          <cell r="R824" t="str">
            <v>SCI054000 SCIENCE / Paleontology</v>
          </cell>
        </row>
        <row r="825">
          <cell r="C825">
            <v>9780231528665</v>
          </cell>
          <cell r="D825" t="str">
            <v>Columbia University Press</v>
          </cell>
          <cell r="E825" t="str">
            <v>States of War E-BOOK</v>
          </cell>
          <cell r="F825" t="str">
            <v>States of War</v>
          </cell>
          <cell r="G825">
            <v>2011</v>
          </cell>
          <cell r="H825" t="str">
            <v>Columbia Studies in Political Thought / Political History</v>
          </cell>
          <cell r="J825" t="str">
            <v>e-book (PDF)</v>
          </cell>
          <cell r="M825" t="str">
            <v>Bates, David William</v>
          </cell>
          <cell r="O825">
            <v>280</v>
          </cell>
          <cell r="P825" t="str">
            <v>In Herstellung</v>
          </cell>
          <cell r="Q825" t="str">
            <v>Political Science, other</v>
          </cell>
          <cell r="R825" t="str">
            <v>POL010000 POLITICAL SCIENCE / History &amp; Theory</v>
          </cell>
        </row>
        <row r="826">
          <cell r="C826">
            <v>9780231528719</v>
          </cell>
          <cell r="D826" t="str">
            <v>Columbia University Press</v>
          </cell>
          <cell r="E826" t="str">
            <v>Margaret Fuller, Critic E-BOOK</v>
          </cell>
          <cell r="F826" t="str">
            <v>Margaret Fuller, Critic</v>
          </cell>
          <cell r="G826">
            <v>2000</v>
          </cell>
          <cell r="J826" t="str">
            <v>e-book (PDF)</v>
          </cell>
          <cell r="N826" t="str">
            <v>Myerson, Joel; Bean, Judith Mattson</v>
          </cell>
          <cell r="O826">
            <v>544</v>
          </cell>
          <cell r="P826" t="str">
            <v>In Herstellung</v>
          </cell>
          <cell r="Q826" t="str">
            <v>Anglo-American Literature, general</v>
          </cell>
          <cell r="R826" t="str">
            <v>HIS036040 HISTORY / United States / 19th Century; LIT004020 LITERARY CRITICISM / American / General</v>
          </cell>
        </row>
        <row r="827">
          <cell r="C827">
            <v>9780231528863</v>
          </cell>
          <cell r="D827" t="str">
            <v>Columbia University Press</v>
          </cell>
          <cell r="E827" t="str">
            <v>Human Behavior and Social Environments E-BOOK</v>
          </cell>
          <cell r="F827" t="str">
            <v>Human Behavior and Social Environments</v>
          </cell>
          <cell r="G827">
            <v>2001</v>
          </cell>
          <cell r="H827" t="str">
            <v>Foundations of Social Work Knowledge Series</v>
          </cell>
          <cell r="J827" t="str">
            <v>e-book (PDF)</v>
          </cell>
          <cell r="M827" t="str">
            <v>Saleebey, Dennis</v>
          </cell>
          <cell r="O827">
            <v>459</v>
          </cell>
          <cell r="P827" t="str">
            <v>In Herstellung</v>
          </cell>
          <cell r="Q827" t="str">
            <v>Social Sciences, other</v>
          </cell>
          <cell r="R827" t="str">
            <v>PSY039000 PSYCHOLOGY / Developmental / General; PSY023000 PSYCHOLOGY / Personality; PSY031000 PSYCHOLOGY / Social Psychology</v>
          </cell>
        </row>
        <row r="828">
          <cell r="C828">
            <v>9780231528993</v>
          </cell>
          <cell r="D828" t="str">
            <v>Columbia University Press</v>
          </cell>
          <cell r="E828" t="str">
            <v>The Columbia Guide to the Literatures of Eastern Europe Since         E-BOOK</v>
          </cell>
          <cell r="F828" t="str">
            <v>The Columbia Guide to the Literatures of Eastern Europe Since                1945</v>
          </cell>
          <cell r="G828">
            <v>2003</v>
          </cell>
          <cell r="H828" t="str">
            <v>The Columbia Guides to Literature Since 1945</v>
          </cell>
          <cell r="J828" t="str">
            <v>e-book (PDF)</v>
          </cell>
          <cell r="M828" t="str">
            <v>Segel, Harold B.</v>
          </cell>
          <cell r="O828">
            <v>512</v>
          </cell>
          <cell r="P828" t="str">
            <v>In Herstellung</v>
          </cell>
          <cell r="Q828" t="str">
            <v>Slavic Literature</v>
          </cell>
          <cell r="R828" t="str">
            <v>LIT004110 LITERARY CRITICISM / European / Eastern (see also Russian &amp; Former Soviet Union); LIT004240 LITERARY CRITICISM / Russian &amp; Former Soviet Union; HIS037070 HISTORY / Modern / 20th Century; HIS010010 HISTORY / Europe / Eastern</v>
          </cell>
        </row>
        <row r="829">
          <cell r="C829">
            <v>9780231529020</v>
          </cell>
          <cell r="D829" t="str">
            <v>Columbia University Press</v>
          </cell>
          <cell r="E829" t="str">
            <v>Caring for Our Elders E-BOOK</v>
          </cell>
          <cell r="F829" t="str">
            <v>Caring for Our Elders</v>
          </cell>
          <cell r="G829">
            <v>2003</v>
          </cell>
          <cell r="J829" t="str">
            <v>e-book (PDF)</v>
          </cell>
          <cell r="M829" t="str">
            <v>Kolb, Patricia</v>
          </cell>
          <cell r="O829">
            <v>208</v>
          </cell>
          <cell r="P829" t="str">
            <v>In Herstellung</v>
          </cell>
          <cell r="Q829" t="str">
            <v>Sociology, other</v>
          </cell>
          <cell r="R829" t="str">
            <v>SOC005000 SOCIAL SCIENCE / Customs &amp; Traditions; SOC013000 SOCIAL SCIENCE / Gerontology</v>
          </cell>
        </row>
        <row r="830">
          <cell r="C830">
            <v>9780231529051</v>
          </cell>
          <cell r="D830" t="str">
            <v>Columbia University Press</v>
          </cell>
          <cell r="E830" t="str">
            <v>The Faith of Biology and the Biology of Faith E-BOOK</v>
          </cell>
          <cell r="F830" t="str">
            <v>The Faith of Biology and the Biology of Faith</v>
          </cell>
          <cell r="G830">
            <v>2000</v>
          </cell>
          <cell r="H830" t="str">
            <v>Columbia Series in Science and Religion</v>
          </cell>
          <cell r="J830" t="str">
            <v>e-book (PDF)</v>
          </cell>
          <cell r="M830" t="str">
            <v>Pollack, Robert E.</v>
          </cell>
          <cell r="O830">
            <v>144</v>
          </cell>
          <cell r="P830" t="str">
            <v>In Herstellung</v>
          </cell>
          <cell r="Q830" t="str">
            <v>Theology, Jewish Studies and Religious Studies</v>
          </cell>
          <cell r="R830" t="str">
            <v>REL106000 RELIGION / Religion &amp; Science</v>
          </cell>
        </row>
        <row r="831">
          <cell r="C831">
            <v>9780231529112</v>
          </cell>
          <cell r="D831" t="str">
            <v>Columbia University Press</v>
          </cell>
          <cell r="E831" t="str">
            <v>Nurturing the One, Supporting the Many E-BOOK</v>
          </cell>
          <cell r="F831" t="str">
            <v>Nurturing the One, Supporting the Many</v>
          </cell>
          <cell r="G831">
            <v>2003</v>
          </cell>
          <cell r="J831" t="str">
            <v>e-book (PDF)</v>
          </cell>
          <cell r="M831" t="str">
            <v>Hess, Peg; Botsko, Michael; McGowan, Brenda</v>
          </cell>
          <cell r="O831">
            <v>256</v>
          </cell>
          <cell r="P831" t="str">
            <v>In Herstellung</v>
          </cell>
          <cell r="Q831" t="str">
            <v>Sociology, other</v>
          </cell>
          <cell r="R831" t="str">
            <v>SOC025000 SOCIAL SCIENCE / Social Work</v>
          </cell>
        </row>
        <row r="832">
          <cell r="C832">
            <v>9780231529174</v>
          </cell>
          <cell r="D832" t="str">
            <v>Columbia University Press</v>
          </cell>
          <cell r="E832" t="str">
            <v>Simone de Beauvoir, Philosophy, and Feminism E-BOOK</v>
          </cell>
          <cell r="F832" t="str">
            <v>Simone de Beauvoir, Philosophy, and Feminism</v>
          </cell>
          <cell r="G832">
            <v>2001</v>
          </cell>
          <cell r="H832" t="str">
            <v>Gender and Culture Series</v>
          </cell>
          <cell r="J832" t="str">
            <v>e-book (PDF)</v>
          </cell>
          <cell r="M832" t="str">
            <v>Bauer, Nancy</v>
          </cell>
          <cell r="O832">
            <v>288</v>
          </cell>
          <cell r="P832" t="str">
            <v>In Herstellung</v>
          </cell>
          <cell r="Q832" t="str">
            <v>20th and 21st Century Philosophy</v>
          </cell>
          <cell r="R832" t="str">
            <v>PHI027000 PHILOSOPHY / Movements / Deconstruction</v>
          </cell>
        </row>
        <row r="833">
          <cell r="C833">
            <v>9780231529181</v>
          </cell>
          <cell r="D833" t="str">
            <v>Columbia University Press</v>
          </cell>
          <cell r="E833" t="str">
            <v>Social Policy and Policymaking by the Branches of Government and the  E-BOOK</v>
          </cell>
          <cell r="F833" t="str">
            <v>Social Policy and Policymaking by the Branches of Government and the                Public-at-Large</v>
          </cell>
          <cell r="G833">
            <v>2001</v>
          </cell>
          <cell r="J833" t="str">
            <v>e-book (PDF)</v>
          </cell>
          <cell r="M833" t="str">
            <v>Stein, Theodore J.</v>
          </cell>
          <cell r="O833">
            <v>512</v>
          </cell>
          <cell r="P833" t="str">
            <v>In Herstellung</v>
          </cell>
          <cell r="Q833" t="str">
            <v>Political Science, other</v>
          </cell>
          <cell r="R833" t="str">
            <v>POL019000 POLITICAL SCIENCE / Public Policy / Social Services &amp; Welfare; POL040000 POLITICAL SCIENCE / Government / General; POL017000 POLITICAL SCIENCE / Public Affairs &amp; Administration</v>
          </cell>
        </row>
        <row r="834">
          <cell r="C834">
            <v>9780231529211</v>
          </cell>
          <cell r="D834" t="str">
            <v>Columbia University Press</v>
          </cell>
          <cell r="E834" t="str">
            <v>Dreaming of Cockaigne E-BOOK</v>
          </cell>
          <cell r="F834" t="str">
            <v>Dreaming of Cockaigne</v>
          </cell>
          <cell r="G834">
            <v>2003</v>
          </cell>
          <cell r="J834" t="str">
            <v>e-book (PDF)</v>
          </cell>
          <cell r="M834" t="str">
            <v>Pleij, Herman</v>
          </cell>
          <cell r="O834">
            <v>544</v>
          </cell>
          <cell r="P834" t="str">
            <v>In Herstellung</v>
          </cell>
          <cell r="Q834" t="str">
            <v>Medieval History</v>
          </cell>
          <cell r="R834" t="str">
            <v>HIS037010 HISTORY / Medieval</v>
          </cell>
        </row>
        <row r="835">
          <cell r="C835">
            <v>9780231529235</v>
          </cell>
          <cell r="D835" t="str">
            <v>Columbia University Press</v>
          </cell>
          <cell r="E835" t="str">
            <v>Science and Social Work E-BOOK</v>
          </cell>
          <cell r="F835" t="str">
            <v>Science and Social Work</v>
          </cell>
          <cell r="G835">
            <v>2002</v>
          </cell>
          <cell r="J835" t="str">
            <v>e-book (PDF)</v>
          </cell>
          <cell r="M835" t="str">
            <v>Reid, William J.; Kirk, Stuart</v>
          </cell>
          <cell r="O835">
            <v>240</v>
          </cell>
          <cell r="P835" t="str">
            <v>In Herstellung</v>
          </cell>
          <cell r="Q835" t="str">
            <v>Sociology, other</v>
          </cell>
          <cell r="R835" t="str">
            <v>SOC025000 SOCIAL SCIENCE / Social Work</v>
          </cell>
        </row>
        <row r="836">
          <cell r="C836">
            <v>9780231529259</v>
          </cell>
          <cell r="D836" t="str">
            <v>Columbia University Press</v>
          </cell>
          <cell r="E836" t="str">
            <v>Reforming Fictions E-BOOK</v>
          </cell>
          <cell r="F836" t="str">
            <v>Reforming Fictions</v>
          </cell>
          <cell r="G836">
            <v>2000</v>
          </cell>
          <cell r="J836" t="str">
            <v>e-book (PDF)</v>
          </cell>
          <cell r="M836" t="str">
            <v>Batker, Carol J.</v>
          </cell>
          <cell r="O836">
            <v>256</v>
          </cell>
          <cell r="P836" t="str">
            <v>In Herstellung</v>
          </cell>
          <cell r="Q836" t="str">
            <v>Literary Theory</v>
          </cell>
          <cell r="R836" t="str">
            <v>LIT004290 LITERARY CRITICISM / Women Authors</v>
          </cell>
        </row>
        <row r="837">
          <cell r="C837">
            <v>9780231529280</v>
          </cell>
          <cell r="D837" t="str">
            <v>Columbia University Press</v>
          </cell>
          <cell r="E837" t="str">
            <v>Research Design for Social Work and the Human Services E-BOOK</v>
          </cell>
          <cell r="F837" t="str">
            <v>Research Design for Social Work and the Human Services</v>
          </cell>
          <cell r="G837">
            <v>2000</v>
          </cell>
          <cell r="J837" t="str">
            <v>e-book (PDF)</v>
          </cell>
          <cell r="M837" t="str">
            <v>Anastas, Jeane W.</v>
          </cell>
          <cell r="O837">
            <v>608</v>
          </cell>
          <cell r="P837" t="str">
            <v>In Herstellung</v>
          </cell>
          <cell r="Q837" t="str">
            <v>Sociology, other</v>
          </cell>
          <cell r="R837" t="str">
            <v>SOC025000 SOCIAL SCIENCE / Social Work</v>
          </cell>
        </row>
        <row r="838">
          <cell r="C838">
            <v>9780231529341</v>
          </cell>
          <cell r="D838" t="str">
            <v>Columbia University Press</v>
          </cell>
          <cell r="E838" t="str">
            <v>The Loss of a Life Partner E-BOOK</v>
          </cell>
          <cell r="F838" t="str">
            <v>The Loss of a Life Partner</v>
          </cell>
          <cell r="G838">
            <v>2003</v>
          </cell>
          <cell r="J838" t="str">
            <v>e-book (PDF)</v>
          </cell>
          <cell r="M838" t="str">
            <v>Walter, Carolyn Ambler</v>
          </cell>
          <cell r="O838">
            <v>304</v>
          </cell>
          <cell r="P838" t="str">
            <v>In Herstellung</v>
          </cell>
          <cell r="Q838" t="str">
            <v>Sociology, other</v>
          </cell>
          <cell r="R838" t="str">
            <v>SOC025000 SOCIAL SCIENCE / Social Work</v>
          </cell>
        </row>
        <row r="839">
          <cell r="C839">
            <v>9780231529389</v>
          </cell>
          <cell r="D839" t="str">
            <v>Columbia University Press</v>
          </cell>
          <cell r="E839" t="str">
            <v>Where Are All the Young Men and Women of Color? E-BOOK</v>
          </cell>
          <cell r="F839" t="str">
            <v>Where Are All the Young Men and Women of Color?</v>
          </cell>
          <cell r="G839">
            <v>2001</v>
          </cell>
          <cell r="J839" t="str">
            <v>e-book (PDF)</v>
          </cell>
          <cell r="M839" t="str">
            <v>Delgado, Melvin</v>
          </cell>
          <cell r="O839">
            <v>272</v>
          </cell>
          <cell r="P839" t="str">
            <v>In Herstellung</v>
          </cell>
          <cell r="Q839" t="str">
            <v>Sociology, other</v>
          </cell>
          <cell r="R839" t="str">
            <v>SOC008000 SOCIAL SCIENCE / Ethnic Studies / General</v>
          </cell>
        </row>
        <row r="840">
          <cell r="C840">
            <v>9780231529426</v>
          </cell>
          <cell r="D840" t="str">
            <v>Columbia University Press</v>
          </cell>
          <cell r="E840" t="str">
            <v>Home in Hollywood E-BOOK</v>
          </cell>
          <cell r="F840" t="str">
            <v>Home in Hollywood</v>
          </cell>
          <cell r="G840">
            <v>2004</v>
          </cell>
          <cell r="J840" t="str">
            <v>e-book (PDF)</v>
          </cell>
          <cell r="M840" t="str">
            <v>Bronfen, Elisabeth</v>
          </cell>
          <cell r="O840">
            <v>352</v>
          </cell>
          <cell r="P840" t="str">
            <v>In Herstellung</v>
          </cell>
          <cell r="Q840" t="str">
            <v>Genres, other</v>
          </cell>
        </row>
        <row r="841">
          <cell r="C841">
            <v>9780231529433</v>
          </cell>
          <cell r="D841" t="str">
            <v>Columbia University Press</v>
          </cell>
          <cell r="E841" t="str">
            <v>News from Abroad E-BOOK</v>
          </cell>
          <cell r="F841" t="str">
            <v>News from Abroad</v>
          </cell>
          <cell r="G841">
            <v>2003</v>
          </cell>
          <cell r="J841" t="str">
            <v>e-book (PDF)</v>
          </cell>
          <cell r="M841" t="str">
            <v>Shanor, Donald R.</v>
          </cell>
          <cell r="O841">
            <v>272</v>
          </cell>
          <cell r="P841" t="str">
            <v>In Herstellung</v>
          </cell>
          <cell r="Q841" t="str">
            <v>Culture</v>
          </cell>
          <cell r="R841" t="str">
            <v>SOC052000 SOCIAL SCIENCE / Media Studies *</v>
          </cell>
        </row>
        <row r="842">
          <cell r="C842">
            <v>9780231529471</v>
          </cell>
          <cell r="D842" t="str">
            <v>Columbia University Press</v>
          </cell>
          <cell r="E842" t="str">
            <v>Empowerment Practice with Families in Distress E-BOOK</v>
          </cell>
          <cell r="F842" t="str">
            <v>Empowerment Practice with Families in Distress</v>
          </cell>
          <cell r="G842">
            <v>2005</v>
          </cell>
          <cell r="H842" t="str">
            <v>Empowering the Powerless: A Social Work Series</v>
          </cell>
          <cell r="J842" t="str">
            <v>e-book (PDF)</v>
          </cell>
          <cell r="M842" t="str">
            <v>Wise, Judith Bula</v>
          </cell>
          <cell r="O842">
            <v>336</v>
          </cell>
          <cell r="P842" t="str">
            <v>In Herstellung</v>
          </cell>
          <cell r="Q842" t="str">
            <v>Sociology, other</v>
          </cell>
          <cell r="R842" t="str">
            <v>SOC025000 SOCIAL SCIENCE / Social Work; FAM000000 FAMILY &amp; RELATIONSHIPS / General</v>
          </cell>
        </row>
        <row r="843">
          <cell r="C843">
            <v>9780231529495</v>
          </cell>
          <cell r="D843" t="str">
            <v>Columbia University Press</v>
          </cell>
          <cell r="E843" t="str">
            <v>Environmental Ethics, Ecological Theology, and Natural                E-BOOK</v>
          </cell>
          <cell r="F843" t="str">
            <v>Environmental Ethics, Ecological Theology, and Natural                Selection</v>
          </cell>
          <cell r="G843">
            <v>2003</v>
          </cell>
          <cell r="H843" t="str">
            <v>Columbia Series in Science and Religion</v>
          </cell>
          <cell r="J843" t="str">
            <v>e-book (PDF)</v>
          </cell>
          <cell r="M843" t="str">
            <v>Sideris, Lisa</v>
          </cell>
          <cell r="O843">
            <v>328</v>
          </cell>
          <cell r="P843" t="str">
            <v>In Herstellung</v>
          </cell>
          <cell r="Q843" t="str">
            <v>Ethics</v>
          </cell>
          <cell r="R843" t="str">
            <v>NAT038000 NATURE / Natural Resources; PHI005000 PHILOSOPHY / Ethics &amp; Moral Philosophy</v>
          </cell>
        </row>
        <row r="844">
          <cell r="C844">
            <v>9780231529525</v>
          </cell>
          <cell r="D844" t="str">
            <v>Columbia University Press</v>
          </cell>
          <cell r="E844" t="str">
            <v>Nanjing 1937 E-BOOK</v>
          </cell>
          <cell r="F844" t="str">
            <v>Nanjing 1937</v>
          </cell>
          <cell r="G844">
            <v>2002</v>
          </cell>
          <cell r="H844" t="str">
            <v>Weatherhead Books on Asia</v>
          </cell>
          <cell r="J844" t="str">
            <v>e-book (PDF)</v>
          </cell>
          <cell r="M844" t="str">
            <v>Zhaoyan, Ye</v>
          </cell>
          <cell r="O844">
            <v>234</v>
          </cell>
          <cell r="P844" t="str">
            <v>In Herstellung</v>
          </cell>
          <cell r="Q844" t="str">
            <v>Literary Studies, general</v>
          </cell>
          <cell r="R844" t="str">
            <v>LIT000000 LITERARY CRITICISM / General</v>
          </cell>
        </row>
        <row r="845">
          <cell r="C845">
            <v>9780231529617</v>
          </cell>
          <cell r="D845" t="str">
            <v>Columbia University Press</v>
          </cell>
          <cell r="E845" t="str">
            <v>Pilgrims to Jerusalem in the Middle Ages E-BOOK</v>
          </cell>
          <cell r="F845" t="str">
            <v>Pilgrims to Jerusalem in the Middle Ages</v>
          </cell>
          <cell r="G845">
            <v>2005</v>
          </cell>
          <cell r="J845" t="str">
            <v>e-book (PDF)</v>
          </cell>
          <cell r="O845">
            <v>312</v>
          </cell>
          <cell r="P845" t="str">
            <v>In Herstellung</v>
          </cell>
          <cell r="Q845" t="str">
            <v>Medieval History</v>
          </cell>
          <cell r="R845" t="str">
            <v>HIS037010 HISTORY / Medieval</v>
          </cell>
        </row>
        <row r="846">
          <cell r="C846">
            <v>9780231529624</v>
          </cell>
          <cell r="D846" t="str">
            <v>Columbia University Press</v>
          </cell>
          <cell r="E846" t="str">
            <v>Russia's Revolutionary Experience, 1905-1917 E-BOOK</v>
          </cell>
          <cell r="F846" t="str">
            <v>Russia's Revolutionary Experience, 1905-1917</v>
          </cell>
          <cell r="G846">
            <v>2005</v>
          </cell>
          <cell r="J846" t="str">
            <v>e-book (PDF)</v>
          </cell>
          <cell r="M846" t="str">
            <v>Haimson, Leopold H.</v>
          </cell>
          <cell r="O846">
            <v>304</v>
          </cell>
          <cell r="P846" t="str">
            <v>In Herstellung</v>
          </cell>
          <cell r="Q846" t="str">
            <v>General European History</v>
          </cell>
          <cell r="R846" t="str">
            <v>POL042010 POLITICAL SCIENCE / Political Ideologies / Anarchism; HIS032000 HISTORY / Europe / Russia &amp; the Former Soviet Union; HIS037070 HISTORY / Modern / 20th Century; POL005000 POLITICAL SCIENCE / Political Ideologies / Communism &amp; Socialism</v>
          </cell>
        </row>
        <row r="847">
          <cell r="C847">
            <v>9780231529709</v>
          </cell>
          <cell r="D847" t="str">
            <v>Columbia University Press</v>
          </cell>
          <cell r="E847" t="str">
            <v>Mind and Life E-BOOK</v>
          </cell>
          <cell r="F847" t="str">
            <v>Mind and Life</v>
          </cell>
          <cell r="G847">
            <v>2010</v>
          </cell>
          <cell r="H847" t="str">
            <v>Columbia Series in Science and Religion</v>
          </cell>
          <cell r="J847" t="str">
            <v>e-book (PDF)</v>
          </cell>
          <cell r="M847" t="str">
            <v>Luisi, Pier Luigi</v>
          </cell>
          <cell r="O847">
            <v>232</v>
          </cell>
          <cell r="P847" t="str">
            <v>In Herstellung</v>
          </cell>
          <cell r="Q847" t="str">
            <v>Theology, Jewish Studies and Religious Studies</v>
          </cell>
          <cell r="R847" t="str">
            <v>REL106000 RELIGION / Religion &amp; Science</v>
          </cell>
        </row>
        <row r="848">
          <cell r="C848">
            <v>9780231529723</v>
          </cell>
          <cell r="D848" t="str">
            <v>Columbia University Press</v>
          </cell>
          <cell r="E848" t="str">
            <v>Getting Biodiversity Projects to Work E-BOOK</v>
          </cell>
          <cell r="F848" t="str">
            <v>Getting Biodiversity Projects to Work</v>
          </cell>
          <cell r="G848">
            <v>2004</v>
          </cell>
          <cell r="H848" t="str">
            <v>Biology and Resource Management Series</v>
          </cell>
          <cell r="J848" t="str">
            <v>e-book (PDF)</v>
          </cell>
          <cell r="N848" t="str">
            <v>McShane, Thomas O.; Wells, Michael P.</v>
          </cell>
          <cell r="O848">
            <v>464</v>
          </cell>
          <cell r="P848" t="str">
            <v>In Herstellung</v>
          </cell>
          <cell r="Q848" t="str">
            <v>Green and Sustainable Process Technology</v>
          </cell>
          <cell r="R848" t="str">
            <v>SCI028000 SCIENCE / Experiments &amp; Projects; SCI026000 SCIENCE / Environmental Science</v>
          </cell>
        </row>
        <row r="849">
          <cell r="C849">
            <v>9780231529921</v>
          </cell>
          <cell r="D849" t="str">
            <v>Columbia University Press</v>
          </cell>
          <cell r="E849" t="str">
            <v>Until the Fires Stopped Burning E-BOOK</v>
          </cell>
          <cell r="F849" t="str">
            <v>Until the Fires Stopped Burning</v>
          </cell>
          <cell r="G849">
            <v>2011</v>
          </cell>
          <cell r="J849" t="str">
            <v>e-book (PDF)</v>
          </cell>
          <cell r="M849" t="str">
            <v>Strozier, Charles B.</v>
          </cell>
          <cell r="O849">
            <v>312</v>
          </cell>
          <cell r="P849" t="str">
            <v>In Herstellung</v>
          </cell>
          <cell r="Q849" t="str">
            <v>General Interest</v>
          </cell>
          <cell r="R849" t="str">
            <v>BIO026000 BIOGRAPHY &amp; AUTOBIOGRAPHY / Personal Memoirs; HIS036070 HISTORY / United States / 21st Century</v>
          </cell>
        </row>
        <row r="850">
          <cell r="C850">
            <v>9780231530149</v>
          </cell>
          <cell r="D850" t="str">
            <v>Columbia University Press</v>
          </cell>
          <cell r="E850" t="str">
            <v>Feminist Consequences E-BOOK</v>
          </cell>
          <cell r="F850" t="str">
            <v>Feminist Consequences</v>
          </cell>
          <cell r="G850">
            <v>2001</v>
          </cell>
          <cell r="H850" t="str">
            <v>Gender and Culture Series</v>
          </cell>
          <cell r="J850" t="str">
            <v>e-book (PDF)</v>
          </cell>
          <cell r="N850" t="str">
            <v>Kavka, Misha; Bronfen, Elisabeth</v>
          </cell>
          <cell r="O850">
            <v>472</v>
          </cell>
          <cell r="P850" t="str">
            <v>In Herstellung</v>
          </cell>
          <cell r="Q850" t="str">
            <v>20th and 21st Century Philosophy</v>
          </cell>
          <cell r="R850" t="str">
            <v>SOC041000 SOCIAL SCIENCE / Essays; PHI027000 PHILOSOPHY / Movements / Deconstruction</v>
          </cell>
        </row>
        <row r="851">
          <cell r="C851">
            <v>9780231530248</v>
          </cell>
          <cell r="D851" t="str">
            <v>Columbia University Press</v>
          </cell>
          <cell r="E851" t="str">
            <v>Women in Iraq E-BOOK</v>
          </cell>
          <cell r="F851" t="str">
            <v>Women in Iraq</v>
          </cell>
          <cell r="G851">
            <v>2012</v>
          </cell>
          <cell r="J851" t="str">
            <v>e-book (PDF)</v>
          </cell>
          <cell r="M851" t="str">
            <v>Efrati, Noga</v>
          </cell>
          <cell r="O851">
            <v>256</v>
          </cell>
          <cell r="P851" t="str">
            <v>In Herstellung</v>
          </cell>
          <cell r="Q851" t="str">
            <v>Arab World</v>
          </cell>
          <cell r="R851" t="str">
            <v>HIS026000 HISTORY / Middle East / General</v>
          </cell>
        </row>
        <row r="852">
          <cell r="C852">
            <v>9780231530286</v>
          </cell>
          <cell r="D852" t="str">
            <v>Columbia University Press</v>
          </cell>
          <cell r="E852" t="str">
            <v>Sovereign Wealth Funds and Long-Term Investing E-BOOK</v>
          </cell>
          <cell r="F852" t="str">
            <v>Sovereign Wealth Funds and Long-Term Investing</v>
          </cell>
          <cell r="G852">
            <v>2011</v>
          </cell>
          <cell r="J852" t="str">
            <v>e-book (PDF)</v>
          </cell>
          <cell r="N852" t="str">
            <v>Bolton, Patrick; Stiglitz, Joseph E.; Samama, Frederic</v>
          </cell>
          <cell r="O852">
            <v>288</v>
          </cell>
          <cell r="P852" t="str">
            <v>In Herstellung</v>
          </cell>
          <cell r="Q852" t="str">
            <v>Political Economics, other</v>
          </cell>
          <cell r="R852" t="str">
            <v>BUS020000 BUSINESS &amp; ECONOMICS / Development / Business Development; POL040020 POLITICAL SCIENCE / Government / International; BUS035000 BUSINESS &amp; ECONOMICS / International / General</v>
          </cell>
        </row>
        <row r="853">
          <cell r="C853">
            <v>9780231530293</v>
          </cell>
          <cell r="D853" t="str">
            <v>Columbia University Press</v>
          </cell>
          <cell r="E853" t="str">
            <v>Stalking Nabokov E-BOOK</v>
          </cell>
          <cell r="F853" t="str">
            <v>Stalking Nabokov</v>
          </cell>
          <cell r="G853">
            <v>2011</v>
          </cell>
          <cell r="J853" t="str">
            <v>e-book (PDF)</v>
          </cell>
          <cell r="M853" t="str">
            <v>Boyd, Brian</v>
          </cell>
          <cell r="O853">
            <v>464</v>
          </cell>
          <cell r="P853" t="str">
            <v>In Herstellung</v>
          </cell>
          <cell r="Q853" t="str">
            <v>Other Nations and Languages</v>
          </cell>
          <cell r="R853" t="str">
            <v>LIT004130 LITERARY CRITICISM / European / General</v>
          </cell>
        </row>
        <row r="854">
          <cell r="C854">
            <v>9780231530316</v>
          </cell>
          <cell r="D854" t="str">
            <v>Columbia University Press</v>
          </cell>
          <cell r="E854" t="str">
            <v>Neurogastronomy E-BOOK</v>
          </cell>
          <cell r="F854" t="str">
            <v>Neurogastronomy</v>
          </cell>
          <cell r="G854">
            <v>2011</v>
          </cell>
          <cell r="J854" t="str">
            <v>e-book (PDF)</v>
          </cell>
          <cell r="M854" t="str">
            <v>Shepherd, Gordon M.</v>
          </cell>
          <cell r="O854">
            <v>288</v>
          </cell>
          <cell r="P854" t="str">
            <v>In Herstellung</v>
          </cell>
          <cell r="Q854" t="str">
            <v>Neurobiology</v>
          </cell>
        </row>
        <row r="855">
          <cell r="C855">
            <v>9780231530347</v>
          </cell>
          <cell r="D855" t="str">
            <v>Columbia University Press</v>
          </cell>
          <cell r="E855" t="str">
            <v>Afterness E-BOOK</v>
          </cell>
          <cell r="F855" t="str">
            <v>Afterness</v>
          </cell>
          <cell r="G855">
            <v>2011</v>
          </cell>
          <cell r="H855" t="str">
            <v>Columbia Themes in Philosophy, Social Criticism, and the Arts</v>
          </cell>
          <cell r="J855" t="str">
            <v>e-book (PDF)</v>
          </cell>
          <cell r="M855" t="str">
            <v>Richter, Gerhard</v>
          </cell>
          <cell r="O855">
            <v>272</v>
          </cell>
          <cell r="P855" t="str">
            <v>In Herstellung</v>
          </cell>
          <cell r="Q855" t="str">
            <v>20th and 21st Century Philosophy</v>
          </cell>
          <cell r="R855" t="str">
            <v>PHI027000 PHILOSOPHY / Movements / Deconstruction</v>
          </cell>
        </row>
        <row r="856">
          <cell r="C856">
            <v>9780231530354</v>
          </cell>
          <cell r="D856" t="str">
            <v>Columbia University Press</v>
          </cell>
          <cell r="E856" t="str">
            <v>The Dissent Papers E-BOOK</v>
          </cell>
          <cell r="F856" t="str">
            <v>The Dissent Papers</v>
          </cell>
          <cell r="G856">
            <v>2012</v>
          </cell>
          <cell r="J856" t="str">
            <v>e-book (PDF)</v>
          </cell>
          <cell r="M856" t="str">
            <v>Gurman, Hannah</v>
          </cell>
          <cell r="O856">
            <v>296</v>
          </cell>
          <cell r="P856" t="str">
            <v>In Herstellung</v>
          </cell>
          <cell r="Q856" t="str">
            <v>International Relations</v>
          </cell>
          <cell r="R856" t="str">
            <v>POL011000 POLITICAL SCIENCE / International Relations / General</v>
          </cell>
        </row>
        <row r="857">
          <cell r="C857">
            <v>9780231530378</v>
          </cell>
          <cell r="D857" t="str">
            <v>Columbia University Press</v>
          </cell>
          <cell r="E857" t="str">
            <v>Theos Bernard, the White Lama E-BOOK</v>
          </cell>
          <cell r="F857" t="str">
            <v>Theos Bernard, the White Lama</v>
          </cell>
          <cell r="G857">
            <v>2012</v>
          </cell>
          <cell r="J857" t="str">
            <v>e-book (PDF)</v>
          </cell>
          <cell r="M857" t="str">
            <v>Hackett, Paul G.</v>
          </cell>
          <cell r="O857">
            <v>520</v>
          </cell>
          <cell r="P857" t="str">
            <v>In Herstellung</v>
          </cell>
          <cell r="Q857" t="str">
            <v>Religion in Africa</v>
          </cell>
          <cell r="R857" t="str">
            <v>BIO018000 BIOGRAPHY &amp; AUTOBIOGRAPHY / Religious; REL007050 RELIGION / Buddhism / Tibetan; HEA025000 HEALTH &amp; FITNESS / Yoga</v>
          </cell>
        </row>
        <row r="858">
          <cell r="C858">
            <v>9780231530705</v>
          </cell>
          <cell r="D858" t="str">
            <v>Columbia University Press</v>
          </cell>
          <cell r="E858" t="str">
            <v>Knock Me Up, Knock Me Down E-BOOK</v>
          </cell>
          <cell r="F858" t="str">
            <v>Knock Me Up, Knock Me Down</v>
          </cell>
          <cell r="G858">
            <v>2012</v>
          </cell>
          <cell r="J858" t="str">
            <v>e-book (PDF)</v>
          </cell>
          <cell r="M858" t="str">
            <v>Oliver, Kelly</v>
          </cell>
          <cell r="O858">
            <v>248</v>
          </cell>
          <cell r="P858" t="str">
            <v>In Herstellung</v>
          </cell>
          <cell r="Q858" t="str">
            <v>20th and 21st Century Philosophy</v>
          </cell>
          <cell r="R858" t="str">
            <v>PHI027000 PHILOSOPHY / Movements / Deconstruction</v>
          </cell>
        </row>
        <row r="859">
          <cell r="C859">
            <v>9780231530729</v>
          </cell>
          <cell r="D859" t="str">
            <v>Columbia University Press</v>
          </cell>
          <cell r="E859" t="str">
            <v>Heritage, Culture, and Politics in the Postcolony E-BOOK</v>
          </cell>
          <cell r="F859" t="str">
            <v>Heritage, Culture, and Politics in the Postcolony</v>
          </cell>
          <cell r="G859">
            <v>2012</v>
          </cell>
          <cell r="J859" t="str">
            <v>e-book (PDF)</v>
          </cell>
          <cell r="M859" t="str">
            <v>Herwitz, Daniel</v>
          </cell>
          <cell r="O859">
            <v>232</v>
          </cell>
          <cell r="P859" t="str">
            <v>In Herstellung</v>
          </cell>
          <cell r="Q859" t="str">
            <v>20th and 21st Century Philosophy</v>
          </cell>
          <cell r="R859" t="str">
            <v>PHI027000 PHILOSOPHY / Movements / Deconstruction</v>
          </cell>
        </row>
        <row r="860">
          <cell r="C860">
            <v>9780231530736</v>
          </cell>
          <cell r="D860" t="str">
            <v>Columbia University Press</v>
          </cell>
          <cell r="E860" t="str">
            <v>The Critical Pulse E-BOOK</v>
          </cell>
          <cell r="F860" t="str">
            <v>The Critical Pulse</v>
          </cell>
          <cell r="G860">
            <v>2012</v>
          </cell>
          <cell r="J860" t="str">
            <v>e-book (PDF)</v>
          </cell>
          <cell r="N860" t="str">
            <v>Steffen, Heather; Williams, Jeffrey J.</v>
          </cell>
          <cell r="O860">
            <v>288</v>
          </cell>
          <cell r="P860" t="str">
            <v>In Herstellung</v>
          </cell>
          <cell r="Q860" t="str">
            <v>Literary Studies, general</v>
          </cell>
          <cell r="R860" t="str">
            <v>LCO010000 LITERARY COLLECTIONS / Essays; LIT000000 LITERARY CRITICISM / General</v>
          </cell>
        </row>
        <row r="861">
          <cell r="C861">
            <v>9780231530774</v>
          </cell>
          <cell r="D861" t="str">
            <v>Columbia University Press</v>
          </cell>
          <cell r="E861" t="str">
            <v>Everyday Reading E-BOOK</v>
          </cell>
          <cell r="F861" t="str">
            <v>Everyday Reading</v>
          </cell>
          <cell r="G861">
            <v>2012</v>
          </cell>
          <cell r="J861" t="str">
            <v>e-book (PDF)</v>
          </cell>
          <cell r="M861" t="str">
            <v>Chasar, Mike</v>
          </cell>
          <cell r="O861">
            <v>336</v>
          </cell>
          <cell r="P861" t="str">
            <v>In Herstellung</v>
          </cell>
          <cell r="Q861" t="str">
            <v xml:space="preserve">Poetics </v>
          </cell>
          <cell r="R861" t="str">
            <v>LIT014000 LITERARY CRITICISM / Poetry</v>
          </cell>
        </row>
        <row r="862">
          <cell r="C862">
            <v>9780231530781</v>
          </cell>
          <cell r="D862" t="str">
            <v>Columbia University Press</v>
          </cell>
          <cell r="E862" t="str">
            <v>The Columbia Guide to Religion in American History E-BOOK</v>
          </cell>
          <cell r="F862" t="str">
            <v>The Columbia Guide to Religion in American History</v>
          </cell>
          <cell r="G862">
            <v>2012</v>
          </cell>
          <cell r="H862" t="str">
            <v>Columbia Guides to American History and Cultures</v>
          </cell>
          <cell r="J862" t="str">
            <v>e-book (PDF)</v>
          </cell>
          <cell r="N862" t="str">
            <v>Blum, Edward J.; Harvey, Paul</v>
          </cell>
          <cell r="O862">
            <v>480</v>
          </cell>
          <cell r="P862" t="str">
            <v>In Herstellung</v>
          </cell>
          <cell r="Q862" t="str">
            <v>Theology, Jewish Studies and Religious Studies</v>
          </cell>
          <cell r="R862" t="str">
            <v>REL000000 RELIGION / General</v>
          </cell>
        </row>
        <row r="863">
          <cell r="C863">
            <v>9780231530798</v>
          </cell>
          <cell r="D863" t="str">
            <v>Columbia University Press</v>
          </cell>
          <cell r="E863" t="str">
            <v>The Most Important Thing Illuminated E-BOOK</v>
          </cell>
          <cell r="F863" t="str">
            <v>The Most Important Thing Illuminated</v>
          </cell>
          <cell r="G863">
            <v>2012</v>
          </cell>
          <cell r="H863" t="str">
            <v>Columbia Business School Publishing</v>
          </cell>
          <cell r="J863" t="str">
            <v>e-book (PDF)</v>
          </cell>
          <cell r="M863" t="str">
            <v>Marks, Howard</v>
          </cell>
          <cell r="O863">
            <v>248</v>
          </cell>
          <cell r="P863" t="str">
            <v>In Herstellung</v>
          </cell>
          <cell r="Q863" t="str">
            <v>Human Resources, Labor Practice,  Job and Career</v>
          </cell>
          <cell r="R863" t="str">
            <v>BUS011000 BUSINESS &amp; ECONOMICS / Business Writing; BUS086000 BUSINESS &amp; ECONOMICS / Forecasting; BUS050020 BUSINESS &amp; ECONOMICS / Personal Finance / Investing; BUS050030 BUSINESS &amp; ECONOMICS / Personal Finance / Money Management</v>
          </cell>
        </row>
        <row r="864">
          <cell r="C864">
            <v>9780231530811</v>
          </cell>
          <cell r="D864" t="str">
            <v>Columbia University Press</v>
          </cell>
          <cell r="E864" t="str">
            <v>The Utopia of Film E-BOOK</v>
          </cell>
          <cell r="F864" t="str">
            <v>The Utopia of Film</v>
          </cell>
          <cell r="G864">
            <v>2013</v>
          </cell>
          <cell r="H864" t="str">
            <v>Film and Culture Series</v>
          </cell>
          <cell r="J864" t="str">
            <v>e-book (PDF)</v>
          </cell>
          <cell r="M864" t="str">
            <v>Pavsek, Christopher</v>
          </cell>
          <cell r="O864">
            <v>304</v>
          </cell>
          <cell r="P864" t="str">
            <v>In Herstellung</v>
          </cell>
          <cell r="Q864" t="str">
            <v>Genres, other</v>
          </cell>
        </row>
        <row r="865">
          <cell r="C865">
            <v>9780231530828</v>
          </cell>
          <cell r="D865" t="str">
            <v>Columbia University Press</v>
          </cell>
          <cell r="E865" t="str">
            <v>Where Film Meets Philosophy E-BOOK</v>
          </cell>
          <cell r="F865" t="str">
            <v>Where Film Meets Philosophy</v>
          </cell>
          <cell r="G865">
            <v>2013</v>
          </cell>
          <cell r="H865" t="str">
            <v>Film and Culture Series</v>
          </cell>
          <cell r="J865" t="str">
            <v>e-book (PDF)</v>
          </cell>
          <cell r="M865" t="str">
            <v>Vaughan, Hunter</v>
          </cell>
          <cell r="O865">
            <v>264</v>
          </cell>
          <cell r="P865" t="str">
            <v>In Herstellung</v>
          </cell>
          <cell r="Q865" t="str">
            <v>Genres, other</v>
          </cell>
        </row>
        <row r="866">
          <cell r="C866">
            <v>9780231530835</v>
          </cell>
          <cell r="D866" t="str">
            <v>Columbia University Press</v>
          </cell>
          <cell r="E866" t="str">
            <v>Kiku's Prayer E-BOOK</v>
          </cell>
          <cell r="F866" t="str">
            <v>Kiku's Prayer</v>
          </cell>
          <cell r="G866">
            <v>2012</v>
          </cell>
          <cell r="H866" t="str">
            <v>Weatherhead Books on Asia</v>
          </cell>
          <cell r="J866" t="str">
            <v>e-book (PDF)</v>
          </cell>
          <cell r="M866" t="str">
            <v>Endo, Shusaku</v>
          </cell>
          <cell r="O866">
            <v>328</v>
          </cell>
          <cell r="P866" t="str">
            <v>In Herstellung</v>
          </cell>
          <cell r="Q866" t="str">
            <v>Prose</v>
          </cell>
          <cell r="R866" t="str">
            <v>LIT000000 LITERARY CRITICISM / General</v>
          </cell>
        </row>
        <row r="867">
          <cell r="C867">
            <v>9780231530842</v>
          </cell>
          <cell r="D867" t="str">
            <v>Columbia University Press</v>
          </cell>
          <cell r="E867" t="str">
            <v>LoveKnowledge E-BOOK</v>
          </cell>
          <cell r="F867" t="str">
            <v>LoveKnowledge</v>
          </cell>
          <cell r="G867">
            <v>2012</v>
          </cell>
          <cell r="J867" t="str">
            <v>e-book (PDF)</v>
          </cell>
          <cell r="M867" t="str">
            <v>Brand, Roy</v>
          </cell>
          <cell r="O867">
            <v>160</v>
          </cell>
          <cell r="P867" t="str">
            <v>In Herstellung</v>
          </cell>
          <cell r="Q867" t="str">
            <v>Philosophy, other</v>
          </cell>
          <cell r="R867" t="str">
            <v>PHI004000 PHILOSOPHY / Epistemology; PHI009000 PHILOSOPHY / History &amp; Surveys / General; PHI002000 PHILOSOPHY / History &amp; Surveys / Ancient &amp; Classical; PHI000000 PHILOSOPHY / General</v>
          </cell>
        </row>
        <row r="868">
          <cell r="C868">
            <v>9780231530859</v>
          </cell>
          <cell r="D868" t="str">
            <v>Columbia University Press</v>
          </cell>
          <cell r="E868" t="str">
            <v>Freedom's Right E-BOOK</v>
          </cell>
          <cell r="F868" t="str">
            <v>Freedom's Right</v>
          </cell>
          <cell r="G868">
            <v>2014</v>
          </cell>
          <cell r="H868" t="str">
            <v>New Directions in Critical Theory</v>
          </cell>
          <cell r="J868" t="str">
            <v>e-book (PDF)</v>
          </cell>
          <cell r="M868" t="str">
            <v>Honneth, Axel</v>
          </cell>
          <cell r="O868">
            <v>448</v>
          </cell>
          <cell r="P868" t="str">
            <v>Lieferbar</v>
          </cell>
          <cell r="Q868" t="str">
            <v>Frankfurt School</v>
          </cell>
        </row>
        <row r="869">
          <cell r="C869">
            <v>9780231530873</v>
          </cell>
          <cell r="D869" t="str">
            <v>Columbia University Press</v>
          </cell>
          <cell r="E869" t="str">
            <v>An Imperial Concubine's Tale E-BOOK</v>
          </cell>
          <cell r="F869" t="str">
            <v>An Imperial Concubine's Tale</v>
          </cell>
          <cell r="G869">
            <v>2012</v>
          </cell>
          <cell r="J869" t="str">
            <v>e-book (PDF)</v>
          </cell>
          <cell r="M869" t="str">
            <v>Rowley, G. G.</v>
          </cell>
          <cell r="O869">
            <v>280</v>
          </cell>
          <cell r="P869" t="str">
            <v>In Herstellung</v>
          </cell>
          <cell r="Q869" t="str">
            <v>Asia-Pacific</v>
          </cell>
          <cell r="R869" t="str">
            <v>HIS021000 HISTORY / Asia / Japan; HIS037040 HISTORY / Modern / 17th Century</v>
          </cell>
        </row>
        <row r="870">
          <cell r="C870">
            <v>9780231530897</v>
          </cell>
          <cell r="D870" t="str">
            <v>Columbia University Press</v>
          </cell>
          <cell r="E870" t="str">
            <v>Tolerance, Democracy, and Sufis in Senegal E-BOOK</v>
          </cell>
          <cell r="F870" t="str">
            <v>Tolerance, Democracy, and Sufis in Senegal</v>
          </cell>
          <cell r="G870">
            <v>2013</v>
          </cell>
          <cell r="H870" t="str">
            <v>Religion, Culture, and Public Life</v>
          </cell>
          <cell r="J870" t="str">
            <v>e-book (PDF)</v>
          </cell>
          <cell r="N870" t="str">
            <v>Diouf, Mamadou</v>
          </cell>
          <cell r="O870">
            <v>296</v>
          </cell>
          <cell r="P870" t="str">
            <v>Lieferbar</v>
          </cell>
          <cell r="Q870" t="str">
            <v>International Relations</v>
          </cell>
          <cell r="R870" t="str">
            <v>POL011000 POLITICAL SCIENCE / International Relations / General; HIS001050 HISTORY / Africa / West; REL090000 RELIGION / Islam / Sufism</v>
          </cell>
        </row>
        <row r="871">
          <cell r="C871">
            <v>9780231530903</v>
          </cell>
          <cell r="D871" t="str">
            <v>Columbia University Press</v>
          </cell>
          <cell r="E871" t="str">
            <v>Feminist Aesthetics and the Politics of Modernism E-BOOK</v>
          </cell>
          <cell r="F871" t="str">
            <v>Feminist Aesthetics and the Politics of Modernism</v>
          </cell>
          <cell r="G871">
            <v>2012</v>
          </cell>
          <cell r="H871" t="str">
            <v>Columbia Themes in Philosophy, Social Criticism, and the Arts</v>
          </cell>
          <cell r="J871" t="str">
            <v>e-book (PDF)</v>
          </cell>
          <cell r="M871" t="str">
            <v>Ziarek, Ewa Plonowska</v>
          </cell>
          <cell r="O871">
            <v>288</v>
          </cell>
          <cell r="P871" t="str">
            <v>In Herstellung</v>
          </cell>
          <cell r="Q871" t="str">
            <v>Aesthetics</v>
          </cell>
          <cell r="R871" t="str">
            <v>PHI001000 PHILOSOPHY / Aesthetics</v>
          </cell>
        </row>
        <row r="872">
          <cell r="C872">
            <v>9780231530927</v>
          </cell>
          <cell r="D872" t="str">
            <v>Columbia University Press</v>
          </cell>
          <cell r="E872" t="str">
            <v>Aid Dependence in Cambodia E-BOOK</v>
          </cell>
          <cell r="F872" t="str">
            <v>Aid Dependence in Cambodia</v>
          </cell>
          <cell r="G872">
            <v>2012</v>
          </cell>
          <cell r="J872" t="str">
            <v>e-book (PDF)</v>
          </cell>
          <cell r="M872" t="str">
            <v>Ear, Sophal</v>
          </cell>
          <cell r="O872">
            <v>208</v>
          </cell>
          <cell r="P872" t="str">
            <v>In Herstellung</v>
          </cell>
          <cell r="Q872" t="str">
            <v>International Relations</v>
          </cell>
          <cell r="R872" t="str">
            <v>POL023000 POLITICAL SCIENCE / Economic Conditions; POL011000 POLITICAL SCIENCE / International Relations / General; HIS048000 HISTORY / Asia / Southeast Asia</v>
          </cell>
        </row>
        <row r="873">
          <cell r="C873">
            <v>9780231530934</v>
          </cell>
          <cell r="D873" t="str">
            <v>Columbia University Press</v>
          </cell>
          <cell r="E873" t="str">
            <v>Creamy and Crunchy E-BOOK</v>
          </cell>
          <cell r="F873" t="str">
            <v>Creamy and Crunchy</v>
          </cell>
          <cell r="G873">
            <v>2012</v>
          </cell>
          <cell r="H873" t="str">
            <v>Arts and Traditions of the Table: Perspectives on Culinary History</v>
          </cell>
          <cell r="J873" t="str">
            <v>e-book (PDF)</v>
          </cell>
          <cell r="M873" t="str">
            <v>Krampner, Jon</v>
          </cell>
          <cell r="O873">
            <v>320</v>
          </cell>
          <cell r="P873" t="str">
            <v>In Herstellung</v>
          </cell>
          <cell r="Q873" t="str">
            <v>General Interest</v>
          </cell>
        </row>
        <row r="874">
          <cell r="C874">
            <v>9780231530996</v>
          </cell>
          <cell r="D874" t="str">
            <v>Columbia University Press</v>
          </cell>
          <cell r="E874" t="str">
            <v>Drinking History E-BOOK</v>
          </cell>
          <cell r="F874" t="str">
            <v>Drinking History</v>
          </cell>
          <cell r="G874">
            <v>2012</v>
          </cell>
          <cell r="H874" t="str">
            <v>Arts and Traditions of the Table: Perspectives on Culinary History</v>
          </cell>
          <cell r="J874" t="str">
            <v>e-book (PDF)</v>
          </cell>
          <cell r="M874" t="str">
            <v>Smith, Andrew F.</v>
          </cell>
          <cell r="O874">
            <v>336</v>
          </cell>
          <cell r="P874" t="str">
            <v>In Herstellung</v>
          </cell>
          <cell r="Q874" t="str">
            <v>General Interest</v>
          </cell>
        </row>
        <row r="875">
          <cell r="C875">
            <v>9780231531009</v>
          </cell>
          <cell r="D875" t="str">
            <v>Columbia University Press</v>
          </cell>
          <cell r="E875" t="str">
            <v>Early Medieval China E-BOOK</v>
          </cell>
          <cell r="F875" t="str">
            <v>Early Medieval China</v>
          </cell>
          <cell r="G875">
            <v>2014</v>
          </cell>
          <cell r="J875" t="str">
            <v>e-book (PDF)</v>
          </cell>
          <cell r="N875" t="str">
            <v>Choo, Jessey; Lu, Yang; Campany, Robert Ford; Swartz, Wendy</v>
          </cell>
          <cell r="O875">
            <v>744</v>
          </cell>
          <cell r="P875" t="str">
            <v>Lieferbar</v>
          </cell>
          <cell r="Q875" t="str">
            <v>Asia-Pacific</v>
          </cell>
          <cell r="R875" t="str">
            <v>HIS008000 HISTORY / Asia / China; REL024000 RELIGION / Eastern</v>
          </cell>
        </row>
        <row r="876">
          <cell r="C876">
            <v>9780231531016</v>
          </cell>
          <cell r="D876" t="str">
            <v>Columbia University Press</v>
          </cell>
          <cell r="E876" t="str">
            <v>Investing: The Last Liberal Art E-BOOK</v>
          </cell>
          <cell r="F876" t="str">
            <v>Investing: The Last Liberal Art</v>
          </cell>
          <cell r="G876">
            <v>2013</v>
          </cell>
          <cell r="H876" t="str">
            <v>Columbia Business School Publishing</v>
          </cell>
          <cell r="J876" t="str">
            <v>e-book (PDF)</v>
          </cell>
          <cell r="M876" t="str">
            <v>Hagstrom, Robert G.</v>
          </cell>
          <cell r="O876">
            <v>216</v>
          </cell>
          <cell r="P876" t="str">
            <v>Lieferbar</v>
          </cell>
          <cell r="Q876" t="str">
            <v>Political Economics, other</v>
          </cell>
          <cell r="R876" t="str">
            <v>BUS000000 BUSINESS &amp; ECONOMICS / General; BUS014000 BUSINESS &amp; ECONOMICS / Commodities</v>
          </cell>
        </row>
        <row r="877">
          <cell r="C877">
            <v>9780231531030</v>
          </cell>
          <cell r="D877" t="str">
            <v>Columbia University Press</v>
          </cell>
          <cell r="E877" t="str">
            <v>Mankind Beyond Earth E-BOOK</v>
          </cell>
          <cell r="F877" t="str">
            <v>Mankind Beyond Earth</v>
          </cell>
          <cell r="G877">
            <v>2013</v>
          </cell>
          <cell r="J877" t="str">
            <v>e-book (PDF)</v>
          </cell>
          <cell r="M877" t="str">
            <v>Piantadosi, Claude A.</v>
          </cell>
          <cell r="O877">
            <v>336</v>
          </cell>
          <cell r="P877" t="str">
            <v>In Herstellung</v>
          </cell>
          <cell r="Q877" t="str">
            <v>Astronomy and Astrophysics</v>
          </cell>
          <cell r="R877" t="str">
            <v>SCI005000 SCIENCE / Astrophysics &amp; Space Science</v>
          </cell>
        </row>
        <row r="878">
          <cell r="C878">
            <v>9780231531047</v>
          </cell>
          <cell r="D878" t="str">
            <v>Columbia University Press</v>
          </cell>
          <cell r="E878" t="str">
            <v>Trees Without Wind E-BOOK</v>
          </cell>
          <cell r="F878" t="str">
            <v>Trees Without Wind</v>
          </cell>
          <cell r="G878">
            <v>2012</v>
          </cell>
          <cell r="H878" t="str">
            <v>Weatherhead Books on Asia</v>
          </cell>
          <cell r="J878" t="str">
            <v>e-book (PDF)</v>
          </cell>
          <cell r="M878" t="str">
            <v>Li, Rui</v>
          </cell>
          <cell r="O878">
            <v>208</v>
          </cell>
          <cell r="P878" t="str">
            <v>In Herstellung</v>
          </cell>
          <cell r="Q878" t="str">
            <v>Literary Studies, general</v>
          </cell>
          <cell r="R878" t="str">
            <v>LIT000000 LITERARY CRITICISM / General</v>
          </cell>
        </row>
        <row r="879">
          <cell r="C879">
            <v>9780231531054</v>
          </cell>
          <cell r="D879" t="str">
            <v>Columbia University Press</v>
          </cell>
          <cell r="E879" t="str">
            <v>Reforming Democracies E-BOOK</v>
          </cell>
          <cell r="F879" t="str">
            <v>Reforming Democracies</v>
          </cell>
          <cell r="G879">
            <v>2013</v>
          </cell>
          <cell r="H879" t="str">
            <v>Leonard Hastings Schoff Lectures</v>
          </cell>
          <cell r="J879" t="str">
            <v>e-book (PDF)</v>
          </cell>
          <cell r="M879" t="str">
            <v>Chalmers, Douglas A.</v>
          </cell>
          <cell r="O879">
            <v>192</v>
          </cell>
          <cell r="P879" t="str">
            <v>Lieferbar</v>
          </cell>
          <cell r="Q879" t="str">
            <v>International Relations</v>
          </cell>
          <cell r="R879" t="str">
            <v>POL011000 POLITICAL SCIENCE / International Relations / General</v>
          </cell>
        </row>
        <row r="880">
          <cell r="C880">
            <v>9780231531061</v>
          </cell>
          <cell r="D880" t="str">
            <v>Columbia University Press</v>
          </cell>
          <cell r="E880" t="str">
            <v>The Lives of Erich Fromm E-BOOK</v>
          </cell>
          <cell r="F880" t="str">
            <v>The Lives of Erich Fromm</v>
          </cell>
          <cell r="G880">
            <v>2013</v>
          </cell>
          <cell r="J880" t="str">
            <v>e-book (PDF)</v>
          </cell>
          <cell r="M880" t="str">
            <v>Friedman, Lawrence J.</v>
          </cell>
          <cell r="O880">
            <v>410</v>
          </cell>
          <cell r="P880" t="str">
            <v>Lieferbar</v>
          </cell>
          <cell r="Q880" t="str">
            <v>Psychiatry, Psychotherapy</v>
          </cell>
          <cell r="R880" t="str">
            <v>PSY015000 PSYCHOLOGY / History; BIO021000 BIOGRAPHY &amp; AUTOBIOGRAPHY / Social Scientists &amp; Psychologists</v>
          </cell>
        </row>
        <row r="881">
          <cell r="C881">
            <v>9780231531276</v>
          </cell>
          <cell r="D881" t="str">
            <v>Columbia University Press</v>
          </cell>
          <cell r="E881" t="str">
            <v>Race in a Bottle E-BOOK</v>
          </cell>
          <cell r="F881" t="str">
            <v>Race in a Bottle</v>
          </cell>
          <cell r="G881">
            <v>2012</v>
          </cell>
          <cell r="J881" t="str">
            <v>e-book (PDF)</v>
          </cell>
          <cell r="M881" t="str">
            <v>Kahn, Jonathan</v>
          </cell>
          <cell r="O881">
            <v>328</v>
          </cell>
          <cell r="P881" t="str">
            <v>In Herstellung</v>
          </cell>
          <cell r="Q881" t="str">
            <v>Clinical Medicine, other</v>
          </cell>
          <cell r="R881" t="str">
            <v>MED050000 MEDICAL / Ethics</v>
          </cell>
        </row>
        <row r="882">
          <cell r="C882">
            <v>9780231531283</v>
          </cell>
          <cell r="D882" t="str">
            <v>Columbia University Press</v>
          </cell>
          <cell r="E882" t="str">
            <v>A History of Brazil E-BOOK</v>
          </cell>
          <cell r="F882" t="str">
            <v>A History of Brazil</v>
          </cell>
          <cell r="G882">
            <v>1993</v>
          </cell>
          <cell r="J882" t="str">
            <v>e-book (PDF)</v>
          </cell>
          <cell r="M882" t="str">
            <v>Burns, E. Bradford.</v>
          </cell>
          <cell r="O882">
            <v>544</v>
          </cell>
          <cell r="P882" t="str">
            <v>In Herstellung</v>
          </cell>
          <cell r="Q882" t="str">
            <v>Global History</v>
          </cell>
          <cell r="R882" t="str">
            <v>HIS038000 HISTORY / Americas (North, Central, South, West Indies); HIS045000 HISTORY / Europe / Spain &amp; Portugal; HIS033000 HISTORY / Latin America / South America</v>
          </cell>
        </row>
        <row r="883">
          <cell r="C883">
            <v>9780231531450</v>
          </cell>
          <cell r="D883" t="str">
            <v>Columbia University Press</v>
          </cell>
          <cell r="E883" t="str">
            <v>Evolutionary Perspectives on Pregnancy E-BOOK</v>
          </cell>
          <cell r="F883" t="str">
            <v>Evolutionary Perspectives on Pregnancy</v>
          </cell>
          <cell r="G883">
            <v>2013</v>
          </cell>
          <cell r="J883" t="str">
            <v>e-book (PDF)</v>
          </cell>
          <cell r="M883" t="str">
            <v>Avise, John C.</v>
          </cell>
          <cell r="O883">
            <v>346</v>
          </cell>
          <cell r="P883" t="str">
            <v>Lieferbar</v>
          </cell>
          <cell r="Q883" t="str">
            <v>Evolutionary Biology</v>
          </cell>
          <cell r="R883" t="str">
            <v>SCI039000 SCIENCE / Life Sciences / Biology / Marine Biology; SCI027000 SCIENCE / Life Sciences / Evolution</v>
          </cell>
        </row>
        <row r="884">
          <cell r="C884">
            <v>9780231531641</v>
          </cell>
          <cell r="D884" t="str">
            <v>Columbia University Press</v>
          </cell>
          <cell r="E884" t="str">
            <v>Rewiring the Real E-BOOK</v>
          </cell>
          <cell r="F884" t="str">
            <v>Rewiring the Real</v>
          </cell>
          <cell r="G884">
            <v>2013</v>
          </cell>
          <cell r="H884" t="str">
            <v>Religion, Culture, and Public Life</v>
          </cell>
          <cell r="J884" t="str">
            <v>e-book (PDF)</v>
          </cell>
          <cell r="M884" t="str">
            <v>Taylor, Mark C.</v>
          </cell>
          <cell r="O884">
            <v>344</v>
          </cell>
          <cell r="P884" t="str">
            <v>In Herstellung</v>
          </cell>
          <cell r="Q884" t="str">
            <v>Anglo-American Literature, general</v>
          </cell>
          <cell r="R884" t="str">
            <v>LIT004020 LITERARY CRITICISM / American / General</v>
          </cell>
        </row>
        <row r="885">
          <cell r="C885">
            <v>9780231531948</v>
          </cell>
          <cell r="D885" t="str">
            <v>Columbia University Press</v>
          </cell>
          <cell r="E885" t="str">
            <v>Animalia Americana E-BOOK</v>
          </cell>
          <cell r="F885" t="str">
            <v>Animalia Americana</v>
          </cell>
          <cell r="G885">
            <v>2013</v>
          </cell>
          <cell r="J885" t="str">
            <v>e-book (PDF)</v>
          </cell>
          <cell r="M885" t="str">
            <v>Boggs, Colleen Glenney</v>
          </cell>
          <cell r="O885">
            <v>312</v>
          </cell>
          <cell r="P885" t="str">
            <v>Lieferbar</v>
          </cell>
          <cell r="Q885" t="str">
            <v>Zoology</v>
          </cell>
          <cell r="R885" t="str">
            <v>NAT039000 NATURE / Animal Rights</v>
          </cell>
        </row>
        <row r="886">
          <cell r="C886">
            <v>9780231532297</v>
          </cell>
          <cell r="D886" t="str">
            <v>Columbia University Press</v>
          </cell>
          <cell r="E886" t="str">
            <v>Visions of Dystopia in China's New Historical Novels E-BOOK</v>
          </cell>
          <cell r="F886" t="str">
            <v>Visions of Dystopia in China's New Historical Novels</v>
          </cell>
          <cell r="G886">
            <v>2014</v>
          </cell>
          <cell r="J886" t="str">
            <v>e-book (PDF)</v>
          </cell>
          <cell r="M886" t="str">
            <v>Kinkley, Jeffrey C.</v>
          </cell>
          <cell r="O886">
            <v>304</v>
          </cell>
          <cell r="P886" t="str">
            <v>Lieferbar</v>
          </cell>
          <cell r="Q886" t="str">
            <v>Other Nations and Languages</v>
          </cell>
          <cell r="R886" t="str">
            <v>LIT008010 LITERARY CRITICISM / Asian / Chinese</v>
          </cell>
        </row>
        <row r="887">
          <cell r="C887">
            <v>9780231533119</v>
          </cell>
          <cell r="D887" t="str">
            <v>Columbia University Press</v>
          </cell>
          <cell r="E887" t="str">
            <v>Intoxicating Minds E-BOOK</v>
          </cell>
          <cell r="F887" t="str">
            <v>Intoxicating Minds</v>
          </cell>
          <cell r="G887">
            <v>2001</v>
          </cell>
          <cell r="H887" t="str">
            <v>Maps of the Mind</v>
          </cell>
          <cell r="J887" t="str">
            <v>e-book (PDF)</v>
          </cell>
          <cell r="M887" t="str">
            <v>Regan, Ciaran</v>
          </cell>
          <cell r="O887">
            <v>176</v>
          </cell>
          <cell r="P887" t="str">
            <v>In Herstellung</v>
          </cell>
          <cell r="Q887" t="str">
            <v>Neurology</v>
          </cell>
          <cell r="R887" t="str">
            <v>MED105020 MEDICAL / Psychiatry / Psychopharmacology; MED057000 MEDICAL / Neuroscience</v>
          </cell>
        </row>
        <row r="888">
          <cell r="C888">
            <v>9780231533232</v>
          </cell>
          <cell r="D888" t="str">
            <v>Columbia University Press</v>
          </cell>
          <cell r="E888" t="str">
            <v>All the Art That's Fit to Print (And Some That Wasn't) E-BOOK</v>
          </cell>
          <cell r="F888" t="str">
            <v>All the Art That's Fit to Print (And Some That Wasn't)</v>
          </cell>
          <cell r="G888">
            <v>2008</v>
          </cell>
          <cell r="J888" t="str">
            <v>e-book (PDF)</v>
          </cell>
          <cell r="M888" t="str">
            <v>Kraus, Jerelle</v>
          </cell>
          <cell r="O888">
            <v>280</v>
          </cell>
          <cell r="P888" t="str">
            <v>In Herstellung</v>
          </cell>
          <cell r="Q888" t="str">
            <v>Media and Press</v>
          </cell>
          <cell r="R888" t="str">
            <v>LAN008000 LANGUAGE ARTS &amp; DISCIPLINES / Journalism; ART004000 ART / Techniques / Cartooning; ART037000 ART / Art &amp; Politics</v>
          </cell>
        </row>
        <row r="889">
          <cell r="C889">
            <v>9780231533249</v>
          </cell>
          <cell r="D889" t="str">
            <v>Columbia University Press</v>
          </cell>
          <cell r="E889" t="str">
            <v>Scotch Verdict E-BOOK</v>
          </cell>
          <cell r="F889" t="str">
            <v>Scotch Verdict</v>
          </cell>
          <cell r="G889">
            <v>2013</v>
          </cell>
          <cell r="J889" t="str">
            <v>e-book (PDF)</v>
          </cell>
          <cell r="M889" t="str">
            <v>Faderman, Lillian</v>
          </cell>
          <cell r="O889">
            <v>320</v>
          </cell>
          <cell r="P889" t="str">
            <v>Lieferbar</v>
          </cell>
          <cell r="Q889" t="str">
            <v>Literary Theory</v>
          </cell>
          <cell r="R889" t="str">
            <v>LIT004160 LITERARY CRITICISM / Gay &amp; Lesbian</v>
          </cell>
        </row>
        <row r="890">
          <cell r="C890">
            <v>9780231533270</v>
          </cell>
          <cell r="D890" t="str">
            <v>Columbia University Press</v>
          </cell>
          <cell r="E890" t="str">
            <v>Decoding Al-Qaeda's Strategy E-BOOK</v>
          </cell>
          <cell r="F890" t="str">
            <v>Decoding Al-Qaeda's Strategy</v>
          </cell>
          <cell r="G890">
            <v>2013</v>
          </cell>
          <cell r="H890" t="str">
            <v>Columbia Studies in Terrorism and Irregular Warfare</v>
          </cell>
          <cell r="J890" t="str">
            <v>e-book (PDF)</v>
          </cell>
          <cell r="M890" t="str">
            <v>Ryan, Michael W. S.</v>
          </cell>
          <cell r="O890">
            <v>368</v>
          </cell>
          <cell r="P890" t="str">
            <v>In Herstellung</v>
          </cell>
          <cell r="Q890" t="str">
            <v>International Relations</v>
          </cell>
          <cell r="R890" t="str">
            <v>POL011000 POLITICAL SCIENCE / International Relations / General</v>
          </cell>
        </row>
        <row r="891">
          <cell r="C891">
            <v>9780231533294</v>
          </cell>
          <cell r="D891" t="str">
            <v>Columbia University Press</v>
          </cell>
          <cell r="E891" t="str">
            <v>Living on the Edge E-BOOK</v>
          </cell>
          <cell r="F891" t="str">
            <v>Living on the Edge</v>
          </cell>
          <cell r="G891">
            <v>1994</v>
          </cell>
          <cell r="J891" t="str">
            <v>e-book (PDF)</v>
          </cell>
          <cell r="M891" t="str">
            <v>Rank, Mark Robert</v>
          </cell>
          <cell r="O891">
            <v>266</v>
          </cell>
          <cell r="P891" t="str">
            <v>In Herstellung</v>
          </cell>
          <cell r="Q891" t="str">
            <v>Sociology, other</v>
          </cell>
          <cell r="R891" t="str">
            <v>SOC045000 SOCIAL SCIENCE / Poverty</v>
          </cell>
        </row>
        <row r="892">
          <cell r="C892">
            <v>9780231533300</v>
          </cell>
          <cell r="D892" t="str">
            <v>Columbia University Press</v>
          </cell>
          <cell r="E892" t="str">
            <v>Unearthing the Changes E-BOOK</v>
          </cell>
          <cell r="F892" t="str">
            <v>Unearthing the Changes</v>
          </cell>
          <cell r="G892">
            <v>2014</v>
          </cell>
          <cell r="H892" t="str">
            <v>Translations from the Asian Classics</v>
          </cell>
          <cell r="J892" t="str">
            <v>e-book (PDF)</v>
          </cell>
          <cell r="M892" t="str">
            <v>Shaughnessy, Edward L.</v>
          </cell>
          <cell r="O892">
            <v>400</v>
          </cell>
          <cell r="P892" t="str">
            <v>Lieferbar</v>
          </cell>
          <cell r="Q892" t="str">
            <v>Asia-Pacific</v>
          </cell>
          <cell r="R892" t="str">
            <v>SOC003000 SOCIAL SCIENCE / Archaeology; PHI023000 PHILOSOPHY / Eastern / Taoism; HIS008000 HISTORY / Asia / China</v>
          </cell>
        </row>
        <row r="893">
          <cell r="C893">
            <v>9780231533874</v>
          </cell>
          <cell r="D893" t="str">
            <v>Columbia University Press</v>
          </cell>
          <cell r="E893" t="str">
            <v>The Columbia Anthology of Traditional Korean Poetry E-BOOK</v>
          </cell>
          <cell r="F893" t="str">
            <v>The Columbia Anthology of Traditional Korean Poetry</v>
          </cell>
          <cell r="G893">
            <v>2003</v>
          </cell>
          <cell r="H893" t="str">
            <v>Translations from the Asian Classics</v>
          </cell>
          <cell r="J893" t="str">
            <v>e-book (PDF)</v>
          </cell>
          <cell r="N893" t="str">
            <v>Lee, Peter H.</v>
          </cell>
          <cell r="O893">
            <v>304</v>
          </cell>
          <cell r="P893" t="str">
            <v>In Herstellung</v>
          </cell>
          <cell r="Q893" t="str">
            <v>Other Nations and Languages</v>
          </cell>
          <cell r="R893" t="str">
            <v>LCO004000 LITERARY COLLECTIONS / Asian</v>
          </cell>
        </row>
        <row r="894">
          <cell r="C894">
            <v>9780231533881</v>
          </cell>
          <cell r="D894" t="str">
            <v>Columbia University Press</v>
          </cell>
          <cell r="E894" t="str">
            <v>Taking the Train E-BOOK</v>
          </cell>
          <cell r="F894" t="str">
            <v>Taking the Train</v>
          </cell>
          <cell r="G894">
            <v>2002</v>
          </cell>
          <cell r="H894" t="str">
            <v>Princeton Classic Editions</v>
          </cell>
          <cell r="J894" t="str">
            <v>e-book (PDF)</v>
          </cell>
          <cell r="M894" t="str">
            <v>Austin, Joe</v>
          </cell>
          <cell r="O894">
            <v>400</v>
          </cell>
          <cell r="P894" t="str">
            <v>In Herstellung</v>
          </cell>
          <cell r="Q894" t="str">
            <v xml:space="preserve">Architecture and Design, other    </v>
          </cell>
          <cell r="R894" t="str">
            <v>ART013000 ART / Folk &amp; Outsider Art</v>
          </cell>
        </row>
        <row r="895">
          <cell r="C895">
            <v>9780231533898</v>
          </cell>
          <cell r="D895" t="str">
            <v>Columbia University Press</v>
          </cell>
          <cell r="E895" t="str">
            <v>The Achievement of American Liberalism E-BOOK</v>
          </cell>
          <cell r="F895" t="str">
            <v>The Achievement of American Liberalism</v>
          </cell>
          <cell r="G895">
            <v>2002</v>
          </cell>
          <cell r="J895" t="str">
            <v>e-book (PDF)</v>
          </cell>
          <cell r="N895" t="str">
            <v>Chafe, William H.</v>
          </cell>
          <cell r="O895">
            <v>350</v>
          </cell>
          <cell r="P895" t="str">
            <v>In Herstellung</v>
          </cell>
          <cell r="Q895" t="str">
            <v>Global History</v>
          </cell>
          <cell r="R895" t="str">
            <v>POL029000 POLITICAL SCIENCE / Public Policy / Social Policy; POL027000 POLITICAL SCIENCE / Public Policy / Social Security; HIS036060 HISTORY / United States / 20th Century</v>
          </cell>
        </row>
        <row r="896">
          <cell r="C896">
            <v>9780231534055</v>
          </cell>
          <cell r="D896" t="str">
            <v>Columbia University Press</v>
          </cell>
          <cell r="E896" t="str">
            <v>A Celebration of the World's Barrier Islands E-BOOK</v>
          </cell>
          <cell r="F896" t="str">
            <v>A Celebration of the World's Barrier Islands</v>
          </cell>
          <cell r="G896">
            <v>2003</v>
          </cell>
          <cell r="J896" t="str">
            <v>e-book (PDF)</v>
          </cell>
          <cell r="M896" t="str">
            <v>Fraser, Mary Edna; Pilkey, Orrin H.</v>
          </cell>
          <cell r="O896">
            <v>400</v>
          </cell>
          <cell r="P896" t="str">
            <v>In Herstellung</v>
          </cell>
          <cell r="Q896" t="str">
            <v>Geography</v>
          </cell>
          <cell r="R896" t="str">
            <v>SCI030000 SCIENCE / Earth Sciences / Geography</v>
          </cell>
        </row>
        <row r="897">
          <cell r="C897">
            <v>9780231534093</v>
          </cell>
          <cell r="D897" t="str">
            <v>Columbia University Press</v>
          </cell>
          <cell r="E897" t="str">
            <v>Negotiating Culture and Human Rights E-BOOK</v>
          </cell>
          <cell r="F897" t="str">
            <v>Negotiating Culture and Human Rights</v>
          </cell>
          <cell r="G897">
            <v>2001</v>
          </cell>
          <cell r="J897" t="str">
            <v>e-book (PDF)</v>
          </cell>
          <cell r="N897" t="str">
            <v>Bell, Lynda S.; Peleg, Ilan; Nathan, Andrew J.</v>
          </cell>
          <cell r="O897">
            <v>364</v>
          </cell>
          <cell r="P897" t="str">
            <v>In Herstellung</v>
          </cell>
          <cell r="Q897" t="str">
            <v>International Relations</v>
          </cell>
          <cell r="R897" t="str">
            <v>POL011010 POLITICAL SCIENCE / International Relations / Diplomacy</v>
          </cell>
        </row>
        <row r="898">
          <cell r="C898">
            <v>9780231534109</v>
          </cell>
          <cell r="D898" t="str">
            <v>Columbia University Press</v>
          </cell>
          <cell r="E898" t="str">
            <v>Gerontological Home Health Care E-BOOK</v>
          </cell>
          <cell r="F898" t="str">
            <v>Gerontological Home Health Care</v>
          </cell>
          <cell r="G898">
            <v>2008</v>
          </cell>
          <cell r="J898" t="str">
            <v>e-book (PDF)</v>
          </cell>
          <cell r="M898" t="str">
            <v>Egan, Marcia; Kadushin, Goldie</v>
          </cell>
          <cell r="O898">
            <v>280</v>
          </cell>
          <cell r="P898" t="str">
            <v>In Herstellung</v>
          </cell>
          <cell r="Q898" t="str">
            <v>Sociology, other</v>
          </cell>
          <cell r="R898" t="str">
            <v>SOC013000 SOCIAL SCIENCE / Gerontology</v>
          </cell>
        </row>
        <row r="899">
          <cell r="C899">
            <v>9780231534185</v>
          </cell>
          <cell r="D899" t="str">
            <v>Columbia University Press</v>
          </cell>
          <cell r="E899" t="str">
            <v>Drawn to Extremes E-BOOK</v>
          </cell>
          <cell r="F899" t="str">
            <v>Drawn to Extremes</v>
          </cell>
          <cell r="G899">
            <v>2004</v>
          </cell>
          <cell r="J899" t="str">
            <v>e-book (PDF)</v>
          </cell>
          <cell r="M899" t="str">
            <v>Lamb, Chris</v>
          </cell>
          <cell r="O899">
            <v>288</v>
          </cell>
          <cell r="P899" t="str">
            <v>In Herstellung</v>
          </cell>
          <cell r="Q899" t="str">
            <v>Media and Press</v>
          </cell>
          <cell r="R899" t="str">
            <v>LAN008000 LANGUAGE ARTS &amp; DISCIPLINES / Journalism; ART004000 ART / Techniques / Cartooning</v>
          </cell>
        </row>
        <row r="900">
          <cell r="C900">
            <v>9780231534215</v>
          </cell>
          <cell r="D900" t="str">
            <v>Columbia University Press</v>
          </cell>
          <cell r="E900" t="str">
            <v>The Custom-Made Brain E-BOOK</v>
          </cell>
          <cell r="F900" t="str">
            <v>The Custom-Made Brain</v>
          </cell>
          <cell r="G900">
            <v>2014</v>
          </cell>
          <cell r="J900" t="str">
            <v>e-book (PDF)</v>
          </cell>
          <cell r="M900" t="str">
            <v>Vincent, Jean-Didier; Lledo, Pierre-Marie</v>
          </cell>
          <cell r="O900">
            <v>200</v>
          </cell>
          <cell r="P900" t="str">
            <v>Lieferbar</v>
          </cell>
          <cell r="Q900" t="str">
            <v>Neurology</v>
          </cell>
          <cell r="R900" t="str">
            <v>SCI072000 SCIENCE / Life Sciences / Biology / Developmental Biology; MED056000 MEDICAL / Neurology; MED057000 MEDICAL / Neuroscience</v>
          </cell>
        </row>
        <row r="901">
          <cell r="C901">
            <v>9780231534222</v>
          </cell>
          <cell r="D901" t="str">
            <v>Columbia University Press</v>
          </cell>
          <cell r="E901" t="str">
            <v>Practicing Science, Living Faith E-BOOK</v>
          </cell>
          <cell r="F901" t="str">
            <v>Practicing Science, Living Faith</v>
          </cell>
          <cell r="G901">
            <v>2007</v>
          </cell>
          <cell r="H901" t="str">
            <v>Columbia Series in Science and Religion</v>
          </cell>
          <cell r="J901" t="str">
            <v>e-book (PDF)</v>
          </cell>
          <cell r="N901" t="str">
            <v>Clayton, Philip</v>
          </cell>
          <cell r="O901">
            <v>272</v>
          </cell>
          <cell r="P901" t="str">
            <v>In Herstellung</v>
          </cell>
          <cell r="Q901" t="str">
            <v>Theology, Jewish Studies and Religious Studies</v>
          </cell>
          <cell r="R901" t="str">
            <v>SCI080000 SCIENCE / Essays; REL000000 RELIGION / General; REL077000 RELIGION / Faith</v>
          </cell>
        </row>
        <row r="902">
          <cell r="C902">
            <v>9780231534253</v>
          </cell>
          <cell r="D902" t="str">
            <v>Columbia University Press</v>
          </cell>
          <cell r="E902" t="str">
            <v>Social Justice and the Urban Obesity Crisis E-BOOK</v>
          </cell>
          <cell r="F902" t="str">
            <v>Social Justice and the Urban Obesity Crisis</v>
          </cell>
          <cell r="G902">
            <v>2013</v>
          </cell>
          <cell r="J902" t="str">
            <v>e-book (PDF)</v>
          </cell>
          <cell r="M902" t="str">
            <v>Delgado, Melvin</v>
          </cell>
          <cell r="O902">
            <v>288</v>
          </cell>
          <cell r="P902" t="str">
            <v>Lieferbar</v>
          </cell>
          <cell r="Q902" t="str">
            <v>Sociology, other</v>
          </cell>
          <cell r="R902" t="str">
            <v>SOC025000 SOCIAL SCIENCE / Social Work; MED078000 MEDICAL / Public Health</v>
          </cell>
        </row>
        <row r="903">
          <cell r="C903">
            <v>9780231534277</v>
          </cell>
          <cell r="D903" t="str">
            <v>Columbia University Press</v>
          </cell>
          <cell r="E903" t="str">
            <v>Art on Trial E-BOOK</v>
          </cell>
          <cell r="F903" t="str">
            <v>Art on Trial</v>
          </cell>
          <cell r="G903">
            <v>2013</v>
          </cell>
          <cell r="J903" t="str">
            <v>e-book (PDF)</v>
          </cell>
          <cell r="M903" t="str">
            <v>Gussak, David E.</v>
          </cell>
          <cell r="O903">
            <v>256</v>
          </cell>
          <cell r="P903" t="str">
            <v>Lieferbar</v>
          </cell>
          <cell r="Q903" t="str">
            <v>Psychiatry, Psychotherapy</v>
          </cell>
          <cell r="R903" t="str">
            <v>PSY014000 PSYCHOLOGY / Forensic Psychology</v>
          </cell>
        </row>
        <row r="904">
          <cell r="C904">
            <v>9780231534376</v>
          </cell>
          <cell r="D904" t="str">
            <v>Columbia University Press</v>
          </cell>
          <cell r="E904" t="str">
            <v>The Great Rift Valleys of Pangea in Eastern North America E-BOOK</v>
          </cell>
          <cell r="F904" t="str">
            <v>The Great Rift Valleys of Pangea in Eastern North America</v>
          </cell>
          <cell r="G904">
            <v>2003</v>
          </cell>
          <cell r="J904" t="str">
            <v>e-book (PDF)</v>
          </cell>
          <cell r="N904" t="str">
            <v>LeTourneau, Peter M.; Olsen, Paul E.</v>
          </cell>
          <cell r="O904">
            <v>240</v>
          </cell>
          <cell r="P904" t="str">
            <v>In Herstellung</v>
          </cell>
          <cell r="Q904" t="str">
            <v>Geography</v>
          </cell>
          <cell r="R904" t="str">
            <v>SCI054000 SCIENCE / Paleontology</v>
          </cell>
        </row>
        <row r="905">
          <cell r="C905">
            <v>9780231534413</v>
          </cell>
          <cell r="D905" t="str">
            <v>Columbia University Press</v>
          </cell>
          <cell r="E905" t="str">
            <v>Me Medicine vs. We Medicine E-BOOK</v>
          </cell>
          <cell r="F905" t="str">
            <v>Me Medicine vs. We Medicine</v>
          </cell>
          <cell r="G905">
            <v>2013</v>
          </cell>
          <cell r="J905" t="str">
            <v>e-book (PDF)</v>
          </cell>
          <cell r="M905" t="str">
            <v>Dickenson, Donna</v>
          </cell>
          <cell r="O905">
            <v>296</v>
          </cell>
          <cell r="P905" t="str">
            <v>Lieferbar</v>
          </cell>
          <cell r="Q905" t="str">
            <v>Clinical Medicine, other</v>
          </cell>
          <cell r="R905" t="str">
            <v>MED078000 MEDICAL / Public Health; MED009000 MEDICAL / Biotechnology; MED050000 MEDICAL / Ethics</v>
          </cell>
        </row>
        <row r="906">
          <cell r="C906">
            <v>9780231534420</v>
          </cell>
          <cell r="D906" t="str">
            <v>Columbia University Press</v>
          </cell>
          <cell r="E906" t="str">
            <v>The Tale of Genji E-BOOK</v>
          </cell>
          <cell r="F906" t="str">
            <v>The Tale of Genji</v>
          </cell>
          <cell r="G906">
            <v>2013</v>
          </cell>
          <cell r="J906" t="str">
            <v>e-book (PDF)</v>
          </cell>
          <cell r="M906" t="str">
            <v>Emmerich, Michael</v>
          </cell>
          <cell r="O906">
            <v>512</v>
          </cell>
          <cell r="P906" t="str">
            <v>Lieferbar</v>
          </cell>
          <cell r="Q906" t="str">
            <v>Global History</v>
          </cell>
          <cell r="R906" t="str">
            <v>LAN023000 LANGUAGE ARTS &amp; DISCIPLINES / Translating &amp; Interpreting; FOR014000 FOREIGN LANGUAGE STUDY / Japanese; HIS050000 HISTORY / Asia / Central Asia</v>
          </cell>
        </row>
        <row r="907">
          <cell r="C907">
            <v>9780231534604</v>
          </cell>
          <cell r="D907" t="str">
            <v>Columbia University Press</v>
          </cell>
          <cell r="E907" t="str">
            <v>The Therapist in Mourning E-BOOK</v>
          </cell>
          <cell r="F907" t="str">
            <v>The Therapist in Mourning</v>
          </cell>
          <cell r="G907">
            <v>2013</v>
          </cell>
          <cell r="J907" t="str">
            <v>e-book (PDF)</v>
          </cell>
          <cell r="N907" t="str">
            <v>Adelman, Anne J; Malawista, Kerry L</v>
          </cell>
          <cell r="O907">
            <v>336</v>
          </cell>
          <cell r="P907" t="str">
            <v>Lieferbar</v>
          </cell>
          <cell r="Q907" t="str">
            <v>Psychiatry, Psychotherapy</v>
          </cell>
          <cell r="R907" t="str">
            <v>PSY017000 PSYCHOLOGY / Interpersonal Relations; PSY028000 PSYCHOLOGY / Psychotherapy / General; PSY010000 PSYCHOLOGY / Psychotherapy / Counseling</v>
          </cell>
        </row>
        <row r="908">
          <cell r="C908">
            <v>9780231534758</v>
          </cell>
          <cell r="D908" t="str">
            <v>Columbia University Press</v>
          </cell>
          <cell r="E908" t="str">
            <v>Lonely Woman E-BOOK</v>
          </cell>
          <cell r="F908" t="str">
            <v>Lonely Woman</v>
          </cell>
          <cell r="G908">
            <v>2004</v>
          </cell>
          <cell r="H908" t="str">
            <v>Weatherhead Books on Asia</v>
          </cell>
          <cell r="J908" t="str">
            <v>e-book (PDF)</v>
          </cell>
          <cell r="M908" t="str">
            <v>Takahashi, Takako</v>
          </cell>
          <cell r="O908">
            <v>192</v>
          </cell>
          <cell r="P908" t="str">
            <v>In Herstellung</v>
          </cell>
          <cell r="Q908" t="str">
            <v>Literary Studies, general</v>
          </cell>
          <cell r="R908" t="str">
            <v>LIT000000 LITERARY CRITICISM / General</v>
          </cell>
        </row>
        <row r="909">
          <cell r="C909">
            <v>9780231534819</v>
          </cell>
          <cell r="D909" t="str">
            <v>Columbia University Press</v>
          </cell>
          <cell r="E909" t="str">
            <v>Morningside Heights E-BOOK</v>
          </cell>
          <cell r="F909" t="str">
            <v>Morningside Heights</v>
          </cell>
          <cell r="G909">
            <v>1998</v>
          </cell>
          <cell r="H909" t="str">
            <v>Columbia History of Urban Life</v>
          </cell>
          <cell r="I909">
            <v>0</v>
          </cell>
          <cell r="J909" t="str">
            <v>e-book (PDF)</v>
          </cell>
          <cell r="M909" t="str">
            <v>Dolkart, Andrew S.</v>
          </cell>
          <cell r="O909">
            <v>544</v>
          </cell>
          <cell r="P909" t="str">
            <v>In Herstellung</v>
          </cell>
          <cell r="Q909" t="str">
            <v>Life Sciences, other</v>
          </cell>
        </row>
        <row r="910">
          <cell r="C910">
            <v>9780231534864</v>
          </cell>
          <cell r="D910" t="str">
            <v>Columbia University Press</v>
          </cell>
          <cell r="E910" t="str">
            <v>The Truth to Power E-BOOK</v>
          </cell>
          <cell r="F910" t="str">
            <v>The Truth to Power</v>
          </cell>
          <cell r="G910">
            <v>2008</v>
          </cell>
          <cell r="H910" t="str">
            <v>Columbia Studies in Political Thought / Political History</v>
          </cell>
          <cell r="J910" t="str">
            <v>e-book (PDF)</v>
          </cell>
          <cell r="M910" t="str">
            <v>Barber, Benjamin R.</v>
          </cell>
          <cell r="O910">
            <v>336</v>
          </cell>
          <cell r="P910" t="str">
            <v>In Herstellung</v>
          </cell>
          <cell r="Q910" t="str">
            <v>Global History</v>
          </cell>
          <cell r="R910" t="str">
            <v>POL038000 POLITICAL SCIENCE / Public Policy / Cultural Policy; HIS036060 HISTORY / United States / 20th Century; POL042000 POLITICAL SCIENCE / Political Ideologies / General; POL025000 POLITICAL SCIENCE / Political Process / Leadership</v>
          </cell>
        </row>
        <row r="911">
          <cell r="C911">
            <v>9780231534963</v>
          </cell>
          <cell r="D911" t="str">
            <v>Columbia University Press</v>
          </cell>
          <cell r="E911" t="str">
            <v>Surveying Natural Populations E-BOOK</v>
          </cell>
          <cell r="F911" t="str">
            <v>Surveying Natural Populations</v>
          </cell>
          <cell r="G911">
            <v>2010</v>
          </cell>
          <cell r="J911" t="str">
            <v>e-book (PDF)</v>
          </cell>
          <cell r="M911" t="str">
            <v>Buzas, Martin A.; Hayek, Lee-Ann C.</v>
          </cell>
          <cell r="O911">
            <v>616</v>
          </cell>
          <cell r="P911" t="str">
            <v>In Herstellung</v>
          </cell>
          <cell r="Q911" t="str">
            <v>Ecology</v>
          </cell>
          <cell r="R911" t="str">
            <v>SCI020000 SCIENCE / Life Sciences / Ecology; MAT029000 MATHEMATICS / Probability &amp; Statistics / General; MAT003000 MATHEMATICS / Applied</v>
          </cell>
        </row>
        <row r="912">
          <cell r="C912">
            <v>9780231535045</v>
          </cell>
          <cell r="D912" t="str">
            <v>Columbia University Press</v>
          </cell>
          <cell r="E912" t="str">
            <v>The Disclosure of Politics E-BOOK</v>
          </cell>
          <cell r="F912" t="str">
            <v>The Disclosure of Politics</v>
          </cell>
          <cell r="G912">
            <v>2013</v>
          </cell>
          <cell r="H912" t="str">
            <v>New Directions in Critical Theory</v>
          </cell>
          <cell r="J912" t="str">
            <v>e-book (PDF)</v>
          </cell>
          <cell r="M912" t="str">
            <v>Lara, Maria Pia</v>
          </cell>
          <cell r="O912">
            <v>256</v>
          </cell>
          <cell r="P912" t="str">
            <v>Lieferbar</v>
          </cell>
          <cell r="Q912" t="str">
            <v>Frankfurt School</v>
          </cell>
          <cell r="R912" t="str">
            <v>POL038000 POLITICAL SCIENCE / Public Policy / Cultural Policy</v>
          </cell>
        </row>
        <row r="913">
          <cell r="C913">
            <v>9780231535052</v>
          </cell>
          <cell r="D913" t="str">
            <v>Columbia University Press</v>
          </cell>
          <cell r="E913" t="str">
            <v>Democracy and Islam in Indonesia E-BOOK</v>
          </cell>
          <cell r="F913" t="str">
            <v>Democracy and Islam in Indonesia</v>
          </cell>
          <cell r="G913">
            <v>2013</v>
          </cell>
          <cell r="H913" t="str">
            <v>Religion, Culture, and Public Life</v>
          </cell>
          <cell r="J913" t="str">
            <v>e-book (PDF)</v>
          </cell>
          <cell r="N913" t="str">
            <v>Stepan, Alfred; Künkler, Mirjam</v>
          </cell>
          <cell r="O913">
            <v>272</v>
          </cell>
          <cell r="P913" t="str">
            <v>Lieferbar</v>
          </cell>
          <cell r="Q913" t="str">
            <v>International Relations</v>
          </cell>
          <cell r="R913" t="str">
            <v>POL011000 POLITICAL SCIENCE / International Relations / General; HIS048000 HISTORY / Asia / Southeast Asia</v>
          </cell>
        </row>
        <row r="914">
          <cell r="C914">
            <v>9780231535069</v>
          </cell>
          <cell r="D914" t="str">
            <v>Columbia University Press</v>
          </cell>
          <cell r="E914" t="str">
            <v>The Great Kanto Earthquake and the Chimera of National                E-BOOK</v>
          </cell>
          <cell r="F914" t="str">
            <v>The Great Kanto Earthquake and the Chimera of National                Reconstruction in Japan</v>
          </cell>
          <cell r="G914">
            <v>2013</v>
          </cell>
          <cell r="H914" t="str">
            <v>Contemporary Asia in the World</v>
          </cell>
          <cell r="J914" t="str">
            <v>e-book (PDF)</v>
          </cell>
          <cell r="M914" t="str">
            <v>Schencking, J. Charles</v>
          </cell>
          <cell r="O914">
            <v>400</v>
          </cell>
          <cell r="P914" t="str">
            <v>In Herstellung</v>
          </cell>
          <cell r="Q914" t="str">
            <v>Asia-Pacific</v>
          </cell>
          <cell r="R914" t="str">
            <v>HIS021000 HISTORY / Asia / Japan</v>
          </cell>
        </row>
        <row r="915">
          <cell r="C915">
            <v>9780231535076</v>
          </cell>
          <cell r="D915" t="str">
            <v>Columbia University Press</v>
          </cell>
          <cell r="E915" t="str">
            <v>The Matchmaker, the Apprentice, and the Football Fan E-BOOK</v>
          </cell>
          <cell r="F915" t="str">
            <v>The Matchmaker, the Apprentice, and the Football Fan</v>
          </cell>
          <cell r="G915">
            <v>2013</v>
          </cell>
          <cell r="H915" t="str">
            <v>Weatherhead Books on Asia</v>
          </cell>
          <cell r="J915" t="str">
            <v>e-book (PDF)</v>
          </cell>
          <cell r="M915" t="str">
            <v>Zhu, Wen</v>
          </cell>
          <cell r="O915">
            <v>184</v>
          </cell>
          <cell r="P915" t="str">
            <v>In Herstellung</v>
          </cell>
          <cell r="Q915" t="str">
            <v>Literary Studies, general</v>
          </cell>
          <cell r="R915" t="str">
            <v>LIT000000 LITERARY CRITICISM / General</v>
          </cell>
        </row>
        <row r="916">
          <cell r="C916">
            <v>9780231535083</v>
          </cell>
          <cell r="D916" t="str">
            <v>Columbia University Press</v>
          </cell>
          <cell r="E916" t="str">
            <v>Italian Identity in the Kitchen, or Food and the Nation E-BOOK</v>
          </cell>
          <cell r="F916" t="str">
            <v>Italian Identity in the Kitchen, or Food and the Nation</v>
          </cell>
          <cell r="G916">
            <v>2013</v>
          </cell>
          <cell r="H916" t="str">
            <v>Arts and Traditions of the Table: Perspectives on Culinary History</v>
          </cell>
          <cell r="J916" t="str">
            <v>e-book (PDF)</v>
          </cell>
          <cell r="M916" t="str">
            <v>Montanari, Massimo</v>
          </cell>
          <cell r="O916">
            <v>128</v>
          </cell>
          <cell r="P916" t="str">
            <v>In Herstellung</v>
          </cell>
          <cell r="Q916" t="str">
            <v>General Interest</v>
          </cell>
          <cell r="R916" t="str">
            <v>HIS020000 HISTORY / Europe / Italy</v>
          </cell>
        </row>
        <row r="917">
          <cell r="C917">
            <v>9780231535090</v>
          </cell>
          <cell r="D917" t="str">
            <v>Columbia University Press</v>
          </cell>
          <cell r="E917" t="str">
            <v>The Frontier Within E-BOOK</v>
          </cell>
          <cell r="F917" t="str">
            <v>The Frontier Within</v>
          </cell>
          <cell r="G917">
            <v>2013</v>
          </cell>
          <cell r="H917" t="str">
            <v>Weatherhead Books on Asia</v>
          </cell>
          <cell r="J917" t="str">
            <v>e-book (PDF)</v>
          </cell>
          <cell r="M917" t="str">
            <v>Abe, Kobo</v>
          </cell>
          <cell r="O917">
            <v>224</v>
          </cell>
          <cell r="P917" t="str">
            <v>Lieferbar</v>
          </cell>
          <cell r="Q917" t="str">
            <v>Other Nations and Languages</v>
          </cell>
          <cell r="R917" t="str">
            <v>LCO004000 LITERARY COLLECTIONS / Asian; ART009000 ART / Criticism; HIS049000 HISTORY / Essays</v>
          </cell>
        </row>
        <row r="918">
          <cell r="C918">
            <v>9780231535113</v>
          </cell>
          <cell r="D918" t="str">
            <v>Columbia University Press</v>
          </cell>
          <cell r="E918" t="str">
            <v>A Korean War Captive in Japan, 1597-1600 E-BOOK</v>
          </cell>
          <cell r="F918" t="str">
            <v>A Korean War Captive in Japan, 1597-1600</v>
          </cell>
          <cell r="G918">
            <v>2013</v>
          </cell>
          <cell r="J918" t="str">
            <v>e-book (PDF)</v>
          </cell>
          <cell r="N918" t="str">
            <v>Robinson, Kenneth R.; Haboush, JaHyun Kim</v>
          </cell>
          <cell r="O918">
            <v>272</v>
          </cell>
          <cell r="P918" t="str">
            <v>Lieferbar</v>
          </cell>
          <cell r="Q918" t="str">
            <v>Asia-Pacific</v>
          </cell>
          <cell r="R918" t="str">
            <v>HIS021000 HISTORY / Asia / Japan; HIS027130 HISTORY / Military / Other</v>
          </cell>
        </row>
        <row r="919">
          <cell r="C919">
            <v>9780231535120</v>
          </cell>
          <cell r="D919" t="str">
            <v>Columbia University Press</v>
          </cell>
          <cell r="E919" t="str">
            <v>Virginia Woolf E-BOOK</v>
          </cell>
          <cell r="F919" t="str">
            <v>Virginia Woolf</v>
          </cell>
          <cell r="G919">
            <v>2015</v>
          </cell>
          <cell r="J919" t="str">
            <v>e-book (PDF)</v>
          </cell>
          <cell r="M919" t="str">
            <v>Forrester, Viviane</v>
          </cell>
          <cell r="O919">
            <v>256</v>
          </cell>
          <cell r="P919" t="str">
            <v>Lieferbar</v>
          </cell>
          <cell r="Q919" t="str">
            <v>Literary Studies, general</v>
          </cell>
          <cell r="R919" t="str">
            <v>BIO007000 BIOGRAPHY &amp; AUTOBIOGRAPHY / Literary; LIT003000 LITERARY CRITICISM / Feminist; LIT004290 LITERARY CRITICISM / Women Authors; SOC028000 SOCIAL SCIENCE / Women's Studies</v>
          </cell>
        </row>
        <row r="920">
          <cell r="C920">
            <v>9780231535151</v>
          </cell>
          <cell r="D920" t="str">
            <v>Columbia University Press</v>
          </cell>
          <cell r="E920" t="str">
            <v>Cut-Pieces E-BOOK</v>
          </cell>
          <cell r="F920" t="str">
            <v>Cut-Pieces</v>
          </cell>
          <cell r="G920">
            <v>2013</v>
          </cell>
          <cell r="H920" t="str">
            <v>South Asia Across the Disciplines</v>
          </cell>
          <cell r="J920" t="str">
            <v>e-book (PDF)</v>
          </cell>
          <cell r="M920" t="str">
            <v>Hoek, Lotte</v>
          </cell>
          <cell r="O920">
            <v>272</v>
          </cell>
          <cell r="P920" t="str">
            <v>Lieferbar</v>
          </cell>
          <cell r="Q920" t="str">
            <v>Genres, other</v>
          </cell>
        </row>
        <row r="921">
          <cell r="C921">
            <v>9780231535175</v>
          </cell>
          <cell r="D921" t="str">
            <v>Columbia University Press</v>
          </cell>
          <cell r="E921" t="str">
            <v>The Best Business Writing 2013 E-BOOK</v>
          </cell>
          <cell r="F921" t="str">
            <v>The Best Business Writing 2013</v>
          </cell>
          <cell r="G921">
            <v>2013</v>
          </cell>
          <cell r="H921" t="str">
            <v>Columbia Journalism Review Books</v>
          </cell>
          <cell r="J921" t="str">
            <v>e-book (PDF)</v>
          </cell>
          <cell r="N921" t="str">
            <v>Starkman, Dean</v>
          </cell>
          <cell r="O921">
            <v>568</v>
          </cell>
          <cell r="P921" t="str">
            <v>In Herstellung</v>
          </cell>
          <cell r="Q921" t="str">
            <v>Media and Press</v>
          </cell>
          <cell r="R921" t="str">
            <v>LAN008000 LANGUAGE ARTS &amp; DISCIPLINES / Journalism; BUS011000 BUSINESS &amp; ECONOMICS / Business Writing</v>
          </cell>
        </row>
        <row r="922">
          <cell r="C922">
            <v>9780231535205</v>
          </cell>
          <cell r="D922" t="str">
            <v>Columbia University Press</v>
          </cell>
          <cell r="E922" t="str">
            <v>The Problem with God E-BOOK</v>
          </cell>
          <cell r="F922" t="str">
            <v>The Problem with God</v>
          </cell>
          <cell r="G922">
            <v>2013</v>
          </cell>
          <cell r="J922" t="str">
            <v>e-book (PDF)</v>
          </cell>
          <cell r="M922" t="str">
            <v>Steinberger, Peter</v>
          </cell>
          <cell r="O922">
            <v>224</v>
          </cell>
          <cell r="P922" t="str">
            <v>In Herstellung</v>
          </cell>
          <cell r="Q922" t="str">
            <v>Theology, Jewish Studies and Religious Studies</v>
          </cell>
          <cell r="R922" t="str">
            <v>REL001000 RELIGION / Agnosticism; REL004000 RELIGION / Atheism; REL051000 RELIGION / Philosophy</v>
          </cell>
        </row>
        <row r="923">
          <cell r="C923">
            <v>9780231535212</v>
          </cell>
          <cell r="D923" t="str">
            <v>Columbia University Press</v>
          </cell>
          <cell r="E923" t="str">
            <v>The Nature of Value E-BOOK</v>
          </cell>
          <cell r="F923" t="str">
            <v>The Nature of Value</v>
          </cell>
          <cell r="G923">
            <v>2014</v>
          </cell>
          <cell r="H923" t="str">
            <v>Columbia Business School Publishing</v>
          </cell>
          <cell r="J923" t="str">
            <v>e-book (PDF)</v>
          </cell>
          <cell r="M923" t="str">
            <v>Gogerty, Nick</v>
          </cell>
          <cell r="O923">
            <v>368</v>
          </cell>
          <cell r="P923" t="str">
            <v>Lieferbar</v>
          </cell>
          <cell r="Q923" t="str">
            <v>Political Economics, other</v>
          </cell>
          <cell r="R923" t="str">
            <v>BUS000000 BUSINESS &amp; ECONOMICS / General; BUS014000 BUSINESS &amp; ECONOMICS / Commodities; BUS050020 BUSINESS &amp; ECONOMICS / Personal Finance / Investing</v>
          </cell>
        </row>
        <row r="924">
          <cell r="C924">
            <v>9780231535229</v>
          </cell>
          <cell r="D924" t="str">
            <v>Columbia University Press</v>
          </cell>
          <cell r="E924" t="str">
            <v>Business Secrets of the Trappist Monks E-BOOK</v>
          </cell>
          <cell r="F924" t="str">
            <v>Business Secrets of the Trappist Monks</v>
          </cell>
          <cell r="G924">
            <v>2013</v>
          </cell>
          <cell r="H924" t="str">
            <v>Columbia Business School Publishing</v>
          </cell>
          <cell r="J924" t="str">
            <v>e-book (PDF)</v>
          </cell>
          <cell r="M924" t="str">
            <v>Turak, August</v>
          </cell>
          <cell r="O924">
            <v>200</v>
          </cell>
          <cell r="P924" t="str">
            <v>In Herstellung</v>
          </cell>
          <cell r="Q924" t="str">
            <v>Political Economics, other</v>
          </cell>
          <cell r="R924" t="str">
            <v>BUS046000 BUSINESS &amp; ECONOMICS / Motivational; BUS085000 BUSINESS &amp; ECONOMICS / Organizational Behavior; BUS008000 BUSINESS &amp; ECONOMICS / Business Ethics; BUS025000 BUSINESS &amp; ECONOMICS / Entrepreneurship; BUS071000 BUSINESS &amp; ECONOMICS / Leadership; BUS0</v>
          </cell>
        </row>
        <row r="925">
          <cell r="C925">
            <v>9780231535236</v>
          </cell>
          <cell r="D925" t="str">
            <v>Columbia University Press</v>
          </cell>
          <cell r="E925" t="str">
            <v>What I Learned Losing a Million Dollars E-BOOK</v>
          </cell>
          <cell r="F925" t="str">
            <v>What I Learned Losing a Million Dollars</v>
          </cell>
          <cell r="G925">
            <v>2013</v>
          </cell>
          <cell r="H925" t="str">
            <v>Columbia Business School Publishing</v>
          </cell>
          <cell r="J925" t="str">
            <v>e-book (PDF)</v>
          </cell>
          <cell r="M925" t="str">
            <v>Paul, Jim; Moynihan, Brendan</v>
          </cell>
          <cell r="O925">
            <v>192</v>
          </cell>
          <cell r="P925" t="str">
            <v>In Herstellung</v>
          </cell>
          <cell r="Q925" t="str">
            <v>Business Management, other</v>
          </cell>
          <cell r="R925" t="str">
            <v>BIO003000 BIOGRAPHY &amp; AUTOBIOGRAPHY / Business; BUS014000 BUSINESS &amp; ECONOMICS / Commodities; BUS077000 BUSINESS &amp; ECONOMICS / Corporate &amp; Business History</v>
          </cell>
        </row>
        <row r="926">
          <cell r="C926">
            <v>9780231535243</v>
          </cell>
          <cell r="D926" t="str">
            <v>Columbia University Press</v>
          </cell>
          <cell r="E926" t="str">
            <v>The Robin Hood Rules for Smart Giving E-BOOK</v>
          </cell>
          <cell r="F926" t="str">
            <v>The Robin Hood Rules for Smart Giving</v>
          </cell>
          <cell r="G926">
            <v>2013</v>
          </cell>
          <cell r="H926" t="str">
            <v>Columbia Business School Publishing</v>
          </cell>
          <cell r="J926" t="str">
            <v>e-book (PDF)</v>
          </cell>
          <cell r="M926" t="str">
            <v>Bradburd, Ralph M.; Weinstein, Michael M.</v>
          </cell>
          <cell r="O926">
            <v>176</v>
          </cell>
          <cell r="P926" t="str">
            <v>In Herstellung</v>
          </cell>
          <cell r="Q926" t="str">
            <v>Political Economics, other</v>
          </cell>
          <cell r="R926" t="str">
            <v>BUS074000 BUSINESS &amp; ECONOMICS / Nonprofit Organizations &amp; Charities; BUS085000 BUSINESS &amp; ECONOMICS / Organizational Behavior; BUS020000 BUSINESS &amp; ECONOMICS / Development / Business Development</v>
          </cell>
        </row>
        <row r="927">
          <cell r="C927">
            <v>9780231535250</v>
          </cell>
          <cell r="D927" t="str">
            <v>Columbia University Press</v>
          </cell>
          <cell r="E927" t="str">
            <v>Sports Analytics E-BOOK</v>
          </cell>
          <cell r="F927" t="str">
            <v>Sports Analytics</v>
          </cell>
          <cell r="G927">
            <v>2013</v>
          </cell>
          <cell r="J927" t="str">
            <v>e-book (PDF)</v>
          </cell>
          <cell r="M927" t="str">
            <v>Alamar, Benjamin C.</v>
          </cell>
          <cell r="O927">
            <v>152</v>
          </cell>
          <cell r="P927" t="str">
            <v>Lieferbar</v>
          </cell>
          <cell r="Q927" t="str">
            <v>General Interest</v>
          </cell>
          <cell r="R927" t="str">
            <v>BUS083000 BUSINESS &amp; ECONOMICS / Information Management; BUS061000 BUSINESS &amp; ECONOMICS / Statistics</v>
          </cell>
        </row>
        <row r="928">
          <cell r="C928">
            <v>9780231535267</v>
          </cell>
          <cell r="D928" t="str">
            <v>Columbia University Press</v>
          </cell>
          <cell r="E928" t="str">
            <v>People, Parasites, and Plowshares E-BOOK</v>
          </cell>
          <cell r="F928" t="str">
            <v>People, Parasites, and Plowshares</v>
          </cell>
          <cell r="G928">
            <v>2013</v>
          </cell>
          <cell r="J928" t="str">
            <v>e-book (PDF)</v>
          </cell>
          <cell r="M928" t="str">
            <v>Despommier, Dickson D.</v>
          </cell>
          <cell r="O928">
            <v>240</v>
          </cell>
          <cell r="P928" t="str">
            <v>Lieferbar</v>
          </cell>
          <cell r="Q928" t="str">
            <v>Clinical Medicine, other</v>
          </cell>
          <cell r="R928" t="str">
            <v>SCI045000 SCIENCE / Life Sciences / Biology / Microbiology; MED045000 MEDICAL / Internal Medicine; MED067000 MEDICAL / Pathology</v>
          </cell>
        </row>
        <row r="929">
          <cell r="C929">
            <v>9780231535274</v>
          </cell>
          <cell r="D929" t="str">
            <v>Columbia University Press</v>
          </cell>
          <cell r="E929" t="str">
            <v>Plastic Reality E-BOOK</v>
          </cell>
          <cell r="F929" t="str">
            <v>Plastic Reality</v>
          </cell>
          <cell r="G929">
            <v>2015</v>
          </cell>
          <cell r="H929" t="str">
            <v>Film and Culture Series</v>
          </cell>
          <cell r="J929" t="str">
            <v>e-book (PDF)</v>
          </cell>
          <cell r="M929" t="str">
            <v>Turnock, Julie A.</v>
          </cell>
          <cell r="O929">
            <v>384</v>
          </cell>
          <cell r="P929" t="str">
            <v>Lieferbar</v>
          </cell>
          <cell r="Q929" t="str">
            <v>Genres, other</v>
          </cell>
          <cell r="R929" t="str">
            <v>TEC008060 TECHNOLOGY / Electronics / Digital</v>
          </cell>
        </row>
        <row r="930">
          <cell r="C930">
            <v>9780231535281</v>
          </cell>
          <cell r="D930" t="str">
            <v>Columbia University Press</v>
          </cell>
          <cell r="E930" t="str">
            <v>The Engine of Complexity E-BOOK</v>
          </cell>
          <cell r="F930" t="str">
            <v>The Engine of Complexity</v>
          </cell>
          <cell r="G930">
            <v>2013</v>
          </cell>
          <cell r="J930" t="str">
            <v>e-book (PDF)</v>
          </cell>
          <cell r="M930" t="str">
            <v>Mayfield, John E.</v>
          </cell>
          <cell r="O930">
            <v>416</v>
          </cell>
          <cell r="P930" t="str">
            <v>In Herstellung</v>
          </cell>
          <cell r="Q930" t="str">
            <v>General Interest</v>
          </cell>
          <cell r="R930" t="str">
            <v>SCI064000 SCIENCE / System Theory; COM031000 COMPUTERS / Information Theory</v>
          </cell>
        </row>
        <row r="931">
          <cell r="C931">
            <v>9780231535304</v>
          </cell>
          <cell r="D931" t="str">
            <v>Columbia University Press</v>
          </cell>
          <cell r="E931" t="str">
            <v>The Metamorphoses of Fat E-BOOK</v>
          </cell>
          <cell r="F931" t="str">
            <v>The Metamorphoses of Fat</v>
          </cell>
          <cell r="G931">
            <v>2013</v>
          </cell>
          <cell r="H931" t="str">
            <v>European Perspectives: A Series in Social Thought and Cultural Criticism</v>
          </cell>
          <cell r="J931" t="str">
            <v>e-book (PDF)</v>
          </cell>
          <cell r="M931" t="str">
            <v>Vigarello, Georges</v>
          </cell>
          <cell r="O931">
            <v>296</v>
          </cell>
          <cell r="P931" t="str">
            <v>In Herstellung</v>
          </cell>
          <cell r="Q931" t="str">
            <v>Cultural History</v>
          </cell>
          <cell r="R931" t="str">
            <v>HIS054000 HISTORY / Social History</v>
          </cell>
        </row>
        <row r="932">
          <cell r="C932">
            <v>9780231535311</v>
          </cell>
          <cell r="D932" t="str">
            <v>Columbia University Press</v>
          </cell>
          <cell r="E932" t="str">
            <v>The Winter Sun Shines In E-BOOK</v>
          </cell>
          <cell r="F932" t="str">
            <v>The Winter Sun Shines In</v>
          </cell>
          <cell r="G932">
            <v>2013</v>
          </cell>
          <cell r="H932" t="str">
            <v>Asia Perspectives: History, Society, and Culture</v>
          </cell>
          <cell r="J932" t="str">
            <v>e-book (PDF)</v>
          </cell>
          <cell r="M932" t="str">
            <v>Keene, Donald</v>
          </cell>
          <cell r="O932">
            <v>240</v>
          </cell>
          <cell r="P932" t="str">
            <v>Lieferbar</v>
          </cell>
          <cell r="Q932" t="str">
            <v>Literary Studies, general</v>
          </cell>
          <cell r="R932" t="str">
            <v>BIO007000 BIOGRAPHY &amp; AUTOBIOGRAPHY / Literary</v>
          </cell>
        </row>
        <row r="933">
          <cell r="C933">
            <v>9780231535328</v>
          </cell>
          <cell r="D933" t="str">
            <v>Columbia University Press</v>
          </cell>
          <cell r="E933" t="str">
            <v>Robert N. Butler, MD E-BOOK</v>
          </cell>
          <cell r="F933" t="str">
            <v>Robert N. Butler, MD</v>
          </cell>
          <cell r="G933">
            <v>2013</v>
          </cell>
          <cell r="J933" t="str">
            <v>e-book (PDF)</v>
          </cell>
          <cell r="M933" t="str">
            <v>Achenbaum, W. Andrew</v>
          </cell>
          <cell r="O933">
            <v>288</v>
          </cell>
          <cell r="P933" t="str">
            <v>Lieferbar</v>
          </cell>
          <cell r="Q933" t="str">
            <v>Sociology, other</v>
          </cell>
          <cell r="R933" t="str">
            <v>SOC013000 SOCIAL SCIENCE / Gerontology; MED105000 MEDICAL / Psychiatry / General; PSY043000 PSYCHOLOGY / Developmental / Adulthood &amp; Aging; BIO017000 BIOGRAPHY &amp; AUTOBIOGRAPHY / Medical; MED032000 MEDICAL / Geriatrics</v>
          </cell>
        </row>
        <row r="934">
          <cell r="C934">
            <v>9780231535359</v>
          </cell>
          <cell r="D934" t="str">
            <v>Columbia University Press</v>
          </cell>
          <cell r="E934" t="str">
            <v>Jacques Lacan, Past and Present E-BOOK</v>
          </cell>
          <cell r="F934" t="str">
            <v>Jacques Lacan, Past and Present</v>
          </cell>
          <cell r="G934">
            <v>2014</v>
          </cell>
          <cell r="J934" t="str">
            <v>e-book (PDF)</v>
          </cell>
          <cell r="M934" t="str">
            <v>Roudinesco, Elisabeth; Badiou, Alain</v>
          </cell>
          <cell r="O934">
            <v>112</v>
          </cell>
          <cell r="P934" t="str">
            <v>Lieferbar</v>
          </cell>
          <cell r="Q934" t="str">
            <v>20th and 21st Century Philosophy</v>
          </cell>
          <cell r="R934" t="str">
            <v>PSY026000 PSYCHOLOGY / Movements / Psychoanalysis; PHI027000 PHILOSOPHY / Movements / Deconstruction</v>
          </cell>
        </row>
        <row r="935">
          <cell r="C935">
            <v>9780231535410</v>
          </cell>
          <cell r="D935" t="str">
            <v>Columbia University Press</v>
          </cell>
          <cell r="E935" t="str">
            <v>Counterinsurgency in Crisis E-BOOK</v>
          </cell>
          <cell r="F935" t="str">
            <v>Counterinsurgency in Crisis</v>
          </cell>
          <cell r="G935">
            <v>2013</v>
          </cell>
          <cell r="H935" t="str">
            <v>Columbia Studies in Terrorism and Irregular Warfare</v>
          </cell>
          <cell r="J935" t="str">
            <v>e-book (PDF)</v>
          </cell>
          <cell r="M935" t="str">
            <v>Ucko, David H.; Egnell, Robert</v>
          </cell>
          <cell r="O935">
            <v>248</v>
          </cell>
          <cell r="P935" t="str">
            <v>In Herstellung</v>
          </cell>
          <cell r="Q935" t="str">
            <v>Political Science, other</v>
          </cell>
          <cell r="R935" t="str">
            <v>POL037000 POLITICAL SCIENCE / Political Freedom &amp; Security / Terrorism</v>
          </cell>
        </row>
        <row r="936">
          <cell r="C936">
            <v>9780231535434</v>
          </cell>
          <cell r="D936" t="str">
            <v>Columbia University Press</v>
          </cell>
          <cell r="E936" t="str">
            <v>Security and Profit in China's Energy Policy E-BOOK</v>
          </cell>
          <cell r="F936" t="str">
            <v>Security and Profit in China's Energy Policy</v>
          </cell>
          <cell r="G936">
            <v>2013</v>
          </cell>
          <cell r="H936" t="str">
            <v>Contemporary Asia in the World</v>
          </cell>
          <cell r="J936" t="str">
            <v>e-book (PDF)</v>
          </cell>
          <cell r="M936" t="str">
            <v>Tunsjø, Øystein</v>
          </cell>
          <cell r="O936">
            <v>336</v>
          </cell>
          <cell r="P936" t="str">
            <v>In Herstellung</v>
          </cell>
          <cell r="Q936" t="str">
            <v>International Relations</v>
          </cell>
          <cell r="R936" t="str">
            <v>POL026000 POLITICAL SCIENCE / Public Policy / Regional Planning; BUS070040 BUSINESS &amp; ECONOMICS / Industries / Energy Industries; POL011000 POLITICAL SCIENCE / International Relations / General</v>
          </cell>
        </row>
        <row r="937">
          <cell r="C937">
            <v>9780231535458</v>
          </cell>
          <cell r="D937" t="str">
            <v>Columbia University Press</v>
          </cell>
          <cell r="E937" t="str">
            <v>The Why of Things E-BOOK</v>
          </cell>
          <cell r="F937" t="str">
            <v>The Why of Things</v>
          </cell>
          <cell r="G937">
            <v>2013</v>
          </cell>
          <cell r="J937" t="str">
            <v>e-book (PDF)</v>
          </cell>
          <cell r="M937" t="str">
            <v>Rabins, Peter V.</v>
          </cell>
          <cell r="O937">
            <v>304</v>
          </cell>
          <cell r="P937" t="str">
            <v>In Herstellung</v>
          </cell>
          <cell r="Q937" t="str">
            <v>Geography</v>
          </cell>
          <cell r="R937" t="str">
            <v>SCI086000 SCIENCE / Life Sciences / General; SCI075000 SCIENCE / Philosophy &amp; Social Aspects; SCI057000 SCIENCE / Quantum Theory; MAT029000 MATHEMATICS / Probability &amp; Statistics / General; PHI011000 PHILOSOPHY / Logic; MED028000 MEDICAL / Epidemiology</v>
          </cell>
        </row>
        <row r="938">
          <cell r="C938">
            <v>9780231535465</v>
          </cell>
          <cell r="D938" t="str">
            <v>Columbia University Press</v>
          </cell>
          <cell r="E938" t="str">
            <v>Mortal Rituals E-BOOK</v>
          </cell>
          <cell r="F938" t="str">
            <v>Mortal Rituals</v>
          </cell>
          <cell r="G938">
            <v>2013</v>
          </cell>
          <cell r="J938" t="str">
            <v>e-book (PDF)</v>
          </cell>
          <cell r="M938" t="str">
            <v>Rossano, Matt J.</v>
          </cell>
          <cell r="O938">
            <v>248</v>
          </cell>
          <cell r="P938" t="str">
            <v>In Herstellung</v>
          </cell>
          <cell r="Q938" t="str">
            <v>Evolutionary Biology</v>
          </cell>
          <cell r="R938" t="str">
            <v>SCI027000 SCIENCE / Life Sciences / Evolution; SOC002010 SOCIAL SCIENCE / Anthropology / Cultural</v>
          </cell>
        </row>
        <row r="939">
          <cell r="C939">
            <v>9780231535472</v>
          </cell>
          <cell r="D939" t="str">
            <v>Columbia University Press</v>
          </cell>
          <cell r="E939" t="str">
            <v>Satyajit Ray on Cinema E-BOOK</v>
          </cell>
          <cell r="F939" t="str">
            <v>Satyajit Ray on Cinema</v>
          </cell>
          <cell r="G939">
            <v>2013</v>
          </cell>
          <cell r="J939" t="str">
            <v>e-book (PDF)</v>
          </cell>
          <cell r="M939" t="str">
            <v>Ray, Satyajit</v>
          </cell>
          <cell r="N939" t="str">
            <v>Ray, Sandip</v>
          </cell>
          <cell r="O939">
            <v>184</v>
          </cell>
          <cell r="P939" t="str">
            <v>In Herstellung</v>
          </cell>
          <cell r="Q939" t="str">
            <v>Arts, general</v>
          </cell>
        </row>
        <row r="940">
          <cell r="C940">
            <v>9780231535496</v>
          </cell>
          <cell r="D940" t="str">
            <v>Columbia University Press</v>
          </cell>
          <cell r="E940" t="str">
            <v>Encountering Religion E-BOOK</v>
          </cell>
          <cell r="F940" t="str">
            <v>Encountering Religion</v>
          </cell>
          <cell r="G940">
            <v>2013</v>
          </cell>
          <cell r="H940" t="str">
            <v>Insurrections: Critical Studies in Religion, Politics, and Culture</v>
          </cell>
          <cell r="J940" t="str">
            <v>e-book (PDF)</v>
          </cell>
          <cell r="M940" t="str">
            <v>Roberts, Tyler</v>
          </cell>
          <cell r="O940">
            <v>320</v>
          </cell>
          <cell r="P940" t="str">
            <v>In Herstellung</v>
          </cell>
          <cell r="Q940" t="str">
            <v>Philosophy of Religion</v>
          </cell>
          <cell r="R940" t="str">
            <v>PHI010000 PHILOSOPHY / Movements / Humanism; PHI022000 PHILOSOPHY / Religious</v>
          </cell>
        </row>
        <row r="941">
          <cell r="C941">
            <v>9780231535502</v>
          </cell>
          <cell r="D941" t="str">
            <v>Columbia University Press</v>
          </cell>
          <cell r="E941" t="str">
            <v>After the Silents E-BOOK</v>
          </cell>
          <cell r="F941" t="str">
            <v>After the Silents</v>
          </cell>
          <cell r="G941">
            <v>2014</v>
          </cell>
          <cell r="H941" t="str">
            <v>Film and Culture Series</v>
          </cell>
          <cell r="J941" t="str">
            <v>e-book (PDF)</v>
          </cell>
          <cell r="M941" t="str">
            <v>Slowik, Michael</v>
          </cell>
          <cell r="O941">
            <v>400</v>
          </cell>
          <cell r="P941" t="str">
            <v>Lieferbar</v>
          </cell>
          <cell r="Q941" t="str">
            <v>Genres, other</v>
          </cell>
          <cell r="R941" t="str">
            <v>MUS020000 MUSIC / History &amp; Criticism; MUS032000 MUSIC / Recording &amp; Reproduction</v>
          </cell>
        </row>
        <row r="942">
          <cell r="C942">
            <v>9780231535526</v>
          </cell>
          <cell r="D942" t="str">
            <v>Columbia University Press</v>
          </cell>
          <cell r="E942" t="str">
            <v>Promised Bodies E-BOOK</v>
          </cell>
          <cell r="F942" t="str">
            <v>Promised Bodies</v>
          </cell>
          <cell r="G942">
            <v>2013</v>
          </cell>
          <cell r="H942" t="str">
            <v>Gender, Theory, and Religion</v>
          </cell>
          <cell r="J942" t="str">
            <v>e-book (PDF)</v>
          </cell>
          <cell r="M942" t="str">
            <v>Dailey, Patricia</v>
          </cell>
          <cell r="O942">
            <v>272</v>
          </cell>
          <cell r="P942" t="str">
            <v>Lieferbar</v>
          </cell>
          <cell r="Q942" t="str">
            <v>Genre Studies, general</v>
          </cell>
          <cell r="R942" t="str">
            <v>REL047000 RELIGION / Mysticism; LIT011000 LITERARY CRITICISM / Medieval</v>
          </cell>
        </row>
        <row r="943">
          <cell r="C943">
            <v>9780231535533</v>
          </cell>
          <cell r="D943" t="str">
            <v>Columbia University Press</v>
          </cell>
          <cell r="E943" t="str">
            <v>The Yogin and the Madman E-BOOK</v>
          </cell>
          <cell r="F943" t="str">
            <v>The Yogin and the Madman</v>
          </cell>
          <cell r="G943">
            <v>2013</v>
          </cell>
          <cell r="H943" t="str">
            <v>South Asia Across the Disciplines</v>
          </cell>
          <cell r="J943" t="str">
            <v>e-book (PDF)</v>
          </cell>
          <cell r="M943" t="str">
            <v>Quintman, Andrew</v>
          </cell>
          <cell r="O943">
            <v>336</v>
          </cell>
          <cell r="P943" t="str">
            <v>In Herstellung</v>
          </cell>
          <cell r="Q943" t="str">
            <v>Religion in Africa</v>
          </cell>
          <cell r="R943" t="str">
            <v>BIO018000 BIOGRAPHY &amp; AUTOBIOGRAPHY / Religious; REL007050 RELIGION / Buddhism / Tibetan</v>
          </cell>
        </row>
        <row r="944">
          <cell r="C944">
            <v>9780231535540</v>
          </cell>
          <cell r="D944" t="str">
            <v>Columbia University Press</v>
          </cell>
          <cell r="E944" t="str">
            <v>The Columbia Anthology of Modern Chinese Drama, Abridged E-BOOK</v>
          </cell>
          <cell r="F944" t="str">
            <v>The Columbia Anthology of Modern Chinese Drama, Abridged</v>
          </cell>
          <cell r="G944">
            <v>2014</v>
          </cell>
          <cell r="H944" t="str">
            <v>Weatherhead Books on Asia</v>
          </cell>
          <cell r="J944" t="str">
            <v>e-book (PDF)</v>
          </cell>
          <cell r="N944" t="str">
            <v>Chen, Xiaomei</v>
          </cell>
          <cell r="O944">
            <v>656</v>
          </cell>
          <cell r="P944" t="str">
            <v>Lieferbar</v>
          </cell>
          <cell r="Q944" t="str">
            <v>Genres, other</v>
          </cell>
          <cell r="R944" t="str">
            <v>DRA002000 DRAMA / Anthologies (multiple authors)</v>
          </cell>
        </row>
        <row r="945">
          <cell r="C945">
            <v>9780231535564</v>
          </cell>
          <cell r="D945" t="str">
            <v>Columbia University Press</v>
          </cell>
          <cell r="E945" t="str">
            <v>Thai Stick E-BOOK</v>
          </cell>
          <cell r="F945" t="str">
            <v>Thai Stick</v>
          </cell>
          <cell r="G945">
            <v>2013</v>
          </cell>
          <cell r="J945" t="str">
            <v>e-book (PDF)</v>
          </cell>
          <cell r="M945" t="str">
            <v>Maguire, Peter; Ritter, Mike</v>
          </cell>
          <cell r="O945">
            <v>272</v>
          </cell>
          <cell r="P945" t="str">
            <v>In Herstellung</v>
          </cell>
          <cell r="Q945" t="str">
            <v>General Interest</v>
          </cell>
          <cell r="R945" t="str">
            <v>BIO024000 BIOGRAPHY &amp; AUTOBIOGRAPHY / Criminals &amp; Outlaws</v>
          </cell>
        </row>
        <row r="946">
          <cell r="C946">
            <v>9780231535595</v>
          </cell>
          <cell r="D946" t="str">
            <v>Columbia University Press</v>
          </cell>
          <cell r="E946" t="str">
            <v>Commerce with the Universe E-BOOK</v>
          </cell>
          <cell r="F946" t="str">
            <v>Commerce with the Universe</v>
          </cell>
          <cell r="G946">
            <v>2013</v>
          </cell>
          <cell r="J946" t="str">
            <v>e-book (PDF)</v>
          </cell>
          <cell r="M946" t="str">
            <v>Desai, Gaurav</v>
          </cell>
          <cell r="O946">
            <v>352</v>
          </cell>
          <cell r="P946" t="str">
            <v>Lieferbar</v>
          </cell>
          <cell r="Q946" t="str">
            <v>Other Nations and Languages</v>
          </cell>
          <cell r="R946" t="str">
            <v>LIT004010 LITERARY CRITICISM / African; HIS001020 HISTORY / Africa / East</v>
          </cell>
        </row>
        <row r="947">
          <cell r="C947">
            <v>9780231535731</v>
          </cell>
          <cell r="D947" t="str">
            <v>Columbia University Press</v>
          </cell>
          <cell r="E947" t="str">
            <v>The Company and the Shogun E-BOOK</v>
          </cell>
          <cell r="F947" t="str">
            <v>The Company and the Shogun</v>
          </cell>
          <cell r="G947">
            <v>2013</v>
          </cell>
          <cell r="H947" t="str">
            <v>Columbia Studies in International and Global History</v>
          </cell>
          <cell r="J947" t="str">
            <v>e-book (PDF)</v>
          </cell>
          <cell r="M947" t="str">
            <v>Clulow, Adam</v>
          </cell>
          <cell r="O947">
            <v>352</v>
          </cell>
          <cell r="P947" t="str">
            <v>Lieferbar</v>
          </cell>
          <cell r="Q947" t="str">
            <v>Asia-Pacific</v>
          </cell>
          <cell r="R947" t="str">
            <v>HIS021000 HISTORY / Asia / Japan</v>
          </cell>
        </row>
        <row r="948">
          <cell r="C948">
            <v>9780231535748</v>
          </cell>
          <cell r="D948" t="str">
            <v>Columbia University Press</v>
          </cell>
          <cell r="E948" t="str">
            <v>Derailing Democracy in Afghanistan E-BOOK</v>
          </cell>
          <cell r="F948" t="str">
            <v>Derailing Democracy in Afghanistan</v>
          </cell>
          <cell r="G948">
            <v>2013</v>
          </cell>
          <cell r="J948" t="str">
            <v>e-book (PDF)</v>
          </cell>
          <cell r="M948" t="str">
            <v>Coburn, Noah; Larson, Anna</v>
          </cell>
          <cell r="O948">
            <v>304</v>
          </cell>
          <cell r="P948" t="str">
            <v>Lieferbar</v>
          </cell>
          <cell r="Q948" t="str">
            <v>Political Science, other</v>
          </cell>
        </row>
        <row r="949">
          <cell r="C949">
            <v>9780231535755</v>
          </cell>
          <cell r="D949" t="str">
            <v>Columbia University Press</v>
          </cell>
          <cell r="E949" t="str">
            <v>Survivors of Slavery E-BOOK</v>
          </cell>
          <cell r="F949" t="str">
            <v>Survivors of Slavery</v>
          </cell>
          <cell r="G949">
            <v>2014</v>
          </cell>
          <cell r="J949" t="str">
            <v>e-book (PDF)</v>
          </cell>
          <cell r="M949" t="str">
            <v>Murphy, Laura T.</v>
          </cell>
          <cell r="O949">
            <v>344</v>
          </cell>
          <cell r="P949" t="str">
            <v>Lieferbar</v>
          </cell>
          <cell r="Q949" t="str">
            <v>Sociology, other</v>
          </cell>
        </row>
        <row r="950">
          <cell r="C950">
            <v>9780231535786</v>
          </cell>
          <cell r="D950" t="str">
            <v>Columbia University Press</v>
          </cell>
          <cell r="E950" t="str">
            <v>Cinematic Appeals E-BOOK</v>
          </cell>
          <cell r="F950" t="str">
            <v>Cinematic Appeals</v>
          </cell>
          <cell r="G950">
            <v>2013</v>
          </cell>
          <cell r="H950" t="str">
            <v>Film and Culture Series</v>
          </cell>
          <cell r="J950" t="str">
            <v>e-book (PDF)</v>
          </cell>
          <cell r="M950" t="str">
            <v>Rogers, Ariel</v>
          </cell>
          <cell r="O950">
            <v>352</v>
          </cell>
          <cell r="P950" t="str">
            <v>In Herstellung</v>
          </cell>
          <cell r="Q950" t="str">
            <v>Genres, other</v>
          </cell>
          <cell r="R950" t="str">
            <v>ART046000 ART / Digital &amp; Video; TEC008060 TECHNOLOGY / Electronics / Digital</v>
          </cell>
        </row>
        <row r="951">
          <cell r="C951">
            <v>9780231535793</v>
          </cell>
          <cell r="D951" t="str">
            <v>Columbia University Press</v>
          </cell>
          <cell r="E951" t="str">
            <v>Crowds and Democracy E-BOOK</v>
          </cell>
          <cell r="F951" t="str">
            <v>Crowds and Democracy</v>
          </cell>
          <cell r="G951">
            <v>2013</v>
          </cell>
          <cell r="H951" t="str">
            <v>Columbia Themes in Philosophy, Social Criticism, and the Arts</v>
          </cell>
          <cell r="J951" t="str">
            <v>e-book (PDF)</v>
          </cell>
          <cell r="M951" t="str">
            <v>Jonsson, Stefan</v>
          </cell>
          <cell r="O951">
            <v>336</v>
          </cell>
          <cell r="P951" t="str">
            <v>Lieferbar</v>
          </cell>
          <cell r="Q951" t="str">
            <v>Aesthetics</v>
          </cell>
          <cell r="R951" t="str">
            <v>ART015100 ART / History / Modern (late 19th Century to 1945); POL023000 POLITICAL SCIENCE / Economic Conditions; PHI001000 PHILOSOPHY / Aesthetics</v>
          </cell>
        </row>
        <row r="952">
          <cell r="C952">
            <v>9780231535946</v>
          </cell>
          <cell r="D952" t="str">
            <v>Columbia University Press</v>
          </cell>
          <cell r="E952" t="str">
            <v>Anticipating a Nuclear Iran E-BOOK</v>
          </cell>
          <cell r="F952" t="str">
            <v>Anticipating a Nuclear Iran</v>
          </cell>
          <cell r="G952">
            <v>2013</v>
          </cell>
          <cell r="J952" t="str">
            <v>e-book (PDF)</v>
          </cell>
          <cell r="M952" t="str">
            <v>Davis, Jacquelyn K.; Pfaltzgraff, Robert L.</v>
          </cell>
          <cell r="O952">
            <v>240</v>
          </cell>
          <cell r="P952" t="str">
            <v>Lieferbar</v>
          </cell>
          <cell r="Q952" t="str">
            <v>Political Science, other</v>
          </cell>
          <cell r="R952" t="str">
            <v>POL035000 POLITICAL SCIENCE / Political Freedom &amp; Security / General; HIS027030 HISTORY / Military / Nuclear Warfare</v>
          </cell>
        </row>
        <row r="953">
          <cell r="C953">
            <v>9780231535953</v>
          </cell>
          <cell r="D953" t="str">
            <v>Columbia University Press</v>
          </cell>
          <cell r="E953" t="str">
            <v>Under Siege E-BOOK</v>
          </cell>
          <cell r="F953" t="str">
            <v>Under Siege</v>
          </cell>
          <cell r="G953">
            <v>2014</v>
          </cell>
          <cell r="J953" t="str">
            <v>e-book (PDF)</v>
          </cell>
          <cell r="M953" t="str">
            <v>Khalidi, Rashid</v>
          </cell>
          <cell r="O953">
            <v>256</v>
          </cell>
          <cell r="P953" t="str">
            <v>Lieferbar</v>
          </cell>
          <cell r="Q953" t="str">
            <v>Arab World</v>
          </cell>
          <cell r="R953" t="str">
            <v>HIS019000 HISTORY / Middle East / Israel; HIS027000 HISTORY / Military / General</v>
          </cell>
        </row>
        <row r="954">
          <cell r="C954">
            <v>9780231535977</v>
          </cell>
          <cell r="D954" t="str">
            <v>Columbia University Press</v>
          </cell>
          <cell r="E954" t="str">
            <v>Lust, Commerce, and Corruption E-BOOK</v>
          </cell>
          <cell r="F954" t="str">
            <v>Lust, Commerce, and Corruption</v>
          </cell>
          <cell r="G954">
            <v>2014</v>
          </cell>
          <cell r="H954" t="str">
            <v>Translations from the Asian Classics</v>
          </cell>
          <cell r="J954" t="str">
            <v>e-book (PDF)</v>
          </cell>
          <cell r="N954" t="str">
            <v>Nakai, Kate Wildman; Teeuwen, Mark</v>
          </cell>
          <cell r="O954">
            <v>496</v>
          </cell>
          <cell r="P954" t="str">
            <v>Lieferbar</v>
          </cell>
          <cell r="Q954" t="str">
            <v>Asia-Pacific</v>
          </cell>
          <cell r="R954" t="str">
            <v>HIS021000 HISTORY / Asia / Japan; REL024000 RELIGION / Eastern; HIS027000 HISTORY / Military / General</v>
          </cell>
        </row>
        <row r="955">
          <cell r="C955">
            <v>9780231535991</v>
          </cell>
          <cell r="D955" t="str">
            <v>Columbia University Press</v>
          </cell>
          <cell r="E955" t="str">
            <v>Fountain House E-BOOK</v>
          </cell>
          <cell r="F955" t="str">
            <v>Fountain House</v>
          </cell>
          <cell r="G955">
            <v>2013</v>
          </cell>
          <cell r="J955" t="str">
            <v>e-book (PDF)</v>
          </cell>
          <cell r="M955" t="str">
            <v>Doyle, Alan; Lanoil, Julius; Dudek, Kenneth</v>
          </cell>
          <cell r="O955">
            <v>216</v>
          </cell>
          <cell r="P955" t="str">
            <v>Lieferbar</v>
          </cell>
          <cell r="Q955" t="str">
            <v>Psychiatry, Psychotherapy</v>
          </cell>
          <cell r="R955" t="str">
            <v>PSY036000 PSYCHOLOGY / Mental Health; PSY010000 PSYCHOLOGY / Psychotherapy / Counseling; PSY048000 PSYCHOLOGY / Psychotherapy / Group</v>
          </cell>
        </row>
        <row r="956">
          <cell r="C956">
            <v>9780231536004</v>
          </cell>
          <cell r="D956" t="str">
            <v>Columbia University Press</v>
          </cell>
          <cell r="E956" t="str">
            <v>Children Living in Transition E-BOOK</v>
          </cell>
          <cell r="F956" t="str">
            <v>Children Living in Transition</v>
          </cell>
          <cell r="G956">
            <v>2014</v>
          </cell>
          <cell r="J956" t="str">
            <v>e-book (PDF)</v>
          </cell>
          <cell r="N956" t="str">
            <v>Zlotnick, Cheryl</v>
          </cell>
          <cell r="O956">
            <v>264</v>
          </cell>
          <cell r="P956" t="str">
            <v>Lieferbar</v>
          </cell>
          <cell r="Q956" t="str">
            <v>Sociology, other</v>
          </cell>
          <cell r="R956" t="str">
            <v>SOC045000 SOCIAL SCIENCE / Poverty; SOC025000 SOCIAL SCIENCE / Social Work; SOC027000 SOCIAL SCIENCE / Statistics</v>
          </cell>
        </row>
        <row r="957">
          <cell r="C957">
            <v>9780231536028</v>
          </cell>
          <cell r="D957" t="str">
            <v>Columbia University Press</v>
          </cell>
          <cell r="E957" t="str">
            <v>Finding Ourselves at the Movies E-BOOK</v>
          </cell>
          <cell r="F957" t="str">
            <v>Finding Ourselves at the Movies</v>
          </cell>
          <cell r="G957">
            <v>2013</v>
          </cell>
          <cell r="J957" t="str">
            <v>e-book (PDF)</v>
          </cell>
          <cell r="M957" t="str">
            <v>Kahn, Paul W.</v>
          </cell>
          <cell r="O957">
            <v>256</v>
          </cell>
          <cell r="P957" t="str">
            <v>Lieferbar</v>
          </cell>
          <cell r="Q957" t="str">
            <v>Ethics</v>
          </cell>
          <cell r="R957" t="str">
            <v>PHI005000 PHILOSOPHY / Ethics &amp; Moral Philosophy</v>
          </cell>
        </row>
        <row r="958">
          <cell r="C958">
            <v>9780231536035</v>
          </cell>
          <cell r="D958" t="str">
            <v>Columbia University Press</v>
          </cell>
          <cell r="E958" t="str">
            <v>Deaths in Venice E-BOOK</v>
          </cell>
          <cell r="F958" t="str">
            <v>Deaths in Venice</v>
          </cell>
          <cell r="G958">
            <v>2013</v>
          </cell>
          <cell r="H958" t="str">
            <v>Leonard Hastings Schoff Lectures</v>
          </cell>
          <cell r="J958" t="str">
            <v>e-book (PDF)</v>
          </cell>
          <cell r="M958" t="str">
            <v>Kitcher, Philip</v>
          </cell>
          <cell r="O958">
            <v>280</v>
          </cell>
          <cell r="P958" t="str">
            <v>Lieferbar</v>
          </cell>
          <cell r="Q958" t="str">
            <v>Aesthetics</v>
          </cell>
          <cell r="R958" t="str">
            <v>MUS028000 MUSIC / Genres &amp; Styles / Opera; PHI001000 PHILOSOPHY / Aesthetics</v>
          </cell>
        </row>
        <row r="959">
          <cell r="C959">
            <v>9780231536080</v>
          </cell>
          <cell r="D959" t="str">
            <v>Columbia University Press</v>
          </cell>
          <cell r="E959" t="str">
            <v>Exemplary Women of Early China E-BOOK</v>
          </cell>
          <cell r="F959" t="str">
            <v>Exemplary Women of Early China</v>
          </cell>
          <cell r="G959">
            <v>2014</v>
          </cell>
          <cell r="H959" t="str">
            <v>Translations from the Asian Classics</v>
          </cell>
          <cell r="J959" t="str">
            <v>e-book (PDF)</v>
          </cell>
          <cell r="M959" t="str">
            <v>Kinney, Anne Behnke</v>
          </cell>
          <cell r="O959">
            <v>384</v>
          </cell>
          <cell r="P959" t="str">
            <v>Lieferbar</v>
          </cell>
          <cell r="Q959" t="str">
            <v>Asia-Pacific</v>
          </cell>
          <cell r="R959" t="str">
            <v>SOC005000 SOCIAL SCIENCE / Customs &amp; Traditions; HIS008000 HISTORY / Asia / China; SOC028000 SOCIAL SCIENCE / Women's Studies</v>
          </cell>
        </row>
        <row r="960">
          <cell r="C960">
            <v>9780231536097</v>
          </cell>
          <cell r="D960" t="str">
            <v>Columbia University Press</v>
          </cell>
          <cell r="E960" t="str">
            <v>Multimodal Treatment of Acute Psychiatric Illness E-BOOK</v>
          </cell>
          <cell r="F960" t="str">
            <v>Multimodal Treatment of Acute Psychiatric Illness</v>
          </cell>
          <cell r="G960">
            <v>2013</v>
          </cell>
          <cell r="J960" t="str">
            <v>e-book (PDF)</v>
          </cell>
          <cell r="M960" t="str">
            <v>Simpson, Justin M; Moriarty, Glendon L</v>
          </cell>
          <cell r="O960">
            <v>232</v>
          </cell>
          <cell r="P960" t="str">
            <v>In Herstellung</v>
          </cell>
          <cell r="Q960" t="str">
            <v>Applied Psychology</v>
          </cell>
          <cell r="R960" t="str">
            <v>MED105020 MEDICAL / Psychiatry / Psychopharmacology; MED105000 MEDICAL / Psychiatry / General; PSY003000 PSYCHOLOGY / Applied Psychology; MED036000 MEDICAL / Health Policy; MED037000 MEDICAL / Health Risk Assessment</v>
          </cell>
        </row>
        <row r="961">
          <cell r="C961">
            <v>9780231536103</v>
          </cell>
          <cell r="D961" t="str">
            <v>Columbia University Press</v>
          </cell>
          <cell r="E961" t="str">
            <v>Sectarian Politics in the Gulf E-BOOK</v>
          </cell>
          <cell r="F961" t="str">
            <v>Sectarian Politics in the Gulf</v>
          </cell>
          <cell r="G961">
            <v>2013</v>
          </cell>
          <cell r="H961" t="str">
            <v>Columbia Studies in Middle East Politics</v>
          </cell>
          <cell r="J961" t="str">
            <v>e-book (PDF)</v>
          </cell>
          <cell r="M961" t="str">
            <v>Wehrey, Frederic M.</v>
          </cell>
          <cell r="O961">
            <v>352</v>
          </cell>
          <cell r="P961" t="str">
            <v>In Herstellung</v>
          </cell>
          <cell r="Q961" t="str">
            <v>Arab World</v>
          </cell>
          <cell r="R961" t="str">
            <v>POL004000 POLITICAL SCIENCE / Political Freedom &amp; Security / Civil Rights; HIS026000 HISTORY / Middle East / General</v>
          </cell>
        </row>
        <row r="962">
          <cell r="C962">
            <v>9780231536196</v>
          </cell>
          <cell r="D962" t="str">
            <v>Columbia University Press</v>
          </cell>
          <cell r="E962" t="str">
            <v>The Call of Character E-BOOK</v>
          </cell>
          <cell r="F962" t="str">
            <v>The Call of Character</v>
          </cell>
          <cell r="G962">
            <v>2013</v>
          </cell>
          <cell r="J962" t="str">
            <v>e-book (PDF)</v>
          </cell>
          <cell r="M962" t="str">
            <v>Ruti, Mari</v>
          </cell>
          <cell r="O962">
            <v>224</v>
          </cell>
          <cell r="P962" t="str">
            <v>In Herstellung</v>
          </cell>
          <cell r="Q962" t="str">
            <v>Applied Psychology</v>
          </cell>
          <cell r="R962" t="str">
            <v>PSY003000 PSYCHOLOGY / Applied Psychology; PHI010000 PHILOSOPHY / Movements / Humanism</v>
          </cell>
        </row>
        <row r="963">
          <cell r="C963">
            <v>9780231536219</v>
          </cell>
          <cell r="D963" t="str">
            <v>Columbia University Press</v>
          </cell>
          <cell r="E963" t="str">
            <v>The Insect Cookbook E-BOOK</v>
          </cell>
          <cell r="F963" t="str">
            <v>The Insect Cookbook</v>
          </cell>
          <cell r="G963">
            <v>2014</v>
          </cell>
          <cell r="H963" t="str">
            <v>Arts and Traditions of the Table: Perspectives on Culinary History</v>
          </cell>
          <cell r="J963" t="str">
            <v>e-book (PDF)</v>
          </cell>
          <cell r="M963" t="str">
            <v>van Gurp, Henk; Dicke, Marcel; van Huis, Arnold</v>
          </cell>
          <cell r="O963">
            <v>216</v>
          </cell>
          <cell r="P963" t="str">
            <v>Lieferbar</v>
          </cell>
          <cell r="Q963" t="str">
            <v>General Interest</v>
          </cell>
          <cell r="R963" t="str">
            <v>NAT017000 NATURE / Insects &amp; Spiders; SCI026000 SCIENCE / Environmental Science</v>
          </cell>
        </row>
        <row r="964">
          <cell r="C964">
            <v>9780231536271</v>
          </cell>
          <cell r="D964" t="str">
            <v>Columbia University Press</v>
          </cell>
          <cell r="E964" t="str">
            <v>This Place, These People E-BOOK</v>
          </cell>
          <cell r="F964" t="str">
            <v>This Place, These People</v>
          </cell>
          <cell r="G964">
            <v>2013</v>
          </cell>
          <cell r="J964" t="str">
            <v>e-book (PDF)</v>
          </cell>
          <cell r="M964" t="str">
            <v>Stark, David</v>
          </cell>
          <cell r="O964">
            <v>128</v>
          </cell>
          <cell r="P964" t="str">
            <v>In Herstellung</v>
          </cell>
          <cell r="Q964" t="str">
            <v>Photography</v>
          </cell>
          <cell r="R964" t="str">
            <v>LAW055000 LAW / Land Use; SOC026020 SOCIAL SCIENCE / Sociology / Rural; BUS023000 BUSINESS &amp; ECONOMICS / Economic History; ARC010000 ARCHITECTURE / Urban &amp; Land Use Planning</v>
          </cell>
        </row>
        <row r="965">
          <cell r="C965">
            <v>9780231536288</v>
          </cell>
          <cell r="D965" t="str">
            <v>Columbia University Press</v>
          </cell>
          <cell r="E965" t="str">
            <v>The Watchdog That Didn't Bark E-BOOK</v>
          </cell>
          <cell r="F965" t="str">
            <v>The Watchdog That Didn't Bark</v>
          </cell>
          <cell r="G965">
            <v>2014</v>
          </cell>
          <cell r="H965" t="str">
            <v>Columbia Journalism Review Books</v>
          </cell>
          <cell r="J965" t="str">
            <v>e-book (PDF)</v>
          </cell>
          <cell r="O965">
            <v>368</v>
          </cell>
          <cell r="P965" t="str">
            <v>Lieferbar</v>
          </cell>
          <cell r="Q965" t="str">
            <v>Media and Press</v>
          </cell>
          <cell r="R965" t="str">
            <v>LAN008000 LANGUAGE ARTS &amp; DISCIPLINES / Journalism; SOC052000 SOCIAL SCIENCE / Media Studies *; BUS011000 BUSINESS &amp; ECONOMICS / Business Writing; BUS070060 BUSINESS &amp; ECONOMICS / Industries / Media &amp; Communications Industries</v>
          </cell>
        </row>
        <row r="966">
          <cell r="C966">
            <v>9780231536295</v>
          </cell>
          <cell r="D966" t="str">
            <v>Columbia University Press</v>
          </cell>
          <cell r="E966" t="str">
            <v>Beyond News E-BOOK</v>
          </cell>
          <cell r="F966" t="str">
            <v>Beyond News</v>
          </cell>
          <cell r="G966">
            <v>2014</v>
          </cell>
          <cell r="H966" t="str">
            <v>Columbia Journalism Review Books</v>
          </cell>
          <cell r="J966" t="str">
            <v>e-book (PDF)</v>
          </cell>
          <cell r="M966" t="str">
            <v>Stephens, Mitchell</v>
          </cell>
          <cell r="O966">
            <v>264</v>
          </cell>
          <cell r="P966" t="str">
            <v>Lieferbar</v>
          </cell>
          <cell r="Q966" t="str">
            <v>Media and Press</v>
          </cell>
          <cell r="R966" t="str">
            <v>LAN008000 LANGUAGE ARTS &amp; DISCIPLINES / Journalism; SOC052000 SOCIAL SCIENCE / Media Studies *; BUS070060 BUSINESS &amp; ECONOMICS / Industries / Media &amp; Communications Industries</v>
          </cell>
        </row>
        <row r="967">
          <cell r="C967">
            <v>9780231536301</v>
          </cell>
          <cell r="D967" t="str">
            <v>Columbia University Press</v>
          </cell>
          <cell r="E967" t="str">
            <v>Beyond Sinology E-BOOK</v>
          </cell>
          <cell r="F967" t="str">
            <v>Beyond Sinology</v>
          </cell>
          <cell r="G967">
            <v>2014</v>
          </cell>
          <cell r="H967" t="str">
            <v>Global Chinese Culture</v>
          </cell>
          <cell r="J967" t="str">
            <v>e-book (PDF)</v>
          </cell>
          <cell r="M967" t="str">
            <v>Bachner, Andrea</v>
          </cell>
          <cell r="O967">
            <v>296</v>
          </cell>
          <cell r="P967" t="str">
            <v>Lieferbar</v>
          </cell>
          <cell r="Q967" t="str">
            <v>Semiotics, other</v>
          </cell>
          <cell r="R967" t="str">
            <v>SOC052000 SOCIAL SCIENCE / Media Studies *; LIT006000 LITERARY CRITICISM / Semiotics &amp; Theory</v>
          </cell>
        </row>
        <row r="968">
          <cell r="C968">
            <v>9780231536325</v>
          </cell>
          <cell r="D968" t="str">
            <v>Columbia University Press</v>
          </cell>
          <cell r="E968" t="str">
            <v>Contentious Activism and Inter-Korean Relations E-BOOK</v>
          </cell>
          <cell r="F968" t="str">
            <v>Contentious Activism and Inter-Korean Relations</v>
          </cell>
          <cell r="G968">
            <v>2014</v>
          </cell>
          <cell r="H968" t="str">
            <v>Contemporary Asia in the World</v>
          </cell>
          <cell r="J968" t="str">
            <v>e-book (PDF)</v>
          </cell>
          <cell r="M968" t="str">
            <v>Chubb, Danielle L.</v>
          </cell>
          <cell r="O968">
            <v>296</v>
          </cell>
          <cell r="P968" t="str">
            <v>Lieferbar</v>
          </cell>
          <cell r="Q968" t="str">
            <v>International Relations</v>
          </cell>
          <cell r="R968" t="str">
            <v>POL011000 POLITICAL SCIENCE / International Relations / General; POL043000 POLITICAL SCIENCE / Political Process / Political Advocacy</v>
          </cell>
        </row>
        <row r="969">
          <cell r="C969">
            <v>9780231536332</v>
          </cell>
          <cell r="D969" t="str">
            <v>Columbia University Press</v>
          </cell>
          <cell r="E969" t="str">
            <v>Boundaries of Toleration E-BOOK</v>
          </cell>
          <cell r="F969" t="str">
            <v>Boundaries of Toleration</v>
          </cell>
          <cell r="G969">
            <v>2014</v>
          </cell>
          <cell r="H969" t="str">
            <v>Religion, Culture, and Public Life</v>
          </cell>
          <cell r="J969" t="str">
            <v>e-book (PDF)</v>
          </cell>
          <cell r="N969" t="str">
            <v>Taylor, Charles; Stepan, Alfred</v>
          </cell>
          <cell r="O969">
            <v>328</v>
          </cell>
          <cell r="P969" t="str">
            <v>Lieferbar</v>
          </cell>
          <cell r="Q969" t="str">
            <v>International Relations</v>
          </cell>
          <cell r="R969" t="str">
            <v>POL038000 POLITICAL SCIENCE / Public Policy / Cultural Policy; POL011000 POLITICAL SCIENCE / International Relations / General</v>
          </cell>
        </row>
        <row r="970">
          <cell r="C970">
            <v>9780231536349</v>
          </cell>
          <cell r="D970" t="str">
            <v>Columbia University Press</v>
          </cell>
          <cell r="E970" t="str">
            <v>Shifting Sands E-BOOK</v>
          </cell>
          <cell r="F970" t="str">
            <v>Shifting Sands</v>
          </cell>
          <cell r="G970">
            <v>2014</v>
          </cell>
          <cell r="J970" t="str">
            <v>e-book (PDF)</v>
          </cell>
          <cell r="M970" t="str">
            <v>Migdal, Joel S.</v>
          </cell>
          <cell r="O970">
            <v>424</v>
          </cell>
          <cell r="P970" t="str">
            <v>Lieferbar</v>
          </cell>
          <cell r="Q970" t="str">
            <v>International Relations</v>
          </cell>
          <cell r="R970" t="str">
            <v>POL011010 POLITICAL SCIENCE / International Relations / Diplomacy</v>
          </cell>
        </row>
        <row r="971">
          <cell r="C971">
            <v>9780231536356</v>
          </cell>
          <cell r="D971" t="str">
            <v>Columbia University Press</v>
          </cell>
          <cell r="E971" t="str">
            <v>Social-Ecological Resilience and Law E-BOOK</v>
          </cell>
          <cell r="F971" t="str">
            <v>Social-Ecological Resilience and Law</v>
          </cell>
          <cell r="G971">
            <v>2014</v>
          </cell>
          <cell r="J971" t="str">
            <v>e-book (PDF)</v>
          </cell>
          <cell r="N971" t="str">
            <v>Allen, Craig R.; Garmestani, Ahjond S.</v>
          </cell>
          <cell r="O971">
            <v>416</v>
          </cell>
          <cell r="P971" t="str">
            <v>Lieferbar</v>
          </cell>
          <cell r="Q971" t="str">
            <v>Ecology</v>
          </cell>
          <cell r="R971" t="str">
            <v>LAW034000 LAW / Environmental; LAW099000 LAW / Science &amp; Technology; NAT011000 NATURE / Environmental Conservation &amp; Protection</v>
          </cell>
        </row>
        <row r="972">
          <cell r="C972">
            <v>9780231536363</v>
          </cell>
          <cell r="D972" t="str">
            <v>Columbia University Press</v>
          </cell>
          <cell r="E972" t="str">
            <v>When the Invasion of Land Failed E-BOOK</v>
          </cell>
          <cell r="F972" t="str">
            <v>When the Invasion of Land Failed</v>
          </cell>
          <cell r="G972">
            <v>2013</v>
          </cell>
          <cell r="H972" t="str">
            <v>The Critical Moments and Perspectives in Earth History and Paleobiology</v>
          </cell>
          <cell r="J972" t="str">
            <v>e-book (PDF)</v>
          </cell>
          <cell r="M972" t="str">
            <v>McGhee, Jr., George R.</v>
          </cell>
          <cell r="O972">
            <v>336</v>
          </cell>
          <cell r="P972" t="str">
            <v>In Herstellung</v>
          </cell>
          <cell r="Q972" t="str">
            <v>Evolutionary Biology</v>
          </cell>
          <cell r="R972" t="str">
            <v>SCI027000 SCIENCE / Life Sciences / Evolution; SCI070000 SCIENCE / Life Sciences / Zoology / General; SCI054000 SCIENCE / Paleontology</v>
          </cell>
        </row>
        <row r="973">
          <cell r="C973">
            <v>9780231536370</v>
          </cell>
          <cell r="D973" t="str">
            <v>Columbia University Press</v>
          </cell>
          <cell r="E973" t="str">
            <v>Understanding Brain Aging and Dementia E-BOOK</v>
          </cell>
          <cell r="F973" t="str">
            <v>Understanding Brain Aging and Dementia</v>
          </cell>
          <cell r="G973">
            <v>2015</v>
          </cell>
          <cell r="J973" t="str">
            <v>e-book (PDF)</v>
          </cell>
          <cell r="M973" t="str">
            <v>Whalley, Lawrence J.</v>
          </cell>
          <cell r="O973">
            <v>440</v>
          </cell>
          <cell r="P973" t="str">
            <v>Lieferbar</v>
          </cell>
          <cell r="Q973" t="str">
            <v>Development Psychology</v>
          </cell>
          <cell r="R973" t="str">
            <v>PSY043000 PSYCHOLOGY / Developmental / Adulthood &amp; Aging; PSY020000 PSYCHOLOGY / Neuropsychology; HEA039110 HEALTH &amp; FITNESS / Diseases / Nervous System (incl. Brain)</v>
          </cell>
        </row>
        <row r="974">
          <cell r="C974">
            <v>9780231536417</v>
          </cell>
          <cell r="D974" t="str">
            <v>Columbia University Press</v>
          </cell>
          <cell r="E974" t="str">
            <v>Radical Cosmopolitics E-BOOK</v>
          </cell>
          <cell r="F974" t="str">
            <v>Radical Cosmopolitics</v>
          </cell>
          <cell r="G974">
            <v>2013</v>
          </cell>
          <cell r="H974" t="str">
            <v>New Directions in Critical Theory</v>
          </cell>
          <cell r="J974" t="str">
            <v>e-book (PDF)</v>
          </cell>
          <cell r="M974" t="str">
            <v>Ingram, James D.</v>
          </cell>
          <cell r="O974">
            <v>352</v>
          </cell>
          <cell r="P974" t="str">
            <v>Lieferbar</v>
          </cell>
          <cell r="Q974" t="str">
            <v>Political Science, other</v>
          </cell>
          <cell r="R974" t="str">
            <v>POL038000 POLITICAL SCIENCE / Public Policy / Cultural Policy; POL010000 POLITICAL SCIENCE / History &amp; Theory</v>
          </cell>
        </row>
        <row r="975">
          <cell r="C975">
            <v>9780231536431</v>
          </cell>
          <cell r="D975" t="str">
            <v>Columbia University Press</v>
          </cell>
          <cell r="E975" t="str">
            <v>Cut of the Real E-BOOK</v>
          </cell>
          <cell r="F975" t="str">
            <v>Cut of the Real</v>
          </cell>
          <cell r="G975">
            <v>2014</v>
          </cell>
          <cell r="H975" t="str">
            <v>Insurrections: Critical Studies in Religion, Politics, and Culture</v>
          </cell>
          <cell r="J975" t="str">
            <v>e-book (PDF)</v>
          </cell>
          <cell r="M975" t="str">
            <v>Kolozova, Katerina</v>
          </cell>
          <cell r="O975">
            <v>208</v>
          </cell>
          <cell r="P975" t="str">
            <v>Lieferbar</v>
          </cell>
          <cell r="Q975" t="str">
            <v>20th and 21st Century Philosophy</v>
          </cell>
        </row>
        <row r="976">
          <cell r="C976">
            <v>9780231536455</v>
          </cell>
          <cell r="D976" t="str">
            <v>Columbia University Press</v>
          </cell>
          <cell r="E976" t="str">
            <v>A Materialism for the Masses E-BOOK</v>
          </cell>
          <cell r="F976" t="str">
            <v>A Materialism for the Masses</v>
          </cell>
          <cell r="G976">
            <v>2014</v>
          </cell>
          <cell r="H976" t="str">
            <v>Insurrections: Critical Studies in Religion, Politics, and Culture</v>
          </cell>
          <cell r="J976" t="str">
            <v>e-book (PDF)</v>
          </cell>
          <cell r="M976" t="str">
            <v>Blanton, Ward</v>
          </cell>
          <cell r="O976">
            <v>264</v>
          </cell>
          <cell r="P976" t="str">
            <v>Lieferbar</v>
          </cell>
          <cell r="Q976" t="str">
            <v>Theology, Jewish Studies and Religious Studies</v>
          </cell>
          <cell r="R976" t="str">
            <v>REL051000 RELIGION / Philosophy</v>
          </cell>
        </row>
        <row r="977">
          <cell r="C977">
            <v>9780231536462</v>
          </cell>
          <cell r="D977" t="str">
            <v>Columbia University Press</v>
          </cell>
          <cell r="E977" t="str">
            <v>How Finance Is Shaping the Economies of China, Japan, and             E-BOOK</v>
          </cell>
          <cell r="F977" t="str">
            <v>How Finance Is Shaping the Economies of China, Japan, and                Korea</v>
          </cell>
          <cell r="G977">
            <v>2013</v>
          </cell>
          <cell r="H977" t="str">
            <v>Columbia Business School Publishing</v>
          </cell>
          <cell r="J977" t="str">
            <v>e-book (PDF)</v>
          </cell>
          <cell r="N977" t="str">
            <v>Patrick, Hugh; Park, Yung Chul</v>
          </cell>
          <cell r="O977">
            <v>376</v>
          </cell>
          <cell r="P977" t="str">
            <v>In Herstellung</v>
          </cell>
          <cell r="Q977" t="str">
            <v>Political Economics, other</v>
          </cell>
          <cell r="R977" t="str">
            <v>BUS068000 BUSINESS &amp; ECONOMICS / Development / Economic Development</v>
          </cell>
        </row>
        <row r="978">
          <cell r="C978">
            <v>9780231536493</v>
          </cell>
          <cell r="D978" t="str">
            <v>Columbia University Press</v>
          </cell>
          <cell r="E978" t="str">
            <v>From the Old Country E-BOOK</v>
          </cell>
          <cell r="F978" t="str">
            <v>From the Old Country</v>
          </cell>
          <cell r="G978">
            <v>2014</v>
          </cell>
          <cell r="J978" t="str">
            <v>e-book (PDF)</v>
          </cell>
          <cell r="M978" t="str">
            <v>Zhong, Lihe</v>
          </cell>
          <cell r="O978">
            <v>336</v>
          </cell>
          <cell r="P978" t="str">
            <v>Lieferbar</v>
          </cell>
          <cell r="Q978" t="str">
            <v>Literary Studies, general</v>
          </cell>
          <cell r="R978" t="str">
            <v>LIT000000 LITERARY CRITICISM / General</v>
          </cell>
        </row>
        <row r="979">
          <cell r="C979">
            <v>9780231536516</v>
          </cell>
          <cell r="D979" t="str">
            <v>Columbia University Press</v>
          </cell>
          <cell r="E979" t="str">
            <v>The Resurrected Skeleton E-BOOK</v>
          </cell>
          <cell r="F979" t="str">
            <v>The Resurrected Skeleton</v>
          </cell>
          <cell r="G979">
            <v>2014</v>
          </cell>
          <cell r="H979" t="str">
            <v>Translations from the Asian Classics</v>
          </cell>
          <cell r="J979" t="str">
            <v>e-book (PDF)</v>
          </cell>
          <cell r="M979" t="str">
            <v>Idema, Wilt L.</v>
          </cell>
          <cell r="O979">
            <v>344</v>
          </cell>
          <cell r="P979" t="str">
            <v>Lieferbar</v>
          </cell>
          <cell r="Q979" t="str">
            <v>Other Nations and Languages</v>
          </cell>
          <cell r="R979" t="str">
            <v>LIT008010 LITERARY CRITICISM / Asian / Chinese; PHI023000 PHILOSOPHY / Eastern / Taoism; REL065000 RELIGION / Taoism (see also PHILOSOPHY / Eastern / Taoism)</v>
          </cell>
        </row>
        <row r="980">
          <cell r="C980">
            <v>9780231536523</v>
          </cell>
          <cell r="D980" t="str">
            <v>Columbia University Press</v>
          </cell>
          <cell r="E980" t="str">
            <v>Continental Strangers E-BOOK</v>
          </cell>
          <cell r="F980" t="str">
            <v>Continental Strangers</v>
          </cell>
          <cell r="G980">
            <v>2014</v>
          </cell>
          <cell r="H980" t="str">
            <v>Film and Culture Series</v>
          </cell>
          <cell r="J980" t="str">
            <v>e-book (PDF)</v>
          </cell>
          <cell r="M980" t="str">
            <v>Gemünden, Gerd</v>
          </cell>
          <cell r="O980">
            <v>296</v>
          </cell>
          <cell r="P980" t="str">
            <v>Lieferbar</v>
          </cell>
          <cell r="Q980" t="str">
            <v>Global History</v>
          </cell>
          <cell r="R980" t="str">
            <v>HIS036060 HISTORY / United States / 20th Century; HIS014000 HISTORY / Europe / Germany; HIS043000 HISTORY / Holocaust</v>
          </cell>
        </row>
        <row r="981">
          <cell r="C981">
            <v>9780231536530</v>
          </cell>
          <cell r="D981" t="str">
            <v>Columbia University Press</v>
          </cell>
          <cell r="E981" t="str">
            <v>Text to Tradition E-BOOK</v>
          </cell>
          <cell r="F981" t="str">
            <v>Text to Tradition</v>
          </cell>
          <cell r="G981">
            <v>2014</v>
          </cell>
          <cell r="H981" t="str">
            <v>South Asia Across the Disciplines</v>
          </cell>
          <cell r="J981" t="str">
            <v>e-book (PDF)</v>
          </cell>
          <cell r="M981" t="str">
            <v>Patel, Deven M.</v>
          </cell>
          <cell r="O981">
            <v>280</v>
          </cell>
          <cell r="P981" t="str">
            <v>Lieferbar</v>
          </cell>
          <cell r="Q981" t="str">
            <v>Other Nations and Languages</v>
          </cell>
          <cell r="R981" t="str">
            <v>LAN023000 LANGUAGE ARTS &amp; DISCIPLINES / Translating &amp; Interpreting; LIT008000 LITERARY CRITICISM / Asian / General</v>
          </cell>
        </row>
        <row r="982">
          <cell r="C982">
            <v>9780231536547</v>
          </cell>
          <cell r="D982" t="str">
            <v>Columbia University Press</v>
          </cell>
          <cell r="E982" t="str">
            <v>The Land of the Five Flavors E-BOOK</v>
          </cell>
          <cell r="F982" t="str">
            <v>The Land of the Five Flavors</v>
          </cell>
          <cell r="G982">
            <v>2013</v>
          </cell>
          <cell r="H982" t="str">
            <v>Arts and Traditions of the Table: Perspectives on Culinary History</v>
          </cell>
          <cell r="J982" t="str">
            <v>e-book (PDF)</v>
          </cell>
          <cell r="M982" t="str">
            <v>Höllmann, Thomas O.</v>
          </cell>
          <cell r="O982">
            <v>216</v>
          </cell>
          <cell r="P982" t="str">
            <v>Lieferbar</v>
          </cell>
          <cell r="Q982" t="str">
            <v>General Interest</v>
          </cell>
        </row>
        <row r="983">
          <cell r="C983">
            <v>9780231536585</v>
          </cell>
          <cell r="D983" t="str">
            <v>Columbia University Press</v>
          </cell>
          <cell r="E983" t="str">
            <v>Ahmed the Philosopher E-BOOK</v>
          </cell>
          <cell r="F983" t="str">
            <v>Ahmed the Philosopher</v>
          </cell>
          <cell r="G983">
            <v>2014</v>
          </cell>
          <cell r="J983" t="str">
            <v>e-book (PDF)</v>
          </cell>
          <cell r="M983" t="str">
            <v>Badiou, Alain</v>
          </cell>
          <cell r="O983">
            <v>216</v>
          </cell>
          <cell r="P983" t="str">
            <v>Lieferbar</v>
          </cell>
          <cell r="Q983" t="str">
            <v>20th and 21st Century Philosophy</v>
          </cell>
          <cell r="R983" t="str">
            <v>DRA004000 DRAMA / Continental European; PHI027000 PHILOSOPHY / Movements / Deconstruction</v>
          </cell>
        </row>
        <row r="984">
          <cell r="C984">
            <v>9780231536615</v>
          </cell>
          <cell r="D984" t="str">
            <v>Columbia University Press</v>
          </cell>
          <cell r="E984" t="str">
            <v>An Encouragement of Learning E-BOOK</v>
          </cell>
          <cell r="F984" t="str">
            <v>An Encouragement of Learning</v>
          </cell>
          <cell r="G984">
            <v>2013</v>
          </cell>
          <cell r="J984" t="str">
            <v>e-book (PDF)</v>
          </cell>
          <cell r="M984" t="str">
            <v>Fukuzawa, Yukichi</v>
          </cell>
          <cell r="O984">
            <v>192</v>
          </cell>
          <cell r="P984" t="str">
            <v>Lieferbar</v>
          </cell>
          <cell r="Q984" t="str">
            <v>Asia-Pacific</v>
          </cell>
          <cell r="R984" t="str">
            <v>HIS021000 HISTORY / Asia / Japan</v>
          </cell>
        </row>
        <row r="985">
          <cell r="C985">
            <v>9780231536684</v>
          </cell>
          <cell r="D985" t="str">
            <v>Columbia University Press</v>
          </cell>
          <cell r="E985" t="str">
            <v>The Wrong Carlos E-BOOK</v>
          </cell>
          <cell r="F985" t="str">
            <v>The Wrong Carlos</v>
          </cell>
          <cell r="G985">
            <v>2014</v>
          </cell>
          <cell r="J985" t="str">
            <v>e-book (PDF)</v>
          </cell>
          <cell r="M985" t="str">
            <v>Liebman, James S.; Crowley, Shawn; Markquart, Andrew; Zharkovsky, Daniel; Rosenberg, Lauren; White, Lauren</v>
          </cell>
          <cell r="O985">
            <v>448</v>
          </cell>
          <cell r="P985" t="str">
            <v>Lieferbar</v>
          </cell>
          <cell r="Q985" t="str">
            <v>Criminal Law, other</v>
          </cell>
          <cell r="R985" t="str">
            <v>LAW026000 LAW / Criminal Law; LAW027000 LAW / Criminal Procedure; SOC051000 SOCIAL SCIENCE / Violence in Society</v>
          </cell>
        </row>
        <row r="986">
          <cell r="C986">
            <v>9780231536691</v>
          </cell>
          <cell r="D986" t="str">
            <v>Columbia University Press</v>
          </cell>
          <cell r="E986" t="str">
            <v>Contemporary Romanian Cinema E-BOOK</v>
          </cell>
          <cell r="F986" t="str">
            <v>Contemporary Romanian Cinema</v>
          </cell>
          <cell r="G986">
            <v>2013</v>
          </cell>
          <cell r="J986" t="str">
            <v>e-book (PDF)</v>
          </cell>
          <cell r="M986" t="str">
            <v>Nasta, Dominique</v>
          </cell>
          <cell r="O986">
            <v>256</v>
          </cell>
          <cell r="P986" t="str">
            <v>In Herstellung</v>
          </cell>
          <cell r="Q986" t="str">
            <v>Genres, other</v>
          </cell>
        </row>
        <row r="987">
          <cell r="C987">
            <v>9780231536790</v>
          </cell>
          <cell r="D987" t="str">
            <v>Columbia University Press</v>
          </cell>
          <cell r="E987" t="str">
            <v>Walking the Night Road E-BOOK</v>
          </cell>
          <cell r="F987" t="str">
            <v>Walking the Night Road</v>
          </cell>
          <cell r="G987">
            <v>2015</v>
          </cell>
          <cell r="J987" t="str">
            <v>e-book (PDF)</v>
          </cell>
          <cell r="M987" t="str">
            <v>Butler, Alexandra</v>
          </cell>
          <cell r="O987">
            <v>184</v>
          </cell>
          <cell r="P987" t="str">
            <v>Lieferbar</v>
          </cell>
          <cell r="Q987" t="str">
            <v>General Interest</v>
          </cell>
          <cell r="R987" t="str">
            <v>PSY017000 PSYCHOLOGY / Interpersonal Relations; SOC036000 SOCIAL SCIENCE / Death &amp; Dying; BIO026000 BIOGRAPHY &amp; AUTOBIOGRAPHY / Personal Memoirs; FAM005000 FAMILY &amp; RELATIONSHIPS / Aging</v>
          </cell>
        </row>
        <row r="988">
          <cell r="C988">
            <v>9780231536882</v>
          </cell>
          <cell r="D988" t="str">
            <v>Columbia University Press</v>
          </cell>
          <cell r="E988" t="str">
            <v>Social Work E-BOOK</v>
          </cell>
          <cell r="F988" t="str">
            <v>Social Work</v>
          </cell>
          <cell r="G988">
            <v>2014</v>
          </cell>
          <cell r="J988" t="str">
            <v>e-book (PDF)</v>
          </cell>
          <cell r="M988" t="str">
            <v>Bisman, Cynthia</v>
          </cell>
          <cell r="O988">
            <v>312</v>
          </cell>
          <cell r="P988" t="str">
            <v>Lieferbar</v>
          </cell>
          <cell r="Q988" t="str">
            <v>Sociology, other</v>
          </cell>
          <cell r="R988" t="str">
            <v>SOC050000 SOCIAL SCIENCE / Social Classes; SOC025000 SOCIAL SCIENCE / Social Work</v>
          </cell>
        </row>
        <row r="989">
          <cell r="C989">
            <v>9780231536936</v>
          </cell>
          <cell r="D989" t="str">
            <v>Columbia University Press</v>
          </cell>
          <cell r="E989" t="str">
            <v>The Inner Life of the Dying Person E-BOOK</v>
          </cell>
          <cell r="F989" t="str">
            <v>The Inner Life of the Dying Person</v>
          </cell>
          <cell r="G989">
            <v>2014</v>
          </cell>
          <cell r="H989" t="str">
            <v>End-of-Life Care: A Series</v>
          </cell>
          <cell r="J989" t="str">
            <v>e-book (PDF)</v>
          </cell>
          <cell r="M989" t="str">
            <v>Kellehear, Allan</v>
          </cell>
          <cell r="O989">
            <v>288</v>
          </cell>
          <cell r="P989" t="str">
            <v>Lieferbar</v>
          </cell>
          <cell r="Q989" t="str">
            <v>Sociology, other</v>
          </cell>
          <cell r="R989" t="str">
            <v>SOC025000 SOCIAL SCIENCE / Social Work; FAM005000 FAMILY &amp; RELATIONSHIPS / Aging; FAM014000 FAMILY &amp; RELATIONSHIPS / Death, Grief, Bereavement</v>
          </cell>
        </row>
        <row r="990">
          <cell r="C990">
            <v>9780231537001</v>
          </cell>
          <cell r="D990" t="str">
            <v>Columbia University Press</v>
          </cell>
          <cell r="E990" t="str">
            <v>Atheists in America E-BOOK</v>
          </cell>
          <cell r="F990" t="str">
            <v>Atheists in America</v>
          </cell>
          <cell r="G990">
            <v>2014</v>
          </cell>
          <cell r="J990" t="str">
            <v>e-book (PDF)</v>
          </cell>
          <cell r="N990" t="str">
            <v>Brewster, Melanie E.</v>
          </cell>
          <cell r="O990">
            <v>272</v>
          </cell>
          <cell r="P990" t="str">
            <v>Lieferbar</v>
          </cell>
          <cell r="Q990" t="str">
            <v>Theology, Jewish Studies and Religious Studies</v>
          </cell>
          <cell r="R990" t="str">
            <v>SOC020000 SOCIAL SCIENCE / Minority Studies; REL004000 RELIGION / Atheism; SOC039000 SOCIAL SCIENCE / Sociology of Religion</v>
          </cell>
        </row>
        <row r="991">
          <cell r="C991">
            <v>9780231537018</v>
          </cell>
          <cell r="D991" t="str">
            <v>Columbia University Press</v>
          </cell>
          <cell r="E991" t="str">
            <v>Handbook of Social Work Practice E-BOOK</v>
          </cell>
          <cell r="F991" t="str">
            <v>Handbook of Social Work Practice with Vulnerable and Resilient Populations</v>
          </cell>
          <cell r="G991">
            <v>2014</v>
          </cell>
          <cell r="J991" t="str">
            <v>e-book (PDF)</v>
          </cell>
          <cell r="N991" t="str">
            <v>Gitterman, Alex</v>
          </cell>
          <cell r="O991">
            <v>616</v>
          </cell>
          <cell r="P991" t="str">
            <v>Lieferbar</v>
          </cell>
          <cell r="Q991" t="str">
            <v>Sociology, other</v>
          </cell>
          <cell r="R991" t="str">
            <v>SOC031000 SOCIAL SCIENCE / Discrimination &amp; Race Relations; SOC045000 SOCIAL SCIENCE / Poverty; SOC025000 SOCIAL SCIENCE / Social Work</v>
          </cell>
        </row>
        <row r="992">
          <cell r="C992">
            <v>9780231537025</v>
          </cell>
          <cell r="D992" t="str">
            <v>Columbia University Press</v>
          </cell>
          <cell r="E992" t="str">
            <v>Passion for Reality E-BOOK</v>
          </cell>
          <cell r="F992" t="str">
            <v>Passion for Reality</v>
          </cell>
          <cell r="G992">
            <v>2014</v>
          </cell>
          <cell r="H992" t="str">
            <v>Columbia Business School Publishing</v>
          </cell>
          <cell r="J992" t="str">
            <v>e-book (PDF)</v>
          </cell>
          <cell r="M992" t="str">
            <v>Yogg, Michael R.</v>
          </cell>
          <cell r="O992">
            <v>296</v>
          </cell>
          <cell r="P992" t="str">
            <v>Lieferbar</v>
          </cell>
          <cell r="Q992" t="str">
            <v>Management Accounting, Financial Controlling, Cost Calculation, Investment</v>
          </cell>
          <cell r="R992" t="str">
            <v>BIO003000 BIOGRAPHY &amp; AUTOBIOGRAPHY / Business; BUS023000 BUSINESS &amp; ECONOMICS / Economic History</v>
          </cell>
        </row>
        <row r="993">
          <cell r="C993">
            <v>9780231537032</v>
          </cell>
          <cell r="D993" t="str">
            <v>Columbia University Press</v>
          </cell>
          <cell r="E993" t="str">
            <v>What Is Relativity? E-BOOK</v>
          </cell>
          <cell r="F993" t="str">
            <v>What Is Relativity?</v>
          </cell>
          <cell r="G993">
            <v>2014</v>
          </cell>
          <cell r="J993" t="str">
            <v>e-book (PDF)</v>
          </cell>
          <cell r="M993" t="str">
            <v>Bennett, Jeffrey</v>
          </cell>
          <cell r="O993">
            <v>208</v>
          </cell>
          <cell r="P993" t="str">
            <v>Lieferbar</v>
          </cell>
          <cell r="Q993" t="str">
            <v>Physics, other</v>
          </cell>
          <cell r="R993" t="str">
            <v>SCI055000 SCIENCE / Physics; SCI057000 SCIENCE / Quantum Theory; SCI061000 SCIENCE / Relativity; SCI005000 SCIENCE / Astrophysics &amp; Space Science; SCI004000 SCIENCE / Astronomy</v>
          </cell>
        </row>
        <row r="994">
          <cell r="C994">
            <v>9780231537049</v>
          </cell>
          <cell r="D994" t="str">
            <v>Columbia University Press</v>
          </cell>
          <cell r="E994" t="str">
            <v>Primer in Biological Data Analysis and Visualization E-BOOK</v>
          </cell>
          <cell r="F994" t="str">
            <v>A Primer in Biological Data Analysis and Visualization Using R</v>
          </cell>
          <cell r="G994">
            <v>2014</v>
          </cell>
          <cell r="J994" t="str">
            <v>e-book (PDF)</v>
          </cell>
          <cell r="M994" t="str">
            <v>Hartvigsen, Gregg</v>
          </cell>
          <cell r="O994">
            <v>248</v>
          </cell>
          <cell r="P994" t="str">
            <v>Lieferbar</v>
          </cell>
          <cell r="Q994" t="str">
            <v>Life Sciences, other</v>
          </cell>
          <cell r="R994" t="str">
            <v>SCI008000 SCIENCE / Life Sciences / Biology / General; MED090000 MEDICAL / Biostatistics; EDU027000 EDUCATION / Statistics; SOC027000 SOCIAL SCIENCE / Statistics</v>
          </cell>
        </row>
        <row r="995">
          <cell r="C995">
            <v>9780231537063</v>
          </cell>
          <cell r="D995" t="str">
            <v>Columbia University Press</v>
          </cell>
          <cell r="E995" t="str">
            <v>The Best American Magazine Writing 2013 E-BOOK</v>
          </cell>
          <cell r="F995" t="str">
            <v>The Best American Magazine Writing 2013</v>
          </cell>
          <cell r="G995">
            <v>2013</v>
          </cell>
          <cell r="J995" t="str">
            <v>e-book (PDF)</v>
          </cell>
          <cell r="M995" t="str">
            <v>The American Society of Magazine Editors</v>
          </cell>
          <cell r="O995">
            <v>560</v>
          </cell>
          <cell r="P995" t="str">
            <v>Lieferbar</v>
          </cell>
          <cell r="Q995" t="str">
            <v>Media and Press</v>
          </cell>
          <cell r="R995" t="str">
            <v>LAN008000 LANGUAGE ARTS &amp; DISCIPLINES / Journalism; LCO010000 LITERARY COLLECTIONS / Essays</v>
          </cell>
        </row>
        <row r="996">
          <cell r="C996">
            <v>9780231537070</v>
          </cell>
          <cell r="D996" t="str">
            <v>Columbia University Press</v>
          </cell>
          <cell r="E996" t="str">
            <v>Addressing Racial Disproportionality and Disparities E-BOOK</v>
          </cell>
          <cell r="F996" t="str">
            <v>Addressing Racial Disproportionality and Disparities in Human Services</v>
          </cell>
          <cell r="G996">
            <v>2014</v>
          </cell>
          <cell r="J996" t="str">
            <v>e-book (PDF)</v>
          </cell>
          <cell r="N996" t="str">
            <v>Rodriguez, Carolyne; Fong, Rowena; James, Joyce; Dettlaff, Alan</v>
          </cell>
          <cell r="O996">
            <v>432</v>
          </cell>
          <cell r="P996" t="str">
            <v>Lieferbar</v>
          </cell>
          <cell r="Q996" t="str">
            <v>Sociology, other</v>
          </cell>
          <cell r="R996" t="str">
            <v>SOC031000 SOCIAL SCIENCE / Discrimination &amp; Race Relations; SOC020000 SOCIAL SCIENCE / Minority Studies; SOC025000 SOCIAL SCIENCE / Social Work; POL029000 POLITICAL SCIENCE / Public Policy / Social Policy</v>
          </cell>
        </row>
        <row r="997">
          <cell r="C997">
            <v>9780231537087</v>
          </cell>
          <cell r="D997" t="str">
            <v>Columbia University Press</v>
          </cell>
          <cell r="E997" t="str">
            <v>The Designing for Growth Field Book E-BOOK</v>
          </cell>
          <cell r="F997" t="str">
            <v>The Designing for Growth Field Book</v>
          </cell>
          <cell r="G997">
            <v>2014</v>
          </cell>
          <cell r="H997" t="str">
            <v>Columbia Business School Publishing</v>
          </cell>
          <cell r="J997" t="str">
            <v>e-book (PDF)</v>
          </cell>
          <cell r="M997" t="str">
            <v>Liedtka, Jeanne; Brozenske, Rachel; Ogilvie, Tim</v>
          </cell>
          <cell r="O997">
            <v>144</v>
          </cell>
          <cell r="P997" t="str">
            <v>Lieferbar</v>
          </cell>
          <cell r="Q997" t="str">
            <v>Political Economics, other</v>
          </cell>
          <cell r="R997" t="str">
            <v>BUS025000 BUSINESS &amp; ECONOMICS / Entrepreneurship; BUS041000 BUSINESS &amp; ECONOMICS / Management; BUS042000 BUSINESS &amp; ECONOMICS / Management Science</v>
          </cell>
        </row>
        <row r="998">
          <cell r="C998">
            <v>9780231537100</v>
          </cell>
          <cell r="D998" t="str">
            <v>Columbia University Press</v>
          </cell>
          <cell r="E998" t="str">
            <v>Religion and Ecology E-BOOK</v>
          </cell>
          <cell r="F998" t="str">
            <v>Religion and Ecology</v>
          </cell>
          <cell r="G998">
            <v>2014</v>
          </cell>
          <cell r="J998" t="str">
            <v>e-book (PDF)</v>
          </cell>
          <cell r="M998" t="str">
            <v>Bauman, Whitney A.</v>
          </cell>
          <cell r="O998">
            <v>256</v>
          </cell>
          <cell r="P998" t="str">
            <v>Lieferbar</v>
          </cell>
          <cell r="Q998" t="str">
            <v>20th and 21st Century Philosophy</v>
          </cell>
          <cell r="R998" t="str">
            <v>POL033000 POLITICAL SCIENCE / Globalization; PHI027000 PHILOSOPHY / Movements / Deconstruction; PHI022000 PHILOSOPHY / Religious; NAT010000 NATURE / Ecology</v>
          </cell>
        </row>
        <row r="999">
          <cell r="C999">
            <v>9780231537117</v>
          </cell>
          <cell r="D999" t="str">
            <v>Columbia University Press</v>
          </cell>
          <cell r="E999" t="str">
            <v>Head Cases E-BOOK</v>
          </cell>
          <cell r="F999" t="str">
            <v>Head Cases</v>
          </cell>
          <cell r="G999">
            <v>2014</v>
          </cell>
          <cell r="H999" t="str">
            <v>Columbia Themes in Philosophy, Social Criticism, and the Arts</v>
          </cell>
          <cell r="J999" t="str">
            <v>e-book (PDF)</v>
          </cell>
          <cell r="M999" t="str">
            <v>Miller, Elaine P.</v>
          </cell>
          <cell r="O999">
            <v>264</v>
          </cell>
          <cell r="P999" t="str">
            <v>Lieferbar</v>
          </cell>
          <cell r="Q999" t="str">
            <v>Aesthetics</v>
          </cell>
          <cell r="R999" t="str">
            <v>ART009000 ART / Criticism; PSY026000 PSYCHOLOGY / Movements / Psychoanalysis; LIT004130 LITERARY CRITICISM / European / General; PHI001000 PHILOSOPHY / Aesthetics</v>
          </cell>
        </row>
        <row r="1000">
          <cell r="C1000">
            <v>9780231537131</v>
          </cell>
          <cell r="D1000" t="str">
            <v>Columbia University Press</v>
          </cell>
          <cell r="E1000" t="str">
            <v>The Columbia Anthology of Modern Japanese Drama E-BOOK</v>
          </cell>
          <cell r="F1000" t="str">
            <v>The Columbia Anthology of Modern Japanese Drama</v>
          </cell>
          <cell r="G1000">
            <v>2014</v>
          </cell>
          <cell r="J1000" t="str">
            <v>e-book (PDF)</v>
          </cell>
          <cell r="N1000" t="str">
            <v>Rimer, J. Thomas; Poulton, M. Cody; Mori, Mitsuya</v>
          </cell>
          <cell r="O1000">
            <v>736</v>
          </cell>
          <cell r="P1000" t="str">
            <v>Lieferbar</v>
          </cell>
          <cell r="Q1000" t="str">
            <v>Drama, Theater</v>
          </cell>
          <cell r="R1000" t="str">
            <v>DRA002000 DRAMA / Anthologies (multiple authors)</v>
          </cell>
        </row>
        <row r="1001">
          <cell r="C1001">
            <v>9780231537148</v>
          </cell>
          <cell r="D1001" t="str">
            <v>Columbia University Press</v>
          </cell>
          <cell r="E1001" t="str">
            <v>Lady in the Dark E-BOOK</v>
          </cell>
          <cell r="F1001" t="str">
            <v>Lady in the Dark</v>
          </cell>
          <cell r="G1001">
            <v>2014</v>
          </cell>
          <cell r="J1001" t="str">
            <v>e-book (PDF)</v>
          </cell>
          <cell r="M1001" t="str">
            <v>Sitton, Robert</v>
          </cell>
          <cell r="O1001">
            <v>496</v>
          </cell>
          <cell r="P1001" t="str">
            <v>Lieferbar</v>
          </cell>
          <cell r="Q1001" t="str">
            <v>Genres, other</v>
          </cell>
          <cell r="R1001" t="str">
            <v>BUS100000 BUSINESS &amp; ECONOMICS / Museum Administration &amp; Museology; BIO001000 BIOGRAPHY &amp; AUTOBIOGRAPHY / Artists, Architects, Photographers</v>
          </cell>
        </row>
        <row r="1002">
          <cell r="C1002">
            <v>9780231537155</v>
          </cell>
          <cell r="D1002" t="str">
            <v>Columbia University Press</v>
          </cell>
          <cell r="E1002" t="str">
            <v>Losing Tim E-BOOK</v>
          </cell>
          <cell r="F1002" t="str">
            <v>Losing Tim</v>
          </cell>
          <cell r="G1002">
            <v>2014</v>
          </cell>
          <cell r="J1002" t="str">
            <v>e-book (PDF)</v>
          </cell>
          <cell r="M1002" t="str">
            <v>Gionfriddo, Paul</v>
          </cell>
          <cell r="O1002">
            <v>264</v>
          </cell>
          <cell r="P1002" t="str">
            <v>Lieferbar</v>
          </cell>
          <cell r="Q1002" t="str">
            <v>Psychiatry, Psychotherapy</v>
          </cell>
          <cell r="R1002" t="str">
            <v>PSY002000 PSYCHOLOGY / Developmental / Adolescent; PSY022000 PSYCHOLOGY / Psychopathology / General; PSY006000 PSYCHOLOGY / Psychotherapy / Child &amp; Adolescent</v>
          </cell>
        </row>
        <row r="1003">
          <cell r="C1003">
            <v>9780231537162</v>
          </cell>
          <cell r="D1003" t="str">
            <v>Columbia University Press</v>
          </cell>
          <cell r="E1003" t="str">
            <v>Historical Atlas of Northeast Asia, 1590-2010 E-BOOK</v>
          </cell>
          <cell r="F1003" t="str">
            <v>Historical Atlas of Northeast Asia, 1590-2010</v>
          </cell>
          <cell r="G1003">
            <v>2014</v>
          </cell>
          <cell r="J1003" t="str">
            <v>e-book (PDF)</v>
          </cell>
          <cell r="M1003" t="str">
            <v>Cribb, Robert; Narangoa, Li</v>
          </cell>
          <cell r="O1003">
            <v>352</v>
          </cell>
          <cell r="P1003" t="str">
            <v>Lieferbar</v>
          </cell>
          <cell r="Q1003" t="str">
            <v>Geography</v>
          </cell>
          <cell r="R1003" t="str">
            <v>REF002000 REFERENCE / Atlases; SCI030000 SCIENCE / Earth Sciences / Geography; HIS003000 HISTORY / Asia / General</v>
          </cell>
        </row>
        <row r="1004">
          <cell r="C1004">
            <v>9780231537179</v>
          </cell>
          <cell r="D1004" t="str">
            <v>Columbia University Press</v>
          </cell>
          <cell r="E1004" t="str">
            <v>Derrida/Searle E-BOOK</v>
          </cell>
          <cell r="F1004" t="str">
            <v>Derrida/Searle</v>
          </cell>
          <cell r="G1004">
            <v>2014</v>
          </cell>
          <cell r="J1004" t="str">
            <v>e-book (PDF)</v>
          </cell>
          <cell r="M1004" t="str">
            <v>Moati, Raoul</v>
          </cell>
          <cell r="O1004">
            <v>160</v>
          </cell>
          <cell r="P1004" t="str">
            <v>Lieferbar</v>
          </cell>
          <cell r="Q1004" t="str">
            <v>20th and 21st Century Philosophy</v>
          </cell>
          <cell r="R1004" t="str">
            <v>PHI027000 PHILOSOPHY / Movements / Deconstruction; PHI018000 PHILOSOPHY / Movements / Phenomenology</v>
          </cell>
        </row>
        <row r="1005">
          <cell r="C1005">
            <v>9780231537193</v>
          </cell>
          <cell r="D1005" t="str">
            <v>Columbia University Press</v>
          </cell>
          <cell r="E1005" t="str">
            <v>New Tunisian Cinema E-BOOK</v>
          </cell>
          <cell r="F1005" t="str">
            <v>New Tunisian Cinema</v>
          </cell>
          <cell r="G1005">
            <v>2014</v>
          </cell>
          <cell r="H1005" t="str">
            <v>Film and Culture Series</v>
          </cell>
          <cell r="J1005" t="str">
            <v>e-book (PDF)</v>
          </cell>
          <cell r="M1005" t="str">
            <v>Lang, Robert</v>
          </cell>
          <cell r="O1005">
            <v>448</v>
          </cell>
          <cell r="P1005" t="str">
            <v>Lieferbar</v>
          </cell>
          <cell r="Q1005" t="str">
            <v>Drama, Theater</v>
          </cell>
          <cell r="R1005" t="str">
            <v>HIS001030 HISTORY / Africa / North</v>
          </cell>
        </row>
        <row r="1006">
          <cell r="C1006">
            <v>9780231537209</v>
          </cell>
          <cell r="D1006" t="str">
            <v>Columbia University Press</v>
          </cell>
          <cell r="E1006" t="str">
            <v>Reading The Tale of Genji E-BOOK</v>
          </cell>
          <cell r="F1006" t="str">
            <v>Reading The Tale of Genji</v>
          </cell>
          <cell r="G1006">
            <v>2015</v>
          </cell>
          <cell r="J1006" t="str">
            <v>e-book (PDF)</v>
          </cell>
          <cell r="N1006" t="str">
            <v>Shirane, Haruo; Harper, Thomas</v>
          </cell>
          <cell r="O1006">
            <v>656</v>
          </cell>
          <cell r="P1006" t="str">
            <v>In Herstellung</v>
          </cell>
          <cell r="Q1006" t="str">
            <v>Other Nations and Languages</v>
          </cell>
          <cell r="R1006" t="str">
            <v>LCO003000 LITERARY COLLECTIONS / Ancient, Classical &amp; Medieval; LIT008030 LITERARY CRITICISM / Asian / Japanese</v>
          </cell>
        </row>
        <row r="1007">
          <cell r="C1007">
            <v>9780231537216</v>
          </cell>
          <cell r="D1007" t="str">
            <v>Columbia University Press</v>
          </cell>
          <cell r="E1007" t="str">
            <v>Asian and Feminist Philosophies in Dialogue E-BOOK</v>
          </cell>
          <cell r="F1007" t="str">
            <v>Asian and Feminist Philosophies in Dialogue</v>
          </cell>
          <cell r="G1007">
            <v>2014</v>
          </cell>
          <cell r="J1007" t="str">
            <v>e-book (PDF)</v>
          </cell>
          <cell r="N1007" t="str">
            <v>McWeeny, Jennifer; Butnor, Ashby</v>
          </cell>
          <cell r="O1007">
            <v>336</v>
          </cell>
          <cell r="P1007" t="str">
            <v>Lieferbar</v>
          </cell>
          <cell r="Q1007" t="str">
            <v>Eastern Philosophy</v>
          </cell>
          <cell r="R1007" t="str">
            <v>PHI003000 PHILOSOPHY / Eastern / General; PHI023000 PHILOSOPHY / Eastern / Taoism; PHI025000 PHILOSOPHY / Eastern / Zen; SOC028000 SOCIAL SCIENCE / Women's Studies</v>
          </cell>
        </row>
        <row r="1008">
          <cell r="C1008">
            <v>9780231537223</v>
          </cell>
          <cell r="D1008" t="str">
            <v>Columbia University Press</v>
          </cell>
          <cell r="E1008" t="str">
            <v>Mad Mothers, Bad Mothers, and What a Good Mother Would Do E-BOOK</v>
          </cell>
          <cell r="F1008" t="str">
            <v>Mad Mothers, Bad Mothers, and What a Good Mother Would Do</v>
          </cell>
          <cell r="G1008">
            <v>2014</v>
          </cell>
          <cell r="J1008" t="str">
            <v>e-book (PDF)</v>
          </cell>
          <cell r="M1008" t="str">
            <v>LaChance Adams, Sarah</v>
          </cell>
          <cell r="O1008">
            <v>272</v>
          </cell>
          <cell r="P1008" t="str">
            <v>Lieferbar</v>
          </cell>
          <cell r="Q1008" t="str">
            <v>20th and 21st Century Philosophy</v>
          </cell>
          <cell r="R1008" t="str">
            <v>PHI027000 PHILOSOPHY / Movements / Deconstruction; FAM032000 FAMILY &amp; RELATIONSHIPS / Motherhood; SOC028000 SOCIAL SCIENCE / Women's Studies</v>
          </cell>
        </row>
        <row r="1009">
          <cell r="C1009">
            <v>9780231537230</v>
          </cell>
          <cell r="D1009" t="str">
            <v>Columbia University Press</v>
          </cell>
          <cell r="E1009" t="str">
            <v>Guilty Knowledge, Guilty Pleasure E-BOOK</v>
          </cell>
          <cell r="F1009" t="str">
            <v>Guilty Knowledge, Guilty Pleasure</v>
          </cell>
          <cell r="G1009">
            <v>2014</v>
          </cell>
          <cell r="J1009" t="str">
            <v>e-book (PDF)</v>
          </cell>
          <cell r="M1009" t="str">
            <v>Logan, William</v>
          </cell>
          <cell r="O1009">
            <v>344</v>
          </cell>
          <cell r="P1009" t="str">
            <v>Lieferbar</v>
          </cell>
          <cell r="Q1009" t="str">
            <v xml:space="preserve">Poetics </v>
          </cell>
          <cell r="R1009" t="str">
            <v>LIT014000 LITERARY CRITICISM / Poetry</v>
          </cell>
        </row>
        <row r="1010">
          <cell r="C1010">
            <v>9780231537247</v>
          </cell>
          <cell r="D1010" t="str">
            <v>Columbia University Press</v>
          </cell>
          <cell r="E1010" t="str">
            <v>A Semite E-BOOK</v>
          </cell>
          <cell r="F1010" t="str">
            <v>A Semite</v>
          </cell>
          <cell r="G1010">
            <v>2014</v>
          </cell>
          <cell r="J1010" t="str">
            <v>e-book (PDF)</v>
          </cell>
          <cell r="M1010" t="str">
            <v>Guenoun, Denis</v>
          </cell>
          <cell r="O1010">
            <v>176</v>
          </cell>
          <cell r="P1010" t="str">
            <v>Lieferbar</v>
          </cell>
          <cell r="Q1010" t="str">
            <v>20th and 21st Century Philosophy</v>
          </cell>
          <cell r="R1010" t="str">
            <v>SOC049000 SOCIAL SCIENCE / Jewish Studies; PHI027000 PHILOSOPHY / Movements / Deconstruction; HIS001030 HISTORY / Africa / North</v>
          </cell>
        </row>
        <row r="1011">
          <cell r="C1011">
            <v>9780231537254</v>
          </cell>
          <cell r="D1011" t="str">
            <v>Columbia University Press</v>
          </cell>
          <cell r="E1011" t="str">
            <v>Blood E-BOOK</v>
          </cell>
          <cell r="F1011" t="str">
            <v>Blood</v>
          </cell>
          <cell r="G1011">
            <v>2014</v>
          </cell>
          <cell r="H1011" t="str">
            <v>Religion, Culture, and Public Life</v>
          </cell>
          <cell r="J1011" t="str">
            <v>e-book (PDF)</v>
          </cell>
          <cell r="M1011" t="str">
            <v>Anidjar, Gil</v>
          </cell>
          <cell r="O1011">
            <v>464</v>
          </cell>
          <cell r="P1011" t="str">
            <v>Lieferbar</v>
          </cell>
          <cell r="Q1011" t="str">
            <v>Theology, Jewish Studies and Religious Studies</v>
          </cell>
          <cell r="R1011" t="str">
            <v>REL070000 RELIGION / Christianity / General</v>
          </cell>
        </row>
        <row r="1012">
          <cell r="C1012">
            <v>9780231537261</v>
          </cell>
          <cell r="D1012" t="str">
            <v>Columbia University Press</v>
          </cell>
          <cell r="E1012" t="str">
            <v>DMZ Crossing E-BOOK</v>
          </cell>
          <cell r="F1012" t="str">
            <v>DMZ Crossing</v>
          </cell>
          <cell r="G1012">
            <v>2014</v>
          </cell>
          <cell r="J1012" t="str">
            <v>e-book (PDF)</v>
          </cell>
          <cell r="M1012" t="str">
            <v>Kim, Suk-Young</v>
          </cell>
          <cell r="O1012">
            <v>224</v>
          </cell>
          <cell r="P1012" t="str">
            <v>Lieferbar</v>
          </cell>
          <cell r="Q1012" t="str">
            <v>Asia-Pacific</v>
          </cell>
          <cell r="R1012" t="str">
            <v>HIS027020 HISTORY / Military / Korean War; HIS023000 HISTORY / Asia / Korea</v>
          </cell>
        </row>
        <row r="1013">
          <cell r="C1013">
            <v>9780231537278</v>
          </cell>
          <cell r="D1013" t="str">
            <v>Columbia University Press</v>
          </cell>
          <cell r="E1013" t="str">
            <v>Smart Machines E-BOOK</v>
          </cell>
          <cell r="F1013" t="str">
            <v>Smart Machines</v>
          </cell>
          <cell r="G1013">
            <v>2013</v>
          </cell>
          <cell r="H1013" t="str">
            <v>Columbia Business School Publishing</v>
          </cell>
          <cell r="J1013" t="str">
            <v>e-book (PDF)</v>
          </cell>
          <cell r="M1013" t="str">
            <v>Hamm, Steve; Kelly, John E.</v>
          </cell>
          <cell r="O1013">
            <v>160</v>
          </cell>
          <cell r="P1013" t="str">
            <v>Lieferbar</v>
          </cell>
          <cell r="Q1013" t="str">
            <v>Artificial Intelligence</v>
          </cell>
          <cell r="R1013" t="str">
            <v>COM011000 COMPUTERS / Computer Architecture; COM059000 COMPUTERS / Computer Engineering; COM018000 COMPUTERS / Data Processing / General; COM032000 COMPUTERS / Information Technology; COM041000 COMPUTERS / Microprocessors; COM042000 COMPUTERS / Natural La</v>
          </cell>
        </row>
        <row r="1014">
          <cell r="C1014">
            <v>9780231537292</v>
          </cell>
          <cell r="D1014" t="str">
            <v>Columbia University Press</v>
          </cell>
          <cell r="E1014" t="str">
            <v>History and Popular Memory E-BOOK</v>
          </cell>
          <cell r="F1014" t="str">
            <v>History and Popular Memory</v>
          </cell>
          <cell r="G1014">
            <v>2014</v>
          </cell>
          <cell r="J1014" t="str">
            <v>e-book (PDF)</v>
          </cell>
          <cell r="M1014" t="str">
            <v>Cohen, Paul A</v>
          </cell>
          <cell r="O1014">
            <v>304</v>
          </cell>
          <cell r="P1014" t="str">
            <v>Lieferbar</v>
          </cell>
          <cell r="Q1014" t="str">
            <v>Miscellaneous</v>
          </cell>
          <cell r="R1014" t="str">
            <v>HIS013000 HISTORY / Europe / France; HIS032000 HISTORY / Europe / Russia &amp; the Former Soviet Union; HIS016000 HISTORY / Historiography; HIS022000 HISTORY / Jewish; HIS027100 HISTORY / Military / World War II</v>
          </cell>
        </row>
        <row r="1015">
          <cell r="C1015">
            <v>9780231537308</v>
          </cell>
          <cell r="D1015" t="str">
            <v>Columbia University Press</v>
          </cell>
          <cell r="E1015" t="str">
            <v>Must We Kill the Thing We Love? E-BOOK</v>
          </cell>
          <cell r="F1015" t="str">
            <v>Must We Kill the Thing We Love?</v>
          </cell>
          <cell r="G1015">
            <v>2014</v>
          </cell>
          <cell r="H1015" t="str">
            <v>Film and Culture Series</v>
          </cell>
          <cell r="J1015" t="str">
            <v>e-book (PDF)</v>
          </cell>
          <cell r="M1015" t="str">
            <v>Rothman, William</v>
          </cell>
          <cell r="O1015">
            <v>320</v>
          </cell>
          <cell r="P1015" t="str">
            <v>Lieferbar</v>
          </cell>
          <cell r="Q1015" t="str">
            <v>Genres, other</v>
          </cell>
        </row>
        <row r="1016">
          <cell r="C1016">
            <v>9780231537315</v>
          </cell>
          <cell r="D1016" t="str">
            <v>Columbia University Press</v>
          </cell>
          <cell r="E1016" t="str">
            <v>Religion, Food, and Eating in North America E-BOOK</v>
          </cell>
          <cell r="F1016" t="str">
            <v>Religion, Food, and Eating in North America</v>
          </cell>
          <cell r="G1016">
            <v>2014</v>
          </cell>
          <cell r="H1016" t="str">
            <v>Arts and Traditions of the Table: Perspectives on Culinary History</v>
          </cell>
          <cell r="J1016" t="str">
            <v>e-book (PDF)</v>
          </cell>
          <cell r="N1016" t="str">
            <v>Rubel, Nora L; Neilson, Reid L.; Dallam, Marie W.; Zeller, Benjamin E.</v>
          </cell>
          <cell r="O1016">
            <v>376</v>
          </cell>
          <cell r="P1016" t="str">
            <v>Lieferbar</v>
          </cell>
          <cell r="Q1016" t="str">
            <v>Theology, Jewish Studies and Religious Studies</v>
          </cell>
          <cell r="R1016" t="str">
            <v>REL000000 RELIGION / General; REL098000 RELIGION / Christianity / Seventh-Day Adventists; REL028000 RELIGION / Ethics; REL037030 RELIGION / Islam / Rituals &amp; Practice; REL040010 RELIGION / Judaism / Rituals &amp; Practice</v>
          </cell>
        </row>
        <row r="1017">
          <cell r="C1017">
            <v>9780231537322</v>
          </cell>
          <cell r="D1017" t="str">
            <v>Columbia University Press</v>
          </cell>
          <cell r="E1017" t="str">
            <v>The World's First Stock Exchange E-BOOK</v>
          </cell>
          <cell r="F1017" t="str">
            <v>The World's First Stock Exchange</v>
          </cell>
          <cell r="G1017">
            <v>2014</v>
          </cell>
          <cell r="H1017" t="str">
            <v>Columbia Business School Publishing</v>
          </cell>
          <cell r="J1017" t="str">
            <v>e-book (PDF)</v>
          </cell>
          <cell r="M1017" t="str">
            <v>Petram, Lodewijk</v>
          </cell>
          <cell r="O1017">
            <v>304</v>
          </cell>
          <cell r="P1017" t="str">
            <v>Lieferbar</v>
          </cell>
          <cell r="Q1017" t="str">
            <v>Public Finance and Fiscal Theory</v>
          </cell>
          <cell r="R1017" t="str">
            <v>BUS023000 BUSINESS &amp; ECONOMICS / Economic History; BUS027000 BUSINESS &amp; ECONOMICS / Finance; HIS010020 HISTORY / Europe / Western; HIS037040 HISTORY / Modern / 17th Century</v>
          </cell>
        </row>
        <row r="1018">
          <cell r="C1018">
            <v>9780231537339</v>
          </cell>
          <cell r="D1018" t="str">
            <v>Columbia University Press</v>
          </cell>
          <cell r="E1018" t="str">
            <v>Christ Without Adam E-BOOK</v>
          </cell>
          <cell r="F1018" t="str">
            <v>Christ Without Adam</v>
          </cell>
          <cell r="G1018">
            <v>2014</v>
          </cell>
          <cell r="H1018" t="str">
            <v>Gender, Theory, and Religion</v>
          </cell>
          <cell r="J1018" t="str">
            <v>e-book (PDF)</v>
          </cell>
          <cell r="M1018" t="str">
            <v>Dunning, Benjamin H.</v>
          </cell>
          <cell r="O1018">
            <v>176</v>
          </cell>
          <cell r="P1018" t="str">
            <v>Lieferbar</v>
          </cell>
          <cell r="Q1018" t="str">
            <v>20th and 21st Century Philosophy</v>
          </cell>
          <cell r="R1018" t="str">
            <v>PHI027000 PHILOSOPHY / Movements / Deconstruction; REL067000 RELIGION / Christianity / Theology / General</v>
          </cell>
        </row>
        <row r="1019">
          <cell r="C1019">
            <v>9780231537346</v>
          </cell>
          <cell r="D1019" t="str">
            <v>Columbia University Press</v>
          </cell>
          <cell r="E1019" t="str">
            <v>The Columbia Anthology of Yuan Drama E-BOOK</v>
          </cell>
          <cell r="F1019" t="str">
            <v>The Columbia Anthology of Yuan Drama</v>
          </cell>
          <cell r="G1019">
            <v>2014</v>
          </cell>
          <cell r="H1019" t="str">
            <v>Translations from the Asian Classics</v>
          </cell>
          <cell r="J1019" t="str">
            <v>e-book (PDF)</v>
          </cell>
          <cell r="N1019" t="str">
            <v>Hsia, C. T.; Kao, George; Li, Wai-yee</v>
          </cell>
          <cell r="O1019">
            <v>432</v>
          </cell>
          <cell r="P1019" t="str">
            <v>Lieferbar</v>
          </cell>
          <cell r="Q1019" t="str">
            <v>Genre Studies, general</v>
          </cell>
          <cell r="R1019" t="str">
            <v>DRA002000 DRAMA / Anthologies (multiple authors); DRA005000 DRAMA / Asian; LIT013000 LITERARY CRITICISM / Drama</v>
          </cell>
        </row>
        <row r="1020">
          <cell r="C1020">
            <v>9780231537353</v>
          </cell>
          <cell r="D1020" t="str">
            <v>Columbia University Press</v>
          </cell>
          <cell r="E1020" t="str">
            <v>Jerusalem Unbound E-BOOK</v>
          </cell>
          <cell r="F1020" t="str">
            <v>Jerusalem Unbound</v>
          </cell>
          <cell r="G1020">
            <v>2014</v>
          </cell>
          <cell r="J1020" t="str">
            <v>e-book (PDF)</v>
          </cell>
          <cell r="M1020" t="str">
            <v>Dumper, Michael</v>
          </cell>
          <cell r="O1020">
            <v>360</v>
          </cell>
          <cell r="P1020" t="str">
            <v>Lieferbar</v>
          </cell>
          <cell r="Q1020" t="str">
            <v>Political Science, other</v>
          </cell>
          <cell r="R1020" t="str">
            <v>SOC049000 SOCIAL SCIENCE / Jewish Studies; POL029000 POLITICAL SCIENCE / Public Policy / Social Policy; POL020000 POLITICAL SCIENCE / Government / State &amp; Provincial; ARC010000 ARCHITECTURE / Urban &amp; Land Use Planning; SOC026030 SOCIAL SCIENCE / Sociology</v>
          </cell>
        </row>
        <row r="1021">
          <cell r="C1021">
            <v>9780231537360</v>
          </cell>
          <cell r="D1021" t="str">
            <v>Columbia University Press</v>
          </cell>
          <cell r="E1021" t="str">
            <v>Ecosickness in Contemporary U.S. Fiction E-BOOK</v>
          </cell>
          <cell r="F1021" t="str">
            <v>Ecosickness in Contemporary U.S. Fiction</v>
          </cell>
          <cell r="G1021">
            <v>2014</v>
          </cell>
          <cell r="H1021" t="str">
            <v>Literature Now</v>
          </cell>
          <cell r="J1021" t="str">
            <v>e-book (PDF)</v>
          </cell>
          <cell r="M1021" t="str">
            <v>Houser, Heather</v>
          </cell>
          <cell r="O1021">
            <v>328</v>
          </cell>
          <cell r="P1021" t="str">
            <v>Lieferbar</v>
          </cell>
          <cell r="Q1021" t="str">
            <v>Anglo-American Literature, general</v>
          </cell>
          <cell r="R1021" t="str">
            <v>LIT004020 LITERARY CRITICISM / American / General; SCI026000 SCIENCE / Environmental Science</v>
          </cell>
        </row>
        <row r="1022">
          <cell r="C1022">
            <v>9780231537377</v>
          </cell>
          <cell r="D1022" t="str">
            <v>Columbia University Press</v>
          </cell>
          <cell r="E1022" t="str">
            <v>The Winemaker's Hand E-BOOK</v>
          </cell>
          <cell r="F1022" t="str">
            <v>The Winemaker's Hand</v>
          </cell>
          <cell r="G1022">
            <v>2014</v>
          </cell>
          <cell r="H1022" t="str">
            <v>Arts and Traditions of the Table: Perspectives on Culinary History</v>
          </cell>
          <cell r="J1022" t="str">
            <v>e-book (PDF)</v>
          </cell>
          <cell r="M1022" t="str">
            <v>Berkowitz, Natalie</v>
          </cell>
          <cell r="O1022">
            <v>336</v>
          </cell>
          <cell r="P1022" t="str">
            <v>Lieferbar</v>
          </cell>
          <cell r="Q1022" t="str">
            <v>General Interest</v>
          </cell>
        </row>
        <row r="1023">
          <cell r="C1023">
            <v>9780231537384</v>
          </cell>
          <cell r="D1023" t="str">
            <v>Columbia University Press</v>
          </cell>
          <cell r="E1023" t="str">
            <v>New Strategies for Social Innovation E-BOOK</v>
          </cell>
          <cell r="F1023" t="str">
            <v>New Strategies for Social Innovation</v>
          </cell>
          <cell r="G1023">
            <v>2014</v>
          </cell>
          <cell r="J1023" t="str">
            <v>e-book (PDF)</v>
          </cell>
          <cell r="M1023" t="str">
            <v>Anderson, Steven G</v>
          </cell>
          <cell r="O1023">
            <v>344</v>
          </cell>
          <cell r="P1023" t="str">
            <v>Lieferbar</v>
          </cell>
          <cell r="Q1023" t="str">
            <v>Political Science, other</v>
          </cell>
          <cell r="R1023" t="str">
            <v>SOC045000 SOCIAL SCIENCE / Poverty; POL019000 POLITICAL SCIENCE / Public Policy / Social Services &amp; Welfare; POL023000 POLITICAL SCIENCE / Economic Conditions; POL041000 POLITICAL SCIENCE / NGOs (Non-Governmental Organizations)</v>
          </cell>
        </row>
        <row r="1024">
          <cell r="C1024">
            <v>9780231537391</v>
          </cell>
          <cell r="D1024" t="str">
            <v>Columbia University Press</v>
          </cell>
          <cell r="E1024" t="str">
            <v>Spells, Images, and Mandalas E-BOOK</v>
          </cell>
          <cell r="F1024" t="str">
            <v>Spells, Images, and Mandalas</v>
          </cell>
          <cell r="G1024">
            <v>2014</v>
          </cell>
          <cell r="H1024" t="str">
            <v>The Sheng Yen Series in Chinese Buddhist Studies</v>
          </cell>
          <cell r="J1024" t="str">
            <v>e-book (PDF)</v>
          </cell>
          <cell r="M1024" t="str">
            <v>Shinohara, Koichi</v>
          </cell>
          <cell r="O1024">
            <v>352</v>
          </cell>
          <cell r="P1024" t="str">
            <v>Lieferbar</v>
          </cell>
          <cell r="Q1024" t="str">
            <v>Religion in Africa</v>
          </cell>
          <cell r="R1024" t="str">
            <v>ART019000 ART / Asian; REL007010 RELIGION / Buddhism / History; REL024000 RELIGION / Eastern</v>
          </cell>
        </row>
        <row r="1025">
          <cell r="C1025">
            <v>9780231537407</v>
          </cell>
          <cell r="D1025" t="str">
            <v>Columbia University Press</v>
          </cell>
          <cell r="E1025" t="str">
            <v>Reading Style E-BOOK</v>
          </cell>
          <cell r="F1025" t="str">
            <v>Reading Style</v>
          </cell>
          <cell r="G1025">
            <v>2014</v>
          </cell>
          <cell r="J1025" t="str">
            <v>e-book (PDF)</v>
          </cell>
          <cell r="M1025" t="str">
            <v>Davidson, Jenny</v>
          </cell>
          <cell r="O1025">
            <v>208</v>
          </cell>
          <cell r="P1025" t="str">
            <v>Lieferbar</v>
          </cell>
          <cell r="Q1025" t="str">
            <v>Semiotics, other</v>
          </cell>
          <cell r="R1025" t="str">
            <v>LAN005000 LANGUAGE ARTS &amp; DISCIPLINES / Composition &amp; Creative Writing; LIT007000 LITERARY CRITICISM / Books &amp; Reading; LIT004130 LITERARY CRITICISM / European / General; LIT006000 LITERARY CRITICISM / Semiotics &amp; Theory</v>
          </cell>
        </row>
        <row r="1026">
          <cell r="C1026">
            <v>9780231537414</v>
          </cell>
          <cell r="D1026" t="str">
            <v>Columbia University Press</v>
          </cell>
          <cell r="E1026" t="str">
            <v>The Elements of Academic Style E-BOOK</v>
          </cell>
          <cell r="F1026" t="str">
            <v>The Elements of Academic Style</v>
          </cell>
          <cell r="G1026">
            <v>2014</v>
          </cell>
          <cell r="J1026" t="str">
            <v>e-book (PDF)</v>
          </cell>
          <cell r="M1026" t="str">
            <v>Hayot, Eric</v>
          </cell>
          <cell r="O1026">
            <v>256</v>
          </cell>
          <cell r="P1026" t="str">
            <v>Lieferbar</v>
          </cell>
          <cell r="Q1026" t="str">
            <v>Library and Information Science, other</v>
          </cell>
          <cell r="R1026" t="str">
            <v>REF026000 REFERENCE / Writing Skills; LIT007000 LITERARY CRITICISM / Books &amp; Reading</v>
          </cell>
        </row>
        <row r="1027">
          <cell r="C1027">
            <v>9780231537421</v>
          </cell>
          <cell r="D1027" t="str">
            <v>Columbia University Press</v>
          </cell>
          <cell r="E1027" t="str">
            <v>Ibn Sina's Remarks and Admonitions: Physics and Metaphysics E-BOOK</v>
          </cell>
          <cell r="F1027" t="str">
            <v>Ibn Sina's Remarks and Admonitions: Physics and Metaphysics</v>
          </cell>
          <cell r="G1027">
            <v>2014</v>
          </cell>
          <cell r="J1027" t="str">
            <v>e-book (PDF)</v>
          </cell>
          <cell r="O1027">
            <v>248</v>
          </cell>
          <cell r="P1027" t="str">
            <v>Lieferbar</v>
          </cell>
          <cell r="Q1027" t="str">
            <v>Metaphysics, Ontology</v>
          </cell>
          <cell r="R1027" t="str">
            <v>REL047000 RELIGION / Mysticism; PHI012000 PHILOSOPHY / History &amp; Surveys / Medieval; PHI013000 PHILOSOPHY / Metaphysics</v>
          </cell>
        </row>
        <row r="1028">
          <cell r="C1028">
            <v>9780231537438</v>
          </cell>
          <cell r="D1028" t="str">
            <v>Columbia University Press</v>
          </cell>
          <cell r="E1028" t="str">
            <v>The Evolution of the Global Terrorist Threat E-BOOK</v>
          </cell>
          <cell r="F1028" t="str">
            <v>The Evolution of the Global Terrorist Threat</v>
          </cell>
          <cell r="G1028">
            <v>2014</v>
          </cell>
          <cell r="H1028" t="str">
            <v>Columbia Studies in Terrorism and Irregular Warfare</v>
          </cell>
          <cell r="J1028" t="str">
            <v>e-book (PDF)</v>
          </cell>
          <cell r="N1028" t="str">
            <v>Reinares, Fernando; Hoffman, Bruce</v>
          </cell>
          <cell r="O1028">
            <v>696</v>
          </cell>
          <cell r="P1028" t="str">
            <v>Lieferbar</v>
          </cell>
          <cell r="Q1028" t="str">
            <v>Political Science, other</v>
          </cell>
          <cell r="R1028" t="str">
            <v>POL036000 POLITICAL SCIENCE / Political Freedom &amp; Security / Intelligence; POL037000 POLITICAL SCIENCE / Political Freedom &amp; Security / Terrorism</v>
          </cell>
        </row>
        <row r="1029">
          <cell r="C1029">
            <v>9780231537445</v>
          </cell>
          <cell r="D1029" t="str">
            <v>Columbia University Press</v>
          </cell>
          <cell r="E1029" t="str">
            <v>Flight Ways E-BOOK</v>
          </cell>
          <cell r="F1029" t="str">
            <v>Flight Ways</v>
          </cell>
          <cell r="G1029">
            <v>2014</v>
          </cell>
          <cell r="J1029" t="str">
            <v>e-book (PDF)</v>
          </cell>
          <cell r="M1029" t="str">
            <v>van Dooren, Thom</v>
          </cell>
          <cell r="O1029">
            <v>208</v>
          </cell>
          <cell r="P1029" t="str">
            <v>Lieferbar</v>
          </cell>
          <cell r="Q1029" t="str">
            <v>Zoology</v>
          </cell>
          <cell r="R1029" t="str">
            <v>SCI070040 SCIENCE / Life Sciences / Zoology / Ornithology; SCI026000 SCIENCE / Environmental Science</v>
          </cell>
        </row>
        <row r="1030">
          <cell r="C1030">
            <v>9780231537452</v>
          </cell>
          <cell r="D1030" t="str">
            <v>Columbia University Press</v>
          </cell>
          <cell r="E1030" t="str">
            <v>The Sarashina Diary E-BOOK</v>
          </cell>
          <cell r="F1030" t="str">
            <v>The Sarashina Diary</v>
          </cell>
          <cell r="G1030">
            <v>2014</v>
          </cell>
          <cell r="H1030" t="str">
            <v>Translations from the Asian Classics</v>
          </cell>
          <cell r="J1030" t="str">
            <v>e-book (PDF)</v>
          </cell>
          <cell r="O1030">
            <v>264</v>
          </cell>
          <cell r="P1030" t="str">
            <v>Lieferbar</v>
          </cell>
          <cell r="Q1030" t="str">
            <v>Other Nations and Languages</v>
          </cell>
          <cell r="R1030" t="str">
            <v>LIT008030 LITERARY CRITICISM / Asian / Japanese</v>
          </cell>
        </row>
        <row r="1031">
          <cell r="C1031">
            <v>9780231537483</v>
          </cell>
          <cell r="D1031" t="str">
            <v>Columbia University Press</v>
          </cell>
          <cell r="E1031" t="str">
            <v>Time and the Other E-BOOK</v>
          </cell>
          <cell r="F1031" t="str">
            <v>Time and the Other</v>
          </cell>
          <cell r="G1031">
            <v>2014</v>
          </cell>
          <cell r="J1031" t="str">
            <v>e-book (PDF)</v>
          </cell>
          <cell r="M1031" t="str">
            <v>Fabian, Johannes</v>
          </cell>
          <cell r="O1031">
            <v>272</v>
          </cell>
          <cell r="P1031" t="str">
            <v>Lieferbar</v>
          </cell>
          <cell r="Q1031" t="str">
            <v>Social Structures, Social Interaction, Population, Social Anthropology</v>
          </cell>
          <cell r="R1031" t="str">
            <v>SOC002000 SOCIAL SCIENCE / Anthropology / General; SOC019000 SOCIAL SCIENCE / Methodology</v>
          </cell>
        </row>
        <row r="1032">
          <cell r="C1032">
            <v>9780231537490</v>
          </cell>
          <cell r="D1032" t="str">
            <v>Columbia University Press</v>
          </cell>
          <cell r="E1032" t="str">
            <v>The Arab Uprisings Explained E-BOOK</v>
          </cell>
          <cell r="F1032" t="str">
            <v>The Arab Uprisings Explained</v>
          </cell>
          <cell r="G1032">
            <v>2014</v>
          </cell>
          <cell r="H1032" t="str">
            <v>Columbia Studies in Middle East Politics</v>
          </cell>
          <cell r="J1032" t="str">
            <v>e-book (PDF)</v>
          </cell>
          <cell r="N1032" t="str">
            <v>Lynch, Marc</v>
          </cell>
          <cell r="O1032">
            <v>352</v>
          </cell>
          <cell r="P1032" t="str">
            <v>Lieferbar</v>
          </cell>
          <cell r="Q1032" t="str">
            <v>Political Science, other</v>
          </cell>
          <cell r="R1032" t="str">
            <v>POL010000 POLITICAL SCIENCE / History &amp; Theory</v>
          </cell>
        </row>
        <row r="1033">
          <cell r="C1033">
            <v>9780231537506</v>
          </cell>
          <cell r="D1033" t="str">
            <v>Columbia University Press</v>
          </cell>
          <cell r="E1033" t="str">
            <v>The Pariah Problem E-BOOK</v>
          </cell>
          <cell r="F1033" t="str">
            <v>The Pariah Problem</v>
          </cell>
          <cell r="G1033">
            <v>2014</v>
          </cell>
          <cell r="H1033" t="str">
            <v>Cultures of History</v>
          </cell>
          <cell r="J1033" t="str">
            <v>e-book (PDF)</v>
          </cell>
          <cell r="M1033" t="str">
            <v>Viswanath, Rupa</v>
          </cell>
          <cell r="O1033">
            <v>416</v>
          </cell>
          <cell r="P1033" t="str">
            <v>Lieferbar</v>
          </cell>
          <cell r="Q1033" t="str">
            <v>Asia-Pacific</v>
          </cell>
          <cell r="R1033" t="str">
            <v>HIS017000 HISTORY / Asia / India &amp; South Asia</v>
          </cell>
        </row>
        <row r="1034">
          <cell r="C1034">
            <v>9780231537513</v>
          </cell>
          <cell r="D1034" t="str">
            <v>Columbia University Press</v>
          </cell>
          <cell r="E1034" t="str">
            <v>Schools for Conflict or for Peace in Afghanistan E-BOOK</v>
          </cell>
          <cell r="F1034" t="str">
            <v>Schools for Conflict or for Peace in Afghanistan</v>
          </cell>
          <cell r="G1034">
            <v>2014</v>
          </cell>
          <cell r="J1034" t="str">
            <v>e-book (PDF)</v>
          </cell>
          <cell r="M1034" t="str">
            <v>Burde, Dana</v>
          </cell>
          <cell r="O1034">
            <v>232</v>
          </cell>
          <cell r="P1034" t="str">
            <v>Lieferbar</v>
          </cell>
          <cell r="Q1034" t="str">
            <v>Political Science, other</v>
          </cell>
          <cell r="R1034" t="str">
            <v>EDU034000 EDUCATION / Educational Policy &amp; Reform / General; POL012000 POLITICAL SCIENCE / Political Freedom &amp; Security / International Security</v>
          </cell>
        </row>
        <row r="1035">
          <cell r="C1035">
            <v>9780231537520</v>
          </cell>
          <cell r="D1035" t="str">
            <v>Columbia University Press</v>
          </cell>
          <cell r="E1035" t="str">
            <v>A Lever Long Enough E-BOOK</v>
          </cell>
          <cell r="F1035" t="str">
            <v>A Lever Long Enough</v>
          </cell>
          <cell r="G1035">
            <v>2014</v>
          </cell>
          <cell r="J1035" t="str">
            <v>e-book (PDF)</v>
          </cell>
          <cell r="M1035" t="str">
            <v>McCaughey, Robert</v>
          </cell>
          <cell r="O1035">
            <v>368</v>
          </cell>
          <cell r="P1035" t="str">
            <v>Lieferbar</v>
          </cell>
          <cell r="Q1035" t="str">
            <v>Global History</v>
          </cell>
          <cell r="R1035" t="str">
            <v>SCI034000 SCIENCE / History; HIS036080 HISTORY / United States / State &amp; Local / Middle Atlantic (DC, DE, MD, NJ, NY, PA); EDU016000 EDUCATION / History; TEC009000 TECHNOLOGY / Engineering / General</v>
          </cell>
        </row>
        <row r="1036">
          <cell r="C1036">
            <v>9780231537537</v>
          </cell>
          <cell r="D1036" t="str">
            <v>Columbia University Press</v>
          </cell>
          <cell r="E1036" t="str">
            <v>Roberto Bolaño's Fiction E-BOOK</v>
          </cell>
          <cell r="F1036" t="str">
            <v>Roberto Bolaño's Fiction</v>
          </cell>
          <cell r="G1036">
            <v>2014</v>
          </cell>
          <cell r="J1036" t="str">
            <v>e-book (PDF)</v>
          </cell>
          <cell r="M1036" t="str">
            <v>Andrews, Chris</v>
          </cell>
          <cell r="O1036">
            <v>304</v>
          </cell>
          <cell r="P1036" t="str">
            <v>Lieferbar</v>
          </cell>
          <cell r="Q1036" t="str">
            <v>Other Nations and Languages</v>
          </cell>
          <cell r="R1036" t="str">
            <v>LIT007000 LITERARY CRITICISM / Books &amp; Reading; LIT004100 LITERARY CRITICISM / Caribbean &amp; Latin American</v>
          </cell>
        </row>
        <row r="1037">
          <cell r="C1037">
            <v>9780231537544</v>
          </cell>
          <cell r="D1037" t="str">
            <v>Columbia University Press</v>
          </cell>
          <cell r="E1037" t="str">
            <v>The Columbia Sourcebook of Literary Taiwan E-BOOK</v>
          </cell>
          <cell r="F1037" t="str">
            <v>The Columbia Sourcebook of Literary Taiwan</v>
          </cell>
          <cell r="G1037">
            <v>2014</v>
          </cell>
          <cell r="J1037" t="str">
            <v>e-book (PDF)</v>
          </cell>
          <cell r="N1037" t="str">
            <v>Chang, Sung-sheng Yvonne; Fan, Ming-ju; Yeh, Michelle</v>
          </cell>
          <cell r="O1037">
            <v>592</v>
          </cell>
          <cell r="P1037" t="str">
            <v>Lieferbar</v>
          </cell>
          <cell r="Q1037" t="str">
            <v>Other Nations and Languages</v>
          </cell>
          <cell r="R1037" t="str">
            <v>LIT008000 LITERARY CRITICISM / Asian / General; HIS030000 HISTORY / Reference</v>
          </cell>
        </row>
        <row r="1038">
          <cell r="C1038">
            <v>9780231537551</v>
          </cell>
          <cell r="D1038" t="str">
            <v>Columbia University Press</v>
          </cell>
          <cell r="E1038" t="str">
            <v>The Columbia Anthology of Japanese Essays E-BOOK</v>
          </cell>
          <cell r="F1038" t="str">
            <v>The Columbia Anthology of Japanese Essays</v>
          </cell>
          <cell r="G1038">
            <v>2014</v>
          </cell>
          <cell r="J1038" t="str">
            <v>e-book (PDF)</v>
          </cell>
          <cell r="N1038" t="str">
            <v>Carter, Steven D.</v>
          </cell>
          <cell r="O1038">
            <v>560</v>
          </cell>
          <cell r="P1038" t="str">
            <v>Lieferbar</v>
          </cell>
          <cell r="Q1038" t="str">
            <v>Literary Studies, general</v>
          </cell>
          <cell r="R1038" t="str">
            <v>LCO004000 LITERARY COLLECTIONS / Asian; LCO010000 LITERARY COLLECTIONS / Essays</v>
          </cell>
        </row>
        <row r="1039">
          <cell r="C1039">
            <v>9780231537568</v>
          </cell>
          <cell r="D1039" t="str">
            <v>Columbia University Press</v>
          </cell>
          <cell r="E1039" t="str">
            <v>Writing Resistance E-BOOK</v>
          </cell>
          <cell r="F1039" t="str">
            <v>Writing Resistance</v>
          </cell>
          <cell r="G1039">
            <v>2014</v>
          </cell>
          <cell r="H1039" t="str">
            <v>South Asia Across the Disciplines</v>
          </cell>
          <cell r="J1039" t="str">
            <v>e-book (PDF)</v>
          </cell>
          <cell r="M1039" t="str">
            <v>Brueck, Laura R.</v>
          </cell>
          <cell r="O1039">
            <v>240</v>
          </cell>
          <cell r="P1039" t="str">
            <v>Lieferbar</v>
          </cell>
          <cell r="Q1039" t="str">
            <v>Other Nations and Languages</v>
          </cell>
          <cell r="R1039" t="str">
            <v>LIT008020 LITERARY CRITICISM / Asian / Indic; POL023000 POLITICAL SCIENCE / Economic Conditions</v>
          </cell>
        </row>
        <row r="1040">
          <cell r="C1040">
            <v>9780231537575</v>
          </cell>
          <cell r="D1040" t="str">
            <v>Columbia University Press</v>
          </cell>
          <cell r="E1040" t="str">
            <v>Moved by the Past E-BOOK</v>
          </cell>
          <cell r="F1040" t="str">
            <v>Moved by the Past</v>
          </cell>
          <cell r="G1040">
            <v>2014</v>
          </cell>
          <cell r="H1040" t="str">
            <v>European Perspectives: A Series in Social Thought and Cultural Criticism</v>
          </cell>
          <cell r="J1040" t="str">
            <v>e-book (PDF)</v>
          </cell>
          <cell r="M1040" t="str">
            <v>Runia, Eelco</v>
          </cell>
          <cell r="O1040">
            <v>264</v>
          </cell>
          <cell r="P1040" t="str">
            <v>Lieferbar</v>
          </cell>
          <cell r="Q1040" t="str">
            <v>Miscellaneous</v>
          </cell>
          <cell r="R1040" t="str">
            <v>HIS049000 HISTORY / Essays; HIS016000 HISTORY / Historiography</v>
          </cell>
        </row>
        <row r="1041">
          <cell r="C1041">
            <v>9780231537582</v>
          </cell>
          <cell r="D1041" t="str">
            <v>Columbia University Press</v>
          </cell>
          <cell r="E1041" t="str">
            <v>Umami E-BOOK</v>
          </cell>
          <cell r="F1041" t="str">
            <v>Umami</v>
          </cell>
          <cell r="G1041">
            <v>2014</v>
          </cell>
          <cell r="H1041" t="str">
            <v>Arts and Traditions of the Table: Perspectives on Culinary History</v>
          </cell>
          <cell r="J1041" t="str">
            <v>e-book (PDF)</v>
          </cell>
          <cell r="M1041" t="str">
            <v>Mouritsen, Ole G.; Styrbæk, Klavs</v>
          </cell>
          <cell r="O1041">
            <v>280</v>
          </cell>
          <cell r="P1041" t="str">
            <v>Lieferbar</v>
          </cell>
          <cell r="Q1041" t="str">
            <v>General Interest</v>
          </cell>
          <cell r="R1041" t="str">
            <v>TEC012000 TECHNOLOGY / Food Science</v>
          </cell>
        </row>
        <row r="1042">
          <cell r="C1042">
            <v>9780231537599</v>
          </cell>
          <cell r="D1042" t="str">
            <v>Columbia University Press</v>
          </cell>
          <cell r="E1042" t="str">
            <v>Alienation E-BOOK</v>
          </cell>
          <cell r="F1042" t="str">
            <v>Alienation</v>
          </cell>
          <cell r="G1042">
            <v>2014</v>
          </cell>
          <cell r="H1042" t="str">
            <v>New Directions in Critical Theory</v>
          </cell>
          <cell r="J1042" t="str">
            <v>e-book (PDF)</v>
          </cell>
          <cell r="M1042" t="str">
            <v>Jaeggi, Rahel</v>
          </cell>
          <cell r="N1042" t="str">
            <v>Neuhouser, Frederick</v>
          </cell>
          <cell r="O1042">
            <v>304</v>
          </cell>
          <cell r="P1042" t="str">
            <v>Lieferbar</v>
          </cell>
          <cell r="Q1042" t="str">
            <v>20th and 21st Century Philosophy</v>
          </cell>
          <cell r="R1042" t="str">
            <v>PHI027000 PHILOSOPHY / Movements / Deconstruction</v>
          </cell>
        </row>
        <row r="1043">
          <cell r="C1043">
            <v>9780231537605</v>
          </cell>
          <cell r="D1043" t="str">
            <v>Columbia University Press</v>
          </cell>
          <cell r="E1043" t="str">
            <v>Wrestling with the Angel E-BOOK</v>
          </cell>
          <cell r="F1043" t="str">
            <v>Wrestling with the Angel</v>
          </cell>
          <cell r="G1043">
            <v>2014</v>
          </cell>
          <cell r="H1043" t="str">
            <v>Insurrections: Critical Studies in Religion, Politics, and Culture</v>
          </cell>
          <cell r="J1043" t="str">
            <v>e-book (PDF)</v>
          </cell>
          <cell r="M1043" t="str">
            <v>McNulty, Tracy</v>
          </cell>
          <cell r="O1043">
            <v>320</v>
          </cell>
          <cell r="P1043" t="str">
            <v>Lieferbar</v>
          </cell>
          <cell r="Q1043" t="str">
            <v>Political Science, other</v>
          </cell>
          <cell r="R1043" t="str">
            <v>PSY026000 PSYCHOLOGY / Movements / Psychoanalysis; POL010000 POLITICAL SCIENCE / History &amp; Theory; REL040030 RELIGION / Judaism / History</v>
          </cell>
        </row>
        <row r="1044">
          <cell r="C1044">
            <v>9780231537612</v>
          </cell>
          <cell r="D1044" t="str">
            <v>Columbia University Press</v>
          </cell>
          <cell r="E1044" t="str">
            <v>Our Broad Present E-BOOK</v>
          </cell>
          <cell r="F1044" t="str">
            <v>Our Broad Present</v>
          </cell>
          <cell r="G1044">
            <v>2014</v>
          </cell>
          <cell r="H1044" t="str">
            <v>Insurrections: Critical Studies in Religion, Politics, and Culture</v>
          </cell>
          <cell r="J1044" t="str">
            <v>e-book (PDF)</v>
          </cell>
          <cell r="M1044" t="str">
            <v>Gumbrecht, Hans Ulrich</v>
          </cell>
          <cell r="O1044">
            <v>112</v>
          </cell>
          <cell r="P1044" t="str">
            <v>Lieferbar</v>
          </cell>
          <cell r="Q1044" t="str">
            <v>20th and 21st Century Philosophy</v>
          </cell>
          <cell r="R1044" t="str">
            <v>SOC052000 SOCIAL SCIENCE / Media Studies *; SOC026000 SOCIAL SCIENCE / Sociology / General; POL033000 POLITICAL SCIENCE / Globalization; PHI027000 PHILOSOPHY / Movements / Deconstruction</v>
          </cell>
        </row>
        <row r="1045">
          <cell r="C1045">
            <v>9780231537629</v>
          </cell>
          <cell r="D1045" t="str">
            <v>Columbia University Press</v>
          </cell>
          <cell r="E1045" t="str">
            <v>Narrating Social Work Through Autoethnography E-BOOK</v>
          </cell>
          <cell r="F1045" t="str">
            <v>Narrating Social Work Through Autoethnography</v>
          </cell>
          <cell r="G1045">
            <v>2014</v>
          </cell>
          <cell r="J1045" t="str">
            <v>e-book (PDF)</v>
          </cell>
          <cell r="N1045" t="str">
            <v>Witkin, Stanley</v>
          </cell>
          <cell r="O1045">
            <v>384</v>
          </cell>
          <cell r="P1045" t="str">
            <v>Lieferbar</v>
          </cell>
          <cell r="Q1045" t="str">
            <v>Sociology, other</v>
          </cell>
          <cell r="R1045" t="str">
            <v>SOC032000 SOCIAL SCIENCE / Gender Studies; SOC024000 SOCIAL SCIENCE / Research; SOC025000 SOCIAL SCIENCE / Social Work</v>
          </cell>
        </row>
        <row r="1046">
          <cell r="C1046">
            <v>9780231537636</v>
          </cell>
          <cell r="D1046" t="str">
            <v>Columbia University Press</v>
          </cell>
          <cell r="E1046" t="str">
            <v>Speculation, Trading, and Bubbles E-BOOK</v>
          </cell>
          <cell r="F1046" t="str">
            <v>Speculation, Trading, and Bubbles</v>
          </cell>
          <cell r="G1046">
            <v>2014</v>
          </cell>
          <cell r="H1046" t="str">
            <v>Kenneth J. Arrow Lecture Series</v>
          </cell>
          <cell r="J1046" t="str">
            <v>e-book (PDF)</v>
          </cell>
          <cell r="M1046" t="str">
            <v>Scheinkman, José A.</v>
          </cell>
          <cell r="O1046">
            <v>128</v>
          </cell>
          <cell r="P1046" t="str">
            <v>Lieferbar</v>
          </cell>
          <cell r="Q1046" t="str">
            <v>Political Economics, other</v>
          </cell>
          <cell r="R1046" t="str">
            <v>BUS000000 BUSINESS &amp; ECONOMICS / General; BUS014000 BUSINESS &amp; ECONOMICS / Commodities; BUS021000 BUSINESS &amp; ECONOMICS / Econometrics; BUS022000 BUSINESS &amp; ECONOMICS / Economic Conditions; BUS023000 BUSINESS &amp; ECONOMICS / Economic History; BUS086000 BUSIN</v>
          </cell>
        </row>
        <row r="1047">
          <cell r="C1047">
            <v>9780231537643</v>
          </cell>
          <cell r="D1047" t="str">
            <v>Columbia University Press</v>
          </cell>
          <cell r="E1047" t="str">
            <v>Looks Good on Paper? E-BOOK</v>
          </cell>
          <cell r="F1047" t="str">
            <v>Looks Good on Paper?</v>
          </cell>
          <cell r="G1047">
            <v>2014</v>
          </cell>
          <cell r="H1047" t="str">
            <v>Columbia Business School Publishing</v>
          </cell>
          <cell r="J1047" t="str">
            <v>e-book (PDF)</v>
          </cell>
          <cell r="M1047" t="str">
            <v>Pratch, Leslie S.</v>
          </cell>
          <cell r="O1047">
            <v>248</v>
          </cell>
          <cell r="P1047" t="str">
            <v>Lieferbar</v>
          </cell>
          <cell r="Q1047" t="str">
            <v>Human Resources, Labor Practice,  Job and Career</v>
          </cell>
          <cell r="R1047" t="str">
            <v>PSY042000 PSYCHOLOGY / Assessment, Testing &amp; Measurement; BUS030000 BUSINESS &amp; ECONOMICS / Human Resources &amp; Personnel Management</v>
          </cell>
        </row>
        <row r="1048">
          <cell r="C1048">
            <v>9780231537650</v>
          </cell>
          <cell r="D1048" t="str">
            <v>Columbia University Press</v>
          </cell>
          <cell r="E1048" t="str">
            <v>Winnebago Nation E-BOOK</v>
          </cell>
          <cell r="F1048" t="str">
            <v>Winnebago Nation</v>
          </cell>
          <cell r="G1048">
            <v>2014</v>
          </cell>
          <cell r="J1048" t="str">
            <v>e-book (PDF)</v>
          </cell>
          <cell r="M1048" t="str">
            <v>Twitchell, James B.</v>
          </cell>
          <cell r="O1048">
            <v>192</v>
          </cell>
          <cell r="P1048" t="str">
            <v>Lieferbar</v>
          </cell>
          <cell r="Q1048" t="str">
            <v>Global History</v>
          </cell>
          <cell r="R1048" t="str">
            <v>HIS036060 HISTORY / United States / 20th Century</v>
          </cell>
        </row>
        <row r="1049">
          <cell r="C1049">
            <v>9780231537667</v>
          </cell>
          <cell r="D1049" t="str">
            <v>Columbia University Press</v>
          </cell>
          <cell r="E1049" t="str">
            <v>Aristotle's Ladder, Darwin's Tree E-BOOK</v>
          </cell>
          <cell r="F1049" t="str">
            <v>Aristotle's Ladder, Darwin's Tree</v>
          </cell>
          <cell r="G1049">
            <v>2014</v>
          </cell>
          <cell r="J1049" t="str">
            <v>e-book (PDF)</v>
          </cell>
          <cell r="M1049" t="str">
            <v>Archibald, J. David.</v>
          </cell>
          <cell r="O1049">
            <v>256</v>
          </cell>
          <cell r="P1049" t="str">
            <v>Lieferbar</v>
          </cell>
          <cell r="Q1049" t="str">
            <v>Evolutionary Biology</v>
          </cell>
          <cell r="R1049" t="str">
            <v>SCI027000 SCIENCE / Life Sciences / Evolution; SCI070000 SCIENCE / Life Sciences / Zoology / General; SCI034000 SCIENCE / History</v>
          </cell>
        </row>
        <row r="1050">
          <cell r="C1050">
            <v>9780231537674</v>
          </cell>
          <cell r="D1050" t="str">
            <v>Columbia University Press</v>
          </cell>
          <cell r="E1050" t="str">
            <v>Enigmas of Health and Disease E-BOOK</v>
          </cell>
          <cell r="F1050" t="str">
            <v>Enigmas of Health and Disease</v>
          </cell>
          <cell r="G1050">
            <v>2014</v>
          </cell>
          <cell r="J1050" t="str">
            <v>e-book (PDF)</v>
          </cell>
          <cell r="M1050" t="str">
            <v>Morabia, Alfredo</v>
          </cell>
          <cell r="O1050">
            <v>296</v>
          </cell>
          <cell r="P1050" t="str">
            <v>Lieferbar</v>
          </cell>
          <cell r="Q1050" t="str">
            <v>Clinical Medicine, other</v>
          </cell>
          <cell r="R1050" t="str">
            <v>MED028000 MEDICAL / Epidemiology; MED039000 MEDICAL / History; HEA039000 HEALTH &amp; FITNESS / Diseases / General</v>
          </cell>
        </row>
        <row r="1051">
          <cell r="C1051">
            <v>9780231537681</v>
          </cell>
          <cell r="D1051" t="str">
            <v>Columbia University Press</v>
          </cell>
          <cell r="E1051" t="str">
            <v>Understanding Environmental Policy E-BOOK</v>
          </cell>
          <cell r="F1051" t="str">
            <v>Understanding Environmental Policy</v>
          </cell>
          <cell r="G1051">
            <v>2014</v>
          </cell>
          <cell r="J1051" t="str">
            <v>e-book (PDF)</v>
          </cell>
          <cell r="M1051" t="str">
            <v>Cohen, Steven</v>
          </cell>
          <cell r="O1051">
            <v>232</v>
          </cell>
          <cell r="P1051" t="str">
            <v>Lieferbar</v>
          </cell>
          <cell r="Q1051" t="str">
            <v>Political Science, other</v>
          </cell>
          <cell r="R1051" t="str">
            <v>SCI028000 SCIENCE / Experiments &amp; Projects; POL044000 POLITICAL SCIENCE / Public Policy / Environmental Policy; SCI026000 SCIENCE / Environmental Science</v>
          </cell>
        </row>
        <row r="1052">
          <cell r="C1052">
            <v>9780231537698</v>
          </cell>
          <cell r="D1052" t="str">
            <v>Columbia University Press</v>
          </cell>
          <cell r="E1052" t="str">
            <v>Foundations of the Earth E-BOOK</v>
          </cell>
          <cell r="F1052" t="str">
            <v>Foundations of the Earth</v>
          </cell>
          <cell r="G1052">
            <v>2014</v>
          </cell>
          <cell r="J1052" t="str">
            <v>e-book (PDF)</v>
          </cell>
          <cell r="M1052" t="str">
            <v>Shugart, H.H.</v>
          </cell>
          <cell r="O1052">
            <v>384</v>
          </cell>
          <cell r="P1052" t="str">
            <v>Lieferbar</v>
          </cell>
          <cell r="Q1052" t="str">
            <v>Ecology</v>
          </cell>
          <cell r="R1052" t="str">
            <v>SCI020000 SCIENCE / Life Sciences / Ecology; REL006060 RELIGION / Bible / Commentaries / Old Testament; SCI031000 SCIENCE / Earth Sciences / Geology; SCI026000 SCIENCE / Environmental Science</v>
          </cell>
        </row>
        <row r="1053">
          <cell r="C1053">
            <v>9780231537704</v>
          </cell>
          <cell r="D1053" t="str">
            <v>Columbia University Press</v>
          </cell>
          <cell r="E1053" t="str">
            <v>Shadow Medicine E-BOOK</v>
          </cell>
          <cell r="F1053" t="str">
            <v>Shadow Medicine</v>
          </cell>
          <cell r="G1053">
            <v>2014</v>
          </cell>
          <cell r="J1053" t="str">
            <v>e-book (PDF)</v>
          </cell>
          <cell r="M1053" t="str">
            <v>Haller, John S.</v>
          </cell>
          <cell r="O1053">
            <v>288</v>
          </cell>
          <cell r="P1053" t="str">
            <v>Lieferbar</v>
          </cell>
          <cell r="Q1053" t="str">
            <v>Complementary Medicine</v>
          </cell>
          <cell r="R1053" t="str">
            <v>MED071000 MEDICAL / Pharmacology; PSY020000 PSYCHOLOGY / Neuropsychology; MED004000 MEDICAL / Alternative Medicine; HEA032000 HEALTH &amp; FITNESS / Alternative Therapies</v>
          </cell>
        </row>
        <row r="1054">
          <cell r="C1054">
            <v>9780231537711</v>
          </cell>
          <cell r="D1054" t="str">
            <v>Columbia University Press</v>
          </cell>
          <cell r="E1054" t="str">
            <v>Capital of Capital E-BOOK</v>
          </cell>
          <cell r="F1054" t="str">
            <v>Capital of Capital</v>
          </cell>
          <cell r="G1054">
            <v>2014</v>
          </cell>
          <cell r="H1054" t="str">
            <v>Columbia Studies in the History of U.S. Capitalism</v>
          </cell>
          <cell r="J1054" t="str">
            <v>e-book (PDF)</v>
          </cell>
          <cell r="M1054" t="str">
            <v>Jaffe, Steven H.; Museum of the City of New York; Lautin, Jessica</v>
          </cell>
          <cell r="O1054">
            <v>304</v>
          </cell>
          <cell r="P1054" t="str">
            <v>Lieferbar</v>
          </cell>
          <cell r="Q1054" t="str">
            <v>Global History</v>
          </cell>
          <cell r="R1054" t="str">
            <v>BUS004000 BUSINESS &amp; ECONOMICS / Banks &amp; Banking; HIS036080 HISTORY / United States / State &amp; Local / Middle Atlantic (DC, DE, MD, NJ, NY, PA); BUS023000 BUSINESS &amp; ECONOMICS / Economic History; SOC026030 SOCIAL SCIENCE / Sociology / Urban</v>
          </cell>
        </row>
        <row r="1055">
          <cell r="C1055">
            <v>9780231537728</v>
          </cell>
          <cell r="D1055" t="str">
            <v>Columbia University Press</v>
          </cell>
          <cell r="E1055" t="str">
            <v>Debating Race, Ethnicity, and Latino Identity E-BOOK</v>
          </cell>
          <cell r="F1055" t="str">
            <v>Debating Race, Ethnicity, and Latino Identity</v>
          </cell>
          <cell r="G1055">
            <v>2015</v>
          </cell>
          <cell r="J1055" t="str">
            <v>e-book (PDF)</v>
          </cell>
          <cell r="N1055" t="str">
            <v>Jaksic, Iván</v>
          </cell>
          <cell r="O1055">
            <v>296</v>
          </cell>
          <cell r="P1055" t="str">
            <v>In Herstellung</v>
          </cell>
          <cell r="Q1055" t="str">
            <v>Sociology, other</v>
          </cell>
          <cell r="R1055" t="str">
            <v>SOC031000 SOCIAL SCIENCE / Discrimination &amp; Race Relations; SOC044000 SOCIAL SCIENCE / Ethnic Studies / Hispanic American Studies; POL031000 POLITICAL SCIENCE / Political Ideologies / Nationalism</v>
          </cell>
        </row>
        <row r="1056">
          <cell r="C1056">
            <v>9780231537742</v>
          </cell>
          <cell r="D1056" t="str">
            <v>Columbia University Press</v>
          </cell>
          <cell r="E1056" t="str">
            <v>Killing the Moonlight E-BOOK</v>
          </cell>
          <cell r="F1056" t="str">
            <v>Killing the Moonlight</v>
          </cell>
          <cell r="G1056">
            <v>2014</v>
          </cell>
          <cell r="H1056" t="str">
            <v>Modernist Latitudes</v>
          </cell>
          <cell r="J1056" t="str">
            <v>e-book (PDF)</v>
          </cell>
          <cell r="M1056" t="str">
            <v>Scappettone, Jennifer</v>
          </cell>
          <cell r="O1056">
            <v>464</v>
          </cell>
          <cell r="P1056" t="str">
            <v>Lieferbar</v>
          </cell>
          <cell r="Q1056" t="str">
            <v>Semiotics, other</v>
          </cell>
          <cell r="R1056" t="str">
            <v>LIT004200 LITERARY CRITICISM / European / Italian; LIT006000 LITERARY CRITICISM / Semiotics &amp; Theory; HIS020000 HISTORY / Europe / Italy</v>
          </cell>
        </row>
        <row r="1057">
          <cell r="C1057">
            <v>9780231537759</v>
          </cell>
          <cell r="D1057" t="str">
            <v>Columbia University Press</v>
          </cell>
          <cell r="E1057" t="str">
            <v>Video Revolutions E-BOOK</v>
          </cell>
          <cell r="F1057" t="str">
            <v>Video Revolutions</v>
          </cell>
          <cell r="G1057">
            <v>2014</v>
          </cell>
          <cell r="J1057" t="str">
            <v>e-book (PDF)</v>
          </cell>
          <cell r="M1057" t="str">
            <v>Newman, Michael Z.</v>
          </cell>
          <cell r="O1057">
            <v>160</v>
          </cell>
          <cell r="P1057" t="str">
            <v>Lieferbar</v>
          </cell>
          <cell r="Q1057" t="str">
            <v>Genres, other</v>
          </cell>
          <cell r="R1057" t="str">
            <v>SOC052000 SOCIAL SCIENCE / Media Studies *; TEC043000 TECHNOLOGY / Television &amp; Video</v>
          </cell>
        </row>
        <row r="1058">
          <cell r="C1058">
            <v>9780231537766</v>
          </cell>
          <cell r="D1058" t="str">
            <v>Columbia University Press</v>
          </cell>
          <cell r="E1058" t="str">
            <v>In Stereotype E-BOOK</v>
          </cell>
          <cell r="F1058" t="str">
            <v>In Stereotype</v>
          </cell>
          <cell r="G1058">
            <v>2014</v>
          </cell>
          <cell r="H1058" t="str">
            <v>Literature Now</v>
          </cell>
          <cell r="J1058" t="str">
            <v>e-book (PDF)</v>
          </cell>
          <cell r="M1058" t="str">
            <v>Chakravorty, Mrinalini</v>
          </cell>
          <cell r="O1058">
            <v>336</v>
          </cell>
          <cell r="P1058" t="str">
            <v>Lieferbar</v>
          </cell>
          <cell r="Q1058" t="str">
            <v>Other Nations and Languages</v>
          </cell>
          <cell r="R1058" t="str">
            <v>LIT008020 LITERARY CRITICISM / Asian / Indic</v>
          </cell>
        </row>
        <row r="1059">
          <cell r="C1059">
            <v>9780231537773</v>
          </cell>
          <cell r="D1059" t="str">
            <v>Columbia University Press</v>
          </cell>
          <cell r="E1059" t="str">
            <v>Living Karma E-BOOK</v>
          </cell>
          <cell r="F1059" t="str">
            <v>Living Karma</v>
          </cell>
          <cell r="G1059">
            <v>2014</v>
          </cell>
          <cell r="H1059" t="str">
            <v>The Sheng Yen Series in Chinese Buddhist Studies</v>
          </cell>
          <cell r="J1059" t="str">
            <v>e-book (PDF)</v>
          </cell>
          <cell r="M1059" t="str">
            <v>McGuire, Beverley Foulks</v>
          </cell>
          <cell r="O1059">
            <v>240</v>
          </cell>
          <cell r="P1059" t="str">
            <v>Lieferbar</v>
          </cell>
          <cell r="Q1059" t="str">
            <v>Buddhism</v>
          </cell>
          <cell r="R1059" t="str">
            <v>PHI028000 PHILOSOPHY / Eastern / Buddhism; REL086000 RELIGION / Monasticism</v>
          </cell>
        </row>
        <row r="1060">
          <cell r="C1060">
            <v>9780231537780</v>
          </cell>
          <cell r="D1060" t="str">
            <v>Columbia University Press</v>
          </cell>
          <cell r="E1060" t="str">
            <v>The Body Incantatory E-BOOK</v>
          </cell>
          <cell r="F1060" t="str">
            <v>The Body Incantatory</v>
          </cell>
          <cell r="G1060">
            <v>2014</v>
          </cell>
          <cell r="H1060" t="str">
            <v>The Sheng Yen Series in Chinese Buddhist Studies</v>
          </cell>
          <cell r="J1060" t="str">
            <v>e-book (PDF)</v>
          </cell>
          <cell r="M1060" t="str">
            <v>Copp, Paul</v>
          </cell>
          <cell r="O1060">
            <v>400</v>
          </cell>
          <cell r="P1060" t="str">
            <v>Lieferbar</v>
          </cell>
          <cell r="Q1060" t="str">
            <v>Religion in Africa</v>
          </cell>
          <cell r="R1060" t="str">
            <v>ART019000 ART / Asian; REL007020 RELIGION / Buddhism / Rituals &amp; Practice; REL024000 RELIGION / Eastern; REL086000 RELIGION / Monasticism</v>
          </cell>
        </row>
        <row r="1061">
          <cell r="C1061">
            <v>9780231537803</v>
          </cell>
          <cell r="D1061" t="str">
            <v>Columbia University Press</v>
          </cell>
          <cell r="E1061" t="str">
            <v>A Daughter's Memoir of Burma E-BOOK</v>
          </cell>
          <cell r="F1061" t="str">
            <v>A Daughter's Memoir of Burma</v>
          </cell>
          <cell r="G1061">
            <v>2014</v>
          </cell>
          <cell r="J1061" t="str">
            <v>e-book (PDF)</v>
          </cell>
          <cell r="M1061" t="str">
            <v>Law-Yone, Wendy</v>
          </cell>
          <cell r="O1061">
            <v>328</v>
          </cell>
          <cell r="P1061" t="str">
            <v>Lieferbar</v>
          </cell>
          <cell r="Q1061" t="str">
            <v>Asia-Pacific</v>
          </cell>
          <cell r="R1061" t="str">
            <v>HIS017000 HISTORY / Asia / India &amp; South Asia</v>
          </cell>
        </row>
        <row r="1062">
          <cell r="C1062">
            <v>9780231537872</v>
          </cell>
          <cell r="D1062" t="str">
            <v>Columbia University Press</v>
          </cell>
          <cell r="E1062" t="str">
            <v>Women in the Mosque E-BOOK</v>
          </cell>
          <cell r="F1062" t="str">
            <v>Women in the Mosque</v>
          </cell>
          <cell r="G1062">
            <v>2014</v>
          </cell>
          <cell r="J1062" t="str">
            <v>e-book (PDF)</v>
          </cell>
          <cell r="M1062" t="str">
            <v>Katz, Marion</v>
          </cell>
          <cell r="O1062">
            <v>432</v>
          </cell>
          <cell r="P1062" t="str">
            <v>Lieferbar</v>
          </cell>
          <cell r="Q1062" t="str">
            <v>Islam</v>
          </cell>
          <cell r="R1062" t="str">
            <v>REL037010 RELIGION / Islam / History; REL037020 RELIGION / Islam / Law; REL037030 RELIGION / Islam / Rituals &amp; Practice; REL105000 RELIGION / Sexuality &amp; Gender Studies; SOC028000 SOCIAL SCIENCE / Women's Studies</v>
          </cell>
        </row>
        <row r="1063">
          <cell r="C1063">
            <v>9780231537889</v>
          </cell>
          <cell r="D1063" t="str">
            <v>Columbia University Press</v>
          </cell>
          <cell r="E1063" t="str">
            <v>The Extinct Scene E-BOOK</v>
          </cell>
          <cell r="F1063" t="str">
            <v>The Extinct Scene</v>
          </cell>
          <cell r="G1063">
            <v>2015</v>
          </cell>
          <cell r="H1063" t="str">
            <v>Modernist Latitudes</v>
          </cell>
          <cell r="J1063" t="str">
            <v>e-book (PDF)</v>
          </cell>
          <cell r="M1063" t="str">
            <v>Davis, Thomas S.</v>
          </cell>
          <cell r="O1063">
            <v>320</v>
          </cell>
          <cell r="P1063" t="str">
            <v>In Herstellung</v>
          </cell>
          <cell r="Q1063" t="str">
            <v>Anglo-American Literature, general</v>
          </cell>
          <cell r="R1063" t="str">
            <v>LIT004120 LITERARY CRITICISM / European / English, Irish, Scottish, Welsh; LIT004180 LITERARY CRITICISM / Gothic &amp; Romance; LIT004290 LITERARY CRITICISM / Women Authors</v>
          </cell>
        </row>
        <row r="1064">
          <cell r="C1064">
            <v>9780231537896</v>
          </cell>
          <cell r="D1064" t="str">
            <v>Columbia University Press</v>
          </cell>
          <cell r="E1064" t="str">
            <v>Indie 2.0 E-BOOK</v>
          </cell>
          <cell r="F1064" t="str">
            <v>Indie 2.0</v>
          </cell>
          <cell r="G1064">
            <v>2014</v>
          </cell>
          <cell r="J1064" t="str">
            <v>e-book (PDF)</v>
          </cell>
          <cell r="M1064" t="str">
            <v>King, Geoff</v>
          </cell>
          <cell r="O1064">
            <v>288</v>
          </cell>
          <cell r="P1064" t="str">
            <v>zurückgezogen</v>
          </cell>
          <cell r="Q1064" t="str">
            <v>Genres, other</v>
          </cell>
        </row>
        <row r="1065">
          <cell r="C1065">
            <v>9780231537919</v>
          </cell>
          <cell r="D1065" t="str">
            <v>Columbia University Press</v>
          </cell>
          <cell r="E1065" t="str">
            <v>Intimate Strangers E-BOOK</v>
          </cell>
          <cell r="F1065" t="str">
            <v>Intimate Strangers</v>
          </cell>
          <cell r="G1065">
            <v>2014</v>
          </cell>
          <cell r="J1065" t="str">
            <v>e-book (PDF)</v>
          </cell>
          <cell r="M1065" t="str">
            <v>Ritivoi, Andreea Deciu</v>
          </cell>
          <cell r="O1065">
            <v>320</v>
          </cell>
          <cell r="P1065" t="str">
            <v>Lieferbar</v>
          </cell>
          <cell r="Q1065" t="str">
            <v>Political Philosophy and Social Philosophy</v>
          </cell>
          <cell r="R1065" t="str">
            <v>SOC007000 SOCIAL SCIENCE / Emigration &amp; Immigration; PHI019000 PHILOSOPHY / Political; POL003000 POLITICAL SCIENCE / Civics &amp; Citizenship</v>
          </cell>
        </row>
        <row r="1066">
          <cell r="C1066">
            <v>9780231537940</v>
          </cell>
          <cell r="D1066" t="str">
            <v>Columbia University Press</v>
          </cell>
          <cell r="E1066" t="str">
            <v>Recovering Place E-BOOK</v>
          </cell>
          <cell r="F1066" t="str">
            <v>Recovering Place</v>
          </cell>
          <cell r="G1066">
            <v>2014</v>
          </cell>
          <cell r="H1066" t="str">
            <v>Religion, Culture, and Public Life</v>
          </cell>
          <cell r="J1066" t="str">
            <v>e-book (PDF)</v>
          </cell>
          <cell r="M1066" t="str">
            <v>Taylor, Mark C.</v>
          </cell>
          <cell r="O1066">
            <v>176</v>
          </cell>
          <cell r="P1066" t="str">
            <v>In Herstellung</v>
          </cell>
          <cell r="Q1066" t="str">
            <v>Theology, Jewish Studies and Religious Studies</v>
          </cell>
          <cell r="R1066" t="str">
            <v>ART026000 ART / Sculpture; REL051000 RELIGION / Philosophy</v>
          </cell>
        </row>
        <row r="1067">
          <cell r="C1067">
            <v>9780231537957</v>
          </cell>
          <cell r="D1067" t="str">
            <v>Columbia University Press</v>
          </cell>
          <cell r="E1067" t="str">
            <v>The Collapse of Western Civilization E-BOOK</v>
          </cell>
          <cell r="F1067" t="str">
            <v>The Collapse of Western Civilization</v>
          </cell>
          <cell r="G1067">
            <v>2014</v>
          </cell>
          <cell r="J1067" t="str">
            <v>e-book (PDF)</v>
          </cell>
          <cell r="M1067" t="str">
            <v>Conway, Erik M.; Oreskes, Naomi</v>
          </cell>
          <cell r="O1067">
            <v>104</v>
          </cell>
          <cell r="P1067" t="str">
            <v>Lieferbar</v>
          </cell>
          <cell r="Q1067" t="str">
            <v>Ecology</v>
          </cell>
          <cell r="R1067" t="str">
            <v>SOC037000 SOCIAL SCIENCE / Future Studies</v>
          </cell>
        </row>
        <row r="1068">
          <cell r="C1068">
            <v>9780231537964</v>
          </cell>
          <cell r="D1068" t="str">
            <v>Columbia University Press</v>
          </cell>
          <cell r="E1068" t="str">
            <v>The Power of Tolerance E-BOOK</v>
          </cell>
          <cell r="F1068" t="str">
            <v>The Power of Tolerance</v>
          </cell>
          <cell r="G1068">
            <v>2014</v>
          </cell>
          <cell r="H1068" t="str">
            <v>New Directions in Critical Theory</v>
          </cell>
          <cell r="J1068" t="str">
            <v>e-book (PDF)</v>
          </cell>
          <cell r="M1068" t="str">
            <v>Brown, Wendy; Forst, Rainer</v>
          </cell>
          <cell r="N1068" t="str">
            <v>Holzhey, Christoph F. E.; Di Blasi, Luca</v>
          </cell>
          <cell r="O1068">
            <v>112</v>
          </cell>
          <cell r="P1068" t="str">
            <v>Lieferbar</v>
          </cell>
          <cell r="Q1068" t="str">
            <v>Political Philosophy and Social Philosophy</v>
          </cell>
          <cell r="R1068" t="str">
            <v>PHI019000 PHILOSOPHY / Political</v>
          </cell>
        </row>
        <row r="1069">
          <cell r="C1069">
            <v>9780231537971</v>
          </cell>
          <cell r="D1069" t="str">
            <v>Columbia University Press</v>
          </cell>
          <cell r="E1069" t="str">
            <v>The Assault on Social Policy E-BOOK</v>
          </cell>
          <cell r="F1069" t="str">
            <v>The Assault on Social Policy</v>
          </cell>
          <cell r="G1069">
            <v>2014</v>
          </cell>
          <cell r="J1069" t="str">
            <v>e-book (PDF)</v>
          </cell>
          <cell r="M1069" t="str">
            <v>Peters, Susan J.; Roth, William</v>
          </cell>
          <cell r="O1069">
            <v>264</v>
          </cell>
          <cell r="P1069" t="str">
            <v>Lieferbar</v>
          </cell>
          <cell r="Q1069" t="str">
            <v>Political Science, other</v>
          </cell>
          <cell r="R1069" t="str">
            <v>SOC045000 SOCIAL SCIENCE / Poverty; POL024000 POLITICAL SCIENCE / Public Policy / Economic Policy; POL029000 POLITICAL SCIENCE / Public Policy / Social Policy; POL019000 POLITICAL SCIENCE / Public Policy / Social Services &amp; Welfare; POL033000 POLITICAL SC</v>
          </cell>
        </row>
        <row r="1070">
          <cell r="C1070">
            <v>9780231537995</v>
          </cell>
          <cell r="D1070" t="str">
            <v>Columbia University Press</v>
          </cell>
          <cell r="E1070" t="str">
            <v>Race Unmasked E-BOOK</v>
          </cell>
          <cell r="F1070" t="str">
            <v>Race Unmasked</v>
          </cell>
          <cell r="G1070">
            <v>2014</v>
          </cell>
          <cell r="J1070" t="str">
            <v>e-book (PDF)</v>
          </cell>
          <cell r="M1070" t="str">
            <v>Yudell, Michael</v>
          </cell>
          <cell r="O1070">
            <v>304</v>
          </cell>
          <cell r="P1070" t="str">
            <v>Lieferbar</v>
          </cell>
          <cell r="Q1070" t="str">
            <v>Geography</v>
          </cell>
          <cell r="R1070" t="str">
            <v>SCI075000 SCIENCE / Philosophy &amp; Social Aspects; SOC031000 SOCIAL SCIENCE / Discrimination &amp; Race Relations; SOC001000 SOCIAL SCIENCE / Ethnic Studies / African-American Studies</v>
          </cell>
        </row>
        <row r="1071">
          <cell r="C1071">
            <v>9780231538008</v>
          </cell>
          <cell r="D1071" t="str">
            <v>Columbia University Press</v>
          </cell>
          <cell r="E1071" t="str">
            <v>Paving the Great Way E-BOOK</v>
          </cell>
          <cell r="F1071" t="str">
            <v>Paving the Great Way</v>
          </cell>
          <cell r="G1071">
            <v>2014</v>
          </cell>
          <cell r="J1071" t="str">
            <v>e-book (PDF)</v>
          </cell>
          <cell r="M1071" t="str">
            <v>Gold, Jonathan</v>
          </cell>
          <cell r="O1071">
            <v>336</v>
          </cell>
          <cell r="P1071" t="str">
            <v>Lieferbar</v>
          </cell>
          <cell r="Q1071" t="str">
            <v>Buddhism</v>
          </cell>
          <cell r="R1071" t="str">
            <v>BIO018000 BIOGRAPHY &amp; AUTOBIOGRAPHY / Religious; PHI028000 PHILOSOPHY / Eastern / Buddhism</v>
          </cell>
        </row>
        <row r="1072">
          <cell r="C1072">
            <v>9780231538015</v>
          </cell>
          <cell r="D1072" t="str">
            <v>Columbia University Press</v>
          </cell>
          <cell r="E1072" t="str">
            <v>The Black Power Movement and American Social Work E-BOOK</v>
          </cell>
          <cell r="F1072" t="str">
            <v>The Black Power Movement and American Social Work</v>
          </cell>
          <cell r="G1072">
            <v>2014</v>
          </cell>
          <cell r="J1072" t="str">
            <v>e-book (PDF)</v>
          </cell>
          <cell r="M1072" t="str">
            <v>Bell, Joyce M.</v>
          </cell>
          <cell r="O1072">
            <v>256</v>
          </cell>
          <cell r="P1072" t="str">
            <v>Lieferbar</v>
          </cell>
          <cell r="Q1072" t="str">
            <v>Sociology, other</v>
          </cell>
          <cell r="R1072" t="str">
            <v>SOC025000 SOCIAL SCIENCE / Social Work; SOC026000 SOCIAL SCIENCE / Sociology / General; SOC008000 SOCIAL SCIENCE / Ethnic Studies / General</v>
          </cell>
        </row>
        <row r="1073">
          <cell r="C1073">
            <v>9780231538022</v>
          </cell>
          <cell r="D1073" t="str">
            <v>Columbia University Press</v>
          </cell>
          <cell r="E1073" t="str">
            <v>Intimate Rivals E-BOOK</v>
          </cell>
          <cell r="F1073" t="str">
            <v>Intimate Rivals</v>
          </cell>
          <cell r="G1073">
            <v>2015</v>
          </cell>
          <cell r="H1073" t="str">
            <v>A Council on Foreign Relations Book</v>
          </cell>
          <cell r="J1073" t="str">
            <v>e-book (PDF)</v>
          </cell>
          <cell r="M1073" t="str">
            <v>Smith, Sheila A.</v>
          </cell>
          <cell r="O1073">
            <v>384</v>
          </cell>
          <cell r="P1073" t="str">
            <v>Lieferbar</v>
          </cell>
          <cell r="Q1073" t="str">
            <v>Political Science, other</v>
          </cell>
          <cell r="R1073" t="str">
            <v>POL031000 POLITICAL SCIENCE / Political Ideologies / Nationalism</v>
          </cell>
        </row>
        <row r="1074">
          <cell r="C1074">
            <v>9780231538039</v>
          </cell>
          <cell r="D1074" t="str">
            <v>Columbia University Press</v>
          </cell>
          <cell r="E1074" t="str">
            <v>Deathwatch E-BOOK</v>
          </cell>
          <cell r="F1074" t="str">
            <v>Deathwatch</v>
          </cell>
          <cell r="G1074">
            <v>2014</v>
          </cell>
          <cell r="H1074" t="str">
            <v>Film and Culture Series</v>
          </cell>
          <cell r="J1074" t="str">
            <v>e-book (PDF)</v>
          </cell>
          <cell r="M1074" t="str">
            <v>Combs, C. Scott</v>
          </cell>
          <cell r="O1074">
            <v>288</v>
          </cell>
          <cell r="P1074" t="str">
            <v>Lieferbar</v>
          </cell>
          <cell r="Q1074" t="str">
            <v>Genres, other</v>
          </cell>
          <cell r="R1074" t="str">
            <v>SOC036000 SOCIAL SCIENCE / Death &amp; Dying</v>
          </cell>
        </row>
        <row r="1075">
          <cell r="C1075">
            <v>9780231538046</v>
          </cell>
          <cell r="D1075" t="str">
            <v>Columbia University Press</v>
          </cell>
          <cell r="E1075" t="str">
            <v>Vital Conversations E-BOOK</v>
          </cell>
          <cell r="F1075" t="str">
            <v>Vital Conversations</v>
          </cell>
          <cell r="G1075">
            <v>2014</v>
          </cell>
          <cell r="J1075" t="str">
            <v>e-book (PDF)</v>
          </cell>
          <cell r="M1075" t="str">
            <v>Rosen, Dennis</v>
          </cell>
          <cell r="O1075">
            <v>264</v>
          </cell>
          <cell r="P1075" t="str">
            <v>Lieferbar</v>
          </cell>
          <cell r="Q1075" t="str">
            <v>Psychiatry, Psychotherapy</v>
          </cell>
          <cell r="R1075" t="str">
            <v>MED074000 MEDICAL / Physician &amp; Patient; MED050000 MEDICAL / Ethics; MED043000 MEDICAL / Hospital Administration &amp; Care</v>
          </cell>
        </row>
        <row r="1076">
          <cell r="C1076">
            <v>9780231538060</v>
          </cell>
          <cell r="D1076" t="str">
            <v>Columbia University Press</v>
          </cell>
          <cell r="E1076" t="str">
            <v>Choreographies of Shared Sacred Sites E-BOOK</v>
          </cell>
          <cell r="F1076" t="str">
            <v>Choreographies of Shared Sacred Sites</v>
          </cell>
          <cell r="G1076">
            <v>2014</v>
          </cell>
          <cell r="H1076" t="str">
            <v>Religion, Culture, and Public Life</v>
          </cell>
          <cell r="J1076" t="str">
            <v>e-book (PDF)</v>
          </cell>
          <cell r="N1076" t="str">
            <v>Barkey, Karen; Barkan, Elazar</v>
          </cell>
          <cell r="O1076">
            <v>440</v>
          </cell>
          <cell r="P1076" t="str">
            <v>Lieferbar</v>
          </cell>
          <cell r="Q1076" t="str">
            <v>International Relations</v>
          </cell>
          <cell r="R1076" t="str">
            <v>POL011000 POLITICAL SCIENCE / International Relations / General</v>
          </cell>
        </row>
        <row r="1077">
          <cell r="C1077">
            <v>9780231538107</v>
          </cell>
          <cell r="D1077" t="str">
            <v>Columbia University Press</v>
          </cell>
          <cell r="E1077" t="str">
            <v>The Orphan of Zhao and Other Yuan Plays E-BOOK</v>
          </cell>
          <cell r="F1077" t="str">
            <v>The Orphan of Zhao and Other Yuan Plays</v>
          </cell>
          <cell r="G1077">
            <v>2014</v>
          </cell>
          <cell r="H1077" t="str">
            <v>Translations from the Asian Classics</v>
          </cell>
          <cell r="J1077" t="str">
            <v>e-book (PDF)</v>
          </cell>
          <cell r="N1077" t="str">
            <v>West, Stephen H.; Idema, Wilt L.</v>
          </cell>
          <cell r="O1077">
            <v>408</v>
          </cell>
          <cell r="P1077" t="str">
            <v>Lieferbar</v>
          </cell>
          <cell r="Q1077" t="str">
            <v>Genres, other</v>
          </cell>
        </row>
        <row r="1078">
          <cell r="C1078">
            <v>9780231538114</v>
          </cell>
          <cell r="D1078" t="str">
            <v>Columbia University Press</v>
          </cell>
          <cell r="E1078" t="str">
            <v>Starve and Immolate E-BOOK</v>
          </cell>
          <cell r="F1078" t="str">
            <v>Starve and Immolate</v>
          </cell>
          <cell r="G1078">
            <v>2014</v>
          </cell>
          <cell r="H1078" t="str">
            <v>New Directions in Critical Theory</v>
          </cell>
          <cell r="J1078" t="str">
            <v>e-book (PDF)</v>
          </cell>
          <cell r="M1078" t="str">
            <v>Bargu, Banu</v>
          </cell>
          <cell r="O1078">
            <v>512</v>
          </cell>
          <cell r="P1078" t="str">
            <v>Lieferbar</v>
          </cell>
          <cell r="Q1078" t="str">
            <v>20th and 21st Century Philosophy</v>
          </cell>
          <cell r="R1078" t="str">
            <v>PHI027000 PHILOSOPHY / Movements / Deconstruction; POL005000 POLITICAL SCIENCE / Political Ideologies / Communism &amp; Socialism</v>
          </cell>
        </row>
        <row r="1079">
          <cell r="C1079">
            <v>9780231538121</v>
          </cell>
          <cell r="D1079" t="str">
            <v>Columbia University Press</v>
          </cell>
          <cell r="E1079" t="str">
            <v>The Kojiki E-BOOK</v>
          </cell>
          <cell r="F1079" t="str">
            <v>The Kojiki</v>
          </cell>
          <cell r="G1079">
            <v>2014</v>
          </cell>
          <cell r="H1079" t="str">
            <v>Translations from the Asian Classics</v>
          </cell>
          <cell r="J1079" t="str">
            <v>e-book (PDF)</v>
          </cell>
          <cell r="O1079">
            <v>312</v>
          </cell>
          <cell r="P1079" t="str">
            <v>Lieferbar</v>
          </cell>
          <cell r="Q1079" t="str">
            <v>Other Nations and Languages</v>
          </cell>
          <cell r="R1079" t="str">
            <v>SOC011000 SOCIAL SCIENCE / Folklore &amp; Mythology; LIT008030 LITERARY CRITICISM / Asian / Japanese; REL060000 RELIGION / Shintoism</v>
          </cell>
        </row>
        <row r="1080">
          <cell r="C1080">
            <v>9780231538138</v>
          </cell>
          <cell r="D1080" t="str">
            <v>Columbia University Press</v>
          </cell>
          <cell r="E1080" t="str">
            <v>The Philosopher's Plant E-BOOK</v>
          </cell>
          <cell r="F1080" t="str">
            <v>The Philosopher's Plant</v>
          </cell>
          <cell r="G1080">
            <v>2014</v>
          </cell>
          <cell r="J1080" t="str">
            <v>e-book (PDF)</v>
          </cell>
          <cell r="M1080" t="str">
            <v>Marder, Michael</v>
          </cell>
          <cell r="O1080">
            <v>288</v>
          </cell>
          <cell r="P1080" t="str">
            <v>Lieferbar</v>
          </cell>
          <cell r="Q1080" t="str">
            <v>20th and 21st Century Philosophy</v>
          </cell>
          <cell r="R1080" t="str">
            <v>PHI009000 PHILOSOPHY / History &amp; Surveys / General; PHI002000 PHILOSOPHY / History &amp; Surveys / Ancient &amp; Classical; PHI027000 PHILOSOPHY / Movements / Deconstruction; NAT026000 NATURE / Plants</v>
          </cell>
        </row>
        <row r="1081">
          <cell r="C1081">
            <v>9780231538145</v>
          </cell>
          <cell r="D1081" t="str">
            <v>Columbia University Press</v>
          </cell>
          <cell r="E1081" t="str">
            <v>Interspecies Ethics E-BOOK</v>
          </cell>
          <cell r="F1081" t="str">
            <v>Interspecies Ethics</v>
          </cell>
          <cell r="G1081">
            <v>2014</v>
          </cell>
          <cell r="J1081" t="str">
            <v>e-book (PDF)</v>
          </cell>
          <cell r="M1081" t="str">
            <v>Willett, Cynthia</v>
          </cell>
          <cell r="O1081">
            <v>232</v>
          </cell>
          <cell r="P1081" t="str">
            <v>Lieferbar</v>
          </cell>
          <cell r="Q1081" t="str">
            <v>Zoology</v>
          </cell>
          <cell r="R1081" t="str">
            <v>NAT039000 NATURE / Animal Rights</v>
          </cell>
        </row>
        <row r="1082">
          <cell r="C1082">
            <v>9780231538169</v>
          </cell>
          <cell r="D1082" t="str">
            <v>Columbia University Press</v>
          </cell>
          <cell r="E1082" t="str">
            <v>Chop Suey, USA E-BOOK</v>
          </cell>
          <cell r="F1082" t="str">
            <v>Chop Suey, USA</v>
          </cell>
          <cell r="G1082">
            <v>2014</v>
          </cell>
          <cell r="H1082" t="str">
            <v>Arts and Traditions of the Table: Perspectives on Culinary History</v>
          </cell>
          <cell r="J1082" t="str">
            <v>e-book (PDF)</v>
          </cell>
          <cell r="M1082" t="str">
            <v>Chen, Yong</v>
          </cell>
          <cell r="O1082">
            <v>312</v>
          </cell>
          <cell r="P1082" t="str">
            <v>Lieferbar</v>
          </cell>
          <cell r="Q1082" t="str">
            <v>Sociology, other</v>
          </cell>
          <cell r="R1082" t="str">
            <v>SOC007000 SOCIAL SCIENCE / Emigration &amp; Immigration; SOC043000 SOCIAL SCIENCE / Ethnic Studies / Asian American Studies</v>
          </cell>
        </row>
        <row r="1083">
          <cell r="C1083">
            <v>9780231538176</v>
          </cell>
          <cell r="D1083" t="str">
            <v>Columbia University Press</v>
          </cell>
          <cell r="E1083" t="str">
            <v>Shanghai Homes E-BOOK</v>
          </cell>
          <cell r="F1083" t="str">
            <v>Shanghai Homes</v>
          </cell>
          <cell r="G1083">
            <v>2014</v>
          </cell>
          <cell r="H1083" t="str">
            <v>Global Chinese Culture</v>
          </cell>
          <cell r="J1083" t="str">
            <v>e-book (PDF)</v>
          </cell>
          <cell r="M1083" t="str">
            <v>Li, Jie</v>
          </cell>
          <cell r="O1083">
            <v>280</v>
          </cell>
          <cell r="P1083" t="str">
            <v>Lieferbar</v>
          </cell>
          <cell r="Q1083" t="str">
            <v>Asia-Pacific</v>
          </cell>
          <cell r="R1083" t="str">
            <v>ARC003000 ARCHITECTURE / Domestic; HIS008000 HISTORY / Asia / China; SOC026030 SOCIAL SCIENCE / Sociology / Urban; SOC028000 SOCIAL SCIENCE / Women's Studies</v>
          </cell>
        </row>
        <row r="1084">
          <cell r="C1084">
            <v>9780231538183</v>
          </cell>
          <cell r="D1084" t="str">
            <v>Columbia University Press</v>
          </cell>
          <cell r="E1084" t="str">
            <v>Wombs in Labor E-BOOK</v>
          </cell>
          <cell r="F1084" t="str">
            <v>Wombs in Labor</v>
          </cell>
          <cell r="G1084">
            <v>2014</v>
          </cell>
          <cell r="H1084" t="str">
            <v>South Asia Across the Disciplines</v>
          </cell>
          <cell r="J1084" t="str">
            <v>e-book (PDF)</v>
          </cell>
          <cell r="M1084" t="str">
            <v>Pande, Amrita</v>
          </cell>
          <cell r="O1084">
            <v>272</v>
          </cell>
          <cell r="P1084" t="str">
            <v>Lieferbar</v>
          </cell>
          <cell r="Q1084" t="str">
            <v>Sociology, other</v>
          </cell>
          <cell r="R1084" t="str">
            <v>SOC010000 SOCIAL SCIENCE / Feminism &amp; Feminist Theory; FAM032000 FAMILY &amp; RELATIONSHIPS / Motherhood; HEA041000 HEALTH &amp; FITNESS / Pregnancy &amp; Childbirth; SOC042000 SOCIAL SCIENCE / Third World Development; SOC028000 SOCIAL SCIENCE / Women's Studies</v>
          </cell>
        </row>
        <row r="1085">
          <cell r="C1085">
            <v>9780231538190</v>
          </cell>
          <cell r="D1085" t="str">
            <v>Columbia University Press</v>
          </cell>
          <cell r="E1085" t="str">
            <v>A Coney Island Reader E-BOOK</v>
          </cell>
          <cell r="F1085" t="str">
            <v>A Coney Island Reader</v>
          </cell>
          <cell r="G1085">
            <v>2014</v>
          </cell>
          <cell r="J1085" t="str">
            <v>e-book (PDF)</v>
          </cell>
          <cell r="N1085" t="str">
            <v>Parascandola, John; Parascandola, Louis J.</v>
          </cell>
          <cell r="O1085">
            <v>360</v>
          </cell>
          <cell r="P1085" t="str">
            <v>Lieferbar</v>
          </cell>
          <cell r="Q1085" t="str">
            <v>Global History</v>
          </cell>
          <cell r="R1085" t="str">
            <v>LCO002000 LITERARY COLLECTIONS / American / General; HIS036000 HISTORY / United States / General</v>
          </cell>
        </row>
        <row r="1086">
          <cell r="C1086">
            <v>9780231538206</v>
          </cell>
          <cell r="D1086" t="str">
            <v>Columbia University Press</v>
          </cell>
          <cell r="E1086" t="str">
            <v>Self-Consciousness and the Critique of the Subject E-BOOK</v>
          </cell>
          <cell r="F1086" t="str">
            <v>Self-Consciousness and the Critique of the Subject</v>
          </cell>
          <cell r="G1086">
            <v>2014</v>
          </cell>
          <cell r="J1086" t="str">
            <v>e-book (PDF)</v>
          </cell>
          <cell r="M1086" t="str">
            <v>Lumsden, Simon</v>
          </cell>
          <cell r="O1086">
            <v>288</v>
          </cell>
          <cell r="P1086" t="str">
            <v>Lieferbar</v>
          </cell>
          <cell r="Q1086" t="str">
            <v>20th and 21st Century Philosophy</v>
          </cell>
          <cell r="R1086" t="str">
            <v>PHI018000 PHILOSOPHY / Movements / Phenomenology</v>
          </cell>
        </row>
        <row r="1087">
          <cell r="C1087">
            <v>9780231538213</v>
          </cell>
          <cell r="D1087" t="str">
            <v>Columbia University Press</v>
          </cell>
          <cell r="E1087" t="str">
            <v>Faces of Power E-BOOK</v>
          </cell>
          <cell r="F1087" t="str">
            <v>Faces of Power</v>
          </cell>
          <cell r="G1087">
            <v>2015</v>
          </cell>
          <cell r="J1087" t="str">
            <v>e-book (PDF)</v>
          </cell>
          <cell r="M1087" t="str">
            <v>Brown, Seyom</v>
          </cell>
          <cell r="O1087">
            <v>864</v>
          </cell>
          <cell r="P1087" t="str">
            <v>Lieferbar</v>
          </cell>
          <cell r="Q1087" t="str">
            <v>Political Science, other</v>
          </cell>
          <cell r="R1087" t="str">
            <v>POL040010 POLITICAL SCIENCE / Government / Executive Branch</v>
          </cell>
        </row>
        <row r="1088">
          <cell r="C1088">
            <v>9780231538220</v>
          </cell>
          <cell r="D1088" t="str">
            <v>Columbia University Press</v>
          </cell>
          <cell r="E1088" t="str">
            <v>It's the Pictures That Got Small E-BOOK</v>
          </cell>
          <cell r="F1088" t="str">
            <v>It's the Pictures That Got Small</v>
          </cell>
          <cell r="G1088">
            <v>2014</v>
          </cell>
          <cell r="H1088" t="str">
            <v>Film and Culture Series</v>
          </cell>
          <cell r="J1088" t="str">
            <v>e-book (PDF)</v>
          </cell>
          <cell r="N1088" t="str">
            <v>Slide, Anthony</v>
          </cell>
          <cell r="O1088">
            <v>448</v>
          </cell>
          <cell r="P1088" t="str">
            <v>Lieferbar</v>
          </cell>
          <cell r="Q1088" t="str">
            <v>Genres, other</v>
          </cell>
          <cell r="R1088" t="str">
            <v>BIO005000 BIOGRAPHY &amp; AUTOBIOGRAPHY / Entertainment &amp; Performing Arts</v>
          </cell>
        </row>
        <row r="1089">
          <cell r="C1089">
            <v>9780231538237</v>
          </cell>
          <cell r="D1089" t="str">
            <v>Columbia University Press</v>
          </cell>
          <cell r="E1089" t="str">
            <v>Note-by-Note Cooking E-BOOK</v>
          </cell>
          <cell r="F1089" t="str">
            <v>Note-by-Note Cooking</v>
          </cell>
          <cell r="G1089">
            <v>2014</v>
          </cell>
          <cell r="H1089" t="str">
            <v>Arts and Traditions of the Table: Perspectives on Culinary History</v>
          </cell>
          <cell r="J1089" t="str">
            <v>e-book (PDF)</v>
          </cell>
          <cell r="M1089" t="str">
            <v>This, Hervé</v>
          </cell>
          <cell r="O1089">
            <v>272</v>
          </cell>
          <cell r="P1089" t="str">
            <v>Lieferbar</v>
          </cell>
          <cell r="Q1089" t="str">
            <v>General Interest</v>
          </cell>
          <cell r="R1089" t="str">
            <v>SCI013000 SCIENCE / Chemistry / General; TEC012000 TECHNOLOGY / Food Science</v>
          </cell>
        </row>
        <row r="1090">
          <cell r="C1090">
            <v>9780231538244</v>
          </cell>
          <cell r="D1090" t="str">
            <v>Columbia University Press</v>
          </cell>
          <cell r="E1090" t="str">
            <v>Photography and Its Violations E-BOOK</v>
          </cell>
          <cell r="F1090" t="str">
            <v>Photography and Its Violations</v>
          </cell>
          <cell r="G1090">
            <v>2014</v>
          </cell>
          <cell r="H1090" t="str">
            <v>Columbia Themes in Philosophy, Social Criticism, and the Arts</v>
          </cell>
          <cell r="J1090" t="str">
            <v>e-book (PDF)</v>
          </cell>
          <cell r="M1090" t="str">
            <v>Roberts, John</v>
          </cell>
          <cell r="O1090">
            <v>232</v>
          </cell>
          <cell r="P1090" t="str">
            <v>Lieferbar</v>
          </cell>
          <cell r="Q1090" t="str">
            <v>Aesthetics</v>
          </cell>
          <cell r="R1090" t="str">
            <v>ART015000 ART / History / General; ART009000 ART / Criticism; ART037000 ART / Art &amp; Politics; PHI001000 PHILOSOPHY / Aesthetics</v>
          </cell>
        </row>
        <row r="1091">
          <cell r="C1091">
            <v>9780231538251</v>
          </cell>
          <cell r="D1091" t="str">
            <v>Columbia University Press</v>
          </cell>
          <cell r="E1091" t="str">
            <v>On Slowness E-BOOK</v>
          </cell>
          <cell r="F1091" t="str">
            <v>On Slowness</v>
          </cell>
          <cell r="G1091">
            <v>2014</v>
          </cell>
          <cell r="H1091" t="str">
            <v>Columbia Themes in Philosophy, Social Criticism, and the Arts</v>
          </cell>
          <cell r="J1091" t="str">
            <v>e-book (PDF)</v>
          </cell>
          <cell r="M1091" t="str">
            <v>Koepnick, Lutz</v>
          </cell>
          <cell r="O1091">
            <v>336</v>
          </cell>
          <cell r="P1091" t="str">
            <v>Lieferbar</v>
          </cell>
          <cell r="Q1091" t="str">
            <v>Aesthetics</v>
          </cell>
          <cell r="R1091" t="str">
            <v>ART015100 ART / History / Modern (late 19th Century to 1945); PHI001000 PHILOSOPHY / Aesthetics</v>
          </cell>
        </row>
        <row r="1092">
          <cell r="C1092">
            <v>9780231538268</v>
          </cell>
          <cell r="D1092" t="str">
            <v>Columbia University Press</v>
          </cell>
          <cell r="E1092" t="str">
            <v>Dams and Development in China E-BOOK</v>
          </cell>
          <cell r="F1092" t="str">
            <v>Dams and Development in China</v>
          </cell>
          <cell r="G1092">
            <v>2014</v>
          </cell>
          <cell r="H1092" t="str">
            <v>Contemporary Asia in the World</v>
          </cell>
          <cell r="J1092" t="str">
            <v>e-book (PDF)</v>
          </cell>
          <cell r="M1092" t="str">
            <v>Tilt, Bryan</v>
          </cell>
          <cell r="O1092">
            <v>280</v>
          </cell>
          <cell r="P1092" t="str">
            <v>Lieferbar</v>
          </cell>
          <cell r="Q1092" t="str">
            <v>Political Science, other</v>
          </cell>
          <cell r="R1092" t="str">
            <v>POL024000 POLITICAL SCIENCE / Public Policy / Economic Policy</v>
          </cell>
        </row>
        <row r="1093">
          <cell r="C1093">
            <v>9780231538275</v>
          </cell>
          <cell r="D1093" t="str">
            <v>Columbia University Press</v>
          </cell>
          <cell r="E1093" t="str">
            <v>Learn or Die E-BOOK</v>
          </cell>
          <cell r="F1093" t="str">
            <v>Learn or Die</v>
          </cell>
          <cell r="G1093">
            <v>2014</v>
          </cell>
          <cell r="H1093" t="str">
            <v>Columbia Business School Publishing</v>
          </cell>
          <cell r="J1093" t="str">
            <v>e-book (PDF)</v>
          </cell>
          <cell r="M1093" t="str">
            <v>Hess, Edward D.</v>
          </cell>
          <cell r="O1093">
            <v>280</v>
          </cell>
          <cell r="P1093" t="str">
            <v>Lieferbar</v>
          </cell>
          <cell r="Q1093" t="str">
            <v>Political Economics, other</v>
          </cell>
          <cell r="R1093" t="str">
            <v>PSY008000 PSYCHOLOGY / Cognitive Psychology; PSY021000 PSYCHOLOGY / Industrial &amp; Organizational Psychology; BUS071000 BUSINESS &amp; ECONOMICS / Leadership</v>
          </cell>
        </row>
        <row r="1094">
          <cell r="C1094">
            <v>9780231538282</v>
          </cell>
          <cell r="D1094" t="str">
            <v>Columbia University Press</v>
          </cell>
          <cell r="E1094" t="str">
            <v>The Domestication of Language E-BOOK</v>
          </cell>
          <cell r="F1094" t="str">
            <v>The Domestication of Language</v>
          </cell>
          <cell r="G1094">
            <v>2014</v>
          </cell>
          <cell r="J1094" t="str">
            <v>e-book (PDF)</v>
          </cell>
          <cell r="M1094" t="str">
            <v>Cloud, Daniel</v>
          </cell>
          <cell r="O1094">
            <v>288</v>
          </cell>
          <cell r="P1094" t="str">
            <v>Lieferbar</v>
          </cell>
          <cell r="Q1094" t="str">
            <v>Philosophy of Language</v>
          </cell>
          <cell r="R1094" t="str">
            <v>LAN009000 LANGUAGE ARTS &amp; DISCIPLINES / Linguistics</v>
          </cell>
        </row>
        <row r="1095">
          <cell r="C1095">
            <v>9780231538299</v>
          </cell>
          <cell r="D1095" t="str">
            <v>Columbia University Press</v>
          </cell>
          <cell r="E1095" t="str">
            <v>After the Red Army Faction E-BOOK</v>
          </cell>
          <cell r="F1095" t="str">
            <v>After the Red Army Faction</v>
          </cell>
          <cell r="G1095">
            <v>2014</v>
          </cell>
          <cell r="J1095" t="str">
            <v>e-book (PDF)</v>
          </cell>
          <cell r="M1095" t="str">
            <v>Scribner, Charity</v>
          </cell>
          <cell r="O1095">
            <v>312</v>
          </cell>
          <cell r="P1095" t="str">
            <v>Lieferbar</v>
          </cell>
          <cell r="Q1095" t="str">
            <v>Arts, general</v>
          </cell>
          <cell r="R1095" t="str">
            <v>ART015110 ART / History / Contemporary (1945-); HIS014000 HISTORY / Europe / Germany</v>
          </cell>
        </row>
        <row r="1096">
          <cell r="C1096">
            <v>9780231538305</v>
          </cell>
          <cell r="D1096" t="str">
            <v>Columbia University Press</v>
          </cell>
          <cell r="E1096" t="str">
            <v>Uncertainty, Expectations, and Financial Instability E-BOOK</v>
          </cell>
          <cell r="F1096" t="str">
            <v>Uncertainty, Expectations, and Financial Instability</v>
          </cell>
          <cell r="G1096">
            <v>2014</v>
          </cell>
          <cell r="J1096" t="str">
            <v>e-book (PDF)</v>
          </cell>
          <cell r="M1096" t="str">
            <v>Barthalon, Eric</v>
          </cell>
          <cell r="O1096">
            <v>448</v>
          </cell>
          <cell r="P1096" t="str">
            <v>Lieferbar</v>
          </cell>
          <cell r="Q1096" t="str">
            <v>Political Economics, other</v>
          </cell>
          <cell r="R1096" t="str">
            <v>BUS069030 BUSINESS &amp; ECONOMICS / Economics / Theory; BUS036000 BUSINESS &amp; ECONOMICS / Investments &amp; Securities</v>
          </cell>
        </row>
        <row r="1097">
          <cell r="C1097">
            <v>9780231538312</v>
          </cell>
          <cell r="D1097" t="str">
            <v>Columbia University Press</v>
          </cell>
          <cell r="E1097" t="str">
            <v>Waking, Dreaming, Being E-BOOK</v>
          </cell>
          <cell r="F1097" t="str">
            <v>Waking, Dreaming, Being</v>
          </cell>
          <cell r="G1097">
            <v>2014</v>
          </cell>
          <cell r="J1097" t="str">
            <v>e-book (PDF)</v>
          </cell>
          <cell r="M1097" t="str">
            <v>Thompson, Evan</v>
          </cell>
          <cell r="O1097">
            <v>496</v>
          </cell>
          <cell r="P1097" t="str">
            <v>Lieferbar</v>
          </cell>
          <cell r="Q1097" t="str">
            <v>Buddhism</v>
          </cell>
          <cell r="R1097" t="str">
            <v>PSY008000 PSYCHOLOGY / Cognitive Psychology; PHI015000 PHILOSOPHY / Mind &amp; Body; PHI028000 PHILOSOPHY / Eastern / Buddhism</v>
          </cell>
        </row>
        <row r="1098">
          <cell r="C1098">
            <v>9780231538329</v>
          </cell>
          <cell r="D1098" t="str">
            <v>Columbia University Press</v>
          </cell>
          <cell r="E1098" t="str">
            <v>Being Human in a Buddhist World E-BOOK</v>
          </cell>
          <cell r="F1098" t="str">
            <v>Being Human in a Buddhist World</v>
          </cell>
          <cell r="G1098">
            <v>2015</v>
          </cell>
          <cell r="J1098" t="str">
            <v>e-book (PDF)</v>
          </cell>
          <cell r="M1098" t="str">
            <v>Gyatso, Janet</v>
          </cell>
          <cell r="O1098">
            <v>544</v>
          </cell>
          <cell r="P1098" t="str">
            <v>Lieferbar</v>
          </cell>
          <cell r="Q1098" t="str">
            <v>Religion in Africa</v>
          </cell>
          <cell r="R1098" t="str">
            <v>SCI034000 SCIENCE / History; MED039000 MEDICAL / History; PHI028000 PHILOSOPHY / Eastern / Buddhism; REL007040 RELIGION / Buddhism / Theravada; REL007050 RELIGION / Buddhism / Tibetan</v>
          </cell>
        </row>
        <row r="1099">
          <cell r="C1099">
            <v>9780231538336</v>
          </cell>
          <cell r="D1099" t="str">
            <v>Columbia University Press</v>
          </cell>
          <cell r="E1099" t="str">
            <v>The New Censorship E-BOOK</v>
          </cell>
          <cell r="F1099" t="str">
            <v>The New Censorship</v>
          </cell>
          <cell r="G1099">
            <v>2014</v>
          </cell>
          <cell r="J1099" t="str">
            <v>e-book (PDF)</v>
          </cell>
          <cell r="M1099" t="str">
            <v>Simon, Joel</v>
          </cell>
          <cell r="P1099" t="str">
            <v>Lieferbar</v>
          </cell>
          <cell r="Q1099" t="str">
            <v>Media</v>
          </cell>
          <cell r="R1099" t="str">
            <v>LAN008000 LANGUAGE ARTS &amp; DISCIPLINES / Journalism</v>
          </cell>
        </row>
        <row r="1100">
          <cell r="C1100">
            <v>9780231538343</v>
          </cell>
          <cell r="D1100" t="str">
            <v>Columbia University Press</v>
          </cell>
          <cell r="E1100" t="str">
            <v>Social Inquiry After Wittgenstein and Kuhn E-BOOK</v>
          </cell>
          <cell r="F1100" t="str">
            <v>Social Inquiry After Wittgenstein and Kuhn</v>
          </cell>
          <cell r="G1100">
            <v>2014</v>
          </cell>
          <cell r="J1100" t="str">
            <v>e-book (PDF)</v>
          </cell>
          <cell r="M1100" t="str">
            <v>Gunnell, John G.</v>
          </cell>
          <cell r="O1100">
            <v>280</v>
          </cell>
          <cell r="P1100" t="str">
            <v>Lieferbar</v>
          </cell>
          <cell r="Q1100" t="str">
            <v>Political Philosophy and Social Philosophy</v>
          </cell>
          <cell r="R1100" t="str">
            <v>SOC019000 SOCIAL SCIENCE / Methodology; SOC026000 SOCIAL SCIENCE / Sociology / General; PHI019000 PHILOSOPHY / Political</v>
          </cell>
        </row>
        <row r="1101">
          <cell r="C1101">
            <v>9780231538350</v>
          </cell>
          <cell r="D1101" t="str">
            <v>Columbia University Press</v>
          </cell>
          <cell r="E1101" t="str">
            <v>Film Worlds E-BOOK</v>
          </cell>
          <cell r="F1101" t="str">
            <v>Film Worlds</v>
          </cell>
          <cell r="G1101">
            <v>2014</v>
          </cell>
          <cell r="J1101" t="str">
            <v>e-book (PDF)</v>
          </cell>
          <cell r="M1101" t="str">
            <v>Yacavone, Daniel</v>
          </cell>
          <cell r="O1101">
            <v>344</v>
          </cell>
          <cell r="P1101" t="str">
            <v>Lieferbar</v>
          </cell>
          <cell r="Q1101" t="str">
            <v>Aesthetics</v>
          </cell>
          <cell r="R1101" t="str">
            <v>PHI001000 PHILOSOPHY / Aesthetics</v>
          </cell>
        </row>
        <row r="1102">
          <cell r="C1102">
            <v>9780231538367</v>
          </cell>
          <cell r="D1102" t="str">
            <v>Columbia University Press</v>
          </cell>
          <cell r="E1102" t="str">
            <v>A Hedonist Manifesto E-BOOK</v>
          </cell>
          <cell r="F1102" t="str">
            <v>A Hedonist Manifesto</v>
          </cell>
          <cell r="G1102">
            <v>2015</v>
          </cell>
          <cell r="H1102" t="str">
            <v>Insurrections: Critical Studies in Religion, Politics, and Culture</v>
          </cell>
          <cell r="J1102" t="str">
            <v>e-book (PDF)</v>
          </cell>
          <cell r="M1102" t="str">
            <v>Onfray, Michel</v>
          </cell>
          <cell r="O1102">
            <v>208</v>
          </cell>
          <cell r="P1102" t="str">
            <v>In Herstellung</v>
          </cell>
          <cell r="Q1102" t="str">
            <v>Ethics</v>
          </cell>
          <cell r="R1102" t="str">
            <v>PHI005000 PHILOSOPHY / Ethics &amp; Moral Philosophy; PHI009000 PHILOSOPHY / History &amp; Surveys / General</v>
          </cell>
        </row>
        <row r="1103">
          <cell r="C1103">
            <v>9780231538374</v>
          </cell>
          <cell r="D1103" t="str">
            <v>Columbia University Press</v>
          </cell>
          <cell r="E1103" t="str">
            <v>The Question of the Animal and Religion E-BOOK</v>
          </cell>
          <cell r="F1103" t="str">
            <v>The Question of the Animal and Religion</v>
          </cell>
          <cell r="G1103">
            <v>2014</v>
          </cell>
          <cell r="J1103" t="str">
            <v>e-book (PDF)</v>
          </cell>
          <cell r="M1103" t="str">
            <v>Gross, Aaron S.</v>
          </cell>
          <cell r="O1103">
            <v>304</v>
          </cell>
          <cell r="P1103" t="str">
            <v>Lieferbar</v>
          </cell>
          <cell r="Q1103" t="str">
            <v>Zoology</v>
          </cell>
          <cell r="R1103" t="str">
            <v>NAT001000 NATURE / Animals; REL028000 RELIGION / Ethics; REL040010 RELIGION / Judaism / Rituals &amp; Practice</v>
          </cell>
        </row>
        <row r="1104">
          <cell r="C1104">
            <v>9780231538381</v>
          </cell>
          <cell r="D1104" t="str">
            <v>Columbia University Press</v>
          </cell>
          <cell r="E1104" t="str">
            <v>There Are Two Sexes E-BOOK</v>
          </cell>
          <cell r="F1104" t="str">
            <v>There Are Two Sexes</v>
          </cell>
          <cell r="G1104">
            <v>2015</v>
          </cell>
          <cell r="J1104" t="str">
            <v>e-book (PDF)</v>
          </cell>
          <cell r="M1104" t="str">
            <v>Fouque, Antoinette</v>
          </cell>
          <cell r="N1104" t="str">
            <v>Boissonnas, Sylvina</v>
          </cell>
          <cell r="O1104">
            <v>352</v>
          </cell>
          <cell r="P1104" t="str">
            <v>Lieferbar</v>
          </cell>
          <cell r="Q1104" t="str">
            <v>20th and 21st Century Philosophy</v>
          </cell>
          <cell r="R1104" t="str">
            <v>SOC032000 SOCIAL SCIENCE / Gender Studies; PSY026000 PSYCHOLOGY / Movements / Psychoanalysis; PHI027000 PHILOSOPHY / Movements / Deconstruction; SOC028000 SOCIAL SCIENCE / Women's Studies</v>
          </cell>
        </row>
        <row r="1105">
          <cell r="C1105">
            <v>9780231538398</v>
          </cell>
          <cell r="D1105" t="str">
            <v>Columbia University Press</v>
          </cell>
          <cell r="E1105" t="str">
            <v>Rawls and Religion E-BOOK</v>
          </cell>
          <cell r="F1105" t="str">
            <v>Rawls and Religion</v>
          </cell>
          <cell r="G1105">
            <v>2014</v>
          </cell>
          <cell r="J1105" t="str">
            <v>e-book (PDF)</v>
          </cell>
          <cell r="N1105" t="str">
            <v>Bailey, Tom; Gentile, Valentina</v>
          </cell>
          <cell r="O1105">
            <v>328</v>
          </cell>
          <cell r="P1105" t="str">
            <v>Lieferbar</v>
          </cell>
          <cell r="Q1105" t="str">
            <v>Political Philosophy and Social Philosophy</v>
          </cell>
          <cell r="R1105" t="str">
            <v>PHI019000 PHILOSOPHY / Political</v>
          </cell>
        </row>
        <row r="1106">
          <cell r="C1106">
            <v>9780231538404</v>
          </cell>
          <cell r="D1106" t="str">
            <v>Columbia University Press</v>
          </cell>
          <cell r="E1106" t="str">
            <v>Love and War E-BOOK</v>
          </cell>
          <cell r="F1106" t="str">
            <v>Love and War</v>
          </cell>
          <cell r="G1106">
            <v>2014</v>
          </cell>
          <cell r="J1106" t="str">
            <v>e-book (PDF)</v>
          </cell>
          <cell r="M1106" t="str">
            <v>Digby, Tom</v>
          </cell>
          <cell r="O1106">
            <v>240</v>
          </cell>
          <cell r="P1106" t="str">
            <v>Lieferbar</v>
          </cell>
          <cell r="Q1106" t="str">
            <v>20th and 21st Century Philosophy</v>
          </cell>
          <cell r="R1106" t="str">
            <v>SOC032000 SOCIAL SCIENCE / Gender Studies; SOC018000 SOCIAL SCIENCE / Men's Studies; PHI027000 PHILOSOPHY / Movements / Deconstruction; FAM029000 FAMILY &amp; RELATIONSHIPS / Love &amp; Romance; HIS027130 HISTORY / Military / Other; SOC028000 SOCIAL SCIENCE / Wom</v>
          </cell>
        </row>
        <row r="1107">
          <cell r="C1107">
            <v>9780231538411</v>
          </cell>
          <cell r="D1107" t="str">
            <v>Columbia University Press</v>
          </cell>
          <cell r="E1107" t="str">
            <v>What Does Europe Want? E-BOOK</v>
          </cell>
          <cell r="F1107" t="str">
            <v>What Does Europe Want?</v>
          </cell>
          <cell r="G1107">
            <v>2014</v>
          </cell>
          <cell r="H1107" t="str">
            <v>Insurrections: Critical Studies in Religion, Politics, and Culture</v>
          </cell>
          <cell r="J1107" t="str">
            <v>e-book (PDF)</v>
          </cell>
          <cell r="M1107" t="str">
            <v>Horvat, Srecko; ¿i¿ek, Slavoj</v>
          </cell>
          <cell r="O1107">
            <v>240</v>
          </cell>
          <cell r="P1107" t="str">
            <v>Lieferbar</v>
          </cell>
          <cell r="Q1107" t="str">
            <v>Political Philosophy and Social Philosophy</v>
          </cell>
          <cell r="R1107" t="str">
            <v>PHI019000 PHILOSOPHY / Political</v>
          </cell>
        </row>
        <row r="1108">
          <cell r="C1108">
            <v>9780231538428</v>
          </cell>
          <cell r="D1108" t="str">
            <v>Columbia University Press</v>
          </cell>
          <cell r="E1108" t="str">
            <v>Baby Boomers of Color E-BOOK</v>
          </cell>
          <cell r="F1108" t="str">
            <v>Baby Boomers of Color</v>
          </cell>
          <cell r="G1108">
            <v>2014</v>
          </cell>
          <cell r="J1108" t="str">
            <v>e-book (PDF)</v>
          </cell>
          <cell r="M1108" t="str">
            <v>Delgado, Melvin</v>
          </cell>
          <cell r="O1108">
            <v>296</v>
          </cell>
          <cell r="P1108" t="str">
            <v>Lieferbar</v>
          </cell>
          <cell r="Q1108" t="str">
            <v>Sociology, other</v>
          </cell>
          <cell r="R1108" t="str">
            <v>SOC016000 SOCIAL SCIENCE / Human Services; SOC020000 SOCIAL SCIENCE / Minority Studies</v>
          </cell>
        </row>
        <row r="1109">
          <cell r="C1109">
            <v>9780231538435</v>
          </cell>
          <cell r="D1109" t="str">
            <v>Columbia University Press</v>
          </cell>
          <cell r="E1109" t="str">
            <v>Risk Management in Social Work E-BOOK</v>
          </cell>
          <cell r="F1109" t="str">
            <v>Risk Management in Social Work</v>
          </cell>
          <cell r="G1109">
            <v>2014</v>
          </cell>
          <cell r="J1109" t="str">
            <v>e-book (PDF)</v>
          </cell>
          <cell r="M1109" t="str">
            <v>Reamer, Frederic G.</v>
          </cell>
          <cell r="O1109">
            <v>384</v>
          </cell>
          <cell r="P1109" t="str">
            <v>Lieferbar</v>
          </cell>
          <cell r="Q1109" t="str">
            <v>Sociology, other</v>
          </cell>
          <cell r="R1109" t="str">
            <v>LAW095000 LAW / Malpractice; SOC025000 SOCIAL SCIENCE / Social Work; LAW098000 LAW / Practical Guides</v>
          </cell>
        </row>
        <row r="1110">
          <cell r="C1110">
            <v>9780231538442</v>
          </cell>
          <cell r="D1110" t="str">
            <v>Columbia University Press</v>
          </cell>
          <cell r="E1110" t="str">
            <v>Mental Health in the War on Terror E-BOOK</v>
          </cell>
          <cell r="F1110" t="str">
            <v>Mental Health in the War on Terror</v>
          </cell>
          <cell r="G1110">
            <v>2015</v>
          </cell>
          <cell r="J1110" t="str">
            <v>e-book (PDF)</v>
          </cell>
          <cell r="M1110" t="str">
            <v>Aggarwal, Neil K.</v>
          </cell>
          <cell r="O1110">
            <v>232</v>
          </cell>
          <cell r="P1110" t="str">
            <v>Lieferbar</v>
          </cell>
          <cell r="Q1110" t="str">
            <v>Psychiatry, Psychotherapy</v>
          </cell>
          <cell r="R1110" t="str">
            <v>PSY007000 PSYCHOLOGY / Clinical Psychology; PSY036000 PSYCHOLOGY / Mental Health</v>
          </cell>
        </row>
        <row r="1111">
          <cell r="C1111">
            <v>9780231538459</v>
          </cell>
          <cell r="D1111" t="str">
            <v>Columbia University Press</v>
          </cell>
          <cell r="E1111" t="str">
            <v>Four Revolutions in the Earth Sciences E-BOOK</v>
          </cell>
          <cell r="F1111" t="str">
            <v>Four Revolutions in the Earth Sciences</v>
          </cell>
          <cell r="G1111">
            <v>2014</v>
          </cell>
          <cell r="J1111" t="str">
            <v>e-book (PDF)</v>
          </cell>
          <cell r="M1111" t="str">
            <v>Powell, James Lawrence</v>
          </cell>
          <cell r="O1111">
            <v>384</v>
          </cell>
          <cell r="P1111" t="str">
            <v>Lieferbar</v>
          </cell>
          <cell r="Q1111" t="str">
            <v>Geosciences, other</v>
          </cell>
          <cell r="R1111" t="str">
            <v>SCI034000 SCIENCE / History; SCI066000 SCIENCE / Time; SCI019000 SCIENCE / Earth Sciences / General; SCI031000 SCIENCE / Earth Sciences / Geology</v>
          </cell>
        </row>
        <row r="1112">
          <cell r="C1112">
            <v>9780231538466</v>
          </cell>
          <cell r="D1112" t="str">
            <v>Columbia University Press</v>
          </cell>
          <cell r="E1112" t="str">
            <v>Toward a Unified Ecology E-BOOK</v>
          </cell>
          <cell r="F1112" t="str">
            <v>Toward a Unified Ecology</v>
          </cell>
          <cell r="G1112">
            <v>2015</v>
          </cell>
          <cell r="H1112" t="str">
            <v>Complexity in Ecological Systems</v>
          </cell>
          <cell r="J1112" t="str">
            <v>e-book (PDF)</v>
          </cell>
          <cell r="M1112" t="str">
            <v>Allen, Timothy F. H.; Hoekstra, Thomas W.</v>
          </cell>
          <cell r="O1112">
            <v>504</v>
          </cell>
          <cell r="P1112" t="str">
            <v>Lieferbar</v>
          </cell>
          <cell r="Q1112" t="str">
            <v>Ecology</v>
          </cell>
          <cell r="R1112" t="str">
            <v>SCI043000 SCIENCE / Research &amp; Methodology; SCI064000 SCIENCE / System Theory; SCI020000 SCIENCE / Life Sciences / Ecology; NAT010000 NATURE / Ecology; SCI026000 SCIENCE / Environmental Science</v>
          </cell>
        </row>
        <row r="1113">
          <cell r="C1113">
            <v>9780231538473</v>
          </cell>
          <cell r="D1113" t="str">
            <v>Columbia University Press</v>
          </cell>
          <cell r="E1113" t="str">
            <v>Maya Deren E-BOOK</v>
          </cell>
          <cell r="F1113" t="str">
            <v>Maya Deren</v>
          </cell>
          <cell r="G1113">
            <v>2014</v>
          </cell>
          <cell r="H1113" t="str">
            <v>Film and Culture Series</v>
          </cell>
          <cell r="J1113" t="str">
            <v>e-book (PDF)</v>
          </cell>
          <cell r="M1113" t="str">
            <v>Keller, Sarah</v>
          </cell>
          <cell r="O1113">
            <v>296</v>
          </cell>
          <cell r="P1113" t="str">
            <v>Lieferbar</v>
          </cell>
          <cell r="Q1113" t="str">
            <v>Genres, other</v>
          </cell>
        </row>
        <row r="1114">
          <cell r="C1114">
            <v>9780231538480</v>
          </cell>
          <cell r="D1114" t="str">
            <v>Columbia University Press</v>
          </cell>
          <cell r="E1114" t="str">
            <v>Dreaming of Cinema E-BOOK</v>
          </cell>
          <cell r="F1114" t="str">
            <v>Dreaming of Cinema</v>
          </cell>
          <cell r="G1114">
            <v>2014</v>
          </cell>
          <cell r="H1114" t="str">
            <v>Film and Culture Series</v>
          </cell>
          <cell r="J1114" t="str">
            <v>e-book (PDF)</v>
          </cell>
          <cell r="M1114" t="str">
            <v>Lowenstein, Adam</v>
          </cell>
          <cell r="O1114">
            <v>280</v>
          </cell>
          <cell r="P1114" t="str">
            <v>Lieferbar</v>
          </cell>
          <cell r="Q1114" t="str">
            <v>Genres, other</v>
          </cell>
          <cell r="R1114" t="str">
            <v>SOC052000 SOCIAL SCIENCE / Media Studies *; ART046000 ART / Digital &amp; Video</v>
          </cell>
        </row>
        <row r="1115">
          <cell r="C1115">
            <v>9780231538497</v>
          </cell>
          <cell r="D1115" t="str">
            <v>Columbia University Press</v>
          </cell>
          <cell r="E1115" t="str">
            <v>The Cinema of Ang Lee E-BOOK</v>
          </cell>
          <cell r="F1115" t="str">
            <v>The Cinema of Ang Lee</v>
          </cell>
          <cell r="G1115">
            <v>2014</v>
          </cell>
          <cell r="H1115" t="str">
            <v>Directors' Cuts</v>
          </cell>
          <cell r="J1115" t="str">
            <v>e-book (PDF)</v>
          </cell>
          <cell r="M1115" t="str">
            <v>Dilley, Whitney Crothers</v>
          </cell>
          <cell r="P1115" t="str">
            <v>Lieferbar</v>
          </cell>
          <cell r="Q1115" t="str">
            <v>Film</v>
          </cell>
        </row>
        <row r="1116">
          <cell r="C1116">
            <v>9780231538503</v>
          </cell>
          <cell r="D1116" t="str">
            <v>Columbia University Press</v>
          </cell>
          <cell r="E1116" t="str">
            <v>The Trouble with Post-Blackness E-BOOK</v>
          </cell>
          <cell r="F1116" t="str">
            <v>The Trouble with Post-Blackness</v>
          </cell>
          <cell r="G1116">
            <v>2015</v>
          </cell>
          <cell r="J1116" t="str">
            <v>e-book (PDF)</v>
          </cell>
          <cell r="N1116" t="str">
            <v>Baker, Houston A.; Simmons, K. Merinda</v>
          </cell>
          <cell r="O1116">
            <v>288</v>
          </cell>
          <cell r="P1116" t="str">
            <v>Lieferbar</v>
          </cell>
          <cell r="Q1116" t="str">
            <v>Literary Studies, general</v>
          </cell>
          <cell r="R1116" t="str">
            <v>SOC031000 SOCIAL SCIENCE / Discrimination &amp; Race Relations; SOC001000 SOCIAL SCIENCE / Ethnic Studies / African-American Studies; LCO010000 LITERARY COLLECTIONS / Essays</v>
          </cell>
        </row>
        <row r="1117">
          <cell r="C1117">
            <v>9780231538510</v>
          </cell>
          <cell r="D1117" t="str">
            <v>Columbia University Press</v>
          </cell>
          <cell r="E1117" t="str">
            <v>Autobiography of an Archive E-BOOK</v>
          </cell>
          <cell r="F1117" t="str">
            <v>Autobiography of an Archive</v>
          </cell>
          <cell r="G1117">
            <v>2015</v>
          </cell>
          <cell r="H1117" t="str">
            <v>Cultures of History</v>
          </cell>
          <cell r="J1117" t="str">
            <v>e-book (PDF)</v>
          </cell>
          <cell r="M1117" t="str">
            <v>Dirks, Nicholas B.</v>
          </cell>
          <cell r="O1117">
            <v>400</v>
          </cell>
          <cell r="P1117" t="str">
            <v>Lieferbar</v>
          </cell>
          <cell r="Q1117" t="str">
            <v>Social Structures, Social Interaction, Population, Social Anthropology</v>
          </cell>
          <cell r="R1117" t="str">
            <v>SOC002010 SOCIAL SCIENCE / Anthropology / Cultural; EDU015000 EDUCATION / Higher</v>
          </cell>
        </row>
        <row r="1118">
          <cell r="C1118">
            <v>9780231538527</v>
          </cell>
          <cell r="D1118" t="str">
            <v>Columbia University Press</v>
          </cell>
          <cell r="E1118" t="str">
            <v>Memories of Mount Qilai E-BOOK</v>
          </cell>
          <cell r="F1118" t="str">
            <v>Memories of Mount Qilai</v>
          </cell>
          <cell r="G1118">
            <v>2015</v>
          </cell>
          <cell r="J1118" t="str">
            <v>e-book (PDF)</v>
          </cell>
          <cell r="M1118" t="str">
            <v>Yang, Mu</v>
          </cell>
          <cell r="O1118">
            <v>296</v>
          </cell>
          <cell r="P1118" t="str">
            <v>Lieferbar</v>
          </cell>
          <cell r="Q1118" t="str">
            <v>General Interest</v>
          </cell>
          <cell r="R1118" t="str">
            <v>BIO026000 BIOGRAPHY &amp; AUTOBIOGRAPHY / Personal Memoirs</v>
          </cell>
        </row>
        <row r="1119">
          <cell r="C1119">
            <v>9780231538534</v>
          </cell>
          <cell r="D1119" t="str">
            <v>Columbia University Press</v>
          </cell>
          <cell r="E1119" t="str">
            <v>Internet Literature in China E-BOOK</v>
          </cell>
          <cell r="F1119" t="str">
            <v>Internet Literature in China</v>
          </cell>
          <cell r="G1119">
            <v>2015</v>
          </cell>
          <cell r="H1119" t="str">
            <v>Global Chinese Culture</v>
          </cell>
          <cell r="J1119" t="str">
            <v>e-book (PDF)</v>
          </cell>
          <cell r="M1119" t="str">
            <v>Hockx, Michel</v>
          </cell>
          <cell r="O1119">
            <v>272</v>
          </cell>
          <cell r="P1119" t="str">
            <v>Lieferbar</v>
          </cell>
          <cell r="Q1119" t="str">
            <v>Other Nations and Languages</v>
          </cell>
          <cell r="R1119" t="str">
            <v>SOC052000 SOCIAL SCIENCE / Media Studies *; POL039000 POLITICAL SCIENCE / Censorship; LIT008010 LITERARY CRITICISM / Asian / Chinese</v>
          </cell>
        </row>
        <row r="1120">
          <cell r="C1120">
            <v>9780231538541</v>
          </cell>
          <cell r="D1120" t="str">
            <v>Columbia University Press</v>
          </cell>
          <cell r="E1120" t="str">
            <v>The Fall of Language in the Age of English E-BOOK</v>
          </cell>
          <cell r="F1120" t="str">
            <v>The Fall of Language in the Age of English</v>
          </cell>
          <cell r="G1120">
            <v>2015</v>
          </cell>
          <cell r="J1120" t="str">
            <v>e-book (PDF)</v>
          </cell>
          <cell r="M1120" t="str">
            <v>Mizumura, Minae</v>
          </cell>
          <cell r="O1120">
            <v>240</v>
          </cell>
          <cell r="P1120" t="str">
            <v>Lieferbar</v>
          </cell>
          <cell r="Q1120" t="str">
            <v>Other Nations and Languages</v>
          </cell>
          <cell r="R1120" t="str">
            <v>LIT008030 LITERARY CRITICISM / Asian / Japanese; LIT004150 LITERARY CRITICISM / European / French</v>
          </cell>
        </row>
        <row r="1121">
          <cell r="C1121">
            <v>9780231538558</v>
          </cell>
          <cell r="D1121" t="str">
            <v>Columbia University Press</v>
          </cell>
          <cell r="E1121" t="str">
            <v>When the Future Disappears E-BOOK</v>
          </cell>
          <cell r="F1121" t="str">
            <v>When the Future Disappears</v>
          </cell>
          <cell r="G1121">
            <v>2014</v>
          </cell>
          <cell r="H1121" t="str">
            <v>Studies of the Weatherhead East Asian Institute, Columbia University</v>
          </cell>
          <cell r="J1121" t="str">
            <v>e-book (PDF)</v>
          </cell>
          <cell r="M1121" t="str">
            <v>Poole, Janet</v>
          </cell>
          <cell r="O1121">
            <v>304</v>
          </cell>
          <cell r="P1121" t="str">
            <v>Lieferbar</v>
          </cell>
          <cell r="Q1121" t="str">
            <v>Other Nations and Languages</v>
          </cell>
          <cell r="R1121" t="str">
            <v>LIT008000 LITERARY CRITICISM / Asian / General</v>
          </cell>
        </row>
        <row r="1122">
          <cell r="C1122">
            <v>9780231538565</v>
          </cell>
          <cell r="D1122" t="str">
            <v>Columbia University Press</v>
          </cell>
          <cell r="E1122" t="str">
            <v>Ground Zero, Nagasaki E-BOOK</v>
          </cell>
          <cell r="F1122" t="str">
            <v>Ground Zero, Nagasaki</v>
          </cell>
          <cell r="G1122">
            <v>2014</v>
          </cell>
          <cell r="J1122" t="str">
            <v>e-book (PDF)</v>
          </cell>
          <cell r="M1122" t="str">
            <v>Seirai, Yuichi</v>
          </cell>
          <cell r="O1122">
            <v>192</v>
          </cell>
          <cell r="P1122" t="str">
            <v>Lieferbar</v>
          </cell>
          <cell r="Q1122" t="str">
            <v>Literary Studies, general</v>
          </cell>
          <cell r="R1122" t="str">
            <v>LIT000000 LITERARY CRITICISM / General</v>
          </cell>
        </row>
        <row r="1123">
          <cell r="C1123">
            <v>9780231538572</v>
          </cell>
          <cell r="D1123" t="str">
            <v>Columbia University Press</v>
          </cell>
          <cell r="E1123" t="str">
            <v>The Lyrical in Epic Time E-BOOK</v>
          </cell>
          <cell r="F1123" t="str">
            <v>The Lyrical in Epic Time</v>
          </cell>
          <cell r="G1123">
            <v>2015</v>
          </cell>
          <cell r="J1123" t="str">
            <v>e-book (PDF)</v>
          </cell>
          <cell r="M1123" t="str">
            <v>Wang, David Der-wei</v>
          </cell>
          <cell r="O1123">
            <v>496</v>
          </cell>
          <cell r="P1123" t="str">
            <v>Lieferbar</v>
          </cell>
          <cell r="Q1123" t="str">
            <v>Other Nations and Languages</v>
          </cell>
          <cell r="R1123" t="str">
            <v>LIT008010 LITERARY CRITICISM / Asian / Chinese; ART019000 ART / Asian; MUS020000 MUSIC / History &amp; Criticism</v>
          </cell>
        </row>
        <row r="1124">
          <cell r="C1124">
            <v>9780231538589</v>
          </cell>
          <cell r="D1124" t="str">
            <v>Columbia University Press</v>
          </cell>
          <cell r="E1124" t="str">
            <v>Voices of the Arab Spring E-BOOK</v>
          </cell>
          <cell r="F1124" t="str">
            <v>Voices of the Arab Spring</v>
          </cell>
          <cell r="G1124">
            <v>2015</v>
          </cell>
          <cell r="J1124" t="str">
            <v>e-book (PDF)</v>
          </cell>
          <cell r="M1124" t="str">
            <v>Al-Saleh, Asaad</v>
          </cell>
          <cell r="O1124">
            <v>272</v>
          </cell>
          <cell r="P1124" t="str">
            <v>Lieferbar</v>
          </cell>
          <cell r="Q1124" t="str">
            <v>Political Science, other</v>
          </cell>
          <cell r="R1124" t="str">
            <v>POL007000 POLITICAL SCIENCE / Political ideologies / Democracy; POL043000 POLITICAL SCIENCE / Political Process / Political Advocacy; SOC026030 SOCIAL SCIENCE / Sociology / Urban</v>
          </cell>
        </row>
        <row r="1125">
          <cell r="C1125">
            <v>9780231538596</v>
          </cell>
          <cell r="D1125" t="str">
            <v>Columbia University Press</v>
          </cell>
          <cell r="E1125" t="str">
            <v>Grassroots Fascism E-BOOK</v>
          </cell>
          <cell r="F1125" t="str">
            <v>Grassroots Fascism</v>
          </cell>
          <cell r="G1125">
            <v>2015</v>
          </cell>
          <cell r="H1125" t="str">
            <v>Weatherhead Books on Asia</v>
          </cell>
          <cell r="J1125" t="str">
            <v>e-book (PDF)</v>
          </cell>
          <cell r="M1125" t="str">
            <v>Yoshiaki, Yoshimi</v>
          </cell>
          <cell r="O1125">
            <v>360</v>
          </cell>
          <cell r="P1125" t="str">
            <v>Lieferbar</v>
          </cell>
          <cell r="Q1125" t="str">
            <v>Asia-Pacific</v>
          </cell>
          <cell r="R1125" t="str">
            <v>HIS021000 HISTORY / Asia / Japan</v>
          </cell>
        </row>
        <row r="1126">
          <cell r="C1126">
            <v>9780231538602</v>
          </cell>
          <cell r="D1126" t="str">
            <v>Columbia University Press</v>
          </cell>
          <cell r="E1126" t="str">
            <v>The Dalai Lama and the Emperor of China E-BOOK</v>
          </cell>
          <cell r="F1126" t="str">
            <v>The Dalai Lama and the Emperor of China</v>
          </cell>
          <cell r="G1126">
            <v>2015</v>
          </cell>
          <cell r="J1126" t="str">
            <v>e-book (PDF)</v>
          </cell>
          <cell r="M1126" t="str">
            <v>Schwieger, Peter</v>
          </cell>
          <cell r="O1126">
            <v>352</v>
          </cell>
          <cell r="P1126" t="str">
            <v>Lieferbar</v>
          </cell>
          <cell r="Q1126" t="str">
            <v>Theology, Jewish Studies and Religious Studies</v>
          </cell>
          <cell r="R1126" t="str">
            <v>HIS050000 HISTORY / Asia / Central Asia; REL084000 RELIGION / Religion, Politics &amp; State</v>
          </cell>
        </row>
        <row r="1127">
          <cell r="C1127">
            <v>9780231538619</v>
          </cell>
          <cell r="D1127" t="str">
            <v>Columbia University Press</v>
          </cell>
          <cell r="E1127" t="str">
            <v>Eric Walrond E-BOOK</v>
          </cell>
          <cell r="F1127" t="str">
            <v>Eric Walrond</v>
          </cell>
          <cell r="G1127">
            <v>2015</v>
          </cell>
          <cell r="J1127" t="str">
            <v>e-book (PDF)</v>
          </cell>
          <cell r="M1127" t="str">
            <v>Davis, James</v>
          </cell>
          <cell r="O1127">
            <v>440</v>
          </cell>
          <cell r="P1127" t="str">
            <v>Lieferbar</v>
          </cell>
          <cell r="Q1127" t="str">
            <v>Anglo-American Literature, general</v>
          </cell>
          <cell r="R1127" t="str">
            <v>SOC001000 SOCIAL SCIENCE / Ethnic Studies / African-American Studies; LCO002010 LITERARY COLLECTIONS / American / African-American; LCO009000 LITERARY COLLECTIONS / English, Irish, Scottish, Welsh</v>
          </cell>
        </row>
        <row r="1128">
          <cell r="C1128">
            <v>9780231538626</v>
          </cell>
          <cell r="D1128" t="str">
            <v>Columbia University Press</v>
          </cell>
          <cell r="E1128" t="str">
            <v>Cold War Modernists E-BOOK</v>
          </cell>
          <cell r="F1128" t="str">
            <v>Cold War Modernists</v>
          </cell>
          <cell r="G1128">
            <v>2015</v>
          </cell>
          <cell r="J1128" t="str">
            <v>e-book (PDF)</v>
          </cell>
          <cell r="M1128" t="str">
            <v>Barnhisel, Greg</v>
          </cell>
          <cell r="O1128">
            <v>336</v>
          </cell>
          <cell r="P1128" t="str">
            <v>Lieferbar</v>
          </cell>
          <cell r="Q1128" t="str">
            <v>Anglo-American Literature, general</v>
          </cell>
          <cell r="R1128" t="str">
            <v>ART009000 ART / Criticism; ART015030 ART / European; LIT004020 LITERARY CRITICISM / American / General; LIT007000 LITERARY CRITICISM / Books &amp; Reading; LIT004130 LITERARY CRITICISM / European / General; ART015020 ART / American / General</v>
          </cell>
        </row>
        <row r="1129">
          <cell r="C1129">
            <v>9780231538633</v>
          </cell>
          <cell r="D1129" t="str">
            <v>Columbia University Press</v>
          </cell>
          <cell r="E1129" t="str">
            <v>Poetic Machinations E-BOOK</v>
          </cell>
          <cell r="F1129" t="str">
            <v>Poetic Machinations</v>
          </cell>
          <cell r="G1129">
            <v>2015</v>
          </cell>
          <cell r="J1129" t="str">
            <v>e-book (PDF)</v>
          </cell>
          <cell r="M1129" t="str">
            <v>Golston, Michael</v>
          </cell>
          <cell r="O1129">
            <v>272</v>
          </cell>
          <cell r="P1129" t="str">
            <v>In Herstellung</v>
          </cell>
          <cell r="Q1129" t="str">
            <v xml:space="preserve">Poetics </v>
          </cell>
          <cell r="R1129" t="str">
            <v>POE005010 POETRY / American; LIT014000 LITERARY CRITICISM / Poetry</v>
          </cell>
        </row>
        <row r="1130">
          <cell r="C1130">
            <v>9780231538640</v>
          </cell>
          <cell r="D1130" t="str">
            <v>Columbia University Press</v>
          </cell>
          <cell r="E1130" t="str">
            <v>Voices of Negritude in Modernist Print E-BOOK</v>
          </cell>
          <cell r="F1130" t="str">
            <v>Voices of Negritude in Modernist Print</v>
          </cell>
          <cell r="G1130">
            <v>2015</v>
          </cell>
          <cell r="H1130" t="str">
            <v>Modernist Latitudes</v>
          </cell>
          <cell r="J1130" t="str">
            <v>e-book (PDF)</v>
          </cell>
          <cell r="M1130" t="str">
            <v>Noland, Carrie</v>
          </cell>
          <cell r="O1130">
            <v>344</v>
          </cell>
          <cell r="P1130" t="str">
            <v>Lieferbar</v>
          </cell>
          <cell r="Q1130" t="str">
            <v>Other Nations and Languages</v>
          </cell>
          <cell r="R1130" t="str">
            <v>POE012000 POETRY / Caribbean &amp; Latin American; LCO007000 LITERARY COLLECTIONS / Caribbean &amp; Latin American</v>
          </cell>
        </row>
        <row r="1131">
          <cell r="C1131">
            <v>9780231538657</v>
          </cell>
          <cell r="D1131" t="str">
            <v>Columbia University Press</v>
          </cell>
          <cell r="E1131" t="str">
            <v>The Reagan Era E-BOOK</v>
          </cell>
          <cell r="F1131" t="str">
            <v>The Reagan Era</v>
          </cell>
          <cell r="G1131">
            <v>2015</v>
          </cell>
          <cell r="J1131" t="str">
            <v>e-book (PDF)</v>
          </cell>
          <cell r="M1131" t="str">
            <v>Rossinow, Doug</v>
          </cell>
          <cell r="O1131">
            <v>392</v>
          </cell>
          <cell r="P1131" t="str">
            <v>Lieferbar</v>
          </cell>
          <cell r="Q1131" t="str">
            <v>Global History</v>
          </cell>
          <cell r="R1131" t="str">
            <v>HIS036060 HISTORY / United States / 20th Century; POL023000 POLITICAL SCIENCE / Economic Conditions; POL042020 POLITICAL SCIENCE / Political Ideologies / Conservatism &amp; Liberalism</v>
          </cell>
        </row>
        <row r="1132">
          <cell r="C1132">
            <v>9780231538664</v>
          </cell>
          <cell r="D1132" t="str">
            <v>Columbia University Press</v>
          </cell>
          <cell r="E1132" t="str">
            <v>Beyond Bolaño E-BOOK</v>
          </cell>
          <cell r="F1132" t="str">
            <v>Beyond Bolaño</v>
          </cell>
          <cell r="G1132">
            <v>2015</v>
          </cell>
          <cell r="H1132" t="str">
            <v>Literature Now</v>
          </cell>
          <cell r="J1132" t="str">
            <v>e-book (PDF)</v>
          </cell>
          <cell r="M1132" t="str">
            <v>Hoyos, Héctor</v>
          </cell>
          <cell r="O1132">
            <v>296</v>
          </cell>
          <cell r="P1132" t="str">
            <v>Lieferbar</v>
          </cell>
          <cell r="Q1132" t="str">
            <v>Other Nations and Languages</v>
          </cell>
          <cell r="R1132" t="str">
            <v>LCO007000 LITERARY COLLECTIONS / Caribbean &amp; Latin American</v>
          </cell>
        </row>
        <row r="1133">
          <cell r="C1133">
            <v>9780231538671</v>
          </cell>
          <cell r="D1133" t="str">
            <v>Columbia University Press</v>
          </cell>
          <cell r="E1133" t="str">
            <v>Engaged Journalism E-BOOK</v>
          </cell>
          <cell r="F1133" t="str">
            <v>Engaged Journalism</v>
          </cell>
          <cell r="G1133">
            <v>2015</v>
          </cell>
          <cell r="H1133" t="str">
            <v>Columbia Journalism Review Books</v>
          </cell>
          <cell r="J1133" t="str">
            <v>e-book (PDF)</v>
          </cell>
          <cell r="O1133">
            <v>232</v>
          </cell>
          <cell r="P1133" t="str">
            <v>Lieferbar</v>
          </cell>
          <cell r="Q1133" t="str">
            <v>Media and Press</v>
          </cell>
          <cell r="R1133" t="str">
            <v>LAN008000 LANGUAGE ARTS &amp; DISCIPLINES / Journalism; SOC052000 SOCIAL SCIENCE / Media Studies *; BUS070060 BUSINESS &amp; ECONOMICS / Industries / Media &amp; Communications Industries</v>
          </cell>
        </row>
        <row r="1134">
          <cell r="C1134">
            <v>9780231538688</v>
          </cell>
          <cell r="D1134" t="str">
            <v>Columbia University Press</v>
          </cell>
          <cell r="E1134" t="str">
            <v>Moral Hazard in Health Insurance E-BOOK</v>
          </cell>
          <cell r="F1134" t="str">
            <v>Moral Hazard in Health Insurance</v>
          </cell>
          <cell r="G1134">
            <v>2014</v>
          </cell>
          <cell r="H1134" t="str">
            <v>Kenneth J. Arrow Lecture Series</v>
          </cell>
          <cell r="J1134" t="str">
            <v>e-book (PDF)</v>
          </cell>
          <cell r="M1134" t="str">
            <v>Finkelstein, Amy</v>
          </cell>
          <cell r="O1134">
            <v>160</v>
          </cell>
          <cell r="P1134" t="str">
            <v>Lieferbar</v>
          </cell>
          <cell r="Q1134" t="str">
            <v>Political Economics, other</v>
          </cell>
          <cell r="R1134" t="str">
            <v>BUS021000 BUSINESS &amp; ECONOMICS / Econometrics; BUS023000 BUSINESS &amp; ECONOMICS / Economic History; BUS069030 BUSINESS &amp; ECONOMICS / Economics / Theory; BUS033040 BUSINESS &amp; ECONOMICS / Insurance / Health</v>
          </cell>
        </row>
        <row r="1135">
          <cell r="C1135">
            <v>9780231538695</v>
          </cell>
          <cell r="D1135" t="str">
            <v>Columbia University Press</v>
          </cell>
          <cell r="E1135" t="str">
            <v>Berkshire Beyond Buffett E-BOOK</v>
          </cell>
          <cell r="F1135" t="str">
            <v>Berkshire Beyond Buffett</v>
          </cell>
          <cell r="G1135">
            <v>2014</v>
          </cell>
          <cell r="H1135" t="str">
            <v>Columbia Business School Publishing</v>
          </cell>
          <cell r="J1135" t="str">
            <v>e-book (PDF)</v>
          </cell>
          <cell r="M1135" t="str">
            <v>Cunningham, Lawrence A.</v>
          </cell>
          <cell r="O1135">
            <v>336</v>
          </cell>
          <cell r="P1135" t="str">
            <v>Lieferbar</v>
          </cell>
          <cell r="Q1135" t="str">
            <v>Political Economics, other</v>
          </cell>
          <cell r="R1135" t="str">
            <v>BUS085000 BUSINESS &amp; ECONOMICS / Organizational Behavior; BUS025000 BUSINESS &amp; ECONOMICS / Entrepreneurship; BUS036000 BUSINESS &amp; ECONOMICS / Investments &amp; Securities; BUS041000 BUSINESS &amp; ECONOMICS / Management; BUS042000 BUSINESS &amp; ECONOMICS / Managemen</v>
          </cell>
        </row>
        <row r="1136">
          <cell r="C1136">
            <v>9780231538701</v>
          </cell>
          <cell r="D1136" t="str">
            <v>Columbia University Press</v>
          </cell>
          <cell r="E1136" t="str">
            <v>Cloud of the Impossible E-BOOK</v>
          </cell>
          <cell r="F1136" t="str">
            <v>Cloud of the Impossible</v>
          </cell>
          <cell r="G1136">
            <v>2014</v>
          </cell>
          <cell r="H1136" t="str">
            <v>Insurrections: Critical Studies in Religion, Politics, and Culture</v>
          </cell>
          <cell r="J1136" t="str">
            <v>e-book (PDF)</v>
          </cell>
          <cell r="M1136" t="str">
            <v>Keller, Catherine</v>
          </cell>
          <cell r="O1136">
            <v>408</v>
          </cell>
          <cell r="P1136" t="str">
            <v>Lieferbar</v>
          </cell>
          <cell r="Q1136" t="str">
            <v>Theology, Jewish Studies and Religious Studies</v>
          </cell>
          <cell r="R1136" t="str">
            <v>PHI022000 PHILOSOPHY / Religious; REL067000 RELIGION / Christianity / Theology / General; REL051000 RELIGION / Philosophy</v>
          </cell>
        </row>
        <row r="1137">
          <cell r="C1137">
            <v>9780231538732</v>
          </cell>
          <cell r="D1137" t="str">
            <v>Columbia University Press</v>
          </cell>
          <cell r="E1137" t="str">
            <v>Ethical Loneliness E-BOOK</v>
          </cell>
          <cell r="F1137" t="str">
            <v>Ethical Loneliness</v>
          </cell>
          <cell r="G1137">
            <v>2015</v>
          </cell>
          <cell r="J1137" t="str">
            <v>e-book (PDF)</v>
          </cell>
          <cell r="M1137" t="str">
            <v>Stauffer, Jill</v>
          </cell>
          <cell r="O1137">
            <v>256</v>
          </cell>
          <cell r="P1137" t="str">
            <v>In Herstellung</v>
          </cell>
          <cell r="Q1137" t="str">
            <v>Ethics</v>
          </cell>
          <cell r="R1137" t="str">
            <v>PHI005000 PHILOSOPHY / Ethics &amp; Moral Philosophy; PHI006000 PHILOSOPHY / Movements / Existentialism; HIS043000 HISTORY / Holocaust</v>
          </cell>
        </row>
        <row r="1138">
          <cell r="C1138">
            <v>9780231538763</v>
          </cell>
          <cell r="D1138" t="str">
            <v>Columbia University Press</v>
          </cell>
          <cell r="E1138" t="str">
            <v>Regimes of Historicity E-BOOK</v>
          </cell>
          <cell r="F1138" t="str">
            <v>Regimes of Historicity</v>
          </cell>
          <cell r="G1138">
            <v>2015</v>
          </cell>
          <cell r="H1138" t="str">
            <v>European Perspectives: A Series in Social Thought and Cultural Criticism</v>
          </cell>
          <cell r="J1138" t="str">
            <v>e-book (PDF)</v>
          </cell>
          <cell r="M1138" t="str">
            <v>Hartog, François</v>
          </cell>
          <cell r="O1138">
            <v>288</v>
          </cell>
          <cell r="P1138" t="str">
            <v>Lieferbar</v>
          </cell>
          <cell r="Q1138" t="str">
            <v>Miscellaneous</v>
          </cell>
          <cell r="R1138" t="str">
            <v>HIS000000 HISTORY / General; HIS049000 HISTORY / Essays</v>
          </cell>
        </row>
        <row r="1139">
          <cell r="C1139">
            <v>9780231538770</v>
          </cell>
          <cell r="D1139" t="str">
            <v>Columbia University Press</v>
          </cell>
          <cell r="E1139" t="str">
            <v>AIDS Between Science and Politics E-BOOK</v>
          </cell>
          <cell r="F1139" t="str">
            <v>AIDS Between Science and Politics</v>
          </cell>
          <cell r="G1139">
            <v>2015</v>
          </cell>
          <cell r="J1139" t="str">
            <v>e-book (PDF)</v>
          </cell>
          <cell r="M1139" t="str">
            <v>Piot, Peter</v>
          </cell>
          <cell r="O1139">
            <v>216</v>
          </cell>
          <cell r="P1139" t="str">
            <v>Lieferbar</v>
          </cell>
          <cell r="Q1139" t="str">
            <v>Clinical Medicine, other</v>
          </cell>
          <cell r="R1139" t="str">
            <v>MED078000 MEDICAL / Public Health; MED022020 MEDICAL / AIDS &amp; HIV; MED039000 MEDICAL / History</v>
          </cell>
        </row>
        <row r="1140">
          <cell r="C1140">
            <v>9780231538787</v>
          </cell>
          <cell r="D1140" t="str">
            <v>Columbia University Press</v>
          </cell>
          <cell r="E1140" t="str">
            <v>Flying Dinosaurs E-BOOK</v>
          </cell>
          <cell r="F1140" t="str">
            <v>Flying Dinosaurs</v>
          </cell>
          <cell r="G1140">
            <v>2014</v>
          </cell>
          <cell r="J1140" t="str">
            <v>e-book (PDF)</v>
          </cell>
          <cell r="M1140" t="str">
            <v>Pickrell, John</v>
          </cell>
          <cell r="O1140">
            <v>240</v>
          </cell>
          <cell r="P1140" t="str">
            <v>Lieferbar</v>
          </cell>
          <cell r="Q1140" t="str">
            <v>Geography</v>
          </cell>
          <cell r="R1140" t="str">
            <v>SCI070000 SCIENCE / Life Sciences / Zoology / General; SCI054000 SCIENCE / Paleontology; NAT007000 NATURE / Dinosaurs &amp; Prehistoric Creatures; NAT015000 NATURE / Fossils</v>
          </cell>
        </row>
        <row r="1141">
          <cell r="C1141">
            <v>9780231538794</v>
          </cell>
          <cell r="D1141" t="str">
            <v>Columbia University Press</v>
          </cell>
          <cell r="E1141" t="str">
            <v>Who's Afraid of Academic Freedom? E-BOOK</v>
          </cell>
          <cell r="F1141" t="str">
            <v>Who's Afraid of Academic Freedom?</v>
          </cell>
          <cell r="G1141">
            <v>2015</v>
          </cell>
          <cell r="J1141" t="str">
            <v>e-book (PDF)</v>
          </cell>
          <cell r="N1141" t="str">
            <v>Cole, Jonathan R.; Bilgrami, Akeel</v>
          </cell>
          <cell r="O1141">
            <v>448</v>
          </cell>
          <cell r="P1141" t="str">
            <v>Lieferbar</v>
          </cell>
          <cell r="Q1141" t="str">
            <v>Political Philosophy and Social Philosophy</v>
          </cell>
          <cell r="R1141" t="str">
            <v>EDU042000 EDUCATION / Essays; POL039000 POLITICAL SCIENCE / Censorship; EDU015000 EDUCATION / Higher; EDU016000 EDUCATION / History; EDU040000 EDUCATION / Philosophy &amp; Social Aspects</v>
          </cell>
        </row>
        <row r="1142">
          <cell r="C1142">
            <v>9780231538817</v>
          </cell>
          <cell r="D1142" t="str">
            <v>Columbia University Press</v>
          </cell>
          <cell r="E1142" t="str">
            <v>Spiritual Assessment in Social Work and Mental Health E-BOOK</v>
          </cell>
          <cell r="F1142" t="str">
            <v>Spiritual Assessment in Social Work and Mental Health Practice</v>
          </cell>
          <cell r="G1142">
            <v>2015</v>
          </cell>
          <cell r="J1142" t="str">
            <v>e-book (PDF)</v>
          </cell>
          <cell r="M1142" t="str">
            <v>Hodge, David R.</v>
          </cell>
          <cell r="O1142">
            <v>224</v>
          </cell>
          <cell r="P1142" t="str">
            <v>Lieferbar</v>
          </cell>
          <cell r="Q1142" t="str">
            <v>Sociology, other</v>
          </cell>
          <cell r="R1142" t="str">
            <v>SOC025000 SOCIAL SCIENCE / Social Work; PSY036000 PSYCHOLOGY / Mental Health; REL019000 RELIGION / Counseling</v>
          </cell>
        </row>
        <row r="1143">
          <cell r="C1143">
            <v>9780231538848</v>
          </cell>
          <cell r="D1143" t="str">
            <v>Columbia University Press</v>
          </cell>
          <cell r="E1143" t="str">
            <v>Short Selling E-BOOK</v>
          </cell>
          <cell r="F1143" t="str">
            <v>Short Selling</v>
          </cell>
          <cell r="G1143">
            <v>2015</v>
          </cell>
          <cell r="H1143" t="str">
            <v>Columbia Business School Publishing</v>
          </cell>
          <cell r="J1143" t="str">
            <v>e-book (PDF)</v>
          </cell>
          <cell r="M1143" t="str">
            <v>Kumar, Amit</v>
          </cell>
          <cell r="O1143">
            <v>256</v>
          </cell>
          <cell r="P1143" t="str">
            <v>In Herstellung</v>
          </cell>
          <cell r="Q1143" t="str">
            <v>Public Finance and Fiscal Theory</v>
          </cell>
          <cell r="R1143" t="str">
            <v>BUS027000 BUSINESS &amp; ECONOMICS / Finance; BUS086000 BUSINESS &amp; ECONOMICS / Forecasting; BUS050020 BUSINESS &amp; ECONOMICS / Personal Finance / Investing</v>
          </cell>
        </row>
        <row r="1144">
          <cell r="C1144">
            <v>9780231538879</v>
          </cell>
          <cell r="D1144" t="str">
            <v>Columbia University Press</v>
          </cell>
          <cell r="E1144" t="str">
            <v>The Lumière Galaxy E-BOOK</v>
          </cell>
          <cell r="F1144" t="str">
            <v>The Lumière Galaxy</v>
          </cell>
          <cell r="G1144">
            <v>2015</v>
          </cell>
          <cell r="H1144" t="str">
            <v>Film and Culture Series</v>
          </cell>
          <cell r="J1144" t="str">
            <v>e-book (PDF)</v>
          </cell>
          <cell r="M1144" t="str">
            <v>Casetti, Francesco</v>
          </cell>
          <cell r="O1144">
            <v>312</v>
          </cell>
          <cell r="P1144" t="str">
            <v>Lieferbar</v>
          </cell>
          <cell r="Q1144" t="str">
            <v>Genres, other</v>
          </cell>
          <cell r="R1144" t="str">
            <v>SOC052000 SOCIAL SCIENCE / Media Studies *; ART009000 ART / Criticism</v>
          </cell>
        </row>
        <row r="1145">
          <cell r="C1145">
            <v>9780231538886</v>
          </cell>
          <cell r="D1145" t="str">
            <v>Columbia University Press</v>
          </cell>
          <cell r="E1145" t="str">
            <v>Why We Dance E-BOOK</v>
          </cell>
          <cell r="F1145" t="str">
            <v>Why We Dance</v>
          </cell>
          <cell r="G1145">
            <v>2015</v>
          </cell>
          <cell r="J1145" t="str">
            <v>e-book (PDF)</v>
          </cell>
          <cell r="M1145" t="str">
            <v>LaMothe, Kimerer L.</v>
          </cell>
          <cell r="O1145">
            <v>304</v>
          </cell>
          <cell r="P1145" t="str">
            <v>Lieferbar</v>
          </cell>
          <cell r="Q1145" t="str">
            <v>20th and 21st Century Philosophy</v>
          </cell>
          <cell r="R1145" t="str">
            <v>PHI015000 PHILOSOPHY / Mind &amp; Body; PHI027000 PHILOSOPHY / Movements / Deconstruction; REL075000 RELIGION / Psychology of Religion</v>
          </cell>
        </row>
        <row r="1146">
          <cell r="C1146">
            <v>9780231538893</v>
          </cell>
          <cell r="D1146" t="str">
            <v>Columbia University Press</v>
          </cell>
          <cell r="E1146" t="str">
            <v>The Highway of Despair E-BOOK</v>
          </cell>
          <cell r="F1146" t="str">
            <v>The Highway of Despair</v>
          </cell>
          <cell r="G1146">
            <v>2015</v>
          </cell>
          <cell r="H1146" t="str">
            <v>New Directions in Critical Theory</v>
          </cell>
          <cell r="J1146" t="str">
            <v>e-book (PDF)</v>
          </cell>
          <cell r="M1146" t="str">
            <v>Marasco, Robyn</v>
          </cell>
          <cell r="O1146">
            <v>240</v>
          </cell>
          <cell r="P1146" t="str">
            <v>Lieferbar</v>
          </cell>
          <cell r="Q1146" t="str">
            <v>Frankfurt School</v>
          </cell>
        </row>
        <row r="1147">
          <cell r="C1147">
            <v>9780231538909</v>
          </cell>
          <cell r="D1147" t="str">
            <v>Columbia University Press</v>
          </cell>
          <cell r="E1147" t="str">
            <v>Motion(less) Pictures E-BOOK</v>
          </cell>
          <cell r="F1147" t="str">
            <v>Motion(less) Pictures</v>
          </cell>
          <cell r="G1147">
            <v>2015</v>
          </cell>
          <cell r="H1147" t="str">
            <v>Film and Culture Series</v>
          </cell>
          <cell r="J1147" t="str">
            <v>e-book (PDF)</v>
          </cell>
          <cell r="M1147" t="str">
            <v>Remeselnik, Justin</v>
          </cell>
          <cell r="O1147">
            <v>216</v>
          </cell>
          <cell r="P1147" t="str">
            <v>Lieferbar</v>
          </cell>
          <cell r="Q1147" t="str">
            <v>Genres, other</v>
          </cell>
        </row>
        <row r="1148">
          <cell r="C1148">
            <v>9780231538916</v>
          </cell>
          <cell r="D1148" t="str">
            <v>Columbia University Press</v>
          </cell>
          <cell r="E1148" t="str">
            <v>Global Alert E-BOOK</v>
          </cell>
          <cell r="F1148" t="str">
            <v>Global Alert</v>
          </cell>
          <cell r="G1148">
            <v>2015</v>
          </cell>
          <cell r="H1148" t="str">
            <v>Columbia Studies in Terrorism and Irregular Warfare</v>
          </cell>
          <cell r="J1148" t="str">
            <v>e-book (PDF)</v>
          </cell>
          <cell r="M1148" t="str">
            <v>Ganor, Boaz</v>
          </cell>
          <cell r="O1148">
            <v>240</v>
          </cell>
          <cell r="P1148" t="str">
            <v>Lieferbar</v>
          </cell>
          <cell r="Q1148" t="str">
            <v>Political Science, other</v>
          </cell>
          <cell r="R1148" t="str">
            <v>SOC048000 SOCIAL SCIENCE / Islamic Studies; POL012000 POLITICAL SCIENCE / Political Freedom &amp; Security / International Security</v>
          </cell>
        </row>
        <row r="1149">
          <cell r="C1149">
            <v>9780231538923</v>
          </cell>
          <cell r="D1149" t="str">
            <v>Columbia University Press</v>
          </cell>
          <cell r="E1149" t="str">
            <v>Theatre and Evolution from Ibsen to Beckett E-BOOK</v>
          </cell>
          <cell r="F1149" t="str">
            <v>Theatre and Evolution from Ibsen to Beckett</v>
          </cell>
          <cell r="G1149">
            <v>2015</v>
          </cell>
          <cell r="J1149" t="str">
            <v>e-book (PDF)</v>
          </cell>
          <cell r="M1149" t="str">
            <v>Shepherd-Barr, Kirsten E.</v>
          </cell>
          <cell r="O1149">
            <v>400</v>
          </cell>
          <cell r="P1149" t="str">
            <v>Lieferbar</v>
          </cell>
          <cell r="Q1149" t="str">
            <v>Genres, other</v>
          </cell>
          <cell r="R1149" t="str">
            <v>DRA000000 DRAMA / General</v>
          </cell>
        </row>
        <row r="1150">
          <cell r="C1150">
            <v>9780231538947</v>
          </cell>
          <cell r="D1150" t="str">
            <v>Columbia University Press</v>
          </cell>
          <cell r="E1150" t="str">
            <v>Marching Through Suffering E-BOOK</v>
          </cell>
          <cell r="F1150" t="str">
            <v>Marching Through Suffering</v>
          </cell>
          <cell r="G1150">
            <v>2015</v>
          </cell>
          <cell r="H1150" t="str">
            <v>Contemporary Asia in the World</v>
          </cell>
          <cell r="J1150" t="str">
            <v>e-book (PDF)</v>
          </cell>
          <cell r="M1150" t="str">
            <v>Fahy, Sandra</v>
          </cell>
          <cell r="O1150">
            <v>272</v>
          </cell>
          <cell r="P1150" t="str">
            <v>Lieferbar</v>
          </cell>
          <cell r="Q1150" t="str">
            <v>Asia-Pacific</v>
          </cell>
          <cell r="R1150" t="str">
            <v>HIS023000 HISTORY / Asia / Korea</v>
          </cell>
        </row>
        <row r="1151">
          <cell r="C1151">
            <v>9780231538961</v>
          </cell>
          <cell r="D1151" t="str">
            <v>Columbia University Press</v>
          </cell>
          <cell r="E1151" t="str">
            <v>Christo-Fiction E-BOOK</v>
          </cell>
          <cell r="F1151" t="str">
            <v>Christo-Fiction</v>
          </cell>
          <cell r="G1151">
            <v>2015</v>
          </cell>
          <cell r="H1151" t="str">
            <v>Insurrections: Critical Studies in Religion, Politics, and Culture</v>
          </cell>
          <cell r="J1151" t="str">
            <v>e-book (PDF)</v>
          </cell>
          <cell r="M1151" t="str">
            <v>Laruelle, François</v>
          </cell>
          <cell r="O1151">
            <v>296</v>
          </cell>
          <cell r="P1151" t="str">
            <v>Lieferbar</v>
          </cell>
          <cell r="Q1151" t="str">
            <v>20th and 21st Century Philosophy</v>
          </cell>
          <cell r="R1151" t="str">
            <v>PHI027000 PHILOSOPHY / Movements / Deconstruction; PHI022000 PHILOSOPHY / Religious; REL067000 RELIGION / Christianity / Theology / General; REL067040 RELIGION / Christianity / Theology / Christology</v>
          </cell>
        </row>
        <row r="1152">
          <cell r="C1152">
            <v>9780231538978</v>
          </cell>
          <cell r="D1152" t="str">
            <v>Columbia University Press</v>
          </cell>
          <cell r="E1152" t="str">
            <v>Nietzsche Versus Paul E-BOOK</v>
          </cell>
          <cell r="F1152" t="str">
            <v>Nietzsche Versus Paul</v>
          </cell>
          <cell r="G1152">
            <v>2015</v>
          </cell>
          <cell r="H1152" t="str">
            <v>Insurrections: Critical Studies in Religion, Politics, and Culture</v>
          </cell>
          <cell r="J1152" t="str">
            <v>e-book (PDF)</v>
          </cell>
          <cell r="M1152" t="str">
            <v>Azzam, Abed</v>
          </cell>
          <cell r="O1152">
            <v>232</v>
          </cell>
          <cell r="P1152" t="str">
            <v>Lieferbar</v>
          </cell>
          <cell r="Q1152" t="str">
            <v>Theology, Jewish Studies and Religious Studies</v>
          </cell>
          <cell r="R1152" t="str">
            <v>PHI022000 PHILOSOPHY / Religious; REL051000 RELIGION / Philosophy</v>
          </cell>
        </row>
        <row r="1153">
          <cell r="C1153">
            <v>9780231539005</v>
          </cell>
          <cell r="D1153" t="str">
            <v>Columbia University Press</v>
          </cell>
          <cell r="E1153" t="str">
            <v>The Age of Sustainable Development E-BOOK</v>
          </cell>
          <cell r="F1153" t="str">
            <v>The Age of Sustainable Development</v>
          </cell>
          <cell r="G1153">
            <v>2015</v>
          </cell>
          <cell r="J1153" t="str">
            <v>e-book (PDF)</v>
          </cell>
          <cell r="M1153" t="str">
            <v>Sachs, Jeffrey D.</v>
          </cell>
          <cell r="O1153">
            <v>544</v>
          </cell>
          <cell r="P1153" t="str">
            <v>Lieferbar</v>
          </cell>
          <cell r="Q1153" t="str">
            <v>Political Science, other</v>
          </cell>
          <cell r="R1153" t="str">
            <v>POL044000 POLITICAL SCIENCE / Public Policy / Environmental Policy; BUS099000 BUSINESS &amp; ECONOMICS / Environmental Economics</v>
          </cell>
        </row>
        <row r="1154">
          <cell r="C1154">
            <v>9780231539029</v>
          </cell>
          <cell r="D1154" t="str">
            <v>Columbia University Press</v>
          </cell>
          <cell r="E1154" t="str">
            <v>The Thirteenth Step E-BOOK</v>
          </cell>
          <cell r="F1154" t="str">
            <v>The Thirteenth Step</v>
          </cell>
          <cell r="G1154">
            <v>2015</v>
          </cell>
          <cell r="J1154" t="str">
            <v>e-book (PDF)</v>
          </cell>
          <cell r="M1154" t="str">
            <v>Heilig, Markus</v>
          </cell>
          <cell r="O1154">
            <v>320</v>
          </cell>
          <cell r="P1154" t="str">
            <v>Lieferbar</v>
          </cell>
          <cell r="Q1154" t="str">
            <v>Psychiatry, Psychotherapy</v>
          </cell>
          <cell r="R1154" t="str">
            <v>MED071000 MEDICAL / Pharmacology; MED105020 MEDICAL / Psychiatry / Psychopharmacology; PSY038000 PSYCHOLOGY / Psychopathology / Addiction</v>
          </cell>
        </row>
        <row r="1155">
          <cell r="C1155">
            <v>9780231539036</v>
          </cell>
          <cell r="D1155" t="str">
            <v>Columbia University Press</v>
          </cell>
          <cell r="E1155" t="str">
            <v>Dangerous Trade E-BOOK</v>
          </cell>
          <cell r="F1155" t="str">
            <v>Dangerous Trade</v>
          </cell>
          <cell r="G1155">
            <v>2015</v>
          </cell>
          <cell r="J1155" t="str">
            <v>e-book (PDF)</v>
          </cell>
          <cell r="M1155" t="str">
            <v>Erickson, Jennifer</v>
          </cell>
          <cell r="O1155">
            <v>288</v>
          </cell>
          <cell r="P1155" t="str">
            <v>Lieferbar</v>
          </cell>
          <cell r="Q1155" t="str">
            <v>International Relations</v>
          </cell>
          <cell r="R1155" t="str">
            <v>POL001000 POLITICAL SCIENCE / International Relations / Arms Control; POL021000 POLITICAL SCIENCE / International Relations / Treaties</v>
          </cell>
        </row>
        <row r="1156">
          <cell r="C1156">
            <v>9780231539043</v>
          </cell>
          <cell r="D1156" t="str">
            <v>Columbia University Press</v>
          </cell>
          <cell r="E1156" t="str">
            <v>Families of Virtue E-BOOK</v>
          </cell>
          <cell r="F1156" t="str">
            <v>Families of Virtue</v>
          </cell>
          <cell r="G1156">
            <v>2015</v>
          </cell>
          <cell r="J1156" t="str">
            <v>e-book (PDF)</v>
          </cell>
          <cell r="M1156" t="str">
            <v>Cline, Erin M.</v>
          </cell>
          <cell r="O1156">
            <v>368</v>
          </cell>
          <cell r="P1156" t="str">
            <v>Lieferbar</v>
          </cell>
          <cell r="Q1156" t="str">
            <v>Eastern Philosophy</v>
          </cell>
          <cell r="R1156" t="str">
            <v>SOC026010 SOCIAL SCIENCE / Sociology / Marriage &amp; Family; PHI003000 PHILOSOPHY / Eastern / General; REL018000 RELIGION / Confucianism</v>
          </cell>
        </row>
        <row r="1157">
          <cell r="C1157">
            <v>9780231539050</v>
          </cell>
          <cell r="D1157" t="str">
            <v>Columbia University Press</v>
          </cell>
          <cell r="E1157" t="str">
            <v>Harmattan E-BOOK</v>
          </cell>
          <cell r="F1157" t="str">
            <v>Harmattan</v>
          </cell>
          <cell r="G1157">
            <v>2015</v>
          </cell>
          <cell r="H1157" t="str">
            <v>Insurrections: Critical Studies in Religion, Politics, and Culture</v>
          </cell>
          <cell r="J1157" t="str">
            <v>e-book (PDF)</v>
          </cell>
          <cell r="M1157" t="str">
            <v>Jackson, Michael</v>
          </cell>
          <cell r="O1157">
            <v>192</v>
          </cell>
          <cell r="P1157" t="str">
            <v>Lieferbar</v>
          </cell>
          <cell r="Q1157" t="str">
            <v>Social Structures, Social Interaction, Population, Social Anthropology</v>
          </cell>
          <cell r="R1157" t="str">
            <v>SOC002000 SOCIAL SCIENCE / Anthropology / General; HIS001050 HISTORY / Africa / West</v>
          </cell>
        </row>
        <row r="1158">
          <cell r="C1158">
            <v>9780231539067</v>
          </cell>
          <cell r="D1158" t="str">
            <v>Columbia University Press</v>
          </cell>
          <cell r="E1158" t="str">
            <v>Earth and World E-BOOK</v>
          </cell>
          <cell r="F1158" t="str">
            <v>Earth and World</v>
          </cell>
          <cell r="G1158">
            <v>2015</v>
          </cell>
          <cell r="J1158" t="str">
            <v>e-book (PDF)</v>
          </cell>
          <cell r="M1158" t="str">
            <v>Oliver, Kelly</v>
          </cell>
          <cell r="O1158">
            <v>312</v>
          </cell>
          <cell r="P1158" t="str">
            <v>Lieferbar</v>
          </cell>
          <cell r="Q1158" t="str">
            <v>20th and 21st Century Philosophy</v>
          </cell>
          <cell r="R1158" t="str">
            <v>PHI027000 PHILOSOPHY / Movements / Deconstruction</v>
          </cell>
        </row>
        <row r="1159">
          <cell r="C1159">
            <v>9780231539074</v>
          </cell>
          <cell r="D1159" t="str">
            <v>Columbia University Press</v>
          </cell>
          <cell r="E1159" t="str">
            <v>Bollywood's India E-BOOK</v>
          </cell>
          <cell r="F1159" t="str">
            <v>Bollywood's India</v>
          </cell>
          <cell r="G1159">
            <v>2015</v>
          </cell>
          <cell r="J1159" t="str">
            <v>e-book (PDF)</v>
          </cell>
          <cell r="M1159" t="str">
            <v>Joshi, Priya</v>
          </cell>
          <cell r="O1159">
            <v>216</v>
          </cell>
          <cell r="P1159" t="str">
            <v>Lieferbar</v>
          </cell>
          <cell r="Q1159" t="str">
            <v>Genres, other</v>
          </cell>
          <cell r="R1159" t="str">
            <v>SOC052000 SOCIAL SCIENCE / Media Studies *; ART019000 ART / Asian</v>
          </cell>
        </row>
        <row r="1160">
          <cell r="C1160">
            <v>9780231539081</v>
          </cell>
          <cell r="D1160" t="str">
            <v>Columbia University Press</v>
          </cell>
          <cell r="E1160" t="str">
            <v>Medieval Tastes E-BOOK</v>
          </cell>
          <cell r="F1160" t="str">
            <v>Medieval Tastes</v>
          </cell>
          <cell r="G1160">
            <v>2015</v>
          </cell>
          <cell r="H1160" t="str">
            <v>Arts and Traditions of the Table: Perspectives on Culinary History</v>
          </cell>
          <cell r="J1160" t="str">
            <v>e-book (PDF)</v>
          </cell>
          <cell r="M1160" t="str">
            <v>Brombert, Beth Archer; Montanari, Massimo</v>
          </cell>
          <cell r="O1160">
            <v>280</v>
          </cell>
          <cell r="P1160" t="str">
            <v>Lieferbar</v>
          </cell>
          <cell r="Q1160" t="str">
            <v>General Interest</v>
          </cell>
          <cell r="R1160" t="str">
            <v>HIS037010 HISTORY / Medieval</v>
          </cell>
        </row>
        <row r="1161">
          <cell r="C1161">
            <v>9780231539104</v>
          </cell>
          <cell r="D1161" t="str">
            <v>Columbia University Press</v>
          </cell>
          <cell r="E1161" t="str">
            <v>The Hillary Doctrine E-BOOK</v>
          </cell>
          <cell r="F1161" t="str">
            <v>The Hillary Doctrine</v>
          </cell>
          <cell r="G1161">
            <v>2015</v>
          </cell>
          <cell r="J1161" t="str">
            <v>e-book (PDF)</v>
          </cell>
          <cell r="M1161" t="str">
            <v>Hudson, Valerie M.; Leidl, Patricia</v>
          </cell>
          <cell r="O1161">
            <v>456</v>
          </cell>
          <cell r="P1161" t="str">
            <v>Lieferbar</v>
          </cell>
          <cell r="Q1161" t="str">
            <v>International Relations</v>
          </cell>
          <cell r="R1161" t="str">
            <v>HIS036070 HISTORY / United States / 21st Century; POL011000 POLITICAL SCIENCE / International Relations / General; POL035000 POLITICAL SCIENCE / Political Freedom &amp; Security / General; SOC028000 SOCIAL SCIENCE / Women's Studies</v>
          </cell>
        </row>
        <row r="1162">
          <cell r="C1162">
            <v>9780231539111</v>
          </cell>
          <cell r="D1162" t="str">
            <v>Columbia University Press</v>
          </cell>
          <cell r="E1162" t="str">
            <v>Govern Like Us E-BOOK</v>
          </cell>
          <cell r="F1162" t="str">
            <v>Govern Like Us</v>
          </cell>
          <cell r="G1162">
            <v>2015</v>
          </cell>
          <cell r="J1162" t="str">
            <v>e-book (PDF)</v>
          </cell>
          <cell r="M1162" t="str">
            <v>Thomas, M. A.</v>
          </cell>
          <cell r="O1162">
            <v>264</v>
          </cell>
          <cell r="P1162" t="str">
            <v>Lieferbar</v>
          </cell>
          <cell r="Q1162" t="str">
            <v>International Relations</v>
          </cell>
          <cell r="R1162" t="str">
            <v>POL024000 POLITICAL SCIENCE / Public Policy / Economic Policy; POL011000 POLITICAL SCIENCE / International Relations / General; POL041000 POLITICAL SCIENCE / NGOs (Non-Governmental Organizations)</v>
          </cell>
        </row>
        <row r="1163">
          <cell r="C1163">
            <v>9780231539128</v>
          </cell>
          <cell r="D1163" t="str">
            <v>Columbia University Press</v>
          </cell>
          <cell r="E1163" t="str">
            <v>The Political Impossibility of Modern Counterinsurgency E-BOOK</v>
          </cell>
          <cell r="F1163" t="str">
            <v>The Political Impossibility of Modern Counterinsurgency</v>
          </cell>
          <cell r="G1163">
            <v>2015</v>
          </cell>
          <cell r="H1163" t="str">
            <v>Columbia Studies in Terrorism and Irregular Warfare</v>
          </cell>
          <cell r="J1163" t="str">
            <v>e-book (PDF)</v>
          </cell>
          <cell r="M1163" t="str">
            <v>Jones, David Martin; Smith, M.L.R.</v>
          </cell>
          <cell r="O1163">
            <v>272</v>
          </cell>
          <cell r="P1163" t="str">
            <v>Lieferbar</v>
          </cell>
          <cell r="Q1163" t="str">
            <v>International Relations</v>
          </cell>
          <cell r="R1163" t="str">
            <v>POL011000 POLITICAL SCIENCE / International Relations / General</v>
          </cell>
        </row>
        <row r="1164">
          <cell r="C1164">
            <v>9780231539135</v>
          </cell>
          <cell r="D1164" t="str">
            <v>Columbia University Press</v>
          </cell>
          <cell r="E1164" t="str">
            <v>Ballots, Bullets, and Bargains E-BOOK</v>
          </cell>
          <cell r="F1164" t="str">
            <v>Ballots, Bullets, and Bargains</v>
          </cell>
          <cell r="G1164">
            <v>2015</v>
          </cell>
          <cell r="J1164" t="str">
            <v>e-book (PDF)</v>
          </cell>
          <cell r="M1164" t="str">
            <v>Armacost, Michael H.</v>
          </cell>
          <cell r="O1164">
            <v>288</v>
          </cell>
          <cell r="P1164" t="str">
            <v>In Herstellung</v>
          </cell>
          <cell r="Q1164" t="str">
            <v>Political Science, other</v>
          </cell>
          <cell r="R1164" t="str">
            <v>POL030000 POLITICAL SCIENCE / Government / National; POL008000 POLITICAL SCIENCE / Political Process / Elections</v>
          </cell>
        </row>
        <row r="1165">
          <cell r="C1165">
            <v>9780231539142</v>
          </cell>
          <cell r="D1165" t="str">
            <v>Columbia University Press</v>
          </cell>
          <cell r="E1165" t="str">
            <v>The Subject of Torture E-BOOK</v>
          </cell>
          <cell r="F1165" t="str">
            <v>The Subject of Torture</v>
          </cell>
          <cell r="G1165">
            <v>2015</v>
          </cell>
          <cell r="J1165" t="str">
            <v>e-book (PDF)</v>
          </cell>
          <cell r="M1165" t="str">
            <v>Neroni, Hilary</v>
          </cell>
          <cell r="O1165">
            <v>200</v>
          </cell>
          <cell r="P1165" t="str">
            <v>Lieferbar</v>
          </cell>
          <cell r="Q1165" t="str">
            <v>Genres, other</v>
          </cell>
          <cell r="R1165" t="str">
            <v>SOC052000 SOCIAL SCIENCE / Media Studies *; PSY026000 PSYCHOLOGY / Movements / Psychoanalysis; SOC051000 SOCIAL SCIENCE / Violence in Society</v>
          </cell>
        </row>
        <row r="1166">
          <cell r="C1166">
            <v>9780231539159</v>
          </cell>
          <cell r="D1166" t="str">
            <v>Columbia University Press</v>
          </cell>
          <cell r="E1166" t="str">
            <v>Paul's Summons to Messianic Life E-BOOK</v>
          </cell>
          <cell r="F1166" t="str">
            <v>Paul's Summons to Messianic Life</v>
          </cell>
          <cell r="G1166">
            <v>2015</v>
          </cell>
          <cell r="H1166" t="str">
            <v>Insurrections: Critical Studies in Religion, Politics, and Culture</v>
          </cell>
          <cell r="J1166" t="str">
            <v>e-book (PDF)</v>
          </cell>
          <cell r="M1166" t="str">
            <v>Welborn, L. L.</v>
          </cell>
          <cell r="O1166">
            <v>152</v>
          </cell>
          <cell r="P1166" t="str">
            <v>Lieferbar</v>
          </cell>
          <cell r="Q1166" t="str">
            <v>Theology, Jewish Studies and Religious Studies</v>
          </cell>
          <cell r="R1166" t="str">
            <v>PHI022000 PHILOSOPHY / Religious; REL015000 RELIGION / Christianity / History; REL067000 RELIGION / Christianity / Theology / General; REL006220 RELIGION / Bible / Study / New Testament</v>
          </cell>
        </row>
        <row r="1167">
          <cell r="C1167">
            <v>9780231539166</v>
          </cell>
          <cell r="D1167" t="str">
            <v>Columbia University Press</v>
          </cell>
          <cell r="E1167" t="str">
            <v>Freedom and the Self E-BOOK</v>
          </cell>
          <cell r="F1167" t="str">
            <v>Freedom and the Self</v>
          </cell>
          <cell r="G1167">
            <v>2015</v>
          </cell>
          <cell r="J1167" t="str">
            <v>e-book (PDF)</v>
          </cell>
          <cell r="N1167" t="str">
            <v>Cahn, Steven M.; Eckert, Maureen</v>
          </cell>
          <cell r="O1167">
            <v>192</v>
          </cell>
          <cell r="P1167" t="str">
            <v>Lieferbar</v>
          </cell>
          <cell r="Q1167" t="str">
            <v>Metaphysics, Ontology</v>
          </cell>
          <cell r="R1167" t="str">
            <v>PHI007000 PHILOSOPHY / Free Will &amp; Determinism; PHI013000 PHILOSOPHY / Metaphysics</v>
          </cell>
        </row>
        <row r="1168">
          <cell r="C1168">
            <v>9780231539173</v>
          </cell>
          <cell r="D1168" t="str">
            <v>Columbia University Press</v>
          </cell>
          <cell r="E1168" t="str">
            <v>The Best Business Writing 2014 E-BOOK</v>
          </cell>
          <cell r="F1168" t="str">
            <v>The Best Business Writing 2014</v>
          </cell>
          <cell r="G1168">
            <v>2014</v>
          </cell>
          <cell r="H1168" t="str">
            <v>Columbia Journalism Review Books</v>
          </cell>
          <cell r="J1168" t="str">
            <v>e-book (PDF)</v>
          </cell>
          <cell r="N1168" t="str">
            <v>Starkman, Dean; Hamilton, Martha M.; Chittum, Ryan</v>
          </cell>
          <cell r="O1168">
            <v>528</v>
          </cell>
          <cell r="P1168" t="str">
            <v>Lieferbar</v>
          </cell>
          <cell r="Q1168" t="str">
            <v>Media and Press</v>
          </cell>
          <cell r="R1168" t="str">
            <v>LAN008000 LANGUAGE ARTS &amp; DISCIPLINES / Journalism; BUS011000 BUSINESS &amp; ECONOMICS / Business Writing; BUS069000 BUSINESS &amp; ECONOMICS / Economics / General</v>
          </cell>
        </row>
        <row r="1169">
          <cell r="C1169">
            <v>9780231539180</v>
          </cell>
          <cell r="D1169" t="str">
            <v>Columbia University Press</v>
          </cell>
          <cell r="E1169" t="str">
            <v>ROTHSCHILD:EMPEROR WU ZHAO   E-BOOK</v>
          </cell>
          <cell r="F1169" t="str">
            <v>Emperor Wu Zhao and Her Pantheon of Devis, Divinities, and Dynastic Mothers</v>
          </cell>
          <cell r="G1169">
            <v>2015</v>
          </cell>
          <cell r="H1169" t="str">
            <v>The Sheng Yen Series in Chinese Buddhist Studies</v>
          </cell>
          <cell r="J1169" t="str">
            <v>e-book (PDF)</v>
          </cell>
          <cell r="M1169" t="str">
            <v>Rothschild, Norman H.</v>
          </cell>
          <cell r="O1169">
            <v>384</v>
          </cell>
          <cell r="P1169" t="str">
            <v>Lieferbar</v>
          </cell>
          <cell r="Q1169" t="str">
            <v>Religion in Africa</v>
          </cell>
          <cell r="R1169" t="str">
            <v>REL007010 RELIGION / Buddhism / History; SOC028000 SOCIAL SCIENCE / Women's Studies</v>
          </cell>
        </row>
        <row r="1170">
          <cell r="C1170">
            <v>9780231539197</v>
          </cell>
          <cell r="D1170" t="str">
            <v>Columbia University Press</v>
          </cell>
          <cell r="E1170" t="str">
            <v>Another Person's Poison E-BOOK</v>
          </cell>
          <cell r="F1170" t="str">
            <v>Another Person's Poison</v>
          </cell>
          <cell r="G1170">
            <v>2015</v>
          </cell>
          <cell r="H1170" t="str">
            <v>Arts and Traditions of the Table: Perspectives on Culinary History</v>
          </cell>
          <cell r="J1170" t="str">
            <v>e-book (PDF)</v>
          </cell>
          <cell r="M1170" t="str">
            <v>Smith, Matthew</v>
          </cell>
          <cell r="O1170">
            <v>312</v>
          </cell>
          <cell r="P1170" t="str">
            <v>Lieferbar</v>
          </cell>
          <cell r="Q1170" t="str">
            <v>General Interest</v>
          </cell>
          <cell r="R1170" t="str">
            <v>MED039000 MEDICAL / History; HEA027000 HEALTH &amp; FITNESS / Allergies; HEA017000 HEALTH &amp; FITNESS / Nutrition</v>
          </cell>
        </row>
        <row r="1171">
          <cell r="C1171">
            <v>9780231539203</v>
          </cell>
          <cell r="D1171" t="str">
            <v>Columbia University Press</v>
          </cell>
          <cell r="E1171" t="str">
            <v>The Greening of Asia E-BOOK</v>
          </cell>
          <cell r="F1171" t="str">
            <v>The Greening of Asia</v>
          </cell>
          <cell r="G1171">
            <v>2015</v>
          </cell>
          <cell r="H1171" t="str">
            <v>Columbia Business School Publishing</v>
          </cell>
          <cell r="J1171" t="str">
            <v>e-book (PDF)</v>
          </cell>
          <cell r="M1171" t="str">
            <v>Clifford, Mark L.</v>
          </cell>
          <cell r="O1171">
            <v>320</v>
          </cell>
          <cell r="P1171" t="str">
            <v>Lieferbar</v>
          </cell>
          <cell r="Q1171" t="str">
            <v>Political Economics, other</v>
          </cell>
          <cell r="R1171" t="str">
            <v>BUS048000 BUSINESS &amp; ECONOMICS / New Business Enterprises; BUS072000 BUSINESS &amp; ECONOMICS / Development / Sustainable Development; BUS094000 BUSINESS &amp; ECONOMICS / Green Business; SCI026000 SCIENCE / Environmental Science</v>
          </cell>
        </row>
        <row r="1172">
          <cell r="C1172">
            <v>9780231539210</v>
          </cell>
          <cell r="D1172" t="str">
            <v>Columbia University Press</v>
          </cell>
          <cell r="E1172" t="str">
            <v>Genealogy of American Finance E-BOOK</v>
          </cell>
          <cell r="F1172" t="str">
            <v>Genealogy of American Finance</v>
          </cell>
          <cell r="G1172">
            <v>2015</v>
          </cell>
          <cell r="H1172" t="str">
            <v>Columbia Business School Publishing</v>
          </cell>
          <cell r="J1172" t="str">
            <v>e-book (PDF)</v>
          </cell>
          <cell r="M1172" t="str">
            <v>Sylla, Richard; Wright, Robert E.</v>
          </cell>
          <cell r="O1172">
            <v>336</v>
          </cell>
          <cell r="P1172" t="str">
            <v>Lieferbar</v>
          </cell>
          <cell r="Q1172" t="str">
            <v>Business Management, other</v>
          </cell>
          <cell r="R1172" t="str">
            <v>BUS077000 BUSINESS &amp; ECONOMICS / Corporate &amp; Business History; BUS023000 BUSINESS &amp; ECONOMICS / Economic History</v>
          </cell>
        </row>
        <row r="1173">
          <cell r="C1173">
            <v>9780231539227</v>
          </cell>
          <cell r="D1173" t="str">
            <v>Columbia University Press</v>
          </cell>
          <cell r="E1173" t="str">
            <v>Criminal Justice at the Crossroads E-BOOK</v>
          </cell>
          <cell r="F1173" t="str">
            <v>Criminal Justice at the Crossroads</v>
          </cell>
          <cell r="G1173">
            <v>2015</v>
          </cell>
          <cell r="J1173" t="str">
            <v>e-book (PDF)</v>
          </cell>
          <cell r="M1173" t="str">
            <v>Kelly, William R.</v>
          </cell>
          <cell r="O1173">
            <v>424</v>
          </cell>
          <cell r="P1173" t="str">
            <v>Lieferbar</v>
          </cell>
          <cell r="Q1173" t="str">
            <v>Sociology, other</v>
          </cell>
          <cell r="R1173" t="str">
            <v>SOC004000 SOCIAL SCIENCE / Criminology; SOC051000 SOCIAL SCIENCE / Violence in Society</v>
          </cell>
        </row>
        <row r="1174">
          <cell r="C1174">
            <v>9780231539234</v>
          </cell>
          <cell r="D1174" t="str">
            <v>Columbia University Press</v>
          </cell>
          <cell r="E1174" t="str">
            <v>Realizing Awakened Consciousness E-BOOK</v>
          </cell>
          <cell r="F1174" t="str">
            <v>Realizing Awakened Consciousness</v>
          </cell>
          <cell r="G1174">
            <v>2015</v>
          </cell>
          <cell r="J1174" t="str">
            <v>e-book (PDF)</v>
          </cell>
          <cell r="M1174" t="str">
            <v>Boyle, Richard P.</v>
          </cell>
          <cell r="O1174">
            <v>368</v>
          </cell>
          <cell r="P1174" t="str">
            <v>Lieferbar</v>
          </cell>
          <cell r="Q1174" t="str">
            <v>Religion in Africa</v>
          </cell>
          <cell r="R1174" t="str">
            <v>PHI025000 PHILOSOPHY / Eastern / Zen; REL092000 RELIGION / Buddhism / Zen (see also PHILOSOPHY / Eastern / Zen)</v>
          </cell>
        </row>
        <row r="1175">
          <cell r="C1175">
            <v>9780231539241</v>
          </cell>
          <cell r="D1175" t="str">
            <v>Columbia University Press</v>
          </cell>
          <cell r="E1175" t="str">
            <v>Human Kindness and the Smell of Warm Croissants E-BOOK</v>
          </cell>
          <cell r="F1175" t="str">
            <v>Human Kindness and the Smell of Warm Croissants</v>
          </cell>
          <cell r="G1175">
            <v>2015</v>
          </cell>
          <cell r="J1175" t="str">
            <v>e-book (PDF)</v>
          </cell>
          <cell r="M1175" t="str">
            <v>Ogien, Ruwen</v>
          </cell>
          <cell r="O1175">
            <v>256</v>
          </cell>
          <cell r="P1175" t="str">
            <v>Lieferbar</v>
          </cell>
          <cell r="Q1175" t="str">
            <v>Ethics</v>
          </cell>
          <cell r="R1175" t="str">
            <v>PSY031000 PSYCHOLOGY / Social Psychology; PHI005000 PHILOSOPHY / Ethics &amp; Moral Philosophy; PHI007000 PHILOSOPHY / Free Will &amp; Determinism; PHI008000 PHILOSOPHY / Good &amp; Evil</v>
          </cell>
        </row>
        <row r="1176">
          <cell r="C1176">
            <v>9780231539258</v>
          </cell>
          <cell r="D1176" t="str">
            <v>Columbia University Press</v>
          </cell>
          <cell r="E1176" t="str">
            <v>Race and Real Estate E-BOOK</v>
          </cell>
          <cell r="F1176" t="str">
            <v>Race and Real Estate</v>
          </cell>
          <cell r="G1176">
            <v>2015</v>
          </cell>
          <cell r="J1176" t="str">
            <v>e-book (PDF)</v>
          </cell>
          <cell r="M1176" t="str">
            <v>McGruder, Kevin</v>
          </cell>
          <cell r="O1176">
            <v>296</v>
          </cell>
          <cell r="P1176" t="str">
            <v>Lieferbar</v>
          </cell>
          <cell r="Q1176" t="str">
            <v>Global History</v>
          </cell>
          <cell r="R1176" t="str">
            <v>SOC031000 SOCIAL SCIENCE / Discrimination &amp; Race Relations; SOC001000 SOCIAL SCIENCE / Ethnic Studies / African-American Studies; HIS036060 HISTORY / United States / 20th Century; SOC026030 SOCIAL SCIENCE / Sociology / Urban</v>
          </cell>
        </row>
        <row r="1177">
          <cell r="C1177">
            <v>9780231539265</v>
          </cell>
          <cell r="D1177" t="str">
            <v>Columbia University Press</v>
          </cell>
          <cell r="E1177" t="str">
            <v>Henry George and the Crisis of Inequality E-BOOK</v>
          </cell>
          <cell r="F1177" t="str">
            <v>Henry George and the Crisis of Inequality</v>
          </cell>
          <cell r="G1177">
            <v>2015</v>
          </cell>
          <cell r="H1177" t="str">
            <v>Columbia History of Urban Life</v>
          </cell>
          <cell r="J1177" t="str">
            <v>e-book (PDF)</v>
          </cell>
          <cell r="M1177" t="str">
            <v>O'Donnell, Edward</v>
          </cell>
          <cell r="O1177">
            <v>376</v>
          </cell>
          <cell r="P1177" t="str">
            <v>Lieferbar</v>
          </cell>
          <cell r="Q1177" t="str">
            <v>Global History</v>
          </cell>
          <cell r="R1177" t="str">
            <v>HIS036040 HISTORY / United States / 19th Century; BUS023000 BUSINESS &amp; ECONOMICS / Economic History; POL023000 POLITICAL SCIENCE / Economic Conditions; POL013000 POLITICAL SCIENCE / Labor &amp; Industrial Relations; SOC026030 SOCIAL SCIENCE / Sociology / Urba</v>
          </cell>
        </row>
        <row r="1178">
          <cell r="C1178">
            <v>9780231539272</v>
          </cell>
          <cell r="D1178" t="str">
            <v>Columbia University Press</v>
          </cell>
          <cell r="E1178" t="str">
            <v>Critical Issues in Child Welfare E-BOOK</v>
          </cell>
          <cell r="F1178" t="str">
            <v>Critical Issues in Child Welfare</v>
          </cell>
          <cell r="G1178">
            <v>2015</v>
          </cell>
          <cell r="H1178" t="str">
            <v>Foundations of Social Work Knowledge Series</v>
          </cell>
          <cell r="J1178" t="str">
            <v>e-book (PDF)</v>
          </cell>
          <cell r="M1178" t="str">
            <v>Shireman, Joan F.</v>
          </cell>
          <cell r="O1178">
            <v>368</v>
          </cell>
          <cell r="P1178" t="str">
            <v>Lieferbar</v>
          </cell>
          <cell r="Q1178" t="str">
            <v>Sociology, other</v>
          </cell>
          <cell r="R1178" t="str">
            <v>SOC047000 SOCIAL SCIENCE / Children's Studies; SOC026010 SOCIAL SCIENCE / Sociology / Marriage &amp; Family; POL029000 POLITICAL SCIENCE / Public Policy / Social Policy; FAM004000 FAMILY &amp; RELATIONSHIPS / Adoption</v>
          </cell>
        </row>
        <row r="1179">
          <cell r="C1179">
            <v>9780231539289</v>
          </cell>
          <cell r="D1179" t="str">
            <v>Columbia University Press</v>
          </cell>
          <cell r="E1179" t="str">
            <v>The Japan-South Korea Identity Clash E-BOOK</v>
          </cell>
          <cell r="F1179" t="str">
            <v>The Japan-South Korea Identity Clash</v>
          </cell>
          <cell r="G1179">
            <v>2015</v>
          </cell>
          <cell r="H1179" t="str">
            <v>Contemporary Asia in the World</v>
          </cell>
          <cell r="J1179" t="str">
            <v>e-book (PDF)</v>
          </cell>
          <cell r="M1179" t="str">
            <v>Glosserman, Brad; Snyder, Scott A.</v>
          </cell>
          <cell r="O1179">
            <v>240</v>
          </cell>
          <cell r="P1179" t="str">
            <v>Lieferbar</v>
          </cell>
          <cell r="Q1179" t="str">
            <v>International Relations</v>
          </cell>
          <cell r="R1179" t="str">
            <v>POL011000 POLITICAL SCIENCE / International Relations / General; POL012000 POLITICAL SCIENCE / Political Freedom &amp; Security / International Security</v>
          </cell>
        </row>
        <row r="1180">
          <cell r="C1180">
            <v>9780231539296</v>
          </cell>
          <cell r="D1180" t="str">
            <v>Columbia University Press</v>
          </cell>
          <cell r="E1180" t="str">
            <v>Saffron Shadows and Salvaged Scripts E-BOOK</v>
          </cell>
          <cell r="F1180" t="str">
            <v>Saffron Shadows and Salvaged Scripts</v>
          </cell>
          <cell r="G1180">
            <v>2015</v>
          </cell>
          <cell r="J1180" t="str">
            <v>e-book (PDF)</v>
          </cell>
          <cell r="M1180" t="str">
            <v>Wiles, Ellen</v>
          </cell>
          <cell r="O1180">
            <v>272</v>
          </cell>
          <cell r="P1180" t="str">
            <v>In Herstellung</v>
          </cell>
          <cell r="Q1180" t="str">
            <v>Political Science, other</v>
          </cell>
          <cell r="R1180" t="str">
            <v>POL039000 POLITICAL SCIENCE / Censorship; LAW015000 LAW / Communications</v>
          </cell>
        </row>
        <row r="1181">
          <cell r="C1181">
            <v>9780231539302</v>
          </cell>
          <cell r="D1181" t="str">
            <v>Columbia University Press</v>
          </cell>
          <cell r="E1181" t="str">
            <v>Sovereignty E-BOOK</v>
          </cell>
          <cell r="F1181" t="str">
            <v>Sovereignty</v>
          </cell>
          <cell r="G1181">
            <v>2015</v>
          </cell>
          <cell r="H1181" t="str">
            <v>Columbia Studies in Political Thought / Political History</v>
          </cell>
          <cell r="J1181" t="str">
            <v>e-book (PDF)</v>
          </cell>
          <cell r="M1181" t="str">
            <v>Grimm, Dieter</v>
          </cell>
          <cell r="O1181">
            <v>192</v>
          </cell>
          <cell r="P1181" t="str">
            <v>Lieferbar</v>
          </cell>
          <cell r="Q1181" t="str">
            <v>Political Philosophy and Social Philosophy</v>
          </cell>
          <cell r="R1181" t="str">
            <v>LAW060000 LAW / Legal History; PHI019000 PHILOSOPHY / Political</v>
          </cell>
        </row>
        <row r="1182">
          <cell r="C1182">
            <v>9780231539319</v>
          </cell>
          <cell r="D1182" t="str">
            <v>Columbia University Press</v>
          </cell>
          <cell r="E1182" t="str">
            <v>The Politics and Poetics of Cinematic Realism E-BOOK</v>
          </cell>
          <cell r="F1182" t="str">
            <v>The Politics and Poetics of Cinematic Realism</v>
          </cell>
          <cell r="G1182">
            <v>2015</v>
          </cell>
          <cell r="H1182" t="str">
            <v>Columbia Themes in Philosophy, Social Criticism, and the Arts</v>
          </cell>
          <cell r="J1182" t="str">
            <v>e-book (PDF)</v>
          </cell>
          <cell r="M1182" t="str">
            <v>Kappelhoff, Hermann</v>
          </cell>
          <cell r="O1182">
            <v>272</v>
          </cell>
          <cell r="P1182" t="str">
            <v>In Herstellung</v>
          </cell>
          <cell r="Q1182" t="str">
            <v>Genres, other</v>
          </cell>
          <cell r="R1182" t="str">
            <v>ART037000 ART / Art &amp; Politics</v>
          </cell>
        </row>
        <row r="1183">
          <cell r="C1183">
            <v>9780231539326</v>
          </cell>
          <cell r="D1183" t="str">
            <v>Columbia University Press</v>
          </cell>
          <cell r="E1183" t="str">
            <v>Religion and Sports E-BOOK</v>
          </cell>
          <cell r="F1183" t="str">
            <v>Religion and Sports</v>
          </cell>
          <cell r="G1183">
            <v>2015</v>
          </cell>
          <cell r="J1183" t="str">
            <v>e-book (PDF)</v>
          </cell>
          <cell r="M1183" t="str">
            <v>Alpert, Rebecca T.</v>
          </cell>
          <cell r="O1183">
            <v>224</v>
          </cell>
          <cell r="P1183" t="str">
            <v>Lieferbar</v>
          </cell>
          <cell r="Q1183" t="str">
            <v>Theology, Jewish Studies and Religious Studies</v>
          </cell>
          <cell r="R1183" t="str">
            <v>REL070000 RELIGION / Christianity / General; REL037000 RELIGION / Islam / General; REL040000 RELIGION / Judaism / General</v>
          </cell>
        </row>
        <row r="1184">
          <cell r="C1184">
            <v>9780231539333</v>
          </cell>
          <cell r="D1184" t="str">
            <v>Columbia University Press</v>
          </cell>
          <cell r="E1184" t="str">
            <v>The Practices of the Enlightenment E-BOOK</v>
          </cell>
          <cell r="F1184" t="str">
            <v>The Practices of the Enlightenment</v>
          </cell>
          <cell r="G1184">
            <v>2015</v>
          </cell>
          <cell r="H1184" t="str">
            <v>Columbia Themes in Philosophy, Social Criticism, and the Arts</v>
          </cell>
          <cell r="J1184" t="str">
            <v>e-book (PDF)</v>
          </cell>
          <cell r="M1184" t="str">
            <v>von Mücke, Dorothea E.</v>
          </cell>
          <cell r="O1184">
            <v>320</v>
          </cell>
          <cell r="P1184" t="str">
            <v>Lieferbar</v>
          </cell>
          <cell r="Q1184" t="str">
            <v>Aesthetics</v>
          </cell>
          <cell r="R1184" t="str">
            <v xml:space="preserve">ART015030 ART / European; PHI001000 PHILOSOPHY / Aesthetics; REL082000 RELIGION / Christianity / Lutheran; HIS013000 HISTORY / Europe / France; HIS014000 HISTORY / Europe / Germany; HIS015000 HISTORY / Europe / Great Britain; HIS037050 HISTORY / Modern / </v>
          </cell>
        </row>
        <row r="1185">
          <cell r="C1185">
            <v>9780231539340</v>
          </cell>
          <cell r="D1185" t="str">
            <v>Columbia University Press</v>
          </cell>
          <cell r="E1185" t="str">
            <v>Striking Beauty E-BOOK</v>
          </cell>
          <cell r="F1185" t="str">
            <v>Striking Beauty</v>
          </cell>
          <cell r="G1185">
            <v>2015</v>
          </cell>
          <cell r="J1185" t="str">
            <v>e-book (PDF)</v>
          </cell>
          <cell r="M1185" t="str">
            <v>Allen, Barry</v>
          </cell>
          <cell r="O1185">
            <v>272</v>
          </cell>
          <cell r="P1185" t="str">
            <v>Lieferbar</v>
          </cell>
          <cell r="Q1185" t="str">
            <v>Physical Education</v>
          </cell>
          <cell r="R1185" t="str">
            <v>PHI023000 PHILOSOPHY / Eastern / Taoism; REL065000 RELIGION / Taoism (see also PHILOSOPHY / Eastern / Taoism)</v>
          </cell>
        </row>
        <row r="1186">
          <cell r="C1186">
            <v>9780231539357</v>
          </cell>
          <cell r="D1186" t="str">
            <v>Columbia University Press</v>
          </cell>
          <cell r="E1186" t="str">
            <v>Excellent Beauty E-BOOK</v>
          </cell>
          <cell r="F1186" t="str">
            <v>Excellent Beauty</v>
          </cell>
          <cell r="G1186">
            <v>2015</v>
          </cell>
          <cell r="J1186" t="str">
            <v>e-book (PDF)</v>
          </cell>
          <cell r="M1186" t="str">
            <v>Dietrich, Eric</v>
          </cell>
          <cell r="O1186">
            <v>208</v>
          </cell>
          <cell r="P1186" t="str">
            <v>Lieferbar</v>
          </cell>
          <cell r="Q1186" t="str">
            <v>Theology, Jewish Studies and Religious Studies</v>
          </cell>
          <cell r="R1186" t="str">
            <v>PHI022000 PHILOSOPHY / Religious; REL106000 RELIGION / Religion &amp; Science</v>
          </cell>
        </row>
        <row r="1187">
          <cell r="C1187">
            <v>9780231539364</v>
          </cell>
          <cell r="D1187" t="str">
            <v>Columbia University Press</v>
          </cell>
          <cell r="E1187" t="str">
            <v>Happiness and Goodness E-BOOK</v>
          </cell>
          <cell r="F1187" t="str">
            <v>Happiness and Goodness</v>
          </cell>
          <cell r="G1187">
            <v>2015</v>
          </cell>
          <cell r="J1187" t="str">
            <v>e-book (PDF)</v>
          </cell>
          <cell r="M1187" t="str">
            <v>Cahn, Steven M.; Vitrano, Christine</v>
          </cell>
          <cell r="O1187">
            <v>136</v>
          </cell>
          <cell r="P1187" t="str">
            <v>Lieferbar</v>
          </cell>
          <cell r="Q1187" t="str">
            <v>Ethics</v>
          </cell>
          <cell r="R1187" t="str">
            <v>REL006090 RELIGION / Bible / Criticism, Interpretation / Old Testament; PHI005000 PHILOSOPHY / Ethics &amp; Moral Philosophy; PHI002000 PHILOSOPHY / History &amp; Surveys / Ancient &amp; Classical</v>
          </cell>
        </row>
        <row r="1188">
          <cell r="C1188">
            <v>9780231539371</v>
          </cell>
          <cell r="D1188" t="str">
            <v>Columbia University Press</v>
          </cell>
          <cell r="E1188" t="str">
            <v>Who Made Early Christianity? E-BOOK</v>
          </cell>
          <cell r="F1188" t="str">
            <v>Who Made Early Christianity?</v>
          </cell>
          <cell r="G1188">
            <v>2015</v>
          </cell>
          <cell r="H1188" t="str">
            <v>American Lectures on the History of Religions</v>
          </cell>
          <cell r="J1188" t="str">
            <v>e-book (PDF)</v>
          </cell>
          <cell r="M1188" t="str">
            <v>Gager, John G.</v>
          </cell>
          <cell r="O1188">
            <v>208</v>
          </cell>
          <cell r="P1188" t="str">
            <v>Lieferbar</v>
          </cell>
          <cell r="Q1188" t="str">
            <v>Theology, Jewish Studies and Religious Studies</v>
          </cell>
          <cell r="R1188" t="str">
            <v>REL072000 RELIGION / Antiquities &amp; Archaeology; HIS002000 HISTORY / Ancient / General; REL040030 RELIGION / Judaism / History; REL006630 RELIGION / Bible / Study / Manners &amp; Customs; REL006210 RELIGION / Bible / Study / Old Testament; REL006220 RELIGION /</v>
          </cell>
        </row>
        <row r="1189">
          <cell r="C1189">
            <v>9780231539388</v>
          </cell>
          <cell r="D1189" t="str">
            <v>Columbia University Press</v>
          </cell>
          <cell r="E1189" t="str">
            <v>The End of Cinema? E-BOOK</v>
          </cell>
          <cell r="F1189" t="str">
            <v>The End of Cinema?</v>
          </cell>
          <cell r="G1189">
            <v>2015</v>
          </cell>
          <cell r="H1189" t="str">
            <v>Film and Culture Series</v>
          </cell>
          <cell r="J1189" t="str">
            <v>e-book (PDF)</v>
          </cell>
          <cell r="M1189" t="str">
            <v>Marion, Philippe; Gaudreault, André</v>
          </cell>
          <cell r="O1189">
            <v>256</v>
          </cell>
          <cell r="P1189" t="str">
            <v>Lieferbar</v>
          </cell>
          <cell r="Q1189" t="str">
            <v>Genres, other</v>
          </cell>
          <cell r="R1189" t="str">
            <v>SOC052000 SOCIAL SCIENCE / Media Studies *</v>
          </cell>
        </row>
        <row r="1190">
          <cell r="C1190">
            <v>9780231539395</v>
          </cell>
          <cell r="D1190" t="str">
            <v>Columbia University Press</v>
          </cell>
          <cell r="E1190" t="str">
            <v>The Use and Abuse of Cinema E-BOOK</v>
          </cell>
          <cell r="F1190" t="str">
            <v>The Use and Abuse of Cinema</v>
          </cell>
          <cell r="G1190">
            <v>2015</v>
          </cell>
          <cell r="H1190" t="str">
            <v>Film and Culture Series</v>
          </cell>
          <cell r="J1190" t="str">
            <v>e-book (PDF)</v>
          </cell>
          <cell r="M1190" t="str">
            <v>Rentschler, Eric</v>
          </cell>
          <cell r="O1190">
            <v>464</v>
          </cell>
          <cell r="P1190" t="str">
            <v>Lieferbar</v>
          </cell>
          <cell r="Q1190" t="str">
            <v>Genres, other</v>
          </cell>
          <cell r="R1190" t="str">
            <v>HIS014000 HISTORY / Europe / Germany</v>
          </cell>
        </row>
        <row r="1191">
          <cell r="C1191">
            <v>9780231539401</v>
          </cell>
          <cell r="D1191" t="str">
            <v>Columbia University Press</v>
          </cell>
          <cell r="E1191" t="str">
            <v>Stem Cell Dialogues E-BOOK</v>
          </cell>
          <cell r="F1191" t="str">
            <v>Stem Cell Dialogues</v>
          </cell>
          <cell r="G1191">
            <v>2015</v>
          </cell>
          <cell r="J1191" t="str">
            <v>e-book (PDF)</v>
          </cell>
          <cell r="M1191" t="str">
            <v>Krimsky, Sheldon</v>
          </cell>
          <cell r="O1191">
            <v>280</v>
          </cell>
          <cell r="P1191" t="str">
            <v>Lieferbar</v>
          </cell>
          <cell r="Q1191" t="str">
            <v>Geography</v>
          </cell>
          <cell r="R1191" t="str">
            <v>SCI075000 SCIENCE / Philosophy &amp; Social Aspects; SCI010000 SCIENCE / Biotechnology</v>
          </cell>
        </row>
        <row r="1192">
          <cell r="C1192">
            <v>9780231539418</v>
          </cell>
          <cell r="D1192" t="str">
            <v>Columbia University Press</v>
          </cell>
          <cell r="E1192" t="str">
            <v>Junk DNA E-BOOK</v>
          </cell>
          <cell r="F1192" t="str">
            <v>Junk DNA</v>
          </cell>
          <cell r="G1192">
            <v>2015</v>
          </cell>
          <cell r="J1192" t="str">
            <v>e-book (PDF)</v>
          </cell>
          <cell r="M1192" t="str">
            <v>Carey, Nessa</v>
          </cell>
          <cell r="O1192">
            <v>360</v>
          </cell>
          <cell r="P1192" t="str">
            <v>Lieferbar</v>
          </cell>
          <cell r="Q1192" t="str">
            <v>Life Sciences, other</v>
          </cell>
          <cell r="R1192" t="str">
            <v>SCI007000 SCIENCE / Life Sciences / Biochemistry; SCI017000 SCIENCE / Life Sciences / Cytology; SCI029000 SCIENCE / Life Sciences / Genetics &amp; Genomics; SCI010000 SCIENCE / Biotechnology</v>
          </cell>
        </row>
        <row r="1193">
          <cell r="C1193">
            <v>9780231539425</v>
          </cell>
          <cell r="D1193" t="str">
            <v>Columbia University Press</v>
          </cell>
          <cell r="E1193" t="str">
            <v>The Story of Life in 25 Fossils E-BOOK</v>
          </cell>
          <cell r="F1193" t="str">
            <v>The Story of Life in 25 Fossils</v>
          </cell>
          <cell r="G1193">
            <v>2015</v>
          </cell>
          <cell r="J1193" t="str">
            <v>e-book (PDF)</v>
          </cell>
          <cell r="M1193" t="str">
            <v>Prothero, Donald R.</v>
          </cell>
          <cell r="O1193">
            <v>432</v>
          </cell>
          <cell r="P1193" t="str">
            <v>In Herstellung</v>
          </cell>
          <cell r="Q1193" t="str">
            <v>Geography</v>
          </cell>
          <cell r="R1193" t="str">
            <v>SCI054000 SCIENCE / Paleontology; SCI034000 SCIENCE / History; SCI031000 SCIENCE / Earth Sciences / Geology</v>
          </cell>
        </row>
        <row r="1194">
          <cell r="C1194">
            <v>9780231539432</v>
          </cell>
          <cell r="D1194" t="str">
            <v>Columbia University Press</v>
          </cell>
          <cell r="E1194" t="str">
            <v>The Seventh Sense E-BOOK</v>
          </cell>
          <cell r="F1194" t="str">
            <v>The Seventh Sense</v>
          </cell>
          <cell r="G1194">
            <v>2015</v>
          </cell>
          <cell r="H1194" t="str">
            <v>Columbia Business School Publishing</v>
          </cell>
          <cell r="J1194" t="str">
            <v>e-book (PDF)</v>
          </cell>
          <cell r="M1194" t="str">
            <v>Duggan, William</v>
          </cell>
          <cell r="O1194">
            <v>192</v>
          </cell>
          <cell r="P1194" t="str">
            <v>Lieferbar</v>
          </cell>
          <cell r="Q1194" t="str">
            <v>Business Management, other</v>
          </cell>
          <cell r="R1194" t="str">
            <v>BUS046000 BUSINESS &amp; ECONOMICS / Motivational; BUS020000 BUSINESS &amp; ECONOMICS / Development / Business Development; BUS098000 BUSINESS &amp; ECONOMICS / Knowledge Capital</v>
          </cell>
        </row>
        <row r="1195">
          <cell r="C1195">
            <v>9780231539449</v>
          </cell>
          <cell r="D1195" t="str">
            <v>Columbia University Press</v>
          </cell>
          <cell r="E1195" t="str">
            <v>Symbols of Power E-BOOK</v>
          </cell>
          <cell r="F1195" t="str">
            <v>Symbols of Power</v>
          </cell>
          <cell r="G1195">
            <v>2015</v>
          </cell>
          <cell r="J1195" t="str">
            <v>e-book (PDF)</v>
          </cell>
          <cell r="N1195" t="str">
            <v>Hockenhull, Thomas</v>
          </cell>
          <cell r="O1195">
            <v>144</v>
          </cell>
          <cell r="P1195" t="str">
            <v>In Herstellung</v>
          </cell>
          <cell r="Q1195" t="str">
            <v>Political Economics, other</v>
          </cell>
          <cell r="R1195" t="str">
            <v>BUS045000 BUSINESS &amp; ECONOMICS / Money &amp; Monetary Policy; BUS073000 BUSINESS &amp; ECONOMICS / Commerce</v>
          </cell>
        </row>
        <row r="1196">
          <cell r="C1196">
            <v>9780231539456</v>
          </cell>
          <cell r="D1196" t="str">
            <v>Columbia University Press</v>
          </cell>
          <cell r="E1196" t="str">
            <v>Born Translated E-BOOK</v>
          </cell>
          <cell r="F1196" t="str">
            <v>Born Translated</v>
          </cell>
          <cell r="G1196">
            <v>2015</v>
          </cell>
          <cell r="H1196" t="str">
            <v>Literature Now</v>
          </cell>
          <cell r="J1196" t="str">
            <v>e-book (PDF)</v>
          </cell>
          <cell r="M1196" t="str">
            <v>Walkowitz, Rebecca L.</v>
          </cell>
          <cell r="O1196">
            <v>352</v>
          </cell>
          <cell r="P1196" t="str">
            <v>In Herstellung</v>
          </cell>
          <cell r="Q1196" t="str">
            <v>Other Nations and Languages</v>
          </cell>
          <cell r="R1196" t="str">
            <v>LIT004010 LITERARY CRITICISM / African; LIT008030 LITERARY CRITICISM / Asian / Japanese; LIT004130 LITERARY CRITICISM / European / General</v>
          </cell>
        </row>
        <row r="1197">
          <cell r="C1197">
            <v>9780231539463</v>
          </cell>
          <cell r="D1197" t="str">
            <v>Columbia University Press</v>
          </cell>
          <cell r="E1197" t="str">
            <v>Engaging the Past E-BOOK</v>
          </cell>
          <cell r="F1197" t="str">
            <v>Engaging the Past</v>
          </cell>
          <cell r="G1197">
            <v>2015</v>
          </cell>
          <cell r="J1197" t="str">
            <v>e-book (PDF)</v>
          </cell>
          <cell r="M1197" t="str">
            <v>Landsberg, Alison</v>
          </cell>
          <cell r="O1197">
            <v>232</v>
          </cell>
          <cell r="P1197" t="str">
            <v>Lieferbar</v>
          </cell>
          <cell r="Q1197" t="str">
            <v>Global History</v>
          </cell>
          <cell r="R1197" t="str">
            <v>HIS036000 HISTORY / United States / General</v>
          </cell>
        </row>
        <row r="1198">
          <cell r="C1198">
            <v>9780231539470</v>
          </cell>
          <cell r="D1198" t="str">
            <v>Columbia University Press</v>
          </cell>
          <cell r="E1198" t="str">
            <v>Planetary Modernisms E-BOOK</v>
          </cell>
          <cell r="F1198" t="str">
            <v>Planetary Modernisms</v>
          </cell>
          <cell r="G1198">
            <v>2015</v>
          </cell>
          <cell r="H1198" t="str">
            <v>Modernist Latitudes</v>
          </cell>
          <cell r="J1198" t="str">
            <v>e-book (PDF)</v>
          </cell>
          <cell r="M1198" t="str">
            <v>Friedman, Susan Stanford</v>
          </cell>
          <cell r="O1198">
            <v>496</v>
          </cell>
          <cell r="P1198" t="str">
            <v>In Herstellung</v>
          </cell>
          <cell r="Q1198" t="str">
            <v>Semiotics, other</v>
          </cell>
          <cell r="R1198" t="str">
            <v>LIT004010 LITERARY CRITICISM / African; LIT004130 LITERARY CRITICISM / European / General; LIT006000 LITERARY CRITICISM / Semiotics &amp; Theory</v>
          </cell>
        </row>
        <row r="1199">
          <cell r="C1199">
            <v>9780231539487</v>
          </cell>
          <cell r="D1199" t="str">
            <v>Columbia University Press</v>
          </cell>
          <cell r="E1199" t="str">
            <v>Sex Crimes E-BOOK</v>
          </cell>
          <cell r="F1199" t="str">
            <v>Sex Crimes</v>
          </cell>
          <cell r="G1199">
            <v>2015</v>
          </cell>
          <cell r="J1199" t="str">
            <v>e-book (PDF)</v>
          </cell>
          <cell r="N1199" t="str">
            <v>Ackerman, Alissa R.; Furman, Rich</v>
          </cell>
          <cell r="O1199">
            <v>264</v>
          </cell>
          <cell r="P1199" t="str">
            <v>Lieferbar</v>
          </cell>
          <cell r="Q1199" t="str">
            <v>Sociology, other</v>
          </cell>
          <cell r="R1199" t="str">
            <v>SOC004000 SOCIAL SCIENCE / Criminology; LAW043000 LAW / Gender &amp; the Law; LAW051000 LAW / International; SOC051000 SOCIAL SCIENCE / Violence in Society</v>
          </cell>
        </row>
        <row r="1200">
          <cell r="C1200">
            <v>9780231539494</v>
          </cell>
          <cell r="D1200" t="str">
            <v>Columbia University Press</v>
          </cell>
          <cell r="E1200" t="str">
            <v>Talking About Torture E-BOOK</v>
          </cell>
          <cell r="F1200" t="str">
            <v>Talking About Torture</v>
          </cell>
          <cell r="G1200">
            <v>2015</v>
          </cell>
          <cell r="J1200" t="str">
            <v>e-book (PDF)</v>
          </cell>
          <cell r="M1200" t="str">
            <v>Del Rosso, Jared</v>
          </cell>
          <cell r="O1200">
            <v>296</v>
          </cell>
          <cell r="P1200" t="str">
            <v>Lieferbar</v>
          </cell>
          <cell r="Q1200" t="str">
            <v>Sociology, other</v>
          </cell>
          <cell r="R1200" t="str">
            <v>SOC030000 SOCIAL SCIENCE / Penology; LAW051000 LAW / International; POL006000 POLITICAL SCIENCE / Government / Legislative Branch</v>
          </cell>
        </row>
        <row r="1201">
          <cell r="C1201">
            <v>9780231539517</v>
          </cell>
          <cell r="D1201" t="str">
            <v>Columbia University Press</v>
          </cell>
          <cell r="E1201" t="str">
            <v>The Best American Magazine Writing 2014 E-BOOK</v>
          </cell>
          <cell r="F1201" t="str">
            <v>The Best American Magazine Writing 2014</v>
          </cell>
          <cell r="G1201">
            <v>2014</v>
          </cell>
          <cell r="J1201" t="str">
            <v>e-book (PDF)</v>
          </cell>
          <cell r="N1201" t="str">
            <v>Holt, Sid</v>
          </cell>
          <cell r="O1201">
            <v>528</v>
          </cell>
          <cell r="P1201" t="str">
            <v>Lieferbar</v>
          </cell>
          <cell r="Q1201" t="str">
            <v>Media and Press</v>
          </cell>
          <cell r="R1201" t="str">
            <v>LAN008000 LANGUAGE ARTS &amp; DISCIPLINES / Journalism</v>
          </cell>
        </row>
        <row r="1202">
          <cell r="C1202">
            <v>9780231539524</v>
          </cell>
          <cell r="D1202" t="str">
            <v>Columbia University Press</v>
          </cell>
          <cell r="E1202" t="str">
            <v>Nicholas Miraculous E-BOOK</v>
          </cell>
          <cell r="F1202" t="str">
            <v>Nicholas Miraculous</v>
          </cell>
          <cell r="G1202">
            <v>2015</v>
          </cell>
          <cell r="J1202" t="str">
            <v>e-book (PDF)</v>
          </cell>
          <cell r="M1202" t="str">
            <v>Rosenthal, Michael</v>
          </cell>
          <cell r="O1202">
            <v>544</v>
          </cell>
          <cell r="P1202" t="str">
            <v>Lieferbar</v>
          </cell>
          <cell r="Q1202" t="str">
            <v>Education, other</v>
          </cell>
          <cell r="R1202" t="str">
            <v>BIO019000 BIOGRAPHY &amp; AUTOBIOGRAPHY / Educators; BIO006000 BIOGRAPHY &amp; AUTOBIOGRAPHY / Historical</v>
          </cell>
        </row>
        <row r="1203">
          <cell r="C1203">
            <v>9780231539531</v>
          </cell>
          <cell r="D1203" t="str">
            <v>Columbia University Press</v>
          </cell>
          <cell r="E1203" t="str">
            <v>Sight Unseen E-BOOK</v>
          </cell>
          <cell r="F1203" t="str">
            <v>Sight Unseen</v>
          </cell>
          <cell r="G1203">
            <v>2015</v>
          </cell>
          <cell r="J1203" t="str">
            <v>e-book (PDF)</v>
          </cell>
          <cell r="M1203" t="str">
            <v>Kaschak, Ellyn</v>
          </cell>
          <cell r="O1203">
            <v>208</v>
          </cell>
          <cell r="P1203" t="str">
            <v>Lieferbar</v>
          </cell>
          <cell r="Q1203" t="str">
            <v>Sociology, other</v>
          </cell>
          <cell r="R1203" t="str">
            <v>SOC032000 SOCIAL SCIENCE / Gender Studies; SOC029000 SOCIAL SCIENCE / Handicapped; SOC008000 SOCIAL SCIENCE / Ethnic Studies / General; PSY031000 PSYCHOLOGY / Social Psychology</v>
          </cell>
        </row>
        <row r="1204">
          <cell r="C1204">
            <v>9780231539548</v>
          </cell>
          <cell r="D1204" t="str">
            <v>Columbia University Press</v>
          </cell>
          <cell r="E1204" t="str">
            <v>The Invention of Private Life E-BOOK</v>
          </cell>
          <cell r="F1204" t="str">
            <v>The Invention of Private Life</v>
          </cell>
          <cell r="G1204">
            <v>2015</v>
          </cell>
          <cell r="J1204" t="str">
            <v>e-book (PDF)</v>
          </cell>
          <cell r="M1204" t="str">
            <v>Kaviraj, Sudipta</v>
          </cell>
          <cell r="O1204">
            <v>376</v>
          </cell>
          <cell r="P1204" t="str">
            <v>In Herstellung</v>
          </cell>
          <cell r="Q1204" t="str">
            <v>Indo-European Literature</v>
          </cell>
          <cell r="R1204" t="str">
            <v>LIT008020 LITERARY CRITICISM / Asian / Indic; LIT000000 LITERARY CRITICISM / General</v>
          </cell>
        </row>
        <row r="1205">
          <cell r="C1205">
            <v>9780231539555</v>
          </cell>
          <cell r="D1205" t="str">
            <v>Columbia University Press</v>
          </cell>
          <cell r="E1205" t="str">
            <v>Economic Risks of Climate Change E-BOOK</v>
          </cell>
          <cell r="F1205" t="str">
            <v>Economic Risks of Climate Change</v>
          </cell>
          <cell r="G1205">
            <v>2015</v>
          </cell>
          <cell r="J1205" t="str">
            <v>e-book (PDF)</v>
          </cell>
          <cell r="M1205" t="str">
            <v>Houser, Trevor; Hsiang, Solomon; Kopp, Robert; Larsen, Kate</v>
          </cell>
          <cell r="O1205">
            <v>376</v>
          </cell>
          <cell r="P1205" t="str">
            <v>In Herstellung</v>
          </cell>
          <cell r="Q1205" t="str">
            <v>Political Economics, other</v>
          </cell>
          <cell r="R1205" t="str">
            <v>BUS072000 BUSINESS &amp; ECONOMICS / Development / Sustainable Development; BUS033070 BUSINESS &amp; ECONOMICS / Insurance / Risk Assessment &amp; Management</v>
          </cell>
        </row>
        <row r="1206">
          <cell r="C1206">
            <v>9780231539562</v>
          </cell>
          <cell r="D1206" t="str">
            <v>Columbia University Press</v>
          </cell>
          <cell r="E1206" t="str">
            <v>Gray Sabbath E-BOOK</v>
          </cell>
          <cell r="F1206" t="str">
            <v>Gray Sabbath</v>
          </cell>
          <cell r="G1206">
            <v>2015</v>
          </cell>
          <cell r="J1206" t="str">
            <v>e-book (PDF)</v>
          </cell>
          <cell r="M1206" t="str">
            <v>Young, Shawn David</v>
          </cell>
          <cell r="O1206">
            <v>336</v>
          </cell>
          <cell r="P1206" t="str">
            <v>In Herstellung</v>
          </cell>
          <cell r="Q1206" t="str">
            <v>Theology, Jewish Studies and Religious Studies</v>
          </cell>
          <cell r="R1206" t="str">
            <v>MUS009000 MUSIC / Religious / Contemporary Christian; REL030000 RELIGION / Christianity / Evangelism; REL053000 RELIGION / Christianity / Protestantism; POL042020 POLITICAL SCIENCE / Political Ideologies / Conservatism &amp; Liberalism; SOC039000 SOCIAL SCIEN</v>
          </cell>
        </row>
        <row r="1207">
          <cell r="C1207">
            <v>9780231539579</v>
          </cell>
          <cell r="D1207" t="str">
            <v>Columbia University Press</v>
          </cell>
          <cell r="E1207" t="str">
            <v>Masks of Conquest E-BOOK</v>
          </cell>
          <cell r="F1207" t="str">
            <v>Masks of Conquest</v>
          </cell>
          <cell r="G1207">
            <v>2014</v>
          </cell>
          <cell r="J1207" t="str">
            <v>e-book (PDF)</v>
          </cell>
          <cell r="M1207" t="str">
            <v>Viswanathan, Gauri</v>
          </cell>
          <cell r="O1207">
            <v>240</v>
          </cell>
          <cell r="P1207" t="str">
            <v>Lieferbar</v>
          </cell>
          <cell r="Q1207" t="str">
            <v>Other Nations and Languages</v>
          </cell>
          <cell r="R1207" t="str">
            <v>LIT008020 LITERARY CRITICISM / Asian / Indic</v>
          </cell>
        </row>
        <row r="1208">
          <cell r="C1208">
            <v>9780231539586</v>
          </cell>
          <cell r="D1208" t="str">
            <v>Columbia University Press</v>
          </cell>
          <cell r="E1208" t="str">
            <v>The Science of Chinese Buddhism E-BOOK</v>
          </cell>
          <cell r="F1208" t="str">
            <v>The Science of Chinese Buddhism</v>
          </cell>
          <cell r="G1208">
            <v>2015</v>
          </cell>
          <cell r="H1208" t="str">
            <v>The Sheng Yen Series in Chinese Buddhist Studies</v>
          </cell>
          <cell r="J1208" t="str">
            <v>e-book (PDF)</v>
          </cell>
          <cell r="M1208" t="str">
            <v>Hammerstrom, Erik J.</v>
          </cell>
          <cell r="O1208">
            <v>264</v>
          </cell>
          <cell r="P1208" t="str">
            <v>In Herstellung</v>
          </cell>
          <cell r="Q1208" t="str">
            <v>Buddhism</v>
          </cell>
          <cell r="R1208" t="str">
            <v>PHI028000 PHILOSOPHY / Eastern / Buddhism</v>
          </cell>
        </row>
        <row r="1209">
          <cell r="C1209">
            <v>9780231539593</v>
          </cell>
          <cell r="D1209" t="str">
            <v>Columbia University Press</v>
          </cell>
          <cell r="E1209" t="str">
            <v>The Hidden God E-BOOK</v>
          </cell>
          <cell r="F1209" t="str">
            <v>The Hidden God</v>
          </cell>
          <cell r="G1209">
            <v>2015</v>
          </cell>
          <cell r="J1209" t="str">
            <v>e-book (PDF)</v>
          </cell>
          <cell r="M1209" t="str">
            <v>White, Ryan</v>
          </cell>
          <cell r="O1209">
            <v>240</v>
          </cell>
          <cell r="P1209" t="str">
            <v>In Herstellung</v>
          </cell>
          <cell r="Q1209" t="str">
            <v>20th and 21st Century Philosophy</v>
          </cell>
          <cell r="R1209" t="str">
            <v>PHI020000 PHILOSOPHY / Movements / Pragmatism; PHI026000 PHILOSOPHY / Criticism</v>
          </cell>
        </row>
        <row r="1210">
          <cell r="C1210">
            <v>9780231539609</v>
          </cell>
          <cell r="D1210" t="str">
            <v>Columbia University Press</v>
          </cell>
          <cell r="E1210" t="str">
            <v>Consumed Nostalgia E-BOOK</v>
          </cell>
          <cell r="F1210" t="str">
            <v>Consumed Nostalgia</v>
          </cell>
          <cell r="G1210">
            <v>2015</v>
          </cell>
          <cell r="J1210" t="str">
            <v>e-book (PDF)</v>
          </cell>
          <cell r="M1210" t="str">
            <v>Cross, Gary</v>
          </cell>
          <cell r="O1210">
            <v>304</v>
          </cell>
          <cell r="P1210" t="str">
            <v>In Herstellung</v>
          </cell>
          <cell r="Q1210" t="str">
            <v>Culture</v>
          </cell>
          <cell r="R1210" t="str">
            <v>SOC052000 SOCIAL SCIENCE / Media Studies *; SOC022000 SOCIAL SCIENCE / Popular Culture; SOC026000 SOCIAL SCIENCE / Sociology / General</v>
          </cell>
        </row>
        <row r="1211">
          <cell r="C1211">
            <v>9780231539616</v>
          </cell>
          <cell r="D1211" t="str">
            <v>Columbia University Press</v>
          </cell>
          <cell r="E1211" t="str">
            <v>Luxuriant Gems of the Spring and Autumn E-BOOK</v>
          </cell>
          <cell r="F1211" t="str">
            <v>Luxuriant Gems of the Spring and Autumn</v>
          </cell>
          <cell r="G1211">
            <v>2015</v>
          </cell>
          <cell r="H1211" t="str">
            <v>Translations from the Asian Classics</v>
          </cell>
          <cell r="J1211" t="str">
            <v>e-book (PDF)</v>
          </cell>
          <cell r="O1211">
            <v>656</v>
          </cell>
          <cell r="P1211" t="str">
            <v>In Herstellung</v>
          </cell>
          <cell r="Q1211" t="str">
            <v>Asia-Pacific</v>
          </cell>
          <cell r="R1211" t="str">
            <v>HIS008000 HISTORY / Asia / China; REL018000 RELIGION / Confucianism</v>
          </cell>
        </row>
        <row r="1212">
          <cell r="C1212">
            <v>9780231539623</v>
          </cell>
          <cell r="D1212" t="str">
            <v>Columbia University Press</v>
          </cell>
          <cell r="E1212" t="str">
            <v>Force of God E-BOOK</v>
          </cell>
          <cell r="F1212" t="str">
            <v>Force of God</v>
          </cell>
          <cell r="G1212">
            <v>2015</v>
          </cell>
          <cell r="H1212" t="str">
            <v>Insurrections: Critical Studies in Religion, Politics, and Culture</v>
          </cell>
          <cell r="J1212" t="str">
            <v>e-book (PDF)</v>
          </cell>
          <cell r="M1212" t="str">
            <v>Raschke, Carl A.</v>
          </cell>
          <cell r="O1212">
            <v>208</v>
          </cell>
          <cell r="P1212" t="str">
            <v>In Herstellung</v>
          </cell>
          <cell r="Q1212" t="str">
            <v>Theology, Jewish Studies and Religious Studies</v>
          </cell>
          <cell r="R1212" t="str">
            <v>REL051000 RELIGION / Philosophy</v>
          </cell>
        </row>
        <row r="1213">
          <cell r="C1213">
            <v>9780231539661</v>
          </cell>
          <cell r="D1213" t="str">
            <v>Columbia University Press</v>
          </cell>
          <cell r="E1213" t="str">
            <v>Studios Before the System E-BOOK</v>
          </cell>
          <cell r="F1213" t="str">
            <v>Studios Before the System</v>
          </cell>
          <cell r="G1213">
            <v>2015</v>
          </cell>
          <cell r="H1213" t="str">
            <v>Film and Culture Series</v>
          </cell>
          <cell r="J1213" t="str">
            <v>e-book (PDF)</v>
          </cell>
          <cell r="M1213" t="str">
            <v>Jacobson, Brian R.</v>
          </cell>
          <cell r="O1213">
            <v>336</v>
          </cell>
          <cell r="P1213" t="str">
            <v>In Herstellung</v>
          </cell>
          <cell r="Q1213" t="str">
            <v>Genres, other</v>
          </cell>
          <cell r="R1213" t="str">
            <v>ARC011000 ARCHITECTURE / Public, Commercial, or Industrial Buildings</v>
          </cell>
        </row>
        <row r="1214">
          <cell r="C1214">
            <v>9780231539869</v>
          </cell>
          <cell r="D1214" t="str">
            <v>Columbia University Press</v>
          </cell>
          <cell r="E1214" t="str">
            <v>Beyond Individualism E-BOOK</v>
          </cell>
          <cell r="F1214" t="str">
            <v>Beyond Individualism</v>
          </cell>
          <cell r="G1214">
            <v>2015</v>
          </cell>
          <cell r="H1214" t="str">
            <v>Religion, Culture, and Public Life</v>
          </cell>
          <cell r="J1214" t="str">
            <v>e-book (PDF)</v>
          </cell>
          <cell r="M1214" t="str">
            <v>Rupp, George</v>
          </cell>
          <cell r="O1214">
            <v>208</v>
          </cell>
          <cell r="P1214" t="str">
            <v>In Herstellung</v>
          </cell>
          <cell r="Q1214" t="str">
            <v>Ethics</v>
          </cell>
          <cell r="R1214" t="str">
            <v>SOC015000 SOCIAL SCIENCE / Human Geography; PHI005000 PHILOSOPHY / Ethics &amp; Moral Philosophy; REL017000 RELIGION / Comparative Religion</v>
          </cell>
        </row>
        <row r="1215">
          <cell r="C1215">
            <v>9780231539876</v>
          </cell>
          <cell r="D1215" t="str">
            <v>Columbia University Press</v>
          </cell>
          <cell r="E1215" t="str">
            <v>Algerian Imprints E-BOOK</v>
          </cell>
          <cell r="F1215" t="str">
            <v>Algerian Imprints</v>
          </cell>
          <cell r="G1215">
            <v>2015</v>
          </cell>
          <cell r="J1215" t="str">
            <v>e-book (PDF)</v>
          </cell>
          <cell r="M1215" t="str">
            <v>Weltman-Aron, Brigitte</v>
          </cell>
          <cell r="O1215">
            <v>256</v>
          </cell>
          <cell r="P1215" t="str">
            <v>In Herstellung</v>
          </cell>
          <cell r="Q1215" t="str">
            <v>Romance Literature, general</v>
          </cell>
          <cell r="R1215" t="str">
            <v>LIT004010 LITERARY CRITICISM / African; LIT004150 LITERARY CRITICISM / European / French; LIT003000 LITERARY CRITICISM / Feminist; LIT004290 LITERARY CRITICISM / Women Authors; HIS001030 HISTORY / Africa / North</v>
          </cell>
        </row>
        <row r="1216">
          <cell r="C1216">
            <v>9780231539883</v>
          </cell>
          <cell r="D1216" t="str">
            <v>Columbia University Press</v>
          </cell>
          <cell r="E1216" t="str">
            <v>Way Too Cool E-BOOK</v>
          </cell>
          <cell r="F1216" t="str">
            <v>Way Too Cool</v>
          </cell>
          <cell r="G1216">
            <v>2015</v>
          </cell>
          <cell r="J1216" t="str">
            <v>e-book (PDF)</v>
          </cell>
          <cell r="M1216" t="str">
            <v>Winnubst, Shannon</v>
          </cell>
          <cell r="O1216">
            <v>256</v>
          </cell>
          <cell r="P1216" t="str">
            <v>In Herstellung</v>
          </cell>
          <cell r="Q1216" t="str">
            <v>Ethics</v>
          </cell>
          <cell r="R1216" t="str">
            <v>SOC031000 SOCIAL SCIENCE / Discrimination &amp; Race Relations; SOC001000 SOCIAL SCIENCE / Ethnic Studies / African-American Studies; SOC032000 SOCIAL SCIENCE / Gender Studies; PSY031000 PSYCHOLOGY / Social Psychology; PHI005000 PHILOSOPHY / Ethics &amp; Moral Ph</v>
          </cell>
        </row>
        <row r="1217">
          <cell r="C1217">
            <v>9780231539890</v>
          </cell>
          <cell r="D1217" t="str">
            <v>Columbia University Press</v>
          </cell>
          <cell r="E1217" t="str">
            <v>The Fate of Ideas E-BOOK</v>
          </cell>
          <cell r="F1217" t="str">
            <v>The Fate of Ideas</v>
          </cell>
          <cell r="G1217">
            <v>2015</v>
          </cell>
          <cell r="J1217" t="str">
            <v>e-book (PDF)</v>
          </cell>
          <cell r="M1217" t="str">
            <v>Boyers, Robert</v>
          </cell>
          <cell r="O1217">
            <v>304</v>
          </cell>
          <cell r="P1217" t="str">
            <v>In Herstellung</v>
          </cell>
          <cell r="Q1217" t="str">
            <v>Anglo-American Literature, general</v>
          </cell>
          <cell r="R1217" t="str">
            <v>LIT004010 LITERARY CRITICISM / African; LIT004020 LITERARY CRITICISM / American / General; LIT007000 LITERARY CRITICISM / Books &amp; Reading</v>
          </cell>
        </row>
        <row r="1218">
          <cell r="C1218">
            <v>9780231539906</v>
          </cell>
          <cell r="D1218" t="str">
            <v>Columbia University Press</v>
          </cell>
          <cell r="E1218" t="str">
            <v>Doing Aesthetics with Arendt E-BOOK</v>
          </cell>
          <cell r="F1218" t="str">
            <v>Doing Aesthetics with Arendt</v>
          </cell>
          <cell r="G1218">
            <v>2015</v>
          </cell>
          <cell r="H1218" t="str">
            <v>Columbia Themes in Philosophy, Social Criticism, and the Arts</v>
          </cell>
          <cell r="J1218" t="str">
            <v>e-book (PDF)</v>
          </cell>
          <cell r="M1218" t="str">
            <v>Sjöholm, Cecilia</v>
          </cell>
          <cell r="O1218">
            <v>240</v>
          </cell>
          <cell r="P1218" t="str">
            <v>In Herstellung</v>
          </cell>
          <cell r="Q1218" t="str">
            <v>Aesthetics</v>
          </cell>
          <cell r="R1218" t="str">
            <v>ART009000 ART / Criticism; ART037000 ART / Art &amp; Politics; PHI001000 PHILOSOPHY / Aesthetics</v>
          </cell>
        </row>
        <row r="1219">
          <cell r="C1219">
            <v>9780231539913</v>
          </cell>
          <cell r="D1219" t="str">
            <v>Columbia University Press</v>
          </cell>
          <cell r="E1219" t="str">
            <v>Electric Santería E-BOOK</v>
          </cell>
          <cell r="F1219" t="str">
            <v>Electric Santería</v>
          </cell>
          <cell r="G1219">
            <v>2015</v>
          </cell>
          <cell r="H1219" t="str">
            <v>Gender, Theory, and Religion</v>
          </cell>
          <cell r="J1219" t="str">
            <v>e-book (PDF)</v>
          </cell>
          <cell r="M1219" t="str">
            <v>Beliso-De Jesús, Aisha M.</v>
          </cell>
          <cell r="O1219">
            <v>256</v>
          </cell>
          <cell r="P1219" t="str">
            <v>In Herstellung</v>
          </cell>
          <cell r="Q1219" t="str">
            <v>Theology, Jewish Studies and Religious Studies</v>
          </cell>
          <cell r="R1219" t="str">
            <v>SOC052000 SOCIAL SCIENCE / Media Studies *; HIS041010 HISTORY / Caribbean &amp; West Indies / Cuba; REL017000 RELIGION / Comparative Religion; REL029000 RELIGION / Ethnic &amp; Tribal; SOC039000 SOCIAL SCIENCE / Sociology of Religion</v>
          </cell>
        </row>
        <row r="1220">
          <cell r="C1220">
            <v>9780231539920</v>
          </cell>
          <cell r="D1220" t="str">
            <v>Columbia University Press</v>
          </cell>
          <cell r="E1220" t="str">
            <v>Eqbal Ahmad E-BOOK</v>
          </cell>
          <cell r="F1220" t="str">
            <v>Eqbal Ahmad</v>
          </cell>
          <cell r="G1220">
            <v>2015</v>
          </cell>
          <cell r="J1220" t="str">
            <v>e-book (PDF)</v>
          </cell>
          <cell r="M1220" t="str">
            <v>Schaar, Stuart</v>
          </cell>
          <cell r="O1220">
            <v>240</v>
          </cell>
          <cell r="P1220" t="str">
            <v>In Herstellung</v>
          </cell>
          <cell r="Q1220" t="str">
            <v>Political Science, other</v>
          </cell>
          <cell r="R1220" t="str">
            <v>BIO010000 BIOGRAPHY &amp; AUTOBIOGRAPHY / Political</v>
          </cell>
        </row>
        <row r="1221">
          <cell r="C1221">
            <v>9780231539937</v>
          </cell>
          <cell r="D1221" t="str">
            <v>Columbia University Press</v>
          </cell>
          <cell r="E1221" t="str">
            <v>Nation at Play E-BOOK</v>
          </cell>
          <cell r="F1221" t="str">
            <v>Nation at Play</v>
          </cell>
          <cell r="G1221">
            <v>2015</v>
          </cell>
          <cell r="H1221" t="str">
            <v>Contemporary Asia in the World</v>
          </cell>
          <cell r="J1221" t="str">
            <v>e-book (PDF)</v>
          </cell>
          <cell r="M1221" t="str">
            <v>Sen, Ronojoy</v>
          </cell>
          <cell r="O1221">
            <v>368</v>
          </cell>
          <cell r="P1221" t="str">
            <v>In Herstellung</v>
          </cell>
          <cell r="Q1221" t="str">
            <v>Asia-Pacific</v>
          </cell>
          <cell r="R1221" t="str">
            <v>HIS017000 HISTORY / Asia / India &amp; South Asia</v>
          </cell>
        </row>
        <row r="1222">
          <cell r="C1222">
            <v>9780231540070</v>
          </cell>
          <cell r="D1222" t="str">
            <v>Columbia University Press</v>
          </cell>
          <cell r="E1222" t="str">
            <v>FDA in the Twenty-First Century E-BOOK</v>
          </cell>
          <cell r="F1222" t="str">
            <v>FDA in the Twenty-First Century</v>
          </cell>
          <cell r="G1222">
            <v>2015</v>
          </cell>
          <cell r="J1222" t="str">
            <v>e-book (PDF)</v>
          </cell>
          <cell r="N1222" t="str">
            <v>Cohen, I. Glenn; Lynch, Holly Fernandez</v>
          </cell>
          <cell r="O1222">
            <v>528</v>
          </cell>
          <cell r="P1222" t="str">
            <v>In Herstellung</v>
          </cell>
          <cell r="Q1222" t="str">
            <v>Public Finance and Fiscal Theory</v>
          </cell>
          <cell r="R1222" t="str">
            <v>LAW046000 LAW / Health; BUS079000 BUSINESS &amp; ECONOMICS / Government &amp; Business; SCI010000 SCIENCE / Biotechnology</v>
          </cell>
        </row>
        <row r="1223">
          <cell r="C1223">
            <v>9780231540087</v>
          </cell>
          <cell r="D1223" t="str">
            <v>Columbia University Press</v>
          </cell>
          <cell r="E1223" t="str">
            <v>Pope Francis Among the Wolves E-BOOK</v>
          </cell>
          <cell r="F1223" t="str">
            <v>Pope Francis Among the Wolves</v>
          </cell>
          <cell r="G1223">
            <v>2015</v>
          </cell>
          <cell r="J1223" t="str">
            <v>e-book (PDF)</v>
          </cell>
          <cell r="M1223" t="str">
            <v>Politi, Marco</v>
          </cell>
          <cell r="O1223">
            <v>288</v>
          </cell>
          <cell r="P1223" t="str">
            <v>In Herstellung</v>
          </cell>
          <cell r="Q1223" t="str">
            <v>Theology, Jewish Studies and Religious Studies</v>
          </cell>
          <cell r="R1223" t="str">
            <v>BIO018000 BIOGRAPHY &amp; AUTOBIOGRAPHY / Religious; REL010000 RELIGION / Christianity / Catholicism; REL081000 RELIGION / Clergy</v>
          </cell>
        </row>
        <row r="1224">
          <cell r="C1224">
            <v>9780231540100</v>
          </cell>
          <cell r="D1224" t="str">
            <v>Columbia University Press</v>
          </cell>
          <cell r="E1224" t="str">
            <v>Sebald's Vision E-BOOK</v>
          </cell>
          <cell r="F1224" t="str">
            <v>Sebald's Vision</v>
          </cell>
          <cell r="G1224">
            <v>2015</v>
          </cell>
          <cell r="H1224" t="str">
            <v>Literature Now</v>
          </cell>
          <cell r="J1224" t="str">
            <v>e-book (PDF)</v>
          </cell>
          <cell r="M1224" t="str">
            <v>Jacobs, Carol</v>
          </cell>
          <cell r="O1224">
            <v>304</v>
          </cell>
          <cell r="P1224" t="str">
            <v>In Herstellung</v>
          </cell>
          <cell r="Q1224" t="str">
            <v>Semiotics, other</v>
          </cell>
          <cell r="R1224" t="str">
            <v>LIT004170 LITERARY CRITICISM / European / German; LIT006000 LITERARY CRITICISM / Semiotics &amp; Theory</v>
          </cell>
        </row>
        <row r="1225">
          <cell r="C1225">
            <v>9780231540117</v>
          </cell>
          <cell r="D1225" t="str">
            <v>Columbia University Press</v>
          </cell>
          <cell r="E1225" t="str">
            <v>The Ethnic Avant-Garde E-BOOK</v>
          </cell>
          <cell r="F1225" t="str">
            <v>The Ethnic Avant-Garde</v>
          </cell>
          <cell r="G1225">
            <v>2015</v>
          </cell>
          <cell r="H1225" t="str">
            <v>Modernist Latitudes</v>
          </cell>
          <cell r="J1225" t="str">
            <v>e-book (PDF)</v>
          </cell>
          <cell r="M1225" t="str">
            <v>Lee, Steven</v>
          </cell>
          <cell r="O1225">
            <v>304</v>
          </cell>
          <cell r="P1225" t="str">
            <v>In Herstellung</v>
          </cell>
          <cell r="Q1225" t="str">
            <v>Other Nations and Languages</v>
          </cell>
          <cell r="R1225" t="str">
            <v>ART015100 ART / History / Modern (late 19th Century to 1945); POE005010 POETRY / American; LIT004040 LITERARY CRITICISM / American / African-American; LIT004240 LITERARY CRITICISM / Russian &amp; Former Soviet Union</v>
          </cell>
        </row>
        <row r="1226">
          <cell r="C1226">
            <v>9780231540124</v>
          </cell>
          <cell r="D1226" t="str">
            <v>Columbia University Press</v>
          </cell>
          <cell r="E1226" t="str">
            <v>Love and Forgiveness for a More Just World E-BOOK</v>
          </cell>
          <cell r="F1226" t="str">
            <v>Love and Forgiveness for a More Just World</v>
          </cell>
          <cell r="G1226">
            <v>2015</v>
          </cell>
          <cell r="H1226" t="str">
            <v>Religion, Culture, and Public Life</v>
          </cell>
          <cell r="J1226" t="str">
            <v>e-book (PDF)</v>
          </cell>
          <cell r="N1226" t="str">
            <v>de Vries, Hent; Schott, Nils F.</v>
          </cell>
          <cell r="O1226">
            <v>272</v>
          </cell>
          <cell r="P1226" t="str">
            <v>In Herstellung</v>
          </cell>
          <cell r="Q1226" t="str">
            <v>Ethics</v>
          </cell>
          <cell r="R1226" t="str">
            <v>PSY017000 PSYCHOLOGY / Interpersonal Relations; PSY026000 PSYCHOLOGY / Movements / Psychoanalysis; PHI005000 PHILOSOPHY / Ethics &amp; Moral Philosophy; REL067070 RELIGION / Christianity / Theology / Ethics; REL040000 RELIGION / Judaism / General</v>
          </cell>
        </row>
        <row r="1227">
          <cell r="C1227">
            <v>9780231540131</v>
          </cell>
          <cell r="D1227" t="str">
            <v>Columbia University Press</v>
          </cell>
          <cell r="E1227" t="str">
            <v>Marx After Marx E-BOOK</v>
          </cell>
          <cell r="F1227" t="str">
            <v>Marx After Marx</v>
          </cell>
          <cell r="G1227">
            <v>2015</v>
          </cell>
          <cell r="J1227" t="str">
            <v>e-book (PDF)</v>
          </cell>
          <cell r="M1227" t="str">
            <v>Harootunian, Harry</v>
          </cell>
          <cell r="O1227">
            <v>304</v>
          </cell>
          <cell r="P1227" t="str">
            <v>In Herstellung</v>
          </cell>
          <cell r="Q1227" t="str">
            <v>Cultural History</v>
          </cell>
          <cell r="R1227" t="str">
            <v>HIS054000 HISTORY / Social History; POL013000 POLITICAL SCIENCE / Labor &amp; Industrial Relations; POL005000 POLITICAL SCIENCE / Political Ideologies / Communism &amp; Socialism</v>
          </cell>
        </row>
        <row r="1228">
          <cell r="C1228">
            <v>9780231540148</v>
          </cell>
          <cell r="D1228" t="str">
            <v>Columbia University Press</v>
          </cell>
          <cell r="E1228" t="str">
            <v>Political Freud E-BOOK</v>
          </cell>
          <cell r="F1228" t="str">
            <v>Political Freud</v>
          </cell>
          <cell r="G1228">
            <v>2015</v>
          </cell>
          <cell r="J1228" t="str">
            <v>e-book (PDF)</v>
          </cell>
          <cell r="M1228" t="str">
            <v>Zaretsky, Eli</v>
          </cell>
          <cell r="O1228">
            <v>240</v>
          </cell>
          <cell r="P1228" t="str">
            <v>In Herstellung</v>
          </cell>
          <cell r="Q1228" t="str">
            <v xml:space="preserve">Modern History </v>
          </cell>
          <cell r="R1228" t="str">
            <v>PSY026000 PSYCHOLOGY / Movements / Psychoanalysis; HIS037070 HISTORY / Modern / 20th Century</v>
          </cell>
        </row>
        <row r="1229">
          <cell r="C1229">
            <v>9780231540179</v>
          </cell>
          <cell r="D1229" t="str">
            <v>Columbia University Press</v>
          </cell>
          <cell r="E1229" t="str">
            <v>The Making of Salafism E-BOOK</v>
          </cell>
          <cell r="F1229" t="str">
            <v>The Making of Salafism</v>
          </cell>
          <cell r="G1229">
            <v>2015</v>
          </cell>
          <cell r="H1229" t="str">
            <v>Religion, Culture, and Public Life</v>
          </cell>
          <cell r="J1229" t="str">
            <v>e-book (PDF)</v>
          </cell>
          <cell r="M1229" t="str">
            <v>Lauzière, Henri</v>
          </cell>
          <cell r="O1229">
            <v>336</v>
          </cell>
          <cell r="P1229" t="str">
            <v>In Herstellung</v>
          </cell>
          <cell r="Q1229" t="str">
            <v>Arab World</v>
          </cell>
          <cell r="R1229" t="str">
            <v>HIS026000 HISTORY / Middle East / General; REL037030 RELIGION / Islam / Rituals &amp; Practice; HIS037060 HISTORY / Modern / 19th Century</v>
          </cell>
        </row>
        <row r="1230">
          <cell r="C1230">
            <v>9780231540193</v>
          </cell>
          <cell r="D1230" t="str">
            <v>Columbia University Press</v>
          </cell>
          <cell r="E1230" t="str">
            <v>Spreading Buddha's Word in East Asia E-BOOK</v>
          </cell>
          <cell r="F1230" t="str">
            <v>Spreading Buddha's Word in East Asia</v>
          </cell>
          <cell r="G1230">
            <v>2015</v>
          </cell>
          <cell r="H1230" t="str">
            <v>The Sheng Yen Series in Chinese Buddhist Studies</v>
          </cell>
          <cell r="J1230" t="str">
            <v>e-book (PDF)</v>
          </cell>
          <cell r="N1230" t="str">
            <v>Chia, Lucille; Wu, Jiang</v>
          </cell>
          <cell r="O1230">
            <v>432</v>
          </cell>
          <cell r="P1230" t="str">
            <v>In Herstellung</v>
          </cell>
          <cell r="Q1230" t="str">
            <v>Religion in Africa</v>
          </cell>
          <cell r="R1230" t="str">
            <v>REL007030 RELIGION / Buddhism / Sacred Writings; HIS037010 HISTORY / Medieval</v>
          </cell>
        </row>
        <row r="1231">
          <cell r="C1231">
            <v>9780231540223</v>
          </cell>
          <cell r="D1231" t="str">
            <v>Columbia University Press</v>
          </cell>
          <cell r="E1231" t="str">
            <v>The China Boom E-BOOK</v>
          </cell>
          <cell r="F1231" t="str">
            <v>The China Boom</v>
          </cell>
          <cell r="G1231">
            <v>2015</v>
          </cell>
          <cell r="H1231" t="str">
            <v>Contemporary Asia in the World</v>
          </cell>
          <cell r="J1231" t="str">
            <v>e-book (PDF)</v>
          </cell>
          <cell r="M1231" t="str">
            <v>Hung, Ho-fung</v>
          </cell>
          <cell r="O1231">
            <v>256</v>
          </cell>
          <cell r="P1231" t="str">
            <v>In Herstellung</v>
          </cell>
          <cell r="Q1231" t="str">
            <v>Political Science, other</v>
          </cell>
          <cell r="R1231" t="str">
            <v>BUS069020 BUSINESS &amp; ECONOMICS / International / Economics</v>
          </cell>
        </row>
        <row r="1232">
          <cell r="C1232">
            <v>9780231540230</v>
          </cell>
          <cell r="D1232" t="str">
            <v>Columbia University Press</v>
          </cell>
          <cell r="E1232" t="str">
            <v>Dying E-BOOK</v>
          </cell>
          <cell r="F1232" t="str">
            <v>Dying</v>
          </cell>
          <cell r="G1232">
            <v>2015</v>
          </cell>
          <cell r="H1232" t="str">
            <v>End-of-Life Care: A Series</v>
          </cell>
          <cell r="J1232" t="str">
            <v>e-book (PDF)</v>
          </cell>
          <cell r="M1232" t="str">
            <v>Renz, Monika</v>
          </cell>
          <cell r="O1232">
            <v>184</v>
          </cell>
          <cell r="P1232" t="str">
            <v>In Herstellung</v>
          </cell>
          <cell r="Q1232" t="str">
            <v>Sociology, other</v>
          </cell>
          <cell r="R1232" t="str">
            <v>SOC013000 SOCIAL SCIENCE / Gerontology; FAM005000 FAMILY &amp; RELATIONSHIPS / Aging; FAM014000 FAMILY &amp; RELATIONSHIPS / Death, Grief, Bereavement</v>
          </cell>
        </row>
        <row r="1233">
          <cell r="C1233">
            <v>9780231540247</v>
          </cell>
          <cell r="D1233" t="str">
            <v>Columbia University Press</v>
          </cell>
          <cell r="E1233" t="str">
            <v>The Sensual God E-BOOK</v>
          </cell>
          <cell r="F1233" t="str">
            <v>The Sensual God</v>
          </cell>
          <cell r="G1233">
            <v>2015</v>
          </cell>
          <cell r="J1233" t="str">
            <v>e-book (PDF)</v>
          </cell>
          <cell r="M1233" t="str">
            <v>Kleinberg, Aviad M.</v>
          </cell>
          <cell r="O1233">
            <v>208</v>
          </cell>
          <cell r="P1233" t="str">
            <v>In Herstellung</v>
          </cell>
          <cell r="Q1233" t="str">
            <v>Theology, Jewish Studies and Religious Studies</v>
          </cell>
          <cell r="R1233" t="str">
            <v>REL040090 RELIGION / Judaism / Theology; REL006080 RELIGION / Bible / Criticism, Interpretation / General; REL067080 RELIGION / Christianity / Theology / History; REL077000 RELIGION / Faith</v>
          </cell>
        </row>
        <row r="1234">
          <cell r="C1234">
            <v>9780231540278</v>
          </cell>
          <cell r="D1234" t="str">
            <v>Columbia University Press</v>
          </cell>
          <cell r="E1234" t="str">
            <v>From Resilience to Revolution E-BOOK</v>
          </cell>
          <cell r="F1234" t="str">
            <v>From Resilience to Revolution</v>
          </cell>
          <cell r="G1234">
            <v>2015</v>
          </cell>
          <cell r="H1234" t="str">
            <v>Columbia Studies in Middle East Politics</v>
          </cell>
          <cell r="J1234" t="str">
            <v>e-book (PDF)</v>
          </cell>
          <cell r="M1234" t="str">
            <v>Yom, Sean L.</v>
          </cell>
          <cell r="O1234">
            <v>288</v>
          </cell>
          <cell r="P1234" t="str">
            <v>In Herstellung</v>
          </cell>
          <cell r="Q1234" t="str">
            <v>Political Science, other</v>
          </cell>
        </row>
        <row r="1235">
          <cell r="C1235">
            <v>9780231540322</v>
          </cell>
          <cell r="D1235" t="str">
            <v>Columbia University Press</v>
          </cell>
          <cell r="E1235" t="str">
            <v>The Lost Garden E-BOOK</v>
          </cell>
          <cell r="F1235" t="str">
            <v>The Lost Garden</v>
          </cell>
          <cell r="G1235">
            <v>2015</v>
          </cell>
          <cell r="H1235" t="str">
            <v>Modern Chinese Literature from Taiwan</v>
          </cell>
          <cell r="J1235" t="str">
            <v>e-book (PDF)</v>
          </cell>
          <cell r="M1235" t="str">
            <v>Li, Ang</v>
          </cell>
          <cell r="O1235">
            <v>240</v>
          </cell>
          <cell r="P1235" t="str">
            <v>In Herstellung</v>
          </cell>
          <cell r="Q1235" t="str">
            <v>Literary Studies, general</v>
          </cell>
          <cell r="R1235" t="str">
            <v>LIT000000 LITERARY CRITICISM / General</v>
          </cell>
        </row>
        <row r="1236">
          <cell r="C1236">
            <v>9780231540360</v>
          </cell>
          <cell r="D1236" t="str">
            <v>Columbia University Press</v>
          </cell>
          <cell r="E1236" t="str">
            <v>Green Capital E-BOOK</v>
          </cell>
          <cell r="F1236" t="str">
            <v>Green Capital</v>
          </cell>
          <cell r="G1236">
            <v>2015</v>
          </cell>
          <cell r="J1236" t="str">
            <v>e-book (PDF)</v>
          </cell>
          <cell r="M1236" t="str">
            <v>de Perthuis, Christian; Jouvet, Pierre-André</v>
          </cell>
          <cell r="O1236">
            <v>240</v>
          </cell>
          <cell r="P1236" t="str">
            <v>In Herstellung</v>
          </cell>
          <cell r="Q1236" t="str">
            <v>Political Economics, other</v>
          </cell>
          <cell r="R1236" t="str">
            <v>BUS072000 BUSINESS &amp; ECONOMICS / Development / Sustainable Development; BUS099000 BUSINESS &amp; ECONOMICS / Environmental Economics; BUS094000 BUSINESS &amp; ECONOMICS / Green Business; SCI026000 SCIENCE / Environmental Science</v>
          </cell>
        </row>
        <row r="1237">
          <cell r="C1237">
            <v>9780231540377</v>
          </cell>
          <cell r="D1237" t="str">
            <v>Columbia University Press</v>
          </cell>
          <cell r="E1237" t="str">
            <v>Relativism and Religion E-BOOK</v>
          </cell>
          <cell r="F1237" t="str">
            <v>Relativism and Religion</v>
          </cell>
          <cell r="G1237">
            <v>2015</v>
          </cell>
          <cell r="H1237" t="str">
            <v>Religion, Culture, and Public Life</v>
          </cell>
          <cell r="J1237" t="str">
            <v>e-book (PDF)</v>
          </cell>
          <cell r="M1237" t="str">
            <v>Accetti, Carlo Invernizzi</v>
          </cell>
          <cell r="O1237">
            <v>304</v>
          </cell>
          <cell r="P1237" t="str">
            <v>In Herstellung</v>
          </cell>
          <cell r="Q1237" t="str">
            <v>Political Philosophy and Social Philosophy</v>
          </cell>
          <cell r="R1237" t="str">
            <v>PHI019000 PHILOSOPHY / Political</v>
          </cell>
        </row>
        <row r="1238">
          <cell r="C1238">
            <v>9780231540384</v>
          </cell>
          <cell r="D1238" t="str">
            <v>Columbia University Press</v>
          </cell>
          <cell r="E1238" t="str">
            <v>A Political Economy of the Senses E-BOOK</v>
          </cell>
          <cell r="F1238" t="str">
            <v>A Political Economy of the Senses</v>
          </cell>
          <cell r="G1238">
            <v>2015</v>
          </cell>
          <cell r="H1238" t="str">
            <v>New Directions in Critical Theory</v>
          </cell>
          <cell r="J1238" t="str">
            <v>e-book (PDF)</v>
          </cell>
          <cell r="M1238" t="str">
            <v>Chari, Anita</v>
          </cell>
          <cell r="O1238">
            <v>288</v>
          </cell>
          <cell r="P1238" t="str">
            <v>In Herstellung</v>
          </cell>
          <cell r="Q1238" t="str">
            <v>Frankfurt School</v>
          </cell>
          <cell r="R1238" t="str">
            <v>ART037000 ART / Art &amp; Politics</v>
          </cell>
        </row>
        <row r="1239">
          <cell r="C1239">
            <v>9780231540391</v>
          </cell>
          <cell r="D1239" t="str">
            <v>Columbia University Press</v>
          </cell>
          <cell r="E1239" t="str">
            <v>Beyond Biofatalism E-BOOK</v>
          </cell>
          <cell r="F1239" t="str">
            <v>Beyond Biofatalism</v>
          </cell>
          <cell r="G1239">
            <v>2015</v>
          </cell>
          <cell r="J1239" t="str">
            <v>e-book (PDF)</v>
          </cell>
          <cell r="M1239" t="str">
            <v>Barker, Gillian</v>
          </cell>
          <cell r="O1239">
            <v>176</v>
          </cell>
          <cell r="P1239" t="str">
            <v>In Herstellung</v>
          </cell>
          <cell r="Q1239" t="str">
            <v>Evolutionary Biology</v>
          </cell>
          <cell r="R1239" t="str">
            <v>SCI027000 SCIENCE / Life Sciences / Evolution; SCI072000 SCIENCE / Life Sciences / Biology / Developmental Biology; PSY031000 PSYCHOLOGY / Social Psychology; NAT010000 NATURE / Ecology; SCI026000 SCIENCE / Environmental Science</v>
          </cell>
        </row>
        <row r="1240">
          <cell r="C1240">
            <v>9780231540407</v>
          </cell>
          <cell r="D1240" t="str">
            <v>Columbia University Press</v>
          </cell>
          <cell r="E1240" t="str">
            <v>Must We Divide History Into Periods? E-BOOK</v>
          </cell>
          <cell r="F1240" t="str">
            <v>Must We Divide History Into Periods?</v>
          </cell>
          <cell r="G1240">
            <v>2015</v>
          </cell>
          <cell r="H1240" t="str">
            <v>European Perspectives: A Series in Social Thought and Cultural Criticism</v>
          </cell>
          <cell r="J1240" t="str">
            <v>e-book (PDF)</v>
          </cell>
          <cell r="M1240" t="str">
            <v>Le Goff, Jacques</v>
          </cell>
          <cell r="O1240">
            <v>176</v>
          </cell>
          <cell r="P1240" t="str">
            <v>In Herstellung</v>
          </cell>
          <cell r="Q1240" t="str">
            <v>Cultural History</v>
          </cell>
          <cell r="R1240" t="str">
            <v>HIS054000 HISTORY / Social History; HIS037020 HISTORY / Renaissance; HIS010000 HISTORY / Europe / General; HIS037010 HISTORY / Medieval</v>
          </cell>
        </row>
        <row r="1241">
          <cell r="C1241">
            <v>9780231540414</v>
          </cell>
          <cell r="D1241" t="str">
            <v>Columbia University Press</v>
          </cell>
          <cell r="E1241" t="str">
            <v>Charlie Munger E-BOOK</v>
          </cell>
          <cell r="F1241" t="str">
            <v>Charlie Munger</v>
          </cell>
          <cell r="G1241">
            <v>2015</v>
          </cell>
          <cell r="H1241" t="str">
            <v>Columbia Business School Publishing</v>
          </cell>
          <cell r="J1241" t="str">
            <v>e-book (PDF)</v>
          </cell>
          <cell r="M1241" t="str">
            <v>Griffin, Tren</v>
          </cell>
          <cell r="O1241">
            <v>224</v>
          </cell>
          <cell r="P1241" t="str">
            <v>In Herstellung</v>
          </cell>
          <cell r="Q1241" t="str">
            <v>Political Economics, other</v>
          </cell>
          <cell r="R1241" t="str">
            <v>BUS046000 BUSINESS &amp; ECONOMICS / Motivational; BUS019000 BUSINESS &amp; ECONOMICS / Decision-Making &amp; Problem Solving; BUS036000 BUSINESS &amp; ECONOMICS / Investments &amp; Securities; BUS059000 BUSINESS &amp; ECONOMICS / Skills</v>
          </cell>
        </row>
        <row r="1242">
          <cell r="C1242">
            <v>9780231540421</v>
          </cell>
          <cell r="D1242" t="str">
            <v>Columbia University Press</v>
          </cell>
          <cell r="E1242" t="str">
            <v>Ecological Economics for the Anthropocene E-BOOK</v>
          </cell>
          <cell r="F1242" t="str">
            <v>Ecological Economics for the Anthropocene</v>
          </cell>
          <cell r="G1242">
            <v>2015</v>
          </cell>
          <cell r="J1242" t="str">
            <v>e-book (PDF)</v>
          </cell>
          <cell r="N1242" t="str">
            <v>Timmerman, Peter; Brown, Peter G.</v>
          </cell>
          <cell r="O1242">
            <v>416</v>
          </cell>
          <cell r="P1242" t="str">
            <v>In Herstellung</v>
          </cell>
          <cell r="Q1242" t="str">
            <v>Ecology</v>
          </cell>
          <cell r="R1242" t="str">
            <v>SCI064000 SCIENCE / System Theory; SCI020000 SCIENCE / Life Sciences / Ecology; NAT010000 NATURE / Ecology; SCI026000 SCIENCE / Environmental Science</v>
          </cell>
        </row>
        <row r="1243">
          <cell r="C1243">
            <v>9780231540452</v>
          </cell>
          <cell r="D1243" t="str">
            <v>Columbia University Press</v>
          </cell>
          <cell r="E1243" t="str">
            <v>Archival Resources of Republican China in North America E-BOOK</v>
          </cell>
          <cell r="F1243" t="str">
            <v>Archival Resources of Republican China in North America</v>
          </cell>
          <cell r="G1243">
            <v>2015</v>
          </cell>
          <cell r="J1243" t="str">
            <v>e-book (PDF)</v>
          </cell>
          <cell r="M1243" t="str">
            <v>Chen, Su; Wang, Chengzhi</v>
          </cell>
          <cell r="O1243">
            <v>304</v>
          </cell>
          <cell r="P1243" t="str">
            <v>In Herstellung</v>
          </cell>
          <cell r="Q1243" t="str">
            <v>Asia-Pacific</v>
          </cell>
          <cell r="R1243" t="str">
            <v>REF004000 REFERENCE / Bibliographies &amp; Indexes; HIS008000 HISTORY / Asia / China</v>
          </cell>
        </row>
        <row r="1244">
          <cell r="C1244">
            <v>9780231540483</v>
          </cell>
          <cell r="D1244" t="str">
            <v>Columbia University Press</v>
          </cell>
          <cell r="E1244" t="str">
            <v>In Their Voices E-BOOK</v>
          </cell>
          <cell r="F1244" t="str">
            <v>In Their Voices</v>
          </cell>
          <cell r="G1244">
            <v>2015</v>
          </cell>
          <cell r="J1244" t="str">
            <v>e-book (PDF)</v>
          </cell>
          <cell r="M1244" t="str">
            <v>Roorda, Rhonda M.</v>
          </cell>
          <cell r="O1244">
            <v>352</v>
          </cell>
          <cell r="P1244" t="str">
            <v>In Herstellung</v>
          </cell>
          <cell r="Q1244" t="str">
            <v>Sociology, other</v>
          </cell>
          <cell r="R1244" t="str">
            <v>SOC031000 SOCIAL SCIENCE / Discrimination &amp; Race Relations; FAM034000 FAMILY &amp; RELATIONSHIPS / Parenting; SOC025000 SOCIAL SCIENCE / Social Work; SOC026010 SOCIAL SCIENCE / Sociology / Marriage &amp; Family; FAM004000 FAMILY &amp; RELATIONSHIPS / Adoption</v>
          </cell>
        </row>
        <row r="1245">
          <cell r="C1245">
            <v>9780231540490</v>
          </cell>
          <cell r="D1245" t="str">
            <v>Columbia University Press</v>
          </cell>
          <cell r="E1245" t="str">
            <v>The Con Men E-BOOK</v>
          </cell>
          <cell r="F1245" t="str">
            <v>The Con Men</v>
          </cell>
          <cell r="G1245">
            <v>2015</v>
          </cell>
          <cell r="H1245" t="str">
            <v>Public Criminology</v>
          </cell>
          <cell r="J1245" t="str">
            <v>e-book (PDF)</v>
          </cell>
          <cell r="M1245" t="str">
            <v>Milton, Trevor B.; Williams, Terry</v>
          </cell>
          <cell r="O1245">
            <v>256</v>
          </cell>
          <cell r="P1245" t="str">
            <v>In Herstellung</v>
          </cell>
          <cell r="Q1245" t="str">
            <v>Sociology, other</v>
          </cell>
          <cell r="R1245" t="str">
            <v>SOC004000 SOCIAL SCIENCE / Criminology; SOC050000 SOCIAL SCIENCE / Social Classes; SOC026030 SOCIAL SCIENCE / Sociology / Urban</v>
          </cell>
        </row>
        <row r="1246">
          <cell r="C1246">
            <v>9780231540506</v>
          </cell>
          <cell r="D1246" t="str">
            <v>Columbia University Press</v>
          </cell>
          <cell r="E1246" t="str">
            <v>Wall Streeters E-BOOK</v>
          </cell>
          <cell r="F1246" t="str">
            <v>Wall Streeters</v>
          </cell>
          <cell r="G1246">
            <v>2015</v>
          </cell>
          <cell r="H1246" t="str">
            <v>Columbia Business School Publishing</v>
          </cell>
          <cell r="J1246" t="str">
            <v>e-book (PDF)</v>
          </cell>
          <cell r="M1246" t="str">
            <v>Morris, Edward</v>
          </cell>
          <cell r="O1246">
            <v>368</v>
          </cell>
          <cell r="P1246" t="str">
            <v>In Herstellung</v>
          </cell>
          <cell r="Q1246" t="str">
            <v>Business Management, other</v>
          </cell>
          <cell r="R1246" t="str">
            <v>BIO003000 BIOGRAPHY &amp; AUTOBIOGRAPHY / Business; BUS077000 BUSINESS &amp; ECONOMICS / Corporate &amp; Business History; BUS017000 BUSINESS &amp; ECONOMICS / Corporate Finance; BUS039000 BUSINESS &amp; ECONOMICS / Economics / Macroeconomics</v>
          </cell>
        </row>
        <row r="1247">
          <cell r="C1247">
            <v>9780231540513</v>
          </cell>
          <cell r="D1247" t="str">
            <v>Columbia University Press</v>
          </cell>
          <cell r="E1247" t="str">
            <v>The Capitalist Unconscious E-BOOK</v>
          </cell>
          <cell r="F1247" t="str">
            <v>The Capitalist Unconscious</v>
          </cell>
          <cell r="G1247">
            <v>2015</v>
          </cell>
          <cell r="J1247" t="str">
            <v>e-book (PDF)</v>
          </cell>
          <cell r="M1247" t="str">
            <v>Park, Hyun Ok</v>
          </cell>
          <cell r="O1247">
            <v>400</v>
          </cell>
          <cell r="P1247" t="str">
            <v>In Herstellung</v>
          </cell>
          <cell r="Q1247" t="str">
            <v>Asia-Pacific</v>
          </cell>
          <cell r="R1247" t="str">
            <v>SOC007000 SOCIAL SCIENCE / Emigration &amp; Immigration; SOC026000 SOCIAL SCIENCE / Sociology / General; HIS023000 HISTORY / Asia / Korea</v>
          </cell>
        </row>
        <row r="1248">
          <cell r="C1248">
            <v>9780231540520</v>
          </cell>
          <cell r="D1248" t="str">
            <v>Columbia University Press</v>
          </cell>
          <cell r="E1248" t="str">
            <v>Edo Kabuki in Transition E-BOOK</v>
          </cell>
          <cell r="F1248" t="str">
            <v>Edo Kabuki in Transition</v>
          </cell>
          <cell r="G1248">
            <v>2016</v>
          </cell>
          <cell r="J1248" t="str">
            <v>e-book (PDF)</v>
          </cell>
          <cell r="M1248" t="str">
            <v>Shimazaki, Satoko</v>
          </cell>
          <cell r="O1248">
            <v>384</v>
          </cell>
          <cell r="P1248" t="str">
            <v>In Herstellung</v>
          </cell>
          <cell r="Q1248" t="str">
            <v>Other Nations and Languages</v>
          </cell>
          <cell r="R1248" t="str">
            <v>LIT008030 LITERARY CRITICISM / Asian / Japanese; LIT013000 LITERARY CRITICISM / Drama</v>
          </cell>
        </row>
        <row r="1249">
          <cell r="C1249">
            <v>9780231540537</v>
          </cell>
          <cell r="D1249" t="str">
            <v>Columbia University Press</v>
          </cell>
          <cell r="E1249" t="str">
            <v>Beastly Morality E-BOOK</v>
          </cell>
          <cell r="F1249" t="str">
            <v>Beastly Morality</v>
          </cell>
          <cell r="G1249">
            <v>2015</v>
          </cell>
          <cell r="J1249" t="str">
            <v>e-book (PDF)</v>
          </cell>
          <cell r="N1249" t="str">
            <v>Crane, Jonathan K.</v>
          </cell>
          <cell r="O1249">
            <v>336</v>
          </cell>
          <cell r="P1249" t="str">
            <v>In Herstellung</v>
          </cell>
          <cell r="Q1249" t="str">
            <v>Zoology</v>
          </cell>
          <cell r="R1249" t="str">
            <v>NAT039000 NATURE / Animal Rights</v>
          </cell>
        </row>
        <row r="1250">
          <cell r="C1250">
            <v>9780231540551</v>
          </cell>
          <cell r="D1250" t="str">
            <v>Columbia University Press</v>
          </cell>
          <cell r="E1250" t="str">
            <v>After the American Century E-BOOK</v>
          </cell>
          <cell r="F1250" t="str">
            <v>After the American Century</v>
          </cell>
          <cell r="G1250">
            <v>2015</v>
          </cell>
          <cell r="J1250" t="str">
            <v>e-book (PDF)</v>
          </cell>
          <cell r="M1250" t="str">
            <v>Edwards, Brian T.</v>
          </cell>
          <cell r="O1250">
            <v>256</v>
          </cell>
          <cell r="P1250" t="str">
            <v>In Herstellung</v>
          </cell>
          <cell r="Q1250" t="str">
            <v>Anglo-American Literature, general</v>
          </cell>
          <cell r="R1250" t="str">
            <v>SOC052000 SOCIAL SCIENCE / Media Studies *; LIT004020 LITERARY CRITICISM / American / General; HIS009000 HISTORY / Middle East / Egypt (see also Ancient / Egypt)</v>
          </cell>
        </row>
        <row r="1251">
          <cell r="C1251">
            <v>9780231540629</v>
          </cell>
          <cell r="D1251" t="str">
            <v>Columbia University Press</v>
          </cell>
          <cell r="E1251" t="str">
            <v>Creating a Learning Society E-BOOK</v>
          </cell>
          <cell r="F1251" t="str">
            <v>Creating a Learning Society</v>
          </cell>
          <cell r="G1251">
            <v>2015</v>
          </cell>
          <cell r="H1251" t="str">
            <v>Kenneth J. Arrow Lecture Series</v>
          </cell>
          <cell r="J1251" t="str">
            <v>e-book (PDF)</v>
          </cell>
          <cell r="M1251" t="str">
            <v>Stiglitz, Joseph E.; Greenwald, Bruce C.</v>
          </cell>
          <cell r="O1251">
            <v>400</v>
          </cell>
          <cell r="P1251" t="str">
            <v>In Herstellung</v>
          </cell>
          <cell r="Q1251" t="str">
            <v>Political Economics, other</v>
          </cell>
          <cell r="R1251" t="str">
            <v>BUS069030 BUSINESS &amp; ECONOMICS / Economics / Theory; BUS024000 BUSINESS &amp; ECONOMICS / Education; BUS025000 BUSINESS &amp; ECONOMICS / Entrepreneurship</v>
          </cell>
        </row>
        <row r="1252">
          <cell r="C1252">
            <v>9780231540643</v>
          </cell>
          <cell r="D1252" t="str">
            <v>Columbia University Press</v>
          </cell>
          <cell r="E1252" t="str">
            <v>Impersonal Enunciation, or the Place of Film E-BOOK</v>
          </cell>
          <cell r="F1252" t="str">
            <v>Impersonal Enunciation, or the Place of Film</v>
          </cell>
          <cell r="G1252">
            <v>2015</v>
          </cell>
          <cell r="H1252" t="str">
            <v>Film and Culture Series</v>
          </cell>
          <cell r="J1252" t="str">
            <v>e-book (PDF)</v>
          </cell>
          <cell r="M1252" t="str">
            <v>Metz, Christian</v>
          </cell>
          <cell r="O1252">
            <v>256</v>
          </cell>
          <cell r="P1252" t="str">
            <v>In Herstellung</v>
          </cell>
          <cell r="Q1252" t="str">
            <v>Genres, other</v>
          </cell>
          <cell r="R1252" t="str">
            <v>SOC052000 SOCIAL SCIENCE / Media Studies *</v>
          </cell>
        </row>
        <row r="1253">
          <cell r="C1253">
            <v>9780231540667</v>
          </cell>
          <cell r="D1253" t="str">
            <v>Columbia University Press</v>
          </cell>
          <cell r="E1253" t="str">
            <v>Deathpower E-BOOK</v>
          </cell>
          <cell r="F1253" t="str">
            <v>Deathpower</v>
          </cell>
          <cell r="G1253">
            <v>2015</v>
          </cell>
          <cell r="J1253" t="str">
            <v>e-book (PDF)</v>
          </cell>
          <cell r="M1253" t="str">
            <v>Davis, Erik W.</v>
          </cell>
          <cell r="O1253">
            <v>320</v>
          </cell>
          <cell r="P1253" t="str">
            <v>In Herstellung</v>
          </cell>
          <cell r="Q1253" t="str">
            <v>Religion in Africa</v>
          </cell>
          <cell r="R1253" t="str">
            <v>PHI028000 PHILOSOPHY / Eastern / Buddhism; REL007020 RELIGION / Buddhism / Rituals &amp; Practice; HIS048000 HISTORY / Asia / Southeast Asia</v>
          </cell>
        </row>
        <row r="1254">
          <cell r="C1254">
            <v>9780231540711</v>
          </cell>
          <cell r="D1254" t="str">
            <v>Columbia University Press</v>
          </cell>
          <cell r="E1254" t="str">
            <v>The Best American Magazine Writing 2015 E-BOOK</v>
          </cell>
          <cell r="F1254" t="str">
            <v>The Best American Magazine Writing 2015</v>
          </cell>
          <cell r="G1254">
            <v>2015</v>
          </cell>
          <cell r="J1254" t="str">
            <v>e-book (PDF)</v>
          </cell>
          <cell r="N1254" t="str">
            <v>Holt, Sid</v>
          </cell>
          <cell r="O1254">
            <v>472</v>
          </cell>
          <cell r="P1254" t="str">
            <v>In Herstellung</v>
          </cell>
          <cell r="Q1254" t="str">
            <v>Media and Press</v>
          </cell>
          <cell r="R1254" t="str">
            <v>LAN008000 LANGUAGE ARTS &amp; DISCIPLINES / Journalism</v>
          </cell>
        </row>
        <row r="1255">
          <cell r="C1255">
            <v>9780231540742</v>
          </cell>
          <cell r="D1255" t="str">
            <v>Columbia University Press</v>
          </cell>
          <cell r="E1255" t="str">
            <v>With Dogs at the Edge of Life E-BOOK</v>
          </cell>
          <cell r="F1255" t="str">
            <v>With Dogs at the Edge of Life</v>
          </cell>
          <cell r="G1255">
            <v>2015</v>
          </cell>
          <cell r="J1255" t="str">
            <v>e-book (PDF)</v>
          </cell>
          <cell r="M1255" t="str">
            <v>Dayan, Colin</v>
          </cell>
          <cell r="O1255">
            <v>224</v>
          </cell>
          <cell r="P1255" t="str">
            <v>In Herstellung</v>
          </cell>
          <cell r="Q1255" t="str">
            <v>Ethics</v>
          </cell>
          <cell r="R1255" t="str">
            <v>PHI005000 PHILOSOPHY / Ethics &amp; Moral Philosophy</v>
          </cell>
        </row>
        <row r="1256">
          <cell r="C1256">
            <v>9780231540766</v>
          </cell>
          <cell r="D1256" t="str">
            <v>Columbia University Press</v>
          </cell>
          <cell r="E1256" t="str">
            <v>Governing Access to Essential Resources E-BOOK</v>
          </cell>
          <cell r="F1256" t="str">
            <v>Governing Access to Essential Resources</v>
          </cell>
          <cell r="G1256">
            <v>2015</v>
          </cell>
          <cell r="J1256" t="str">
            <v>e-book (PDF)</v>
          </cell>
          <cell r="N1256" t="str">
            <v>De Schutter, Olivier; Pistor, Katharina</v>
          </cell>
          <cell r="O1256">
            <v>416</v>
          </cell>
          <cell r="P1256" t="str">
            <v>In Herstellung</v>
          </cell>
          <cell r="Q1256" t="str">
            <v>Political Economics, other</v>
          </cell>
          <cell r="R1256" t="str">
            <v>LAW051000 LAW / International; LAW055000 LAW / Land Use; POL024000 POLITICAL SCIENCE / Public Policy / Economic Policy; BUS035000 BUSINESS &amp; ECONOMICS / International / General</v>
          </cell>
        </row>
        <row r="1257">
          <cell r="C1257">
            <v>9780231540773</v>
          </cell>
          <cell r="D1257" t="str">
            <v>Columbia University Press</v>
          </cell>
          <cell r="E1257" t="str">
            <v>Industrial Policy and Economic Transformation in Africa E-BOOK</v>
          </cell>
          <cell r="F1257" t="str">
            <v>Industrial Policy and Economic Transformation in Africa</v>
          </cell>
          <cell r="G1257">
            <v>2015</v>
          </cell>
          <cell r="H1257" t="str">
            <v>Initiative for Policy Dialogue</v>
          </cell>
          <cell r="J1257" t="str">
            <v>e-book (PDF)</v>
          </cell>
          <cell r="N1257" t="str">
            <v>Stiglitz, Joseph E.; Noman, Akbar</v>
          </cell>
          <cell r="O1257">
            <v>368</v>
          </cell>
          <cell r="P1257" t="str">
            <v>In Herstellung</v>
          </cell>
          <cell r="Q1257" t="str">
            <v>Political Economics, other</v>
          </cell>
          <cell r="R1257" t="str">
            <v>BUS032000 BUSINESS &amp; ECONOMICS / Infrastructure; POL024000 POLITICAL SCIENCE / Public Policy / Economic Policy; BUS068000 BUSINESS &amp; ECONOMICS / Development / Economic Development; BUS082000 BUSINESS &amp; ECONOMICS / Industrial Management; POL013000 POLITICA</v>
          </cell>
        </row>
        <row r="1258">
          <cell r="C1258">
            <v>9780231540810</v>
          </cell>
          <cell r="D1258" t="str">
            <v>Columbia University Press</v>
          </cell>
          <cell r="E1258" t="str">
            <v>The Death Penalty in China E-BOOK</v>
          </cell>
          <cell r="F1258" t="str">
            <v>The Death Penalty in China</v>
          </cell>
          <cell r="G1258">
            <v>2015</v>
          </cell>
          <cell r="J1258" t="str">
            <v>e-book (PDF)</v>
          </cell>
          <cell r="N1258" t="str">
            <v>Liang, Bin; Lu, Hong</v>
          </cell>
          <cell r="O1258">
            <v>384</v>
          </cell>
          <cell r="P1258" t="str">
            <v>In Herstellung</v>
          </cell>
          <cell r="Q1258" t="str">
            <v>Criminal Law, other</v>
          </cell>
          <cell r="R1258" t="str">
            <v>SOC042000 SOCIAL SCIENCE / Third World Development; SOC051000 SOCIAL SCIENCE / Violence in Society</v>
          </cell>
        </row>
        <row r="1259">
          <cell r="C1259">
            <v>9780231540865</v>
          </cell>
          <cell r="D1259" t="str">
            <v>Columbia University Press</v>
          </cell>
          <cell r="E1259" t="str">
            <v>The Best Business Writing 2015 E-BOOK</v>
          </cell>
          <cell r="F1259" t="str">
            <v>The Best Business Writing 2015</v>
          </cell>
          <cell r="G1259">
            <v>2015</v>
          </cell>
          <cell r="J1259" t="str">
            <v>e-book (PDF)</v>
          </cell>
          <cell r="N1259" t="str">
            <v>Starkman, Dean; Hamilton, Martha M.; Chittum, Ryan</v>
          </cell>
          <cell r="O1259">
            <v>432</v>
          </cell>
          <cell r="P1259" t="str">
            <v>In Herstellung</v>
          </cell>
          <cell r="Q1259" t="str">
            <v>Media and Press</v>
          </cell>
          <cell r="R1259" t="str">
            <v>LAN008000 LANGUAGE ARTS &amp; DISCIPLINES / Journalism; BUS011000 BUSINESS &amp; ECONOMICS / Business Writing; BUS069000 BUSINESS &amp; ECONOMICS / Economics / General</v>
          </cell>
        </row>
        <row r="1260">
          <cell r="C1260">
            <v>9780231540872</v>
          </cell>
          <cell r="D1260" t="str">
            <v>Columbia University Press</v>
          </cell>
          <cell r="E1260" t="str">
            <v>The Autonomy of Pleasure E-BOOK</v>
          </cell>
          <cell r="F1260" t="str">
            <v>The Autonomy of Pleasure</v>
          </cell>
          <cell r="G1260">
            <v>2015</v>
          </cell>
          <cell r="H1260" t="str">
            <v>Columbia Themes in Philosophy, Social Criticism, and the Arts</v>
          </cell>
          <cell r="J1260" t="str">
            <v>e-book (PDF)</v>
          </cell>
          <cell r="M1260" t="str">
            <v>Steintrager, James A.</v>
          </cell>
          <cell r="O1260">
            <v>448</v>
          </cell>
          <cell r="P1260" t="str">
            <v>In Herstellung</v>
          </cell>
          <cell r="Q1260" t="str">
            <v>Aesthetics</v>
          </cell>
          <cell r="R1260" t="str">
            <v>PSY016000 PSYCHOLOGY / Human Sexuality; LIT004150 LITERARY CRITICISM / European / French; PHI001000 PHILOSOPHY / Aesthetics; HIS013000 HISTORY / Europe / France</v>
          </cell>
        </row>
        <row r="1261">
          <cell r="C1261">
            <v>9780231540889</v>
          </cell>
          <cell r="D1261" t="str">
            <v>Columbia University Press</v>
          </cell>
          <cell r="E1261" t="str">
            <v>Reimagining the Sacred E-BOOK</v>
          </cell>
          <cell r="F1261" t="str">
            <v>Reimagining the Sacred</v>
          </cell>
          <cell r="G1261">
            <v>2015</v>
          </cell>
          <cell r="H1261" t="str">
            <v>Insurrections: Critical Studies in Religion, Politics, and Culture</v>
          </cell>
          <cell r="J1261" t="str">
            <v>e-book (PDF)</v>
          </cell>
          <cell r="N1261" t="str">
            <v>Zimmermann, Jens; Kearney, Richard</v>
          </cell>
          <cell r="O1261">
            <v>288</v>
          </cell>
          <cell r="P1261" t="str">
            <v>In Herstellung</v>
          </cell>
          <cell r="Q1261" t="str">
            <v>20th and 21st Century Philosophy</v>
          </cell>
          <cell r="R1261" t="str">
            <v>PHI027000 PHILOSOPHY / Movements / Deconstruction; REL067120 RELIGION / Christianity / Theology / Liberation Theology; REL102000 RELIGION / Theology</v>
          </cell>
        </row>
        <row r="1262">
          <cell r="C1262">
            <v>9780231540896</v>
          </cell>
          <cell r="D1262" t="str">
            <v>Columbia University Press</v>
          </cell>
          <cell r="E1262" t="str">
            <v>Mormonism and American Politics E-BOOK</v>
          </cell>
          <cell r="F1262" t="str">
            <v>Mormonism and American Politics</v>
          </cell>
          <cell r="G1262">
            <v>2015</v>
          </cell>
          <cell r="H1262" t="str">
            <v>Religion, Culture, and Public Life</v>
          </cell>
          <cell r="J1262" t="str">
            <v>e-book (PDF)</v>
          </cell>
          <cell r="N1262" t="str">
            <v>Riess, Jana; Balmer, Randall</v>
          </cell>
          <cell r="O1262">
            <v>272</v>
          </cell>
          <cell r="P1262" t="str">
            <v>In Herstellung</v>
          </cell>
          <cell r="Q1262" t="str">
            <v>Theology, Jewish Studies and Religious Studies</v>
          </cell>
          <cell r="R1262" t="str">
            <v>POL040000 POLITICAL SCIENCE / Government / General; REL084000 RELIGION / Religion, Politics &amp; State</v>
          </cell>
        </row>
        <row r="1263">
          <cell r="C1263">
            <v>9780231540919</v>
          </cell>
          <cell r="D1263" t="str">
            <v>Columbia University Press</v>
          </cell>
          <cell r="E1263" t="str">
            <v>Sacred Knowledge E-BOOK</v>
          </cell>
          <cell r="F1263" t="str">
            <v>Sacred Knowledge</v>
          </cell>
          <cell r="G1263">
            <v>2015</v>
          </cell>
          <cell r="J1263" t="str">
            <v>e-book (PDF)</v>
          </cell>
          <cell r="M1263" t="str">
            <v>Richards, William A.</v>
          </cell>
          <cell r="O1263">
            <v>256</v>
          </cell>
          <cell r="P1263" t="str">
            <v>In Herstellung</v>
          </cell>
          <cell r="Q1263" t="str">
            <v>Theology, Jewish Studies and Religious Studies</v>
          </cell>
          <cell r="R1263" t="str">
            <v>PSY040000 PSYCHOLOGY / Experimental Psychology; REL047000 RELIGION / Mysticism; REL062000 RELIGION / Spirituality</v>
          </cell>
        </row>
        <row r="1264">
          <cell r="C1264">
            <v>9780231540926</v>
          </cell>
          <cell r="D1264" t="str">
            <v>Columbia University Press</v>
          </cell>
          <cell r="E1264" t="str">
            <v>What Kind of Creatures Are We? E-BOOK</v>
          </cell>
          <cell r="F1264" t="str">
            <v>What Kind of Creatures Are We?</v>
          </cell>
          <cell r="G1264">
            <v>2015</v>
          </cell>
          <cell r="H1264" t="str">
            <v>Columbia Themes in Philosophy</v>
          </cell>
          <cell r="J1264" t="str">
            <v>e-book (PDF)</v>
          </cell>
          <cell r="M1264" t="str">
            <v>Chomsky, Noam</v>
          </cell>
          <cell r="O1264">
            <v>176</v>
          </cell>
          <cell r="P1264" t="str">
            <v>In Herstellung</v>
          </cell>
          <cell r="Q1264" t="str">
            <v>Philosophy of Language</v>
          </cell>
        </row>
        <row r="1265">
          <cell r="C1265">
            <v>9780231541046</v>
          </cell>
          <cell r="D1265" t="str">
            <v>Columbia University Press</v>
          </cell>
          <cell r="E1265" t="str">
            <v>Between Men E-BOOK</v>
          </cell>
          <cell r="F1265" t="str">
            <v>Between Men</v>
          </cell>
          <cell r="G1265">
            <v>2015</v>
          </cell>
          <cell r="H1265" t="str">
            <v>Gender and Culture Series</v>
          </cell>
          <cell r="J1265" t="str">
            <v>e-book (PDF)</v>
          </cell>
          <cell r="M1265" t="str">
            <v>Kosofsky Sedgwick, Eve</v>
          </cell>
          <cell r="O1265">
            <v>244</v>
          </cell>
          <cell r="P1265" t="str">
            <v>In Herstellung</v>
          </cell>
          <cell r="Q1265" t="str">
            <v>Anglo-American Literature, general</v>
          </cell>
          <cell r="R1265" t="str">
            <v>LIT004120 LITERARY CRITICISM / European / English, Irish, Scottish, Welsh</v>
          </cell>
        </row>
        <row r="1266">
          <cell r="C1266">
            <v>9780231801355</v>
          </cell>
          <cell r="D1266" t="str">
            <v>Columbia University Press</v>
          </cell>
          <cell r="E1266" t="str">
            <v>Captive Society E-BOOK</v>
          </cell>
          <cell r="F1266" t="str">
            <v>Captive Society</v>
          </cell>
          <cell r="G1266">
            <v>2015</v>
          </cell>
          <cell r="J1266" t="str">
            <v>e-book (PDF)</v>
          </cell>
          <cell r="M1266" t="str">
            <v>Golkar, Saeid</v>
          </cell>
          <cell r="O1266">
            <v>256</v>
          </cell>
          <cell r="P1266" t="str">
            <v>In Herstellung</v>
          </cell>
          <cell r="Q1266" t="str">
            <v>Political Science, other</v>
          </cell>
          <cell r="R1266" t="str">
            <v>POL029000 POLITICAL SCIENCE / Public Policy / Social Policy</v>
          </cell>
        </row>
        <row r="1267">
          <cell r="C1267">
            <v>9780231850216</v>
          </cell>
          <cell r="D1267" t="str">
            <v>Columbia University Press</v>
          </cell>
          <cell r="E1267" t="str">
            <v>The Cinema of the Dardenne Brothers E-BOOK</v>
          </cell>
          <cell r="F1267" t="str">
            <v>The Cinema of the Dardenne Brothers</v>
          </cell>
          <cell r="G1267">
            <v>2013</v>
          </cell>
          <cell r="H1267" t="str">
            <v>Directors' Cuts</v>
          </cell>
          <cell r="J1267" t="str">
            <v>e-book (PDF)</v>
          </cell>
          <cell r="M1267" t="str">
            <v>Mosley, Philip</v>
          </cell>
          <cell r="O1267">
            <v>256</v>
          </cell>
          <cell r="P1267" t="str">
            <v>In Herstellung</v>
          </cell>
          <cell r="Q1267" t="str">
            <v>Genres, other</v>
          </cell>
        </row>
        <row r="1268">
          <cell r="C1268">
            <v>9780231850230</v>
          </cell>
          <cell r="D1268" t="str">
            <v>Columbia University Press</v>
          </cell>
          <cell r="E1268" t="str">
            <v>The Cinema of Takeshi Kitano E-BOOK</v>
          </cell>
          <cell r="F1268" t="str">
            <v>The Cinema of Takeshi Kitano</v>
          </cell>
          <cell r="G1268">
            <v>2013</v>
          </cell>
          <cell r="H1268" t="str">
            <v>Directors' Cuts</v>
          </cell>
          <cell r="J1268" t="str">
            <v>e-book (PDF)</v>
          </cell>
          <cell r="M1268" t="str">
            <v>Redmond, Sean</v>
          </cell>
          <cell r="O1268">
            <v>256</v>
          </cell>
          <cell r="P1268" t="str">
            <v>In Herstellung</v>
          </cell>
          <cell r="Q1268" t="str">
            <v>Genres, other</v>
          </cell>
        </row>
        <row r="1269">
          <cell r="C1269">
            <v>9780231850254</v>
          </cell>
          <cell r="D1269" t="str">
            <v>Columbia University Press</v>
          </cell>
          <cell r="E1269" t="str">
            <v>Storytelling in World Cinemas E-BOOK</v>
          </cell>
          <cell r="F1269" t="str">
            <v>Storytelling in World Cinemas</v>
          </cell>
          <cell r="G1269">
            <v>2013</v>
          </cell>
          <cell r="J1269" t="str">
            <v>e-book (PDF)</v>
          </cell>
          <cell r="N1269" t="str">
            <v>Khatib, Lina</v>
          </cell>
          <cell r="O1269">
            <v>224</v>
          </cell>
          <cell r="P1269" t="str">
            <v>Lieferbar</v>
          </cell>
          <cell r="Q1269" t="str">
            <v>Genres, other</v>
          </cell>
          <cell r="R1269">
            <v>0</v>
          </cell>
        </row>
        <row r="1270">
          <cell r="C1270">
            <v>9780231850261</v>
          </cell>
          <cell r="D1270" t="str">
            <v>Columbia University Press</v>
          </cell>
          <cell r="E1270" t="str">
            <v>Reality TV E-BOOK</v>
          </cell>
          <cell r="F1270" t="str">
            <v>Reality TV</v>
          </cell>
          <cell r="G1270">
            <v>2005</v>
          </cell>
          <cell r="J1270" t="str">
            <v>e-book (PDF)</v>
          </cell>
          <cell r="M1270" t="str">
            <v>Biressi, Anita; Biressi, Anita; Nunn, Heather; Nunn, Heather</v>
          </cell>
          <cell r="O1270">
            <v>224</v>
          </cell>
          <cell r="P1270" t="str">
            <v>In Herstellung</v>
          </cell>
          <cell r="Q1270" t="str">
            <v>Culture</v>
          </cell>
          <cell r="R1270" t="str">
            <v>SOC022000 SOCIAL SCIENCE / Popular Culture</v>
          </cell>
        </row>
        <row r="1271">
          <cell r="C1271">
            <v>9780231850308</v>
          </cell>
          <cell r="D1271" t="str">
            <v>Columbia University Press</v>
          </cell>
          <cell r="E1271" t="str">
            <v>The Cinema of George A. Romero E-BOOK</v>
          </cell>
          <cell r="F1271" t="str">
            <v>The Cinema of George A. Romero</v>
          </cell>
          <cell r="G1271">
            <v>2003</v>
          </cell>
          <cell r="H1271" t="str">
            <v>Directors' Cuts</v>
          </cell>
          <cell r="J1271" t="str">
            <v>e-book (PDF)</v>
          </cell>
          <cell r="M1271" t="str">
            <v>Williams, Tony</v>
          </cell>
          <cell r="O1271">
            <v>0</v>
          </cell>
          <cell r="P1271" t="str">
            <v>In Herstellung</v>
          </cell>
          <cell r="Q1271" t="str">
            <v>Genres, other</v>
          </cell>
        </row>
        <row r="1272">
          <cell r="C1272">
            <v>9780231850360</v>
          </cell>
          <cell r="D1272" t="str">
            <v>Columbia University Press</v>
          </cell>
          <cell r="E1272" t="str">
            <v>Beyond Bruce Lee E-BOOK</v>
          </cell>
          <cell r="F1272" t="str">
            <v>Beyond Bruce Lee</v>
          </cell>
          <cell r="G1272">
            <v>2013</v>
          </cell>
          <cell r="J1272" t="str">
            <v>e-book (PDF)</v>
          </cell>
          <cell r="M1272" t="str">
            <v>Bowman, Paul</v>
          </cell>
          <cell r="O1272">
            <v>224</v>
          </cell>
          <cell r="P1272" t="str">
            <v>Lieferbar</v>
          </cell>
          <cell r="Q1272" t="str">
            <v>Genres, other</v>
          </cell>
        </row>
        <row r="1273">
          <cell r="C1273">
            <v>9780231850377</v>
          </cell>
          <cell r="D1273" t="str">
            <v>Columbia University Press</v>
          </cell>
          <cell r="E1273" t="str">
            <v>The Cinema of Béla Tarr E-BOOK</v>
          </cell>
          <cell r="F1273" t="str">
            <v>The Cinema of Béla Tarr</v>
          </cell>
          <cell r="G1273">
            <v>2013</v>
          </cell>
          <cell r="H1273" t="str">
            <v>Directors' Cuts</v>
          </cell>
          <cell r="J1273" t="str">
            <v>e-book (PDF)</v>
          </cell>
          <cell r="M1273" t="str">
            <v>Kovács, András</v>
          </cell>
          <cell r="O1273">
            <v>256</v>
          </cell>
          <cell r="P1273" t="str">
            <v>Lieferbar</v>
          </cell>
          <cell r="Q1273" t="str">
            <v>Genres, other</v>
          </cell>
        </row>
        <row r="1274">
          <cell r="C1274">
            <v>9780231850384</v>
          </cell>
          <cell r="D1274" t="str">
            <v>Columbia University Press</v>
          </cell>
          <cell r="E1274" t="str">
            <v>The Cinema of Terry Gilliam E-BOOK</v>
          </cell>
          <cell r="F1274" t="str">
            <v>The Cinema of Terry Gilliam</v>
          </cell>
          <cell r="G1274">
            <v>2013</v>
          </cell>
          <cell r="H1274" t="str">
            <v>Directors' Cuts</v>
          </cell>
          <cell r="J1274" t="str">
            <v>e-book (PDF)</v>
          </cell>
          <cell r="N1274" t="str">
            <v>Birkenstein, Jeff</v>
          </cell>
          <cell r="O1274">
            <v>256</v>
          </cell>
          <cell r="P1274" t="str">
            <v>Lieferbar</v>
          </cell>
          <cell r="Q1274" t="str">
            <v>Genres, other</v>
          </cell>
        </row>
        <row r="1275">
          <cell r="C1275">
            <v>9780231850391</v>
          </cell>
          <cell r="D1275" t="str">
            <v>Columbia University Press</v>
          </cell>
          <cell r="E1275" t="str">
            <v>The Cinema of Steven Soderbergh E-BOOK</v>
          </cell>
          <cell r="F1275" t="str">
            <v>The Cinema of Steven Soderbergh</v>
          </cell>
          <cell r="G1275">
            <v>2013</v>
          </cell>
          <cell r="J1275" t="str">
            <v>e-book (PDF)</v>
          </cell>
          <cell r="M1275" t="str">
            <v>deWaard, Andrew</v>
          </cell>
          <cell r="O1275">
            <v>256</v>
          </cell>
          <cell r="P1275" t="str">
            <v>Lieferbar</v>
          </cell>
          <cell r="Q1275" t="str">
            <v>Genres, other</v>
          </cell>
        </row>
        <row r="1276">
          <cell r="C1276">
            <v>9780231850407</v>
          </cell>
          <cell r="D1276" t="str">
            <v>Columbia University Press</v>
          </cell>
          <cell r="E1276" t="str">
            <v>The Cinema of Richard Linklater E-BOOK</v>
          </cell>
          <cell r="F1276" t="str">
            <v>The Cinema of Richard Linklater</v>
          </cell>
          <cell r="G1276">
            <v>2013</v>
          </cell>
          <cell r="H1276" t="str">
            <v>Directors' Cuts</v>
          </cell>
          <cell r="J1276" t="str">
            <v>e-book (PDF)</v>
          </cell>
          <cell r="M1276" t="str">
            <v>Stone, Rob</v>
          </cell>
          <cell r="O1276">
            <v>192</v>
          </cell>
          <cell r="P1276" t="str">
            <v>In Herstellung</v>
          </cell>
          <cell r="Q1276" t="str">
            <v>Genres, other</v>
          </cell>
        </row>
        <row r="1277">
          <cell r="C1277">
            <v>9780231850414</v>
          </cell>
          <cell r="D1277" t="str">
            <v>Columbia University Press</v>
          </cell>
          <cell r="E1277" t="str">
            <v>The Cinema of Aki Kaurismäki E-BOOK</v>
          </cell>
          <cell r="F1277" t="str">
            <v>The Cinema of Aki Kaurismäki</v>
          </cell>
          <cell r="G1277">
            <v>2013</v>
          </cell>
          <cell r="H1277" t="str">
            <v>Directors' Cuts</v>
          </cell>
          <cell r="J1277" t="str">
            <v>e-book (PDF)</v>
          </cell>
          <cell r="M1277" t="str">
            <v>Nestingen, Andrew</v>
          </cell>
          <cell r="O1277">
            <v>224</v>
          </cell>
          <cell r="P1277" t="str">
            <v>In Herstellung</v>
          </cell>
          <cell r="Q1277" t="str">
            <v>Genres, other</v>
          </cell>
        </row>
        <row r="1278">
          <cell r="C1278">
            <v>9780231850438</v>
          </cell>
          <cell r="D1278" t="str">
            <v>Columbia University Press</v>
          </cell>
          <cell r="E1278" t="str">
            <v>Eastwood's Iwo Jima E-BOOK</v>
          </cell>
          <cell r="F1278" t="str">
            <v>Eastwood's Iwo Jima</v>
          </cell>
          <cell r="G1278">
            <v>2013</v>
          </cell>
          <cell r="J1278" t="str">
            <v>e-book (PDF)</v>
          </cell>
          <cell r="N1278" t="str">
            <v>Gjelsvik, Anne</v>
          </cell>
          <cell r="O1278">
            <v>256</v>
          </cell>
          <cell r="P1278" t="str">
            <v>Lieferbar</v>
          </cell>
          <cell r="Q1278" t="str">
            <v>Genres, other</v>
          </cell>
        </row>
        <row r="1279">
          <cell r="C1279">
            <v>9780231850445</v>
          </cell>
          <cell r="D1279" t="str">
            <v>Columbia University Press</v>
          </cell>
          <cell r="E1279" t="str">
            <v>Rising Sun, Divided Land E-BOOK</v>
          </cell>
          <cell r="F1279" t="str">
            <v>Rising Sun, Divided Land</v>
          </cell>
          <cell r="G1279">
            <v>2013</v>
          </cell>
          <cell r="J1279" t="str">
            <v>e-book (PDF)</v>
          </cell>
          <cell r="M1279" t="str">
            <v>Taylor-Jones, Kate E.</v>
          </cell>
          <cell r="O1279">
            <v>224</v>
          </cell>
          <cell r="P1279" t="str">
            <v>In Herstellung</v>
          </cell>
          <cell r="Q1279" t="str">
            <v>Genres, other</v>
          </cell>
        </row>
        <row r="1280">
          <cell r="C1280">
            <v>9780231850490</v>
          </cell>
          <cell r="D1280" t="str">
            <v>Columbia University Press</v>
          </cell>
          <cell r="E1280" t="str">
            <v>The Cinema of Michael Mann E-BOOK</v>
          </cell>
          <cell r="F1280" t="str">
            <v>The Cinema of Michael Mann</v>
          </cell>
          <cell r="G1280">
            <v>2013</v>
          </cell>
          <cell r="H1280" t="str">
            <v>Directors' Cuts</v>
          </cell>
          <cell r="J1280" t="str">
            <v>e-book (PDF)</v>
          </cell>
          <cell r="M1280" t="str">
            <v>Rayner, Jonathan</v>
          </cell>
          <cell r="O1280">
            <v>240</v>
          </cell>
          <cell r="P1280" t="str">
            <v>In Herstellung</v>
          </cell>
          <cell r="Q1280" t="str">
            <v>Genres, other</v>
          </cell>
        </row>
        <row r="1281">
          <cell r="C1281">
            <v>9780231850506</v>
          </cell>
          <cell r="D1281" t="str">
            <v>Columbia University Press</v>
          </cell>
          <cell r="E1281" t="str">
            <v>The Cinema of Raúl Ruiz E-BOOK</v>
          </cell>
          <cell r="F1281" t="str">
            <v>The Cinema of Raúl Ruiz</v>
          </cell>
          <cell r="G1281">
            <v>2013</v>
          </cell>
          <cell r="H1281" t="str">
            <v>Directors' Cuts</v>
          </cell>
          <cell r="J1281" t="str">
            <v>e-book (PDF)</v>
          </cell>
          <cell r="M1281" t="str">
            <v>Goddard, Michael</v>
          </cell>
          <cell r="O1281">
            <v>224</v>
          </cell>
          <cell r="P1281" t="str">
            <v>Lieferbar</v>
          </cell>
          <cell r="Q1281" t="str">
            <v>Genres, other</v>
          </cell>
        </row>
        <row r="1282">
          <cell r="C1282">
            <v>9780231850513</v>
          </cell>
          <cell r="D1282" t="str">
            <v>Columbia University Press</v>
          </cell>
          <cell r="E1282" t="str">
            <v>Love in Motion E-BOOK</v>
          </cell>
          <cell r="F1282" t="str">
            <v>Love in Motion</v>
          </cell>
          <cell r="G1282">
            <v>2013</v>
          </cell>
          <cell r="J1282" t="str">
            <v>e-book (PDF)</v>
          </cell>
          <cell r="M1282" t="str">
            <v>Due, Reidar</v>
          </cell>
          <cell r="O1282">
            <v>192</v>
          </cell>
          <cell r="P1282" t="str">
            <v>Lieferbar</v>
          </cell>
          <cell r="Q1282" t="str">
            <v>Genres, other</v>
          </cell>
        </row>
        <row r="1283">
          <cell r="C1283">
            <v>9780231850520</v>
          </cell>
          <cell r="D1283" t="str">
            <v>Columbia University Press</v>
          </cell>
          <cell r="E1283" t="str">
            <v>The Cinema of Alexander Sokurov E-BOOK</v>
          </cell>
          <cell r="F1283" t="str">
            <v>The Cinema of Alexander Sokurov</v>
          </cell>
          <cell r="G1283">
            <v>2014</v>
          </cell>
          <cell r="H1283" t="str">
            <v>Directors' Cuts</v>
          </cell>
          <cell r="J1283" t="str">
            <v>e-book (PDF)</v>
          </cell>
          <cell r="M1283" t="str">
            <v>Szaniawski, Jeremi</v>
          </cell>
          <cell r="O1283">
            <v>256</v>
          </cell>
          <cell r="P1283" t="str">
            <v>Lieferbar</v>
          </cell>
          <cell r="Q1283" t="str">
            <v>Genres, other</v>
          </cell>
        </row>
        <row r="1284">
          <cell r="C1284">
            <v>9780231850537</v>
          </cell>
          <cell r="D1284" t="str">
            <v>Columbia University Press</v>
          </cell>
          <cell r="E1284" t="str">
            <v>The Cinema of Michael Winterbottom E-BOOK</v>
          </cell>
          <cell r="F1284" t="str">
            <v>The Cinema of Michael Winterbottom</v>
          </cell>
          <cell r="G1284">
            <v>2013</v>
          </cell>
          <cell r="H1284" t="str">
            <v>Directors' Cuts</v>
          </cell>
          <cell r="J1284" t="str">
            <v>e-book (PDF)</v>
          </cell>
          <cell r="M1284" t="str">
            <v>Bennett, Bruce</v>
          </cell>
          <cell r="O1284">
            <v>224</v>
          </cell>
          <cell r="P1284" t="str">
            <v>Lieferbar</v>
          </cell>
          <cell r="Q1284" t="str">
            <v>Genres, other</v>
          </cell>
        </row>
        <row r="1285">
          <cell r="C1285">
            <v>9780231850544</v>
          </cell>
          <cell r="D1285" t="str">
            <v>Columbia University Press</v>
          </cell>
          <cell r="E1285" t="str">
            <v>Faster, Pussycat! Kill! Kill! E-BOOK</v>
          </cell>
          <cell r="F1285" t="str">
            <v>Faster, Pussycat! Kill! Kill!</v>
          </cell>
          <cell r="G1285">
            <v>2014</v>
          </cell>
          <cell r="H1285" t="str">
            <v>Cultographies</v>
          </cell>
          <cell r="J1285" t="str">
            <v>e-book (PDF)</v>
          </cell>
          <cell r="M1285" t="str">
            <v>DeFino, Dean</v>
          </cell>
          <cell r="O1285">
            <v>144</v>
          </cell>
          <cell r="P1285" t="str">
            <v>Lieferbar</v>
          </cell>
          <cell r="Q1285" t="str">
            <v>Genres, other</v>
          </cell>
        </row>
        <row r="1286">
          <cell r="C1286">
            <v>9780231850551</v>
          </cell>
          <cell r="D1286" t="str">
            <v>Columbia University Press</v>
          </cell>
          <cell r="E1286" t="str">
            <v>Quadrophenia E-BOOK</v>
          </cell>
          <cell r="F1286" t="str">
            <v>Quadrophenia</v>
          </cell>
          <cell r="G1286">
            <v>2014</v>
          </cell>
          <cell r="H1286" t="str">
            <v>Cultographies</v>
          </cell>
          <cell r="J1286" t="str">
            <v>e-book (PDF)</v>
          </cell>
          <cell r="M1286" t="str">
            <v>Glynn, Stephen</v>
          </cell>
          <cell r="O1286">
            <v>144</v>
          </cell>
          <cell r="P1286" t="str">
            <v>Lieferbar</v>
          </cell>
          <cell r="Q1286" t="str">
            <v>Genres, other</v>
          </cell>
          <cell r="R1286" t="str">
            <v>MUS035000 MUSIC / Genres &amp; Styles / Rock</v>
          </cell>
        </row>
        <row r="1287">
          <cell r="C1287">
            <v>9780231850568</v>
          </cell>
          <cell r="D1287" t="str">
            <v>Columbia University Press</v>
          </cell>
          <cell r="E1287" t="str">
            <v>Frankenstein E-BOOK</v>
          </cell>
          <cell r="F1287" t="str">
            <v>Frankenstein</v>
          </cell>
          <cell r="G1287">
            <v>2014</v>
          </cell>
          <cell r="H1287" t="str">
            <v>Cultographies</v>
          </cell>
          <cell r="J1287" t="str">
            <v>e-book (PDF)</v>
          </cell>
          <cell r="M1287" t="str">
            <v>Horton, Robert</v>
          </cell>
          <cell r="O1287">
            <v>128</v>
          </cell>
          <cell r="P1287" t="str">
            <v>Lieferbar</v>
          </cell>
          <cell r="Q1287" t="str">
            <v>Genres, other</v>
          </cell>
        </row>
        <row r="1288">
          <cell r="C1288">
            <v>9780231850575</v>
          </cell>
          <cell r="D1288" t="str">
            <v>Columbia University Press</v>
          </cell>
          <cell r="E1288" t="str">
            <v>The Sports Film E-BOOK</v>
          </cell>
          <cell r="F1288" t="str">
            <v>The Sports Film</v>
          </cell>
          <cell r="G1288">
            <v>2014</v>
          </cell>
          <cell r="H1288" t="str">
            <v>Short Cuts</v>
          </cell>
          <cell r="J1288" t="str">
            <v>e-book (PDF)</v>
          </cell>
          <cell r="M1288" t="str">
            <v>Babington, Bruce</v>
          </cell>
          <cell r="O1288">
            <v>144</v>
          </cell>
          <cell r="P1288" t="str">
            <v>Lieferbar</v>
          </cell>
          <cell r="Q1288" t="str">
            <v>Genres, other</v>
          </cell>
        </row>
        <row r="1289">
          <cell r="C1289">
            <v>9780231850582</v>
          </cell>
          <cell r="D1289" t="str">
            <v>Columbia University Press</v>
          </cell>
          <cell r="E1289" t="str">
            <v>The Heist Film E-BOOK</v>
          </cell>
          <cell r="F1289" t="str">
            <v>The Heist Film</v>
          </cell>
          <cell r="G1289">
            <v>2014</v>
          </cell>
          <cell r="H1289" t="str">
            <v>Short Cuts</v>
          </cell>
          <cell r="J1289" t="str">
            <v>e-book (PDF)</v>
          </cell>
          <cell r="M1289" t="str">
            <v>Lee, Daryl</v>
          </cell>
          <cell r="O1289">
            <v>144</v>
          </cell>
          <cell r="P1289" t="str">
            <v>Lieferbar</v>
          </cell>
          <cell r="Q1289" t="str">
            <v>Genres, other</v>
          </cell>
        </row>
        <row r="1290">
          <cell r="C1290">
            <v>9780231850599</v>
          </cell>
          <cell r="D1290" t="str">
            <v>Columbia University Press</v>
          </cell>
          <cell r="E1290" t="str">
            <v>International Politics and Film E-BOOK</v>
          </cell>
          <cell r="F1290" t="str">
            <v>International Politics and Film</v>
          </cell>
          <cell r="G1290">
            <v>2014</v>
          </cell>
          <cell r="H1290" t="str">
            <v>Short Cuts</v>
          </cell>
          <cell r="J1290" t="str">
            <v>e-book (PDF)</v>
          </cell>
          <cell r="M1290" t="str">
            <v>Carter, Sean</v>
          </cell>
          <cell r="O1290">
            <v>144</v>
          </cell>
          <cell r="P1290" t="str">
            <v>Lieferbar</v>
          </cell>
          <cell r="Q1290" t="str">
            <v>Drama, Theater</v>
          </cell>
        </row>
        <row r="1291">
          <cell r="C1291">
            <v>9780231850605</v>
          </cell>
          <cell r="D1291" t="str">
            <v>Columbia University Press</v>
          </cell>
          <cell r="E1291" t="str">
            <v>Film Theory E-BOOK</v>
          </cell>
          <cell r="F1291" t="str">
            <v>Film Theory</v>
          </cell>
          <cell r="G1291">
            <v>2014</v>
          </cell>
          <cell r="H1291" t="str">
            <v>Short Cuts</v>
          </cell>
          <cell r="J1291" t="str">
            <v>e-book (PDF)</v>
          </cell>
          <cell r="M1291" t="str">
            <v>Colman, Felicity</v>
          </cell>
          <cell r="O1291">
            <v>144</v>
          </cell>
          <cell r="P1291" t="str">
            <v>Lieferbar</v>
          </cell>
          <cell r="Q1291" t="str">
            <v>Genres, other</v>
          </cell>
        </row>
        <row r="1292">
          <cell r="C1292">
            <v>9780231850612</v>
          </cell>
          <cell r="D1292" t="str">
            <v>Columbia University Press</v>
          </cell>
          <cell r="E1292" t="str">
            <v>The Cinema of Agnès Varda E-BOOK</v>
          </cell>
          <cell r="F1292" t="str">
            <v>The Cinema of Agnès Varda</v>
          </cell>
          <cell r="G1292">
            <v>2014</v>
          </cell>
          <cell r="H1292" t="str">
            <v>Directors' Cuts</v>
          </cell>
          <cell r="J1292" t="str">
            <v>e-book (PDF)</v>
          </cell>
          <cell r="M1292" t="str">
            <v>Benezet, Delphine</v>
          </cell>
          <cell r="O1292">
            <v>208</v>
          </cell>
          <cell r="P1292" t="str">
            <v>Lieferbar</v>
          </cell>
          <cell r="Q1292" t="str">
            <v>Genres, other</v>
          </cell>
        </row>
        <row r="1293">
          <cell r="C1293">
            <v>9780231850629</v>
          </cell>
          <cell r="D1293" t="str">
            <v>Columbia University Press</v>
          </cell>
          <cell r="E1293" t="str">
            <v>The Cinema of James Cameron E-BOOK</v>
          </cell>
          <cell r="F1293" t="str">
            <v>The Cinema of James Cameron</v>
          </cell>
          <cell r="G1293">
            <v>2014</v>
          </cell>
          <cell r="H1293" t="str">
            <v>Directors' Cuts</v>
          </cell>
          <cell r="J1293" t="str">
            <v>e-book (PDF)</v>
          </cell>
          <cell r="M1293" t="str">
            <v>Clarke, James</v>
          </cell>
          <cell r="O1293">
            <v>224</v>
          </cell>
          <cell r="P1293" t="str">
            <v>Lieferbar</v>
          </cell>
          <cell r="Q1293" t="str">
            <v>Genres, other</v>
          </cell>
        </row>
        <row r="1294">
          <cell r="C1294">
            <v>9780231850636</v>
          </cell>
          <cell r="D1294" t="str">
            <v>Columbia University Press</v>
          </cell>
          <cell r="E1294" t="str">
            <v>Slow Movies E-BOOK</v>
          </cell>
          <cell r="F1294" t="str">
            <v>Slow Movies</v>
          </cell>
          <cell r="G1294">
            <v>2014</v>
          </cell>
          <cell r="J1294" t="str">
            <v>e-book (PDF)</v>
          </cell>
          <cell r="M1294" t="str">
            <v>Jaffe, Ira</v>
          </cell>
          <cell r="O1294">
            <v>256</v>
          </cell>
          <cell r="P1294" t="str">
            <v>Lieferbar</v>
          </cell>
          <cell r="Q1294" t="str">
            <v>Genres, other</v>
          </cell>
        </row>
        <row r="1295">
          <cell r="C1295">
            <v>9780231850643</v>
          </cell>
          <cell r="D1295" t="str">
            <v>Columbia University Press</v>
          </cell>
          <cell r="E1295" t="str">
            <v>The Ultimate Stallone Reader E-BOOK</v>
          </cell>
          <cell r="F1295" t="str">
            <v>The Ultimate Stallone Reader</v>
          </cell>
          <cell r="G1295">
            <v>2014</v>
          </cell>
          <cell r="J1295" t="str">
            <v>e-book (PDF)</v>
          </cell>
          <cell r="N1295" t="str">
            <v>Holmlund, Chris</v>
          </cell>
          <cell r="O1295">
            <v>224</v>
          </cell>
          <cell r="P1295" t="str">
            <v>Lieferbar</v>
          </cell>
          <cell r="Q1295" t="str">
            <v>Genres, other</v>
          </cell>
        </row>
        <row r="1296">
          <cell r="C1296">
            <v>9780231850650</v>
          </cell>
          <cell r="D1296" t="str">
            <v>Columbia University Press</v>
          </cell>
          <cell r="E1296" t="str">
            <v>The Struggle for Form E-BOOK</v>
          </cell>
          <cell r="F1296" t="str">
            <v>The Struggle for Form</v>
          </cell>
          <cell r="G1296">
            <v>2014</v>
          </cell>
          <cell r="J1296" t="str">
            <v>e-book (PDF)</v>
          </cell>
          <cell r="N1296" t="str">
            <v>Kuc, Kamila</v>
          </cell>
          <cell r="O1296">
            <v>256</v>
          </cell>
          <cell r="P1296" t="str">
            <v>Lieferbar</v>
          </cell>
          <cell r="Q1296" t="str">
            <v>Genres, other</v>
          </cell>
          <cell r="R1296" t="str">
            <v>HIS010010 HISTORY / Europe / Eastern</v>
          </cell>
        </row>
        <row r="1297">
          <cell r="C1297">
            <v>9780231850674</v>
          </cell>
          <cell r="D1297" t="str">
            <v>Columbia University Press</v>
          </cell>
          <cell r="E1297" t="str">
            <v>The Gangster Film E-BOOK</v>
          </cell>
          <cell r="F1297" t="str">
            <v>The Gangster Film</v>
          </cell>
          <cell r="G1297">
            <v>2014</v>
          </cell>
          <cell r="H1297" t="str">
            <v>Short Cuts</v>
          </cell>
          <cell r="J1297" t="str">
            <v>e-book (PDF)</v>
          </cell>
          <cell r="M1297" t="str">
            <v>Wilson, Ron</v>
          </cell>
          <cell r="O1297">
            <v>144</v>
          </cell>
          <cell r="P1297" t="str">
            <v>Lieferbar</v>
          </cell>
          <cell r="Q1297" t="str">
            <v>Genres, other</v>
          </cell>
        </row>
        <row r="1298">
          <cell r="C1298">
            <v>9780231850681</v>
          </cell>
          <cell r="D1298" t="str">
            <v>Columbia University Press</v>
          </cell>
          <cell r="E1298" t="str">
            <v>Bio-pics E-BOOK</v>
          </cell>
          <cell r="F1298" t="str">
            <v>Bio-pics</v>
          </cell>
          <cell r="G1298">
            <v>2014</v>
          </cell>
          <cell r="H1298" t="str">
            <v>Short Cuts</v>
          </cell>
          <cell r="J1298" t="str">
            <v>e-book (PDF)</v>
          </cell>
          <cell r="M1298" t="str">
            <v>Cheshire, Ellen</v>
          </cell>
          <cell r="O1298">
            <v>144</v>
          </cell>
          <cell r="P1298" t="str">
            <v>Lieferbar</v>
          </cell>
          <cell r="Q1298" t="str">
            <v>Genres, other</v>
          </cell>
          <cell r="R1298" t="str">
            <v>BIO000000 BIOGRAPHY &amp; AUTOBIOGRAPHY / General</v>
          </cell>
        </row>
        <row r="1299">
          <cell r="C1299">
            <v>9780231850698</v>
          </cell>
          <cell r="D1299" t="str">
            <v>Columbia University Press</v>
          </cell>
          <cell r="E1299" t="str">
            <v>Last Words E-BOOK</v>
          </cell>
          <cell r="F1299" t="str">
            <v>Last Words</v>
          </cell>
          <cell r="G1299">
            <v>2014</v>
          </cell>
          <cell r="J1299" t="str">
            <v>e-book (PDF)</v>
          </cell>
          <cell r="M1299" t="str">
            <v>Wood, Jason</v>
          </cell>
          <cell r="O1299">
            <v>192</v>
          </cell>
          <cell r="P1299" t="str">
            <v>Lieferbar</v>
          </cell>
          <cell r="Q1299" t="str">
            <v>Genres, other</v>
          </cell>
        </row>
        <row r="1300">
          <cell r="C1300">
            <v>9780231850704</v>
          </cell>
          <cell r="D1300" t="str">
            <v>Columbia University Press</v>
          </cell>
          <cell r="E1300" t="str">
            <v>The Cinema of István Szabó E-BOOK</v>
          </cell>
          <cell r="F1300" t="str">
            <v>The Cinema of István Szabó</v>
          </cell>
          <cell r="G1300">
            <v>2014</v>
          </cell>
          <cell r="H1300" t="str">
            <v>Directors' Cuts</v>
          </cell>
          <cell r="J1300" t="str">
            <v>e-book (PDF)</v>
          </cell>
          <cell r="M1300" t="str">
            <v>Cunningham, John</v>
          </cell>
          <cell r="O1300">
            <v>240</v>
          </cell>
          <cell r="P1300" t="str">
            <v>Lieferbar</v>
          </cell>
          <cell r="Q1300" t="str">
            <v>Genres, other</v>
          </cell>
        </row>
        <row r="1301">
          <cell r="C1301">
            <v>9780231850711</v>
          </cell>
          <cell r="D1301" t="str">
            <v>Columbia University Press</v>
          </cell>
          <cell r="E1301" t="str">
            <v>The Cinema of Clint Eastwood E-BOOK</v>
          </cell>
          <cell r="F1301" t="str">
            <v>The Cinema of Clint Eastwood</v>
          </cell>
          <cell r="G1301">
            <v>2014</v>
          </cell>
          <cell r="H1301" t="str">
            <v>Directors' Cuts</v>
          </cell>
          <cell r="J1301" t="str">
            <v>e-book (PDF)</v>
          </cell>
          <cell r="M1301" t="str">
            <v>Sterritt, David</v>
          </cell>
          <cell r="O1301">
            <v>240</v>
          </cell>
          <cell r="P1301" t="str">
            <v>Lieferbar</v>
          </cell>
          <cell r="Q1301" t="str">
            <v>Genres, other</v>
          </cell>
        </row>
        <row r="1302">
          <cell r="C1302">
            <v>9780231850728</v>
          </cell>
          <cell r="D1302" t="str">
            <v>Columbia University Press</v>
          </cell>
          <cell r="E1302" t="str">
            <v>Parallel Lines E-BOOK</v>
          </cell>
          <cell r="F1302" t="str">
            <v>Parallel Lines</v>
          </cell>
          <cell r="G1302">
            <v>2014</v>
          </cell>
          <cell r="J1302" t="str">
            <v>e-book (PDF)</v>
          </cell>
          <cell r="M1302" t="str">
            <v>Westwell, Guy</v>
          </cell>
          <cell r="O1302">
            <v>240</v>
          </cell>
          <cell r="P1302" t="str">
            <v>Lieferbar</v>
          </cell>
          <cell r="Q1302" t="str">
            <v>Genres, other</v>
          </cell>
        </row>
        <row r="1303">
          <cell r="C1303">
            <v>9780231850735</v>
          </cell>
          <cell r="D1303" t="str">
            <v>Columbia University Press</v>
          </cell>
          <cell r="E1303" t="str">
            <v>Latin Hitchcock E-BOOK</v>
          </cell>
          <cell r="F1303" t="str">
            <v>Latin Hitchcock</v>
          </cell>
          <cell r="G1303">
            <v>2015</v>
          </cell>
          <cell r="J1303" t="str">
            <v>e-book (PDF)</v>
          </cell>
          <cell r="M1303" t="str">
            <v>Kercher, Dona</v>
          </cell>
          <cell r="O1303">
            <v>392</v>
          </cell>
          <cell r="P1303" t="str">
            <v>Lieferbar</v>
          </cell>
          <cell r="Q1303" t="str">
            <v>Genres, other</v>
          </cell>
        </row>
        <row r="1304">
          <cell r="C1304">
            <v>9780231850742</v>
          </cell>
          <cell r="D1304" t="str">
            <v>Columbia University Press</v>
          </cell>
          <cell r="E1304" t="str">
            <v>They Live E-BOOK</v>
          </cell>
          <cell r="F1304" t="str">
            <v>They Live</v>
          </cell>
          <cell r="G1304">
            <v>2014</v>
          </cell>
          <cell r="H1304" t="str">
            <v>Cultographies</v>
          </cell>
          <cell r="J1304" t="str">
            <v>e-book (PDF)</v>
          </cell>
          <cell r="M1304" t="str">
            <v>Wilson, D</v>
          </cell>
          <cell r="O1304">
            <v>128</v>
          </cell>
          <cell r="P1304" t="str">
            <v>Lieferbar</v>
          </cell>
          <cell r="Q1304" t="str">
            <v>Genres, other</v>
          </cell>
        </row>
        <row r="1305">
          <cell r="C1305">
            <v>9780231850759</v>
          </cell>
          <cell r="D1305" t="str">
            <v>Columbia University Press</v>
          </cell>
          <cell r="E1305" t="str">
            <v>The Cinema of George A. Romero E-BOOK</v>
          </cell>
          <cell r="F1305" t="str">
            <v>The Cinema of George A. Romero</v>
          </cell>
          <cell r="G1305">
            <v>2015</v>
          </cell>
          <cell r="H1305" t="str">
            <v>Directors' Cuts</v>
          </cell>
          <cell r="J1305" t="str">
            <v>e-book (PDF)</v>
          </cell>
          <cell r="M1305" t="str">
            <v>Williams, Tony</v>
          </cell>
          <cell r="O1305">
            <v>320</v>
          </cell>
          <cell r="P1305" t="str">
            <v>Lieferbar</v>
          </cell>
          <cell r="Q1305" t="str">
            <v>Genres, other</v>
          </cell>
        </row>
        <row r="1306">
          <cell r="C1306">
            <v>9780231850766</v>
          </cell>
          <cell r="D1306" t="str">
            <v>Columbia University Press</v>
          </cell>
          <cell r="E1306" t="str">
            <v>The Cinema of Christopher Nolan E-BOOK</v>
          </cell>
          <cell r="F1306" t="str">
            <v>The Cinema of Christopher Nolan</v>
          </cell>
          <cell r="G1306">
            <v>2015</v>
          </cell>
          <cell r="H1306" t="str">
            <v>Directors' Cuts</v>
          </cell>
          <cell r="J1306" t="str">
            <v>e-book (PDF)</v>
          </cell>
          <cell r="N1306" t="str">
            <v>Joy, Stuart; Furby, Jacqueline</v>
          </cell>
          <cell r="O1306">
            <v>224</v>
          </cell>
          <cell r="P1306" t="str">
            <v>Lieferbar</v>
          </cell>
          <cell r="Q1306" t="str">
            <v>Drama, Theater</v>
          </cell>
        </row>
        <row r="1307">
          <cell r="C1307">
            <v>9780231850773</v>
          </cell>
          <cell r="D1307" t="str">
            <v>Columbia University Press</v>
          </cell>
          <cell r="E1307" t="str">
            <v>Documents of Utopia E-BOOK</v>
          </cell>
          <cell r="F1307" t="str">
            <v>Documents of Utopia</v>
          </cell>
          <cell r="G1307">
            <v>2015</v>
          </cell>
          <cell r="H1307" t="str">
            <v>Nonfictions</v>
          </cell>
          <cell r="J1307" t="str">
            <v>e-book (PDF)</v>
          </cell>
          <cell r="M1307" t="str">
            <v>Magagnoli, Paolo</v>
          </cell>
          <cell r="O1307">
            <v>224</v>
          </cell>
          <cell r="P1307" t="str">
            <v>Lieferbar</v>
          </cell>
          <cell r="Q1307" t="str">
            <v>Genres, other</v>
          </cell>
        </row>
        <row r="1308">
          <cell r="C1308">
            <v>9780231850780</v>
          </cell>
          <cell r="D1308" t="str">
            <v>Columbia University Press</v>
          </cell>
          <cell r="E1308" t="str">
            <v>Documenting Cityscapes E-BOOK</v>
          </cell>
          <cell r="F1308" t="str">
            <v>Documenting Cityscapes</v>
          </cell>
          <cell r="G1308">
            <v>2015</v>
          </cell>
          <cell r="H1308" t="str">
            <v>Nonfictions</v>
          </cell>
          <cell r="J1308" t="str">
            <v>e-book (PDF)</v>
          </cell>
          <cell r="M1308" t="str">
            <v>Álvarez, Iván Villarmea</v>
          </cell>
          <cell r="O1308">
            <v>240</v>
          </cell>
          <cell r="P1308" t="str">
            <v>Lieferbar</v>
          </cell>
          <cell r="Q1308" t="str">
            <v>Genres, other</v>
          </cell>
        </row>
        <row r="1309">
          <cell r="C1309">
            <v>9780231850797</v>
          </cell>
          <cell r="D1309" t="str">
            <v>Columbia University Press</v>
          </cell>
          <cell r="E1309" t="str">
            <v>Flickering Empire E-BOOK</v>
          </cell>
          <cell r="F1309" t="str">
            <v>Flickering Empire</v>
          </cell>
          <cell r="G1309">
            <v>2015</v>
          </cell>
          <cell r="J1309" t="str">
            <v>e-book (PDF)</v>
          </cell>
          <cell r="M1309" t="str">
            <v>Selzer, Adam; Smith, Michael Glover</v>
          </cell>
          <cell r="O1309">
            <v>240</v>
          </cell>
          <cell r="P1309" t="str">
            <v>Lieferbar</v>
          </cell>
          <cell r="Q1309" t="str">
            <v>Genres, other</v>
          </cell>
        </row>
        <row r="1310">
          <cell r="C1310">
            <v>9780231850803</v>
          </cell>
          <cell r="D1310" t="str">
            <v>Columbia University Press</v>
          </cell>
          <cell r="E1310" t="str">
            <v>Installation and the Moving Image E-BOOK</v>
          </cell>
          <cell r="F1310" t="str">
            <v>Installation and the Moving Image</v>
          </cell>
          <cell r="G1310">
            <v>2015</v>
          </cell>
          <cell r="J1310" t="str">
            <v>e-book (PDF)</v>
          </cell>
          <cell r="M1310" t="str">
            <v>Elwes, Catherine</v>
          </cell>
          <cell r="O1310">
            <v>216</v>
          </cell>
          <cell r="P1310" t="str">
            <v>Lieferbar</v>
          </cell>
          <cell r="Q1310" t="str">
            <v>Genres, other</v>
          </cell>
          <cell r="R1310" t="str">
            <v>ART026000 ART / Sculpture</v>
          </cell>
        </row>
        <row r="1311">
          <cell r="C1311">
            <v>9780231850810</v>
          </cell>
          <cell r="D1311" t="str">
            <v>Columbia University Press</v>
          </cell>
          <cell r="E1311" t="str">
            <v>The Cinema of the Coen Brothers E-BOOK</v>
          </cell>
          <cell r="F1311" t="str">
            <v>The Cinema of the Coen Brothers</v>
          </cell>
          <cell r="G1311">
            <v>2015</v>
          </cell>
          <cell r="H1311" t="str">
            <v>Directors' Cuts</v>
          </cell>
          <cell r="J1311" t="str">
            <v>e-book (PDF)</v>
          </cell>
          <cell r="M1311" t="str">
            <v>Adams, Jeffrey</v>
          </cell>
          <cell r="O1311">
            <v>240</v>
          </cell>
          <cell r="P1311" t="str">
            <v>Lieferbar</v>
          </cell>
          <cell r="Q1311" t="str">
            <v>Drama, Theater</v>
          </cell>
        </row>
        <row r="1312">
          <cell r="C1312">
            <v>9780231850827</v>
          </cell>
          <cell r="D1312" t="str">
            <v>Columbia University Press</v>
          </cell>
          <cell r="E1312" t="str">
            <v>Film Programming E-BOOK</v>
          </cell>
          <cell r="F1312" t="str">
            <v>Film Programming</v>
          </cell>
          <cell r="G1312">
            <v>2015</v>
          </cell>
          <cell r="H1312" t="str">
            <v>Short Cuts</v>
          </cell>
          <cell r="J1312" t="str">
            <v>e-book (PDF)</v>
          </cell>
          <cell r="M1312" t="str">
            <v>Bosma, Peter</v>
          </cell>
          <cell r="O1312">
            <v>144</v>
          </cell>
          <cell r="P1312" t="str">
            <v>Lieferbar</v>
          </cell>
          <cell r="Q1312" t="str">
            <v>Drama, Theater</v>
          </cell>
        </row>
        <row r="1313">
          <cell r="C1313">
            <v>9780231850834</v>
          </cell>
          <cell r="D1313" t="str">
            <v>Columbia University Press</v>
          </cell>
          <cell r="E1313" t="str">
            <v>Postmodernism and Film E-BOOK</v>
          </cell>
          <cell r="F1313" t="str">
            <v>Postmodernism and Film</v>
          </cell>
          <cell r="G1313">
            <v>2015</v>
          </cell>
          <cell r="H1313" t="str">
            <v>Short Cuts</v>
          </cell>
          <cell r="J1313" t="str">
            <v>e-book (PDF)</v>
          </cell>
          <cell r="M1313" t="str">
            <v>Constable, Catherine</v>
          </cell>
          <cell r="O1313">
            <v>144</v>
          </cell>
          <cell r="P1313" t="str">
            <v>Lieferbar</v>
          </cell>
          <cell r="Q1313" t="str">
            <v>Drama, Theater</v>
          </cell>
        </row>
        <row r="1314">
          <cell r="C1314">
            <v>9780231850858</v>
          </cell>
          <cell r="D1314" t="str">
            <v>Columbia University Press</v>
          </cell>
          <cell r="E1314" t="str">
            <v>The Cinema of Sean Penn E-BOOK</v>
          </cell>
          <cell r="F1314" t="str">
            <v>The Cinema of Sean Penn</v>
          </cell>
          <cell r="G1314">
            <v>2015</v>
          </cell>
          <cell r="H1314" t="str">
            <v>Directors' Cuts</v>
          </cell>
          <cell r="J1314" t="str">
            <v>e-book (PDF)</v>
          </cell>
          <cell r="M1314" t="str">
            <v>Williams, Deane</v>
          </cell>
          <cell r="O1314">
            <v>208</v>
          </cell>
          <cell r="P1314" t="str">
            <v>In Herstellung</v>
          </cell>
          <cell r="Q1314" t="str">
            <v>Genres, other</v>
          </cell>
        </row>
        <row r="1315">
          <cell r="C1315">
            <v>9780231850919</v>
          </cell>
          <cell r="D1315" t="str">
            <v>Columbia University Press</v>
          </cell>
          <cell r="E1315" t="str">
            <v>Holocaust Cinema in the Twenty-First Century E-BOOK</v>
          </cell>
          <cell r="F1315" t="str">
            <v>Holocaust Cinema in the Twenty-First Century</v>
          </cell>
          <cell r="G1315">
            <v>2015</v>
          </cell>
          <cell r="J1315" t="str">
            <v>e-book (PDF)</v>
          </cell>
          <cell r="N1315" t="str">
            <v>Bayer, Gerd Bayer; Kobrynskyy, Oleksandr Kobrynskyy</v>
          </cell>
          <cell r="O1315">
            <v>200</v>
          </cell>
          <cell r="P1315" t="str">
            <v>In Herstellung</v>
          </cell>
          <cell r="Q1315" t="str">
            <v>Media Aesthetics</v>
          </cell>
        </row>
        <row r="1316">
          <cell r="C1316">
            <v>9780231850926</v>
          </cell>
          <cell r="D1316" t="str">
            <v>Columbia University Press</v>
          </cell>
          <cell r="E1316" t="str">
            <v>For His Eyes Only E-BOOK</v>
          </cell>
          <cell r="F1316" t="str">
            <v>For His Eyes Only</v>
          </cell>
          <cell r="G1316">
            <v>2015</v>
          </cell>
          <cell r="J1316" t="str">
            <v>e-book (PDF)</v>
          </cell>
          <cell r="N1316" t="str">
            <v>Funnell, Lisa</v>
          </cell>
          <cell r="O1316">
            <v>384</v>
          </cell>
          <cell r="P1316" t="str">
            <v>In Herstellung</v>
          </cell>
          <cell r="Q1316" t="str">
            <v>Media History</v>
          </cell>
        </row>
        <row r="1317">
          <cell r="C1317">
            <v>9780674020054</v>
          </cell>
          <cell r="D1317" t="str">
            <v>Harvard University Press</v>
          </cell>
          <cell r="E1317" t="str">
            <v>The Failure of the Founding Fathers E-BOOK</v>
          </cell>
          <cell r="F1317" t="str">
            <v>The Failure of the Founding Fathers</v>
          </cell>
          <cell r="G1317">
            <v>2005</v>
          </cell>
          <cell r="J1317" t="str">
            <v>e-book (PDF)</v>
          </cell>
          <cell r="M1317" t="str">
            <v>ACKERMAN, Bruce</v>
          </cell>
          <cell r="P1317" t="str">
            <v>Lieferbar</v>
          </cell>
          <cell r="Q1317" t="str">
            <v>Global History</v>
          </cell>
          <cell r="R1317" t="str">
            <v>LAW018000 LAW / Constitutional; LAW060000 LAW / Legal History; HIS036040 HISTORY / United States / 19th Century</v>
          </cell>
        </row>
        <row r="1318">
          <cell r="C1318">
            <v>9780674020078</v>
          </cell>
          <cell r="D1318" t="str">
            <v>Harvard University Press</v>
          </cell>
          <cell r="E1318" t="str">
            <v>Dominance by Design E-BOOK</v>
          </cell>
          <cell r="F1318" t="str">
            <v>Dominance by Design</v>
          </cell>
          <cell r="G1318">
            <v>2006</v>
          </cell>
          <cell r="J1318" t="str">
            <v>e-book (PDF)</v>
          </cell>
          <cell r="M1318" t="str">
            <v>Adas, Michael</v>
          </cell>
          <cell r="P1318" t="str">
            <v>Lieferbar</v>
          </cell>
          <cell r="Q1318" t="str">
            <v>Global History</v>
          </cell>
          <cell r="R1318" t="str">
            <v>HIS036000 HISTORY / United States / General; POL011000 POLITICAL SCIENCE / International Relations / General; TEC052000 TECHNOLOGY / Social Aspects</v>
          </cell>
        </row>
        <row r="1319">
          <cell r="C1319">
            <v>9780674020085</v>
          </cell>
          <cell r="D1319" t="str">
            <v>Harvard University Press</v>
          </cell>
          <cell r="E1319" t="str">
            <v>First in Violence, Deepest in Dirt E-BOOK</v>
          </cell>
          <cell r="F1319" t="str">
            <v>First in Violence, Deepest in Dirt</v>
          </cell>
          <cell r="G1319">
            <v>2006</v>
          </cell>
          <cell r="J1319" t="str">
            <v>e-book (PDF)</v>
          </cell>
          <cell r="M1319" t="str">
            <v>Adler, Jeffrey S</v>
          </cell>
          <cell r="P1319" t="str">
            <v>Lieferbar</v>
          </cell>
          <cell r="Q1319" t="str">
            <v>Global History</v>
          </cell>
          <cell r="R1319" t="str">
            <v>SOC004000 SOCIAL SCIENCE / Criminology; HIS036000 HISTORY / United States / General; SOC026030 SOCIAL SCIENCE / Sociology / Urban</v>
          </cell>
        </row>
        <row r="1320">
          <cell r="C1320">
            <v>9780674020115</v>
          </cell>
          <cell r="D1320" t="str">
            <v>Harvard University Press</v>
          </cell>
          <cell r="E1320" t="str">
            <v>Remaking the American Mainstream E-BOOK</v>
          </cell>
          <cell r="F1320" t="str">
            <v>Remaking the American Mainstream</v>
          </cell>
          <cell r="G1320">
            <v>2003</v>
          </cell>
          <cell r="J1320" t="str">
            <v>e-book (PDF)</v>
          </cell>
          <cell r="M1320" t="str">
            <v>Nee, Victor; ALBA, Richard D.</v>
          </cell>
          <cell r="P1320" t="str">
            <v>Lieferbar</v>
          </cell>
          <cell r="Q1320" t="str">
            <v>Sociology, other</v>
          </cell>
          <cell r="R1320" t="str">
            <v>SOC007000 SOCIAL SCIENCE / Emigration &amp; Immigration; SOC026000 SOCIAL SCIENCE / Sociology / General; HIS036000 HISTORY / United States / General</v>
          </cell>
        </row>
        <row r="1321">
          <cell r="C1321">
            <v>9780674020177</v>
          </cell>
          <cell r="D1321" t="str">
            <v>Harvard University Press</v>
          </cell>
          <cell r="E1321" t="str">
            <v>Spinal Cord Injury and the Family E-BOOK</v>
          </cell>
          <cell r="F1321" t="str">
            <v>Spinal Cord Injury and the Family</v>
          </cell>
          <cell r="G1321">
            <v>2008</v>
          </cell>
          <cell r="J1321" t="str">
            <v>e-book (PDF)</v>
          </cell>
          <cell r="M1321" t="str">
            <v>Wisnia, Saul; ALPERT, Michelle J.</v>
          </cell>
          <cell r="P1321" t="str">
            <v>Lieferbar</v>
          </cell>
          <cell r="Q1321" t="str">
            <v>Clinical Medicine, other</v>
          </cell>
          <cell r="R1321" t="str">
            <v>HEA036000 HEALTH &amp; FITNESS / Pain Management; HEA018000 HEALTH &amp; FITNESS / Physical Impairments</v>
          </cell>
        </row>
        <row r="1322">
          <cell r="C1322">
            <v>9780674020184</v>
          </cell>
          <cell r="D1322" t="str">
            <v>Harvard University Press</v>
          </cell>
          <cell r="E1322" t="str">
            <v>Alone Together E-BOOK</v>
          </cell>
          <cell r="F1322" t="str">
            <v>Alone Together</v>
          </cell>
          <cell r="G1322">
            <v>2007</v>
          </cell>
          <cell r="J1322" t="str">
            <v>e-book (PDF)</v>
          </cell>
          <cell r="M1322" t="str">
            <v xml:space="preserve">Amato, Paul R.; Johnson, David R. ; Booth, Alan ; Rogers, Stacy J. </v>
          </cell>
          <cell r="P1322" t="str">
            <v>Lieferbar</v>
          </cell>
          <cell r="Q1322" t="str">
            <v>Sociology, other</v>
          </cell>
          <cell r="R1322" t="str">
            <v>SOC026000 SOCIAL SCIENCE / Sociology / General; SOC026010 SOCIAL SCIENCE / Sociology / Marriage &amp; Family</v>
          </cell>
        </row>
        <row r="1323">
          <cell r="C1323">
            <v>9780674020429</v>
          </cell>
          <cell r="D1323" t="str">
            <v>Harvard University Press</v>
          </cell>
          <cell r="E1323" t="str">
            <v>Beyond the Zonules of Zinn E-BOOK</v>
          </cell>
          <cell r="F1323" t="str">
            <v>Beyond the Zonules of Zinn</v>
          </cell>
          <cell r="G1323">
            <v>2008</v>
          </cell>
          <cell r="J1323" t="str">
            <v>e-book (PDF)</v>
          </cell>
          <cell r="M1323" t="str">
            <v>Bainbridge, David</v>
          </cell>
          <cell r="P1323" t="str">
            <v>Lieferbar</v>
          </cell>
          <cell r="Q1323" t="str">
            <v>Life Sciences, other</v>
          </cell>
          <cell r="R1323" t="str">
            <v>SCI036000 SCIENCE / Life Sciences / Human Anatomy &amp; Physiology; MED005000 MEDICAL / Anatomy; MED057000 MEDICAL / Neuroscience</v>
          </cell>
        </row>
        <row r="1324">
          <cell r="C1324">
            <v>9780674020443</v>
          </cell>
          <cell r="D1324" t="str">
            <v>Harvard University Press</v>
          </cell>
          <cell r="E1324" t="str">
            <v>Playing with God E-BOOK</v>
          </cell>
          <cell r="F1324" t="str">
            <v>Playing with God</v>
          </cell>
          <cell r="G1324">
            <v>2007</v>
          </cell>
          <cell r="J1324" t="str">
            <v>e-book (PDF)</v>
          </cell>
          <cell r="M1324" t="str">
            <v>Baker, William J</v>
          </cell>
          <cell r="P1324" t="str">
            <v>Lieferbar</v>
          </cell>
          <cell r="Q1324" t="str">
            <v>History of Sports</v>
          </cell>
          <cell r="R1324" t="str">
            <v>HIS036060 HISTORY / United States / 20th Century; REL033000 RELIGION / History</v>
          </cell>
        </row>
        <row r="1325">
          <cell r="C1325">
            <v>9780674020467</v>
          </cell>
          <cell r="D1325" t="str">
            <v>Harvard University Press</v>
          </cell>
          <cell r="E1325" t="str">
            <v>Written Voices, Spoken Signs E-BOOK</v>
          </cell>
          <cell r="F1325" t="str">
            <v>Written Voices, Spoken Signs</v>
          </cell>
          <cell r="G1325">
            <v>1997</v>
          </cell>
          <cell r="J1325" t="str">
            <v>e-book (PDF)</v>
          </cell>
          <cell r="N1325" t="str">
            <v>Kahane, Ahuvia; BAKKER, Egbert J.</v>
          </cell>
          <cell r="P1325" t="str">
            <v>Lieferbar</v>
          </cell>
          <cell r="Q1325" t="str">
            <v>Literary Studies, general</v>
          </cell>
          <cell r="R1325" t="str">
            <v>DRA006000 DRAMA / Ancient, Classical &amp; Medieval; LIT000000 LITERARY CRITICISM / General; LIT004190 LITERARY CRITICISM / Ancient &amp; Classical</v>
          </cell>
        </row>
        <row r="1326">
          <cell r="C1326">
            <v>9780674020481</v>
          </cell>
          <cell r="D1326" t="str">
            <v>Harvard University Press</v>
          </cell>
          <cell r="E1326" t="str">
            <v>Taking Faith Seriously E-BOOK</v>
          </cell>
          <cell r="F1326" t="str">
            <v>Taking Faith Seriously</v>
          </cell>
          <cell r="G1326">
            <v>2005</v>
          </cell>
          <cell r="J1326" t="str">
            <v>e-book (PDF)</v>
          </cell>
          <cell r="N1326" t="str">
            <v>Bane, Mary Jo.; Higgins, Richard; Coffin, Brent.</v>
          </cell>
          <cell r="P1326" t="str">
            <v>Lieferbar</v>
          </cell>
          <cell r="Q1326" t="str">
            <v>Theology, Jewish Studies and Religious Studies</v>
          </cell>
          <cell r="R1326" t="str">
            <v>POL029000 POLITICAL SCIENCE / Public Policy / Social Policy; REL084000 RELIGION / Religion, Politics &amp; State</v>
          </cell>
        </row>
        <row r="1327">
          <cell r="C1327">
            <v>9780674020498</v>
          </cell>
          <cell r="D1327" t="str">
            <v>Harvard University Press</v>
          </cell>
          <cell r="E1327" t="str">
            <v>Who Owns the Sky?  E-BOOK</v>
          </cell>
          <cell r="F1327" t="str">
            <v xml:space="preserve">Who Owns the Sky? </v>
          </cell>
          <cell r="G1327">
            <v>2008</v>
          </cell>
          <cell r="J1327" t="str">
            <v>e-book (PDF)</v>
          </cell>
          <cell r="M1327" t="str">
            <v>Banner, Stuart</v>
          </cell>
          <cell r="P1327" t="str">
            <v>Lieferbar</v>
          </cell>
          <cell r="Q1327" t="str">
            <v>Law, other</v>
          </cell>
          <cell r="R1327" t="str">
            <v>LAW002000 LAW / Air &amp; Space; LAW074000 LAW / Property; HIS036060 HISTORY / United States / 20th Century</v>
          </cell>
        </row>
        <row r="1328">
          <cell r="C1328">
            <v>9780674020535</v>
          </cell>
          <cell r="D1328" t="str">
            <v>Harvard University Press</v>
          </cell>
          <cell r="E1328" t="str">
            <v>How the Indians Lost Their Land E-BOOK</v>
          </cell>
          <cell r="F1328" t="str">
            <v>How the Indians Lost Their Land</v>
          </cell>
          <cell r="G1328">
            <v>2005</v>
          </cell>
          <cell r="J1328" t="str">
            <v>e-book (PDF)</v>
          </cell>
          <cell r="M1328" t="str">
            <v>BANNER, Stuart</v>
          </cell>
          <cell r="P1328" t="str">
            <v>Lieferbar</v>
          </cell>
          <cell r="Q1328" t="str">
            <v>Global History</v>
          </cell>
          <cell r="R1328" t="str">
            <v>SOC021000 SOCIAL SCIENCE / Ethnic Studies / Native American Studies; LAW060000 LAW / Legal History; HIS036000 HISTORY / United States / General</v>
          </cell>
        </row>
        <row r="1329">
          <cell r="C1329">
            <v>9780674020542</v>
          </cell>
          <cell r="D1329" t="str">
            <v>Harvard University Press</v>
          </cell>
          <cell r="E1329" t="str">
            <v>Needles, Herbs, Gods, and Ghosts E-BOOK</v>
          </cell>
          <cell r="F1329" t="str">
            <v>Needles, Herbs, Gods, and Ghosts</v>
          </cell>
          <cell r="G1329">
            <v>2005</v>
          </cell>
          <cell r="J1329" t="str">
            <v>e-book (PDF)</v>
          </cell>
          <cell r="M1329" t="str">
            <v>BARNES, Linda L.</v>
          </cell>
          <cell r="P1329" t="str">
            <v>Lieferbar</v>
          </cell>
          <cell r="Q1329" t="str">
            <v>Asia-Pacific</v>
          </cell>
          <cell r="R1329" t="str">
            <v>SOC002010 SOCIAL SCIENCE / Anthropology / Cultural; MED039000 MEDICAL / History; HIS008000 HISTORY / Asia / China</v>
          </cell>
        </row>
        <row r="1330">
          <cell r="C1330">
            <v>9780674020597</v>
          </cell>
          <cell r="D1330" t="str">
            <v>Harvard University Press</v>
          </cell>
          <cell r="E1330" t="str">
            <v>The Roman Triumph E-BOOK</v>
          </cell>
          <cell r="F1330" t="str">
            <v>The Roman Triumph</v>
          </cell>
          <cell r="G1330">
            <v>2007</v>
          </cell>
          <cell r="J1330" t="str">
            <v>e-book (PDF)</v>
          </cell>
          <cell r="M1330" t="str">
            <v>Beard, Mary</v>
          </cell>
          <cell r="P1330" t="str">
            <v>Lieferbar</v>
          </cell>
          <cell r="Q1330" t="str">
            <v>Ancient History</v>
          </cell>
          <cell r="R1330" t="str">
            <v>HIS002020 HISTORY / Ancient / Rome; HIS027000 HISTORY / Military / General</v>
          </cell>
        </row>
        <row r="1331">
          <cell r="C1331">
            <v>9780674020641</v>
          </cell>
          <cell r="D1331" t="str">
            <v>Harvard University Press</v>
          </cell>
          <cell r="E1331" t="str">
            <v>Social Economics E-BOOK</v>
          </cell>
          <cell r="F1331" t="str">
            <v>Social Economics</v>
          </cell>
          <cell r="G1331">
            <v>2000</v>
          </cell>
          <cell r="J1331" t="str">
            <v>e-book (PDF)</v>
          </cell>
          <cell r="M1331" t="str">
            <v>Murphy, Kevin M.; Becker, Gary S.</v>
          </cell>
          <cell r="P1331" t="str">
            <v>Lieferbar</v>
          </cell>
          <cell r="Q1331" t="str">
            <v>Political Economics, other</v>
          </cell>
          <cell r="R1331" t="str">
            <v>BUS016000 BUSINESS &amp; ECONOMICS / Consumer Behavior; BUS069000 BUSINESS &amp; ECONOMICS / Economics / General</v>
          </cell>
        </row>
        <row r="1332">
          <cell r="C1332">
            <v>9780674020795</v>
          </cell>
          <cell r="D1332" t="str">
            <v>Harvard University Press</v>
          </cell>
          <cell r="E1332" t="str">
            <v>The Gift of Science E-BOOK</v>
          </cell>
          <cell r="F1332" t="str">
            <v>The Gift of Science</v>
          </cell>
          <cell r="G1332">
            <v>2005</v>
          </cell>
          <cell r="J1332" t="str">
            <v>e-book (PDF)</v>
          </cell>
          <cell r="M1332" t="str">
            <v>Berkowitz, Roger</v>
          </cell>
          <cell r="P1332" t="str">
            <v>Lieferbar</v>
          </cell>
          <cell r="Q1332" t="str">
            <v>History, Philosophy and Sociology of Law</v>
          </cell>
          <cell r="R1332" t="str">
            <v>LAW060000 LAW / Legal History; LAW052000 LAW / Jurisprudence; POL010000 POLITICAL SCIENCE / History &amp; Theory</v>
          </cell>
        </row>
        <row r="1333">
          <cell r="C1333">
            <v>9780674020863</v>
          </cell>
          <cell r="D1333" t="str">
            <v>Harvard University Press</v>
          </cell>
          <cell r="E1333" t="str">
            <v>Law and Revolution, II E-BOOK</v>
          </cell>
          <cell r="F1333" t="str">
            <v>Law and Revolution, II</v>
          </cell>
          <cell r="G1333">
            <v>2003</v>
          </cell>
          <cell r="J1333" t="str">
            <v>e-book (PDF)</v>
          </cell>
          <cell r="M1333" t="str">
            <v>Berman, Harold J.</v>
          </cell>
          <cell r="P1333" t="str">
            <v>Lieferbar</v>
          </cell>
          <cell r="Q1333" t="str">
            <v>Law, other</v>
          </cell>
          <cell r="R1333" t="str">
            <v>LAW018000 LAW / Constitutional; HIS010020 HISTORY / Europe / Western</v>
          </cell>
        </row>
        <row r="1334">
          <cell r="C1334">
            <v>9780674020924</v>
          </cell>
          <cell r="D1334" t="str">
            <v>Harvard University Press</v>
          </cell>
          <cell r="E1334" t="str">
            <v>General Equilibrium, Overlapping Generations Models, and Optimal Growt E-BOOK</v>
          </cell>
          <cell r="F1334" t="str">
            <v>General Equilibrium, Overlapping Generations Models, and Optimal Growth Theory</v>
          </cell>
          <cell r="G1334">
            <v>2007</v>
          </cell>
          <cell r="J1334" t="str">
            <v>e-book (PDF)</v>
          </cell>
          <cell r="M1334" t="str">
            <v xml:space="preserve">BEWLEY, Truman F. </v>
          </cell>
          <cell r="P1334" t="str">
            <v>Lieferbar</v>
          </cell>
          <cell r="Q1334" t="str">
            <v>Political Economics, other</v>
          </cell>
          <cell r="R1334" t="str">
            <v>BUS069000 BUSINESS &amp; ECONOMICS / Economics / General; BUS069030 BUSINESS &amp; ECONOMICS / Economics / Theory</v>
          </cell>
        </row>
        <row r="1335">
          <cell r="C1335">
            <v>9780674020931</v>
          </cell>
          <cell r="D1335" t="str">
            <v>Harvard University Press</v>
          </cell>
          <cell r="E1335" t="str">
            <v>The Making of the State Enterprise System in Modern China E-BOOK</v>
          </cell>
          <cell r="F1335" t="str">
            <v>The Making of the State Enterprise System in Modern China</v>
          </cell>
          <cell r="G1335">
            <v>2005</v>
          </cell>
          <cell r="J1335" t="str">
            <v>e-book (PDF)</v>
          </cell>
          <cell r="M1335" t="str">
            <v>BIAN, Morris L.</v>
          </cell>
          <cell r="P1335" t="str">
            <v>Lieferbar</v>
          </cell>
          <cell r="Q1335" t="str">
            <v>Asia-Pacific</v>
          </cell>
          <cell r="R1335" t="str">
            <v>BUS023000 BUSINESS &amp; ECONOMICS / Economic History; HIS008000 HISTORY / Asia / China</v>
          </cell>
        </row>
        <row r="1336">
          <cell r="C1336">
            <v>9780674027046</v>
          </cell>
          <cell r="D1336" t="str">
            <v>Harvard University Press</v>
          </cell>
          <cell r="E1336" t="str">
            <v>Cold War at 30,000 Feet E-BOOK</v>
          </cell>
          <cell r="F1336" t="str">
            <v>Cold War at 30,000 Feet</v>
          </cell>
          <cell r="G1336">
            <v>2007</v>
          </cell>
          <cell r="J1336" t="str">
            <v>e-book (PDF)</v>
          </cell>
          <cell r="M1336" t="str">
            <v>Engel, Jeffrey A</v>
          </cell>
          <cell r="P1336" t="str">
            <v>Lieferbar</v>
          </cell>
          <cell r="Q1336" t="str">
            <v>International Relations</v>
          </cell>
          <cell r="R1336" t="str">
            <v>HIS036060 HISTORY / United States / 20th Century; POL001000 POLITICAL SCIENCE / International Relations / Arms Control; HIS015000 HISTORY / Europe / Great Britain</v>
          </cell>
        </row>
        <row r="1337">
          <cell r="C1337">
            <v>9780674027053</v>
          </cell>
          <cell r="D1337" t="str">
            <v>Harvard University Press</v>
          </cell>
          <cell r="E1337" t="str">
            <v>Christianity and American Democracy E-BOOK</v>
          </cell>
          <cell r="F1337" t="str">
            <v>Christianity and American Democracy</v>
          </cell>
          <cell r="G1337">
            <v>2007</v>
          </cell>
          <cell r="J1337" t="str">
            <v>e-book (PDF)</v>
          </cell>
          <cell r="M1337" t="str">
            <v>Heclo, Hugh</v>
          </cell>
          <cell r="P1337" t="str">
            <v>Lieferbar</v>
          </cell>
          <cell r="Q1337" t="str">
            <v>Political Science, other</v>
          </cell>
          <cell r="R1337" t="str">
            <v>POL007000 POLITICAL SCIENCE / Political ideologies / Democracy; REL084000 RELIGION / Religion, Politics &amp; State</v>
          </cell>
        </row>
        <row r="1338">
          <cell r="C1338">
            <v>9780674027077</v>
          </cell>
          <cell r="D1338" t="str">
            <v>Harvard University Press</v>
          </cell>
          <cell r="E1338" t="str">
            <v>Adam's Fallacy E-BOOK</v>
          </cell>
          <cell r="F1338" t="str">
            <v>Adam's Fallacy</v>
          </cell>
          <cell r="G1338">
            <v>2006</v>
          </cell>
          <cell r="J1338" t="str">
            <v>e-book (PDF)</v>
          </cell>
          <cell r="M1338" t="str">
            <v>Foley, Duncan K.</v>
          </cell>
          <cell r="P1338" t="str">
            <v>Lieferbar</v>
          </cell>
          <cell r="Q1338" t="str">
            <v>Political Economics, other</v>
          </cell>
          <cell r="R1338" t="str">
            <v>BUS000000 BUSINESS &amp; ECONOMICS / General; BUS023000 BUSINESS &amp; ECONOMICS / Economic History; BUS069030 BUSINESS &amp; ECONOMICS / Economics / Theory</v>
          </cell>
        </row>
        <row r="1339">
          <cell r="C1339">
            <v>9780674027084</v>
          </cell>
          <cell r="D1339" t="str">
            <v>Harvard University Press</v>
          </cell>
          <cell r="E1339" t="str">
            <v>What Is Good and Why E-BOOK</v>
          </cell>
          <cell r="F1339" t="str">
            <v>What Is Good and Why</v>
          </cell>
          <cell r="G1339">
            <v>2007</v>
          </cell>
          <cell r="J1339" t="str">
            <v>e-book (PDF)</v>
          </cell>
          <cell r="M1339" t="str">
            <v>Kraut, Richard</v>
          </cell>
          <cell r="P1339" t="str">
            <v>Lieferbar</v>
          </cell>
          <cell r="Q1339" t="str">
            <v>Ethics</v>
          </cell>
          <cell r="R1339" t="str">
            <v>PHI005000 PHILOSOPHY / Ethics &amp; Moral Philosophy</v>
          </cell>
        </row>
        <row r="1340">
          <cell r="C1340">
            <v>9780674027091</v>
          </cell>
          <cell r="D1340" t="str">
            <v>Harvard University Press</v>
          </cell>
          <cell r="E1340" t="str">
            <v>Powerful and Brutal Weapons E-BOOK</v>
          </cell>
          <cell r="F1340" t="str">
            <v>Powerful and Brutal Weapons</v>
          </cell>
          <cell r="G1340">
            <v>2007</v>
          </cell>
          <cell r="J1340" t="str">
            <v>e-book (PDF)</v>
          </cell>
          <cell r="M1340" t="str">
            <v>Randolph, Stephen P</v>
          </cell>
          <cell r="P1340" t="str">
            <v>Lieferbar</v>
          </cell>
          <cell r="Q1340" t="str">
            <v>Contemporary History until 1945</v>
          </cell>
          <cell r="R1340" t="str">
            <v>HIS036060 HISTORY / United States / 20th Century; HIS027070 HISTORY / Military / Vietnam War; POL025000 POLITICAL SCIENCE / Political Process / Leadership</v>
          </cell>
        </row>
        <row r="1341">
          <cell r="C1341">
            <v>9780674027107</v>
          </cell>
          <cell r="D1341" t="str">
            <v>Harvard University Press</v>
          </cell>
          <cell r="E1341" t="str">
            <v>Green Sisters E-BOOK</v>
          </cell>
          <cell r="F1341" t="str">
            <v>Green Sisters</v>
          </cell>
          <cell r="G1341">
            <v>2007</v>
          </cell>
          <cell r="J1341" t="str">
            <v>e-book (PDF)</v>
          </cell>
          <cell r="M1341" t="str">
            <v>Taylor, Sarah McFarland</v>
          </cell>
          <cell r="P1341" t="str">
            <v>Lieferbar</v>
          </cell>
          <cell r="Q1341" t="str">
            <v>Theology, Jewish Studies and Religious Studies</v>
          </cell>
          <cell r="R1341" t="str">
            <v>NAT010000 NATURE / Ecology; REL010000 RELIGION / Christianity / Catholicism; REL081000 RELIGION / Clergy</v>
          </cell>
        </row>
        <row r="1342">
          <cell r="C1342">
            <v>9780674027114</v>
          </cell>
          <cell r="D1342" t="str">
            <v>Harvard University Press</v>
          </cell>
          <cell r="E1342" t="str">
            <v>Time, Space, and Motion in the Age of Shakespeare E-BOOK</v>
          </cell>
          <cell r="F1342" t="str">
            <v>Time, Space, and Motion in the Age of Shakespeare</v>
          </cell>
          <cell r="G1342">
            <v>2007</v>
          </cell>
          <cell r="J1342" t="str">
            <v>e-book (PDF)</v>
          </cell>
          <cell r="M1342" t="str">
            <v>Fletcher, Angus</v>
          </cell>
          <cell r="P1342" t="str">
            <v>Lieferbar</v>
          </cell>
          <cell r="Q1342" t="str">
            <v>Anglo-American Literature, general</v>
          </cell>
          <cell r="R1342" t="str">
            <v>LIT004130 LITERARY CRITICISM / European / General; LIT004120 LITERARY CRITICISM / European / English, Irish, Scottish, Welsh</v>
          </cell>
        </row>
        <row r="1343">
          <cell r="C1343">
            <v>9780674028432</v>
          </cell>
          <cell r="D1343" t="str">
            <v>Harvard University Press</v>
          </cell>
          <cell r="E1343" t="str">
            <v>Visible Cities E-BOOK</v>
          </cell>
          <cell r="F1343" t="str">
            <v>Visible Cities</v>
          </cell>
          <cell r="G1343">
            <v>2008</v>
          </cell>
          <cell r="J1343" t="str">
            <v>e-book (PDF)</v>
          </cell>
          <cell r="M1343" t="str">
            <v>Blusse´, Leonard; BLUSSE, Leonard</v>
          </cell>
          <cell r="P1343" t="str">
            <v>Lieferbar</v>
          </cell>
          <cell r="Q1343" t="str">
            <v>Global History</v>
          </cell>
          <cell r="R1343" t="str">
            <v>HIS036060 HISTORY / United States / 20th Century; HIS003000 HISTORY / Asia / General</v>
          </cell>
        </row>
        <row r="1344">
          <cell r="C1344">
            <v>9780674028456</v>
          </cell>
          <cell r="D1344" t="str">
            <v>Harvard University Press</v>
          </cell>
          <cell r="E1344" t="str">
            <v>The Consolation of Philosophy E-BOOK</v>
          </cell>
          <cell r="F1344" t="str">
            <v>The Consolation of Philosophy</v>
          </cell>
          <cell r="G1344">
            <v>2008</v>
          </cell>
          <cell r="J1344" t="str">
            <v>e-book (PDF)</v>
          </cell>
          <cell r="M1344" t="str">
            <v>Boethius, Anicius Manlius Severinus</v>
          </cell>
          <cell r="P1344" t="str">
            <v>Lieferbar</v>
          </cell>
          <cell r="Q1344" t="str">
            <v>Ancient Philosophy</v>
          </cell>
          <cell r="R1344" t="str">
            <v>PHI005000 PHILOSOPHY / Ethics &amp; Moral Philosophy; PHI002000 PHILOSOPHY / History &amp; Surveys / Ancient &amp; Classical; LIT004190 LITERARY CRITICISM / Ancient &amp; Classical</v>
          </cell>
        </row>
        <row r="1345">
          <cell r="C1345">
            <v>9780674028562</v>
          </cell>
          <cell r="D1345" t="str">
            <v>Harvard University Press</v>
          </cell>
          <cell r="E1345" t="str">
            <v>Contested Lands E-BOOK</v>
          </cell>
          <cell r="F1345" t="str">
            <v>Contested Lands</v>
          </cell>
          <cell r="G1345">
            <v>2007</v>
          </cell>
          <cell r="J1345" t="str">
            <v>e-book (PDF)</v>
          </cell>
          <cell r="M1345" t="str">
            <v>Bose, Sumantra</v>
          </cell>
          <cell r="P1345" t="str">
            <v>Lieferbar</v>
          </cell>
          <cell r="Q1345" t="str">
            <v>International Relations</v>
          </cell>
          <cell r="R1345" t="str">
            <v>POL011010 POLITICAL SCIENCE / International Relations / Diplomacy; POL021000 POLITICAL SCIENCE / International Relations / Treaties; HIS037000 HISTORY / World</v>
          </cell>
        </row>
        <row r="1346">
          <cell r="C1346">
            <v>9780674028579</v>
          </cell>
          <cell r="D1346" t="str">
            <v>Harvard University Press</v>
          </cell>
          <cell r="E1346" t="str">
            <v>A Hundred Horizons E-BOOK</v>
          </cell>
          <cell r="F1346" t="str">
            <v>A Hundred Horizons</v>
          </cell>
          <cell r="G1346">
            <v>2006</v>
          </cell>
          <cell r="J1346" t="str">
            <v>e-book (PDF)</v>
          </cell>
          <cell r="M1346" t="str">
            <v>Bose, Sugata</v>
          </cell>
          <cell r="P1346" t="str">
            <v>Lieferbar</v>
          </cell>
          <cell r="Q1346" t="str">
            <v>Asia-Pacific</v>
          </cell>
          <cell r="R1346" t="str">
            <v>HIS017000 HISTORY / Asia / India &amp; South Asia; HIS015000 HISTORY / Europe / Great Britain; HIS037000 HISTORY / World</v>
          </cell>
        </row>
        <row r="1347">
          <cell r="C1347">
            <v>9780674028609</v>
          </cell>
          <cell r="D1347" t="str">
            <v>Harvard University Press</v>
          </cell>
          <cell r="E1347" t="str">
            <v>Monkey Trials and Gorilla Sermons E-BOOK</v>
          </cell>
          <cell r="F1347" t="str">
            <v>Monkey Trials and Gorilla Sermons</v>
          </cell>
          <cell r="G1347">
            <v>2007</v>
          </cell>
          <cell r="J1347" t="str">
            <v>e-book (PDF)</v>
          </cell>
          <cell r="M1347" t="str">
            <v>Bowler, Peter J.</v>
          </cell>
          <cell r="P1347" t="str">
            <v>Lieferbar</v>
          </cell>
          <cell r="Q1347" t="str">
            <v>General Interest</v>
          </cell>
          <cell r="R1347" t="str">
            <v>SCI027000 SCIENCE / Life Sciences / Evolution; SCI034000 SCIENCE / History; REL084000 RELIGION / Religion, Politics &amp; State</v>
          </cell>
        </row>
        <row r="1348">
          <cell r="C1348">
            <v>9780674028654</v>
          </cell>
          <cell r="D1348" t="str">
            <v>Harvard University Press</v>
          </cell>
          <cell r="E1348" t="str">
            <v>Demons and the Making of the Monk E-BOOK</v>
          </cell>
          <cell r="F1348" t="str">
            <v>Demons and the Making of the Monk</v>
          </cell>
          <cell r="G1348">
            <v>2006</v>
          </cell>
          <cell r="J1348" t="str">
            <v>e-book (PDF)</v>
          </cell>
          <cell r="M1348" t="str">
            <v>BRAKKE, David</v>
          </cell>
          <cell r="P1348" t="str">
            <v>Lieferbar</v>
          </cell>
          <cell r="Q1348" t="str">
            <v>Theology, Jewish Studies and Religious Studies</v>
          </cell>
          <cell r="R1348" t="str">
            <v>REL070000 RELIGION / Christianity / General; REL015000 RELIGION / Christianity / History; REL067000 RELIGION / Christianity / Theology / General</v>
          </cell>
        </row>
        <row r="1349">
          <cell r="C1349">
            <v>9780674028814</v>
          </cell>
          <cell r="D1349" t="str">
            <v>Harvard University Press</v>
          </cell>
          <cell r="E1349" t="str">
            <v>Journey to the East E-BOOK</v>
          </cell>
          <cell r="F1349" t="str">
            <v>Journey to the East</v>
          </cell>
          <cell r="G1349">
            <v>2007</v>
          </cell>
          <cell r="J1349" t="str">
            <v>e-book (PDF)</v>
          </cell>
          <cell r="M1349" t="str">
            <v>BROCKEY, Liam Matthew</v>
          </cell>
          <cell r="O1349">
            <v>512</v>
          </cell>
          <cell r="P1349" t="str">
            <v>Lieferbar</v>
          </cell>
          <cell r="Q1349" t="str">
            <v xml:space="preserve">Modern History </v>
          </cell>
          <cell r="R1349" t="str">
            <v>REL010000 RELIGION / Christianity / Catholicism; HIS037090 HISTORY / Modern / 16th Century; REL045000 RELIGION / Missions &amp; Missionary Work</v>
          </cell>
        </row>
        <row r="1350">
          <cell r="C1350">
            <v>9780674028913</v>
          </cell>
          <cell r="D1350" t="str">
            <v>Harvard University Press</v>
          </cell>
          <cell r="E1350" t="str">
            <v>Singing the Gospel E-BOOK</v>
          </cell>
          <cell r="F1350" t="str">
            <v>Singing the Gospel</v>
          </cell>
          <cell r="G1350">
            <v>2005</v>
          </cell>
          <cell r="J1350" t="str">
            <v>e-book (PDF)</v>
          </cell>
          <cell r="M1350" t="str">
            <v>BROWN, Christopher Boyd</v>
          </cell>
          <cell r="P1350" t="str">
            <v>Lieferbar</v>
          </cell>
          <cell r="Q1350" t="str">
            <v>General European History</v>
          </cell>
          <cell r="R1350" t="str">
            <v>REL053000 RELIGION / Christianity / Protestantism; HIS014000 HISTORY / Europe / Germany</v>
          </cell>
        </row>
        <row r="1351">
          <cell r="C1351">
            <v>9780674028982</v>
          </cell>
          <cell r="D1351" t="str">
            <v>Harvard University Press</v>
          </cell>
          <cell r="E1351" t="str">
            <v>The Southern Past E-BOOK</v>
          </cell>
          <cell r="F1351" t="str">
            <v>The Southern Past</v>
          </cell>
          <cell r="G1351">
            <v>2005</v>
          </cell>
          <cell r="J1351" t="str">
            <v>e-book (PDF)</v>
          </cell>
          <cell r="M1351" t="str">
            <v>BRUNDAGE, W. Fitzhugh</v>
          </cell>
          <cell r="P1351" t="str">
            <v>Lieferbar</v>
          </cell>
          <cell r="Q1351" t="str">
            <v>Global History</v>
          </cell>
          <cell r="R1351" t="str">
            <v>SOC005000 SOCIAL SCIENCE / Customs &amp; Traditions; SOC001000 SOCIAL SCIENCE / Ethnic Studies / African-American Studies; HIS036000 HISTORY / United States / General</v>
          </cell>
        </row>
        <row r="1352">
          <cell r="C1352">
            <v>9780674029057</v>
          </cell>
          <cell r="D1352" t="str">
            <v>Harvard University Press</v>
          </cell>
          <cell r="E1352" t="str">
            <v>Writing for an Endangered World E-BOOK</v>
          </cell>
          <cell r="F1352" t="str">
            <v>Writing for an Endangered World</v>
          </cell>
          <cell r="G1352">
            <v>2001</v>
          </cell>
          <cell r="J1352" t="str">
            <v>e-book (PDF)</v>
          </cell>
          <cell r="M1352" t="str">
            <v>BUELL, Lawrence</v>
          </cell>
          <cell r="P1352" t="str">
            <v>Lieferbar</v>
          </cell>
          <cell r="Q1352" t="str">
            <v>Anglo-American Literature, general</v>
          </cell>
          <cell r="R1352" t="str">
            <v>LIT004020 LITERARY CRITICISM / American / General; NAT010000 NATURE / Ecology</v>
          </cell>
        </row>
        <row r="1353">
          <cell r="C1353">
            <v>9780674029118</v>
          </cell>
          <cell r="D1353" t="str">
            <v>Harvard University Press</v>
          </cell>
          <cell r="E1353" t="str">
            <v>Genes in Conflict E-BOOK</v>
          </cell>
          <cell r="F1353" t="str">
            <v>Genes in Conflict</v>
          </cell>
          <cell r="G1353">
            <v>2006</v>
          </cell>
          <cell r="J1353" t="str">
            <v>e-book (PDF)</v>
          </cell>
          <cell r="M1353" t="str">
            <v>Trivers, Robert; BURT, Austin</v>
          </cell>
          <cell r="P1353" t="str">
            <v>Lieferbar</v>
          </cell>
          <cell r="Q1353" t="str">
            <v>Life Sciences, other</v>
          </cell>
          <cell r="R1353" t="str">
            <v>SCI049000 SCIENCE / Life Sciences / Biology / Molecular Biology; SCI029000 SCIENCE / Life Sciences / Genetics &amp; Genomics; SCI010000 SCIENCE / Biotechnology</v>
          </cell>
        </row>
        <row r="1354">
          <cell r="C1354">
            <v>9780674029149</v>
          </cell>
          <cell r="D1354" t="str">
            <v>Harvard University Press</v>
          </cell>
          <cell r="E1354" t="str">
            <v>Sexual Reckonings E-BOOK</v>
          </cell>
          <cell r="F1354" t="str">
            <v>Sexual Reckonings</v>
          </cell>
          <cell r="G1354">
            <v>2007</v>
          </cell>
          <cell r="J1354" t="str">
            <v>e-book (PDF)</v>
          </cell>
          <cell r="M1354" t="str">
            <v>Cahn, Susan K.</v>
          </cell>
          <cell r="O1354">
            <v>384</v>
          </cell>
          <cell r="P1354" t="str">
            <v>Lieferbar</v>
          </cell>
          <cell r="Q1354" t="str">
            <v>Global History</v>
          </cell>
          <cell r="R1354" t="str">
            <v>HIS036060 HISTORY / United States / 20th Century; HIS036120 HISTORY / United States / State &amp; Local / South (AL, AR, FL, GA, KY, LA, MS, NC, SC, TN, VA, WV); SOC028000 SOCIAL SCIENCE / Women's Studies</v>
          </cell>
        </row>
        <row r="1355">
          <cell r="C1355">
            <v>9780674029231</v>
          </cell>
          <cell r="D1355" t="str">
            <v>Harvard University Press</v>
          </cell>
          <cell r="E1355" t="str">
            <v>Edge of Empires E-BOOK</v>
          </cell>
          <cell r="F1355" t="str">
            <v>Edge of Empires</v>
          </cell>
          <cell r="G1355">
            <v>2005</v>
          </cell>
          <cell r="J1355" t="str">
            <v>e-book (PDF)</v>
          </cell>
          <cell r="M1355" t="str">
            <v>CARROLL, John M.</v>
          </cell>
          <cell r="P1355" t="str">
            <v>Lieferbar</v>
          </cell>
          <cell r="Q1355" t="str">
            <v>Asia-Pacific</v>
          </cell>
          <cell r="R1355" t="str">
            <v>HIS003000 HISTORY / Asia / General; HIS008000 HISTORY / Asia / China; HIS015000 HISTORY / Europe / Great Britain</v>
          </cell>
        </row>
        <row r="1356">
          <cell r="C1356">
            <v>9780674029262</v>
          </cell>
          <cell r="D1356" t="str">
            <v>Harvard University Press</v>
          </cell>
          <cell r="E1356" t="str">
            <v>First Lady of the Confederacy E-BOOK</v>
          </cell>
          <cell r="F1356" t="str">
            <v>First Lady of the Confederacy</v>
          </cell>
          <cell r="G1356">
            <v>2006</v>
          </cell>
          <cell r="J1356" t="str">
            <v>e-book (PDF)</v>
          </cell>
          <cell r="M1356" t="str">
            <v>CASHIN, Joan E.</v>
          </cell>
          <cell r="P1356" t="str">
            <v>Lieferbar</v>
          </cell>
          <cell r="Q1356" t="str">
            <v>General Interest</v>
          </cell>
          <cell r="R1356" t="str">
            <v>BIO022000 BIOGRAPHY &amp; AUTOBIOGRAPHY / Women</v>
          </cell>
        </row>
        <row r="1357">
          <cell r="C1357">
            <v>9780674029293</v>
          </cell>
          <cell r="D1357" t="str">
            <v>Harvard University Press</v>
          </cell>
          <cell r="E1357" t="str">
            <v>Switching Channels E-BOOK</v>
          </cell>
          <cell r="F1357" t="str">
            <v>Switching Channels</v>
          </cell>
          <cell r="G1357">
            <v>2005</v>
          </cell>
          <cell r="J1357" t="str">
            <v>e-book (PDF)</v>
          </cell>
          <cell r="M1357" t="str">
            <v>Guo, Karen; CAVES, Richard E</v>
          </cell>
          <cell r="P1357" t="str">
            <v>Lieferbar</v>
          </cell>
          <cell r="Q1357" t="str">
            <v>Philosophy, other</v>
          </cell>
          <cell r="R1357" t="str">
            <v>BIO009000 BIOGRAPHY &amp; AUTOBIOGRAPHY / Philosophers; PHI000000 PHILOSOPHY / General</v>
          </cell>
        </row>
        <row r="1358">
          <cell r="C1358">
            <v>9780674029309</v>
          </cell>
          <cell r="D1358" t="str">
            <v>Harvard University Press</v>
          </cell>
          <cell r="E1358" t="str">
            <v>Nature and History in American Political Development E-BOOK</v>
          </cell>
          <cell r="F1358" t="str">
            <v>Nature and History in American Political Development</v>
          </cell>
          <cell r="G1358">
            <v>2006</v>
          </cell>
          <cell r="J1358" t="str">
            <v>e-book (PDF)</v>
          </cell>
          <cell r="M1358" t="str">
            <v>Rakove, Jack N; CEASER, James W; Rosenblum, Nancy L; Smith, Rogers M</v>
          </cell>
          <cell r="P1358" t="str">
            <v>Lieferbar</v>
          </cell>
          <cell r="Q1358" t="str">
            <v>Political Economics, other</v>
          </cell>
          <cell r="R1358" t="str">
            <v>BUS070000 BUSINESS &amp; ECONOMICS / Industries / General; BUS000000 BUSINESS &amp; ECONOMICS / General</v>
          </cell>
        </row>
        <row r="1359">
          <cell r="C1359">
            <v>9780674029378</v>
          </cell>
          <cell r="D1359" t="str">
            <v>Harvard University Press</v>
          </cell>
          <cell r="E1359" t="str">
            <v>Shaping the Industrial Century E-BOOK</v>
          </cell>
          <cell r="F1359" t="str">
            <v>Shaping the Industrial Century</v>
          </cell>
          <cell r="G1359">
            <v>2005</v>
          </cell>
          <cell r="J1359" t="str">
            <v>e-book (PDF)</v>
          </cell>
          <cell r="M1359" t="str">
            <v>Chandler, Alfred Dupont</v>
          </cell>
          <cell r="P1359" t="str">
            <v>Lieferbar</v>
          </cell>
          <cell r="Q1359" t="str">
            <v>History of Economics</v>
          </cell>
          <cell r="R1359" t="str">
            <v>BIO006000 BIOGRAPHY &amp; AUTOBIOGRAPHY / Historical; BUS023000 BUSINESS &amp; ECONOMICS / Economic History; HIS002020 HISTORY / Ancient / Rome</v>
          </cell>
        </row>
        <row r="1360">
          <cell r="C1360">
            <v>9780674029392</v>
          </cell>
          <cell r="D1360" t="str">
            <v>Harvard University Press</v>
          </cell>
          <cell r="E1360" t="str">
            <v>Inventing the Electronic Century E-BOOK</v>
          </cell>
          <cell r="F1360" t="str">
            <v>Inventing the Electronic Century</v>
          </cell>
          <cell r="G1360">
            <v>2005</v>
          </cell>
          <cell r="J1360" t="str">
            <v>e-book (PDF)</v>
          </cell>
          <cell r="M1360" t="str">
            <v>Chandler, Jr. , Alfred D.</v>
          </cell>
          <cell r="P1360" t="str">
            <v>Lieferbar</v>
          </cell>
          <cell r="Q1360" t="str">
            <v>History of Economics</v>
          </cell>
          <cell r="R1360" t="str">
            <v>BUS023000 BUSINESS &amp; ECONOMICS / Economic History; HIS037030 HISTORY / Modern / General</v>
          </cell>
        </row>
        <row r="1361">
          <cell r="C1361">
            <v>9780674029460</v>
          </cell>
          <cell r="D1361" t="str">
            <v>Harvard University Press</v>
          </cell>
          <cell r="E1361" t="str">
            <v>Inhuman Conditions E-BOOK</v>
          </cell>
          <cell r="F1361" t="str">
            <v>Inhuman Conditions</v>
          </cell>
          <cell r="G1361">
            <v>2006</v>
          </cell>
          <cell r="J1361" t="str">
            <v>e-book (PDF)</v>
          </cell>
          <cell r="M1361" t="str">
            <v>CHEAH, Pheng</v>
          </cell>
          <cell r="P1361" t="str">
            <v>Lieferbar</v>
          </cell>
          <cell r="Q1361" t="str">
            <v>Political Science, other</v>
          </cell>
          <cell r="R1361" t="str">
            <v>SOC002010 SOCIAL SCIENCE / Anthropology / Cultural; POL010000 POLITICAL SCIENCE / History &amp; Theory; LIT006000 LITERARY CRITICISM / Semiotics &amp; Theory</v>
          </cell>
        </row>
        <row r="1362">
          <cell r="C1362">
            <v>9780674029576</v>
          </cell>
          <cell r="D1362" t="str">
            <v>Harvard University Press</v>
          </cell>
          <cell r="E1362" t="str">
            <v>Abducted E-BOOK</v>
          </cell>
          <cell r="F1362" t="str">
            <v>Abducted</v>
          </cell>
          <cell r="G1362">
            <v>2005</v>
          </cell>
          <cell r="J1362" t="str">
            <v>e-book (PDF)</v>
          </cell>
          <cell r="M1362" t="str">
            <v>CLANCY, Susan A.</v>
          </cell>
          <cell r="P1362" t="str">
            <v>Lieferbar</v>
          </cell>
          <cell r="Q1362" t="str">
            <v>Psychiatry, Psychotherapy</v>
          </cell>
          <cell r="R1362" t="str">
            <v>PSY008000 PSYCHOLOGY / Cognitive Psychology; PSY035000 PSYCHOLOGY / Hypnotism; PSY031000 PSYCHOLOGY / Social Psychology</v>
          </cell>
        </row>
        <row r="1363">
          <cell r="C1363">
            <v>9780674029590</v>
          </cell>
          <cell r="D1363" t="str">
            <v>Harvard University Press</v>
          </cell>
          <cell r="E1363" t="str">
            <v>Theodor W. Adorno E-BOOK</v>
          </cell>
          <cell r="F1363" t="str">
            <v>Theodor W. Adorno</v>
          </cell>
          <cell r="G1363">
            <v>2008</v>
          </cell>
          <cell r="J1363" t="str">
            <v>e-book (PDF)</v>
          </cell>
          <cell r="M1363" t="str">
            <v>Claussen, Detlev</v>
          </cell>
          <cell r="P1363" t="str">
            <v>Lieferbar</v>
          </cell>
          <cell r="Q1363" t="str">
            <v>Philosophy, other</v>
          </cell>
          <cell r="R1363" t="str">
            <v>BIO009000 BIOGRAPHY &amp; AUTOBIOGRAPHY / Philosophers; PHI001000 PHILOSOPHY / Aesthetics; HIS014000 HISTORY / Europe / Germany</v>
          </cell>
        </row>
        <row r="1364">
          <cell r="C1364">
            <v>9780674029651</v>
          </cell>
          <cell r="D1364" t="str">
            <v>Harvard University Press</v>
          </cell>
          <cell r="E1364" t="str">
            <v>Rescuing Justice and Equality E-BOOK</v>
          </cell>
          <cell r="F1364" t="str">
            <v>Rescuing Justice and Equality</v>
          </cell>
          <cell r="G1364">
            <v>2008</v>
          </cell>
          <cell r="J1364" t="str">
            <v>e-book (PDF)</v>
          </cell>
          <cell r="M1364" t="str">
            <v>Cohen, G. A</v>
          </cell>
          <cell r="P1364" t="str">
            <v>Lieferbar</v>
          </cell>
          <cell r="Q1364" t="str">
            <v>Ethics</v>
          </cell>
          <cell r="R1364" t="str">
            <v>PHI005000 PHILOSOPHY / Ethics &amp; Moral Philosophy; PHI019000 PHILOSOPHY / Political</v>
          </cell>
        </row>
        <row r="1365">
          <cell r="C1365">
            <v>9780674029927</v>
          </cell>
          <cell r="D1365" t="str">
            <v>Harvard University Press</v>
          </cell>
          <cell r="E1365" t="str">
            <v>Heredity and Hope E-BOOK</v>
          </cell>
          <cell r="F1365" t="str">
            <v>Heredity and Hope</v>
          </cell>
          <cell r="G1365">
            <v>2008</v>
          </cell>
          <cell r="J1365" t="str">
            <v>e-book (PDF)</v>
          </cell>
          <cell r="M1365" t="str">
            <v>COWAN, Ruth Schwartz</v>
          </cell>
          <cell r="P1365" t="str">
            <v>Lieferbar</v>
          </cell>
          <cell r="Q1365" t="str">
            <v>Clinical Medicine, other</v>
          </cell>
          <cell r="R1365" t="str">
            <v>SCI029000 SCIENCE / Life Sciences / Genetics &amp; Genomics; MED107000 MEDICAL / Genetics; HEA041000 HEALTH &amp; FITNESS / Pregnancy &amp; Childbirth</v>
          </cell>
        </row>
        <row r="1366">
          <cell r="C1366">
            <v>9780674029972</v>
          </cell>
          <cell r="D1366" t="str">
            <v>Harvard University Press</v>
          </cell>
          <cell r="E1366" t="str">
            <v>Stealing Lincoln's Body E-BOOK</v>
          </cell>
          <cell r="F1366" t="str">
            <v>Stealing Lincoln's Body</v>
          </cell>
          <cell r="G1366">
            <v>2007</v>
          </cell>
          <cell r="J1366" t="str">
            <v>e-book (PDF)</v>
          </cell>
          <cell r="M1366" t="str">
            <v>CRAUGHWELL, Thomas J.</v>
          </cell>
          <cell r="P1366" t="str">
            <v>Lieferbar</v>
          </cell>
          <cell r="Q1366" t="str">
            <v>Global History</v>
          </cell>
          <cell r="R1366" t="str">
            <v>SOC004000 SOCIAL SCIENCE / Criminology; BIO011000 BIOGRAPHY &amp; AUTOBIOGRAPHY / Presidents &amp; Heads of State; HIS036040 HISTORY / United States / 19th Century</v>
          </cell>
        </row>
        <row r="1367">
          <cell r="C1367">
            <v>9780674030220</v>
          </cell>
          <cell r="D1367" t="str">
            <v>Harvard University Press</v>
          </cell>
          <cell r="E1367" t="str">
            <v>Truth and Predication E-BOOK</v>
          </cell>
          <cell r="F1367" t="str">
            <v>Truth and Predication</v>
          </cell>
          <cell r="G1367">
            <v>2005</v>
          </cell>
          <cell r="J1367" t="str">
            <v>e-book (PDF)</v>
          </cell>
          <cell r="M1367" t="str">
            <v>DAVIDSON, Donald</v>
          </cell>
          <cell r="P1367" t="str">
            <v>Lieferbar</v>
          </cell>
          <cell r="Q1367" t="str">
            <v>Epistemology</v>
          </cell>
          <cell r="R1367" t="str">
            <v>PHI004000 PHILOSOPHY / Epistemology; PHI000000 PHILOSOPHY / General</v>
          </cell>
        </row>
        <row r="1368">
          <cell r="C1368">
            <v>9780674030237</v>
          </cell>
          <cell r="D1368" t="str">
            <v>Harvard University Press</v>
          </cell>
          <cell r="E1368" t="str">
            <v>Worrying about China E-BOOK</v>
          </cell>
          <cell r="F1368" t="str">
            <v>Worrying about China</v>
          </cell>
          <cell r="G1368">
            <v>2007</v>
          </cell>
          <cell r="J1368" t="str">
            <v>e-book (PDF)</v>
          </cell>
          <cell r="M1368" t="str">
            <v>Davies, Gloria</v>
          </cell>
          <cell r="P1368" t="str">
            <v>Lieferbar</v>
          </cell>
          <cell r="Q1368" t="str">
            <v>Other Nations and Languages</v>
          </cell>
          <cell r="R1368" t="str">
            <v>SOC022000 SOCIAL SCIENCE / Popular Culture; LIT008010 LITERARY CRITICISM / Asian / Chinese</v>
          </cell>
        </row>
        <row r="1369">
          <cell r="C1369">
            <v>9780674030244</v>
          </cell>
          <cell r="D1369" t="str">
            <v>Harvard University Press</v>
          </cell>
          <cell r="E1369" t="str">
            <v>On Religious Liberty E-BOOK</v>
          </cell>
          <cell r="F1369" t="str">
            <v>On Religious Liberty</v>
          </cell>
          <cell r="G1369">
            <v>2008</v>
          </cell>
          <cell r="J1369" t="str">
            <v>e-book (PDF)</v>
          </cell>
          <cell r="M1369" t="str">
            <v>Williams , Roger</v>
          </cell>
          <cell r="N1369" t="str">
            <v>Davis, James Calvin</v>
          </cell>
          <cell r="P1369" t="str">
            <v>Lieferbar</v>
          </cell>
          <cell r="Q1369" t="str">
            <v>Theology, Jewish Studies and Religious Studies</v>
          </cell>
          <cell r="R1369" t="str">
            <v>HIS036020 HISTORY / United States / Colonial Period (1600-1775); REL093000 RELIGION / Christianity / Calvinism; REL015000 RELIGION / Christianity / History</v>
          </cell>
        </row>
        <row r="1370">
          <cell r="C1370">
            <v>9780674030268</v>
          </cell>
          <cell r="D1370" t="str">
            <v>Harvard University Press</v>
          </cell>
          <cell r="E1370" t="str">
            <v>The Language of War E-BOOK</v>
          </cell>
          <cell r="F1370" t="str">
            <v>The Language of War</v>
          </cell>
          <cell r="G1370">
            <v>2002</v>
          </cell>
          <cell r="J1370" t="str">
            <v>e-book (PDF)</v>
          </cell>
          <cell r="M1370" t="str">
            <v>Dawes, James</v>
          </cell>
          <cell r="P1370" t="str">
            <v>Lieferbar</v>
          </cell>
          <cell r="Q1370" t="str">
            <v>Anglo-American Literature, general</v>
          </cell>
          <cell r="R1370" t="str">
            <v>LIT004020 LITERARY CRITICISM / American / General</v>
          </cell>
        </row>
        <row r="1371">
          <cell r="C1371">
            <v>9780674030275</v>
          </cell>
          <cell r="D1371" t="str">
            <v>Harvard University Press</v>
          </cell>
          <cell r="E1371" t="str">
            <v>That the World May Know E-BOOK</v>
          </cell>
          <cell r="F1371" t="str">
            <v>That the World May Know</v>
          </cell>
          <cell r="G1371">
            <v>2007</v>
          </cell>
          <cell r="J1371" t="str">
            <v>e-book (PDF)</v>
          </cell>
          <cell r="M1371" t="str">
            <v>Dawes, James</v>
          </cell>
          <cell r="P1371" t="str">
            <v>Lieferbar</v>
          </cell>
          <cell r="Q1371" t="str">
            <v>Human Rights</v>
          </cell>
          <cell r="R1371" t="str">
            <v>HIS001000 HISTORY / Africa / General; HIS026000 HISTORY / Middle East / General</v>
          </cell>
        </row>
        <row r="1372">
          <cell r="C1372">
            <v>9780674031111</v>
          </cell>
          <cell r="D1372" t="str">
            <v>Harvard University Press</v>
          </cell>
          <cell r="E1372" t="str">
            <v>Ireland E-BOOK</v>
          </cell>
          <cell r="F1372" t="str">
            <v>Ireland</v>
          </cell>
          <cell r="G1372">
            <v>2006</v>
          </cell>
          <cell r="J1372" t="str">
            <v>e-book (PDF)</v>
          </cell>
          <cell r="M1372" t="str">
            <v>de Beaumont, Gustave</v>
          </cell>
          <cell r="N1372" t="str">
            <v>Taylor, W. C</v>
          </cell>
          <cell r="P1372" t="str">
            <v>Lieferbar</v>
          </cell>
          <cell r="Q1372" t="str">
            <v>General European History</v>
          </cell>
          <cell r="R1372" t="str">
            <v>HIS010000 HISTORY / Europe / General; HIS018000 HISTORY / Europe / Ireland</v>
          </cell>
        </row>
        <row r="1373">
          <cell r="C1373">
            <v>9780674033528</v>
          </cell>
          <cell r="D1373" t="str">
            <v>Harvard University Press</v>
          </cell>
          <cell r="E1373" t="str">
            <v>The Echo of Battle E-BOOK</v>
          </cell>
          <cell r="F1373" t="str">
            <v>The Echo of Battle</v>
          </cell>
          <cell r="G1373">
            <v>2007</v>
          </cell>
          <cell r="J1373" t="str">
            <v>e-book (PDF)</v>
          </cell>
          <cell r="M1373" t="str">
            <v>Linn, Brian McAllister</v>
          </cell>
          <cell r="P1373" t="str">
            <v>Lieferbar</v>
          </cell>
          <cell r="Q1373" t="str">
            <v>Miscellaneous</v>
          </cell>
          <cell r="R1373" t="str">
            <v>HIS027060 HISTORY / Military / Strategy; HIS027110 HISTORY / Military / United States</v>
          </cell>
        </row>
        <row r="1374">
          <cell r="C1374">
            <v>9780674033535</v>
          </cell>
          <cell r="D1374" t="str">
            <v>Harvard University Press</v>
          </cell>
          <cell r="E1374" t="str">
            <v>Worst-Case Scenarios E-BOOK</v>
          </cell>
          <cell r="F1374" t="str">
            <v>Worst-Case Scenarios</v>
          </cell>
          <cell r="G1374">
            <v>2007</v>
          </cell>
          <cell r="J1374" t="str">
            <v>e-book (PDF)</v>
          </cell>
          <cell r="M1374" t="str">
            <v>Sunstein, Cass R</v>
          </cell>
          <cell r="P1374" t="str">
            <v>Lieferbar</v>
          </cell>
          <cell r="Q1374" t="str">
            <v>Political Science, other</v>
          </cell>
          <cell r="R1374" t="str">
            <v>POL024000 POLITICAL SCIENCE / Public Policy / Economic Policy; POL044000 POLITICAL SCIENCE / Public Policy / Environmental Policy; BUS044000 BUSINESS &amp; ECONOMICS / Economics / Microeconomics</v>
          </cell>
        </row>
        <row r="1375">
          <cell r="C1375">
            <v>9780674033603</v>
          </cell>
          <cell r="D1375" t="str">
            <v>Harvard University Press</v>
          </cell>
          <cell r="E1375" t="str">
            <v>Biobazaar E-BOOK</v>
          </cell>
          <cell r="F1375" t="str">
            <v>Biobazaar</v>
          </cell>
          <cell r="G1375">
            <v>2008</v>
          </cell>
          <cell r="J1375" t="str">
            <v>e-book (PDF)</v>
          </cell>
          <cell r="M1375" t="str">
            <v>Hope, Janet</v>
          </cell>
          <cell r="P1375" t="str">
            <v>Lieferbar</v>
          </cell>
          <cell r="Q1375" t="str">
            <v>Biotechnology</v>
          </cell>
          <cell r="R1375" t="str">
            <v>SCI010000 SCIENCE / Biotechnology; COM032000 COMPUTERS / Information Technology; TEC052000 TECHNOLOGY / Social Aspects</v>
          </cell>
        </row>
        <row r="1376">
          <cell r="C1376">
            <v>9780674033658</v>
          </cell>
          <cell r="D1376" t="str">
            <v>Harvard University Press</v>
          </cell>
          <cell r="E1376" t="str">
            <v>DILEMMAS OF VICTORY  E-BOOK</v>
          </cell>
          <cell r="F1376" t="str">
            <v xml:space="preserve">DILEMMAS OF VICTORY </v>
          </cell>
          <cell r="G1376">
            <v>2007</v>
          </cell>
          <cell r="J1376" t="str">
            <v>e-book (PDF)</v>
          </cell>
          <cell r="N1376" t="str">
            <v>Brown, Jeremy</v>
          </cell>
          <cell r="P1376" t="str">
            <v>Lieferbar</v>
          </cell>
          <cell r="Q1376" t="str">
            <v>Asia-Pacific</v>
          </cell>
          <cell r="R1376" t="str">
            <v>HIS003000 HISTORY / Asia / General; HIS008000 HISTORY / Asia / China; HIS037070 HISTORY / Modern / 20th Century</v>
          </cell>
        </row>
        <row r="1377">
          <cell r="C1377">
            <v>9780674033702</v>
          </cell>
          <cell r="D1377" t="str">
            <v>Harvard University Press</v>
          </cell>
          <cell r="E1377" t="str">
            <v>Police Interrogation and American Justice E-BOOK</v>
          </cell>
          <cell r="F1377" t="str">
            <v>Police Interrogation and American Justice</v>
          </cell>
          <cell r="G1377">
            <v>2008</v>
          </cell>
          <cell r="J1377" t="str">
            <v>e-book (PDF)</v>
          </cell>
          <cell r="M1377" t="str">
            <v>Leo, Richard A</v>
          </cell>
          <cell r="P1377" t="str">
            <v>Lieferbar</v>
          </cell>
          <cell r="Q1377" t="str">
            <v>Criminal Law, other</v>
          </cell>
          <cell r="R1377" t="str">
            <v>LAW027000 LAW / Criminal Procedure</v>
          </cell>
        </row>
        <row r="1378">
          <cell r="C1378">
            <v>9780674033733</v>
          </cell>
          <cell r="D1378" t="str">
            <v>Harvard University Press</v>
          </cell>
          <cell r="E1378" t="str">
            <v>Big Enough to Be Inconsistent E-BOOK</v>
          </cell>
          <cell r="F1378" t="str">
            <v>Big Enough to Be Inconsistent</v>
          </cell>
          <cell r="G1378">
            <v>2008</v>
          </cell>
          <cell r="H1378" t="str">
            <v>The W. E. B. Du Bois Lectures</v>
          </cell>
          <cell r="J1378" t="str">
            <v>e-book (PDF)</v>
          </cell>
          <cell r="M1378" t="str">
            <v>Fredrickson, George M</v>
          </cell>
          <cell r="P1378" t="str">
            <v>Lieferbar</v>
          </cell>
          <cell r="Q1378" t="str">
            <v>Global History</v>
          </cell>
          <cell r="R1378" t="str">
            <v>HIS036050 HISTORY / United States / Civil War Period (1850-1877); BIO011000 BIOGRAPHY &amp; AUTOBIOGRAPHY / Presidents &amp; Heads of State; POL004000 POLITICAL SCIENCE / Political Freedom &amp; Security / Civil Rights</v>
          </cell>
        </row>
        <row r="1379">
          <cell r="C1379">
            <v>9780674033764</v>
          </cell>
          <cell r="D1379" t="str">
            <v>Harvard University Press</v>
          </cell>
          <cell r="E1379" t="str">
            <v>Islam and the Secular State E-BOOK</v>
          </cell>
          <cell r="F1379" t="str">
            <v>Islam and the Secular State</v>
          </cell>
          <cell r="G1379">
            <v>2008</v>
          </cell>
          <cell r="J1379" t="str">
            <v>e-book (PDF)</v>
          </cell>
          <cell r="M1379" t="str">
            <v>Na¿i¯m, ¿Abd Alla¯h Ah¿mad; Na, Abdullahi Ahmed An-Na'im</v>
          </cell>
          <cell r="P1379" t="str">
            <v>Lieferbar</v>
          </cell>
          <cell r="Q1379" t="str">
            <v>Islam</v>
          </cell>
          <cell r="R1379" t="str">
            <v>LAW000000 LAW / General; REL037010 RELIGION / Islam / History; REL037020 RELIGION / Islam / Law</v>
          </cell>
        </row>
        <row r="1380">
          <cell r="C1380">
            <v>9780674033900</v>
          </cell>
          <cell r="D1380" t="str">
            <v>Harvard University Press</v>
          </cell>
          <cell r="E1380" t="str">
            <v>Winkler: Nexus  E-BOOK</v>
          </cell>
          <cell r="F1380" t="str">
            <v>Nexus</v>
          </cell>
          <cell r="G1380">
            <v>2008</v>
          </cell>
          <cell r="H1380" t="str">
            <v>Harvard Historical Studies</v>
          </cell>
          <cell r="I1380">
            <v>162</v>
          </cell>
          <cell r="J1380" t="str">
            <v>e-book (PDF)</v>
          </cell>
          <cell r="M1380" t="str">
            <v>Winkler, Jonathan Reed</v>
          </cell>
          <cell r="O1380">
            <v>358</v>
          </cell>
          <cell r="P1380" t="str">
            <v>Lieferbar</v>
          </cell>
          <cell r="Q1380" t="str">
            <v>Miscellaneous</v>
          </cell>
          <cell r="R1380" t="str">
            <v>POL011010 POLITICAL SCIENCE / International Relations / Diplomacy; HIS036060 HISTORY / United States / 20th Century; HIS027090 HISTORY / Military / World War I</v>
          </cell>
        </row>
        <row r="1381">
          <cell r="C1381">
            <v>9780674033948</v>
          </cell>
          <cell r="D1381" t="str">
            <v>Harvard University Press</v>
          </cell>
          <cell r="E1381" t="str">
            <v>Does Ethics Have a Chance in a World of Consumers? E-BOOK</v>
          </cell>
          <cell r="F1381" t="str">
            <v>Does Ethics Have a Chance in a World of Consumers?</v>
          </cell>
          <cell r="G1381">
            <v>2008</v>
          </cell>
          <cell r="J1381" t="str">
            <v>e-book (PDF)</v>
          </cell>
          <cell r="M1381" t="str">
            <v>Bauman, Zygmunt</v>
          </cell>
          <cell r="O1381">
            <v>288</v>
          </cell>
          <cell r="P1381" t="str">
            <v>Lieferbar</v>
          </cell>
          <cell r="Q1381" t="str">
            <v>Ethics</v>
          </cell>
          <cell r="R1381" t="str">
            <v>SOC026000 SOCIAL SCIENCE / Sociology / General; PHI005000 PHILOSOPHY / Ethics &amp; Moral Philosophy; POL010000 POLITICAL SCIENCE / History &amp; Theory</v>
          </cell>
        </row>
        <row r="1382">
          <cell r="C1382">
            <v>9780674033962</v>
          </cell>
          <cell r="D1382" t="str">
            <v>Harvard University Press</v>
          </cell>
          <cell r="E1382" t="str">
            <v>Life and Action E-BOOK</v>
          </cell>
          <cell r="F1382" t="str">
            <v>Life and Action</v>
          </cell>
          <cell r="G1382">
            <v>2008</v>
          </cell>
          <cell r="J1382" t="str">
            <v>e-book (PDF)</v>
          </cell>
          <cell r="M1382" t="str">
            <v>Thompson, Michael</v>
          </cell>
          <cell r="O1382">
            <v>240</v>
          </cell>
          <cell r="P1382" t="str">
            <v>Lieferbar</v>
          </cell>
          <cell r="Q1382" t="str">
            <v>Ethics</v>
          </cell>
          <cell r="R1382" t="str">
            <v>PHI004000 PHILOSOPHY / Epistemology; PHI005000 PHILOSOPHY / Ethics &amp; Moral Philosophy; PHI011000 PHILOSOPHY / Logic</v>
          </cell>
        </row>
        <row r="1383">
          <cell r="C1383">
            <v>9780674034266</v>
          </cell>
          <cell r="D1383" t="str">
            <v>Harvard University Press</v>
          </cell>
          <cell r="E1383" t="str">
            <v>The Scandal of Empire E-BOOK</v>
          </cell>
          <cell r="F1383" t="str">
            <v>The Scandal of Empire</v>
          </cell>
          <cell r="G1383">
            <v>2006</v>
          </cell>
          <cell r="J1383" t="str">
            <v>e-book (PDF)</v>
          </cell>
          <cell r="M1383" t="str">
            <v>Dirks, Nicholas B</v>
          </cell>
          <cell r="P1383" t="str">
            <v>Lieferbar</v>
          </cell>
          <cell r="Q1383" t="str">
            <v>General European History</v>
          </cell>
          <cell r="R1383" t="str">
            <v>HIS017000 HISTORY / Asia / India &amp; South Asia; HIS015000 HISTORY / Europe / Great Britain</v>
          </cell>
        </row>
        <row r="1384">
          <cell r="C1384">
            <v>9780674034310</v>
          </cell>
          <cell r="D1384" t="str">
            <v>Harvard University Press</v>
          </cell>
          <cell r="E1384" t="str">
            <v>Pyrrhic Victory E-BOOK</v>
          </cell>
          <cell r="F1384" t="str">
            <v>Pyrrhic Victory</v>
          </cell>
          <cell r="G1384">
            <v>2005</v>
          </cell>
          <cell r="J1384" t="str">
            <v>e-book (PDF)</v>
          </cell>
          <cell r="M1384" t="str">
            <v>DOUGHTY, Robert A.</v>
          </cell>
          <cell r="P1384" t="str">
            <v>Lieferbar</v>
          </cell>
          <cell r="Q1384" t="str">
            <v>Miscellaneous</v>
          </cell>
          <cell r="R1384" t="str">
            <v>HIS013000 HISTORY / Europe / France; HIS010020 HISTORY / Europe / Western; HIS027090 HISTORY / Military / World War I</v>
          </cell>
        </row>
        <row r="1385">
          <cell r="C1385">
            <v>9780674034372</v>
          </cell>
          <cell r="D1385" t="str">
            <v>Harvard University Press</v>
          </cell>
          <cell r="E1385" t="str">
            <v>Loneliness as a Way of Life E-BOOK</v>
          </cell>
          <cell r="F1385" t="str">
            <v>Loneliness as a Way of Life</v>
          </cell>
          <cell r="G1385">
            <v>2008</v>
          </cell>
          <cell r="J1385" t="str">
            <v>e-book (PDF)</v>
          </cell>
          <cell r="M1385" t="str">
            <v>Dumm, Thomas L.</v>
          </cell>
          <cell r="P1385" t="str">
            <v>Lieferbar</v>
          </cell>
          <cell r="Q1385" t="str">
            <v>Ethics</v>
          </cell>
          <cell r="R1385" t="str">
            <v>BIO007000 BIOGRAPHY &amp; AUTOBIOGRAPHY / Literary; PHI005000 PHILOSOPHY / Ethics &amp; Moral Philosophy</v>
          </cell>
        </row>
        <row r="1386">
          <cell r="C1386">
            <v>9780674034457</v>
          </cell>
          <cell r="D1386" t="str">
            <v>Harvard University Press</v>
          </cell>
          <cell r="E1386" t="str">
            <v>Religious Freedom and the Constitution E-BOOK</v>
          </cell>
          <cell r="F1386" t="str">
            <v>Religious Freedom and the Constitution</v>
          </cell>
          <cell r="G1386">
            <v>2007</v>
          </cell>
          <cell r="J1386" t="str">
            <v>e-book (PDF)</v>
          </cell>
          <cell r="M1386" t="str">
            <v>Eisgruber, Christopher L.; Sager, Lawrence G.</v>
          </cell>
          <cell r="P1386" t="str">
            <v>Lieferbar</v>
          </cell>
          <cell r="Q1386" t="str">
            <v>Theory</v>
          </cell>
          <cell r="R1386" t="str">
            <v>LAW018000 LAW / Constitutional; POL022000 POLITICAL SCIENCE / Constitutions; REL084000 RELIGION / Religion, Politics &amp; State</v>
          </cell>
        </row>
        <row r="1387">
          <cell r="C1387">
            <v>9780674036475</v>
          </cell>
          <cell r="D1387" t="str">
            <v>Harvard University Press</v>
          </cell>
          <cell r="E1387" t="str">
            <v>On Their Own Terms E-BOOK</v>
          </cell>
          <cell r="F1387" t="str">
            <v>On Their Own Terms</v>
          </cell>
          <cell r="G1387">
            <v>2005</v>
          </cell>
          <cell r="J1387" t="str">
            <v>e-book (PDF)</v>
          </cell>
          <cell r="M1387" t="str">
            <v>ELMAN, Benjamin A.</v>
          </cell>
          <cell r="P1387" t="str">
            <v>Lieferbar</v>
          </cell>
          <cell r="Q1387" t="str">
            <v>Asia-Pacific</v>
          </cell>
          <cell r="R1387" t="str">
            <v>SCI034000 SCIENCE / History; HIS008000 HISTORY / Asia / China</v>
          </cell>
        </row>
        <row r="1388">
          <cell r="C1388">
            <v>9780674036482</v>
          </cell>
          <cell r="D1388" t="str">
            <v>Harvard University Press</v>
          </cell>
          <cell r="E1388" t="str">
            <v>A Cultural History of Modern Science in China E-BOOK</v>
          </cell>
          <cell r="F1388" t="str">
            <v>A Cultural History of Modern Science in China</v>
          </cell>
          <cell r="G1388">
            <v>2006</v>
          </cell>
          <cell r="J1388" t="str">
            <v>e-book (PDF)</v>
          </cell>
          <cell r="M1388" t="str">
            <v>Elman, Benjamin A.</v>
          </cell>
          <cell r="P1388" t="str">
            <v>Lieferbar</v>
          </cell>
          <cell r="Q1388" t="str">
            <v>General Interest</v>
          </cell>
          <cell r="R1388" t="str">
            <v>SCI034000 SCIENCE / History; HIS008000 HISTORY / Asia / China</v>
          </cell>
        </row>
        <row r="1389">
          <cell r="C1389">
            <v>9780674036499</v>
          </cell>
          <cell r="D1389" t="str">
            <v>Harvard University Press</v>
          </cell>
          <cell r="E1389" t="str">
            <v>Real Kids E-BOOK</v>
          </cell>
          <cell r="F1389" t="str">
            <v>Real Kids</v>
          </cell>
          <cell r="G1389">
            <v>2005</v>
          </cell>
          <cell r="J1389" t="str">
            <v>e-book (PDF)</v>
          </cell>
          <cell r="M1389" t="str">
            <v>Engel, Susan</v>
          </cell>
          <cell r="P1389" t="str">
            <v>Lieferbar</v>
          </cell>
          <cell r="Q1389" t="str">
            <v>Psychiatry, Psychotherapy</v>
          </cell>
          <cell r="R1389" t="str">
            <v>PSY004000 PSYCHOLOGY / Developmental / Child; PSY006000 PSYCHOLOGY / Psychotherapy / Child &amp; Adolescent</v>
          </cell>
        </row>
        <row r="1390">
          <cell r="C1390">
            <v>9780674036536</v>
          </cell>
          <cell r="D1390" t="str">
            <v>Harvard University Press</v>
          </cell>
          <cell r="E1390" t="str">
            <v>The Economy of Prestige E-BOOK</v>
          </cell>
          <cell r="F1390" t="str">
            <v>The Economy of Prestige</v>
          </cell>
          <cell r="G1390">
            <v>2005</v>
          </cell>
          <cell r="J1390" t="str">
            <v>e-book (PDF)</v>
          </cell>
          <cell r="M1390" t="str">
            <v>ENGLISH, James F.</v>
          </cell>
          <cell r="P1390" t="str">
            <v>Lieferbar</v>
          </cell>
          <cell r="Q1390" t="str">
            <v>Culture</v>
          </cell>
          <cell r="R1390" t="str">
            <v>SOC022000 SOCIAL SCIENCE / Popular Culture; ART023000 ART / Popular Culture</v>
          </cell>
        </row>
        <row r="1391">
          <cell r="C1391">
            <v>9780674036611</v>
          </cell>
          <cell r="D1391" t="str">
            <v>Harvard University Press</v>
          </cell>
          <cell r="E1391" t="str">
            <v>The Sand Wasps E-BOOK</v>
          </cell>
          <cell r="F1391" t="str">
            <v>The Sand Wasps</v>
          </cell>
          <cell r="G1391">
            <v>2007</v>
          </cell>
          <cell r="J1391" t="str">
            <v>e-book (PDF)</v>
          </cell>
          <cell r="M1391" t="str">
            <v>EVANS, Howard Ensign; O'Neill, Kevin M.</v>
          </cell>
          <cell r="P1391" t="str">
            <v>Lieferbar</v>
          </cell>
          <cell r="Q1391" t="str">
            <v>Zoology</v>
          </cell>
          <cell r="R1391" t="str">
            <v>SCI025000 SCIENCE / Life Sciences / Zoology / Entomology; NAT017000 NATURE / Insects &amp; Spiders</v>
          </cell>
        </row>
        <row r="1392">
          <cell r="C1392">
            <v>9780674036666</v>
          </cell>
          <cell r="D1392" t="str">
            <v>Harvard University Press</v>
          </cell>
          <cell r="E1392" t="str">
            <v>A Class of Their Own E-BOOK</v>
          </cell>
          <cell r="F1392" t="str">
            <v>A Class of Their Own</v>
          </cell>
          <cell r="G1392">
            <v>2007</v>
          </cell>
          <cell r="J1392" t="str">
            <v>e-book (PDF)</v>
          </cell>
          <cell r="M1392" t="str">
            <v>Fairclough, Adam</v>
          </cell>
          <cell r="P1392" t="str">
            <v>Lieferbar</v>
          </cell>
          <cell r="Q1392" t="str">
            <v>Global History</v>
          </cell>
          <cell r="R1392" t="str">
            <v>SOC031000 SOCIAL SCIENCE / Discrimination &amp; Race Relations; SOC001000 SOCIAL SCIENCE / Ethnic Studies / African-American Studies; HIS036060 HISTORY / United States / 20th Century</v>
          </cell>
        </row>
        <row r="1393">
          <cell r="C1393">
            <v>9780674036710</v>
          </cell>
          <cell r="D1393" t="str">
            <v>Harvard University Press</v>
          </cell>
          <cell r="E1393" t="str">
            <v>On Zion's Mount E-BOOK</v>
          </cell>
          <cell r="F1393" t="str">
            <v>On Zion's Mount</v>
          </cell>
          <cell r="G1393">
            <v>2008</v>
          </cell>
          <cell r="J1393" t="str">
            <v>e-book (PDF)</v>
          </cell>
          <cell r="M1393" t="str">
            <v>Farmer, Jared</v>
          </cell>
          <cell r="P1393" t="str">
            <v>Lieferbar</v>
          </cell>
          <cell r="Q1393" t="str">
            <v>Global History</v>
          </cell>
          <cell r="R1393" t="str">
            <v>HIS036040 HISTORY / United States / 19th Century; NAT000000 NATURE / General; REL046000 RELIGION / Christianity / Church of Jesus Christ of Latter-Day Saints (Mormonism)</v>
          </cell>
        </row>
        <row r="1394">
          <cell r="C1394">
            <v>9780674036741</v>
          </cell>
          <cell r="D1394" t="str">
            <v>Harvard University Press</v>
          </cell>
          <cell r="E1394" t="str">
            <v>Organizing Control E-BOOK</v>
          </cell>
          <cell r="F1394" t="str">
            <v>Organizing Control</v>
          </cell>
          <cell r="G1394">
            <v>2005</v>
          </cell>
          <cell r="H1394" t="str">
            <v>Harvard Studies in Business History</v>
          </cell>
          <cell r="I1394">
            <v>45</v>
          </cell>
          <cell r="J1394" t="str">
            <v>e-book (PDF)</v>
          </cell>
          <cell r="M1394" t="str">
            <v>Fear, Jeffrey R.</v>
          </cell>
          <cell r="P1394" t="str">
            <v>Lieferbar</v>
          </cell>
          <cell r="Q1394" t="str">
            <v>Business Management, other</v>
          </cell>
          <cell r="R1394" t="str">
            <v>BUS023000 BUSINESS &amp; ECONOMICS / Economic History; BUS082000 BUSINESS &amp; ECONOMICS / Industrial Management; HIS014000 HISTORY / Europe / Germany</v>
          </cell>
        </row>
        <row r="1395">
          <cell r="C1395">
            <v>9780674036772</v>
          </cell>
          <cell r="D1395" t="str">
            <v>Harvard University Press</v>
          </cell>
          <cell r="E1395" t="str">
            <v>Armed Servants E-BOOK</v>
          </cell>
          <cell r="F1395" t="str">
            <v>Armed Servants</v>
          </cell>
          <cell r="G1395">
            <v>2003</v>
          </cell>
          <cell r="J1395" t="str">
            <v>e-book (PDF)</v>
          </cell>
          <cell r="M1395" t="str">
            <v>FEAVER, Peter D.</v>
          </cell>
          <cell r="P1395" t="str">
            <v>Lieferbar</v>
          </cell>
          <cell r="Q1395" t="str">
            <v>Political Science, other</v>
          </cell>
          <cell r="R1395" t="str">
            <v>POL000000 POLITICAL SCIENCE / General; POL001000 POLITICAL SCIENCE / International Relations / Arms Control; POL017000 POLITICAL SCIENCE / Public Affairs &amp; Administration</v>
          </cell>
        </row>
        <row r="1396">
          <cell r="C1396">
            <v>9780674036895</v>
          </cell>
          <cell r="D1396" t="str">
            <v>Harvard University Press</v>
          </cell>
          <cell r="E1396" t="str">
            <v>The New Geography of Global Income Inequality E-BOOK</v>
          </cell>
          <cell r="F1396" t="str">
            <v>The New Geography of Global Income Inequality</v>
          </cell>
          <cell r="G1396">
            <v>2003</v>
          </cell>
          <cell r="J1396" t="str">
            <v>e-book (PDF)</v>
          </cell>
          <cell r="M1396" t="str">
            <v>FIREBAUGH, Glenn</v>
          </cell>
          <cell r="P1396" t="str">
            <v>Lieferbar</v>
          </cell>
          <cell r="Q1396" t="str">
            <v>Sociology, other</v>
          </cell>
          <cell r="R1396" t="str">
            <v>SOC006000 SOCIAL SCIENCE / Demography; BUS022000 BUSINESS &amp; ECONOMICS / Economic Conditions; POL023000 POLITICAL SCIENCE / Economic Conditions</v>
          </cell>
        </row>
        <row r="1397">
          <cell r="C1397">
            <v>9780674036949</v>
          </cell>
          <cell r="D1397" t="str">
            <v>Harvard University Press</v>
          </cell>
          <cell r="E1397" t="str">
            <v>History's Memory E-BOOK</v>
          </cell>
          <cell r="F1397" t="str">
            <v>History's Memory</v>
          </cell>
          <cell r="G1397">
            <v>2002</v>
          </cell>
          <cell r="J1397" t="str">
            <v>e-book (PDF)</v>
          </cell>
          <cell r="M1397" t="str">
            <v>FITZPATRICK, Ellen F.</v>
          </cell>
          <cell r="P1397" t="str">
            <v>Lieferbar</v>
          </cell>
          <cell r="Q1397" t="str">
            <v>Miscellaneous</v>
          </cell>
          <cell r="R1397" t="str">
            <v>HIS036040 HISTORY / United States / 19th Century; HIS036060 HISTORY / United States / 20th Century; HIS016000 HISTORY / Historiography</v>
          </cell>
        </row>
        <row r="1398">
          <cell r="C1398">
            <v>9780674036963</v>
          </cell>
          <cell r="D1398" t="str">
            <v>Harvard University Press</v>
          </cell>
          <cell r="E1398" t="str">
            <v>Affective Mapping E-BOOK</v>
          </cell>
          <cell r="F1398" t="str">
            <v>Affective Mapping</v>
          </cell>
          <cell r="G1398">
            <v>2008</v>
          </cell>
          <cell r="J1398" t="str">
            <v>e-book (PDF)</v>
          </cell>
          <cell r="M1398" t="str">
            <v>FLATLEY, Jonathan</v>
          </cell>
          <cell r="P1398" t="str">
            <v>Lieferbar</v>
          </cell>
          <cell r="Q1398" t="str">
            <v>Semiotics, other</v>
          </cell>
          <cell r="R1398" t="str">
            <v>LIT007000 LITERARY CRITICISM / Books &amp; Reading; LIT006000 LITERARY CRITICISM / Semiotics &amp; Theory</v>
          </cell>
        </row>
        <row r="1399">
          <cell r="C1399">
            <v>9780674037199</v>
          </cell>
          <cell r="D1399" t="str">
            <v>Harvard University Press</v>
          </cell>
          <cell r="E1399" t="str">
            <v>Ruling America E-BOOK</v>
          </cell>
          <cell r="F1399" t="str">
            <v>Ruling America</v>
          </cell>
          <cell r="G1399">
            <v>2005</v>
          </cell>
          <cell r="J1399" t="str">
            <v>e-book (PDF)</v>
          </cell>
          <cell r="M1399" t="str">
            <v>Gerstle, Gary</v>
          </cell>
          <cell r="N1399" t="str">
            <v>FRASER, Steve</v>
          </cell>
          <cell r="P1399" t="str">
            <v>Lieferbar</v>
          </cell>
          <cell r="Q1399" t="str">
            <v>Political Science, other</v>
          </cell>
          <cell r="R1399" t="str">
            <v>HIS036000 HISTORY / United States / General; POL010000 POLITICAL SCIENCE / History &amp; Theory</v>
          </cell>
        </row>
        <row r="1400">
          <cell r="C1400">
            <v>9780674037236</v>
          </cell>
          <cell r="D1400" t="str">
            <v>Harvard University Press</v>
          </cell>
          <cell r="E1400" t="str">
            <v>Democracy's Prisoner E-BOOK</v>
          </cell>
          <cell r="F1400" t="str">
            <v>Democracy's Prisoner</v>
          </cell>
          <cell r="G1400">
            <v>2008</v>
          </cell>
          <cell r="J1400" t="str">
            <v>e-book (PDF)</v>
          </cell>
          <cell r="M1400" t="str">
            <v>Freeberg, Ernest</v>
          </cell>
          <cell r="P1400" t="str">
            <v>Lieferbar</v>
          </cell>
          <cell r="Q1400" t="str">
            <v>Global History</v>
          </cell>
          <cell r="R1400" t="str">
            <v>BIO010000 BIOGRAPHY &amp; AUTOBIOGRAPHY / Political; HIS036060 HISTORY / United States / 20th Century; HIS027090 HISTORY / Military / World War I</v>
          </cell>
        </row>
        <row r="1401">
          <cell r="C1401">
            <v>9780674037403</v>
          </cell>
          <cell r="D1401" t="str">
            <v>Harvard University Press</v>
          </cell>
          <cell r="E1401" t="str">
            <v>On Being Nonprofit E-BOOK</v>
          </cell>
          <cell r="F1401" t="str">
            <v>On Being Nonprofit</v>
          </cell>
          <cell r="G1401">
            <v>2002</v>
          </cell>
          <cell r="J1401" t="str">
            <v>e-book (PDF)</v>
          </cell>
          <cell r="M1401" t="str">
            <v>FRUMKIN, Peter</v>
          </cell>
          <cell r="P1401" t="str">
            <v>Lieferbar</v>
          </cell>
          <cell r="Q1401" t="str">
            <v>Political Economics, other</v>
          </cell>
          <cell r="R1401" t="str">
            <v>BUS074000 BUSINESS &amp; ECONOMICS / Nonprofit Organizations &amp; Charities</v>
          </cell>
        </row>
        <row r="1402">
          <cell r="C1402">
            <v>9780674037410</v>
          </cell>
          <cell r="D1402" t="str">
            <v>Harvard University Press</v>
          </cell>
          <cell r="E1402" t="str">
            <v>Against Essentialism E-BOOK</v>
          </cell>
          <cell r="F1402" t="str">
            <v>Against Essentialism</v>
          </cell>
          <cell r="G1402">
            <v>2001</v>
          </cell>
          <cell r="J1402" t="str">
            <v>e-book (PDF)</v>
          </cell>
          <cell r="M1402" t="str">
            <v>FUCHS, Stephan</v>
          </cell>
          <cell r="P1402" t="str">
            <v>Lieferbar</v>
          </cell>
          <cell r="Q1402" t="str">
            <v>Sociology, other</v>
          </cell>
          <cell r="R1402" t="str">
            <v>SOC000000 SOCIAL SCIENCE / General; SOC026000 SOCIAL SCIENCE / Sociology / General</v>
          </cell>
        </row>
        <row r="1403">
          <cell r="C1403">
            <v>9780674037519</v>
          </cell>
          <cell r="D1403" t="str">
            <v>Harvard University Press</v>
          </cell>
          <cell r="E1403" t="str">
            <v>Saving Persuasion E-BOOK</v>
          </cell>
          <cell r="F1403" t="str">
            <v>Saving Persuasion</v>
          </cell>
          <cell r="G1403">
            <v>2006</v>
          </cell>
          <cell r="J1403" t="str">
            <v>e-book (PDF)</v>
          </cell>
          <cell r="M1403" t="str">
            <v>Garsten, Bryan</v>
          </cell>
          <cell r="P1403" t="str">
            <v>Lieferbar</v>
          </cell>
          <cell r="Q1403" t="str">
            <v>Political Science, other</v>
          </cell>
          <cell r="R1403" t="str">
            <v>PHI019000 PHILOSOPHY / Political; POL010000 POLITICAL SCIENCE / History &amp; Theory; POL007000 POLITICAL SCIENCE / Political ideologies / Democracy</v>
          </cell>
        </row>
        <row r="1404">
          <cell r="C1404">
            <v>9780674037564</v>
          </cell>
          <cell r="D1404" t="str">
            <v>Harvard University Press</v>
          </cell>
          <cell r="E1404" t="str">
            <v>The Worlds of Herman Kahn E-BOOK</v>
          </cell>
          <cell r="F1404" t="str">
            <v>The Worlds of Herman Kahn</v>
          </cell>
          <cell r="G1404">
            <v>2005</v>
          </cell>
          <cell r="J1404" t="str">
            <v>e-book (PDF)</v>
          </cell>
          <cell r="M1404" t="str">
            <v>Ghamari-Tabrizi, Sharon</v>
          </cell>
          <cell r="P1404" t="str">
            <v>Lieferbar</v>
          </cell>
          <cell r="Q1404" t="str">
            <v>General Interest</v>
          </cell>
          <cell r="R1404" t="str">
            <v>BIO008000 BIOGRAPHY &amp; AUTOBIOGRAPHY / Military; BIO015000 BIOGRAPHY &amp; AUTOBIOGRAPHY / Science &amp; Technology; HIS036060 HISTORY / United States / 20th Century</v>
          </cell>
        </row>
        <row r="1405">
          <cell r="C1405">
            <v>9780674037670</v>
          </cell>
          <cell r="D1405" t="str">
            <v>Harvard University Press</v>
          </cell>
          <cell r="E1405" t="str">
            <v>Popular Bohemia E-BOOK</v>
          </cell>
          <cell r="F1405" t="str">
            <v>Popular Bohemia</v>
          </cell>
          <cell r="G1405">
            <v>2005</v>
          </cell>
          <cell r="J1405" t="str">
            <v>e-book (PDF)</v>
          </cell>
          <cell r="M1405" t="str">
            <v>GLUCK, Mary</v>
          </cell>
          <cell r="P1405" t="str">
            <v>Lieferbar</v>
          </cell>
          <cell r="Q1405" t="str">
            <v>General European History</v>
          </cell>
          <cell r="R1405" t="str">
            <v>HIS013000 HISTORY / Europe / France; HIS037060 HISTORY / Modern / 19th Century</v>
          </cell>
        </row>
        <row r="1406">
          <cell r="C1406">
            <v>9780674037786</v>
          </cell>
          <cell r="D1406" t="str">
            <v>Harvard University Press</v>
          </cell>
          <cell r="E1406" t="str">
            <v>The Post-Revolutionary Self E-BOOK</v>
          </cell>
          <cell r="F1406" t="str">
            <v>The Post-Revolutionary Self</v>
          </cell>
          <cell r="G1406">
            <v>2005</v>
          </cell>
          <cell r="J1406" t="str">
            <v>e-book (PDF)</v>
          </cell>
          <cell r="M1406" t="str">
            <v>GOLDSTEIN, Jan</v>
          </cell>
          <cell r="P1406" t="str">
            <v>Lieferbar</v>
          </cell>
          <cell r="Q1406" t="str">
            <v>General European History</v>
          </cell>
          <cell r="R1406" t="str">
            <v>HIS013000 HISTORY / Europe / France</v>
          </cell>
        </row>
        <row r="1407">
          <cell r="C1407">
            <v>9780674037823</v>
          </cell>
          <cell r="D1407" t="str">
            <v>Harvard University Press</v>
          </cell>
          <cell r="E1407" t="str">
            <v>Suburban Sweatshops E-BOOK</v>
          </cell>
          <cell r="F1407" t="str">
            <v>Suburban Sweatshops</v>
          </cell>
          <cell r="G1407">
            <v>2005</v>
          </cell>
          <cell r="J1407" t="str">
            <v>e-book (PDF)</v>
          </cell>
          <cell r="M1407" t="str">
            <v>GORDON, Jennifer</v>
          </cell>
          <cell r="P1407" t="str">
            <v>Lieferbar</v>
          </cell>
          <cell r="Q1407" t="str">
            <v>Law, other</v>
          </cell>
          <cell r="R1407" t="str">
            <v>LAW032000 LAW / Emigration &amp; Immigration; LAW054000 LAW / Labor &amp; Employment; LAW013000 LAW / Civil Rights</v>
          </cell>
        </row>
        <row r="1408">
          <cell r="C1408">
            <v>9780674037861</v>
          </cell>
          <cell r="D1408" t="str">
            <v>Harvard University Press</v>
          </cell>
          <cell r="E1408" t="str">
            <v>Christianity and the Transformation of the Book E-BOOK</v>
          </cell>
          <cell r="F1408" t="str">
            <v>Christianity and the Transformation of the Book</v>
          </cell>
          <cell r="G1408">
            <v>2006</v>
          </cell>
          <cell r="J1408" t="str">
            <v>e-book (PDF)</v>
          </cell>
          <cell r="M1408" t="str">
            <v>GRAFTON, Anthony</v>
          </cell>
          <cell r="P1408" t="str">
            <v>Lieferbar</v>
          </cell>
          <cell r="Q1408" t="str">
            <v>Cultural History</v>
          </cell>
          <cell r="R1408" t="str">
            <v>LIT007000 LITERARY CRITICISM / Books &amp; Reading; HIS039000 HISTORY / Civilization; REL033000 RELIGION / History</v>
          </cell>
        </row>
        <row r="1409">
          <cell r="C1409">
            <v>9780674037908</v>
          </cell>
          <cell r="D1409" t="str">
            <v>Harvard University Press</v>
          </cell>
          <cell r="E1409" t="str">
            <v>Horses at Work E-BOOK</v>
          </cell>
          <cell r="F1409" t="str">
            <v>Horses at Work</v>
          </cell>
          <cell r="G1409">
            <v>2008</v>
          </cell>
          <cell r="J1409" t="str">
            <v>e-book (PDF)</v>
          </cell>
          <cell r="M1409" t="str">
            <v>GREENE, Ann Norton</v>
          </cell>
          <cell r="P1409" t="str">
            <v>Lieferbar</v>
          </cell>
          <cell r="Q1409" t="str">
            <v>Global History</v>
          </cell>
          <cell r="R1409" t="str">
            <v>HIS036040 HISTORY / United States / 19th Century; BUS023000 BUSINESS &amp; ECONOMICS / Economic History</v>
          </cell>
        </row>
        <row r="1410">
          <cell r="C1410">
            <v>9780674037960</v>
          </cell>
          <cell r="D1410" t="str">
            <v>Harvard University Press</v>
          </cell>
          <cell r="E1410" t="str">
            <v>Welfare Reform E-BOOK</v>
          </cell>
          <cell r="F1410" t="str">
            <v>Welfare Reform</v>
          </cell>
          <cell r="G1410">
            <v>2005</v>
          </cell>
          <cell r="J1410" t="str">
            <v>e-book (PDF)</v>
          </cell>
          <cell r="M1410" t="str">
            <v>GROGGER, Jeff; Karoly, Lynn A.</v>
          </cell>
          <cell r="P1410" t="str">
            <v>Lieferbar</v>
          </cell>
          <cell r="Q1410" t="str">
            <v>Political Science, other</v>
          </cell>
          <cell r="R1410" t="str">
            <v>POL024000 POLITICAL SCIENCE / Public Policy / Economic Policy; BUS051000 BUSINESS &amp; ECONOMICS / Public Finance; POL028000 POLITICAL SCIENCE / Public Policy / General</v>
          </cell>
        </row>
        <row r="1411">
          <cell r="C1411">
            <v>9780674037977</v>
          </cell>
          <cell r="D1411" t="str">
            <v>Harvard University Press</v>
          </cell>
          <cell r="E1411" t="str">
            <v>What Blood Won't Tell E-BOOK</v>
          </cell>
          <cell r="F1411" t="str">
            <v>What Blood Won't Tell</v>
          </cell>
          <cell r="G1411">
            <v>2008</v>
          </cell>
          <cell r="J1411" t="str">
            <v>e-book (PDF)</v>
          </cell>
          <cell r="M1411" t="str">
            <v>Gross, Ariela Julie</v>
          </cell>
          <cell r="P1411" t="str">
            <v>Lieferbar</v>
          </cell>
          <cell r="Q1411" t="str">
            <v>Global History</v>
          </cell>
          <cell r="R1411" t="str">
            <v>SOC001000 SOCIAL SCIENCE / Ethnic Studies / African-American Studies; HIS036000 HISTORY / United States / General; LAW013000 LAW / Civil Rights</v>
          </cell>
        </row>
        <row r="1412">
          <cell r="C1412">
            <v>9780674037991</v>
          </cell>
          <cell r="D1412" t="str">
            <v>Harvard University Press</v>
          </cell>
          <cell r="E1412" t="str">
            <v>Diaspora E-BOOK</v>
          </cell>
          <cell r="F1412" t="str">
            <v>Diaspora</v>
          </cell>
          <cell r="G1412">
            <v>2002</v>
          </cell>
          <cell r="J1412" t="str">
            <v>e-book (PDF)</v>
          </cell>
          <cell r="M1412" t="str">
            <v>GRUEN, Erich S.</v>
          </cell>
          <cell r="P1412" t="str">
            <v>Lieferbar</v>
          </cell>
          <cell r="Q1412" t="str">
            <v>Ancient History</v>
          </cell>
          <cell r="R1412" t="str">
            <v>HIS002000 HISTORY / Ancient / General; REL040030 RELIGION / Judaism / History</v>
          </cell>
        </row>
        <row r="1413">
          <cell r="C1413">
            <v>9780674038028</v>
          </cell>
          <cell r="D1413" t="str">
            <v>Harvard University Press</v>
          </cell>
          <cell r="E1413" t="str">
            <v>What's Wrong with Children's Rights E-BOOK</v>
          </cell>
          <cell r="F1413" t="str">
            <v>What's Wrong with Children's Rights</v>
          </cell>
          <cell r="G1413">
            <v>2005</v>
          </cell>
          <cell r="J1413" t="str">
            <v>e-book (PDF)</v>
          </cell>
          <cell r="M1413" t="str">
            <v>GUGGENHEIM, Martin</v>
          </cell>
          <cell r="P1413" t="str">
            <v>Lieferbar</v>
          </cell>
          <cell r="Q1413" t="str">
            <v>Family Law</v>
          </cell>
          <cell r="R1413" t="str">
            <v>LAW000000 LAW / General; LAW010000 LAW / Child Advocacy; LAW038010 LAW / Domestic Relations / Children</v>
          </cell>
        </row>
        <row r="1414">
          <cell r="C1414">
            <v>9780674038097</v>
          </cell>
          <cell r="D1414" t="str">
            <v>Harvard University Press</v>
          </cell>
          <cell r="E1414" t="str">
            <v>Mastering Boston Harbor E-BOOK</v>
          </cell>
          <cell r="F1414" t="str">
            <v>Mastering Boston Harbor</v>
          </cell>
          <cell r="G1414">
            <v>2005</v>
          </cell>
          <cell r="J1414" t="str">
            <v>e-book (PDF)</v>
          </cell>
          <cell r="M1414" t="str">
            <v>Haar, Charles Monroe</v>
          </cell>
          <cell r="P1414" t="str">
            <v>Lieferbar</v>
          </cell>
          <cell r="Q1414" t="str">
            <v>Law, other</v>
          </cell>
          <cell r="R1414" t="str">
            <v>LAW034000 LAW / Environmental; LAW075000 LAW / Public; HIS036010 HISTORY / United States / State &amp; Local / General</v>
          </cell>
        </row>
        <row r="1415">
          <cell r="C1415">
            <v>9780674038196</v>
          </cell>
          <cell r="D1415" t="str">
            <v>Harvard University Press</v>
          </cell>
          <cell r="E1415" t="str">
            <v>Law and Judicial Duty E-BOOK</v>
          </cell>
          <cell r="F1415" t="str">
            <v>Law and Judicial Duty</v>
          </cell>
          <cell r="G1415">
            <v>2008</v>
          </cell>
          <cell r="J1415" t="str">
            <v>e-book (PDF)</v>
          </cell>
          <cell r="M1415" t="str">
            <v>HAMBURGER, Philip</v>
          </cell>
          <cell r="P1415" t="str">
            <v>Lieferbar</v>
          </cell>
          <cell r="Q1415" t="str">
            <v>Law, other</v>
          </cell>
          <cell r="R1415" t="str">
            <v>LAW060000 LAW / Legal History; LAW052000 LAW / Jurisprudence</v>
          </cell>
        </row>
        <row r="1416">
          <cell r="C1416">
            <v>9780674038226</v>
          </cell>
          <cell r="D1416" t="str">
            <v>Harvard University Press</v>
          </cell>
          <cell r="E1416" t="str">
            <v>Biography E-BOOK</v>
          </cell>
          <cell r="F1416" t="str">
            <v>Biography</v>
          </cell>
          <cell r="G1416">
            <v>2007</v>
          </cell>
          <cell r="J1416" t="str">
            <v>e-book (PDF)</v>
          </cell>
          <cell r="M1416" t="str">
            <v>Hamilton, Nigel</v>
          </cell>
          <cell r="P1416" t="str">
            <v>Lieferbar</v>
          </cell>
          <cell r="Q1416" t="str">
            <v>Miscellaneous</v>
          </cell>
          <cell r="R1416" t="str">
            <v>BIO006000 BIOGRAPHY &amp; AUTOBIOGRAPHY / Historical</v>
          </cell>
        </row>
        <row r="1417">
          <cell r="C1417">
            <v>9780674038356</v>
          </cell>
          <cell r="D1417" t="str">
            <v>Harvard University Press</v>
          </cell>
          <cell r="E1417" t="str">
            <v>Restraining Rage E-BOOK</v>
          </cell>
          <cell r="F1417" t="str">
            <v>Restraining Rage</v>
          </cell>
          <cell r="G1417">
            <v>2001</v>
          </cell>
          <cell r="J1417" t="str">
            <v>e-book (PDF)</v>
          </cell>
          <cell r="M1417" t="str">
            <v>HARRIS, William V.</v>
          </cell>
          <cell r="P1417" t="str">
            <v>Lieferbar</v>
          </cell>
          <cell r="Q1417" t="str">
            <v>Ancient History</v>
          </cell>
          <cell r="R1417" t="str">
            <v>LIT004190 LITERARY CRITICISM / Ancient &amp; Classical; HIS002010 HISTORY / Ancient / Greece; HIS002020 HISTORY / Ancient / Rome</v>
          </cell>
        </row>
        <row r="1418">
          <cell r="C1418">
            <v>9780674038400</v>
          </cell>
          <cell r="D1418" t="str">
            <v>Harvard University Press</v>
          </cell>
          <cell r="E1418" t="str">
            <v>Racing the Enemy E-BOOK</v>
          </cell>
          <cell r="F1418" t="str">
            <v>Racing the Enemy</v>
          </cell>
          <cell r="G1418">
            <v>2005</v>
          </cell>
          <cell r="J1418" t="str">
            <v>e-book (PDF)</v>
          </cell>
          <cell r="M1418" t="str">
            <v>HASEGAWA, Tsuyoshi</v>
          </cell>
          <cell r="P1418" t="str">
            <v>Lieferbar</v>
          </cell>
          <cell r="Q1418" t="str">
            <v>Miscellaneous</v>
          </cell>
          <cell r="R1418" t="str">
            <v>HIS027100 HISTORY / Military / World War II</v>
          </cell>
        </row>
        <row r="1419">
          <cell r="C1419">
            <v>9780674038455</v>
          </cell>
          <cell r="D1419" t="str">
            <v>Harvard University Press</v>
          </cell>
          <cell r="E1419" t="str">
            <v>The Creation of Psychopharmacology E-BOOK</v>
          </cell>
          <cell r="F1419" t="str">
            <v>The Creation of Psychopharmacology</v>
          </cell>
          <cell r="G1419">
            <v>2002</v>
          </cell>
          <cell r="J1419" t="str">
            <v>e-book (PDF)</v>
          </cell>
          <cell r="M1419" t="str">
            <v>Healy, David</v>
          </cell>
          <cell r="P1419" t="str">
            <v>Lieferbar</v>
          </cell>
          <cell r="Q1419" t="str">
            <v>Psychiatry, Psychotherapy</v>
          </cell>
          <cell r="R1419" t="str">
            <v>PSY015000 PSYCHOLOGY / History</v>
          </cell>
        </row>
        <row r="1420">
          <cell r="C1420">
            <v>9780674038530</v>
          </cell>
          <cell r="D1420" t="str">
            <v>Harvard University Press</v>
          </cell>
          <cell r="E1420" t="str">
            <v>Revolution on My Mind E-BOOK</v>
          </cell>
          <cell r="F1420" t="str">
            <v>Revolution on My Mind</v>
          </cell>
          <cell r="G1420">
            <v>2006</v>
          </cell>
          <cell r="J1420" t="str">
            <v>e-book (PDF)</v>
          </cell>
          <cell r="M1420" t="str">
            <v>Hellbeck, Jochen</v>
          </cell>
          <cell r="P1420" t="str">
            <v>Lieferbar</v>
          </cell>
          <cell r="Q1420" t="str">
            <v>General European History</v>
          </cell>
          <cell r="R1420" t="str">
            <v>HIS031000 HISTORY / Revolutionary; HIS032000 HISTORY / Europe / Russia &amp; the Former Soviet Union</v>
          </cell>
        </row>
        <row r="1421">
          <cell r="C1421">
            <v>9780674038547</v>
          </cell>
          <cell r="D1421" t="str">
            <v>Harvard University Press</v>
          </cell>
          <cell r="E1421" t="str">
            <v>The Organization of Firms in a Global Economy E-BOOK</v>
          </cell>
          <cell r="F1421" t="str">
            <v>The Organization of Firms in a Global Economy</v>
          </cell>
          <cell r="G1421">
            <v>2008</v>
          </cell>
          <cell r="J1421" t="str">
            <v>e-book (PDF)</v>
          </cell>
          <cell r="M1421" t="str">
            <v>Marin, Dalia; Verdier, Thierry</v>
          </cell>
          <cell r="N1421" t="str">
            <v>HELPMAN, Elhanan</v>
          </cell>
          <cell r="P1421" t="str">
            <v>Lieferbar</v>
          </cell>
          <cell r="Q1421" t="str">
            <v>Political Economics, other</v>
          </cell>
          <cell r="R1421" t="str">
            <v>BUS017000 BUSINESS &amp; ECONOMICS / Corporate Finance; BUS035000 BUSINESS &amp; ECONOMICS / International / General</v>
          </cell>
        </row>
        <row r="1422">
          <cell r="C1422">
            <v>9780674038592</v>
          </cell>
          <cell r="D1422" t="str">
            <v>Harvard University Press</v>
          </cell>
          <cell r="E1422" t="str">
            <v>The Jewish Enemy E-BOOK</v>
          </cell>
          <cell r="F1422" t="str">
            <v>The Jewish Enemy</v>
          </cell>
          <cell r="G1422">
            <v>2006</v>
          </cell>
          <cell r="J1422" t="str">
            <v>e-book (PDF)</v>
          </cell>
          <cell r="M1422" t="str">
            <v>HERF, Jeffrey</v>
          </cell>
          <cell r="P1422" t="str">
            <v>Lieferbar</v>
          </cell>
          <cell r="Q1422" t="str">
            <v>General European History</v>
          </cell>
          <cell r="R1422" t="str">
            <v>HIS014000 HISTORY / Europe / Germany; HIS043000 HISTORY / Holocaust; HIS022000 HISTORY / Jewish</v>
          </cell>
        </row>
        <row r="1423">
          <cell r="C1423">
            <v>9780674038653</v>
          </cell>
          <cell r="D1423" t="str">
            <v>Harvard University Press</v>
          </cell>
          <cell r="E1423" t="str">
            <v>To Exercise Our Talents E-BOOK</v>
          </cell>
          <cell r="F1423" t="str">
            <v>To Exercise Our Talents</v>
          </cell>
          <cell r="G1423">
            <v>2006</v>
          </cell>
          <cell r="J1423" t="str">
            <v>e-book (PDF)</v>
          </cell>
          <cell r="M1423" t="str">
            <v>Hilliard, Christopher</v>
          </cell>
          <cell r="P1423" t="str">
            <v>Lieferbar</v>
          </cell>
          <cell r="Q1423" t="str">
            <v>General European History</v>
          </cell>
          <cell r="R1423" t="str">
            <v>HIS015000 HISTORY / Europe / Great Britain</v>
          </cell>
        </row>
        <row r="1424">
          <cell r="C1424">
            <v>9780674038660</v>
          </cell>
          <cell r="D1424" t="str">
            <v>Harvard University Press</v>
          </cell>
          <cell r="E1424" t="str">
            <v>Neverending Wars E-BOOK</v>
          </cell>
          <cell r="F1424" t="str">
            <v>Neverending Wars</v>
          </cell>
          <cell r="G1424">
            <v>2005</v>
          </cell>
          <cell r="J1424" t="str">
            <v>e-book (PDF)</v>
          </cell>
          <cell r="M1424" t="str">
            <v>HIRONAKA, Ann</v>
          </cell>
          <cell r="P1424" t="str">
            <v>Lieferbar</v>
          </cell>
          <cell r="Q1424" t="str">
            <v>International Relations</v>
          </cell>
          <cell r="R1424" t="str">
            <v>POL011000 POLITICAL SCIENCE / International Relations / General; POL012000 POLITICAL SCIENCE / Political Freedom &amp; Security / International Security</v>
          </cell>
        </row>
        <row r="1425">
          <cell r="C1425">
            <v>9780674038714</v>
          </cell>
          <cell r="D1425" t="str">
            <v>Harvard University Press</v>
          </cell>
          <cell r="E1425" t="str">
            <v>Surviving Large Losses E-BOOK</v>
          </cell>
          <cell r="F1425" t="str">
            <v>Surviving Large Losses</v>
          </cell>
          <cell r="G1425">
            <v>2007</v>
          </cell>
          <cell r="J1425" t="str">
            <v>e-book (PDF)</v>
          </cell>
          <cell r="M1425" t="str">
            <v>Postel-Vinay, Gilles; Hoffman, Philip T; Rosenthal, Jean-Laurent</v>
          </cell>
          <cell r="P1425" t="str">
            <v>Lieferbar</v>
          </cell>
          <cell r="Q1425" t="str">
            <v>History of Economics</v>
          </cell>
          <cell r="R1425" t="str">
            <v>BUS023000 BUSINESS &amp; ECONOMICS / Economic History; BUS069010 BUSINESS &amp; ECONOMICS / Economics / Comparative; BUS027000 BUSINESS &amp; ECONOMICS / Finance</v>
          </cell>
        </row>
        <row r="1426">
          <cell r="C1426">
            <v>9780674038790</v>
          </cell>
          <cell r="D1426" t="str">
            <v>Harvard University Press</v>
          </cell>
          <cell r="E1426" t="str">
            <v>Ghettostadt E-BOOK</v>
          </cell>
          <cell r="F1426" t="str">
            <v>Ghettostadt</v>
          </cell>
          <cell r="G1426">
            <v>2008</v>
          </cell>
          <cell r="J1426" t="str">
            <v>e-book (PDF)</v>
          </cell>
          <cell r="M1426" t="str">
            <v>Horwitz, Gordon J</v>
          </cell>
          <cell r="P1426" t="str">
            <v>Lieferbar</v>
          </cell>
          <cell r="Q1426" t="str">
            <v>General European History</v>
          </cell>
          <cell r="R1426" t="str">
            <v>HIS014000 HISTORY / Europe / Germany; HIS027100 HISTORY / Military / World War II; HIS010010 HISTORY / Europe / Eastern</v>
          </cell>
        </row>
        <row r="1427">
          <cell r="C1427">
            <v>9780674038813</v>
          </cell>
          <cell r="D1427" t="str">
            <v>Harvard University Press</v>
          </cell>
          <cell r="E1427" t="str">
            <v>Hot and Bothered E-BOOK</v>
          </cell>
          <cell r="F1427" t="str">
            <v>Hot and Bothered</v>
          </cell>
          <cell r="G1427">
            <v>2006</v>
          </cell>
          <cell r="J1427" t="str">
            <v>e-book (PDF)</v>
          </cell>
          <cell r="M1427" t="str">
            <v>HOUCK, Judith A</v>
          </cell>
          <cell r="P1427" t="str">
            <v>Lieferbar</v>
          </cell>
          <cell r="Q1427" t="str">
            <v>History and Ethics of Medicine</v>
          </cell>
          <cell r="R1427" t="str">
            <v>MED033000 MEDICAL / Gynecology &amp; Obstetrics; MED039000 MEDICAL / History; SOC028000 SOCIAL SCIENCE / Women's Studies</v>
          </cell>
        </row>
        <row r="1428">
          <cell r="C1428">
            <v>9780674038820</v>
          </cell>
          <cell r="D1428" t="str">
            <v>Harvard University Press</v>
          </cell>
          <cell r="E1428" t="str">
            <v>The Antitrust Enterprise E-BOOK</v>
          </cell>
          <cell r="F1428" t="str">
            <v>The Antitrust Enterprise</v>
          </cell>
          <cell r="G1428">
            <v>2005</v>
          </cell>
          <cell r="J1428" t="str">
            <v>e-book (PDF)</v>
          </cell>
          <cell r="M1428" t="str">
            <v>HOVENKAMP, Herbert</v>
          </cell>
          <cell r="P1428" t="str">
            <v>Lieferbar</v>
          </cell>
          <cell r="Q1428" t="str">
            <v>Law, other</v>
          </cell>
          <cell r="R1428" t="str">
            <v>LAW005000 LAW / Antitrust</v>
          </cell>
        </row>
        <row r="1429">
          <cell r="C1429">
            <v>9780674038882</v>
          </cell>
          <cell r="D1429" t="str">
            <v>Harvard University Press</v>
          </cell>
          <cell r="E1429" t="str">
            <v>China and Albert Einstein E-BOOK</v>
          </cell>
          <cell r="F1429" t="str">
            <v>China and Albert Einstein</v>
          </cell>
          <cell r="G1429">
            <v>2005</v>
          </cell>
          <cell r="J1429" t="str">
            <v>e-book (PDF)</v>
          </cell>
          <cell r="M1429" t="str">
            <v>HU, Danian</v>
          </cell>
          <cell r="P1429" t="str">
            <v>Lieferbar</v>
          </cell>
          <cell r="Q1429" t="str">
            <v>Asia-Pacific</v>
          </cell>
          <cell r="R1429" t="str">
            <v>SCI061000 SCIENCE / Relativity; SCI034000 SCIENCE / History; HIS008000 HISTORY / Asia / China</v>
          </cell>
        </row>
        <row r="1430">
          <cell r="C1430">
            <v>9780674038905</v>
          </cell>
          <cell r="D1430" t="str">
            <v>Harvard University Press</v>
          </cell>
          <cell r="E1430" t="str">
            <v>Seeing Red E-BOOK</v>
          </cell>
          <cell r="F1430" t="str">
            <v>Seeing Red</v>
          </cell>
          <cell r="G1430">
            <v>2006</v>
          </cell>
          <cell r="J1430" t="str">
            <v>e-book (PDF)</v>
          </cell>
          <cell r="M1430" t="str">
            <v>HUMPHREY, Nicholas</v>
          </cell>
          <cell r="P1430" t="str">
            <v>Lieferbar</v>
          </cell>
          <cell r="Q1430" t="str">
            <v>Psychiatry, Psychotherapy</v>
          </cell>
          <cell r="R1430" t="str">
            <v>PSY000000 PSYCHOLOGY / General; PHI015000 PHILOSOPHY / Mind &amp; Body</v>
          </cell>
        </row>
        <row r="1431">
          <cell r="C1431">
            <v>9780674038929</v>
          </cell>
          <cell r="D1431" t="str">
            <v>Harvard University Press</v>
          </cell>
          <cell r="E1431" t="str">
            <v>In Search of Nella Larsen E-BOOK</v>
          </cell>
          <cell r="F1431" t="str">
            <v>In Search of Nella Larsen</v>
          </cell>
          <cell r="G1431">
            <v>2006</v>
          </cell>
          <cell r="J1431" t="str">
            <v>e-book (PDF)</v>
          </cell>
          <cell r="M1431" t="str">
            <v>Hutchinson, George</v>
          </cell>
          <cell r="P1431" t="str">
            <v>Lieferbar</v>
          </cell>
          <cell r="Q1431" t="str">
            <v>Literary Studies, general</v>
          </cell>
          <cell r="R1431" t="str">
            <v>SOC001000 SOCIAL SCIENCE / Ethnic Studies / African-American Studies; BIO007000 BIOGRAPHY &amp; AUTOBIOGRAPHY / Literary</v>
          </cell>
        </row>
        <row r="1432">
          <cell r="C1432">
            <v>9780674038943</v>
          </cell>
          <cell r="D1432" t="str">
            <v>Harvard University Press</v>
          </cell>
          <cell r="E1432" t="str">
            <v>The Averaged American E-BOOK</v>
          </cell>
          <cell r="F1432" t="str">
            <v>The Averaged American</v>
          </cell>
          <cell r="G1432">
            <v>2007</v>
          </cell>
          <cell r="J1432" t="str">
            <v>e-book (PDF)</v>
          </cell>
          <cell r="M1432" t="str">
            <v>IGO, Sarah E.</v>
          </cell>
          <cell r="P1432" t="str">
            <v>Lieferbar</v>
          </cell>
          <cell r="Q1432" t="str">
            <v>Global History</v>
          </cell>
          <cell r="R1432" t="str">
            <v>SOC022000 SOCIAL SCIENCE / Popular Culture; HIS036060 HISTORY / United States / 20th Century</v>
          </cell>
        </row>
        <row r="1433">
          <cell r="C1433">
            <v>9780674039025</v>
          </cell>
          <cell r="D1433" t="str">
            <v>Harvard University Press</v>
          </cell>
          <cell r="E1433" t="str">
            <v>Mean and Lowly Things E-BOOK</v>
          </cell>
          <cell r="F1433" t="str">
            <v>Mean and Lowly Things</v>
          </cell>
          <cell r="G1433">
            <v>2008</v>
          </cell>
          <cell r="J1433" t="str">
            <v>e-book (PDF)</v>
          </cell>
          <cell r="M1433" t="str">
            <v>Jackson, Kate</v>
          </cell>
          <cell r="P1433" t="str">
            <v>Lieferbar</v>
          </cell>
          <cell r="Q1433" t="str">
            <v>General Interest</v>
          </cell>
          <cell r="R1433" t="str">
            <v>BIO015000 BIOGRAPHY &amp; AUTOBIOGRAPHY / Science &amp; Technology; NAT028000 NATURE / Reptiles &amp; Amphibians</v>
          </cell>
        </row>
        <row r="1434">
          <cell r="C1434">
            <v>9780674039063</v>
          </cell>
          <cell r="D1434" t="str">
            <v>Harvard University Press</v>
          </cell>
          <cell r="E1434" t="str">
            <v>Roots Too E-BOOK</v>
          </cell>
          <cell r="F1434" t="str">
            <v>Roots Too</v>
          </cell>
          <cell r="G1434">
            <v>2006</v>
          </cell>
          <cell r="J1434" t="str">
            <v>e-book (PDF)</v>
          </cell>
          <cell r="M1434" t="str">
            <v>JACOBSON, Matthew Frye</v>
          </cell>
          <cell r="P1434" t="str">
            <v>Lieferbar</v>
          </cell>
          <cell r="Q1434" t="str">
            <v>Global History</v>
          </cell>
          <cell r="R1434" t="str">
            <v>SOC008000 SOCIAL SCIENCE / Ethnic Studies / General; HIS036060 HISTORY / United States / 20th Century</v>
          </cell>
        </row>
        <row r="1435">
          <cell r="C1435">
            <v>9780674039070</v>
          </cell>
          <cell r="D1435" t="str">
            <v>Harvard University Press</v>
          </cell>
          <cell r="E1435" t="str">
            <v>Partisans of Allah E-BOOK</v>
          </cell>
          <cell r="F1435" t="str">
            <v>Partisans of Allah</v>
          </cell>
          <cell r="G1435">
            <v>2008</v>
          </cell>
          <cell r="J1435" t="str">
            <v>e-book (PDF)</v>
          </cell>
          <cell r="M1435" t="str">
            <v>Jalal, Ayesha</v>
          </cell>
          <cell r="P1435" t="str">
            <v>Lieferbar</v>
          </cell>
          <cell r="Q1435" t="str">
            <v>Asia-Pacific</v>
          </cell>
          <cell r="R1435" t="str">
            <v>POL037000 POLITICAL SCIENCE / Political Freedom &amp; Security / Terrorism; HIS017000 HISTORY / Asia / India &amp; South Asia; REL037010 RELIGION / Islam / History</v>
          </cell>
        </row>
        <row r="1436">
          <cell r="C1436">
            <v>9780674039179</v>
          </cell>
          <cell r="D1436" t="str">
            <v>Harvard University Press</v>
          </cell>
          <cell r="E1436" t="str">
            <v>Failing to Win E-BOOK</v>
          </cell>
          <cell r="F1436" t="str">
            <v>Failing to Win</v>
          </cell>
          <cell r="G1436">
            <v>2006</v>
          </cell>
          <cell r="J1436" t="str">
            <v>e-book (PDF)</v>
          </cell>
          <cell r="M1436" t="str">
            <v>Johnson, Dominic D. P; Tierney, Dominic</v>
          </cell>
          <cell r="P1436" t="str">
            <v>Lieferbar</v>
          </cell>
          <cell r="Q1436" t="str">
            <v>International Relations</v>
          </cell>
          <cell r="R1436" t="str">
            <v>POL010000 POLITICAL SCIENCE / History &amp; Theory; POL011000 POLITICAL SCIENCE / International Relations / General; HIS027000 HISTORY / Military / General</v>
          </cell>
        </row>
        <row r="1437">
          <cell r="C1437">
            <v>9780674039247</v>
          </cell>
          <cell r="D1437" t="str">
            <v>Harvard University Press</v>
          </cell>
          <cell r="E1437" t="str">
            <v>Resources under Regimes E-BOOK</v>
          </cell>
          <cell r="F1437" t="str">
            <v>Resources under Regimes</v>
          </cell>
          <cell r="G1437">
            <v>2005</v>
          </cell>
          <cell r="J1437" t="str">
            <v>e-book (PDF)</v>
          </cell>
          <cell r="M1437" t="str">
            <v>JOSEPHSON, Paul R.</v>
          </cell>
          <cell r="P1437" t="str">
            <v>Lieferbar</v>
          </cell>
          <cell r="Q1437" t="str">
            <v>Green and Sustainable Process Technology</v>
          </cell>
          <cell r="R1437" t="str">
            <v>SCI034000 SCIENCE / History; SCI026000 SCIENCE / Environmental Science; TEC052000 TECHNOLOGY / Social Aspects</v>
          </cell>
        </row>
        <row r="1438">
          <cell r="C1438">
            <v>9780674039285</v>
          </cell>
          <cell r="D1438" t="str">
            <v>Harvard University Press</v>
          </cell>
          <cell r="E1438" t="str">
            <v>The Road to Dallas E-BOOK</v>
          </cell>
          <cell r="F1438" t="str">
            <v>The Road to Dallas</v>
          </cell>
          <cell r="G1438">
            <v>2008</v>
          </cell>
          <cell r="J1438" t="str">
            <v>e-book (PDF)</v>
          </cell>
          <cell r="M1438" t="str">
            <v>Kaiser, David E</v>
          </cell>
          <cell r="P1438" t="str">
            <v>Lieferbar</v>
          </cell>
          <cell r="Q1438" t="str">
            <v>Global History</v>
          </cell>
          <cell r="R1438" t="str">
            <v>BIO011000 BIOGRAPHY &amp; AUTOBIOGRAPHY / Presidents &amp; Heads of State; HIS036060 HISTORY / United States / 20th Century</v>
          </cell>
        </row>
        <row r="1439">
          <cell r="C1439">
            <v>9780674039308</v>
          </cell>
          <cell r="D1439" t="str">
            <v>Harvard University Press</v>
          </cell>
          <cell r="E1439" t="str">
            <v>Divided by Faith E-BOOK</v>
          </cell>
          <cell r="F1439" t="str">
            <v>Divided by Faith</v>
          </cell>
          <cell r="G1439">
            <v>2007</v>
          </cell>
          <cell r="J1439" t="str">
            <v>e-book (PDF)</v>
          </cell>
          <cell r="M1439" t="str">
            <v>Kaplan, Benjamin J</v>
          </cell>
          <cell r="P1439" t="str">
            <v>Lieferbar</v>
          </cell>
          <cell r="Q1439" t="str">
            <v>General European History</v>
          </cell>
          <cell r="R1439" t="str">
            <v>REL099000 RELIGION / Christianity / Spiritual Warfare; REL015000 RELIGION / Christianity / History; HIS010020 HISTORY / Europe / Western</v>
          </cell>
        </row>
        <row r="1440">
          <cell r="C1440">
            <v>9780674039339</v>
          </cell>
          <cell r="D1440" t="str">
            <v>Harvard University Press</v>
          </cell>
          <cell r="E1440" t="str">
            <v>Is It Me or My Meds? E-BOOK</v>
          </cell>
          <cell r="F1440" t="str">
            <v>Is It Me or My Meds?</v>
          </cell>
          <cell r="G1440">
            <v>2006</v>
          </cell>
          <cell r="J1440" t="str">
            <v>e-book (PDF)</v>
          </cell>
          <cell r="M1440" t="str">
            <v>KARP, David Allen</v>
          </cell>
          <cell r="P1440" t="str">
            <v>Lieferbar</v>
          </cell>
          <cell r="Q1440" t="str">
            <v>Clinical Medicine, other</v>
          </cell>
          <cell r="R1440" t="str">
            <v>PSY036000 PSYCHOLOGY / Mental Health; HEA028000 HEALTH &amp; FITNESS / Health Care Issues</v>
          </cell>
        </row>
        <row r="1441">
          <cell r="C1441">
            <v>9780674039483</v>
          </cell>
          <cell r="D1441" t="str">
            <v>Harvard University Press</v>
          </cell>
          <cell r="E1441" t="str">
            <v>The Highly Civilized Man E-BOOK</v>
          </cell>
          <cell r="F1441" t="str">
            <v>The Highly Civilized Man</v>
          </cell>
          <cell r="G1441">
            <v>2005</v>
          </cell>
          <cell r="J1441" t="str">
            <v>e-book (PDF)</v>
          </cell>
          <cell r="M1441" t="str">
            <v>Kennedy , Dane</v>
          </cell>
          <cell r="O1441">
            <v>362</v>
          </cell>
          <cell r="P1441" t="str">
            <v>Lieferbar</v>
          </cell>
          <cell r="Q1441" t="str">
            <v>General Interest</v>
          </cell>
          <cell r="R1441" t="str">
            <v>BIO000000 BIOGRAPHY &amp; AUTOBIOGRAPHY / General; HIS015000 HISTORY / Europe / Great Britain</v>
          </cell>
        </row>
        <row r="1442">
          <cell r="C1442">
            <v>9780674039490</v>
          </cell>
          <cell r="D1442" t="str">
            <v>Harvard University Press</v>
          </cell>
          <cell r="E1442" t="str">
            <v>The Business of Lobbying in China E-BOOK</v>
          </cell>
          <cell r="F1442" t="str">
            <v>The Business of Lobbying in China</v>
          </cell>
          <cell r="G1442">
            <v>2005</v>
          </cell>
          <cell r="J1442" t="str">
            <v>e-book (PDF)</v>
          </cell>
          <cell r="M1442" t="str">
            <v>KENNEDY, Scott</v>
          </cell>
          <cell r="P1442" t="str">
            <v>Lieferbar</v>
          </cell>
          <cell r="Q1442" t="str">
            <v>Political Science, other</v>
          </cell>
          <cell r="R1442" t="str">
            <v>POL024000 POLITICAL SCIENCE / Public Policy / Economic Policy; BUS013000 BUSINESS &amp; ECONOMICS / Commercial Policy; BUS069020 BUSINESS &amp; ECONOMICS / International / Economics</v>
          </cell>
        </row>
        <row r="1443">
          <cell r="C1443">
            <v>9780674039513</v>
          </cell>
          <cell r="D1443" t="str">
            <v>Harvard University Press</v>
          </cell>
          <cell r="E1443" t="str">
            <v>Inside Teaching E-BOOK</v>
          </cell>
          <cell r="F1443" t="str">
            <v>Inside Teaching</v>
          </cell>
          <cell r="G1443">
            <v>2005</v>
          </cell>
          <cell r="J1443" t="str">
            <v>e-book (PDF)</v>
          </cell>
          <cell r="M1443" t="str">
            <v>KENNEDY, Mary M.</v>
          </cell>
          <cell r="P1443" t="str">
            <v>Lieferbar</v>
          </cell>
          <cell r="Q1443" t="str">
            <v>Curriculum and Pedagogy</v>
          </cell>
          <cell r="R1443" t="str">
            <v>EDU003000 EDUCATION / Aims &amp; Objectives; EDU029000 EDUCATION / Teaching Methods &amp; Materials / General; EDU040000 EDUCATION / Philosophy &amp; Social Aspects</v>
          </cell>
        </row>
        <row r="1444">
          <cell r="C1444">
            <v>9780674039605</v>
          </cell>
          <cell r="D1444" t="str">
            <v>Harvard University Press</v>
          </cell>
          <cell r="E1444" t="str">
            <v>The Secret Revelation of John E-BOOK</v>
          </cell>
          <cell r="F1444" t="str">
            <v>The Secret Revelation of John</v>
          </cell>
          <cell r="G1444">
            <v>2006</v>
          </cell>
          <cell r="J1444" t="str">
            <v>e-book (PDF)</v>
          </cell>
          <cell r="M1444" t="str">
            <v>KING, Karen L</v>
          </cell>
          <cell r="P1444" t="str">
            <v>Lieferbar</v>
          </cell>
          <cell r="Q1444" t="str">
            <v>Theology, Jewish Studies and Religious Studies</v>
          </cell>
          <cell r="R1444" t="str">
            <v>REL070000 RELIGION / Christianity / General; REL006220 RELIGION / Bible / Study / New Testament</v>
          </cell>
        </row>
        <row r="1445">
          <cell r="C1445">
            <v>9780674039667</v>
          </cell>
          <cell r="D1445" t="str">
            <v>Harvard University Press</v>
          </cell>
          <cell r="E1445" t="str">
            <v>Cleopatra and Rome E-BOOK</v>
          </cell>
          <cell r="F1445" t="str">
            <v>Cleopatra and Rome</v>
          </cell>
          <cell r="G1445">
            <v>2005</v>
          </cell>
          <cell r="J1445" t="str">
            <v>e-book (PDF)</v>
          </cell>
          <cell r="M1445" t="str">
            <v>Kleiner, Diana E. E.</v>
          </cell>
          <cell r="P1445" t="str">
            <v>Lieferbar</v>
          </cell>
          <cell r="Q1445" t="str">
            <v>Ancient History</v>
          </cell>
          <cell r="R1445" t="str">
            <v>ART015030 ART / European; HIS002030 HISTORY / Ancient / Egypt; HIS002020 HISTORY / Ancient / Rome</v>
          </cell>
        </row>
        <row r="1446">
          <cell r="C1446">
            <v>9780674039902</v>
          </cell>
          <cell r="D1446" t="str">
            <v>Harvard University Press</v>
          </cell>
          <cell r="E1446" t="str">
            <v>Culturing Life E-BOOK</v>
          </cell>
          <cell r="F1446" t="str">
            <v>Culturing Life</v>
          </cell>
          <cell r="G1446">
            <v>2007</v>
          </cell>
          <cell r="J1446" t="str">
            <v>e-book (PDF)</v>
          </cell>
          <cell r="M1446" t="str">
            <v>Landecker, Hannah</v>
          </cell>
          <cell r="O1446">
            <v>288</v>
          </cell>
          <cell r="P1446" t="str">
            <v>Lieferbar</v>
          </cell>
          <cell r="Q1446" t="str">
            <v>Biotechnology</v>
          </cell>
          <cell r="R1446" t="str">
            <v>SCI034000 SCIENCE / History; SCI010000 SCIENCE / Biotechnology; MED009000 MEDICAL / Biotechnology</v>
          </cell>
        </row>
        <row r="1447">
          <cell r="C1447">
            <v>9780674039926</v>
          </cell>
          <cell r="D1447" t="str">
            <v>Harvard University Press</v>
          </cell>
          <cell r="E1447" t="str">
            <v>Dictatorship and Demand E-BOOK</v>
          </cell>
          <cell r="F1447" t="str">
            <v>Dictatorship and Demand</v>
          </cell>
          <cell r="G1447">
            <v>2005</v>
          </cell>
          <cell r="J1447" t="str">
            <v>e-book (PDF)</v>
          </cell>
          <cell r="M1447" t="str">
            <v>LANDSMAN, Mark</v>
          </cell>
          <cell r="P1447" t="str">
            <v>Lieferbar</v>
          </cell>
          <cell r="Q1447" t="str">
            <v>General European History</v>
          </cell>
          <cell r="R1447" t="str">
            <v>POL023000 POLITICAL SCIENCE / Economic Conditions; HIS014000 HISTORY / Europe / Germany; POL005000 POLITICAL SCIENCE / Political Ideologies / Communism &amp; Socialism</v>
          </cell>
        </row>
        <row r="1448">
          <cell r="C1448">
            <v>9780674040090</v>
          </cell>
          <cell r="D1448" t="str">
            <v>Harvard University Press</v>
          </cell>
          <cell r="E1448" t="str">
            <v>Dry Manhattan E-BOOK</v>
          </cell>
          <cell r="F1448" t="str">
            <v>Dry Manhattan</v>
          </cell>
          <cell r="G1448">
            <v>2007</v>
          </cell>
          <cell r="J1448" t="str">
            <v>e-book (PDF)</v>
          </cell>
          <cell r="M1448" t="str">
            <v>LERNER, Michael A.</v>
          </cell>
          <cell r="P1448" t="str">
            <v>Lieferbar</v>
          </cell>
          <cell r="Q1448" t="str">
            <v>Global History</v>
          </cell>
          <cell r="R1448" t="str">
            <v>HIS054000 HISTORY / Social History; HIS036060 HISTORY / United States / 20th Century; HIS036080 HISTORY / United States / State &amp; Local / Middle Atlantic (DC, DE, MD, NJ, NY, PA)</v>
          </cell>
        </row>
        <row r="1449">
          <cell r="C1449">
            <v>9780674040175</v>
          </cell>
          <cell r="D1449" t="str">
            <v>Harvard University Press</v>
          </cell>
          <cell r="E1449" t="str">
            <v>Multiethnic Japan E-BOOK</v>
          </cell>
          <cell r="F1449" t="str">
            <v>Multiethnic Japan</v>
          </cell>
          <cell r="G1449">
            <v>2001</v>
          </cell>
          <cell r="J1449" t="str">
            <v>e-book (PDF)</v>
          </cell>
          <cell r="M1449" t="str">
            <v>LIE, John</v>
          </cell>
          <cell r="P1449" t="str">
            <v>Lieferbar</v>
          </cell>
          <cell r="Q1449" t="str">
            <v>Asia-Pacific</v>
          </cell>
          <cell r="R1449" t="str">
            <v>SOC008000 SOCIAL SCIENCE / Ethnic Studies / General; HIS021000 HISTORY / Asia / Japan</v>
          </cell>
        </row>
        <row r="1450">
          <cell r="C1450">
            <v>9780674040236</v>
          </cell>
          <cell r="D1450" t="str">
            <v>Harvard University Press</v>
          </cell>
          <cell r="E1450" t="str">
            <v>The Travelers' World E-BOOK</v>
          </cell>
          <cell r="F1450" t="str">
            <v>The Travelers' World</v>
          </cell>
          <cell r="G1450">
            <v>2006</v>
          </cell>
          <cell r="J1450" t="str">
            <v>e-book (PDF)</v>
          </cell>
          <cell r="M1450" t="str">
            <v>LIEBERSOHN, Harry</v>
          </cell>
          <cell r="P1450" t="str">
            <v>Lieferbar</v>
          </cell>
          <cell r="Q1450" t="str">
            <v>Global History</v>
          </cell>
          <cell r="R1450" t="str">
            <v>HIS010000 HISTORY / Europe / General; HIS037000 HISTORY / World</v>
          </cell>
        </row>
        <row r="1451">
          <cell r="C1451">
            <v>9780674040311</v>
          </cell>
          <cell r="D1451" t="str">
            <v>Harvard University Press</v>
          </cell>
          <cell r="E1451" t="str">
            <v>Providence Lost E-BOOK</v>
          </cell>
          <cell r="F1451" t="str">
            <v>Providence Lost</v>
          </cell>
          <cell r="G1451">
            <v>2008</v>
          </cell>
          <cell r="J1451" t="str">
            <v>e-book (PDF)</v>
          </cell>
          <cell r="M1451" t="str">
            <v>LLOYD, Genevieve</v>
          </cell>
          <cell r="P1451" t="str">
            <v>Lieferbar</v>
          </cell>
          <cell r="Q1451" t="str">
            <v>Ethics</v>
          </cell>
          <cell r="R1451" t="str">
            <v>PHI005000 PHILOSOPHY / Ethics &amp; Moral Philosophy; PHI007000 PHILOSOPHY / Free Will &amp; Determinism; PHI009000 PHILOSOPHY / History &amp; Surveys / General</v>
          </cell>
        </row>
        <row r="1452">
          <cell r="C1452">
            <v>9780674040342</v>
          </cell>
          <cell r="D1452" t="str">
            <v>Harvard University Press</v>
          </cell>
          <cell r="E1452" t="str">
            <v>Ethical Formation E-BOOK</v>
          </cell>
          <cell r="F1452" t="str">
            <v>Ethical Formation</v>
          </cell>
          <cell r="G1452">
            <v>2002</v>
          </cell>
          <cell r="J1452" t="str">
            <v>e-book (PDF)</v>
          </cell>
          <cell r="M1452" t="str">
            <v>LOVIBOND, Sabina</v>
          </cell>
          <cell r="P1452" t="str">
            <v>Lieferbar</v>
          </cell>
          <cell r="Q1452" t="str">
            <v>Ethics</v>
          </cell>
          <cell r="R1452" t="str">
            <v>PHI005000 PHILOSOPHY / Ethics &amp; Moral Philosophy</v>
          </cell>
        </row>
        <row r="1453">
          <cell r="C1453">
            <v>9780674040397</v>
          </cell>
          <cell r="D1453" t="str">
            <v>Harvard University Press</v>
          </cell>
          <cell r="E1453" t="str">
            <v>Frege's Logic E-BOOK</v>
          </cell>
          <cell r="F1453" t="str">
            <v>Frege's Logic</v>
          </cell>
          <cell r="G1453">
            <v>2005</v>
          </cell>
          <cell r="J1453" t="str">
            <v>e-book (PDF)</v>
          </cell>
          <cell r="M1453" t="str">
            <v>MACBETH, Danielle</v>
          </cell>
          <cell r="P1453" t="str">
            <v>Lieferbar</v>
          </cell>
          <cell r="Q1453" t="str">
            <v>Philosophy of Language</v>
          </cell>
          <cell r="R1453" t="str">
            <v>PHI004000 PHILOSOPHY / Epistemology; PHI011000 PHILOSOPHY / Logic; PHI013000 PHILOSOPHY / Metaphysics</v>
          </cell>
        </row>
        <row r="1454">
          <cell r="C1454">
            <v>9780674040458</v>
          </cell>
          <cell r="D1454" t="str">
            <v>Harvard University Press</v>
          </cell>
          <cell r="E1454" t="str">
            <v>Among Empires E-BOOK</v>
          </cell>
          <cell r="F1454" t="str">
            <v>Among Empires</v>
          </cell>
          <cell r="G1454">
            <v>2006</v>
          </cell>
          <cell r="J1454" t="str">
            <v>e-book (PDF)</v>
          </cell>
          <cell r="M1454" t="str">
            <v>MAIER, Charles S</v>
          </cell>
          <cell r="P1454" t="str">
            <v>Lieferbar</v>
          </cell>
          <cell r="Q1454" t="str">
            <v>Global History</v>
          </cell>
          <cell r="R1454" t="str">
            <v>HIS036060 HISTORY / United States / 20th Century; HIS010000 HISTORY / Europe / General</v>
          </cell>
        </row>
        <row r="1455">
          <cell r="C1455">
            <v>9780674040687</v>
          </cell>
          <cell r="D1455" t="str">
            <v>Harvard University Press</v>
          </cell>
          <cell r="E1455" t="str">
            <v>No Coward Soldiers E-BOOK</v>
          </cell>
          <cell r="F1455" t="str">
            <v>No Coward Soldiers</v>
          </cell>
          <cell r="G1455">
            <v>2005</v>
          </cell>
          <cell r="J1455" t="str">
            <v>e-book (PDF)</v>
          </cell>
          <cell r="M1455" t="str">
            <v>Martin, Waldo E.</v>
          </cell>
          <cell r="P1455" t="str">
            <v>Lieferbar</v>
          </cell>
          <cell r="Q1455" t="str">
            <v>Global History</v>
          </cell>
          <cell r="R1455" t="str">
            <v>SOC001000 SOCIAL SCIENCE / Ethnic Studies / African-American Studies; HIS036060 HISTORY / United States / 20th Century; POL004000 POLITICAL SCIENCE / Political Freedom &amp; Security / Civil Rights</v>
          </cell>
        </row>
        <row r="1456">
          <cell r="C1456">
            <v>9780674040748</v>
          </cell>
          <cell r="D1456" t="str">
            <v>Harvard University Press</v>
          </cell>
          <cell r="E1456" t="str">
            <v>Maize and Grace E-BOOK</v>
          </cell>
          <cell r="F1456" t="str">
            <v>Maize and Grace</v>
          </cell>
          <cell r="G1456">
            <v>2005</v>
          </cell>
          <cell r="J1456" t="str">
            <v>e-book (PDF)</v>
          </cell>
          <cell r="K1456">
            <v>0</v>
          </cell>
          <cell r="M1456" t="str">
            <v>MCCANN, James</v>
          </cell>
          <cell r="P1456" t="str">
            <v>Lieferbar</v>
          </cell>
          <cell r="Q1456" t="str">
            <v>Africa</v>
          </cell>
          <cell r="R1456" t="str">
            <v>HIS001000 HISTORY / Africa / General; HIS037000 HISTORY / World</v>
          </cell>
        </row>
        <row r="1457">
          <cell r="C1457">
            <v>9780674040779</v>
          </cell>
          <cell r="D1457" t="str">
            <v>Harvard University Press</v>
          </cell>
          <cell r="E1457" t="str">
            <v>Prophet of Innovation E-BOOK</v>
          </cell>
          <cell r="F1457" t="str">
            <v>Prophet of Innovation</v>
          </cell>
          <cell r="G1457">
            <v>2010</v>
          </cell>
          <cell r="J1457" t="str">
            <v>e-book (PDF)</v>
          </cell>
          <cell r="M1457" t="str">
            <v>McCraw, Thomas K.</v>
          </cell>
          <cell r="P1457" t="str">
            <v>Lieferbar</v>
          </cell>
          <cell r="Q1457" t="str">
            <v>Political Economics, other</v>
          </cell>
          <cell r="R1457" t="str">
            <v>BIO003000 BIOGRAPHY &amp; AUTOBIOGRAPHY / Business; BUS023000 BUSINESS &amp; ECONOMICS / Economic History</v>
          </cell>
        </row>
        <row r="1458">
          <cell r="C1458">
            <v>9780674040793</v>
          </cell>
          <cell r="D1458" t="str">
            <v>Harvard University Press</v>
          </cell>
          <cell r="E1458" t="str">
            <v>Clinging to Mammy E-BOOK</v>
          </cell>
          <cell r="F1458" t="str">
            <v>Clinging to Mammy</v>
          </cell>
          <cell r="G1458">
            <v>2007</v>
          </cell>
          <cell r="J1458" t="str">
            <v>e-book (PDF)</v>
          </cell>
          <cell r="M1458" t="str">
            <v>McElya, Micki</v>
          </cell>
          <cell r="P1458" t="str">
            <v>Lieferbar</v>
          </cell>
          <cell r="Q1458" t="str">
            <v>Sociology, other</v>
          </cell>
          <cell r="R1458" t="str">
            <v>SOC031000 SOCIAL SCIENCE / Discrimination &amp; Race Relations; SOC001000 SOCIAL SCIENCE / Ethnic Studies / African-American Studies; HIS036060 HISTORY / United States / 20th Century</v>
          </cell>
        </row>
        <row r="1459">
          <cell r="C1459">
            <v>9780674040823</v>
          </cell>
          <cell r="D1459" t="str">
            <v>Harvard University Press</v>
          </cell>
          <cell r="E1459" t="str">
            <v>Lincoln and the Court E-BOOK</v>
          </cell>
          <cell r="F1459" t="str">
            <v>Lincoln and the Court</v>
          </cell>
          <cell r="G1459">
            <v>2008</v>
          </cell>
          <cell r="J1459" t="str">
            <v>e-book (PDF)</v>
          </cell>
          <cell r="M1459" t="str">
            <v>McGinty, Brian</v>
          </cell>
          <cell r="P1459" t="str">
            <v>Lieferbar</v>
          </cell>
          <cell r="Q1459" t="str">
            <v>Global History</v>
          </cell>
          <cell r="R1459" t="str">
            <v>LAW060000 LAW / Legal History; HIS036050 HISTORY / United States / Civil War Period (1850-1877)</v>
          </cell>
        </row>
        <row r="1460">
          <cell r="C1460">
            <v>9780674040847</v>
          </cell>
          <cell r="D1460" t="str">
            <v>Harvard University Press</v>
          </cell>
          <cell r="E1460" t="str">
            <v>Venice from the Ground Up E-BOOK</v>
          </cell>
          <cell r="F1460" t="str">
            <v>Venice from the Ground Up</v>
          </cell>
          <cell r="G1460">
            <v>2006</v>
          </cell>
          <cell r="J1460" t="str">
            <v>e-book (PDF)</v>
          </cell>
          <cell r="M1460" t="str">
            <v>MCGREGOR, James H</v>
          </cell>
          <cell r="P1460" t="str">
            <v>Lieferbar</v>
          </cell>
          <cell r="Q1460" t="str">
            <v>General European History</v>
          </cell>
          <cell r="R1460" t="str">
            <v>ARC005000 ARCHITECTURE / History; HIS020000 HISTORY / Europe / Italy</v>
          </cell>
        </row>
        <row r="1461">
          <cell r="C1461">
            <v>9780674040946</v>
          </cell>
          <cell r="D1461" t="str">
            <v>Harvard University Press</v>
          </cell>
          <cell r="E1461" t="str">
            <v>Secular Revelations E-BOOK</v>
          </cell>
          <cell r="F1461" t="str">
            <v>Secular Revelations</v>
          </cell>
          <cell r="G1461">
            <v>2005</v>
          </cell>
          <cell r="J1461" t="str">
            <v>e-book (PDF)</v>
          </cell>
          <cell r="M1461" t="str">
            <v>MELTZER, Mitchell</v>
          </cell>
          <cell r="P1461" t="str">
            <v>Lieferbar</v>
          </cell>
          <cell r="Q1461" t="str">
            <v>Anglo-American Literature, general</v>
          </cell>
          <cell r="R1461" t="str">
            <v>HIS036000 HISTORY / United States / General; POL022000 POLITICAL SCIENCE / Constitutions; LIT004020 LITERARY CRITICISM / American / General</v>
          </cell>
        </row>
        <row r="1462">
          <cell r="C1462">
            <v>9780674040953</v>
          </cell>
          <cell r="D1462" t="str">
            <v>Harvard University Press</v>
          </cell>
          <cell r="E1462" t="str">
            <v>Empires of Islam in Renaissance Historical Thought E-BOOK</v>
          </cell>
          <cell r="F1462" t="str">
            <v>Empires of Islam in Renaissance Historical Thought</v>
          </cell>
          <cell r="G1462">
            <v>2008</v>
          </cell>
          <cell r="J1462" t="str">
            <v>e-book (PDF)</v>
          </cell>
          <cell r="M1462" t="str">
            <v>MESERVE, Margaret</v>
          </cell>
          <cell r="P1462" t="str">
            <v>Lieferbar</v>
          </cell>
          <cell r="Q1462" t="str">
            <v>General European History</v>
          </cell>
          <cell r="R1462" t="str">
            <v>HIS037020 HISTORY / Renaissance; HIS010000 HISTORY / Europe / General; HIS037010 HISTORY / Medieval</v>
          </cell>
        </row>
        <row r="1463">
          <cell r="C1463">
            <v>9780674040984</v>
          </cell>
          <cell r="D1463" t="str">
            <v>Harvard University Press</v>
          </cell>
          <cell r="E1463" t="str">
            <v>Hysterical Men E-BOOK</v>
          </cell>
          <cell r="F1463" t="str">
            <v>Hysterical Men</v>
          </cell>
          <cell r="G1463">
            <v>2008</v>
          </cell>
          <cell r="J1463" t="str">
            <v>e-book (PDF)</v>
          </cell>
          <cell r="M1463" t="str">
            <v>MICALE, Mark S</v>
          </cell>
          <cell r="P1463" t="str">
            <v>Lieferbar</v>
          </cell>
          <cell r="Q1463" t="str">
            <v>Miscellaneous</v>
          </cell>
          <cell r="R1463" t="str">
            <v>SOC018000 SOCIAL SCIENCE / Men's Studies; MED039000 MEDICAL / History; HIS000000 HISTORY / General</v>
          </cell>
        </row>
        <row r="1464">
          <cell r="C1464">
            <v>9780674041011</v>
          </cell>
          <cell r="D1464" t="str">
            <v>Harvard University Press</v>
          </cell>
          <cell r="E1464" t="str">
            <v>A Nation of Counterfeiters E-BOOK</v>
          </cell>
          <cell r="F1464" t="str">
            <v>A Nation of Counterfeiters</v>
          </cell>
          <cell r="G1464">
            <v>2007</v>
          </cell>
          <cell r="J1464" t="str">
            <v>e-book (PDF)</v>
          </cell>
          <cell r="M1464" t="str">
            <v>Mihm, Stephen</v>
          </cell>
          <cell r="P1464" t="str">
            <v>Lieferbar</v>
          </cell>
          <cell r="Q1464" t="str">
            <v>Global History</v>
          </cell>
          <cell r="R1464" t="str">
            <v>HIS036050 HISTORY / United States / Civil War Period (1850-1877); HIS036040 HISTORY / United States / 19th Century; BUS023000 BUSINESS &amp; ECONOMICS / Economic History</v>
          </cell>
        </row>
        <row r="1465">
          <cell r="C1465">
            <v>9780674041080</v>
          </cell>
          <cell r="D1465" t="str">
            <v>Harvard University Press</v>
          </cell>
          <cell r="E1465" t="str">
            <v>The Evolving World E-BOOK</v>
          </cell>
          <cell r="F1465" t="str">
            <v>The Evolving World</v>
          </cell>
          <cell r="G1465">
            <v>2006</v>
          </cell>
          <cell r="J1465" t="str">
            <v>e-book (PDF)</v>
          </cell>
          <cell r="M1465" t="str">
            <v>MINDELL, David P</v>
          </cell>
          <cell r="P1465" t="str">
            <v>Lieferbar</v>
          </cell>
          <cell r="Q1465" t="str">
            <v>Evolutionary Biology</v>
          </cell>
          <cell r="R1465" t="str">
            <v>SCI027000 SCIENCE / Life Sciences / Evolution; SCI034000 SCIENCE / History</v>
          </cell>
        </row>
        <row r="1466">
          <cell r="C1466">
            <v>9780674041257</v>
          </cell>
          <cell r="D1466" t="str">
            <v>Harvard University Press</v>
          </cell>
          <cell r="E1466" t="str">
            <v>Doubting Thomas E-BOOK</v>
          </cell>
          <cell r="F1466" t="str">
            <v>Doubting Thomas</v>
          </cell>
          <cell r="G1466">
            <v>2005</v>
          </cell>
          <cell r="J1466" t="str">
            <v>e-book (PDF)</v>
          </cell>
          <cell r="M1466" t="str">
            <v>MOST, Glenn W</v>
          </cell>
          <cell r="P1466" t="str">
            <v>Lieferbar</v>
          </cell>
          <cell r="Q1466" t="str">
            <v>Theology, Jewish Studies and Religious Studies</v>
          </cell>
          <cell r="R1466" t="str">
            <v>REL006040 RELIGION / Bible / Biography / New Testament; REL006070 RELIGION / Bible / Commentaries / New Testament; REL006220 RELIGION / Bible / Study / New Testament</v>
          </cell>
        </row>
        <row r="1467">
          <cell r="C1467">
            <v>9780674041264</v>
          </cell>
          <cell r="D1467" t="str">
            <v>Harvard University Press</v>
          </cell>
          <cell r="E1467" t="str">
            <v>The Culture Wars of the Late Renaissance E-BOOK</v>
          </cell>
          <cell r="F1467" t="str">
            <v>The Culture Wars of the Late Renaissance</v>
          </cell>
          <cell r="G1467">
            <v>2007</v>
          </cell>
          <cell r="J1467" t="str">
            <v>e-book (PDF)</v>
          </cell>
          <cell r="M1467" t="str">
            <v>Muir, Edward</v>
          </cell>
          <cell r="P1467" t="str">
            <v>Lieferbar</v>
          </cell>
          <cell r="Q1467" t="str">
            <v>Early Modern History</v>
          </cell>
          <cell r="R1467" t="str">
            <v>HIS037020 HISTORY / Renaissance; HIS020000 HISTORY / Europe / Italy</v>
          </cell>
        </row>
        <row r="1468">
          <cell r="C1468">
            <v>9780674041318</v>
          </cell>
          <cell r="D1468" t="str">
            <v>Harvard University Press</v>
          </cell>
          <cell r="E1468" t="str">
            <v>Group-Based Modeling of Development E-BOOK</v>
          </cell>
          <cell r="F1468" t="str">
            <v>Group-Based Modeling of Development</v>
          </cell>
          <cell r="G1468">
            <v>2005</v>
          </cell>
          <cell r="J1468" t="str">
            <v>e-book (PDF)</v>
          </cell>
          <cell r="M1468" t="str">
            <v>NAGIN, Daniel</v>
          </cell>
          <cell r="P1468" t="str">
            <v>Lieferbar</v>
          </cell>
          <cell r="Q1468" t="str">
            <v>Sociology, other</v>
          </cell>
          <cell r="R1468" t="str">
            <v>SOC019000 SOCIAL SCIENCE / Methodology; POL028000 POLITICAL SCIENCE / Public Policy / General; SOC027000 SOCIAL SCIENCE / Statistics</v>
          </cell>
        </row>
        <row r="1469">
          <cell r="C1469">
            <v>9780674041370</v>
          </cell>
          <cell r="D1469" t="str">
            <v>Harvard University Press</v>
          </cell>
          <cell r="E1469" t="str">
            <v>Creating a Nation of Joiners E-BOOK</v>
          </cell>
          <cell r="F1469" t="str">
            <v>Creating a Nation of Joiners</v>
          </cell>
          <cell r="G1469">
            <v>2008</v>
          </cell>
          <cell r="J1469" t="str">
            <v>e-book (PDF)</v>
          </cell>
          <cell r="M1469" t="str">
            <v>NEEM, Johann N</v>
          </cell>
          <cell r="P1469" t="str">
            <v>Lieferbar</v>
          </cell>
          <cell r="Q1469" t="str">
            <v>Global History</v>
          </cell>
          <cell r="R1469" t="str">
            <v>SOC026000 SOCIAL SCIENCE / Sociology / General; HIS036030 HISTORY / United States / Revolutionary Period (1775-1800); HIS036100 HISTORY / United States / State &amp; Local / New England (CT, MA, ME, NH, RI, VT)</v>
          </cell>
        </row>
        <row r="1470">
          <cell r="C1470">
            <v>9780674041400</v>
          </cell>
          <cell r="D1470" t="str">
            <v>Harvard University Press</v>
          </cell>
          <cell r="E1470" t="str">
            <v>Young Minds in Social Worlds E-BOOK</v>
          </cell>
          <cell r="F1470" t="str">
            <v>Young Minds in Social Worlds</v>
          </cell>
          <cell r="G1470">
            <v>2007</v>
          </cell>
          <cell r="J1470" t="str">
            <v>e-book (PDF)</v>
          </cell>
          <cell r="M1470" t="str">
            <v>Nelson, Katherine</v>
          </cell>
          <cell r="P1470" t="str">
            <v>Lieferbar</v>
          </cell>
          <cell r="Q1470" t="str">
            <v>Development Psychology</v>
          </cell>
          <cell r="R1470" t="str">
            <v>PSY039000 PSYCHOLOGY / Developmental / General; PSY004000 PSYCHOLOGY / Developmental / Child</v>
          </cell>
        </row>
        <row r="1471">
          <cell r="C1471">
            <v>9780674041486</v>
          </cell>
          <cell r="D1471" t="str">
            <v>Harvard University Press</v>
          </cell>
          <cell r="E1471" t="str">
            <v>Galileo's Pendulum E-BOOK</v>
          </cell>
          <cell r="F1471" t="str">
            <v>Galileo's Pendulum</v>
          </cell>
          <cell r="G1471">
            <v>2004</v>
          </cell>
          <cell r="J1471" t="str">
            <v>e-book (PDF)</v>
          </cell>
          <cell r="M1471" t="str">
            <v>NEWTON, Roger G.</v>
          </cell>
          <cell r="P1471" t="str">
            <v>Lieferbar</v>
          </cell>
          <cell r="Q1471" t="str">
            <v>Physics, other</v>
          </cell>
          <cell r="R1471" t="str">
            <v>SCI067000 SCIENCE / Waves &amp; Wave Mechanics; SCI034000 SCIENCE / History; SCI066000 SCIENCE / Time</v>
          </cell>
        </row>
        <row r="1472">
          <cell r="C1472">
            <v>9780674041523</v>
          </cell>
          <cell r="D1472" t="str">
            <v>Harvard University Press</v>
          </cell>
          <cell r="E1472" t="str">
            <v>Ugly Feelings E-BOOK</v>
          </cell>
          <cell r="F1472" t="str">
            <v>Ugly Feelings</v>
          </cell>
          <cell r="G1472">
            <v>2004</v>
          </cell>
          <cell r="J1472" t="str">
            <v>e-book (PDF)</v>
          </cell>
          <cell r="M1472" t="str">
            <v>NGAI, Sianne</v>
          </cell>
          <cell r="P1472" t="str">
            <v>Lieferbar</v>
          </cell>
          <cell r="Q1472" t="str">
            <v>Anglo-American Literature, general</v>
          </cell>
          <cell r="R1472" t="str">
            <v>LIT004020 LITERARY CRITICISM / American / General</v>
          </cell>
        </row>
        <row r="1473">
          <cell r="C1473">
            <v>9780674041561</v>
          </cell>
          <cell r="D1473" t="str">
            <v>Harvard University Press</v>
          </cell>
          <cell r="E1473" t="str">
            <v>The Clash Within E-BOOK</v>
          </cell>
          <cell r="F1473" t="str">
            <v>The Clash Within</v>
          </cell>
          <cell r="G1473">
            <v>2007</v>
          </cell>
          <cell r="J1473" t="str">
            <v>e-book (PDF)</v>
          </cell>
          <cell r="M1473" t="str">
            <v>NUSSBAUM, Martha</v>
          </cell>
          <cell r="P1473" t="str">
            <v>Lieferbar</v>
          </cell>
          <cell r="Q1473" t="str">
            <v>Asia-Pacific</v>
          </cell>
          <cell r="R1473" t="str">
            <v>HIS017000 HISTORY / Asia / India &amp; South Asia; POL031000 POLITICAL SCIENCE / Political Ideologies / Nationalism; REL084000 RELIGION / Religion, Politics &amp; State</v>
          </cell>
        </row>
        <row r="1474">
          <cell r="C1474">
            <v>9780674041585</v>
          </cell>
          <cell r="D1474" t="str">
            <v>Harvard University Press</v>
          </cell>
          <cell r="E1474" t="str">
            <v>Popular Protest in China E-BOOK</v>
          </cell>
          <cell r="F1474" t="str">
            <v>Popular Protest in China</v>
          </cell>
          <cell r="G1474">
            <v>2008</v>
          </cell>
          <cell r="J1474" t="str">
            <v>e-book (PDF)</v>
          </cell>
          <cell r="M1474" t="str">
            <v>O'Brien, Kevin J</v>
          </cell>
          <cell r="N1474" t="str">
            <v>OBRIEN, Kevin J</v>
          </cell>
          <cell r="P1474" t="str">
            <v>Lieferbar</v>
          </cell>
          <cell r="Q1474" t="str">
            <v>Asia-Pacific</v>
          </cell>
          <cell r="R1474" t="str">
            <v>POL004000 POLITICAL SCIENCE / Political Freedom &amp; Security / Civil Rights; HIS008000 HISTORY / Asia / China</v>
          </cell>
        </row>
        <row r="1475">
          <cell r="C1475">
            <v>9780674041615</v>
          </cell>
          <cell r="D1475" t="str">
            <v>Harvard University Press</v>
          </cell>
          <cell r="E1475" t="str">
            <v>City Economics E-BOOK</v>
          </cell>
          <cell r="F1475" t="str">
            <v>City Economics</v>
          </cell>
          <cell r="G1475">
            <v>2005</v>
          </cell>
          <cell r="J1475" t="str">
            <v>e-book (PDF)</v>
          </cell>
          <cell r="M1475" t="str">
            <v>OFLAHERTY, Brendan; O'Flaherty, Brendan</v>
          </cell>
          <cell r="P1475" t="str">
            <v>Lieferbar</v>
          </cell>
          <cell r="Q1475" t="str">
            <v>Transportation, Logistics, Air Traffic, Shipping</v>
          </cell>
          <cell r="R1475" t="str">
            <v>BUS067000 BUSINESS &amp; ECONOMICS / Urban &amp; Regional; POL017000 POLITICAL SCIENCE / Public Affairs &amp; Administration; POL002000 POLITICAL SCIENCE / Public Policy / City Planning &amp; Urban Development</v>
          </cell>
        </row>
        <row r="1476">
          <cell r="C1476">
            <v>9780674041639</v>
          </cell>
          <cell r="D1476" t="str">
            <v>Harvard University Press</v>
          </cell>
          <cell r="E1476" t="str">
            <v>A Culture of Credit E-BOOK</v>
          </cell>
          <cell r="F1476" t="str">
            <v>A Culture of Credit</v>
          </cell>
          <cell r="G1476">
            <v>2006</v>
          </cell>
          <cell r="J1476" t="str">
            <v>e-book (PDF)</v>
          </cell>
          <cell r="M1476" t="str">
            <v>OLEGARIO, Rowena</v>
          </cell>
          <cell r="P1476" t="str">
            <v>Lieferbar</v>
          </cell>
          <cell r="Q1476" t="str">
            <v>History of Economics</v>
          </cell>
          <cell r="R1476" t="str">
            <v>HIS036040 HISTORY / United States / 19th Century; HIS036060 HISTORY / United States / 20th Century; BUS023000 BUSINESS &amp; ECONOMICS / Economic History</v>
          </cell>
        </row>
        <row r="1477">
          <cell r="C1477">
            <v>9780674041745</v>
          </cell>
          <cell r="D1477" t="str">
            <v>Harvard University Press</v>
          </cell>
          <cell r="E1477" t="str">
            <v>Starved for Science E-BOOK</v>
          </cell>
          <cell r="F1477" t="str">
            <v>Starved for Science</v>
          </cell>
          <cell r="G1477">
            <v>2008</v>
          </cell>
          <cell r="J1477" t="str">
            <v>e-book (PDF)</v>
          </cell>
          <cell r="M1477" t="str">
            <v>Paarlberg, Robert</v>
          </cell>
          <cell r="P1477" t="str">
            <v>Lieferbar</v>
          </cell>
          <cell r="Q1477" t="str">
            <v>International Relations</v>
          </cell>
          <cell r="R1477" t="str">
            <v>BUS099000 BUSINESS &amp; ECONOMICS / Environmental Economics; POL011000 POLITICAL SCIENCE / International Relations / General; SCI010000 SCIENCE / Biotechnology</v>
          </cell>
        </row>
        <row r="1478">
          <cell r="C1478">
            <v>9780674041912</v>
          </cell>
          <cell r="D1478" t="str">
            <v>Harvard University Press</v>
          </cell>
          <cell r="E1478" t="str">
            <v>Command at Sea E-BOOK</v>
          </cell>
          <cell r="F1478" t="str">
            <v>Command at Sea</v>
          </cell>
          <cell r="G1478">
            <v>2005</v>
          </cell>
          <cell r="J1478" t="str">
            <v>e-book (PDF)</v>
          </cell>
          <cell r="M1478" t="str">
            <v>PALMER, Michael A.</v>
          </cell>
          <cell r="P1478" t="str">
            <v>Lieferbar</v>
          </cell>
          <cell r="Q1478" t="str">
            <v>Miscellaneous</v>
          </cell>
          <cell r="R1478" t="str">
            <v>HIS027150 HISTORY / Military / Naval</v>
          </cell>
        </row>
        <row r="1479">
          <cell r="C1479">
            <v>9780674041981</v>
          </cell>
          <cell r="D1479" t="str">
            <v>Harvard University Press</v>
          </cell>
          <cell r="E1479" t="str">
            <v>China's Trapped Transition E-BOOK</v>
          </cell>
          <cell r="F1479" t="str">
            <v>China's Trapped Transition</v>
          </cell>
          <cell r="G1479">
            <v>2006</v>
          </cell>
          <cell r="J1479" t="str">
            <v>e-book (PDF)</v>
          </cell>
          <cell r="M1479" t="str">
            <v>PEI, Minxin</v>
          </cell>
          <cell r="P1479" t="str">
            <v>Lieferbar</v>
          </cell>
          <cell r="Q1479" t="str">
            <v>Asia-Pacific</v>
          </cell>
          <cell r="R1479" t="str">
            <v>POL024000 POLITICAL SCIENCE / Public Policy / Economic Policy; HIS008000 HISTORY / Asia / China; POL005000 POLITICAL SCIENCE / Political Ideologies / Communism &amp; Socialism</v>
          </cell>
        </row>
        <row r="1480">
          <cell r="C1480">
            <v>9780674042049</v>
          </cell>
          <cell r="D1480" t="str">
            <v>Harvard University Press</v>
          </cell>
          <cell r="E1480" t="str">
            <v>Manipulative Monkeys E-BOOK</v>
          </cell>
          <cell r="F1480" t="str">
            <v>Manipulative Monkeys</v>
          </cell>
          <cell r="G1480">
            <v>2008</v>
          </cell>
          <cell r="J1480" t="str">
            <v>e-book (PDF)</v>
          </cell>
          <cell r="M1480" t="str">
            <v>Perry, Susan; Manson, Joseph H</v>
          </cell>
          <cell r="P1480" t="str">
            <v>Lieferbar</v>
          </cell>
          <cell r="Q1480" t="str">
            <v>Zoology</v>
          </cell>
          <cell r="R1480" t="str">
            <v>SCI070050 SCIENCE / Life Sciences / Zoology / Primatology; NAT002000 NATURE / Apes &amp; Monkeys</v>
          </cell>
        </row>
        <row r="1481">
          <cell r="C1481">
            <v>9780674042056</v>
          </cell>
          <cell r="D1481" t="str">
            <v>Harvard University Press</v>
          </cell>
          <cell r="E1481" t="str">
            <v>Grassroots Political Reform in Contemporary China E-BOOK</v>
          </cell>
          <cell r="F1481" t="str">
            <v>Grassroots Political Reform in Contemporary China</v>
          </cell>
          <cell r="G1481">
            <v>2007</v>
          </cell>
          <cell r="J1481" t="str">
            <v>e-book (PDF)</v>
          </cell>
          <cell r="N1481" t="str">
            <v>Perry, Elizabeth J; Goldman, Merle</v>
          </cell>
          <cell r="P1481" t="str">
            <v>Lieferbar</v>
          </cell>
          <cell r="Q1481" t="str">
            <v>Asia-Pacific</v>
          </cell>
          <cell r="R1481" t="str">
            <v>HIS008000 HISTORY / Asia / China; POL005000 POLITICAL SCIENCE / Political Ideologies / Communism &amp; Socialism</v>
          </cell>
        </row>
        <row r="1482">
          <cell r="C1482">
            <v>9780674042100</v>
          </cell>
          <cell r="D1482" t="str">
            <v>Harvard University Press</v>
          </cell>
          <cell r="E1482" t="str">
            <v>Brain Arousal and Information Theory E-BOOK</v>
          </cell>
          <cell r="F1482" t="str">
            <v>Brain Arousal and Information Theory</v>
          </cell>
          <cell r="G1482">
            <v>2006</v>
          </cell>
          <cell r="J1482" t="str">
            <v>e-book (PDF)</v>
          </cell>
          <cell r="M1482" t="str">
            <v>PFAFF, Donald W</v>
          </cell>
          <cell r="P1482" t="str">
            <v>Lieferbar</v>
          </cell>
          <cell r="Q1482" t="str">
            <v>Neurology</v>
          </cell>
          <cell r="R1482" t="str">
            <v>SCI036000 SCIENCE / Life Sciences / Human Anatomy &amp; Physiology; MED027000 MEDICAL / Endocrinology &amp; Metabolism; MED057000 MEDICAL / Neuroscience</v>
          </cell>
        </row>
        <row r="1483">
          <cell r="C1483">
            <v>9780674042124</v>
          </cell>
          <cell r="D1483" t="str">
            <v>Harvard University Press</v>
          </cell>
          <cell r="E1483" t="str">
            <v>Gene Sharing and Evolution E-BOOK</v>
          </cell>
          <cell r="F1483" t="str">
            <v>Gene Sharing and Evolution</v>
          </cell>
          <cell r="G1483">
            <v>2007</v>
          </cell>
          <cell r="J1483" t="str">
            <v>e-book (PDF)</v>
          </cell>
          <cell r="M1483" t="str">
            <v>PIATIGORSKY, Joram</v>
          </cell>
          <cell r="P1483" t="str">
            <v>Lieferbar</v>
          </cell>
          <cell r="Q1483" t="str">
            <v>Molecular Biology</v>
          </cell>
          <cell r="R1483" t="str">
            <v>SCI049000 SCIENCE / Life Sciences / Biology / Molecular Biology; SCI029000 SCIENCE / Life Sciences / Genetics &amp; Genomics; SCI043000 SCIENCE / Research &amp; Methodology</v>
          </cell>
        </row>
        <row r="1484">
          <cell r="C1484">
            <v>9780674042209</v>
          </cell>
          <cell r="D1484" t="str">
            <v>Harvard University Press</v>
          </cell>
          <cell r="E1484" t="str">
            <v>The Murder of Regilla E-BOOK</v>
          </cell>
          <cell r="F1484" t="str">
            <v>The Murder of Regilla</v>
          </cell>
          <cell r="G1484">
            <v>2007</v>
          </cell>
          <cell r="J1484" t="str">
            <v>e-book (PDF)</v>
          </cell>
          <cell r="M1484" t="str">
            <v>Pomeroy, Sarah B</v>
          </cell>
          <cell r="O1484">
            <v>264</v>
          </cell>
          <cell r="P1484" t="str">
            <v>Lieferbar</v>
          </cell>
          <cell r="Q1484" t="str">
            <v>Ancient History</v>
          </cell>
          <cell r="R1484" t="str">
            <v>BIO022000 BIOGRAPHY &amp; AUTOBIOGRAPHY / Women; HIS002020 HISTORY / Ancient / Rome; SOC028000 SOCIAL SCIENCE / Women's Studies</v>
          </cell>
        </row>
        <row r="1485">
          <cell r="C1485">
            <v>9780674042223</v>
          </cell>
          <cell r="D1485" t="str">
            <v>Harvard University Press</v>
          </cell>
          <cell r="E1485" t="str">
            <v>Their Right to Speak E-BOOK</v>
          </cell>
          <cell r="F1485" t="str">
            <v>Their Right to Speak</v>
          </cell>
          <cell r="G1485">
            <v>2005</v>
          </cell>
          <cell r="J1485" t="str">
            <v>e-book (PDF)</v>
          </cell>
          <cell r="M1485" t="str">
            <v>PORTNOY, Alisse</v>
          </cell>
          <cell r="P1485" t="str">
            <v>Lieferbar</v>
          </cell>
          <cell r="Q1485" t="str">
            <v>Global History</v>
          </cell>
          <cell r="R1485" t="str">
            <v>LAN015000 LANGUAGE ARTS &amp; DISCIPLINES / Rhetoric; HIS036040 HISTORY / United States / 19th Century; SOC028000 SOCIAL SCIENCE / Women's Studies</v>
          </cell>
        </row>
        <row r="1486">
          <cell r="C1486">
            <v>9780674042322</v>
          </cell>
          <cell r="D1486" t="str">
            <v>Harvard University Press</v>
          </cell>
          <cell r="E1486" t="str">
            <v>An Affair of State E-BOOK</v>
          </cell>
          <cell r="F1486" t="str">
            <v>An Affair of State</v>
          </cell>
          <cell r="G1486">
            <v>1999</v>
          </cell>
          <cell r="J1486" t="str">
            <v>e-book (PDF)</v>
          </cell>
          <cell r="M1486" t="str">
            <v>Posner, Richard A.</v>
          </cell>
          <cell r="P1486" t="str">
            <v>Lieferbar</v>
          </cell>
          <cell r="Q1486" t="str">
            <v>Global History</v>
          </cell>
          <cell r="R1486" t="str">
            <v>LAW000000 LAW / General; HIS036060 HISTORY / United States / 20th Century</v>
          </cell>
        </row>
        <row r="1487">
          <cell r="C1487">
            <v>9780674042612</v>
          </cell>
          <cell r="D1487" t="str">
            <v>Harvard University Press</v>
          </cell>
          <cell r="E1487" t="str">
            <v>Love's Confusions E-BOOK</v>
          </cell>
          <cell r="F1487" t="str">
            <v>Love's Confusions</v>
          </cell>
          <cell r="G1487">
            <v>2005</v>
          </cell>
          <cell r="J1487" t="str">
            <v>e-book (PDF)</v>
          </cell>
          <cell r="M1487" t="str">
            <v>REEVE, C.D.C.</v>
          </cell>
          <cell r="P1487" t="str">
            <v>Lieferbar</v>
          </cell>
          <cell r="Q1487" t="str">
            <v>Philosophy, other</v>
          </cell>
          <cell r="R1487" t="str">
            <v>FAM029000 FAMILY &amp; RELATIONSHIPS / Love &amp; Romance; PHI000000 PHILOSOPHY / General</v>
          </cell>
        </row>
        <row r="1488">
          <cell r="C1488">
            <v>9780674042636</v>
          </cell>
          <cell r="D1488" t="str">
            <v>Harvard University Press</v>
          </cell>
          <cell r="E1488" t="str">
            <v>Galileo's Glassworks E-BOOK</v>
          </cell>
          <cell r="F1488" t="str">
            <v>Galileo's Glassworks</v>
          </cell>
          <cell r="G1488">
            <v>2008</v>
          </cell>
          <cell r="J1488" t="str">
            <v>e-book (PDF)</v>
          </cell>
          <cell r="M1488" t="str">
            <v>Reeves, Eileen Adair</v>
          </cell>
          <cell r="P1488" t="str">
            <v>Lieferbar</v>
          </cell>
          <cell r="Q1488" t="str">
            <v>General Interest</v>
          </cell>
          <cell r="R1488" t="str">
            <v>SCI034000 SCIENCE / History; HIS037040 HISTORY / Modern / 17th Century; SCI004000 SCIENCE / Astronomy</v>
          </cell>
        </row>
        <row r="1489">
          <cell r="C1489">
            <v>9780674042643</v>
          </cell>
          <cell r="D1489" t="str">
            <v>Harvard University Press</v>
          </cell>
          <cell r="E1489" t="str">
            <v>The Affirmation of Life E-BOOK</v>
          </cell>
          <cell r="F1489" t="str">
            <v>The Affirmation of Life</v>
          </cell>
          <cell r="G1489">
            <v>2006</v>
          </cell>
          <cell r="J1489" t="str">
            <v>e-book (PDF)</v>
          </cell>
          <cell r="M1489" t="str">
            <v>REGINSTER, Bernard</v>
          </cell>
          <cell r="P1489" t="str">
            <v>Lieferbar</v>
          </cell>
          <cell r="Q1489" t="str">
            <v>20th and 21st Century Philosophy</v>
          </cell>
          <cell r="R1489" t="str">
            <v>PHI016000 PHILOSOPHY / History &amp; Surveys / Modern; PHI006000 PHILOSOPHY / Movements / Existentialism</v>
          </cell>
        </row>
        <row r="1490">
          <cell r="C1490">
            <v>9780674042711</v>
          </cell>
          <cell r="D1490" t="str">
            <v>Harvard University Press</v>
          </cell>
          <cell r="E1490" t="str">
            <v>The Health Care Mess E-BOOK</v>
          </cell>
          <cell r="F1490" t="str">
            <v>The Health Care Mess</v>
          </cell>
          <cell r="G1490">
            <v>2005</v>
          </cell>
          <cell r="J1490" t="str">
            <v>e-book (PDF)</v>
          </cell>
          <cell r="M1490" t="str">
            <v>RICHMOND, Julius B.; Fein, Rashi</v>
          </cell>
          <cell r="P1490" t="str">
            <v>Lieferbar</v>
          </cell>
          <cell r="Q1490" t="str">
            <v>Clinical Medicine, other</v>
          </cell>
          <cell r="R1490" t="str">
            <v>MED036000 MEDICAL / Health Policy; MED049000 MEDICAL / Medicaid &amp; Medicare; HEA028000 HEALTH &amp; FITNESS / Health Care Issues</v>
          </cell>
        </row>
        <row r="1491">
          <cell r="C1491">
            <v>9780674042759</v>
          </cell>
          <cell r="D1491" t="str">
            <v>Harvard University Press</v>
          </cell>
          <cell r="E1491" t="str">
            <v>Einstein 1905 E-BOOK</v>
          </cell>
          <cell r="F1491" t="str">
            <v>Einstein 1905</v>
          </cell>
          <cell r="G1491">
            <v>2005</v>
          </cell>
          <cell r="J1491" t="str">
            <v>e-book (PDF)</v>
          </cell>
          <cell r="M1491" t="str">
            <v>RIGDEN, John S</v>
          </cell>
          <cell r="P1491" t="str">
            <v>Lieferbar</v>
          </cell>
          <cell r="Q1491" t="str">
            <v>General Interest</v>
          </cell>
          <cell r="R1491" t="str">
            <v>SCI055000 SCIENCE / Physics; SCI061000 SCIENCE / Relativity; SCI034000 SCIENCE / History</v>
          </cell>
        </row>
        <row r="1492">
          <cell r="C1492">
            <v>9780674042834</v>
          </cell>
          <cell r="D1492" t="str">
            <v>Harvard University Press</v>
          </cell>
          <cell r="E1492" t="str">
            <v>The Virtual Life of Film E-BOOK</v>
          </cell>
          <cell r="F1492" t="str">
            <v>The Virtual Life of Film</v>
          </cell>
          <cell r="G1492">
            <v>2007</v>
          </cell>
          <cell r="J1492" t="str">
            <v>e-book (PDF)</v>
          </cell>
          <cell r="M1492" t="str">
            <v>Rodowick , D. N.</v>
          </cell>
          <cell r="P1492" t="str">
            <v>Lieferbar</v>
          </cell>
          <cell r="Q1492" t="str">
            <v>General Interest</v>
          </cell>
          <cell r="R1492" t="str">
            <v>SOC052000 SOCIAL SCIENCE / Media Studies *; SOC022000 SOCIAL SCIENCE / Popular Culture</v>
          </cell>
        </row>
        <row r="1493">
          <cell r="C1493">
            <v>9780674042902</v>
          </cell>
          <cell r="D1493" t="str">
            <v>Harvard University Press</v>
          </cell>
          <cell r="E1493" t="str">
            <v>Worker Resistance under Stalin E-BOOK</v>
          </cell>
          <cell r="F1493" t="str">
            <v>Worker Resistance under Stalin</v>
          </cell>
          <cell r="G1493">
            <v>2005</v>
          </cell>
          <cell r="H1493" t="str">
            <v>Russian Research Center Studies</v>
          </cell>
          <cell r="I1493">
            <v>96</v>
          </cell>
          <cell r="J1493" t="str">
            <v>e-book (PDF)</v>
          </cell>
          <cell r="M1493" t="str">
            <v>ROSSMAN, Jeffrey J</v>
          </cell>
          <cell r="P1493" t="str">
            <v>Lieferbar</v>
          </cell>
          <cell r="Q1493" t="str">
            <v>General European History</v>
          </cell>
          <cell r="R1493" t="str">
            <v>HIS032000 HISTORY / Europe / Russia &amp; the Former Soviet Union; HIS037070 HISTORY / Modern / 20th Century; POL005000 POLITICAL SCIENCE / Political Ideologies / Communism &amp; Socialism</v>
          </cell>
        </row>
        <row r="1494">
          <cell r="C1494">
            <v>9780674042940</v>
          </cell>
          <cell r="D1494" t="str">
            <v>Harvard University Press</v>
          </cell>
          <cell r="E1494" t="str">
            <v>Fathoming the Ocean E-BOOK</v>
          </cell>
          <cell r="F1494" t="str">
            <v>Fathoming the Ocean</v>
          </cell>
          <cell r="G1494">
            <v>2005</v>
          </cell>
          <cell r="J1494" t="str">
            <v>e-book (PDF)</v>
          </cell>
          <cell r="M1494" t="str">
            <v>ROZWADOWSKI, Helen M</v>
          </cell>
          <cell r="P1494" t="str">
            <v>Lieferbar</v>
          </cell>
          <cell r="Q1494" t="str">
            <v>General Interest</v>
          </cell>
          <cell r="R1494" t="str">
            <v>SCI034000 SCIENCE / History; SCI052000 SCIENCE / Earth Sciences / Oceanography</v>
          </cell>
        </row>
        <row r="1495">
          <cell r="C1495">
            <v>9780674042964</v>
          </cell>
          <cell r="D1495" t="str">
            <v>Harvard University Press</v>
          </cell>
          <cell r="E1495" t="str">
            <v>Songs of Ourselves E-BOOK</v>
          </cell>
          <cell r="F1495" t="str">
            <v>Songs of Ourselves</v>
          </cell>
          <cell r="G1495">
            <v>2007</v>
          </cell>
          <cell r="J1495" t="str">
            <v>e-book (PDF)</v>
          </cell>
          <cell r="M1495" t="str">
            <v>Rubin, Joan Shelley</v>
          </cell>
          <cell r="P1495" t="str">
            <v>Lieferbar</v>
          </cell>
          <cell r="Q1495" t="str">
            <v>Cultural History</v>
          </cell>
          <cell r="R1495" t="str">
            <v>HIS054000 HISTORY / Social History; HIS036000 HISTORY / United States / General; POE005010 POETRY / American</v>
          </cell>
        </row>
        <row r="1496">
          <cell r="C1496">
            <v>9780674042971</v>
          </cell>
          <cell r="D1496" t="str">
            <v>Harvard University Press</v>
          </cell>
          <cell r="E1496" t="str">
            <v>The Evolution-Creation Struggle E-BOOK</v>
          </cell>
          <cell r="F1496" t="str">
            <v>The Evolution-Creation Struggle</v>
          </cell>
          <cell r="G1496">
            <v>2005</v>
          </cell>
          <cell r="J1496" t="str">
            <v>e-book (PDF)</v>
          </cell>
          <cell r="M1496" t="str">
            <v>RUSE, Michael</v>
          </cell>
          <cell r="P1496" t="str">
            <v>Lieferbar</v>
          </cell>
          <cell r="Q1496" t="str">
            <v>Evolutionary Biology</v>
          </cell>
          <cell r="R1496" t="str">
            <v>SCI027000 SCIENCE / Life Sciences / Evolution; SCI075000 SCIENCE / Philosophy &amp; Social Aspects; REL084000 RELIGION / Religion, Politics &amp; State</v>
          </cell>
        </row>
        <row r="1497">
          <cell r="C1497">
            <v>9780674043053</v>
          </cell>
          <cell r="D1497" t="str">
            <v>Harvard University Press</v>
          </cell>
          <cell r="E1497" t="str">
            <v>Born Losers E-BOOK</v>
          </cell>
          <cell r="F1497" t="str">
            <v>Born Losers</v>
          </cell>
          <cell r="G1497">
            <v>2005</v>
          </cell>
          <cell r="J1497" t="str">
            <v>e-book (PDF)</v>
          </cell>
          <cell r="M1497" t="str">
            <v>Sandage, Scott A</v>
          </cell>
          <cell r="P1497" t="str">
            <v>Lieferbar</v>
          </cell>
          <cell r="Q1497" t="str">
            <v>Global History</v>
          </cell>
          <cell r="R1497" t="str">
            <v>HIS036000 HISTORY / United States / General; HIS036040 HISTORY / United States / 19th Century</v>
          </cell>
        </row>
        <row r="1498">
          <cell r="C1498">
            <v>9780674043138</v>
          </cell>
          <cell r="D1498" t="str">
            <v>Harvard University Press</v>
          </cell>
          <cell r="E1498" t="str">
            <v>The New Gay Teenager E-BOOK</v>
          </cell>
          <cell r="F1498" t="str">
            <v>The New Gay Teenager</v>
          </cell>
          <cell r="G1498">
            <v>2005</v>
          </cell>
          <cell r="J1498" t="str">
            <v>e-book (PDF)</v>
          </cell>
          <cell r="M1498" t="str">
            <v>Savin-Williams, Ritch C</v>
          </cell>
          <cell r="P1498" t="str">
            <v>Lieferbar</v>
          </cell>
          <cell r="Q1498" t="str">
            <v>Development Psychology</v>
          </cell>
          <cell r="R1498" t="str">
            <v>PSY002000 PSYCHOLOGY / Developmental / Adolescent; FAM043000 FAMILY &amp; RELATIONSHIPS / Teenagers</v>
          </cell>
        </row>
        <row r="1499">
          <cell r="C1499">
            <v>9780674043145</v>
          </cell>
          <cell r="D1499" t="str">
            <v>Harvard University Press</v>
          </cell>
          <cell r="E1499" t="str">
            <v>Moral Dimensions E-BOOK</v>
          </cell>
          <cell r="F1499" t="str">
            <v>Moral Dimensions</v>
          </cell>
          <cell r="G1499">
            <v>2008</v>
          </cell>
          <cell r="J1499" t="str">
            <v>e-book (PDF)</v>
          </cell>
          <cell r="M1499" t="str">
            <v>Scanlon, T.M.</v>
          </cell>
          <cell r="P1499" t="str">
            <v>Lieferbar</v>
          </cell>
          <cell r="Q1499" t="str">
            <v>Ethics</v>
          </cell>
          <cell r="R1499" t="str">
            <v>PHI005000 PHILOSOPHY / Ethics &amp; Moral Philosophy; PHI019000 PHILOSOPHY / Political</v>
          </cell>
        </row>
        <row r="1500">
          <cell r="C1500">
            <v>9780674043336</v>
          </cell>
          <cell r="D1500" t="str">
            <v>Harvard University Press</v>
          </cell>
          <cell r="E1500" t="str">
            <v>In Pursuit of the Gene E-BOOK</v>
          </cell>
          <cell r="F1500" t="str">
            <v>In Pursuit of the Gene</v>
          </cell>
          <cell r="G1500">
            <v>2008</v>
          </cell>
          <cell r="J1500" t="str">
            <v>e-book (PDF)</v>
          </cell>
          <cell r="M1500" t="str">
            <v>Schwartz, James</v>
          </cell>
          <cell r="O1500">
            <v>384</v>
          </cell>
          <cell r="P1500" t="str">
            <v>Lieferbar</v>
          </cell>
          <cell r="Q1500" t="str">
            <v>General Interest</v>
          </cell>
          <cell r="R1500" t="str">
            <v>SCI045000 SCIENCE / Life Sciences / Biology / Microbiology; SCI034000 SCIENCE / History; NAT000000 NATURE / General</v>
          </cell>
        </row>
        <row r="1501">
          <cell r="C1501">
            <v>9780674043350</v>
          </cell>
          <cell r="D1501" t="str">
            <v>Harvard University Press</v>
          </cell>
          <cell r="E1501" t="str">
            <v>Einstein and Oppenheimer E-BOOK</v>
          </cell>
          <cell r="F1501" t="str">
            <v>Einstein and Oppenheimer</v>
          </cell>
          <cell r="G1501">
            <v>2008</v>
          </cell>
          <cell r="J1501" t="str">
            <v>e-book (PDF)</v>
          </cell>
          <cell r="M1501" t="str">
            <v>Schweber, Silvan S.</v>
          </cell>
          <cell r="P1501" t="str">
            <v>Lieferbar</v>
          </cell>
          <cell r="Q1501" t="str">
            <v>General Interest</v>
          </cell>
          <cell r="R1501" t="str">
            <v>SCI055000 SCIENCE / Physics; SCI034000 SCIENCE / History; BIO015000 BIOGRAPHY &amp; AUTOBIOGRAPHY / Science &amp; Technology</v>
          </cell>
        </row>
        <row r="1502">
          <cell r="C1502">
            <v>9780674043466</v>
          </cell>
          <cell r="D1502" t="str">
            <v>Harvard University Press</v>
          </cell>
          <cell r="E1502" t="str">
            <v>The End of Southern Exceptionalism E-BOOK</v>
          </cell>
          <cell r="F1502" t="str">
            <v>The End of Southern Exceptionalism</v>
          </cell>
          <cell r="G1502">
            <v>2006</v>
          </cell>
          <cell r="J1502" t="str">
            <v>e-book (PDF)</v>
          </cell>
          <cell r="M1502" t="str">
            <v>Shafer, Byron E; Johnston, Richard</v>
          </cell>
          <cell r="P1502" t="str">
            <v>Lieferbar</v>
          </cell>
          <cell r="Q1502" t="str">
            <v>Domestic Policy, Parties, Other Political Organizations</v>
          </cell>
          <cell r="R1502" t="str">
            <v>POL023000 POLITICAL SCIENCE / Economic Conditions; POL004000 POLITICAL SCIENCE / Political Freedom &amp; Security / Civil Rights; POL015000 POLITICAL SCIENCE / Political Process / Political Parties</v>
          </cell>
        </row>
        <row r="1503">
          <cell r="C1503">
            <v>9780674043510</v>
          </cell>
          <cell r="D1503" t="str">
            <v>Harvard University Press</v>
          </cell>
          <cell r="E1503" t="str">
            <v>Economic Analysis of Accident Law E-BOOK</v>
          </cell>
          <cell r="F1503" t="str">
            <v>Economic Analysis of Accident Law</v>
          </cell>
          <cell r="G1503">
            <v>1987</v>
          </cell>
          <cell r="J1503" t="str">
            <v>e-book (PDF)</v>
          </cell>
          <cell r="M1503" t="str">
            <v>Shavell, Steven</v>
          </cell>
          <cell r="P1503" t="str">
            <v>Lieferbar</v>
          </cell>
          <cell r="Q1503" t="str">
            <v>Law, other</v>
          </cell>
          <cell r="R1503" t="str">
            <v>LAW000000 LAW / General</v>
          </cell>
        </row>
        <row r="1504">
          <cell r="C1504">
            <v>9780674043527</v>
          </cell>
          <cell r="D1504" t="str">
            <v>Harvard University Press</v>
          </cell>
          <cell r="E1504" t="str">
            <v>We Who Are Dark E-BOOK</v>
          </cell>
          <cell r="F1504" t="str">
            <v>We Who Are Dark</v>
          </cell>
          <cell r="G1504">
            <v>2005</v>
          </cell>
          <cell r="J1504" t="str">
            <v>e-book (PDF)</v>
          </cell>
          <cell r="M1504" t="str">
            <v>Shelby, Tommie</v>
          </cell>
          <cell r="P1504" t="str">
            <v>Lieferbar</v>
          </cell>
          <cell r="Q1504" t="str">
            <v>Sociology, other</v>
          </cell>
          <cell r="R1504" t="str">
            <v>SOC001000 SOCIAL SCIENCE / Ethnic Studies / African-American Studies; PHI019000 PHILOSOPHY / Political; POL004000 POLITICAL SCIENCE / Political Freedom &amp; Security / Civil Rights</v>
          </cell>
        </row>
        <row r="1505">
          <cell r="C1505">
            <v>9780674043541</v>
          </cell>
          <cell r="D1505" t="str">
            <v>Harvard University Press</v>
          </cell>
          <cell r="E1505" t="str">
            <v>Polio and Its Aftermath E-BOOK</v>
          </cell>
          <cell r="F1505" t="str">
            <v>Polio and Its Aftermath</v>
          </cell>
          <cell r="G1505">
            <v>2005</v>
          </cell>
          <cell r="J1505" t="str">
            <v>e-book (PDF)</v>
          </cell>
          <cell r="M1505" t="str">
            <v>Shell, Marc</v>
          </cell>
          <cell r="P1505" t="str">
            <v>Lieferbar</v>
          </cell>
          <cell r="Q1505" t="str">
            <v>History and Ethics of Medicine</v>
          </cell>
          <cell r="R1505" t="str">
            <v>SOC026000 SOCIAL SCIENCE / Sociology / General; BIO026000 BIOGRAPHY &amp; AUTOBIOGRAPHY / Personal Memoirs; MED039000 MEDICAL / History</v>
          </cell>
        </row>
        <row r="1506">
          <cell r="C1506">
            <v>9780674043626</v>
          </cell>
          <cell r="D1506" t="str">
            <v>Harvard University Press</v>
          </cell>
          <cell r="E1506" t="str">
            <v>Daughters of the Union E-BOOK</v>
          </cell>
          <cell r="F1506" t="str">
            <v>Daughters of the Union</v>
          </cell>
          <cell r="G1506">
            <v>2005</v>
          </cell>
          <cell r="J1506" t="str">
            <v>e-book (PDF)</v>
          </cell>
          <cell r="M1506" t="str">
            <v>Silber, Nina</v>
          </cell>
          <cell r="P1506" t="str">
            <v>Lieferbar</v>
          </cell>
          <cell r="Q1506" t="str">
            <v>Global History</v>
          </cell>
          <cell r="R1506" t="str">
            <v>HIS036050 HISTORY / United States / Civil War Period (1850-1877); SOC028000 SOCIAL SCIENCE / Women's Studies</v>
          </cell>
        </row>
        <row r="1507">
          <cell r="C1507">
            <v>9780674043671</v>
          </cell>
          <cell r="D1507" t="str">
            <v>Harvard University Press</v>
          </cell>
          <cell r="E1507" t="str">
            <v>Burning to Read E-BOOK</v>
          </cell>
          <cell r="F1507" t="str">
            <v>Burning to Read</v>
          </cell>
          <cell r="G1507">
            <v>2007</v>
          </cell>
          <cell r="J1507" t="str">
            <v>e-book (PDF)</v>
          </cell>
          <cell r="M1507" t="str">
            <v>Simpson, James</v>
          </cell>
          <cell r="P1507" t="str">
            <v>Lieferbar</v>
          </cell>
          <cell r="Q1507" t="str">
            <v>Theology, Jewish Studies and Religious Studies</v>
          </cell>
          <cell r="R1507" t="str">
            <v>HIS015000 HISTORY / Europe / Great Britain; REL067080 RELIGION / Christianity / Theology / History; REL033000 RELIGION / History</v>
          </cell>
        </row>
        <row r="1508">
          <cell r="C1508">
            <v>9780674043695</v>
          </cell>
          <cell r="D1508" t="str">
            <v>Harvard University Press</v>
          </cell>
          <cell r="E1508" t="str">
            <v>Imagination and Play in the Electronic Age E-BOOK</v>
          </cell>
          <cell r="F1508" t="str">
            <v>Imagination and Play in the Electronic Age</v>
          </cell>
          <cell r="G1508">
            <v>2005</v>
          </cell>
          <cell r="J1508" t="str">
            <v>e-book (PDF)</v>
          </cell>
          <cell r="M1508" t="str">
            <v>Singer, Dorothy G.; Singer, Jerome L.</v>
          </cell>
          <cell r="P1508" t="str">
            <v>Lieferbar</v>
          </cell>
          <cell r="Q1508" t="str">
            <v>Applied Psychology</v>
          </cell>
          <cell r="R1508" t="str">
            <v>PSY034000 PSYCHOLOGY / Creative Ability; PSY004000 PSYCHOLOGY / Developmental / Child</v>
          </cell>
        </row>
        <row r="1509">
          <cell r="C1509">
            <v>9780674043756</v>
          </cell>
          <cell r="D1509" t="str">
            <v>Harvard University Press</v>
          </cell>
          <cell r="E1509" t="str">
            <v>Made to Break E-BOOK</v>
          </cell>
          <cell r="F1509" t="str">
            <v>Made to Break</v>
          </cell>
          <cell r="G1509">
            <v>2007</v>
          </cell>
          <cell r="J1509" t="str">
            <v>e-book (PDF)</v>
          </cell>
          <cell r="M1509" t="str">
            <v>Slade, Giles</v>
          </cell>
          <cell r="P1509" t="str">
            <v>Lieferbar</v>
          </cell>
          <cell r="Q1509" t="str">
            <v>Engineering, other</v>
          </cell>
          <cell r="R1509" t="str">
            <v>TEC052000 TECHNOLOGY / Social Aspects</v>
          </cell>
        </row>
        <row r="1510">
          <cell r="C1510">
            <v>9780674043800</v>
          </cell>
          <cell r="D1510" t="str">
            <v>Harvard University Press</v>
          </cell>
          <cell r="E1510" t="str">
            <v>Parenting for Primates E-BOOK</v>
          </cell>
          <cell r="F1510" t="str">
            <v>Parenting for Primates</v>
          </cell>
          <cell r="G1510">
            <v>2005</v>
          </cell>
          <cell r="J1510" t="str">
            <v>e-book (PDF)</v>
          </cell>
          <cell r="M1510" t="str">
            <v>Smith, Harriet J</v>
          </cell>
          <cell r="P1510" t="str">
            <v>Lieferbar</v>
          </cell>
          <cell r="Q1510" t="str">
            <v>Development Psychology</v>
          </cell>
          <cell r="R1510" t="str">
            <v>PSY039000 PSYCHOLOGY / Developmental / General; PSY031000 PSYCHOLOGY / Social Psychology; NAT002000 NATURE / Apes &amp; Monkeys</v>
          </cell>
        </row>
        <row r="1511">
          <cell r="C1511">
            <v>9780674043862</v>
          </cell>
          <cell r="D1511" t="str">
            <v>Harvard University Press</v>
          </cell>
          <cell r="E1511" t="str">
            <v>Mazarin's Quest E-BOOK</v>
          </cell>
          <cell r="F1511" t="str">
            <v>Mazarin's Quest</v>
          </cell>
          <cell r="G1511">
            <v>2008</v>
          </cell>
          <cell r="I1511">
            <v>0</v>
          </cell>
          <cell r="J1511" t="str">
            <v>e-book (PDF)</v>
          </cell>
          <cell r="M1511" t="str">
            <v>Sonnino, Paul</v>
          </cell>
          <cell r="P1511" t="str">
            <v>Lieferbar</v>
          </cell>
          <cell r="Q1511" t="str">
            <v>General European History</v>
          </cell>
          <cell r="R1511" t="str">
            <v>BIO006000 BIOGRAPHY &amp; AUTOBIOGRAPHY / Historical; HIS013000 HISTORY / Europe / France; HIS037040 HISTORY / Modern / 17th Century</v>
          </cell>
        </row>
        <row r="1512">
          <cell r="C1512">
            <v>9780674043879</v>
          </cell>
          <cell r="D1512" t="str">
            <v>Harvard University Press</v>
          </cell>
          <cell r="E1512" t="str">
            <v>Staging Race E-BOOK</v>
          </cell>
          <cell r="F1512" t="str">
            <v>Staging Race</v>
          </cell>
          <cell r="G1512">
            <v>2006</v>
          </cell>
          <cell r="I1512">
            <v>0</v>
          </cell>
          <cell r="J1512" t="str">
            <v>e-book (PDF)</v>
          </cell>
          <cell r="M1512" t="str">
            <v>Sotiropoulos, Karen</v>
          </cell>
          <cell r="P1512" t="str">
            <v>Lieferbar</v>
          </cell>
          <cell r="Q1512" t="str">
            <v>Sociology, other</v>
          </cell>
          <cell r="R1512" t="str">
            <v>SOC031000 SOCIAL SCIENCE / Discrimination &amp; Race Relations; SOC001000 SOCIAL SCIENCE / Ethnic Studies / African-American Studies; HIS036060 HISTORY / United States / 20th Century</v>
          </cell>
        </row>
        <row r="1513">
          <cell r="C1513">
            <v>9780674043930</v>
          </cell>
          <cell r="D1513" t="str">
            <v>Harvard University Press</v>
          </cell>
          <cell r="E1513" t="str">
            <v>An Instinct for War E-BOOK</v>
          </cell>
          <cell r="F1513" t="str">
            <v>An Instinct for War</v>
          </cell>
          <cell r="G1513">
            <v>2005</v>
          </cell>
          <cell r="J1513" t="str">
            <v>e-book (PDF)</v>
          </cell>
          <cell r="M1513" t="str">
            <v>Spiller, Roger J</v>
          </cell>
          <cell r="P1513" t="str">
            <v>Lieferbar</v>
          </cell>
          <cell r="Q1513" t="str">
            <v>Miscellaneous</v>
          </cell>
          <cell r="R1513" t="str">
            <v>HIS027000 HISTORY / Military / General; HIS027060 HISTORY / Military / Strategy</v>
          </cell>
        </row>
        <row r="1514">
          <cell r="C1514">
            <v>9780674043992</v>
          </cell>
          <cell r="D1514" t="str">
            <v>Harvard University Press</v>
          </cell>
          <cell r="E1514" t="str">
            <v>Studying the Jew E-BOOK</v>
          </cell>
          <cell r="F1514" t="str">
            <v>Studying the Jew</v>
          </cell>
          <cell r="G1514">
            <v>2006</v>
          </cell>
          <cell r="J1514" t="str">
            <v>e-book (PDF)</v>
          </cell>
          <cell r="M1514" t="str">
            <v>Steinweis, Alan E</v>
          </cell>
          <cell r="P1514" t="str">
            <v>Lieferbar</v>
          </cell>
          <cell r="Q1514" t="str">
            <v>General European History</v>
          </cell>
          <cell r="R1514" t="str">
            <v>HIS014000 HISTORY / Europe / Germany; HIS043000 HISTORY / Holocaust; HIS022000 HISTORY / Jewish</v>
          </cell>
        </row>
        <row r="1515">
          <cell r="C1515">
            <v>9780674044142</v>
          </cell>
          <cell r="D1515" t="str">
            <v>Harvard University Press</v>
          </cell>
          <cell r="E1515" t="str">
            <v>Strangers in the Land E-BOOK</v>
          </cell>
          <cell r="F1515" t="str">
            <v>Strangers in the Land</v>
          </cell>
          <cell r="G1515">
            <v>2005</v>
          </cell>
          <cell r="J1515" t="str">
            <v>e-book (PDF)</v>
          </cell>
          <cell r="M1515" t="str">
            <v>Sundquist, Eric J</v>
          </cell>
          <cell r="P1515" t="str">
            <v>Lieferbar</v>
          </cell>
          <cell r="Q1515" t="str">
            <v>Anglo-American Literature, general</v>
          </cell>
          <cell r="R1515" t="str">
            <v>LIT004020 LITERARY CRITICISM / American / General; LIT004040 LITERARY CRITICISM / American / African-American; LIT004210 LITERARY CRITICISM / Jewish</v>
          </cell>
        </row>
        <row r="1516">
          <cell r="C1516">
            <v>9780674044302</v>
          </cell>
          <cell r="D1516" t="str">
            <v>Harvard University Press</v>
          </cell>
          <cell r="E1516" t="str">
            <v>Delirious Milton E-BOOK</v>
          </cell>
          <cell r="F1516" t="str">
            <v>Delirious Milton</v>
          </cell>
          <cell r="G1516">
            <v>2006</v>
          </cell>
          <cell r="J1516" t="str">
            <v>e-book (PDF)</v>
          </cell>
          <cell r="M1516" t="str">
            <v>Teskey, Gordon</v>
          </cell>
          <cell r="P1516" t="str">
            <v>Lieferbar</v>
          </cell>
          <cell r="Q1516" t="str">
            <v>Anglo-American Literature, general</v>
          </cell>
          <cell r="R1516" t="str">
            <v>LIT004130 LITERARY CRITICISM / European / General; LIT004120 LITERARY CRITICISM / European / English, Irish, Scottish, Welsh</v>
          </cell>
        </row>
        <row r="1517">
          <cell r="C1517">
            <v>9780674044401</v>
          </cell>
          <cell r="D1517" t="str">
            <v>Harvard University Press</v>
          </cell>
          <cell r="E1517" t="str">
            <v>The Disorder of Political Inquiry E-BOOK</v>
          </cell>
          <cell r="F1517" t="str">
            <v>The Disorder of Political Inquiry</v>
          </cell>
          <cell r="G1517">
            <v>2005</v>
          </cell>
          <cell r="J1517" t="str">
            <v>e-book (PDF)</v>
          </cell>
          <cell r="M1517" t="str">
            <v>TOPPER, Keith Lewis</v>
          </cell>
          <cell r="P1517" t="str">
            <v>Lieferbar</v>
          </cell>
          <cell r="Q1517" t="str">
            <v>Political Science, other</v>
          </cell>
          <cell r="R1517" t="str">
            <v>PHI019000 PHILOSOPHY / Political; POL010000 POLITICAL SCIENCE / History &amp; Theory</v>
          </cell>
        </row>
        <row r="1518">
          <cell r="C1518">
            <v>9780674044432</v>
          </cell>
          <cell r="D1518" t="str">
            <v>Harvard University Press</v>
          </cell>
          <cell r="E1518" t="str">
            <v>The Economic Structure of International Law E-BOOK</v>
          </cell>
          <cell r="F1518" t="str">
            <v>The Economic Structure of International Law</v>
          </cell>
          <cell r="G1518">
            <v>2008</v>
          </cell>
          <cell r="J1518" t="str">
            <v>e-book (PDF)</v>
          </cell>
          <cell r="M1518" t="str">
            <v>TRACHTMAN, Joel P.</v>
          </cell>
          <cell r="P1518" t="str">
            <v>Lieferbar</v>
          </cell>
          <cell r="Q1518" t="str">
            <v>International Law, Foreign Law, Comparative Law, other</v>
          </cell>
          <cell r="R1518" t="str">
            <v>LAW051000 LAW / International; BUS069030 BUSINESS &amp; ECONOMICS / Economics / Theory</v>
          </cell>
        </row>
        <row r="1519">
          <cell r="C1519">
            <v>9780674044487</v>
          </cell>
          <cell r="D1519" t="str">
            <v>Harvard University Press</v>
          </cell>
          <cell r="E1519" t="str">
            <v>The Tinkerer's Accomplice E-BOOK</v>
          </cell>
          <cell r="F1519" t="str">
            <v>The Tinkerer's Accomplice</v>
          </cell>
          <cell r="G1519">
            <v>2007</v>
          </cell>
          <cell r="J1519" t="str">
            <v>e-book (PDF)</v>
          </cell>
          <cell r="M1519" t="str">
            <v>Turner, J. Scott</v>
          </cell>
          <cell r="P1519" t="str">
            <v>Lieferbar</v>
          </cell>
          <cell r="Q1519" t="str">
            <v>Life Sciences, other</v>
          </cell>
          <cell r="R1519" t="str">
            <v>SCI008000 SCIENCE / Life Sciences / Biology / General; SCI027000 SCIENCE / Life Sciences / Evolution</v>
          </cell>
        </row>
        <row r="1520">
          <cell r="C1520">
            <v>9780674044517</v>
          </cell>
          <cell r="D1520" t="str">
            <v>Harvard University Press</v>
          </cell>
          <cell r="E1520" t="str">
            <v>Crossing and Dwelling E-BOOK</v>
          </cell>
          <cell r="F1520" t="str">
            <v>Crossing and Dwelling</v>
          </cell>
          <cell r="G1520">
            <v>2006</v>
          </cell>
          <cell r="J1520" t="str">
            <v>e-book (PDF)</v>
          </cell>
          <cell r="M1520" t="str">
            <v>TWEED, Thomas A.</v>
          </cell>
          <cell r="P1520" t="str">
            <v>Lieferbar</v>
          </cell>
          <cell r="Q1520" t="str">
            <v>Theology, Jewish Studies and Religious Studies</v>
          </cell>
          <cell r="R1520" t="str">
            <v>REL000000 RELIGION / General; REL067000 RELIGION / Christianity / Theology / General</v>
          </cell>
        </row>
        <row r="1521">
          <cell r="C1521">
            <v>9780674044586</v>
          </cell>
          <cell r="D1521" t="str">
            <v>Harvard University Press</v>
          </cell>
          <cell r="E1521" t="str">
            <v>Scribal Culture and the Making of the Hebrew Bible E-BOOK</v>
          </cell>
          <cell r="F1521" t="str">
            <v>Scribal Culture and the Making of the Hebrew Bible</v>
          </cell>
          <cell r="G1521">
            <v>2009</v>
          </cell>
          <cell r="I1521">
            <v>0</v>
          </cell>
          <cell r="J1521" t="str">
            <v>e-book (PDF)</v>
          </cell>
          <cell r="M1521" t="str">
            <v>Van der Toorn, Karel</v>
          </cell>
          <cell r="P1521" t="str">
            <v>Lieferbar</v>
          </cell>
          <cell r="Q1521" t="str">
            <v>Theology, Jewish Studies and Religious Studies</v>
          </cell>
          <cell r="R1521" t="str">
            <v>REL040030 RELIGION / Judaism / History</v>
          </cell>
        </row>
        <row r="1522">
          <cell r="C1522">
            <v>9780674044678</v>
          </cell>
          <cell r="D1522" t="str">
            <v>Harvard University Press</v>
          </cell>
          <cell r="E1522" t="str">
            <v>Hunger E-BOOK</v>
          </cell>
          <cell r="F1522" t="str">
            <v>Hunger</v>
          </cell>
          <cell r="G1522">
            <v>2007</v>
          </cell>
          <cell r="J1522" t="str">
            <v>e-book (PDF)</v>
          </cell>
          <cell r="M1522" t="str">
            <v>Vernon, James</v>
          </cell>
          <cell r="P1522" t="str">
            <v>Lieferbar</v>
          </cell>
          <cell r="Q1522" t="str">
            <v>Global History</v>
          </cell>
          <cell r="R1522" t="str">
            <v>HIS015000 HISTORY / Europe / Great Britain; HIS037000 HISTORY / World</v>
          </cell>
        </row>
        <row r="1523">
          <cell r="C1523">
            <v>9780674044777</v>
          </cell>
          <cell r="D1523" t="str">
            <v>Harvard University Press</v>
          </cell>
          <cell r="E1523" t="str">
            <v>A Walk around the Pond E-BOOK</v>
          </cell>
          <cell r="F1523" t="str">
            <v>A Walk around the Pond</v>
          </cell>
          <cell r="G1523">
            <v>2006</v>
          </cell>
          <cell r="J1523" t="str">
            <v>e-book (PDF)</v>
          </cell>
          <cell r="M1523" t="str">
            <v>WALDBAUER, Gilbert</v>
          </cell>
          <cell r="P1523" t="str">
            <v>Lieferbar</v>
          </cell>
          <cell r="Q1523" t="str">
            <v>Zoology</v>
          </cell>
          <cell r="R1523" t="str">
            <v>NAT017000 NATURE / Insects &amp; Spiders; NAT018000 NATURE / Lakes &amp; Ponds</v>
          </cell>
        </row>
        <row r="1524">
          <cell r="C1524">
            <v>9780674044791</v>
          </cell>
          <cell r="D1524" t="str">
            <v>Harvard University Press</v>
          </cell>
          <cell r="E1524" t="str">
            <v>The Tyranny of the Market E-BOOK</v>
          </cell>
          <cell r="F1524" t="str">
            <v>The Tyranny of the Market</v>
          </cell>
          <cell r="G1524">
            <v>2007</v>
          </cell>
          <cell r="I1524">
            <v>0</v>
          </cell>
          <cell r="J1524" t="str">
            <v>e-book (PDF)</v>
          </cell>
          <cell r="M1524" t="str">
            <v>WALDFOGEL, Joel</v>
          </cell>
          <cell r="P1524" t="str">
            <v>Lieferbar</v>
          </cell>
          <cell r="Q1524" t="str">
            <v>Political Economics, other</v>
          </cell>
          <cell r="R1524" t="str">
            <v>BUS070000 BUSINESS &amp; ECONOMICS / Industries / General; POL024000 POLITICAL SCIENCE / Public Policy / Economic Policy; BUS000000 BUSINESS &amp; ECONOMICS / General</v>
          </cell>
        </row>
        <row r="1525">
          <cell r="C1525">
            <v>9780674044821</v>
          </cell>
          <cell r="D1525" t="str">
            <v>Harvard University Press</v>
          </cell>
          <cell r="E1525" t="str">
            <v>Brand New China E-BOOK</v>
          </cell>
          <cell r="F1525" t="str">
            <v>Brand New China</v>
          </cell>
          <cell r="G1525">
            <v>2008</v>
          </cell>
          <cell r="J1525" t="str">
            <v>e-book (PDF)</v>
          </cell>
          <cell r="M1525" t="str">
            <v>Wang, Jing</v>
          </cell>
          <cell r="O1525">
            <v>432</v>
          </cell>
          <cell r="P1525" t="str">
            <v>Lieferbar</v>
          </cell>
          <cell r="Q1525" t="str">
            <v>Political Economics, other</v>
          </cell>
          <cell r="R1525" t="str">
            <v>BUS043030 BUSINESS &amp; ECONOMICS / International / Marketing; SOC022000 SOCIAL SCIENCE / Popular Culture; BUS002000 BUSINESS &amp; ECONOMICS / Advertising &amp; Promotion</v>
          </cell>
        </row>
        <row r="1526">
          <cell r="C1526">
            <v>9780674044838</v>
          </cell>
          <cell r="D1526" t="str">
            <v>Harvard University Press</v>
          </cell>
          <cell r="E1526" t="str">
            <v>Gamer Theory E-BOOK</v>
          </cell>
          <cell r="F1526" t="str">
            <v>Gamer Theory</v>
          </cell>
          <cell r="G1526">
            <v>2007</v>
          </cell>
          <cell r="J1526" t="str">
            <v>e-book (PDF)</v>
          </cell>
          <cell r="M1526" t="str">
            <v xml:space="preserve">Wark, McKenzie </v>
          </cell>
          <cell r="O1526">
            <v>240</v>
          </cell>
          <cell r="P1526" t="str">
            <v>Lieferbar</v>
          </cell>
          <cell r="Q1526" t="str">
            <v>Culture</v>
          </cell>
          <cell r="R1526" t="str">
            <v>SOC022000 SOCIAL SCIENCE / Popular Culture; COM079010 COMPUTERS / Social Aspects / Human-Computer Interaction</v>
          </cell>
        </row>
        <row r="1527">
          <cell r="C1527">
            <v>9780674044920</v>
          </cell>
          <cell r="D1527" t="str">
            <v>Harvard University Press</v>
          </cell>
          <cell r="E1527" t="str">
            <v>Hollywood's Road to Riches E-BOOK</v>
          </cell>
          <cell r="F1527" t="str">
            <v>Hollywood's Road to Riches</v>
          </cell>
          <cell r="G1527">
            <v>2005</v>
          </cell>
          <cell r="J1527" t="str">
            <v>e-book (PDF)</v>
          </cell>
          <cell r="M1527" t="str">
            <v>Waterman, David</v>
          </cell>
          <cell r="P1527" t="str">
            <v>Lieferbar</v>
          </cell>
          <cell r="Q1527" t="str">
            <v>Business Management, other</v>
          </cell>
          <cell r="R1527" t="str">
            <v>BUS020000 BUSINESS &amp; ECONOMICS / Development / Business Development; BUS023000 BUSINESS &amp; ECONOMICS / Economic History</v>
          </cell>
        </row>
        <row r="1528">
          <cell r="C1528">
            <v>9780674044937</v>
          </cell>
          <cell r="D1528" t="str">
            <v>Harvard University Press</v>
          </cell>
          <cell r="E1528" t="str">
            <v>The New Americans E-BOOK</v>
          </cell>
          <cell r="F1528" t="str">
            <v>The New Americans</v>
          </cell>
          <cell r="G1528">
            <v>2007</v>
          </cell>
          <cell r="I1528">
            <v>0</v>
          </cell>
          <cell r="J1528" t="str">
            <v>e-book (PDF)</v>
          </cell>
          <cell r="N1528" t="str">
            <v>Waters, Mary C.; Marrow, Helen B.; Ueda, Reed</v>
          </cell>
          <cell r="P1528" t="str">
            <v>Lieferbar</v>
          </cell>
          <cell r="Q1528" t="str">
            <v>Sociology, other</v>
          </cell>
          <cell r="R1528" t="str">
            <v>SOC007000 SOCIAL SCIENCE / Emigration &amp; Immigration; SOC023000 SOCIAL SCIENCE / Reference; SOC008000 SOCIAL SCIENCE / Ethnic Studies / General</v>
          </cell>
        </row>
        <row r="1529">
          <cell r="C1529">
            <v>9780674045132</v>
          </cell>
          <cell r="D1529" t="str">
            <v>Harvard University Press</v>
          </cell>
          <cell r="E1529" t="str">
            <v>Deadly Cultures E-BOOK</v>
          </cell>
          <cell r="F1529" t="str">
            <v>Deadly Cultures</v>
          </cell>
          <cell r="G1529">
            <v>2006</v>
          </cell>
          <cell r="J1529" t="str">
            <v>e-book (PDF)</v>
          </cell>
          <cell r="M1529" t="str">
            <v>Ro´zsa, Lajos</v>
          </cell>
          <cell r="N1529" t="str">
            <v>WHEELIS, Mark; Rozsa, Lajos; Dando, Malcolm</v>
          </cell>
          <cell r="P1529" t="str">
            <v>Lieferbar</v>
          </cell>
          <cell r="Q1529" t="str">
            <v>Miscellaneous</v>
          </cell>
          <cell r="R1529" t="str">
            <v>SCI045000 SCIENCE / Life Sciences / Biology / Microbiology; HIS027010 HISTORY / Military / Biological &amp; Chemical Warfare</v>
          </cell>
        </row>
        <row r="1530">
          <cell r="C1530">
            <v>9780674045170</v>
          </cell>
          <cell r="D1530" t="str">
            <v>Harvard University Press</v>
          </cell>
          <cell r="E1530" t="str">
            <v>The Mighty Wurlitzer E-BOOK</v>
          </cell>
          <cell r="F1530" t="str">
            <v>The Mighty Wurlitzer</v>
          </cell>
          <cell r="G1530">
            <v>2008</v>
          </cell>
          <cell r="J1530" t="str">
            <v>e-book (PDF)</v>
          </cell>
          <cell r="M1530" t="str">
            <v>Wilford, Hugh</v>
          </cell>
          <cell r="P1530" t="str">
            <v>Lieferbar</v>
          </cell>
          <cell r="Q1530" t="str">
            <v>Global History</v>
          </cell>
          <cell r="R1530" t="str">
            <v>HIS036060 HISTORY / United States / 20th Century; POL036000 POLITICAL SCIENCE / Political Freedom &amp; Security / Intelligence</v>
          </cell>
        </row>
        <row r="1531">
          <cell r="C1531">
            <v>9780674045286</v>
          </cell>
          <cell r="D1531" t="str">
            <v>Harvard University Press</v>
          </cell>
          <cell r="E1531" t="str">
            <v>Patriots and Cosmopolitans E-BOOK</v>
          </cell>
          <cell r="F1531" t="str">
            <v>Patriots and Cosmopolitans</v>
          </cell>
          <cell r="G1531">
            <v>2007</v>
          </cell>
          <cell r="J1531" t="str">
            <v>e-book (PDF)</v>
          </cell>
          <cell r="M1531" t="str">
            <v>Witt, John Fabian</v>
          </cell>
          <cell r="P1531" t="str">
            <v>Lieferbar</v>
          </cell>
          <cell r="Q1531" t="str">
            <v>Global History</v>
          </cell>
          <cell r="R1531" t="str">
            <v>LAW060000 LAW / Legal History; HIS036000 HISTORY / United States / General</v>
          </cell>
        </row>
        <row r="1532">
          <cell r="C1532">
            <v>9780674045293</v>
          </cell>
          <cell r="D1532" t="str">
            <v>Harvard University Press</v>
          </cell>
          <cell r="E1532" t="str">
            <v>Beyond Justice E-BOOK</v>
          </cell>
          <cell r="F1532" t="str">
            <v>Beyond Justice</v>
          </cell>
          <cell r="G1532">
            <v>2005</v>
          </cell>
          <cell r="J1532" t="str">
            <v>e-book (PDF)</v>
          </cell>
          <cell r="M1532" t="str">
            <v>Wittmann, Rebecca</v>
          </cell>
          <cell r="O1532">
            <v>360</v>
          </cell>
          <cell r="P1532" t="str">
            <v>Lieferbar</v>
          </cell>
          <cell r="Q1532" t="str">
            <v>General European History</v>
          </cell>
          <cell r="R1532" t="str">
            <v>LAW027000 LAW / Criminal Procedure; LAW068000 LAW / Military; HIS014000 HISTORY / Europe / Germany</v>
          </cell>
        </row>
        <row r="1533">
          <cell r="C1533">
            <v>9780674045316</v>
          </cell>
          <cell r="D1533" t="str">
            <v>Harvard University Press</v>
          </cell>
          <cell r="E1533" t="str">
            <v>Americans First E-BOOK</v>
          </cell>
          <cell r="F1533" t="str">
            <v>Americans First</v>
          </cell>
          <cell r="G1533">
            <v>2005</v>
          </cell>
          <cell r="J1533" t="str">
            <v>e-book (PDF)</v>
          </cell>
          <cell r="M1533" t="str">
            <v>Wong, Kevin Scott</v>
          </cell>
          <cell r="P1533" t="str">
            <v>Lieferbar</v>
          </cell>
          <cell r="Q1533" t="str">
            <v>Global History</v>
          </cell>
          <cell r="R1533" t="str">
            <v>SOC020000 SOCIAL SCIENCE / Minority Studies; HIS036060 HISTORY / United States / 20th Century</v>
          </cell>
        </row>
        <row r="1534">
          <cell r="C1534">
            <v>9780674045323</v>
          </cell>
          <cell r="D1534" t="str">
            <v>Harvard University Press</v>
          </cell>
          <cell r="E1534" t="str">
            <v>How Fat Works E-BOOK</v>
          </cell>
          <cell r="F1534" t="str">
            <v>How Fat Works</v>
          </cell>
          <cell r="G1534">
            <v>2006</v>
          </cell>
          <cell r="J1534" t="str">
            <v>e-book (PDF)</v>
          </cell>
          <cell r="M1534" t="str">
            <v>Wood, Philip A.</v>
          </cell>
          <cell r="P1534" t="str">
            <v>Lieferbar</v>
          </cell>
          <cell r="Q1534" t="str">
            <v>Clinical Medicine, other</v>
          </cell>
          <cell r="R1534" t="str">
            <v>MED075000 MEDICAL / Physiology; MED036000 MEDICAL / Health Policy; HEA017000 HEALTH &amp; FITNESS / Nutrition</v>
          </cell>
        </row>
        <row r="1535">
          <cell r="C1535">
            <v>9780674045347</v>
          </cell>
          <cell r="D1535" t="str">
            <v>Harvard University Press</v>
          </cell>
          <cell r="E1535" t="str">
            <v>Lost Modernities E-BOOK</v>
          </cell>
          <cell r="F1535" t="str">
            <v>Lost Modernities</v>
          </cell>
          <cell r="G1535">
            <v>2006</v>
          </cell>
          <cell r="J1535" t="str">
            <v>e-book (PDF)</v>
          </cell>
          <cell r="M1535" t="str">
            <v>WOODSIDE, Alexander</v>
          </cell>
          <cell r="P1535" t="str">
            <v>Lieferbar</v>
          </cell>
          <cell r="Q1535" t="str">
            <v>Asia-Pacific</v>
          </cell>
          <cell r="R1535" t="str">
            <v>HIS008000 HISTORY / Asia / China; HIS048000 HISTORY / Asia / Southeast Asia; HIS023000 HISTORY / Asia / Korea</v>
          </cell>
        </row>
        <row r="1536">
          <cell r="C1536">
            <v>9780674045422</v>
          </cell>
          <cell r="D1536" t="str">
            <v>Harvard University Press</v>
          </cell>
          <cell r="E1536" t="str">
            <v>Olympic Dreams E-BOOK</v>
          </cell>
          <cell r="F1536" t="str">
            <v>Olympic Dreams</v>
          </cell>
          <cell r="G1536">
            <v>2008</v>
          </cell>
          <cell r="J1536" t="str">
            <v>e-book (PDF)</v>
          </cell>
          <cell r="M1536" t="str">
            <v>XU, Guoqi</v>
          </cell>
          <cell r="P1536" t="str">
            <v>Lieferbar</v>
          </cell>
          <cell r="Q1536" t="str">
            <v>Asia-Pacific</v>
          </cell>
          <cell r="R1536" t="str">
            <v>HIS008000 HISTORY / Asia / China</v>
          </cell>
        </row>
        <row r="1537">
          <cell r="C1537">
            <v>9780674045453</v>
          </cell>
          <cell r="D1537" t="str">
            <v>Harvard University Press</v>
          </cell>
          <cell r="E1537" t="str">
            <v>Innocents Abroad E-BOOK</v>
          </cell>
          <cell r="F1537" t="str">
            <v>Innocents Abroad</v>
          </cell>
          <cell r="G1537">
            <v>2006</v>
          </cell>
          <cell r="J1537" t="str">
            <v>e-book (PDF)</v>
          </cell>
          <cell r="M1537" t="str">
            <v>ZIMMERMAN, Jonathan</v>
          </cell>
          <cell r="P1537" t="str">
            <v>Lieferbar</v>
          </cell>
          <cell r="Q1537" t="str">
            <v>Education, other</v>
          </cell>
          <cell r="R1537" t="str">
            <v>HIS024000 HISTORY / Latin America / General; EDU016000 EDUCATION / History</v>
          </cell>
        </row>
        <row r="1538">
          <cell r="C1538">
            <v>9780674053496</v>
          </cell>
          <cell r="D1538" t="str">
            <v>Harvard University Press</v>
          </cell>
          <cell r="E1538" t="str">
            <v>The Lives of the Brain E-BOOK</v>
          </cell>
          <cell r="F1538" t="str">
            <v>The Lives of the Brain</v>
          </cell>
          <cell r="G1538">
            <v>2009</v>
          </cell>
          <cell r="J1538" t="str">
            <v>e-book (PDF)</v>
          </cell>
          <cell r="M1538" t="str">
            <v>Allen, John S.</v>
          </cell>
          <cell r="O1538">
            <v>352</v>
          </cell>
          <cell r="P1538" t="str">
            <v>Lieferbar</v>
          </cell>
          <cell r="Q1538" t="str">
            <v>Neurology</v>
          </cell>
          <cell r="R1538" t="str">
            <v>SCI027000 SCIENCE / Life Sciences / Evolution; SCI072000 SCIENCE / Life Sciences / Biology / Developmental Biology; MED057000 MEDICAL / Neuroscience</v>
          </cell>
        </row>
        <row r="1539">
          <cell r="C1539">
            <v>9780674053519</v>
          </cell>
          <cell r="D1539" t="str">
            <v>Harvard University Press</v>
          </cell>
          <cell r="E1539" t="str">
            <v>Orlando Furioso E-BOOK</v>
          </cell>
          <cell r="F1539" t="str">
            <v>Orlando Furioso</v>
          </cell>
          <cell r="G1539">
            <v>2009</v>
          </cell>
          <cell r="J1539" t="str">
            <v>e-book (PDF)</v>
          </cell>
          <cell r="M1539" t="str">
            <v>Ariosto, Ludovico</v>
          </cell>
          <cell r="O1539">
            <v>688</v>
          </cell>
          <cell r="P1539" t="str">
            <v>Lieferbar</v>
          </cell>
          <cell r="Q1539" t="str">
            <v xml:space="preserve">Poetics </v>
          </cell>
          <cell r="R1539" t="str">
            <v>POE005030 POETRY / Continental European; LIT014000 LITERARY CRITICISM / Poetry</v>
          </cell>
        </row>
        <row r="1540">
          <cell r="C1540">
            <v>9780674053533</v>
          </cell>
          <cell r="D1540" t="str">
            <v>Harvard University Press</v>
          </cell>
          <cell r="E1540" t="str">
            <v>Soundings in Atlantic History E-BOOK</v>
          </cell>
          <cell r="F1540" t="str">
            <v>Soundings in Atlantic History</v>
          </cell>
          <cell r="G1540">
            <v>2009</v>
          </cell>
          <cell r="J1540" t="str">
            <v>e-book (PDF)</v>
          </cell>
          <cell r="N1540" t="str">
            <v>Denault, Patricia L; Bailyn, Bernard</v>
          </cell>
          <cell r="O1540">
            <v>640</v>
          </cell>
          <cell r="P1540" t="str">
            <v>Lieferbar</v>
          </cell>
          <cell r="Q1540" t="str">
            <v>Global History</v>
          </cell>
          <cell r="R1540" t="str">
            <v>HIS029000 HISTORY / North America; HIS001000 HISTORY / Africa / General; HIS010000 HISTORY / Europe / General</v>
          </cell>
        </row>
        <row r="1541">
          <cell r="C1541">
            <v>9780674053557</v>
          </cell>
          <cell r="D1541" t="str">
            <v>Harvard University Press</v>
          </cell>
          <cell r="E1541" t="str">
            <v>Borderline Americans E-BOOK</v>
          </cell>
          <cell r="F1541" t="str">
            <v>Borderline Americans</v>
          </cell>
          <cell r="G1541">
            <v>2009</v>
          </cell>
          <cell r="J1541" t="str">
            <v>e-book (PDF)</v>
          </cell>
          <cell r="M1541" t="str">
            <v>Benton-Cohen, Katherine</v>
          </cell>
          <cell r="O1541">
            <v>384</v>
          </cell>
          <cell r="P1541" t="str">
            <v>Lieferbar</v>
          </cell>
          <cell r="Q1541" t="str">
            <v>Global History</v>
          </cell>
          <cell r="R1541" t="str">
            <v>SOC007000 SOCIAL SCIENCE / Emigration &amp; Immigration; HIS025000 HISTORY / Latin America / Mexico; HIS036130 HISTORY / United States / State &amp; Local / Southwest (AZ, NM, OK, TX)</v>
          </cell>
        </row>
        <row r="1542">
          <cell r="C1542">
            <v>9780674053601</v>
          </cell>
          <cell r="D1542" t="str">
            <v>Harvard University Press</v>
          </cell>
          <cell r="E1542" t="str">
            <v>Voluntary Associations in Tsarist Russia E-BOOK</v>
          </cell>
          <cell r="F1542" t="str">
            <v>Voluntary Associations in Tsarist Russia</v>
          </cell>
          <cell r="G1542">
            <v>2009</v>
          </cell>
          <cell r="J1542" t="str">
            <v>e-book (PDF)</v>
          </cell>
          <cell r="M1542" t="str">
            <v>Bradley, Joseph</v>
          </cell>
          <cell r="O1542">
            <v>384</v>
          </cell>
          <cell r="P1542" t="str">
            <v>Lieferbar</v>
          </cell>
          <cell r="Q1542" t="str">
            <v>General European History</v>
          </cell>
          <cell r="R1542" t="str">
            <v>POL010000 POLITICAL SCIENCE / History &amp; Theory; HIS032000 HISTORY / Europe / Russia &amp; the Former Soviet Union; SOC042000 SOCIAL SCIENCE / Third World Development</v>
          </cell>
        </row>
        <row r="1543">
          <cell r="C1543">
            <v>9780674053618</v>
          </cell>
          <cell r="D1543" t="str">
            <v>Harvard University Press</v>
          </cell>
          <cell r="E1543" t="str">
            <v>Reason in Philosophy E-BOOK</v>
          </cell>
          <cell r="F1543" t="str">
            <v>Reason in Philosophy</v>
          </cell>
          <cell r="G1543">
            <v>2009</v>
          </cell>
          <cell r="J1543" t="str">
            <v>e-book (PDF)</v>
          </cell>
          <cell r="M1543" t="str">
            <v xml:space="preserve">Brandom, Robert B. </v>
          </cell>
          <cell r="O1543">
            <v>248</v>
          </cell>
          <cell r="P1543" t="str">
            <v>Lieferbar</v>
          </cell>
          <cell r="Q1543" t="str">
            <v>Ethics</v>
          </cell>
          <cell r="R1543" t="str">
            <v>PHI004000 PHILOSOPHY / Epistemology; PHI008000 PHILOSOPHY / Good &amp; Evil; PHI016000 PHILOSOPHY / History &amp; Surveys / Modern</v>
          </cell>
        </row>
        <row r="1544">
          <cell r="C1544">
            <v>9780674053625</v>
          </cell>
          <cell r="D1544" t="str">
            <v>Harvard University Press</v>
          </cell>
          <cell r="E1544" t="str">
            <v>Biology Is Technology E-BOOK</v>
          </cell>
          <cell r="F1544" t="str">
            <v>Biology Is Technology</v>
          </cell>
          <cell r="G1544">
            <v>2010</v>
          </cell>
          <cell r="J1544" t="str">
            <v>e-book (PDF)</v>
          </cell>
          <cell r="M1544" t="str">
            <v>Carlson, Robert H.</v>
          </cell>
          <cell r="O1544">
            <v>288</v>
          </cell>
          <cell r="P1544" t="str">
            <v>Lieferbar</v>
          </cell>
          <cell r="Q1544" t="str">
            <v>Life Sciences, other</v>
          </cell>
          <cell r="R1544" t="str">
            <v>SCI008000 SCIENCE / Life Sciences / Biology / General; BUS073000 BUSINESS &amp; ECONOMICS / Commerce; SCI010000 SCIENCE / Biotechnology</v>
          </cell>
        </row>
        <row r="1545">
          <cell r="C1545">
            <v>9780674053656</v>
          </cell>
          <cell r="D1545" t="str">
            <v>Harvard University Press</v>
          </cell>
          <cell r="E1545" t="str">
            <v>Becoming African Americans E-BOOK</v>
          </cell>
          <cell r="F1545" t="str">
            <v>Becoming African Americans</v>
          </cell>
          <cell r="G1545">
            <v>2009</v>
          </cell>
          <cell r="J1545" t="str">
            <v>e-book (PDF)</v>
          </cell>
          <cell r="M1545" t="str">
            <v>Corbould, Clare</v>
          </cell>
          <cell r="O1545">
            <v>304</v>
          </cell>
          <cell r="P1545" t="str">
            <v>Lieferbar</v>
          </cell>
          <cell r="Q1545" t="str">
            <v>Sociology, other</v>
          </cell>
          <cell r="R1545" t="str">
            <v>SOC001000 SOCIAL SCIENCE / Ethnic Studies / African-American Studies; HIS036060 HISTORY / United States / 20th Century</v>
          </cell>
        </row>
        <row r="1546">
          <cell r="C1546">
            <v>9780674053663</v>
          </cell>
          <cell r="D1546" t="str">
            <v>Harvard University Press</v>
          </cell>
          <cell r="E1546" t="str">
            <v>The College Fear Factor E-BOOK</v>
          </cell>
          <cell r="F1546" t="str">
            <v>The College Fear Factor</v>
          </cell>
          <cell r="G1546">
            <v>2009</v>
          </cell>
          <cell r="J1546" t="str">
            <v>e-book (PDF)</v>
          </cell>
          <cell r="M1546" t="str">
            <v>Cox, Rebecca D.</v>
          </cell>
          <cell r="O1546">
            <v>216</v>
          </cell>
          <cell r="P1546" t="str">
            <v>Lieferbar</v>
          </cell>
          <cell r="Q1546" t="str">
            <v>Education Systems</v>
          </cell>
          <cell r="R1546" t="str">
            <v>SOC022000 SOCIAL SCIENCE / Popular Culture; EDU002000 EDUCATION / Adult &amp; Continuing Education; EDU015000 EDUCATION / Higher</v>
          </cell>
        </row>
        <row r="1547">
          <cell r="C1547">
            <v>9780674053687</v>
          </cell>
          <cell r="D1547" t="str">
            <v>Harvard University Press</v>
          </cell>
          <cell r="E1547" t="str">
            <v>The Red Badge of Courage E-BOOK</v>
          </cell>
          <cell r="F1547" t="str">
            <v>The Red Badge of Courage</v>
          </cell>
          <cell r="G1547">
            <v>2009</v>
          </cell>
          <cell r="J1547" t="str">
            <v>e-book (PDF)</v>
          </cell>
          <cell r="M1547" t="str">
            <v>Crane, Stephen; Sorrentino, Paul</v>
          </cell>
          <cell r="O1547">
            <v>192</v>
          </cell>
          <cell r="P1547" t="str">
            <v>Lieferbar</v>
          </cell>
          <cell r="Q1547" t="str">
            <v>Literary Studies, general</v>
          </cell>
          <cell r="R1547" t="str">
            <v>LIT000000 LITERARY CRITICISM / General</v>
          </cell>
        </row>
        <row r="1548">
          <cell r="C1548">
            <v>9780674053717</v>
          </cell>
          <cell r="D1548" t="str">
            <v>Harvard University Press</v>
          </cell>
          <cell r="E1548" t="str">
            <v>Am I Making Myself Clear? E-BOOK</v>
          </cell>
          <cell r="F1548" t="str">
            <v>Am I Making Myself Clear?</v>
          </cell>
          <cell r="G1548">
            <v>2009</v>
          </cell>
          <cell r="J1548" t="str">
            <v>e-book (PDF)</v>
          </cell>
          <cell r="M1548" t="str">
            <v>Dean, Cornelia</v>
          </cell>
          <cell r="O1548">
            <v>288</v>
          </cell>
          <cell r="P1548" t="str">
            <v>Lieferbar</v>
          </cell>
          <cell r="Q1548" t="str">
            <v>General Interest</v>
          </cell>
          <cell r="R1548" t="str">
            <v>LAN004000 LANGUAGE ARTS &amp; DISCIPLINES / Communication; LAN008000 LANGUAGE ARTS &amp; DISCIPLINES / Journalism; SCI000000 SCIENCE / General</v>
          </cell>
        </row>
        <row r="1549">
          <cell r="C1549">
            <v>9780674053724</v>
          </cell>
          <cell r="D1549" t="str">
            <v>Harvard University Press</v>
          </cell>
          <cell r="E1549" t="str">
            <v>A Sudden Terror E-BOOK</v>
          </cell>
          <cell r="F1549" t="str">
            <v>A Sudden Terror</v>
          </cell>
          <cell r="G1549">
            <v>2009</v>
          </cell>
          <cell r="J1549" t="str">
            <v>e-book (PDF)</v>
          </cell>
          <cell r="M1549" t="str">
            <v>D'Elia, Anthony F.</v>
          </cell>
          <cell r="O1549">
            <v>256</v>
          </cell>
          <cell r="P1549" t="str">
            <v>Lieferbar</v>
          </cell>
          <cell r="Q1549" t="str">
            <v>Early Modern History</v>
          </cell>
          <cell r="R1549" t="str">
            <v>HIS037020 HISTORY / Renaissance; REL010000 RELIGION / Christianity / Catholicism; HIS020000 HISTORY / Europe / Italy</v>
          </cell>
        </row>
        <row r="1550">
          <cell r="C1550">
            <v>9780674053793</v>
          </cell>
          <cell r="D1550" t="str">
            <v>Harvard University Press</v>
          </cell>
          <cell r="E1550" t="str">
            <v>The Form of Practical Knowledge E-BOOK</v>
          </cell>
          <cell r="F1550" t="str">
            <v>The Form of Practical Knowledge</v>
          </cell>
          <cell r="G1550">
            <v>2009</v>
          </cell>
          <cell r="J1550" t="str">
            <v>e-book (PDF)</v>
          </cell>
          <cell r="M1550" t="str">
            <v>Engstrom, Stephen P.</v>
          </cell>
          <cell r="O1550">
            <v>278</v>
          </cell>
          <cell r="P1550" t="str">
            <v>Lieferbar</v>
          </cell>
          <cell r="Q1550" t="str">
            <v>Ethics</v>
          </cell>
          <cell r="R1550" t="str">
            <v>PHI004000 PHILOSOPHY / Epistemology; PHI005000 PHILOSOPHY / Ethics &amp; Moral Philosophy; PHI007000 PHILOSOPHY / Free Will &amp; Determinism</v>
          </cell>
        </row>
        <row r="1551">
          <cell r="C1551">
            <v>9780674053823</v>
          </cell>
          <cell r="D1551" t="str">
            <v>Harvard University Press</v>
          </cell>
          <cell r="E1551" t="str">
            <v>Articulating the Sinosphere E-BOOK</v>
          </cell>
          <cell r="F1551" t="str">
            <v>Articulating the Sinosphere</v>
          </cell>
          <cell r="G1551">
            <v>2009</v>
          </cell>
          <cell r="J1551" t="str">
            <v>e-book (PDF)</v>
          </cell>
          <cell r="M1551" t="str">
            <v>Fogel, Joshua A.</v>
          </cell>
          <cell r="O1551">
            <v>216</v>
          </cell>
          <cell r="P1551" t="str">
            <v>Lieferbar</v>
          </cell>
          <cell r="Q1551" t="str">
            <v>Asia-Pacific</v>
          </cell>
          <cell r="R1551" t="str">
            <v>POL011000 POLITICAL SCIENCE / International Relations / General; HIS008000 HISTORY / Asia / China; HIS021000 HISTORY / Asia / Japan</v>
          </cell>
        </row>
        <row r="1552">
          <cell r="C1552">
            <v>9780674053885</v>
          </cell>
          <cell r="D1552" t="str">
            <v>Harvard University Press</v>
          </cell>
          <cell r="E1552" t="str">
            <v>The Cultural Logic of Computation E-BOOK</v>
          </cell>
          <cell r="F1552" t="str">
            <v>The Cultural Logic of Computation</v>
          </cell>
          <cell r="G1552">
            <v>2009</v>
          </cell>
          <cell r="J1552" t="str">
            <v>e-book (PDF)</v>
          </cell>
          <cell r="M1552" t="str">
            <v>Golumbia, David</v>
          </cell>
          <cell r="O1552">
            <v>272</v>
          </cell>
          <cell r="P1552" t="str">
            <v>Lieferbar</v>
          </cell>
          <cell r="Q1552" t="str">
            <v>Computer Sciences, other</v>
          </cell>
          <cell r="R1552" t="str">
            <v>POL033000 POLITICAL SCIENCE / Globalization; POL004000 POLITICAL SCIENCE / Political Freedom &amp; Security / Civil Rights; COM000000 COMPUTERS / General</v>
          </cell>
        </row>
        <row r="1553">
          <cell r="C1553">
            <v>9780674053939</v>
          </cell>
          <cell r="D1553" t="str">
            <v>Harvard University Press</v>
          </cell>
          <cell r="E1553" t="str">
            <v>The Political Worlds of Slavery and Freedom E-BOOK</v>
          </cell>
          <cell r="F1553" t="str">
            <v>The Political Worlds of Slavery and Freedom</v>
          </cell>
          <cell r="G1553">
            <v>2009</v>
          </cell>
          <cell r="J1553" t="str">
            <v>e-book (PDF)</v>
          </cell>
          <cell r="M1553" t="str">
            <v>Hahn, Steven</v>
          </cell>
          <cell r="O1553">
            <v>272</v>
          </cell>
          <cell r="P1553" t="str">
            <v>Lieferbar</v>
          </cell>
          <cell r="Q1553" t="str">
            <v>Global History</v>
          </cell>
          <cell r="R1553" t="str">
            <v>SOC001000 SOCIAL SCIENCE / Ethnic Studies / African-American Studies; HIS036000 HISTORY / United States / General</v>
          </cell>
        </row>
        <row r="1554">
          <cell r="C1554">
            <v>9780674053977</v>
          </cell>
          <cell r="D1554" t="str">
            <v>Harvard University Press</v>
          </cell>
          <cell r="E1554" t="str">
            <v>Dreams and Experience in Classical Antiquity E-BOOK</v>
          </cell>
          <cell r="F1554" t="str">
            <v>Dreams and Experience in Classical Antiquity</v>
          </cell>
          <cell r="G1554">
            <v>2009</v>
          </cell>
          <cell r="J1554" t="str">
            <v>e-book (PDF)</v>
          </cell>
          <cell r="M1554" t="str">
            <v>Harris, William V</v>
          </cell>
          <cell r="O1554">
            <v>352</v>
          </cell>
          <cell r="P1554" t="str">
            <v>Lieferbar</v>
          </cell>
          <cell r="Q1554" t="str">
            <v>Ancient History</v>
          </cell>
          <cell r="R1554" t="str">
            <v>LIT004190 LITERARY CRITICISM / Ancient &amp; Classical; HIS002000 HISTORY / Ancient / General</v>
          </cell>
        </row>
        <row r="1555">
          <cell r="C1555">
            <v>9780674054011</v>
          </cell>
          <cell r="D1555" t="str">
            <v>Harvard University Press</v>
          </cell>
          <cell r="E1555" t="str">
            <v>The Common Law E-BOOK</v>
          </cell>
          <cell r="F1555" t="str">
            <v>The Common Law</v>
          </cell>
          <cell r="G1555">
            <v>2009</v>
          </cell>
          <cell r="J1555" t="str">
            <v>e-book (PDF)</v>
          </cell>
          <cell r="M1555" t="str">
            <v>Holmes, Oliver Wendell</v>
          </cell>
          <cell r="O1555">
            <v>448</v>
          </cell>
          <cell r="P1555" t="str">
            <v>Lieferbar</v>
          </cell>
          <cell r="Q1555" t="str">
            <v>Law, other</v>
          </cell>
          <cell r="R1555" t="str">
            <v>LAW018000 LAW / Constitutional; LAW060000 LAW / Legal History; HIS036000 HISTORY / United States / General</v>
          </cell>
        </row>
        <row r="1556">
          <cell r="C1556">
            <v>9780674054066</v>
          </cell>
          <cell r="D1556" t="str">
            <v>Harvard University Press</v>
          </cell>
          <cell r="E1556" t="str">
            <v>Death Investigation in America E-BOOK</v>
          </cell>
          <cell r="F1556" t="str">
            <v>Death Investigation in America</v>
          </cell>
          <cell r="G1556">
            <v>2009</v>
          </cell>
          <cell r="J1556" t="str">
            <v>e-book (PDF)</v>
          </cell>
          <cell r="M1556" t="str">
            <v>Jentzen, Jeffrey M</v>
          </cell>
          <cell r="O1556">
            <v>300</v>
          </cell>
          <cell r="P1556" t="str">
            <v>Lieferbar</v>
          </cell>
          <cell r="Q1556" t="str">
            <v>General Interest</v>
          </cell>
          <cell r="R1556" t="str">
            <v>MED078000 MEDICAL / Public Health; SOC036000 SOCIAL SCIENCE / Death &amp; Dying; TRU000000 TRUE CRIME / General</v>
          </cell>
        </row>
        <row r="1557">
          <cell r="C1557">
            <v>9780674054073</v>
          </cell>
          <cell r="D1557" t="str">
            <v>Harvard University Press</v>
          </cell>
          <cell r="E1557" t="str">
            <v>Samuel Johnson E-BOOK</v>
          </cell>
          <cell r="F1557" t="str">
            <v>Samuel Johnson</v>
          </cell>
          <cell r="G1557">
            <v>2009</v>
          </cell>
          <cell r="J1557" t="str">
            <v>e-book (PDF)</v>
          </cell>
          <cell r="M1557" t="str">
            <v>Johnson, Samuel</v>
          </cell>
          <cell r="N1557" t="str">
            <v>Martin, Peter</v>
          </cell>
          <cell r="O1557">
            <v>536</v>
          </cell>
          <cell r="P1557" t="str">
            <v>Lieferbar</v>
          </cell>
          <cell r="Q1557" t="str">
            <v>Anglo-American Literature, general</v>
          </cell>
          <cell r="R1557" t="str">
            <v>BIO007000 BIOGRAPHY &amp; AUTOBIOGRAPHY / Literary; REF019000 REFERENCE / Quotations; LIT004120 LITERARY CRITICISM / European / English, Irish, Scottish, Welsh</v>
          </cell>
        </row>
        <row r="1558">
          <cell r="C1558">
            <v>9780674054127</v>
          </cell>
          <cell r="D1558" t="str">
            <v>Harvard University Press</v>
          </cell>
          <cell r="E1558" t="str">
            <v>The Conservative Turn E-BOOK</v>
          </cell>
          <cell r="F1558" t="str">
            <v>The Conservative Turn</v>
          </cell>
          <cell r="G1558">
            <v>2009</v>
          </cell>
          <cell r="J1558" t="str">
            <v>e-book (PDF)</v>
          </cell>
          <cell r="M1558" t="str">
            <v>Kimmage, Michael</v>
          </cell>
          <cell r="O1558">
            <v>440</v>
          </cell>
          <cell r="P1558" t="str">
            <v>Lieferbar</v>
          </cell>
          <cell r="Q1558" t="str">
            <v>Global History</v>
          </cell>
          <cell r="R1558" t="str">
            <v>BIO006000 BIOGRAPHY &amp; AUTOBIOGRAPHY / Historical; HIS036060 HISTORY / United States / 20th Century</v>
          </cell>
        </row>
        <row r="1559">
          <cell r="C1559">
            <v>9780674054141</v>
          </cell>
          <cell r="D1559" t="str">
            <v>Harvard University Press</v>
          </cell>
          <cell r="E1559" t="str">
            <v>Incest and Influence E-BOOK</v>
          </cell>
          <cell r="F1559" t="str">
            <v>Incest and Influence</v>
          </cell>
          <cell r="G1559">
            <v>2009</v>
          </cell>
          <cell r="J1559" t="str">
            <v>e-book (PDF)</v>
          </cell>
          <cell r="M1559" t="str">
            <v>Kuper, Adam</v>
          </cell>
          <cell r="O1559">
            <v>304</v>
          </cell>
          <cell r="P1559" t="str">
            <v>Lieferbar</v>
          </cell>
          <cell r="Q1559" t="str">
            <v>Social Structures, Social Interaction, Population, Social Anthropology</v>
          </cell>
          <cell r="R1559" t="str">
            <v>SOC005000 SOCIAL SCIENCE / Customs &amp; Traditions; SOC002010 SOCIAL SCIENCE / Anthropology / Cultural; HIS015000 HISTORY / Europe / Great Britain</v>
          </cell>
        </row>
        <row r="1560">
          <cell r="C1560">
            <v>9780674054158</v>
          </cell>
          <cell r="D1560" t="str">
            <v>Harvard University Press</v>
          </cell>
          <cell r="E1560" t="str">
            <v>How Professors Think E-BOOK</v>
          </cell>
          <cell r="F1560" t="str">
            <v>How Professors Think</v>
          </cell>
          <cell r="G1560">
            <v>2009</v>
          </cell>
          <cell r="J1560" t="str">
            <v>e-book (PDF)</v>
          </cell>
          <cell r="M1560" t="str">
            <v>Lamont, Michèle</v>
          </cell>
          <cell r="O1560">
            <v>336</v>
          </cell>
          <cell r="P1560" t="str">
            <v>Lieferbar</v>
          </cell>
          <cell r="Q1560" t="str">
            <v>Education Systems</v>
          </cell>
          <cell r="R1560" t="str">
            <v>SOC000000 SOCIAL SCIENCE / General; EDU029000 EDUCATION / Teaching Methods &amp; Materials / General; EDU015000 EDUCATION / Higher</v>
          </cell>
        </row>
        <row r="1561">
          <cell r="C1561">
            <v>9780674054172</v>
          </cell>
          <cell r="D1561" t="str">
            <v>Harvard University Press</v>
          </cell>
          <cell r="E1561" t="str">
            <v>Buccaneers of the Caribbean E-BOOK</v>
          </cell>
          <cell r="F1561" t="str">
            <v>Buccaneers of the Caribbean</v>
          </cell>
          <cell r="G1561">
            <v>2009</v>
          </cell>
          <cell r="J1561" t="str">
            <v>e-book (PDF)</v>
          </cell>
          <cell r="M1561" t="str">
            <v>Latimer, Jon</v>
          </cell>
          <cell r="O1561">
            <v>368</v>
          </cell>
          <cell r="P1561" t="str">
            <v>Lieferbar</v>
          </cell>
          <cell r="Q1561" t="str">
            <v>General European History</v>
          </cell>
          <cell r="R1561" t="str">
            <v>HIS036020 HISTORY / United States / Colonial Period (1600-1775); HIS015000 HISTORY / Europe / Great Britain; HIS041000 HISTORY / Caribbean &amp; West Indies / General</v>
          </cell>
        </row>
        <row r="1562">
          <cell r="C1562">
            <v>9780674054189</v>
          </cell>
          <cell r="D1562" t="str">
            <v>Harvard University Press</v>
          </cell>
          <cell r="E1562" t="str">
            <v>Freedom Struggles E-BOOK</v>
          </cell>
          <cell r="F1562" t="str">
            <v>Freedom Struggles</v>
          </cell>
          <cell r="G1562">
            <v>2009</v>
          </cell>
          <cell r="J1562" t="str">
            <v>e-book (PDF)</v>
          </cell>
          <cell r="M1562" t="str">
            <v>Lentz-Smith, Adriane Danette</v>
          </cell>
          <cell r="O1562">
            <v>336</v>
          </cell>
          <cell r="P1562" t="str">
            <v>Lieferbar</v>
          </cell>
          <cell r="Q1562" t="str">
            <v>Miscellaneous</v>
          </cell>
          <cell r="R1562" t="str">
            <v>SOC001000 SOCIAL SCIENCE / Ethnic Studies / African-American Studies; HIS036060 HISTORY / United States / 20th Century; HIS027090 HISTORY / Military / World War I</v>
          </cell>
        </row>
        <row r="1563">
          <cell r="C1563">
            <v>9780674054264</v>
          </cell>
          <cell r="D1563" t="str">
            <v>Harvard University Press</v>
          </cell>
          <cell r="E1563" t="str">
            <v>The Road from Mont Pèlerin E-BOOK</v>
          </cell>
          <cell r="F1563" t="str">
            <v>The Road from Mont Pèlerin</v>
          </cell>
          <cell r="G1563">
            <v>2009</v>
          </cell>
          <cell r="J1563" t="str">
            <v>e-book (PDF)</v>
          </cell>
          <cell r="N1563" t="str">
            <v>Mirowski, Philip; Plehwe, Dieter</v>
          </cell>
          <cell r="O1563">
            <v>480</v>
          </cell>
          <cell r="P1563" t="str">
            <v>Lieferbar</v>
          </cell>
          <cell r="Q1563" t="str">
            <v>Political Science, other</v>
          </cell>
          <cell r="R1563" t="str">
            <v>BUS023000 BUSINESS &amp; ECONOMICS / Economic History; POL007000 POLITICAL SCIENCE / Political ideologies / Democracy</v>
          </cell>
        </row>
        <row r="1564">
          <cell r="C1564">
            <v>9780674054288</v>
          </cell>
          <cell r="D1564" t="str">
            <v>Harvard University Press</v>
          </cell>
          <cell r="E1564" t="str">
            <v>Life in Space E-BOOK</v>
          </cell>
          <cell r="F1564" t="str">
            <v>Life in Space</v>
          </cell>
          <cell r="G1564">
            <v>2009</v>
          </cell>
          <cell r="J1564" t="str">
            <v>e-book (PDF)</v>
          </cell>
          <cell r="M1564" t="str">
            <v>Mix, Lucas John</v>
          </cell>
          <cell r="O1564">
            <v>344</v>
          </cell>
          <cell r="P1564" t="str">
            <v>Lieferbar</v>
          </cell>
          <cell r="Q1564" t="str">
            <v>Life Sciences, other</v>
          </cell>
          <cell r="R1564" t="str">
            <v>SCI086000 SCIENCE / Life Sciences / General; SCI004000 SCIENCE / Astronomy</v>
          </cell>
        </row>
        <row r="1565">
          <cell r="C1565">
            <v>9780674054318</v>
          </cell>
          <cell r="D1565" t="str">
            <v>Harvard University Press</v>
          </cell>
          <cell r="E1565" t="str">
            <v>Jewish Renaissance in the Russian Revolution E-BOOK</v>
          </cell>
          <cell r="F1565" t="str">
            <v>Jewish Renaissance in the Russian Revolution</v>
          </cell>
          <cell r="G1565">
            <v>2009</v>
          </cell>
          <cell r="J1565" t="str">
            <v>e-book (PDF)</v>
          </cell>
          <cell r="M1565" t="str">
            <v>Moss, Kenneth B.</v>
          </cell>
          <cell r="O1565">
            <v>408</v>
          </cell>
          <cell r="P1565" t="str">
            <v>Lieferbar</v>
          </cell>
          <cell r="Q1565" t="str">
            <v>General European History</v>
          </cell>
          <cell r="R1565" t="str">
            <v>HIS032000 HISTORY / Europe / Russia &amp; the Former Soviet Union; REL040030 RELIGION / Judaism / History; HIS037070 HISTORY / Modern / 20th Century</v>
          </cell>
        </row>
        <row r="1566">
          <cell r="C1566">
            <v>9780674054349</v>
          </cell>
          <cell r="D1566" t="str">
            <v>Harvard University Press</v>
          </cell>
          <cell r="E1566" t="str">
            <v>Sexual Coercion in Primates and Humans E-BOOK</v>
          </cell>
          <cell r="F1566" t="str">
            <v>Sexual Coercion in Primates and Humans</v>
          </cell>
          <cell r="G1566">
            <v>2009</v>
          </cell>
          <cell r="J1566" t="str">
            <v>e-book (PDF)</v>
          </cell>
          <cell r="N1566" t="str">
            <v>Muller, Martin N.; Wrangham, Richard W.</v>
          </cell>
          <cell r="O1566">
            <v>504</v>
          </cell>
          <cell r="P1566" t="str">
            <v>Lieferbar</v>
          </cell>
          <cell r="Q1566" t="str">
            <v>Social Structures, Social Interaction, Population, Social Anthropology</v>
          </cell>
          <cell r="R1566" t="str">
            <v>SCI027000 SCIENCE / Life Sciences / Evolution; SOC002010 SOCIAL SCIENCE / Anthropology / Cultural; FAM001000 FAMILY &amp; RELATIONSHIPS / Abuse</v>
          </cell>
        </row>
        <row r="1567">
          <cell r="C1567">
            <v>9780674054356</v>
          </cell>
          <cell r="D1567" t="str">
            <v>Harvard University Press</v>
          </cell>
          <cell r="E1567" t="str">
            <v>The Monkey and the Inkpot E-BOOK</v>
          </cell>
          <cell r="F1567" t="str">
            <v>The Monkey and the Inkpot</v>
          </cell>
          <cell r="G1567">
            <v>2009</v>
          </cell>
          <cell r="J1567" t="str">
            <v>e-book (PDF)</v>
          </cell>
          <cell r="M1567" t="str">
            <v>Nappi, Carla</v>
          </cell>
          <cell r="O1567">
            <v>250</v>
          </cell>
          <cell r="P1567" t="str">
            <v>Lieferbar</v>
          </cell>
          <cell r="Q1567" t="str">
            <v>Asia-Pacific</v>
          </cell>
          <cell r="R1567" t="str">
            <v>MED004000 MEDICAL / Alternative Medicine; HIS008000 HISTORY / Asia / China; HIS037090 HISTORY / Modern / 16th Century</v>
          </cell>
        </row>
        <row r="1568">
          <cell r="C1568">
            <v>9780674054370</v>
          </cell>
          <cell r="D1568" t="str">
            <v>Harvard University Press</v>
          </cell>
          <cell r="E1568" t="str">
            <v>Global Dawn E-BOOK</v>
          </cell>
          <cell r="F1568" t="str">
            <v>Global Dawn</v>
          </cell>
          <cell r="G1568">
            <v>2009</v>
          </cell>
          <cell r="I1568">
            <v>0</v>
          </cell>
          <cell r="J1568" t="str">
            <v>e-book (PDF)</v>
          </cell>
          <cell r="M1568" t="str">
            <v>Ninkovich, Frank A</v>
          </cell>
          <cell r="O1568">
            <v>440</v>
          </cell>
          <cell r="P1568" t="str">
            <v>Lieferbar</v>
          </cell>
          <cell r="Q1568" t="str">
            <v>Global History</v>
          </cell>
          <cell r="R1568" t="str">
            <v>SOC041000 SOCIAL SCIENCE / Essays; HIS036040 HISTORY / United States / 19th Century; POL011000 POLITICAL SCIENCE / International Relations / General</v>
          </cell>
        </row>
        <row r="1569">
          <cell r="C1569">
            <v>9780674054387</v>
          </cell>
          <cell r="D1569" t="str">
            <v>Harvard University Press</v>
          </cell>
          <cell r="E1569" t="str">
            <v>Agency and Embodiment E-BOOK</v>
          </cell>
          <cell r="F1569" t="str">
            <v>Agency and Embodiment</v>
          </cell>
          <cell r="G1569">
            <v>2009</v>
          </cell>
          <cell r="J1569" t="str">
            <v>e-book (PDF)</v>
          </cell>
          <cell r="M1569" t="str">
            <v>Noland, Carrie</v>
          </cell>
          <cell r="O1569">
            <v>272</v>
          </cell>
          <cell r="P1569" t="str">
            <v>Lieferbar</v>
          </cell>
          <cell r="Q1569" t="str">
            <v>Culture</v>
          </cell>
          <cell r="R1569" t="str">
            <v>SOC022000 SOCIAL SCIENCE / Popular Culture; SOC002010 SOCIAL SCIENCE / Anthropology / Cultural</v>
          </cell>
        </row>
        <row r="1570">
          <cell r="C1570">
            <v>9780674054431</v>
          </cell>
          <cell r="D1570" t="str">
            <v>Harvard University Press</v>
          </cell>
          <cell r="E1570" t="str">
            <v>A Bull of a Man E-BOOK</v>
          </cell>
          <cell r="F1570" t="str">
            <v>A Bull of a Man</v>
          </cell>
          <cell r="G1570">
            <v>2009</v>
          </cell>
          <cell r="J1570" t="str">
            <v>e-book (PDF)</v>
          </cell>
          <cell r="M1570" t="str">
            <v>Powers, John</v>
          </cell>
          <cell r="O1570">
            <v>336</v>
          </cell>
          <cell r="P1570" t="str">
            <v>Lieferbar</v>
          </cell>
          <cell r="Q1570" t="str">
            <v>Religion in Africa</v>
          </cell>
          <cell r="R1570" t="str">
            <v>SOC018000 SOCIAL SCIENCE / Men's Studies; REL007010 RELIGION / Buddhism / History</v>
          </cell>
        </row>
        <row r="1571">
          <cell r="C1571">
            <v>9780674054462</v>
          </cell>
          <cell r="D1571" t="str">
            <v>Harvard University Press</v>
          </cell>
          <cell r="E1571" t="str">
            <v>William Blake on Self and Soul E-BOOK</v>
          </cell>
          <cell r="F1571" t="str">
            <v>William Blake on Self and Soul</v>
          </cell>
          <cell r="G1571">
            <v>2009</v>
          </cell>
          <cell r="J1571" t="str">
            <v>e-book (PDF)</v>
          </cell>
          <cell r="M1571" t="str">
            <v>Quinney, Laura</v>
          </cell>
          <cell r="O1571">
            <v>216</v>
          </cell>
          <cell r="P1571" t="str">
            <v>Lieferbar</v>
          </cell>
          <cell r="Q1571" t="str">
            <v xml:space="preserve">Poetics </v>
          </cell>
          <cell r="R1571" t="str">
            <v>BIO007000 BIOGRAPHY &amp; AUTOBIOGRAPHY / Literary; POE005020 POETRY / English, Irish, Scottish, Welsh; LIT004120 LITERARY CRITICISM / European / English, Irish, Scottish, Welsh</v>
          </cell>
        </row>
        <row r="1572">
          <cell r="C1572">
            <v>9780674054486</v>
          </cell>
          <cell r="D1572" t="str">
            <v>Harvard University Press</v>
          </cell>
          <cell r="E1572" t="str">
            <v>A Brief Inquiry into the Meaning of Sin and Faith E-BOOK</v>
          </cell>
          <cell r="F1572" t="str">
            <v>A Brief Inquiry into the Meaning of Sin and Faith</v>
          </cell>
          <cell r="G1572">
            <v>2009</v>
          </cell>
          <cell r="J1572" t="str">
            <v>e-book (PDF)</v>
          </cell>
          <cell r="M1572" t="str">
            <v>Rawls, John</v>
          </cell>
          <cell r="N1572" t="str">
            <v>Nagel, Thomas</v>
          </cell>
          <cell r="O1572">
            <v>288</v>
          </cell>
          <cell r="P1572" t="str">
            <v>Lieferbar</v>
          </cell>
          <cell r="Q1572" t="str">
            <v>Ethics</v>
          </cell>
          <cell r="R1572" t="str">
            <v>REL000000 RELIGION / General; PHI005000 PHILOSOPHY / Ethics &amp; Moral Philosophy; PHI008000 PHILOSOPHY / Good &amp; Evil</v>
          </cell>
        </row>
        <row r="1573">
          <cell r="C1573">
            <v>9780674054493</v>
          </cell>
          <cell r="D1573" t="str">
            <v>Harvard University Press</v>
          </cell>
          <cell r="E1573" t="str">
            <v>The Golden Age of the Classics in America E-BOOK</v>
          </cell>
          <cell r="F1573" t="str">
            <v>The Golden Age of the Classics in America</v>
          </cell>
          <cell r="G1573">
            <v>2009</v>
          </cell>
          <cell r="J1573" t="str">
            <v>e-book (PDF)</v>
          </cell>
          <cell r="M1573" t="str">
            <v>Richard, Carl J</v>
          </cell>
          <cell r="O1573">
            <v>272</v>
          </cell>
          <cell r="P1573" t="str">
            <v>Lieferbar</v>
          </cell>
          <cell r="Q1573" t="str">
            <v>Global History</v>
          </cell>
          <cell r="R1573" t="str">
            <v>HIS036040 HISTORY / United States / 19th Century; LIT004190 LITERARY CRITICISM / Ancient &amp; Classical; EDU016000 EDUCATION / History</v>
          </cell>
        </row>
        <row r="1574">
          <cell r="C1574">
            <v>9780674054516</v>
          </cell>
          <cell r="D1574" t="str">
            <v>Harvard University Press</v>
          </cell>
          <cell r="E1574" t="str">
            <v>Force and Freedom E-BOOK</v>
          </cell>
          <cell r="F1574" t="str">
            <v>Force and Freedom</v>
          </cell>
          <cell r="G1574">
            <v>2009</v>
          </cell>
          <cell r="J1574" t="str">
            <v>e-book (PDF)</v>
          </cell>
          <cell r="M1574" t="str">
            <v>Ripstein, Arthur</v>
          </cell>
          <cell r="O1574">
            <v>416</v>
          </cell>
          <cell r="P1574" t="str">
            <v>Lieferbar</v>
          </cell>
          <cell r="Q1574" t="str">
            <v>Ethics</v>
          </cell>
          <cell r="R1574" t="str">
            <v>LAW000000 LAW / General; PHI005000 PHILOSOPHY / Ethics &amp; Moral Philosophy; POL010000 POLITICAL SCIENCE / History &amp; Theory</v>
          </cell>
        </row>
        <row r="1575">
          <cell r="C1575">
            <v>9780674054622</v>
          </cell>
          <cell r="D1575" t="str">
            <v>Harvard University Press</v>
          </cell>
          <cell r="E1575" t="str">
            <v>Better Living through Economics E-BOOK</v>
          </cell>
          <cell r="F1575" t="str">
            <v>Better Living through Economics</v>
          </cell>
          <cell r="G1575">
            <v>2010</v>
          </cell>
          <cell r="J1575" t="str">
            <v>e-book (PDF)</v>
          </cell>
          <cell r="N1575" t="str">
            <v xml:space="preserve">Siegfried, John J. </v>
          </cell>
          <cell r="O1575">
            <v>324</v>
          </cell>
          <cell r="P1575" t="str">
            <v>Lieferbar</v>
          </cell>
          <cell r="Q1575" t="str">
            <v>History of Economics</v>
          </cell>
          <cell r="R1575" t="str">
            <v>POL024000 POLITICAL SCIENCE / Public Policy / Economic Policy; BUS023000 BUSINESS &amp; ECONOMICS / Economic History; BUS079000 BUSINESS &amp; ECONOMICS / Government &amp; Business</v>
          </cell>
        </row>
        <row r="1576">
          <cell r="C1576">
            <v>9780674054646</v>
          </cell>
          <cell r="D1576" t="str">
            <v>Harvard University Press</v>
          </cell>
          <cell r="E1576" t="str">
            <v>To Serve the Living E-BOOK</v>
          </cell>
          <cell r="F1576" t="str">
            <v>To Serve the Living</v>
          </cell>
          <cell r="G1576">
            <v>2010</v>
          </cell>
          <cell r="J1576" t="str">
            <v>e-book (PDF)</v>
          </cell>
          <cell r="M1576" t="str">
            <v>Smith, Suzanne E.</v>
          </cell>
          <cell r="O1576">
            <v>288</v>
          </cell>
          <cell r="P1576" t="str">
            <v>In Herstellung</v>
          </cell>
          <cell r="Q1576" t="str">
            <v>United States of America</v>
          </cell>
          <cell r="R1576" t="str">
            <v>HIS036000 HISTORY / United States / General</v>
          </cell>
        </row>
        <row r="1577">
          <cell r="C1577">
            <v>9780674054653</v>
          </cell>
          <cell r="D1577" t="str">
            <v>Harvard University Press</v>
          </cell>
          <cell r="E1577" t="str">
            <v>Kristallnacht 1938 E-BOOK</v>
          </cell>
          <cell r="F1577" t="str">
            <v>Kristallnacht 1938</v>
          </cell>
          <cell r="G1577">
            <v>2009</v>
          </cell>
          <cell r="J1577" t="str">
            <v>e-book (PDF)</v>
          </cell>
          <cell r="M1577" t="str">
            <v>Steinweis, Alan E</v>
          </cell>
          <cell r="O1577">
            <v>224</v>
          </cell>
          <cell r="P1577" t="str">
            <v>Lieferbar</v>
          </cell>
          <cell r="Q1577" t="str">
            <v>General European History</v>
          </cell>
          <cell r="R1577" t="str">
            <v>HIS014000 HISTORY / Europe / Germany; HIS043000 HISTORY / Holocaust; HIS037070 HISTORY / Modern / 20th Century</v>
          </cell>
        </row>
        <row r="1578">
          <cell r="C1578">
            <v>9780674054677</v>
          </cell>
          <cell r="D1578" t="str">
            <v>Harvard University Press</v>
          </cell>
          <cell r="E1578" t="str">
            <v>Uncle Tom's Cabin E-BOOK</v>
          </cell>
          <cell r="F1578" t="str">
            <v>Uncle Tom's Cabin</v>
          </cell>
          <cell r="G1578">
            <v>2009</v>
          </cell>
          <cell r="J1578" t="str">
            <v>e-book (PDF)</v>
          </cell>
          <cell r="M1578" t="str">
            <v>Stowe, Harriet Beecher</v>
          </cell>
          <cell r="O1578">
            <v>624</v>
          </cell>
          <cell r="P1578" t="str">
            <v>Lieferbar</v>
          </cell>
          <cell r="Q1578" t="str">
            <v>Literary Studies, general</v>
          </cell>
          <cell r="R1578" t="str">
            <v>LIT000000 LITERARY CRITICISM / General</v>
          </cell>
        </row>
        <row r="1579">
          <cell r="C1579">
            <v>9780674054691</v>
          </cell>
          <cell r="D1579" t="str">
            <v>Harvard University Press</v>
          </cell>
          <cell r="E1579" t="str">
            <v>Macaulay E-BOOK</v>
          </cell>
          <cell r="F1579" t="str">
            <v>Macaulay</v>
          </cell>
          <cell r="G1579">
            <v>2009</v>
          </cell>
          <cell r="J1579" t="str">
            <v>e-book (PDF)</v>
          </cell>
          <cell r="M1579" t="str">
            <v>Sullivan, Robert E</v>
          </cell>
          <cell r="O1579">
            <v>624</v>
          </cell>
          <cell r="P1579" t="str">
            <v>Lieferbar</v>
          </cell>
          <cell r="Q1579" t="str">
            <v>Miscellaneous</v>
          </cell>
          <cell r="R1579" t="str">
            <v>BIO006000 BIOGRAPHY &amp; AUTOBIOGRAPHY / Historical; HIS015000 HISTORY / Europe / Great Britain; HIS016000 HISTORY / Historiography</v>
          </cell>
        </row>
        <row r="1580">
          <cell r="C1580">
            <v>9780674054721</v>
          </cell>
          <cell r="D1580" t="str">
            <v>Harvard University Press</v>
          </cell>
          <cell r="E1580" t="str">
            <v>Looking Away E-BOOK</v>
          </cell>
          <cell r="F1580" t="str">
            <v>Looking Away</v>
          </cell>
          <cell r="G1580">
            <v>2009</v>
          </cell>
          <cell r="J1580" t="str">
            <v>e-book (PDF)</v>
          </cell>
          <cell r="M1580" t="str">
            <v>Terada, Rei</v>
          </cell>
          <cell r="O1580">
            <v>240</v>
          </cell>
          <cell r="P1580" t="str">
            <v>Lieferbar</v>
          </cell>
          <cell r="Q1580" t="str">
            <v>Hermeneutics</v>
          </cell>
          <cell r="R1580" t="str">
            <v>PHI004000 PHILOSOPHY / Epistemology; PHI018000 PHILOSOPHY / Movements / Phenomenology</v>
          </cell>
        </row>
        <row r="1581">
          <cell r="C1581">
            <v>9780674054745</v>
          </cell>
          <cell r="D1581" t="str">
            <v>Harvard University Press</v>
          </cell>
          <cell r="E1581" t="str">
            <v>Indian Work E-BOOK</v>
          </cell>
          <cell r="F1581" t="str">
            <v>Indian Work</v>
          </cell>
          <cell r="G1581">
            <v>2009</v>
          </cell>
          <cell r="J1581" t="str">
            <v>e-book (PDF)</v>
          </cell>
          <cell r="M1581" t="str">
            <v>Usner, Daniel H.</v>
          </cell>
          <cell r="O1581">
            <v>214</v>
          </cell>
          <cell r="P1581" t="str">
            <v>Lieferbar</v>
          </cell>
          <cell r="Q1581" t="str">
            <v>Global History</v>
          </cell>
          <cell r="R1581" t="str">
            <v>HIS036000 HISTORY / United States / General; BUS023000 BUSINESS &amp; ECONOMICS / Economic History; HIS028000 HISTORY / Native American</v>
          </cell>
        </row>
        <row r="1582">
          <cell r="C1582">
            <v>9780674054769</v>
          </cell>
          <cell r="D1582" t="str">
            <v>Harvard University Press</v>
          </cell>
          <cell r="E1582" t="str">
            <v>Disturbing the Peace E-BOOK</v>
          </cell>
          <cell r="F1582" t="str">
            <v>Disturbing the Peace</v>
          </cell>
          <cell r="G1582">
            <v>2009</v>
          </cell>
          <cell r="J1582" t="str">
            <v>e-book (PDF)</v>
          </cell>
          <cell r="M1582" t="str">
            <v>Wagner, Bryan</v>
          </cell>
          <cell r="O1582">
            <v>320</v>
          </cell>
          <cell r="P1582" t="str">
            <v>Lieferbar</v>
          </cell>
          <cell r="Q1582" t="str">
            <v>Sociology, other</v>
          </cell>
          <cell r="R1582" t="str">
            <v>SOC001000 SOCIAL SCIENCE / Ethnic Studies / African-American Studies; SOC022000 SOCIAL SCIENCE / Popular Culture; HIS036000 HISTORY / United States / General</v>
          </cell>
        </row>
        <row r="1583">
          <cell r="C1583">
            <v>9780674054806</v>
          </cell>
          <cell r="D1583" t="str">
            <v>Harvard University Press</v>
          </cell>
          <cell r="E1583" t="str">
            <v>Dominion of God E-BOOK</v>
          </cell>
          <cell r="F1583" t="str">
            <v>Dominion of God</v>
          </cell>
          <cell r="G1583">
            <v>2009</v>
          </cell>
          <cell r="J1583" t="str">
            <v>e-book (PDF)</v>
          </cell>
          <cell r="M1583" t="str">
            <v>Whalen, Brett Edward</v>
          </cell>
          <cell r="O1583">
            <v>336</v>
          </cell>
          <cell r="P1583" t="str">
            <v>Lieferbar</v>
          </cell>
          <cell r="Q1583" t="str">
            <v>General European History</v>
          </cell>
          <cell r="R1583" t="str">
            <v>HIS010000 HISTORY / Europe / General; HIS037010 HISTORY / Medieval</v>
          </cell>
        </row>
        <row r="1584">
          <cell r="C1584">
            <v>9780674054813</v>
          </cell>
          <cell r="D1584" t="str">
            <v>Harvard University Press</v>
          </cell>
          <cell r="E1584" t="str">
            <v>The Ethos of a Late-Modern Citizen E-BOOK</v>
          </cell>
          <cell r="F1584" t="str">
            <v>The Ethos of a Late-Modern Citizen</v>
          </cell>
          <cell r="G1584">
            <v>2009</v>
          </cell>
          <cell r="J1584" t="str">
            <v>e-book (PDF)</v>
          </cell>
          <cell r="M1584" t="str">
            <v>White, Stephen K.</v>
          </cell>
          <cell r="O1584">
            <v>150</v>
          </cell>
          <cell r="P1584" t="str">
            <v>Lieferbar</v>
          </cell>
          <cell r="Q1584" t="str">
            <v>Political Philosophy and Social Philosophy</v>
          </cell>
          <cell r="R1584" t="str">
            <v>SOC000000 SOCIAL SCIENCE / General; PHI019000 PHILOSOPHY / Political; POL007000 POLITICAL SCIENCE / Political ideologies / Democracy</v>
          </cell>
        </row>
        <row r="1585">
          <cell r="C1585">
            <v>9780674056206</v>
          </cell>
          <cell r="D1585" t="str">
            <v>Harvard University Press</v>
          </cell>
          <cell r="E1585" t="str">
            <v>The Troubled Empire E-BOOK</v>
          </cell>
          <cell r="F1585" t="str">
            <v>The Troubled Empire</v>
          </cell>
          <cell r="G1585">
            <v>2010</v>
          </cell>
          <cell r="J1585" t="str">
            <v>e-book (PDF)</v>
          </cell>
          <cell r="M1585" t="str">
            <v>Brook, Timothy</v>
          </cell>
          <cell r="O1585">
            <v>335</v>
          </cell>
          <cell r="P1585" t="str">
            <v>Lieferbar</v>
          </cell>
          <cell r="Q1585" t="str">
            <v>Asia-Pacific</v>
          </cell>
          <cell r="R1585" t="str">
            <v>HIS008000 HISTORY / Asia / China; HIS037010 HISTORY / Medieval</v>
          </cell>
        </row>
        <row r="1586">
          <cell r="C1586">
            <v>9780674056251</v>
          </cell>
          <cell r="D1586" t="str">
            <v>Harvard University Press</v>
          </cell>
          <cell r="E1586" t="str">
            <v>More Perfect Unions E-BOOK</v>
          </cell>
          <cell r="F1586" t="str">
            <v>More Perfect Unions</v>
          </cell>
          <cell r="G1586">
            <v>2010</v>
          </cell>
          <cell r="J1586" t="str">
            <v>e-book (PDF)</v>
          </cell>
          <cell r="M1586" t="str">
            <v xml:space="preserve">Davis, Rebecca L. </v>
          </cell>
          <cell r="O1586">
            <v>336</v>
          </cell>
          <cell r="P1586" t="str">
            <v>Lieferbar</v>
          </cell>
          <cell r="Q1586" t="str">
            <v>Global History</v>
          </cell>
          <cell r="R1586" t="str">
            <v>SOC026010 SOCIAL SCIENCE / Sociology / Marriage &amp; Family; HIS036000 HISTORY / United States / General; REL019000 RELIGION / Counseling</v>
          </cell>
        </row>
        <row r="1587">
          <cell r="C1587">
            <v>9780674056329</v>
          </cell>
          <cell r="D1587" t="str">
            <v>Harvard University Press</v>
          </cell>
          <cell r="E1587" t="str">
            <v>SO GREAT A PROFFIT  E-BOOK</v>
          </cell>
          <cell r="F1587" t="str">
            <v xml:space="preserve">SO GREAT A PROFFIT </v>
          </cell>
          <cell r="G1587">
            <v>2010</v>
          </cell>
          <cell r="J1587" t="str">
            <v>e-book (PDF)</v>
          </cell>
          <cell r="M1587" t="str">
            <v>Fichter, James R.</v>
          </cell>
          <cell r="O1587">
            <v>400</v>
          </cell>
          <cell r="P1587" t="str">
            <v>Lieferbar</v>
          </cell>
          <cell r="Q1587" t="str">
            <v>Global History</v>
          </cell>
          <cell r="R1587" t="str">
            <v>HIS036000 HISTORY / United States / General; HIS003000 HISTORY / Asia / General; HIS037000 HISTORY / World</v>
          </cell>
        </row>
        <row r="1588">
          <cell r="C1588">
            <v>9780674056442</v>
          </cell>
          <cell r="D1588" t="str">
            <v>Harvard University Press</v>
          </cell>
          <cell r="E1588" t="str">
            <v>Moses Montefiore E-BOOK</v>
          </cell>
          <cell r="F1588" t="str">
            <v>Moses Montefiore</v>
          </cell>
          <cell r="G1588">
            <v>2010</v>
          </cell>
          <cell r="J1588" t="str">
            <v>e-book (PDF)</v>
          </cell>
          <cell r="M1588" t="str">
            <v>Green, Abigail</v>
          </cell>
          <cell r="O1588">
            <v>560</v>
          </cell>
          <cell r="P1588" t="str">
            <v>Lieferbar</v>
          </cell>
          <cell r="Q1588" t="str">
            <v>Political Science, other</v>
          </cell>
          <cell r="R1588" t="str">
            <v>BIO003000 BIOGRAPHY &amp; AUTOBIOGRAPHY / Business; BIO002000 BIOGRAPHY &amp; AUTOBIOGRAPHY / People of Color; BIO010000 BIOGRAPHY &amp; AUTOBIOGRAPHY / Political</v>
          </cell>
        </row>
        <row r="1589">
          <cell r="C1589">
            <v>9780674056459</v>
          </cell>
          <cell r="D1589" t="str">
            <v>Harvard University Press</v>
          </cell>
          <cell r="E1589" t="str">
            <v>Bilingual E-BOOK</v>
          </cell>
          <cell r="F1589" t="str">
            <v>Bilingual</v>
          </cell>
          <cell r="G1589">
            <v>2010</v>
          </cell>
          <cell r="J1589" t="str">
            <v>e-book (PDF)</v>
          </cell>
          <cell r="M1589" t="str">
            <v>Grosjean, François</v>
          </cell>
          <cell r="O1589">
            <v>304</v>
          </cell>
          <cell r="P1589" t="str">
            <v>Lieferbar</v>
          </cell>
          <cell r="Q1589" t="str">
            <v>Philosophy of Language</v>
          </cell>
          <cell r="R1589" t="str">
            <v>LAN009000 LANGUAGE ARTS &amp; DISCIPLINES / Linguistics; PSY004000 PSYCHOLOGY / Developmental / Child; PSY044000 PSYCHOLOGY / Developmental / Lifespan Development</v>
          </cell>
        </row>
        <row r="1590">
          <cell r="C1590">
            <v>9780674056527</v>
          </cell>
          <cell r="D1590" t="str">
            <v>Harvard University Press</v>
          </cell>
          <cell r="E1590" t="str">
            <v>Network Nation E-BOOK</v>
          </cell>
          <cell r="F1590" t="str">
            <v>Network Nation</v>
          </cell>
          <cell r="G1590">
            <v>2010</v>
          </cell>
          <cell r="J1590" t="str">
            <v>e-book (PDF)</v>
          </cell>
          <cell r="M1590" t="str">
            <v>John, Richard R.</v>
          </cell>
          <cell r="O1590">
            <v>528</v>
          </cell>
          <cell r="P1590" t="str">
            <v>Lieferbar</v>
          </cell>
          <cell r="Q1590" t="str">
            <v xml:space="preserve">Modern History </v>
          </cell>
          <cell r="R1590" t="str">
            <v>HIS036000 HISTORY / United States / General; BUS070060 BUSINESS &amp; ECONOMICS / Industries / Media &amp; Communications Industries; HIS037030 HISTORY / Modern / General</v>
          </cell>
        </row>
        <row r="1591">
          <cell r="C1591">
            <v>9780674056749</v>
          </cell>
          <cell r="D1591" t="str">
            <v>Harvard University Press</v>
          </cell>
          <cell r="E1591" t="str">
            <v>The Hebrew Republic E-BOOK</v>
          </cell>
          <cell r="F1591" t="str">
            <v>The Hebrew Republic</v>
          </cell>
          <cell r="G1591">
            <v>2010</v>
          </cell>
          <cell r="J1591" t="str">
            <v>e-book (PDF)</v>
          </cell>
          <cell r="M1591" t="str">
            <v>Nelson, Eric</v>
          </cell>
          <cell r="O1591">
            <v>240</v>
          </cell>
          <cell r="P1591" t="str">
            <v>Lieferbar</v>
          </cell>
          <cell r="Q1591" t="str">
            <v>Political Science, other</v>
          </cell>
          <cell r="R1591" t="str">
            <v>POL022000 POLITICAL SCIENCE / Constitutions; POL010000 POLITICAL SCIENCE / History &amp; Theory; REL040030 RELIGION / Judaism / History</v>
          </cell>
        </row>
        <row r="1592">
          <cell r="C1592">
            <v>9780674056831</v>
          </cell>
          <cell r="D1592" t="str">
            <v>Harvard University Press</v>
          </cell>
          <cell r="E1592" t="str">
            <v>True American E-BOOK</v>
          </cell>
          <cell r="F1592" t="str">
            <v>True American</v>
          </cell>
          <cell r="G1592">
            <v>2010</v>
          </cell>
          <cell r="J1592" t="str">
            <v>e-book (PDF)</v>
          </cell>
          <cell r="M1592" t="str">
            <v>Salomone, Rosemary C.</v>
          </cell>
          <cell r="O1592">
            <v>320</v>
          </cell>
          <cell r="P1592" t="str">
            <v>Lieferbar</v>
          </cell>
          <cell r="Q1592" t="str">
            <v>Education, other</v>
          </cell>
          <cell r="R1592" t="str">
            <v>LAW092000 LAW / Educational Law &amp; Legislation; EDU005000 EDUCATION / Bilingual Education; EDU034000 EDUCATION / Educational Policy &amp; Reform / General</v>
          </cell>
        </row>
        <row r="1593">
          <cell r="C1593">
            <v>9780674056961</v>
          </cell>
          <cell r="D1593" t="str">
            <v>Harvard University Press</v>
          </cell>
          <cell r="E1593" t="str">
            <v>Playing the Numbers E-BOOK</v>
          </cell>
          <cell r="F1593" t="str">
            <v>Playing the Numbers</v>
          </cell>
          <cell r="G1593">
            <v>2010</v>
          </cell>
          <cell r="J1593" t="str">
            <v>e-book (PDF)</v>
          </cell>
          <cell r="M1593" t="str">
            <v>White, Shane; Garton, Stephen; Robertson, Stephen; White, Graham</v>
          </cell>
          <cell r="O1593">
            <v>320</v>
          </cell>
          <cell r="P1593" t="str">
            <v>Lieferbar</v>
          </cell>
          <cell r="Q1593" t="str">
            <v>General Interest</v>
          </cell>
          <cell r="R1593" t="str">
            <v>HIS036060 HISTORY / United States / 20th Century; HIS036080 HISTORY / United States / State &amp; Local / Middle Atlantic (DC, DE, MD, NJ, NY, PA); TRU003000 TRUE CRIME / Organized Crime</v>
          </cell>
        </row>
        <row r="1594">
          <cell r="C1594">
            <v>9780674058392</v>
          </cell>
          <cell r="D1594" t="str">
            <v>Harvard University Press</v>
          </cell>
          <cell r="E1594" t="str">
            <v>Ackerman: Decline and Fall of the American Republic  E-BOOK</v>
          </cell>
          <cell r="F1594" t="str">
            <v>The Decline and Fall of the American Republic</v>
          </cell>
          <cell r="J1594" t="str">
            <v>e-book (PDF)</v>
          </cell>
          <cell r="M1594" t="str">
            <v>Ackerman, Bruce</v>
          </cell>
          <cell r="P1594" t="str">
            <v>zurückgezogen</v>
          </cell>
          <cell r="Q1594" t="str">
            <v>Global History</v>
          </cell>
          <cell r="R1594" t="str">
            <v>LAW039000 LAW / Federal Jurisdiction; HIS036000 HISTORY / United States / General; POL040010 POLITICAL SCIENCE / Government / Executive Branch</v>
          </cell>
        </row>
        <row r="1595">
          <cell r="C1595">
            <v>9780674058422</v>
          </cell>
          <cell r="D1595" t="str">
            <v>Harvard University Press</v>
          </cell>
          <cell r="E1595" t="str">
            <v>In Praise of Copying E-BOOK</v>
          </cell>
          <cell r="F1595" t="str">
            <v>In Praise of Copying</v>
          </cell>
          <cell r="G1595">
            <v>2010</v>
          </cell>
          <cell r="J1595" t="str">
            <v>e-book (PDF)</v>
          </cell>
          <cell r="M1595" t="str">
            <v>Boon, Marcus</v>
          </cell>
          <cell r="O1595">
            <v>304</v>
          </cell>
          <cell r="P1595" t="str">
            <v>Lieferbar</v>
          </cell>
          <cell r="Q1595" t="str">
            <v>20th and 21st Century Philosophy</v>
          </cell>
          <cell r="R1595" t="str">
            <v>LAW050000 LAW / Intellectual Property; PHI026000 PHILOSOPHY / Criticism; PHI028000 PHILOSOPHY / Eastern / Buddhism</v>
          </cell>
        </row>
        <row r="1596">
          <cell r="C1596">
            <v>9780674058460</v>
          </cell>
          <cell r="D1596" t="str">
            <v>Harvard University Press</v>
          </cell>
          <cell r="E1596" t="str">
            <v>The Lab E-BOOK</v>
          </cell>
          <cell r="F1596" t="str">
            <v>The Lab</v>
          </cell>
          <cell r="G1596">
            <v>2010</v>
          </cell>
          <cell r="J1596" t="str">
            <v>e-book (PDF)</v>
          </cell>
          <cell r="M1596" t="str">
            <v>Edwards, David</v>
          </cell>
          <cell r="P1596" t="str">
            <v>Lieferbar</v>
          </cell>
          <cell r="Q1596" t="str">
            <v>General Interest</v>
          </cell>
          <cell r="R1596" t="str">
            <v>EDU012000 EDUCATION / Experimental Methods; SCI000000 SCIENCE / General</v>
          </cell>
        </row>
        <row r="1597">
          <cell r="C1597">
            <v>9780674058903</v>
          </cell>
          <cell r="D1597" t="str">
            <v>Harvard University Press</v>
          </cell>
          <cell r="E1597" t="str">
            <v>Life in a Shell - E-Book</v>
          </cell>
          <cell r="F1597" t="str">
            <v>Life in a Shell</v>
          </cell>
          <cell r="G1597">
            <v>2011</v>
          </cell>
          <cell r="J1597" t="str">
            <v>e-book (PDF)</v>
          </cell>
          <cell r="M1597" t="str">
            <v>Jackson, Donald C.</v>
          </cell>
          <cell r="O1597">
            <v>192</v>
          </cell>
          <cell r="P1597" t="str">
            <v>Lieferbar</v>
          </cell>
          <cell r="Q1597" t="str">
            <v>Zoology</v>
          </cell>
          <cell r="R1597" t="str">
            <v>SCI070000 SCIENCE / Life Sciences / Zoology / General; NAT001000 NATURE / Animals</v>
          </cell>
        </row>
        <row r="1598">
          <cell r="C1598">
            <v>9780674058927</v>
          </cell>
          <cell r="D1598" t="str">
            <v>Harvard University Press</v>
          </cell>
          <cell r="E1598" t="str">
            <v>Legally Poisoned - E-Book</v>
          </cell>
          <cell r="F1598" t="str">
            <v>Legally Poisoned</v>
          </cell>
          <cell r="G1598">
            <v>2013</v>
          </cell>
          <cell r="J1598" t="str">
            <v>e-book (PDF)</v>
          </cell>
          <cell r="M1598" t="str">
            <v>Cranor, Carl F.</v>
          </cell>
          <cell r="O1598">
            <v>328</v>
          </cell>
          <cell r="P1598" t="str">
            <v>Lieferbar</v>
          </cell>
          <cell r="Q1598" t="str">
            <v>Law, other</v>
          </cell>
          <cell r="R1598" t="str">
            <v>LAW000000 LAW / General; LAW061000 LAW / Legal Profession</v>
          </cell>
        </row>
        <row r="1599">
          <cell r="C1599">
            <v>9780674058972</v>
          </cell>
          <cell r="D1599" t="str">
            <v>Harvard University Press</v>
          </cell>
          <cell r="E1599" t="str">
            <v>The End of Arrogance E-BOOK</v>
          </cell>
          <cell r="F1599" t="str">
            <v>The End of Arrogance</v>
          </cell>
          <cell r="G1599">
            <v>2010</v>
          </cell>
          <cell r="J1599" t="str">
            <v>e-book (PDF)</v>
          </cell>
          <cell r="M1599" t="str">
            <v>Weber, Steven; Jentleson, Bruce W</v>
          </cell>
          <cell r="P1599" t="str">
            <v>Lieferbar</v>
          </cell>
          <cell r="Q1599" t="str">
            <v>Political Science, other</v>
          </cell>
          <cell r="R1599" t="str">
            <v>POL033000 POLITICAL SCIENCE / Globalization; POL009000 POLITICAL SCIENCE / Government / Comparative; POL042000 POLITICAL SCIENCE / Political Ideologies / General</v>
          </cell>
        </row>
        <row r="1600">
          <cell r="C1600">
            <v>9780674059191</v>
          </cell>
          <cell r="D1600" t="str">
            <v>Harvard University Press</v>
          </cell>
          <cell r="E1600" t="str">
            <v>Blatman: The Death Marches  E-BOOK</v>
          </cell>
          <cell r="F1600" t="str">
            <v>The Death Marches</v>
          </cell>
          <cell r="J1600" t="str">
            <v>e-book (PDF)</v>
          </cell>
          <cell r="M1600" t="str">
            <v>Blatman, Daniel</v>
          </cell>
          <cell r="P1600" t="str">
            <v>zurückgezogen</v>
          </cell>
          <cell r="Q1600" t="str">
            <v>General European History</v>
          </cell>
          <cell r="R1600" t="str">
            <v>HIS054000 HISTORY / Social History; HIS014000 HISTORY / Europe / Germany; HIS043000 HISTORY / Holocaust; HIS022000 HISTORY / Jewish; HIS027100 HISTORY / Military / World War II</v>
          </cell>
        </row>
        <row r="1601">
          <cell r="C1601">
            <v>9780674059306</v>
          </cell>
          <cell r="D1601" t="str">
            <v>Harvard University Press</v>
          </cell>
          <cell r="E1601" t="str">
            <v>The Crisis of Neoliberalism - E-Book</v>
          </cell>
          <cell r="F1601" t="str">
            <v>The Crisis of Neoliberalism</v>
          </cell>
          <cell r="G1601">
            <v>2013</v>
          </cell>
          <cell r="J1601" t="str">
            <v>e-book (PDF)</v>
          </cell>
          <cell r="M1601" t="str">
            <v>Duménil, Gérard; Lévy, Dominique</v>
          </cell>
          <cell r="O1601">
            <v>400</v>
          </cell>
          <cell r="P1601" t="str">
            <v>Lieferbar</v>
          </cell>
          <cell r="Q1601" t="str">
            <v>Political Economics, other</v>
          </cell>
          <cell r="R1601" t="str">
            <v>BUS022000 BUSINESS &amp; ECONOMICS / Economic Conditions; BUS069000 BUSINESS &amp; ECONOMICS / Economics / General</v>
          </cell>
        </row>
        <row r="1602">
          <cell r="C1602">
            <v>9780674059405</v>
          </cell>
          <cell r="D1602" t="str">
            <v>Harvard University Press</v>
          </cell>
          <cell r="E1602" t="str">
            <v>Desert Kingdom E-BOOK</v>
          </cell>
          <cell r="F1602" t="str">
            <v>Desert Kingdom</v>
          </cell>
          <cell r="G1602">
            <v>2010</v>
          </cell>
          <cell r="J1602" t="str">
            <v>e-book (PDF)</v>
          </cell>
          <cell r="M1602" t="str">
            <v>Jones, Toby Craig</v>
          </cell>
          <cell r="P1602" t="str">
            <v>Lieferbar</v>
          </cell>
          <cell r="Q1602" t="str">
            <v>Arab World</v>
          </cell>
          <cell r="R1602" t="str">
            <v>POL033000 POLITICAL SCIENCE / Globalization; HIS026000 HISTORY / Middle East / General</v>
          </cell>
        </row>
        <row r="1603">
          <cell r="C1603">
            <v>9780674060791</v>
          </cell>
          <cell r="D1603" t="str">
            <v>Harvard University Press</v>
          </cell>
          <cell r="E1603" t="str">
            <v>ALSAYYAD:CAIRO     E-BOOK</v>
          </cell>
          <cell r="F1603" t="str">
            <v>Cairo</v>
          </cell>
          <cell r="G1603">
            <v>2011</v>
          </cell>
          <cell r="J1603" t="str">
            <v>e-book (PDF)</v>
          </cell>
          <cell r="M1603" t="str">
            <v>AlSayyad, Nezar</v>
          </cell>
          <cell r="O1603">
            <v>352</v>
          </cell>
          <cell r="P1603" t="str">
            <v>Lieferbar</v>
          </cell>
          <cell r="Q1603" t="str">
            <v>General Interest</v>
          </cell>
        </row>
        <row r="1604">
          <cell r="C1604">
            <v>9780674060807</v>
          </cell>
          <cell r="D1604" t="str">
            <v>Harvard University Press</v>
          </cell>
          <cell r="E1604" t="str">
            <v>AUSLIN:PACIFIC COSMOPOLITANS   E-BOOK</v>
          </cell>
          <cell r="F1604" t="str">
            <v>Pacific Cosmopolitans</v>
          </cell>
          <cell r="G1604">
            <v>2011</v>
          </cell>
          <cell r="J1604" t="str">
            <v>e-book (PDF)</v>
          </cell>
          <cell r="M1604" t="str">
            <v>Auslin, Michael R.</v>
          </cell>
          <cell r="O1604">
            <v>344</v>
          </cell>
          <cell r="P1604" t="str">
            <v>Lieferbar</v>
          </cell>
          <cell r="Q1604" t="str">
            <v>Asia-Pacific</v>
          </cell>
          <cell r="R1604" t="str">
            <v>HIS021000 HISTORY / Asia / Japan</v>
          </cell>
        </row>
        <row r="1605">
          <cell r="C1605">
            <v>9780674060814</v>
          </cell>
          <cell r="D1605" t="str">
            <v>Harvard University Press</v>
          </cell>
          <cell r="E1605" t="str">
            <v>BALKIN:CONSTITUTIONAL REDEMPTION  E-BOOK</v>
          </cell>
          <cell r="F1605" t="str">
            <v>Constitutional Redemption</v>
          </cell>
          <cell r="G1605">
            <v>2011</v>
          </cell>
          <cell r="J1605" t="str">
            <v>e-book (PDF)</v>
          </cell>
          <cell r="M1605" t="str">
            <v>Balkin, Jack M.</v>
          </cell>
          <cell r="O1605">
            <v>304</v>
          </cell>
          <cell r="P1605" t="str">
            <v>Lieferbar</v>
          </cell>
          <cell r="Q1605" t="str">
            <v>Law, other</v>
          </cell>
          <cell r="R1605" t="str">
            <v>LAW018000 LAW / Constitutional</v>
          </cell>
        </row>
        <row r="1606">
          <cell r="C1606">
            <v>9780674060821</v>
          </cell>
          <cell r="D1606" t="str">
            <v>Harvard University Press</v>
          </cell>
          <cell r="E1606" t="str">
            <v>BANNER:AMERICAN PROPERTY    E-BOOK</v>
          </cell>
          <cell r="F1606" t="str">
            <v>American Property</v>
          </cell>
          <cell r="G1606">
            <v>2011</v>
          </cell>
          <cell r="J1606" t="str">
            <v>e-book (PDF)</v>
          </cell>
          <cell r="M1606" t="str">
            <v>Banner, Stuart</v>
          </cell>
          <cell r="O1606">
            <v>384</v>
          </cell>
          <cell r="P1606" t="str">
            <v>Lieferbar</v>
          </cell>
          <cell r="Q1606" t="str">
            <v>Law, other</v>
          </cell>
          <cell r="R1606" t="str">
            <v>LAW074000 LAW / Property</v>
          </cell>
        </row>
        <row r="1607">
          <cell r="C1607">
            <v>9780674060838</v>
          </cell>
          <cell r="D1607" t="str">
            <v>Harvard University Press</v>
          </cell>
          <cell r="E1607" t="str">
            <v>BOSE:HIS MAJESTY’S OPPONENT     E-BOOK</v>
          </cell>
          <cell r="F1607" t="str">
            <v>His Majesty’s Opponent</v>
          </cell>
          <cell r="G1607">
            <v>2011</v>
          </cell>
          <cell r="J1607" t="str">
            <v>e-book (PDF)</v>
          </cell>
          <cell r="M1607" t="str">
            <v>Bose, Sugata</v>
          </cell>
          <cell r="O1607">
            <v>448</v>
          </cell>
          <cell r="P1607" t="str">
            <v>Lieferbar</v>
          </cell>
          <cell r="Q1607" t="str">
            <v>Miscellaneous</v>
          </cell>
          <cell r="R1607" t="str">
            <v>BIO006000 BIOGRAPHY &amp; AUTOBIOGRAPHY / Historical</v>
          </cell>
        </row>
        <row r="1608">
          <cell r="C1608">
            <v>9780674060845</v>
          </cell>
          <cell r="D1608" t="str">
            <v>Harvard University Press</v>
          </cell>
          <cell r="E1608" t="str">
            <v>FIELD NOTES ON SCIENCE (CANFIELD)  E-BOOK</v>
          </cell>
          <cell r="F1608" t="str">
            <v>Field Notes on Science &amp; Nature</v>
          </cell>
          <cell r="G1608">
            <v>2011</v>
          </cell>
          <cell r="J1608" t="str">
            <v>e-book (PDF)</v>
          </cell>
          <cell r="N1608" t="str">
            <v>Canfield, Michael R.</v>
          </cell>
          <cell r="O1608">
            <v>320</v>
          </cell>
          <cell r="P1608" t="str">
            <v>Lieferbar</v>
          </cell>
          <cell r="Q1608" t="str">
            <v>General Interest</v>
          </cell>
          <cell r="R1608" t="str">
            <v>NAT027000 NATURE / Reference</v>
          </cell>
        </row>
        <row r="1609">
          <cell r="C1609">
            <v>9780674060852</v>
          </cell>
          <cell r="D1609" t="str">
            <v>Harvard University Press</v>
          </cell>
          <cell r="E1609" t="str">
            <v>DENNY/MCFADZEAN:ENGINEERING ANIMALS      E-BOOK</v>
          </cell>
          <cell r="F1609" t="str">
            <v>Engineering Animals</v>
          </cell>
          <cell r="G1609">
            <v>2011</v>
          </cell>
          <cell r="J1609" t="str">
            <v>e-book (PDF)</v>
          </cell>
          <cell r="M1609" t="str">
            <v xml:space="preserve">McFadzean, Alan; Denny, Mark </v>
          </cell>
          <cell r="O1609">
            <v>400</v>
          </cell>
          <cell r="P1609" t="str">
            <v>Lieferbar</v>
          </cell>
          <cell r="Q1609" t="str">
            <v>Zoology</v>
          </cell>
          <cell r="R1609" t="str">
            <v>SCI070000 SCIENCE / Life Sciences / Zoology / General</v>
          </cell>
        </row>
        <row r="1610">
          <cell r="C1610">
            <v>9780674060869</v>
          </cell>
          <cell r="D1610" t="str">
            <v>Harvard University Press</v>
          </cell>
          <cell r="E1610" t="str">
            <v>EARLY: LEVEL PLAYING FIELD  LOCKE  E-BOOK</v>
          </cell>
          <cell r="F1610" t="str">
            <v>A Level Playing Field</v>
          </cell>
          <cell r="G1610">
            <v>2011</v>
          </cell>
          <cell r="H1610" t="str">
            <v>Alain Locke Lecture Series</v>
          </cell>
          <cell r="J1610" t="str">
            <v>e-book (PDF)</v>
          </cell>
          <cell r="M1610" t="str">
            <v>Early, Gerald L.</v>
          </cell>
          <cell r="O1610">
            <v>288</v>
          </cell>
          <cell r="P1610" t="str">
            <v>Lieferbar</v>
          </cell>
          <cell r="Q1610" t="str">
            <v>Cultural History</v>
          </cell>
        </row>
        <row r="1611">
          <cell r="C1611">
            <v>9780674060876</v>
          </cell>
          <cell r="D1611" t="str">
            <v>Harvard University Press</v>
          </cell>
          <cell r="E1611" t="str">
            <v>ECO:CONFESSIONS OF A YOUNG NOVELIST    E-BOOK</v>
          </cell>
          <cell r="F1611" t="str">
            <v>Confessions of a Young Novelist</v>
          </cell>
          <cell r="G1611">
            <v>2011</v>
          </cell>
          <cell r="H1611" t="str">
            <v>The Richard Ellmann Lectures in Modern Literature</v>
          </cell>
          <cell r="J1611" t="str">
            <v>e-book (PDF)</v>
          </cell>
          <cell r="M1611" t="str">
            <v>Eco, Umberto</v>
          </cell>
          <cell r="O1611">
            <v>240</v>
          </cell>
          <cell r="P1611" t="str">
            <v>Lieferbar</v>
          </cell>
          <cell r="Q1611" t="str">
            <v>Semiotics, other</v>
          </cell>
          <cell r="R1611" t="str">
            <v>LIT006000 LITERARY CRITICISM / Semiotics &amp; Theory</v>
          </cell>
        </row>
        <row r="1612">
          <cell r="C1612">
            <v>9780674060883</v>
          </cell>
          <cell r="D1612" t="str">
            <v>Harvard University Press</v>
          </cell>
          <cell r="E1612" t="str">
            <v>FERRALL:LIBERAL ARTS AT THE BRINK    E-BOOK</v>
          </cell>
          <cell r="F1612" t="str">
            <v>Liberal Arts at the Brink</v>
          </cell>
          <cell r="G1612">
            <v>2011</v>
          </cell>
          <cell r="J1612" t="str">
            <v>e-book (PDF)</v>
          </cell>
          <cell r="M1612" t="str">
            <v>Ferrall, Victor E.</v>
          </cell>
          <cell r="O1612">
            <v>304</v>
          </cell>
          <cell r="P1612" t="str">
            <v>Lieferbar</v>
          </cell>
          <cell r="Q1612" t="str">
            <v>Education Systems</v>
          </cell>
          <cell r="R1612" t="str">
            <v>EDU015000 EDUCATION / Higher</v>
          </cell>
        </row>
        <row r="1613">
          <cell r="C1613">
            <v>9780674060906</v>
          </cell>
          <cell r="D1613" t="str">
            <v>Harvard University Press</v>
          </cell>
          <cell r="E1613" t="str">
            <v>FOLEY:THE LAW OF LIFE AND DEATH     E-BOOK</v>
          </cell>
          <cell r="F1613" t="str">
            <v>The Law of Life and Death</v>
          </cell>
          <cell r="G1613">
            <v>2011</v>
          </cell>
          <cell r="J1613" t="str">
            <v>e-book (PDF)</v>
          </cell>
          <cell r="M1613" t="str">
            <v>Foley, Elizabeth Price</v>
          </cell>
          <cell r="O1613">
            <v>320</v>
          </cell>
          <cell r="P1613" t="str">
            <v>Lieferbar</v>
          </cell>
          <cell r="Q1613" t="str">
            <v>Law, other</v>
          </cell>
          <cell r="R1613" t="str">
            <v>LAW099000 LAW / Science &amp; Technology</v>
          </cell>
        </row>
        <row r="1614">
          <cell r="C1614">
            <v>9780674060913</v>
          </cell>
          <cell r="D1614" t="str">
            <v>Harvard University Press</v>
          </cell>
          <cell r="E1614" t="str">
            <v>ESSAYS ON ANSCOMBE'S INTENTION    (FORD ET AL)  E-BOOK</v>
          </cell>
          <cell r="F1614" t="str">
            <v>Essays on Anscombe's Intention</v>
          </cell>
          <cell r="G1614">
            <v>2011</v>
          </cell>
          <cell r="J1614" t="str">
            <v>e-book (PDF)</v>
          </cell>
          <cell r="N1614" t="str">
            <v>Hornsby, Jennifer; Stoutland, Frederick; Ford, Anton</v>
          </cell>
          <cell r="O1614">
            <v>324</v>
          </cell>
          <cell r="P1614" t="str">
            <v>Lieferbar</v>
          </cell>
          <cell r="Q1614" t="str">
            <v>Ethics</v>
          </cell>
          <cell r="R1614" t="str">
            <v>PHI007000 PHILOSOPHY / Free Will &amp; Determinism</v>
          </cell>
        </row>
        <row r="1615">
          <cell r="C1615">
            <v>9780674060937</v>
          </cell>
          <cell r="D1615" t="str">
            <v>Harvard University Press</v>
          </cell>
          <cell r="E1615" t="str">
            <v>FORD:101 QUANTUM QUESTIONS      E-BOOK</v>
          </cell>
          <cell r="F1615" t="str">
            <v>101 Quantum Questions</v>
          </cell>
          <cell r="G1615">
            <v>2011</v>
          </cell>
          <cell r="J1615" t="str">
            <v>e-book (PDF)</v>
          </cell>
          <cell r="M1615" t="str">
            <v>Ford, Kenneth W.</v>
          </cell>
          <cell r="O1615">
            <v>304</v>
          </cell>
          <cell r="P1615" t="str">
            <v>Lieferbar</v>
          </cell>
          <cell r="Q1615" t="str">
            <v>Theoretical and Mathematical Physics</v>
          </cell>
          <cell r="R1615" t="str">
            <v>SCI040000 SCIENCE / Mathematical Physics; SCI057000 SCIENCE / Quantum Theory</v>
          </cell>
        </row>
        <row r="1616">
          <cell r="C1616">
            <v>9780674060944</v>
          </cell>
          <cell r="D1616" t="str">
            <v>Harvard University Press</v>
          </cell>
          <cell r="E1616" t="str">
            <v>FOX:THE TRIBAL IMAGINATION     E-BOOK</v>
          </cell>
          <cell r="F1616" t="str">
            <v>The Tribal Imagination</v>
          </cell>
          <cell r="G1616">
            <v>2011</v>
          </cell>
          <cell r="J1616" t="str">
            <v>e-book (PDF)</v>
          </cell>
          <cell r="M1616" t="str">
            <v>Fox, Robin</v>
          </cell>
          <cell r="O1616">
            <v>432</v>
          </cell>
          <cell r="P1616" t="str">
            <v>Lieferbar</v>
          </cell>
          <cell r="Q1616" t="str">
            <v>Social Structures, Social Interaction, Population, Social Anthropology</v>
          </cell>
          <cell r="R1616" t="str">
            <v>SOC002000 SOCIAL SCIENCE / Anthropology / General</v>
          </cell>
        </row>
        <row r="1617">
          <cell r="C1617">
            <v>9780674060951</v>
          </cell>
          <cell r="D1617" t="str">
            <v>Harvard University Press</v>
          </cell>
          <cell r="E1617" t="str">
            <v>FRITZSCHE: TURBULENT WORLD OF FRANZ GÖLL  E-BOOK</v>
          </cell>
          <cell r="F1617" t="str">
            <v>The Turbulent World of Franz Göll</v>
          </cell>
          <cell r="G1617">
            <v>2011</v>
          </cell>
          <cell r="J1617" t="str">
            <v>e-book (PDF)</v>
          </cell>
          <cell r="M1617" t="str">
            <v>Fritzsche, Peter</v>
          </cell>
          <cell r="O1617">
            <v>288</v>
          </cell>
          <cell r="P1617" t="str">
            <v>Lieferbar</v>
          </cell>
          <cell r="Q1617" t="str">
            <v xml:space="preserve">Modern History </v>
          </cell>
          <cell r="R1617" t="str">
            <v>HIS037070 HISTORY / Modern / 20th Century</v>
          </cell>
        </row>
        <row r="1618">
          <cell r="C1618">
            <v>9780674060968</v>
          </cell>
          <cell r="D1618" t="str">
            <v>Harvard University Press</v>
          </cell>
          <cell r="E1618" t="str">
            <v>GALLAGHER:THE UNION WAR     E-BOOK</v>
          </cell>
          <cell r="F1618" t="str">
            <v>The Union War</v>
          </cell>
          <cell r="G1618">
            <v>2011</v>
          </cell>
          <cell r="J1618" t="str">
            <v>e-book (PDF)</v>
          </cell>
          <cell r="M1618" t="str">
            <v>Gallagher, Gary W.</v>
          </cell>
          <cell r="O1618">
            <v>256</v>
          </cell>
          <cell r="P1618" t="str">
            <v>Lieferbar</v>
          </cell>
          <cell r="Q1618" t="str">
            <v>Global History</v>
          </cell>
          <cell r="R1618" t="str">
            <v>HIS036050 HISTORY / United States / Civil War Period (1850-1877)</v>
          </cell>
        </row>
        <row r="1619">
          <cell r="C1619">
            <v>9780674060975</v>
          </cell>
          <cell r="D1619" t="str">
            <v>Harvard University Press</v>
          </cell>
          <cell r="E1619" t="str">
            <v>GARDNER:GIOTTO AND HIS PUBLICS   E-BOOK</v>
          </cell>
          <cell r="F1619" t="str">
            <v>Giotto and His Publics</v>
          </cell>
          <cell r="G1619">
            <v>2011</v>
          </cell>
          <cell r="H1619" t="str">
            <v>The Bernard Berenson Lectures on the Italian Renaissance Delivered at Villa I Tatti</v>
          </cell>
          <cell r="J1619" t="str">
            <v>e-book (PDF)</v>
          </cell>
          <cell r="M1619" t="str">
            <v>Gardner, Julian</v>
          </cell>
          <cell r="O1619">
            <v>256</v>
          </cell>
          <cell r="P1619" t="str">
            <v>Lieferbar</v>
          </cell>
          <cell r="Q1619" t="str">
            <v>Arts, general</v>
          </cell>
          <cell r="R1619" t="str">
            <v>ART015080 ART / History / Renaissance</v>
          </cell>
        </row>
        <row r="1620">
          <cell r="C1620">
            <v>9780674060982</v>
          </cell>
          <cell r="D1620" t="str">
            <v>Harvard University Press</v>
          </cell>
          <cell r="E1620" t="str">
            <v>GARRETT:CONVICTING THE INNOCENT   E-BOOK</v>
          </cell>
          <cell r="F1620" t="str">
            <v>Convicting the Innocent</v>
          </cell>
          <cell r="G1620">
            <v>2011</v>
          </cell>
          <cell r="J1620" t="str">
            <v>e-book (PDF)</v>
          </cell>
          <cell r="M1620" t="str">
            <v>Garrett, Brandon L.</v>
          </cell>
          <cell r="O1620">
            <v>376</v>
          </cell>
          <cell r="P1620" t="str">
            <v>Lieferbar</v>
          </cell>
          <cell r="Q1620" t="str">
            <v>Criminal Law, other</v>
          </cell>
          <cell r="R1620" t="str">
            <v>LAW026000 LAW / Criminal Law</v>
          </cell>
        </row>
        <row r="1621">
          <cell r="C1621">
            <v>9780674060999</v>
          </cell>
          <cell r="D1621" t="str">
            <v>Harvard University Press</v>
          </cell>
          <cell r="E1621" t="str">
            <v>HARRIS:KIDS DON'T WANT TO FAIL    E-BOOK</v>
          </cell>
          <cell r="F1621" t="str">
            <v>Kids Don't Want to Fail</v>
          </cell>
          <cell r="G1621">
            <v>2011</v>
          </cell>
          <cell r="J1621" t="str">
            <v>e-book (PDF)</v>
          </cell>
          <cell r="M1621" t="str">
            <v>Harris, Angel L.</v>
          </cell>
          <cell r="O1621">
            <v>336</v>
          </cell>
          <cell r="P1621" t="str">
            <v>Lieferbar</v>
          </cell>
          <cell r="Q1621" t="str">
            <v>Sociology, other</v>
          </cell>
          <cell r="R1621" t="str">
            <v>SOC001000 SOCIAL SCIENCE / Ethnic Studies / African-American Studies</v>
          </cell>
        </row>
        <row r="1622">
          <cell r="C1622">
            <v>9780674061002</v>
          </cell>
          <cell r="D1622" t="str">
            <v>Harvard University Press</v>
          </cell>
          <cell r="E1622" t="str">
            <v>HAUGEN: RICHARD BENTLEY  E-BOOK</v>
          </cell>
          <cell r="F1622" t="str">
            <v>Richard Bentley</v>
          </cell>
          <cell r="G1622">
            <v>2011</v>
          </cell>
          <cell r="J1622" t="str">
            <v>e-book (PDF)</v>
          </cell>
          <cell r="M1622" t="str">
            <v>Haugen, Kristine Louise</v>
          </cell>
          <cell r="O1622">
            <v>344</v>
          </cell>
          <cell r="P1622" t="str">
            <v>Lieferbar</v>
          </cell>
          <cell r="Q1622" t="str">
            <v>Literary Studies, general</v>
          </cell>
          <cell r="R1622" t="str">
            <v>BIO007000 BIOGRAPHY &amp; AUTOBIOGRAPHY / Literary</v>
          </cell>
        </row>
        <row r="1623">
          <cell r="C1623">
            <v>9780674061019</v>
          </cell>
          <cell r="D1623" t="str">
            <v>Harvard University Press</v>
          </cell>
          <cell r="E1623" t="str">
            <v>HELPMAN:UNDERSTANDING GLOBAL TRADE    E-BOOK</v>
          </cell>
          <cell r="F1623" t="str">
            <v>Understanding Global Trade</v>
          </cell>
          <cell r="G1623">
            <v>2011</v>
          </cell>
          <cell r="J1623" t="str">
            <v>e-book (PDF)</v>
          </cell>
          <cell r="M1623" t="str">
            <v>Helpman, Elhanan</v>
          </cell>
          <cell r="O1623">
            <v>232</v>
          </cell>
          <cell r="P1623" t="str">
            <v>Lieferbar</v>
          </cell>
          <cell r="Q1623" t="str">
            <v>Political Economics, other</v>
          </cell>
          <cell r="R1623" t="str">
            <v>BUS073000 BUSINESS &amp; ECONOMICS / Commerce</v>
          </cell>
        </row>
        <row r="1624">
          <cell r="C1624">
            <v>9780674061026</v>
          </cell>
          <cell r="D1624" t="str">
            <v>Harvard University Press</v>
          </cell>
          <cell r="E1624" t="str">
            <v>HIMMELMANN: CRICKET RADIO  E-BOOK</v>
          </cell>
          <cell r="F1624" t="str">
            <v>Cricket Radio</v>
          </cell>
          <cell r="G1624">
            <v>2011</v>
          </cell>
          <cell r="J1624" t="str">
            <v>e-book (PDF)</v>
          </cell>
          <cell r="M1624" t="str">
            <v>Himmelman, John</v>
          </cell>
          <cell r="O1624">
            <v>272</v>
          </cell>
          <cell r="P1624" t="str">
            <v>Lieferbar</v>
          </cell>
          <cell r="Q1624" t="str">
            <v>Zoology</v>
          </cell>
          <cell r="R1624" t="str">
            <v>NAT017000 NATURE / Insects &amp; Spiders</v>
          </cell>
        </row>
        <row r="1625">
          <cell r="C1625">
            <v>9780674061033</v>
          </cell>
          <cell r="D1625" t="str">
            <v>Harvard University Press</v>
          </cell>
          <cell r="E1625" t="str">
            <v>JONES:DEVELOPMENTAL FAIRY TALES    E-BOOK</v>
          </cell>
          <cell r="F1625" t="str">
            <v>Developmental Fairy Tales</v>
          </cell>
          <cell r="G1625">
            <v>2011</v>
          </cell>
          <cell r="J1625" t="str">
            <v>e-book (PDF)</v>
          </cell>
          <cell r="M1625" t="str">
            <v>Jones, Andrew F.</v>
          </cell>
          <cell r="O1625">
            <v>272</v>
          </cell>
          <cell r="P1625" t="str">
            <v>Lieferbar</v>
          </cell>
          <cell r="Q1625" t="str">
            <v>Other Nations and Languages</v>
          </cell>
          <cell r="R1625" t="str">
            <v>LIT008010 LITERARY CRITICISM / Asian / Chinese</v>
          </cell>
        </row>
        <row r="1626">
          <cell r="C1626">
            <v>9780674061040</v>
          </cell>
          <cell r="D1626" t="str">
            <v>Harvard University Press</v>
          </cell>
          <cell r="E1626" t="str">
            <v>KALINOVSKY:A LONG GOODBYE   E-BOOK</v>
          </cell>
          <cell r="F1626" t="str">
            <v>A Long Goodbye</v>
          </cell>
          <cell r="G1626">
            <v>2011</v>
          </cell>
          <cell r="J1626" t="str">
            <v>e-book (PDF)</v>
          </cell>
          <cell r="M1626" t="str">
            <v>Kalinovsky, Artemy M.</v>
          </cell>
          <cell r="O1626">
            <v>320</v>
          </cell>
          <cell r="P1626" t="str">
            <v>Lieferbar</v>
          </cell>
          <cell r="Q1626" t="str">
            <v>General European History</v>
          </cell>
          <cell r="R1626" t="str">
            <v>HIS032000 HISTORY / Europe / Russia &amp; the Former Soviet Union</v>
          </cell>
        </row>
        <row r="1627">
          <cell r="C1627">
            <v>9780674061057</v>
          </cell>
          <cell r="D1627" t="str">
            <v>Harvard University Press</v>
          </cell>
          <cell r="E1627" t="str">
            <v>KELEMEN:EUROLEGALISM    E-BOOK</v>
          </cell>
          <cell r="F1627" t="str">
            <v>Eurolegalism</v>
          </cell>
          <cell r="G1627">
            <v>2011</v>
          </cell>
          <cell r="J1627" t="str">
            <v>e-book (PDF)</v>
          </cell>
          <cell r="M1627" t="str">
            <v>Kelemen, R. Daniel</v>
          </cell>
          <cell r="O1627">
            <v>378</v>
          </cell>
          <cell r="P1627" t="str">
            <v>Lieferbar</v>
          </cell>
          <cell r="Q1627" t="str">
            <v>Political Science, other</v>
          </cell>
          <cell r="R1627" t="str">
            <v>POL009000 POLITICAL SCIENCE / Government / Comparative</v>
          </cell>
        </row>
        <row r="1628">
          <cell r="C1628">
            <v>9780674061064</v>
          </cell>
          <cell r="D1628" t="str">
            <v>Harvard University Press</v>
          </cell>
          <cell r="E1628" t="str">
            <v>THE PARK CHUNG HEE ERA  (KIM/VOGEL)   E-BOOK</v>
          </cell>
          <cell r="F1628" t="str">
            <v>The Park Chung Hee Era</v>
          </cell>
          <cell r="G1628">
            <v>2011</v>
          </cell>
          <cell r="J1628" t="str">
            <v>e-book (PDF)</v>
          </cell>
          <cell r="N1628" t="str">
            <v>Kim, Byung-Kook; Vogel, Ezra F.</v>
          </cell>
          <cell r="O1628">
            <v>744</v>
          </cell>
          <cell r="P1628" t="str">
            <v>Lieferbar</v>
          </cell>
          <cell r="Q1628" t="str">
            <v>Asia-Pacific</v>
          </cell>
          <cell r="R1628" t="str">
            <v>HIS023000 HISTORY / Asia / Korea</v>
          </cell>
        </row>
        <row r="1629">
          <cell r="C1629">
            <v>9780674061071</v>
          </cell>
          <cell r="D1629" t="str">
            <v>Harvard University Press</v>
          </cell>
          <cell r="E1629" t="str">
            <v>LACROIX:AWAKENING ISLAM   E-BOOK</v>
          </cell>
          <cell r="F1629" t="str">
            <v>Awakening Islam</v>
          </cell>
          <cell r="G1629">
            <v>2011</v>
          </cell>
          <cell r="J1629" t="str">
            <v>e-book (PDF)</v>
          </cell>
          <cell r="M1629" t="str">
            <v>Lacroix, Stéphane</v>
          </cell>
          <cell r="O1629">
            <v>384</v>
          </cell>
          <cell r="P1629" t="str">
            <v>Lieferbar</v>
          </cell>
          <cell r="Q1629" t="str">
            <v>Islam</v>
          </cell>
          <cell r="R1629" t="str">
            <v>REL037050 RELIGION / Islam / Sunnism</v>
          </cell>
        </row>
        <row r="1630">
          <cell r="C1630">
            <v>9780674061095</v>
          </cell>
          <cell r="D1630" t="str">
            <v>Harvard University Press</v>
          </cell>
          <cell r="E1630" t="str">
            <v>LIVINGSTON:RISING FORCE   E-BOOK</v>
          </cell>
          <cell r="F1630" t="str">
            <v>Rising Force</v>
          </cell>
          <cell r="G1630">
            <v>2011</v>
          </cell>
          <cell r="J1630" t="str">
            <v>e-book (PDF)</v>
          </cell>
          <cell r="M1630" t="str">
            <v>Livingston, James D.</v>
          </cell>
          <cell r="O1630">
            <v>288</v>
          </cell>
          <cell r="P1630" t="str">
            <v>Lieferbar</v>
          </cell>
          <cell r="Q1630" t="str">
            <v>Electromagnetism, Optics and Photonics</v>
          </cell>
          <cell r="R1630" t="str">
            <v>SCI038000 SCIENCE / Magnetism</v>
          </cell>
        </row>
        <row r="1631">
          <cell r="C1631">
            <v>9780674061101</v>
          </cell>
          <cell r="D1631" t="str">
            <v>Harvard University Press</v>
          </cell>
          <cell r="E1631" t="str">
            <v>MAYERI:REASONING FROM RACE    E-BOOK</v>
          </cell>
          <cell r="F1631" t="str">
            <v>Reasoning from Race</v>
          </cell>
          <cell r="G1631">
            <v>2011</v>
          </cell>
          <cell r="J1631" t="str">
            <v>e-book (PDF)</v>
          </cell>
          <cell r="M1631" t="str">
            <v>Mayeri, Serena</v>
          </cell>
          <cell r="O1631">
            <v>382</v>
          </cell>
          <cell r="P1631" t="str">
            <v>Lieferbar</v>
          </cell>
          <cell r="Q1631" t="str">
            <v>History, Philosophy and Sociology of Law</v>
          </cell>
          <cell r="R1631" t="str">
            <v>LAW060000 LAW / Legal History</v>
          </cell>
        </row>
        <row r="1632">
          <cell r="C1632">
            <v>9780674061125</v>
          </cell>
          <cell r="D1632" t="str">
            <v>Harvard University Press</v>
          </cell>
          <cell r="E1632" t="str">
            <v>MERGES:JUSTIFYING INTELLECTUAL PROPERTY   E-BOOK</v>
          </cell>
          <cell r="F1632" t="str">
            <v>Justifying Intellectual Property</v>
          </cell>
          <cell r="G1632">
            <v>2011</v>
          </cell>
          <cell r="J1632" t="str">
            <v>e-book (PDF)</v>
          </cell>
          <cell r="M1632" t="str">
            <v>Merges, Robert P.</v>
          </cell>
          <cell r="O1632">
            <v>422</v>
          </cell>
          <cell r="P1632" t="str">
            <v>Lieferbar</v>
          </cell>
          <cell r="Q1632" t="str">
            <v>Consumer Protection</v>
          </cell>
          <cell r="R1632" t="str">
            <v>LAW050000 LAW / Intellectual Property</v>
          </cell>
        </row>
        <row r="1633">
          <cell r="C1633">
            <v>9780674061132</v>
          </cell>
          <cell r="D1633" t="str">
            <v>Harvard University Press</v>
          </cell>
          <cell r="E1633" t="str">
            <v>MIROWSKI:SCIENCE-MART   E-BOOK</v>
          </cell>
          <cell r="F1633" t="str">
            <v>Science-Mart</v>
          </cell>
          <cell r="G1633">
            <v>2011</v>
          </cell>
          <cell r="J1633" t="str">
            <v>e-book (PDF)</v>
          </cell>
          <cell r="M1633" t="str">
            <v>Mirowski, Philip</v>
          </cell>
          <cell r="O1633">
            <v>464</v>
          </cell>
          <cell r="P1633" t="str">
            <v>Lieferbar</v>
          </cell>
          <cell r="Q1633" t="str">
            <v>Geography</v>
          </cell>
          <cell r="R1633" t="str">
            <v>SCI075000 SCIENCE / Philosophy &amp; Social Aspects</v>
          </cell>
        </row>
        <row r="1634">
          <cell r="C1634">
            <v>9780674061149</v>
          </cell>
          <cell r="D1634" t="str">
            <v>Harvard University Press</v>
          </cell>
          <cell r="E1634" t="str">
            <v>MOREY/YAQIN:FRAMING MUSLIMS    E-BOOK</v>
          </cell>
          <cell r="F1634" t="str">
            <v>Framing Muslims</v>
          </cell>
          <cell r="G1634">
            <v>2011</v>
          </cell>
          <cell r="J1634" t="str">
            <v>e-book (PDF)</v>
          </cell>
          <cell r="M1634" t="str">
            <v>Yaqin, Amina; Morey, Peter</v>
          </cell>
          <cell r="O1634">
            <v>256</v>
          </cell>
          <cell r="P1634" t="str">
            <v>Lieferbar</v>
          </cell>
          <cell r="Q1634" t="str">
            <v>Culture</v>
          </cell>
          <cell r="R1634" t="str">
            <v>SOC048000 SOCIAL SCIENCE / Islamic Studies</v>
          </cell>
        </row>
        <row r="1635">
          <cell r="C1635">
            <v>9780674061156</v>
          </cell>
          <cell r="D1635" t="str">
            <v>Harvard University Press</v>
          </cell>
          <cell r="E1635" t="str">
            <v>NAIR:CHANGING HOMELANDS    E-BOOK</v>
          </cell>
          <cell r="F1635" t="str">
            <v>Changing Homelands</v>
          </cell>
          <cell r="G1635">
            <v>2011</v>
          </cell>
          <cell r="J1635" t="str">
            <v>e-book (PDF)</v>
          </cell>
          <cell r="M1635" t="str">
            <v>Nair, Neeti</v>
          </cell>
          <cell r="O1635">
            <v>356</v>
          </cell>
          <cell r="P1635" t="str">
            <v>Lieferbar</v>
          </cell>
          <cell r="Q1635" t="str">
            <v>Asia-Pacific</v>
          </cell>
          <cell r="R1635" t="str">
            <v>HIS017000 HISTORY / Asia / India &amp; South Asia</v>
          </cell>
        </row>
        <row r="1636">
          <cell r="C1636">
            <v>9780674061163</v>
          </cell>
          <cell r="D1636" t="str">
            <v>Harvard University Press</v>
          </cell>
          <cell r="E1636" t="str">
            <v>NEALON:THE MATTER OF CAPITAL    E-BOOK</v>
          </cell>
          <cell r="F1636" t="str">
            <v>The Matter of Capital</v>
          </cell>
          <cell r="G1636">
            <v>2011</v>
          </cell>
          <cell r="J1636" t="str">
            <v>e-book (PDF)</v>
          </cell>
          <cell r="M1636" t="str">
            <v>Nealon, Christopher</v>
          </cell>
          <cell r="O1636">
            <v>202</v>
          </cell>
          <cell r="P1636" t="str">
            <v>Lieferbar</v>
          </cell>
          <cell r="Q1636" t="str">
            <v xml:space="preserve">Poetics </v>
          </cell>
          <cell r="R1636" t="str">
            <v>POE005010 POETRY / American</v>
          </cell>
        </row>
        <row r="1637">
          <cell r="C1637">
            <v>9780674061170</v>
          </cell>
          <cell r="D1637" t="str">
            <v>Harvard University Press</v>
          </cell>
          <cell r="E1637" t="str">
            <v>NEIBERG:DANCE OF THE FURIES    E-BOOK</v>
          </cell>
          <cell r="F1637" t="str">
            <v>Dance of the Furies</v>
          </cell>
          <cell r="G1637">
            <v>2011</v>
          </cell>
          <cell r="J1637" t="str">
            <v>e-book (PDF)</v>
          </cell>
          <cell r="M1637" t="str">
            <v>Neiberg, Michael S.</v>
          </cell>
          <cell r="O1637">
            <v>336</v>
          </cell>
          <cell r="P1637" t="str">
            <v>Lieferbar</v>
          </cell>
          <cell r="Q1637" t="str">
            <v>Miscellaneous</v>
          </cell>
          <cell r="R1637" t="str">
            <v>HIS027090 HISTORY / Military / World War I</v>
          </cell>
        </row>
        <row r="1638">
          <cell r="C1638">
            <v>9780674061187</v>
          </cell>
          <cell r="D1638" t="str">
            <v>Harvard University Press</v>
          </cell>
          <cell r="E1638" t="str">
            <v>NICHOLS:PROMISE AND PERIL    E-BOOK</v>
          </cell>
          <cell r="F1638" t="str">
            <v>Promise and Peril</v>
          </cell>
          <cell r="G1638">
            <v>2011</v>
          </cell>
          <cell r="J1638" t="str">
            <v>e-book (PDF)</v>
          </cell>
          <cell r="M1638" t="str">
            <v>Nichols, Christopher McKnight</v>
          </cell>
          <cell r="O1638">
            <v>464</v>
          </cell>
          <cell r="P1638" t="str">
            <v>Lieferbar</v>
          </cell>
          <cell r="Q1638" t="str">
            <v>Global History</v>
          </cell>
          <cell r="R1638" t="str">
            <v>HIS036060 HISTORY / United States / 20th Century</v>
          </cell>
        </row>
        <row r="1639">
          <cell r="C1639">
            <v>9780674061194</v>
          </cell>
          <cell r="D1639" t="str">
            <v>Harvard University Press</v>
          </cell>
          <cell r="E1639" t="str">
            <v>NIXON: SLOW VIOLENCE ENVIRONMENTALISM  E-BOOK</v>
          </cell>
          <cell r="F1639" t="str">
            <v>Slow Violence and the Environmentalism of the Poor</v>
          </cell>
          <cell r="G1639">
            <v>2011</v>
          </cell>
          <cell r="J1639" t="str">
            <v>e-book (PDF)</v>
          </cell>
          <cell r="M1639" t="str">
            <v>Nixon, Rob</v>
          </cell>
          <cell r="O1639">
            <v>370</v>
          </cell>
          <cell r="P1639" t="str">
            <v>Lieferbar</v>
          </cell>
          <cell r="Q1639" t="str">
            <v>Ecology</v>
          </cell>
          <cell r="R1639" t="str">
            <v>NAT010000 NATURE / Ecology</v>
          </cell>
        </row>
        <row r="1640">
          <cell r="C1640">
            <v>9780674061200</v>
          </cell>
          <cell r="D1640" t="str">
            <v>Harvard University Press</v>
          </cell>
          <cell r="E1640" t="str">
            <v>NUSSBAUM:CREATING CAPABILITIES  E-BOOK</v>
          </cell>
          <cell r="F1640" t="str">
            <v>Creating Capabilities</v>
          </cell>
          <cell r="G1640">
            <v>2011</v>
          </cell>
          <cell r="J1640" t="str">
            <v>e-book (PDF)</v>
          </cell>
          <cell r="M1640" t="str">
            <v>Nussbaum, Martha C.</v>
          </cell>
          <cell r="O1640">
            <v>256</v>
          </cell>
          <cell r="P1640" t="str">
            <v>Lieferbar</v>
          </cell>
          <cell r="Q1640" t="str">
            <v>Ethics</v>
          </cell>
          <cell r="R1640" t="str">
            <v>PHI005000 PHILOSOPHY / Ethics &amp; Moral Philosophy</v>
          </cell>
        </row>
        <row r="1641">
          <cell r="C1641">
            <v>9780674061217</v>
          </cell>
          <cell r="D1641" t="str">
            <v>Harvard University Press</v>
          </cell>
          <cell r="E1641" t="str">
            <v>OTT:WHEN WALL STREET MET MAIN STREET    E-BOOK</v>
          </cell>
          <cell r="F1641" t="str">
            <v>When Wall Street Met Main Street</v>
          </cell>
          <cell r="G1641">
            <v>2011</v>
          </cell>
          <cell r="J1641" t="str">
            <v>e-book (PDF)</v>
          </cell>
          <cell r="M1641" t="str">
            <v>Ott, Julia C.</v>
          </cell>
          <cell r="O1641">
            <v>352</v>
          </cell>
          <cell r="P1641" t="str">
            <v>Lieferbar</v>
          </cell>
          <cell r="Q1641" t="str">
            <v>History of Economics</v>
          </cell>
          <cell r="R1641" t="str">
            <v>BUS023000 BUSINESS &amp; ECONOMICS / Economic History</v>
          </cell>
        </row>
        <row r="1642">
          <cell r="C1642">
            <v>9780674061224</v>
          </cell>
          <cell r="D1642" t="str">
            <v>Harvard University Press</v>
          </cell>
          <cell r="E1642" t="str">
            <v>OVID:LOVE POEMS, LETTERS, AND REMEDIES OF OVID    E-BOOK</v>
          </cell>
          <cell r="F1642" t="str">
            <v>Love Poems, Letters, and Remedies of Ovid</v>
          </cell>
          <cell r="G1642">
            <v>2011</v>
          </cell>
          <cell r="J1642" t="str">
            <v>e-book (PDF)</v>
          </cell>
          <cell r="M1642" t="str">
            <v>Ovid</v>
          </cell>
          <cell r="O1642">
            <v>384</v>
          </cell>
          <cell r="P1642" t="str">
            <v>Lieferbar</v>
          </cell>
          <cell r="Q1642" t="str">
            <v xml:space="preserve">Poetics </v>
          </cell>
          <cell r="R1642" t="str">
            <v>POE008000 POETRY / Ancient, Classical &amp; Medieval</v>
          </cell>
        </row>
        <row r="1643">
          <cell r="C1643">
            <v>9780674061231</v>
          </cell>
          <cell r="D1643" t="str">
            <v>Harvard University Press</v>
          </cell>
          <cell r="E1643" t="str">
            <v>PRITCHARD:CONFLUENCE    E-BOOK</v>
          </cell>
          <cell r="F1643" t="str">
            <v>Confluence</v>
          </cell>
          <cell r="G1643">
            <v>2011</v>
          </cell>
          <cell r="H1643" t="str">
            <v>Harvard Historical Studies</v>
          </cell>
          <cell r="I1643">
            <v>172</v>
          </cell>
          <cell r="J1643" t="str">
            <v>e-book (PDF)</v>
          </cell>
          <cell r="M1643" t="str">
            <v>Pritchard, Sara B.</v>
          </cell>
          <cell r="O1643">
            <v>392</v>
          </cell>
          <cell r="P1643" t="str">
            <v>Lieferbar</v>
          </cell>
          <cell r="Q1643" t="str">
            <v>General European History</v>
          </cell>
          <cell r="R1643" t="str">
            <v>HIS013000 HISTORY / Europe / France</v>
          </cell>
        </row>
        <row r="1644">
          <cell r="C1644">
            <v>9780674061248</v>
          </cell>
          <cell r="D1644" t="str">
            <v>Harvard University Press</v>
          </cell>
          <cell r="E1644" t="str">
            <v>RICHTER: BEFORE THE REVOLUTION  E-BOOK</v>
          </cell>
          <cell r="F1644" t="str">
            <v>Before the Revolution</v>
          </cell>
          <cell r="G1644">
            <v>2011</v>
          </cell>
          <cell r="J1644" t="str">
            <v>e-book (PDF)</v>
          </cell>
          <cell r="M1644" t="str">
            <v>Richter, Daniel K.</v>
          </cell>
          <cell r="O1644">
            <v>560</v>
          </cell>
          <cell r="P1644" t="str">
            <v>Kein Nachdruck</v>
          </cell>
          <cell r="Q1644" t="str">
            <v>Global History</v>
          </cell>
          <cell r="R1644" t="str">
            <v>HIS036000 HISTORY / United States / General</v>
          </cell>
        </row>
        <row r="1645">
          <cell r="C1645">
            <v>9780674061262</v>
          </cell>
          <cell r="D1645" t="str">
            <v>Harvard University Press</v>
          </cell>
          <cell r="E1645" t="str">
            <v>RISCH: UKRAINIAN WEST  E-BOOK</v>
          </cell>
          <cell r="F1645" t="str">
            <v>The Ukrainian West</v>
          </cell>
          <cell r="G1645">
            <v>2011</v>
          </cell>
          <cell r="H1645" t="str">
            <v>Harvard Historical Studies</v>
          </cell>
          <cell r="I1645">
            <v>173</v>
          </cell>
          <cell r="J1645" t="str">
            <v>e-book (PDF)</v>
          </cell>
          <cell r="M1645" t="str">
            <v>Risch, William Jay</v>
          </cell>
          <cell r="O1645">
            <v>374</v>
          </cell>
          <cell r="P1645" t="str">
            <v>Lieferbar</v>
          </cell>
          <cell r="Q1645" t="str">
            <v>General European History</v>
          </cell>
          <cell r="R1645" t="str">
            <v>HIS032000 HISTORY / Europe / Russia &amp; the Former Soviet Union</v>
          </cell>
        </row>
        <row r="1646">
          <cell r="C1646">
            <v>9780674061279</v>
          </cell>
          <cell r="D1646" t="str">
            <v>Harvard University Press</v>
          </cell>
          <cell r="E1646" t="str">
            <v>ROMAN: LISTED  E-BOOK</v>
          </cell>
          <cell r="F1646" t="str">
            <v>Listed</v>
          </cell>
          <cell r="G1646">
            <v>2011</v>
          </cell>
          <cell r="J1646" t="str">
            <v>e-book (PDF)</v>
          </cell>
          <cell r="M1646" t="str">
            <v>Roman, Joe</v>
          </cell>
          <cell r="O1646">
            <v>368</v>
          </cell>
          <cell r="P1646" t="str">
            <v>Lieferbar</v>
          </cell>
          <cell r="Q1646" t="str">
            <v>General Interest</v>
          </cell>
        </row>
        <row r="1647">
          <cell r="C1647">
            <v>9780674061286</v>
          </cell>
          <cell r="D1647" t="str">
            <v>Harvard University Press</v>
          </cell>
          <cell r="E1647" t="str">
            <v>ROSENFELD: COMMON SENSE  E-BOOK</v>
          </cell>
          <cell r="F1647" t="str">
            <v>Common Sense</v>
          </cell>
          <cell r="G1647">
            <v>2011</v>
          </cell>
          <cell r="J1647" t="str">
            <v>e-book (PDF)</v>
          </cell>
          <cell r="M1647" t="str">
            <v>Rosenfeld, Sophia</v>
          </cell>
          <cell r="O1647">
            <v>368</v>
          </cell>
          <cell r="P1647" t="str">
            <v>Lieferbar</v>
          </cell>
          <cell r="Q1647" t="str">
            <v xml:space="preserve">Modern History </v>
          </cell>
          <cell r="R1647" t="str">
            <v>HIS037050 HISTORY / Modern / 18th Century</v>
          </cell>
        </row>
        <row r="1648">
          <cell r="C1648">
            <v>9780674061293</v>
          </cell>
          <cell r="D1648" t="str">
            <v>Harvard University Press</v>
          </cell>
          <cell r="E1648" t="str">
            <v>ROSENTHAL/WONG: BEFORE AND BEYOND  E-BOOK</v>
          </cell>
          <cell r="F1648" t="str">
            <v>Before and Beyond Divergence</v>
          </cell>
          <cell r="G1648">
            <v>2011</v>
          </cell>
          <cell r="J1648" t="str">
            <v>e-book (PDF)</v>
          </cell>
          <cell r="M1648" t="str">
            <v>Wong, R. Bin; Rosenthal, Jean-Laurent</v>
          </cell>
          <cell r="O1648">
            <v>290</v>
          </cell>
          <cell r="P1648" t="str">
            <v>Lieferbar</v>
          </cell>
          <cell r="Q1648" t="str">
            <v>History of Economics</v>
          </cell>
          <cell r="R1648" t="str">
            <v>BUS023000 BUSINESS &amp; ECONOMICS / Economic History</v>
          </cell>
        </row>
        <row r="1649">
          <cell r="C1649">
            <v>9780674061309</v>
          </cell>
          <cell r="D1649" t="str">
            <v>Harvard University Press</v>
          </cell>
          <cell r="E1649" t="str">
            <v>SCHNEIDER: CROSSING BORDERS  E-BOOK</v>
          </cell>
          <cell r="F1649" t="str">
            <v>Crossing Borders</v>
          </cell>
          <cell r="G1649">
            <v>2011</v>
          </cell>
          <cell r="J1649" t="str">
            <v>e-book (PDF)</v>
          </cell>
          <cell r="M1649" t="str">
            <v>Schneider, Dorothee</v>
          </cell>
          <cell r="O1649">
            <v>336</v>
          </cell>
          <cell r="P1649" t="str">
            <v>Lieferbar</v>
          </cell>
          <cell r="Q1649" t="str">
            <v>Global History</v>
          </cell>
          <cell r="R1649" t="str">
            <v>HIS036060 HISTORY / United States / 20th Century</v>
          </cell>
        </row>
        <row r="1650">
          <cell r="C1650">
            <v>9780674061316</v>
          </cell>
          <cell r="D1650" t="str">
            <v>Harvard University Press</v>
          </cell>
          <cell r="E1650" t="str">
            <v>SEITZ: NO CLOSURE  E-BOOK</v>
          </cell>
          <cell r="F1650" t="str">
            <v>No Closure</v>
          </cell>
          <cell r="G1650">
            <v>2011</v>
          </cell>
          <cell r="J1650" t="str">
            <v>e-book (PDF)</v>
          </cell>
          <cell r="M1650" t="str">
            <v>Seitz, John C.</v>
          </cell>
          <cell r="O1650">
            <v>322</v>
          </cell>
          <cell r="P1650" t="str">
            <v>Lieferbar</v>
          </cell>
          <cell r="Q1650" t="str">
            <v>Theology, Jewish Studies and Religious Studies</v>
          </cell>
          <cell r="R1650" t="str">
            <v>REL010000 RELIGION / Christianity / Catholicism</v>
          </cell>
        </row>
        <row r="1651">
          <cell r="C1651">
            <v>9780674061323</v>
          </cell>
          <cell r="D1651" t="str">
            <v>Harvard University Press</v>
          </cell>
          <cell r="E1651" t="str">
            <v>SMITH: MONSTERS OF THE GEVAUDAN  E-BOOK</v>
          </cell>
          <cell r="F1651" t="str">
            <v>Monsters of the Gévaudan</v>
          </cell>
          <cell r="G1651">
            <v>2011</v>
          </cell>
          <cell r="J1651" t="str">
            <v>e-book (PDF)</v>
          </cell>
          <cell r="M1651" t="str">
            <v>Smith, Jay M.</v>
          </cell>
          <cell r="O1651">
            <v>392</v>
          </cell>
          <cell r="P1651" t="str">
            <v>Lieferbar</v>
          </cell>
          <cell r="Q1651" t="str">
            <v>General European History</v>
          </cell>
          <cell r="R1651" t="str">
            <v>HIS013000 HISTORY / Europe / France</v>
          </cell>
        </row>
        <row r="1652">
          <cell r="C1652">
            <v>9780674061330</v>
          </cell>
          <cell r="D1652" t="str">
            <v>Harvard University Press</v>
          </cell>
          <cell r="E1652" t="str">
            <v>TETER: SINNERS ON TRIAL  E-BOOK</v>
          </cell>
          <cell r="F1652" t="str">
            <v>Sinners on Trial</v>
          </cell>
          <cell r="G1652">
            <v>2011</v>
          </cell>
          <cell r="J1652" t="str">
            <v>e-book (PDF)</v>
          </cell>
          <cell r="M1652" t="str">
            <v>Teter, Magda</v>
          </cell>
          <cell r="O1652">
            <v>358</v>
          </cell>
          <cell r="P1652" t="str">
            <v>Lieferbar</v>
          </cell>
          <cell r="Q1652" t="str">
            <v>General European History</v>
          </cell>
          <cell r="R1652" t="str">
            <v>HIS010010 HISTORY / Europe / Eastern</v>
          </cell>
        </row>
        <row r="1653">
          <cell r="C1653">
            <v>9780674061347</v>
          </cell>
          <cell r="D1653" t="str">
            <v>Harvard University Press</v>
          </cell>
          <cell r="E1653" t="str">
            <v>TOWNSHEND: DESERT HELL  E-BOOK</v>
          </cell>
          <cell r="F1653" t="str">
            <v>Desert Hell</v>
          </cell>
          <cell r="G1653">
            <v>2010</v>
          </cell>
          <cell r="J1653" t="str">
            <v>e-book (PDF)</v>
          </cell>
          <cell r="M1653" t="str">
            <v>Townshend, Charles</v>
          </cell>
          <cell r="O1653">
            <v>624</v>
          </cell>
          <cell r="P1653" t="str">
            <v>Lieferbar</v>
          </cell>
          <cell r="Q1653" t="str">
            <v>Miscellaneous</v>
          </cell>
          <cell r="R1653" t="str">
            <v>HIS027090 HISTORY / Military / World War I</v>
          </cell>
        </row>
        <row r="1654">
          <cell r="C1654">
            <v>9780674061354</v>
          </cell>
          <cell r="D1654" t="str">
            <v>Harvard University Press</v>
          </cell>
          <cell r="E1654" t="str">
            <v>WANG: POLITICS OF IMAGINING ASIA  E-BOOK</v>
          </cell>
          <cell r="F1654" t="str">
            <v>The Politics of Imagining Asia</v>
          </cell>
          <cell r="G1654">
            <v>2011</v>
          </cell>
          <cell r="J1654" t="str">
            <v>e-book (PDF)</v>
          </cell>
          <cell r="M1654" t="str">
            <v>Wang, Hui</v>
          </cell>
          <cell r="N1654" t="str">
            <v>Huters, Theodore</v>
          </cell>
          <cell r="O1654">
            <v>368</v>
          </cell>
          <cell r="P1654" t="str">
            <v>Lieferbar</v>
          </cell>
          <cell r="Q1654" t="str">
            <v>Political Science, other</v>
          </cell>
          <cell r="R1654" t="str">
            <v>POL032000 POLITICAL SCIENCE / Essays</v>
          </cell>
        </row>
        <row r="1655">
          <cell r="C1655">
            <v>9780674061361</v>
          </cell>
          <cell r="D1655" t="str">
            <v>Harvard University Press</v>
          </cell>
          <cell r="E1655" t="str">
            <v>WAY: DEEP SECRETS  E-BOOK</v>
          </cell>
          <cell r="F1655" t="str">
            <v>Deep Secrets</v>
          </cell>
          <cell r="G1655">
            <v>2011</v>
          </cell>
          <cell r="J1655" t="str">
            <v>e-book (PDF)</v>
          </cell>
          <cell r="M1655" t="str">
            <v>Way, Niobe</v>
          </cell>
          <cell r="O1655">
            <v>336</v>
          </cell>
          <cell r="P1655" t="str">
            <v>Lieferbar</v>
          </cell>
          <cell r="Q1655" t="str">
            <v>Development Psychology</v>
          </cell>
          <cell r="R1655" t="str">
            <v>PSY002000 PSYCHOLOGY / Developmental / Adolescent</v>
          </cell>
        </row>
        <row r="1656">
          <cell r="C1656">
            <v>9780674061378</v>
          </cell>
          <cell r="D1656" t="str">
            <v>Harvard University Press</v>
          </cell>
          <cell r="E1656" t="str">
            <v>ZAHRA: LOST CHILDREN  E-BOOK</v>
          </cell>
          <cell r="F1656" t="str">
            <v>The Lost Children</v>
          </cell>
          <cell r="G1656">
            <v>2011</v>
          </cell>
          <cell r="J1656" t="str">
            <v>e-book (PDF)</v>
          </cell>
          <cell r="M1656" t="str">
            <v>Zahra, Tara</v>
          </cell>
          <cell r="O1656">
            <v>320</v>
          </cell>
          <cell r="P1656" t="str">
            <v>Lieferbar</v>
          </cell>
          <cell r="Q1656" t="str">
            <v xml:space="preserve">Modern History </v>
          </cell>
          <cell r="R1656" t="str">
            <v>HIS037070 HISTORY / Modern / 20th Century</v>
          </cell>
        </row>
        <row r="1657">
          <cell r="C1657">
            <v>9780674062580</v>
          </cell>
          <cell r="D1657" t="str">
            <v>Harvard University Press</v>
          </cell>
          <cell r="E1657" t="str">
            <v>GREGORY: UNINTENDED REFORMATION  E-BOOK</v>
          </cell>
          <cell r="F1657" t="str">
            <v>The Unintended Reformation</v>
          </cell>
          <cell r="G1657">
            <v>2012</v>
          </cell>
          <cell r="J1657" t="str">
            <v>e-book (PDF)</v>
          </cell>
          <cell r="M1657" t="str">
            <v>Gregory, Brad S.</v>
          </cell>
          <cell r="O1657">
            <v>592</v>
          </cell>
          <cell r="P1657" t="str">
            <v>Lieferbar</v>
          </cell>
          <cell r="Q1657" t="str">
            <v xml:space="preserve">Modern History </v>
          </cell>
          <cell r="R1657" t="str">
            <v>HIS037090 HISTORY / Modern / 16th Century</v>
          </cell>
        </row>
        <row r="1658">
          <cell r="C1658">
            <v>9780674062597</v>
          </cell>
          <cell r="D1658" t="str">
            <v>Harvard University Press</v>
          </cell>
          <cell r="E1658" t="str">
            <v>KING: FOUNDING FATHERS PEOPLE  E-BOOK</v>
          </cell>
          <cell r="F1658" t="str">
            <v>The Founding Fathers v. the People</v>
          </cell>
          <cell r="G1658">
            <v>2012</v>
          </cell>
          <cell r="J1658" t="str">
            <v>e-book (PDF)</v>
          </cell>
          <cell r="M1658" t="str">
            <v>King, Anthony</v>
          </cell>
          <cell r="O1658">
            <v>256</v>
          </cell>
          <cell r="P1658" t="str">
            <v>Lieferbar</v>
          </cell>
          <cell r="Q1658" t="str">
            <v>Political Science, other</v>
          </cell>
          <cell r="R1658" t="str">
            <v>POL007000 POLITICAL SCIENCE / Political ideologies / Democracy</v>
          </cell>
        </row>
        <row r="1659">
          <cell r="C1659">
            <v>9780674062603</v>
          </cell>
          <cell r="D1659" t="str">
            <v>Harvard University Press</v>
          </cell>
          <cell r="E1659" t="str">
            <v>STUNTZ: COLLAPSE OF AMERICAN CRIMINAL  E-BOOK</v>
          </cell>
          <cell r="F1659" t="str">
            <v>The Collapse of American Criminal Justice</v>
          </cell>
          <cell r="J1659" t="str">
            <v>e-book (PDF)</v>
          </cell>
          <cell r="M1659" t="str">
            <v>Stuntz, William J.</v>
          </cell>
          <cell r="O1659">
            <v>432</v>
          </cell>
          <cell r="P1659" t="str">
            <v>Kein Nachdruck</v>
          </cell>
          <cell r="Q1659" t="str">
            <v>Criminal Law, other</v>
          </cell>
          <cell r="R1659" t="str">
            <v>LAW026000 LAW / Criminal Law; LAW027000 LAW / Criminal Procedure; LAW094000 LAW / Discrimination; HIS036010 HISTORY / United States / State &amp; Local / General</v>
          </cell>
        </row>
        <row r="1660">
          <cell r="C1660">
            <v>9780674062610</v>
          </cell>
          <cell r="D1660" t="str">
            <v>Harvard University Press</v>
          </cell>
          <cell r="E1660" t="str">
            <v>BLOCK: CRUCIBLE OF CONSENT  E-BOOK</v>
          </cell>
          <cell r="F1660" t="str">
            <v>The Crucible of Consent</v>
          </cell>
          <cell r="G1660">
            <v>2012</v>
          </cell>
          <cell r="J1660" t="str">
            <v>e-book (PDF)</v>
          </cell>
          <cell r="M1660" t="str">
            <v>Block, James E.</v>
          </cell>
          <cell r="O1660">
            <v>464</v>
          </cell>
          <cell r="P1660" t="str">
            <v>Lieferbar</v>
          </cell>
          <cell r="Q1660" t="str">
            <v>Global History</v>
          </cell>
          <cell r="R1660" t="str">
            <v>HIS036040 HISTORY / United States / 19th Century</v>
          </cell>
        </row>
        <row r="1661">
          <cell r="C1661">
            <v>9780674062634</v>
          </cell>
          <cell r="D1661" t="str">
            <v>Harvard University Press</v>
          </cell>
          <cell r="E1661" t="str">
            <v>HARTOG: SOMEDAY ALL THIS WILL BE YOURS  E-BOOK</v>
          </cell>
          <cell r="F1661" t="str">
            <v>Someday All This Will Be Yours</v>
          </cell>
          <cell r="G1661">
            <v>2012</v>
          </cell>
          <cell r="J1661" t="str">
            <v>e-book (PDF)</v>
          </cell>
          <cell r="M1661" t="str">
            <v>Hartog, Hendrik</v>
          </cell>
          <cell r="O1661">
            <v>368</v>
          </cell>
          <cell r="P1661" t="str">
            <v>Lieferbar</v>
          </cell>
          <cell r="Q1661" t="str">
            <v>Psychology, other</v>
          </cell>
          <cell r="R1661" t="str">
            <v>FAM017000 FAMILY &amp; RELATIONSHIPS / Eldercare</v>
          </cell>
        </row>
        <row r="1662">
          <cell r="C1662">
            <v>9780674062641</v>
          </cell>
          <cell r="D1662" t="str">
            <v>Harvard University Press</v>
          </cell>
          <cell r="E1662" t="str">
            <v>DEUTSCH: JEWISH DARK CONTINENT  E-BOOK</v>
          </cell>
          <cell r="F1662" t="str">
            <v>The Jewish Dark Continent</v>
          </cell>
          <cell r="G1662">
            <v>2011</v>
          </cell>
          <cell r="J1662" t="str">
            <v>e-book (PDF)</v>
          </cell>
          <cell r="M1662" t="str">
            <v>Deutsch, Nathaniel</v>
          </cell>
          <cell r="O1662">
            <v>384</v>
          </cell>
          <cell r="P1662" t="str">
            <v>Lieferbar</v>
          </cell>
          <cell r="Q1662" t="str">
            <v>General Jewish History</v>
          </cell>
          <cell r="R1662" t="str">
            <v>HIS022000 HISTORY / Jewish</v>
          </cell>
        </row>
        <row r="1663">
          <cell r="C1663">
            <v>9780674062658</v>
          </cell>
          <cell r="D1663" t="str">
            <v>Harvard University Press</v>
          </cell>
          <cell r="E1663" t="str">
            <v>NOLL: AMERICAN MADNESS  E-BOOK</v>
          </cell>
          <cell r="F1663" t="str">
            <v>American Madness</v>
          </cell>
          <cell r="G1663">
            <v>2011</v>
          </cell>
          <cell r="J1663" t="str">
            <v>e-book (PDF)</v>
          </cell>
          <cell r="M1663" t="str">
            <v>Noll, Richard</v>
          </cell>
          <cell r="O1663">
            <v>408</v>
          </cell>
          <cell r="P1663" t="str">
            <v>Lieferbar</v>
          </cell>
          <cell r="Q1663" t="str">
            <v>History and Ethics of Medicine</v>
          </cell>
          <cell r="R1663" t="str">
            <v>MED039000 MEDICAL / History</v>
          </cell>
        </row>
        <row r="1664">
          <cell r="C1664">
            <v>9780674062665</v>
          </cell>
          <cell r="D1664" t="str">
            <v>Harvard University Press</v>
          </cell>
          <cell r="E1664" t="str">
            <v>WENNERLIND: CASUALTIES OF CREDIT  E-BOOK</v>
          </cell>
          <cell r="F1664" t="str">
            <v>Casualties of Credit</v>
          </cell>
          <cell r="G1664">
            <v>2011</v>
          </cell>
          <cell r="J1664" t="str">
            <v>e-book (PDF)</v>
          </cell>
          <cell r="M1664" t="str">
            <v>Wennerlind, Carl</v>
          </cell>
          <cell r="O1664">
            <v>360</v>
          </cell>
          <cell r="P1664" t="str">
            <v>Lieferbar</v>
          </cell>
          <cell r="Q1664" t="str">
            <v>General European History</v>
          </cell>
          <cell r="R1664" t="str">
            <v>HIS015000 HISTORY / Europe / Great Britain</v>
          </cell>
        </row>
        <row r="1665">
          <cell r="C1665">
            <v>9780674062672</v>
          </cell>
          <cell r="D1665" t="str">
            <v>Harvard University Press</v>
          </cell>
          <cell r="E1665" t="str">
            <v>STEPHENS/GIBERSON: THE ANOINTED  E-BOOK</v>
          </cell>
          <cell r="F1665" t="str">
            <v>The Anointed</v>
          </cell>
          <cell r="G1665">
            <v>2011</v>
          </cell>
          <cell r="J1665" t="str">
            <v>e-book (PDF)</v>
          </cell>
          <cell r="M1665" t="str">
            <v>Giberson, Karl W.; Stephens, Randall J.</v>
          </cell>
          <cell r="O1665">
            <v>384</v>
          </cell>
          <cell r="P1665" t="str">
            <v>Lieferbar</v>
          </cell>
          <cell r="Q1665" t="str">
            <v>Theology, Jewish Studies and Religious Studies</v>
          </cell>
          <cell r="R1665" t="str">
            <v>REL078000 RELIGION / Fundamentalism</v>
          </cell>
        </row>
        <row r="1666">
          <cell r="C1666">
            <v>9780674062696</v>
          </cell>
          <cell r="D1666" t="str">
            <v>Harvard University Press</v>
          </cell>
          <cell r="E1666" t="str">
            <v>MÜLLER: OUR FRITZ  E-BOOK</v>
          </cell>
          <cell r="F1666" t="str">
            <v>Our Fritz</v>
          </cell>
          <cell r="G1666">
            <v>2011</v>
          </cell>
          <cell r="J1666" t="str">
            <v>e-book (PDF)</v>
          </cell>
          <cell r="M1666" t="str">
            <v>Müller, Frank Lorenz</v>
          </cell>
          <cell r="O1666">
            <v>366</v>
          </cell>
          <cell r="P1666" t="str">
            <v>Lieferbar</v>
          </cell>
          <cell r="Q1666" t="str">
            <v>Miscellaneous</v>
          </cell>
          <cell r="R1666" t="str">
            <v>BIO006000 BIOGRAPHY &amp; AUTOBIOGRAPHY / Historical</v>
          </cell>
        </row>
        <row r="1667">
          <cell r="C1667">
            <v>9780674062702</v>
          </cell>
          <cell r="D1667" t="str">
            <v>Harvard University Press</v>
          </cell>
          <cell r="E1667" t="str">
            <v>BLIGHT: AMERICAN ORACLE  E-BOOK</v>
          </cell>
          <cell r="F1667" t="str">
            <v>American Oracle</v>
          </cell>
          <cell r="G1667">
            <v>2011</v>
          </cell>
          <cell r="J1667" t="str">
            <v>e-book (PDF)</v>
          </cell>
          <cell r="M1667" t="str">
            <v>Blight, David W.</v>
          </cell>
          <cell r="O1667">
            <v>328</v>
          </cell>
          <cell r="P1667" t="str">
            <v>Lieferbar</v>
          </cell>
          <cell r="Q1667" t="str">
            <v>Global History</v>
          </cell>
          <cell r="R1667" t="str">
            <v>HIS036060 HISTORY / United States / 20th Century</v>
          </cell>
        </row>
        <row r="1668">
          <cell r="C1668">
            <v>9780674062726</v>
          </cell>
          <cell r="D1668" t="str">
            <v>Harvard University Press</v>
          </cell>
          <cell r="E1668" t="str">
            <v>GIGANTE: KEATS BROTHERS  E-BOOK</v>
          </cell>
          <cell r="F1668" t="str">
            <v>The Keats Brothers</v>
          </cell>
          <cell r="G1668">
            <v>2011</v>
          </cell>
          <cell r="J1668" t="str">
            <v>e-book (PDF)</v>
          </cell>
          <cell r="M1668" t="str">
            <v>Gigante, Denise</v>
          </cell>
          <cell r="O1668">
            <v>552</v>
          </cell>
          <cell r="P1668" t="str">
            <v>Lieferbar</v>
          </cell>
          <cell r="Q1668" t="str">
            <v>Literary Studies, general</v>
          </cell>
          <cell r="R1668" t="str">
            <v>BIO007000 BIOGRAPHY &amp; AUTOBIOGRAPHY / Literary; HIS037060 HISTORY / Modern / 19th Century</v>
          </cell>
        </row>
        <row r="1669">
          <cell r="C1669">
            <v>9780674062733</v>
          </cell>
          <cell r="D1669" t="str">
            <v>Harvard University Press</v>
          </cell>
          <cell r="E1669" t="str">
            <v>DEMPSEY: EARLY RENAISSANCE  E-BOOK</v>
          </cell>
          <cell r="F1669" t="str">
            <v>The Early Renaissance and Vernacular Culture</v>
          </cell>
          <cell r="G1669">
            <v>2012</v>
          </cell>
          <cell r="H1669" t="str">
            <v>The Bernard Berenson Lectures on the Italian Renaissance Delivered at Villa I Tatti</v>
          </cell>
          <cell r="J1669" t="str">
            <v>e-book (PDF)</v>
          </cell>
          <cell r="M1669" t="str">
            <v>Dempsey, Charles</v>
          </cell>
          <cell r="O1669">
            <v>398</v>
          </cell>
          <cell r="P1669" t="str">
            <v>Lieferbar</v>
          </cell>
          <cell r="Q1669" t="str">
            <v>Early Modern History</v>
          </cell>
          <cell r="R1669" t="str">
            <v>HIS037020 HISTORY / Renaissance</v>
          </cell>
        </row>
        <row r="1670">
          <cell r="C1670">
            <v>9780674062740</v>
          </cell>
          <cell r="D1670" t="str">
            <v>Harvard University Press</v>
          </cell>
          <cell r="E1670" t="str">
            <v>CASSIDY: SHORT HISTORY OF PHYSICS  NHSTM  E-BOOK</v>
          </cell>
          <cell r="F1670" t="str">
            <v>A Short History of Physics in the American Century</v>
          </cell>
          <cell r="G1670">
            <v>2011</v>
          </cell>
          <cell r="H1670" t="str">
            <v>New Histories of Science, Technology, and Medicine</v>
          </cell>
          <cell r="J1670" t="str">
            <v>e-book (PDF)</v>
          </cell>
          <cell r="M1670" t="str">
            <v>Cassidy, David C.</v>
          </cell>
          <cell r="O1670">
            <v>224</v>
          </cell>
          <cell r="P1670" t="str">
            <v>Lieferbar</v>
          </cell>
          <cell r="Q1670" t="str">
            <v>Physics, other</v>
          </cell>
          <cell r="R1670" t="str">
            <v>SCI055000 SCIENCE / Physics; SCI034000 SCIENCE / History; HIS036060 HISTORY / United States / 20th Century</v>
          </cell>
        </row>
        <row r="1671">
          <cell r="C1671">
            <v>9780674062757</v>
          </cell>
          <cell r="D1671" t="str">
            <v>Harvard University Press</v>
          </cell>
          <cell r="E1671" t="str">
            <v>STEPHAN: HOW ECONOMICS SHAPES SCIENCE  E-BOOK</v>
          </cell>
          <cell r="F1671" t="str">
            <v>How Economics Shapes Science</v>
          </cell>
          <cell r="G1671">
            <v>2012</v>
          </cell>
          <cell r="J1671" t="str">
            <v>e-book (PDF)</v>
          </cell>
          <cell r="M1671" t="str">
            <v>Stephan, Paula</v>
          </cell>
          <cell r="O1671">
            <v>384</v>
          </cell>
          <cell r="P1671" t="str">
            <v>Lieferbar</v>
          </cell>
          <cell r="Q1671" t="str">
            <v>General Interest</v>
          </cell>
          <cell r="R1671" t="str">
            <v>SCI028000 SCIENCE / Experiments &amp; Projects; SCI043000 SCIENCE / Research &amp; Methodology</v>
          </cell>
        </row>
        <row r="1672">
          <cell r="C1672">
            <v>9780674062764</v>
          </cell>
          <cell r="D1672" t="str">
            <v>Harvard University Press</v>
          </cell>
          <cell r="E1672" t="str">
            <v>DOUGLAS-FAIRHURST: BECOMING DICKENS  E-BOOK</v>
          </cell>
          <cell r="F1672" t="str">
            <v>Becoming Dickens</v>
          </cell>
          <cell r="G1672">
            <v>2011</v>
          </cell>
          <cell r="J1672" t="str">
            <v>e-book (PDF)</v>
          </cell>
          <cell r="M1672" t="str">
            <v>Douglas-Fairhurst, Robert</v>
          </cell>
          <cell r="O1672">
            <v>400</v>
          </cell>
          <cell r="P1672" t="str">
            <v>Lieferbar</v>
          </cell>
          <cell r="Q1672" t="str">
            <v>Literary Studies, general</v>
          </cell>
          <cell r="R1672" t="str">
            <v>BIO007000 BIOGRAPHY &amp; AUTOBIOGRAPHY / Literary</v>
          </cell>
        </row>
        <row r="1673">
          <cell r="C1673">
            <v>9780674062788</v>
          </cell>
          <cell r="D1673" t="str">
            <v>Harvard University Press</v>
          </cell>
          <cell r="E1673" t="str">
            <v>COHEN: TEACHING AND ITS PREDICAMENTS  E-BOOK</v>
          </cell>
          <cell r="F1673" t="str">
            <v>Teaching and Its Predicaments</v>
          </cell>
          <cell r="G1673">
            <v>2011</v>
          </cell>
          <cell r="J1673" t="str">
            <v>e-book (PDF)</v>
          </cell>
          <cell r="M1673" t="str">
            <v>Cohen, David K.</v>
          </cell>
          <cell r="O1673">
            <v>248</v>
          </cell>
          <cell r="P1673" t="str">
            <v>Lieferbar</v>
          </cell>
          <cell r="Q1673" t="str">
            <v>Curriculum and Pedagogy</v>
          </cell>
          <cell r="R1673" t="str">
            <v>EDU029000 EDUCATION / Teaching Methods &amp; Materials / General</v>
          </cell>
        </row>
        <row r="1674">
          <cell r="C1674">
            <v>9780674062795</v>
          </cell>
          <cell r="D1674" t="str">
            <v>Harvard University Press</v>
          </cell>
          <cell r="E1674" t="str">
            <v>JONAS: BATTLE OF ADWA  E-BOOK</v>
          </cell>
          <cell r="F1674" t="str">
            <v>The Battle of Adwa</v>
          </cell>
          <cell r="G1674">
            <v>2011</v>
          </cell>
          <cell r="J1674" t="str">
            <v>e-book (PDF)</v>
          </cell>
          <cell r="M1674" t="str">
            <v>Jonas, Raymond</v>
          </cell>
          <cell r="O1674">
            <v>432</v>
          </cell>
          <cell r="P1674" t="str">
            <v>Lieferbar</v>
          </cell>
          <cell r="Q1674" t="str">
            <v xml:space="preserve">Modern History </v>
          </cell>
          <cell r="R1674" t="str">
            <v>HIS037060 HISTORY / Modern / 19th Century</v>
          </cell>
        </row>
        <row r="1675">
          <cell r="C1675">
            <v>9780674062801</v>
          </cell>
          <cell r="D1675" t="str">
            <v>Harvard University Press</v>
          </cell>
          <cell r="E1675" t="str">
            <v>DARLEY: VESUVIUS  E-BOOK</v>
          </cell>
          <cell r="F1675" t="str">
            <v>Vesuvius</v>
          </cell>
          <cell r="G1675">
            <v>2012</v>
          </cell>
          <cell r="H1675" t="str">
            <v>Wonders of the World</v>
          </cell>
          <cell r="J1675" t="str">
            <v>e-book (PDF)</v>
          </cell>
          <cell r="M1675" t="str">
            <v>Darley, Gillian</v>
          </cell>
          <cell r="O1675">
            <v>256</v>
          </cell>
          <cell r="P1675" t="str">
            <v>Lieferbar</v>
          </cell>
          <cell r="Q1675" t="str">
            <v>General European History</v>
          </cell>
          <cell r="R1675" t="str">
            <v>HIS020000 HISTORY / Europe / Italy</v>
          </cell>
        </row>
        <row r="1676">
          <cell r="C1676">
            <v>9780674062818</v>
          </cell>
          <cell r="D1676" t="str">
            <v>Harvard University Press</v>
          </cell>
          <cell r="E1676" t="str">
            <v>MENG: SHATTERED SPACES  E-BOOK</v>
          </cell>
          <cell r="F1676" t="str">
            <v>Shattered Spaces</v>
          </cell>
          <cell r="G1676">
            <v>2011</v>
          </cell>
          <cell r="J1676" t="str">
            <v>e-book (PDF)</v>
          </cell>
          <cell r="M1676" t="str">
            <v>Meng, Michael</v>
          </cell>
          <cell r="O1676">
            <v>368</v>
          </cell>
          <cell r="P1676" t="str">
            <v>Lieferbar</v>
          </cell>
          <cell r="Q1676" t="str">
            <v>General European History</v>
          </cell>
          <cell r="R1676" t="str">
            <v>HIS014000 HISTORY / Europe / Germany</v>
          </cell>
        </row>
        <row r="1677">
          <cell r="C1677">
            <v>9780674062825</v>
          </cell>
          <cell r="D1677" t="str">
            <v>Harvard University Press</v>
          </cell>
          <cell r="E1677" t="str">
            <v>SHUGERMAN: PEOPL'S COURT  E-BOOK</v>
          </cell>
          <cell r="F1677" t="str">
            <v>The People's Courts</v>
          </cell>
          <cell r="G1677">
            <v>2012</v>
          </cell>
          <cell r="J1677" t="str">
            <v>e-book (PDF)</v>
          </cell>
          <cell r="M1677" t="str">
            <v>Shugerman, Jed Handelsman</v>
          </cell>
          <cell r="O1677">
            <v>400</v>
          </cell>
          <cell r="P1677" t="str">
            <v>Lieferbar</v>
          </cell>
          <cell r="Q1677" t="str">
            <v>History, Philosophy and Sociology of Law</v>
          </cell>
          <cell r="R1677" t="str">
            <v>LAW060000 LAW / Legal History</v>
          </cell>
        </row>
        <row r="1678">
          <cell r="C1678">
            <v>9780674062832</v>
          </cell>
          <cell r="D1678" t="str">
            <v>Harvard University Press</v>
          </cell>
          <cell r="E1678" t="str">
            <v>VOGEL: DENG XIAOPING TRANSFORMATION CHINA  E-BOOK</v>
          </cell>
          <cell r="F1678" t="str">
            <v>Deng Xiaoping and the Transformation of China</v>
          </cell>
          <cell r="G1678">
            <v>2011</v>
          </cell>
          <cell r="J1678" t="str">
            <v>e-book (PDF)</v>
          </cell>
          <cell r="M1678" t="str">
            <v>Vogel, Ezra F.</v>
          </cell>
          <cell r="O1678">
            <v>928</v>
          </cell>
          <cell r="P1678" t="str">
            <v>Lieferbar</v>
          </cell>
          <cell r="Q1678" t="str">
            <v>Political Science, other</v>
          </cell>
          <cell r="R1678" t="str">
            <v>BIO011000 BIOGRAPHY &amp; AUTOBIOGRAPHY / Presidents &amp; Heads of State</v>
          </cell>
        </row>
        <row r="1679">
          <cell r="C1679">
            <v>9780674062849</v>
          </cell>
          <cell r="D1679" t="str">
            <v>Harvard University Press</v>
          </cell>
          <cell r="E1679" t="str">
            <v>BACKHOUSE/ BATEMAN: CAPITALIST REVOLUTIONARY  E-BOOK</v>
          </cell>
          <cell r="F1679" t="str">
            <v>Capitalist Revolutionary</v>
          </cell>
          <cell r="G1679">
            <v>2011</v>
          </cell>
          <cell r="J1679" t="str">
            <v>e-book (PDF)</v>
          </cell>
          <cell r="M1679" t="str">
            <v>Bateman, Bradley W.; Backhouse, Roger E.</v>
          </cell>
          <cell r="O1679">
            <v>208</v>
          </cell>
          <cell r="P1679" t="str">
            <v>Lieferbar</v>
          </cell>
          <cell r="Q1679" t="str">
            <v>Miscellaneous</v>
          </cell>
          <cell r="R1679" t="str">
            <v>BIO006000 BIOGRAPHY &amp; AUTOBIOGRAPHY / Historical</v>
          </cell>
        </row>
        <row r="1680">
          <cell r="C1680">
            <v>9780674062870</v>
          </cell>
          <cell r="D1680" t="str">
            <v>Harvard University Press</v>
          </cell>
          <cell r="E1680" t="str">
            <v>SPIELER: EMPIRE AND UNDERWORLD  E-BOOK</v>
          </cell>
          <cell r="F1680" t="str">
            <v>Empire and Underworld</v>
          </cell>
          <cell r="G1680">
            <v>2012</v>
          </cell>
          <cell r="H1680" t="str">
            <v>Harvard Historical Studies</v>
          </cell>
          <cell r="I1680">
            <v>174</v>
          </cell>
          <cell r="J1680" t="str">
            <v>e-book (PDF)</v>
          </cell>
          <cell r="M1680" t="str">
            <v>Spieler, Miranda Frances</v>
          </cell>
          <cell r="O1680">
            <v>296</v>
          </cell>
          <cell r="P1680" t="str">
            <v>Lieferbar</v>
          </cell>
          <cell r="Q1680" t="str">
            <v>General European History</v>
          </cell>
          <cell r="R1680" t="str">
            <v>HIS013000 HISTORY / Europe / France</v>
          </cell>
        </row>
        <row r="1681">
          <cell r="C1681">
            <v>9780674062887</v>
          </cell>
          <cell r="D1681" t="str">
            <v>Harvard University Press</v>
          </cell>
          <cell r="E1681" t="str">
            <v>GULDI: ROADS TO POWER  E-BOOK</v>
          </cell>
          <cell r="F1681" t="str">
            <v>Roads to Power</v>
          </cell>
          <cell r="G1681">
            <v>2012</v>
          </cell>
          <cell r="J1681" t="str">
            <v>e-book (PDF)</v>
          </cell>
          <cell r="M1681" t="str">
            <v>Guldi, Jo</v>
          </cell>
          <cell r="O1681">
            <v>320</v>
          </cell>
          <cell r="P1681" t="str">
            <v>Lieferbar</v>
          </cell>
          <cell r="Q1681" t="str">
            <v>Engineering, other</v>
          </cell>
        </row>
        <row r="1682">
          <cell r="C1682">
            <v>9780674062894</v>
          </cell>
          <cell r="D1682" t="str">
            <v>Harvard University Press</v>
          </cell>
          <cell r="E1682" t="str">
            <v>CLARK: MOSCOW, THE FOURTH ROME  E-BOOK</v>
          </cell>
          <cell r="F1682" t="str">
            <v>Moscow, the Fourth Rome</v>
          </cell>
          <cell r="G1682">
            <v>2011</v>
          </cell>
          <cell r="J1682" t="str">
            <v>e-book (PDF)</v>
          </cell>
          <cell r="M1682" t="str">
            <v>Clark, Katerina</v>
          </cell>
          <cell r="O1682">
            <v>432</v>
          </cell>
          <cell r="P1682" t="str">
            <v>Lieferbar</v>
          </cell>
          <cell r="Q1682" t="str">
            <v>General European History</v>
          </cell>
          <cell r="R1682" t="str">
            <v>HIS032000 HISTORY / Europe / Russia &amp; the Former Soviet Union</v>
          </cell>
        </row>
        <row r="1683">
          <cell r="C1683">
            <v>9780674062900</v>
          </cell>
          <cell r="D1683" t="str">
            <v>Harvard University Press</v>
          </cell>
          <cell r="E1683" t="str">
            <v>SHEPHARD: HARVARD SAMPLER  E-BOOK</v>
          </cell>
          <cell r="F1683" t="str">
            <v>The Harvard Sampler</v>
          </cell>
          <cell r="G1683">
            <v>2011</v>
          </cell>
          <cell r="J1683" t="str">
            <v>e-book (PDF)</v>
          </cell>
          <cell r="N1683" t="str">
            <v>Shephard, Jennifer M.; Hammonds, Evelynn M.; Kosslyn, Stephen M.</v>
          </cell>
          <cell r="O1683">
            <v>392</v>
          </cell>
          <cell r="P1683" t="str">
            <v>Lieferbar</v>
          </cell>
          <cell r="Q1683" t="str">
            <v>Education, other</v>
          </cell>
          <cell r="R1683" t="str">
            <v>EDU042000 EDUCATION / Essays</v>
          </cell>
        </row>
        <row r="1684">
          <cell r="C1684">
            <v>9780674062917</v>
          </cell>
          <cell r="D1684" t="str">
            <v>Harvard University Press</v>
          </cell>
          <cell r="E1684" t="str">
            <v>PRIMATE MIND (DE WAAL/FERRARI)  E-BOOK</v>
          </cell>
          <cell r="F1684" t="str">
            <v>The Primate Mind</v>
          </cell>
          <cell r="G1684">
            <v>2012</v>
          </cell>
          <cell r="J1684" t="str">
            <v>e-book (PDF)</v>
          </cell>
          <cell r="N1684" t="str">
            <v>Ferrari, Pier Francesco; Waal, Frans B. M. de</v>
          </cell>
          <cell r="O1684">
            <v>416</v>
          </cell>
          <cell r="P1684" t="str">
            <v>Lieferbar</v>
          </cell>
          <cell r="Q1684" t="str">
            <v>Psychiatry, Psychotherapy</v>
          </cell>
          <cell r="R1684" t="str">
            <v>PSY020000 PSYCHOLOGY / Neuropsychology</v>
          </cell>
        </row>
        <row r="1685">
          <cell r="C1685">
            <v>9780674062924</v>
          </cell>
          <cell r="D1685" t="str">
            <v>Harvard University Press</v>
          </cell>
          <cell r="E1685" t="str">
            <v>DEUTCH: CRISIS IN ENERGY POLICY  E-BOOK</v>
          </cell>
          <cell r="F1685" t="str">
            <v>The Crisis in Energy Policy</v>
          </cell>
          <cell r="G1685">
            <v>2011</v>
          </cell>
          <cell r="H1685" t="str">
            <v>The Godkin Lectures on the Essentials of Free Government and the Duties of the Citizen</v>
          </cell>
          <cell r="J1685" t="str">
            <v>e-book (PDF)</v>
          </cell>
          <cell r="M1685" t="str">
            <v>Deutch, John</v>
          </cell>
          <cell r="O1685">
            <v>192</v>
          </cell>
          <cell r="P1685" t="str">
            <v>Lieferbar</v>
          </cell>
          <cell r="Q1685" t="str">
            <v>Engineering, other</v>
          </cell>
          <cell r="R1685" t="str">
            <v>TEC031000 TECHNOLOGY / Power Resources</v>
          </cell>
        </row>
        <row r="1686">
          <cell r="C1686">
            <v>9780674062931</v>
          </cell>
          <cell r="D1686" t="str">
            <v>Harvard University Press</v>
          </cell>
          <cell r="E1686" t="str">
            <v>BILAKOVICS: DEMOCRACY WITHOUT POLITICS  E-BOOK</v>
          </cell>
          <cell r="F1686" t="str">
            <v>Democracy without Politics</v>
          </cell>
          <cell r="G1686">
            <v>2012</v>
          </cell>
          <cell r="J1686" t="str">
            <v>e-book (PDF)</v>
          </cell>
          <cell r="M1686" t="str">
            <v>Bilakovics, Steven</v>
          </cell>
          <cell r="O1686">
            <v>314</v>
          </cell>
          <cell r="P1686" t="str">
            <v>Lieferbar</v>
          </cell>
          <cell r="Q1686" t="str">
            <v>Political Science, other</v>
          </cell>
          <cell r="R1686" t="str">
            <v>POL007000 POLITICAL SCIENCE / Political ideologies / Democracy</v>
          </cell>
        </row>
        <row r="1687">
          <cell r="C1687">
            <v>9780674062955</v>
          </cell>
          <cell r="D1687" t="str">
            <v>Harvard University Press</v>
          </cell>
          <cell r="E1687" t="str">
            <v>MACLURE/TAYLOR: SECULARISM AND FREEDOM  E-BOOK</v>
          </cell>
          <cell r="F1687" t="str">
            <v>Secularism and Freedom of Conscience</v>
          </cell>
          <cell r="G1687">
            <v>2011</v>
          </cell>
          <cell r="J1687" t="str">
            <v>e-book (PDF)</v>
          </cell>
          <cell r="M1687" t="str">
            <v>Maclure, Jocelyn; Taylor, Charles</v>
          </cell>
          <cell r="O1687">
            <v>160</v>
          </cell>
          <cell r="P1687" t="str">
            <v>Lieferbar</v>
          </cell>
          <cell r="Q1687" t="str">
            <v>Theology, Jewish Studies and Religious Studies</v>
          </cell>
          <cell r="R1687" t="str">
            <v>REL084000 RELIGION / Religion, Politics &amp; State</v>
          </cell>
        </row>
        <row r="1688">
          <cell r="C1688">
            <v>9780674062962</v>
          </cell>
          <cell r="D1688" t="str">
            <v>Harvard University Press</v>
          </cell>
          <cell r="E1688" t="str">
            <v>SLATE: COLORED COSMOPOLITANISM  E-BOOK</v>
          </cell>
          <cell r="F1688" t="str">
            <v>Colored Cosmopolitanism</v>
          </cell>
          <cell r="G1688">
            <v>2012</v>
          </cell>
          <cell r="J1688" t="str">
            <v>e-book (PDF)</v>
          </cell>
          <cell r="M1688" t="str">
            <v>Slate, Nico</v>
          </cell>
          <cell r="O1688">
            <v>344</v>
          </cell>
          <cell r="P1688" t="str">
            <v>Lieferbar</v>
          </cell>
          <cell r="Q1688" t="str">
            <v>Global History</v>
          </cell>
          <cell r="R1688" t="str">
            <v>HIS036060 HISTORY / United States / 20th Century</v>
          </cell>
        </row>
        <row r="1689">
          <cell r="C1689">
            <v>9780674062979</v>
          </cell>
          <cell r="D1689" t="str">
            <v>Harvard University Press</v>
          </cell>
          <cell r="E1689" t="str">
            <v>PETERSON: GALILEO'S MUSE  E-BOOK</v>
          </cell>
          <cell r="F1689" t="str">
            <v>Galileo's Muse</v>
          </cell>
          <cell r="G1689">
            <v>2011</v>
          </cell>
          <cell r="J1689" t="str">
            <v>e-book (PDF)</v>
          </cell>
          <cell r="M1689" t="str">
            <v>Peterson, Mark Austin</v>
          </cell>
          <cell r="O1689">
            <v>352</v>
          </cell>
          <cell r="P1689" t="str">
            <v>Lieferbar</v>
          </cell>
          <cell r="Q1689" t="str">
            <v>General Interest</v>
          </cell>
          <cell r="R1689" t="str">
            <v>SCI034000 SCIENCE / History</v>
          </cell>
        </row>
        <row r="1690">
          <cell r="C1690">
            <v>9780674062986</v>
          </cell>
          <cell r="D1690" t="str">
            <v>Harvard University Press</v>
          </cell>
          <cell r="E1690" t="str">
            <v>SCHOPPA: SEA OF BITTERNESS  E-BOOK</v>
          </cell>
          <cell r="F1690" t="str">
            <v>In a Sea of Bitterness</v>
          </cell>
          <cell r="G1690">
            <v>2011</v>
          </cell>
          <cell r="J1690" t="str">
            <v>e-book (PDF)</v>
          </cell>
          <cell r="M1690" t="str">
            <v>Schoppa, R. Keith</v>
          </cell>
          <cell r="O1690">
            <v>368</v>
          </cell>
          <cell r="P1690" t="str">
            <v>Lieferbar</v>
          </cell>
          <cell r="Q1690" t="str">
            <v>Asia-Pacific</v>
          </cell>
          <cell r="R1690" t="str">
            <v>HIS008000 HISTORY / Asia / China</v>
          </cell>
        </row>
        <row r="1691">
          <cell r="C1691">
            <v>9780674063013</v>
          </cell>
          <cell r="D1691" t="str">
            <v>Harvard University Press</v>
          </cell>
          <cell r="E1691" t="str">
            <v>NOE: VARIETIES OF PRESENCE  E-BOOK</v>
          </cell>
          <cell r="F1691" t="str">
            <v>Varieties of Presence</v>
          </cell>
          <cell r="G1691">
            <v>2012</v>
          </cell>
          <cell r="J1691" t="str">
            <v>e-book (PDF)</v>
          </cell>
          <cell r="M1691" t="str">
            <v>Noë, Alva</v>
          </cell>
          <cell r="O1691">
            <v>192</v>
          </cell>
          <cell r="P1691" t="str">
            <v>Lieferbar</v>
          </cell>
          <cell r="Q1691" t="str">
            <v>Metaphysics, Ontology</v>
          </cell>
          <cell r="R1691" t="str">
            <v>PHI015000 PHILOSOPHY / Mind &amp; Body</v>
          </cell>
        </row>
        <row r="1692">
          <cell r="C1692">
            <v>9780674063020</v>
          </cell>
          <cell r="D1692" t="str">
            <v>Harvard University Press</v>
          </cell>
          <cell r="E1692" t="str">
            <v>FRIEDLANDER: WALTER BENJAMIN  E-BOOK</v>
          </cell>
          <cell r="F1692" t="str">
            <v>Walter Benjamin</v>
          </cell>
          <cell r="G1692">
            <v>2012</v>
          </cell>
          <cell r="J1692" t="str">
            <v>e-book (PDF)</v>
          </cell>
          <cell r="M1692" t="str">
            <v>Friedlander, Eli</v>
          </cell>
          <cell r="O1692">
            <v>304</v>
          </cell>
          <cell r="P1692" t="str">
            <v>Lieferbar</v>
          </cell>
          <cell r="Q1692" t="str">
            <v>Philosophy, other</v>
          </cell>
        </row>
        <row r="1693">
          <cell r="C1693">
            <v>9780674063037</v>
          </cell>
          <cell r="D1693" t="str">
            <v>Harvard University Press</v>
          </cell>
          <cell r="E1693" t="str">
            <v>BALKIN: LIVING ORIGINALISM  E-BOOK</v>
          </cell>
          <cell r="F1693" t="str">
            <v>Living Originalism</v>
          </cell>
          <cell r="G1693">
            <v>2011</v>
          </cell>
          <cell r="J1693" t="str">
            <v>e-book (PDF)</v>
          </cell>
          <cell r="M1693" t="str">
            <v>Balkin, Jack M.</v>
          </cell>
          <cell r="O1693">
            <v>480</v>
          </cell>
          <cell r="P1693" t="str">
            <v>Lieferbar</v>
          </cell>
          <cell r="Q1693" t="str">
            <v>Law, other</v>
          </cell>
          <cell r="R1693" t="str">
            <v>LAW018000 LAW / Constitutional</v>
          </cell>
        </row>
        <row r="1694">
          <cell r="C1694">
            <v>9780674063051</v>
          </cell>
          <cell r="D1694" t="str">
            <v>Harvard University Press</v>
          </cell>
          <cell r="E1694" t="str">
            <v>EPSTEIN: DESIGN FOR LIBERTY  E-BOOK</v>
          </cell>
          <cell r="F1694" t="str">
            <v>Design for Liberty</v>
          </cell>
          <cell r="G1694">
            <v>2011</v>
          </cell>
          <cell r="J1694" t="str">
            <v>e-book (PDF)</v>
          </cell>
          <cell r="M1694" t="str">
            <v>Epstein, Richard A.</v>
          </cell>
          <cell r="O1694">
            <v>248</v>
          </cell>
          <cell r="P1694" t="str">
            <v>Lieferbar</v>
          </cell>
          <cell r="Q1694" t="str">
            <v>Law, other</v>
          </cell>
        </row>
        <row r="1695">
          <cell r="C1695">
            <v>9780674063068</v>
          </cell>
          <cell r="D1695" t="str">
            <v>Harvard University Press</v>
          </cell>
          <cell r="E1695" t="str">
            <v>LAMBERT: PLANNING ARMAGEDDON  E-BOOK</v>
          </cell>
          <cell r="F1695" t="str">
            <v>Planning Armageddon</v>
          </cell>
          <cell r="G1695">
            <v>2012</v>
          </cell>
          <cell r="J1695" t="str">
            <v>e-book (PDF)</v>
          </cell>
          <cell r="M1695" t="str">
            <v>Lambert, Nicholas A.</v>
          </cell>
          <cell r="O1695">
            <v>662</v>
          </cell>
          <cell r="P1695" t="str">
            <v>Lieferbar</v>
          </cell>
          <cell r="Q1695" t="str">
            <v>Miscellaneous</v>
          </cell>
          <cell r="R1695" t="str">
            <v>HIS027060 HISTORY / Military / Strategy; HIS027100 HISTORY / Military / World War II</v>
          </cell>
        </row>
        <row r="1696">
          <cell r="C1696">
            <v>9780674063075</v>
          </cell>
          <cell r="D1696" t="str">
            <v>Harvard University Press</v>
          </cell>
          <cell r="E1696" t="str">
            <v>KITCHER: ETHICAL PROJECT  E-BOOK</v>
          </cell>
          <cell r="F1696" t="str">
            <v>The Ethical Project</v>
          </cell>
          <cell r="G1696">
            <v>2011</v>
          </cell>
          <cell r="J1696" t="str">
            <v>e-book (PDF)</v>
          </cell>
          <cell r="M1696" t="str">
            <v>Kitcher, Philip</v>
          </cell>
          <cell r="O1696">
            <v>432</v>
          </cell>
          <cell r="P1696" t="str">
            <v>Lieferbar</v>
          </cell>
          <cell r="Q1696" t="str">
            <v>Ethics</v>
          </cell>
          <cell r="R1696" t="str">
            <v>PHI005000 PHILOSOPHY / Ethics &amp; Moral Philosophy</v>
          </cell>
        </row>
        <row r="1697">
          <cell r="C1697">
            <v>9780674063082</v>
          </cell>
          <cell r="D1697" t="str">
            <v>Harvard University Press</v>
          </cell>
          <cell r="E1697" t="str">
            <v>BAIER: PURSUITS OF PHILOSOPHY  E-BOOK</v>
          </cell>
          <cell r="F1697" t="str">
            <v>The Pursuits of Philosophy</v>
          </cell>
          <cell r="G1697">
            <v>2011</v>
          </cell>
          <cell r="J1697" t="str">
            <v>e-book (PDF)</v>
          </cell>
          <cell r="M1697" t="str">
            <v>Baier, Annette C.</v>
          </cell>
          <cell r="O1697">
            <v>176</v>
          </cell>
          <cell r="P1697" t="str">
            <v>Lieferbar</v>
          </cell>
          <cell r="Q1697" t="str">
            <v>Philosophy, other</v>
          </cell>
          <cell r="R1697" t="str">
            <v>BIO009000 BIOGRAPHY &amp; AUTOBIOGRAPHY / Philosophers</v>
          </cell>
        </row>
        <row r="1698">
          <cell r="C1698">
            <v>9780674063099</v>
          </cell>
          <cell r="D1698" t="str">
            <v>Harvard University Press</v>
          </cell>
          <cell r="E1698" t="str">
            <v>BELLAH: RELIGION IN HUMAN EVOLUTION  E-BOOK</v>
          </cell>
          <cell r="F1698" t="str">
            <v>Religion in Human Evolution</v>
          </cell>
          <cell r="G1698">
            <v>2011</v>
          </cell>
          <cell r="J1698" t="str">
            <v>e-book (PDF)</v>
          </cell>
          <cell r="M1698" t="str">
            <v>Bellah, Robert N.</v>
          </cell>
          <cell r="O1698">
            <v>784</v>
          </cell>
          <cell r="P1698" t="str">
            <v>Kein Nachdruck</v>
          </cell>
          <cell r="Q1698" t="str">
            <v>Theology, Jewish Studies and Religious Studies</v>
          </cell>
          <cell r="R1698" t="str">
            <v>REL033000 RELIGION / History</v>
          </cell>
        </row>
        <row r="1699">
          <cell r="C1699">
            <v>9780674063105</v>
          </cell>
          <cell r="D1699" t="str">
            <v>Harvard University Press</v>
          </cell>
          <cell r="E1699" t="str">
            <v>MARTENS: PROMISE OF MEMORY  E-BOOK</v>
          </cell>
          <cell r="F1699" t="str">
            <v>The Promise of Memory</v>
          </cell>
          <cell r="G1699">
            <v>2011</v>
          </cell>
          <cell r="J1699" t="str">
            <v>e-book (PDF)</v>
          </cell>
          <cell r="M1699" t="str">
            <v>Martens, Lorna</v>
          </cell>
          <cell r="O1699">
            <v>284</v>
          </cell>
          <cell r="P1699" t="str">
            <v>Lieferbar</v>
          </cell>
          <cell r="Q1699" t="str">
            <v>Other Nations and Languages</v>
          </cell>
          <cell r="R1699" t="str">
            <v>LIT004130 LITERARY CRITICISM / European / General</v>
          </cell>
        </row>
        <row r="1700">
          <cell r="C1700">
            <v>9780674063112</v>
          </cell>
          <cell r="D1700" t="str">
            <v>Harvard University Press</v>
          </cell>
          <cell r="E1700" t="str">
            <v>LIU: NO ENEMIES, NO HATRED  E-BOOK</v>
          </cell>
          <cell r="F1700" t="str">
            <v>No Enemies, No Hatred</v>
          </cell>
          <cell r="G1700">
            <v>2012</v>
          </cell>
          <cell r="J1700" t="str">
            <v>e-book (PDF)</v>
          </cell>
          <cell r="M1700" t="str">
            <v>Liu, Xiaobo</v>
          </cell>
          <cell r="N1700" t="str">
            <v>Link, Perry; Martin-Liao, Tienchi; Liu, Xia</v>
          </cell>
          <cell r="O1700">
            <v>400</v>
          </cell>
          <cell r="P1700" t="str">
            <v>Lieferbar</v>
          </cell>
          <cell r="Q1700" t="str">
            <v>Literary Studies, general</v>
          </cell>
          <cell r="R1700" t="str">
            <v>LCO000000 LITERARY COLLECTIONS / General</v>
          </cell>
        </row>
        <row r="1701">
          <cell r="C1701">
            <v>9780674063129</v>
          </cell>
          <cell r="D1701" t="str">
            <v>Harvard University Press</v>
          </cell>
          <cell r="E1701" t="str">
            <v>JARDIM: NAUTHAUSEN TRIAL  E-BOOK</v>
          </cell>
          <cell r="F1701" t="str">
            <v>The Mauthausen Trial</v>
          </cell>
          <cell r="G1701">
            <v>2012</v>
          </cell>
          <cell r="J1701" t="str">
            <v>e-book (PDF)</v>
          </cell>
          <cell r="M1701" t="str">
            <v>Jardim, Tomaz</v>
          </cell>
          <cell r="O1701">
            <v>304</v>
          </cell>
          <cell r="P1701" t="str">
            <v>Lieferbar</v>
          </cell>
          <cell r="Q1701" t="str">
            <v xml:space="preserve">Modern History </v>
          </cell>
          <cell r="R1701" t="str">
            <v>HIS043000 HISTORY / Holocaust</v>
          </cell>
        </row>
        <row r="1702">
          <cell r="C1702">
            <v>9780674063136</v>
          </cell>
          <cell r="D1702" t="str">
            <v>Harvard University Press</v>
          </cell>
          <cell r="E1702" t="str">
            <v>PETRARCH: SONNETS AND SHORTER POEMS  E-BOOK</v>
          </cell>
          <cell r="F1702" t="str">
            <v>Sonnets and Shorter Poems</v>
          </cell>
          <cell r="G1702">
            <v>2012</v>
          </cell>
          <cell r="J1702" t="str">
            <v>e-book (PDF)</v>
          </cell>
          <cell r="M1702" t="str">
            <v>Petrarch, Francesco</v>
          </cell>
          <cell r="O1702">
            <v>352</v>
          </cell>
          <cell r="P1702" t="str">
            <v>Lieferbar</v>
          </cell>
          <cell r="Q1702" t="str">
            <v xml:space="preserve">Poetics </v>
          </cell>
          <cell r="R1702" t="str">
            <v>POE005030 POETRY / Continental European</v>
          </cell>
        </row>
        <row r="1703">
          <cell r="C1703">
            <v>9780674063143</v>
          </cell>
          <cell r="D1703" t="str">
            <v>Harvard University Press</v>
          </cell>
          <cell r="E1703" t="str">
            <v>LEAR: CASE FOR IRONY  E-BOOK</v>
          </cell>
          <cell r="F1703" t="str">
            <v>A Case for Irony</v>
          </cell>
          <cell r="G1703">
            <v>2011</v>
          </cell>
          <cell r="H1703" t="str">
            <v>The Tanner Lectures on Human Values</v>
          </cell>
          <cell r="J1703" t="str">
            <v>e-book (PDF)</v>
          </cell>
          <cell r="M1703" t="str">
            <v>Lear, Jonathan</v>
          </cell>
          <cell r="O1703">
            <v>224</v>
          </cell>
          <cell r="P1703" t="str">
            <v>Lieferbar</v>
          </cell>
          <cell r="Q1703" t="str">
            <v>Philosophy, other</v>
          </cell>
          <cell r="R1703" t="str">
            <v>PHI016000 PHILOSOPHY / History &amp; Surveys / Modern</v>
          </cell>
        </row>
        <row r="1704">
          <cell r="C1704">
            <v>9780674063150</v>
          </cell>
          <cell r="D1704" t="str">
            <v>Harvard University Press</v>
          </cell>
          <cell r="E1704" t="str">
            <v>HOYT: LONG SHOT  E-BOOK</v>
          </cell>
          <cell r="F1704" t="str">
            <v>Long Shot</v>
          </cell>
          <cell r="G1704">
            <v>2012</v>
          </cell>
          <cell r="J1704" t="str">
            <v>e-book (PDF)</v>
          </cell>
          <cell r="M1704" t="str">
            <v>Hoyt, Kendall</v>
          </cell>
          <cell r="O1704">
            <v>320</v>
          </cell>
          <cell r="P1704" t="str">
            <v>Lieferbar</v>
          </cell>
          <cell r="Q1704" t="str">
            <v>Public Health</v>
          </cell>
          <cell r="R1704" t="str">
            <v>MED036000 MEDICAL / Health Policy</v>
          </cell>
        </row>
        <row r="1705">
          <cell r="C1705">
            <v>9780674063167</v>
          </cell>
          <cell r="D1705" t="str">
            <v>Harvard University Press</v>
          </cell>
          <cell r="E1705" t="str">
            <v>RUMBERGER: DROPPING OUT  E-BOOK</v>
          </cell>
          <cell r="F1705" t="str">
            <v>Dropping Out</v>
          </cell>
          <cell r="G1705">
            <v>2011</v>
          </cell>
          <cell r="J1705" t="str">
            <v>e-book (PDF)</v>
          </cell>
          <cell r="M1705" t="str">
            <v>Rumberger, Russell W.</v>
          </cell>
          <cell r="O1705">
            <v>400</v>
          </cell>
          <cell r="P1705" t="str">
            <v>Lieferbar</v>
          </cell>
          <cell r="Q1705" t="str">
            <v>Education, other</v>
          </cell>
          <cell r="R1705" t="str">
            <v>EDU034000 EDUCATION / Educational Policy &amp; Reform / General</v>
          </cell>
        </row>
        <row r="1706">
          <cell r="C1706">
            <v>9780674063174</v>
          </cell>
          <cell r="D1706" t="str">
            <v>Harvard University Press</v>
          </cell>
          <cell r="E1706" t="str">
            <v>MARIANI: CHURCH MILITANT  E-BOOK</v>
          </cell>
          <cell r="F1706" t="str">
            <v>Church Militant</v>
          </cell>
          <cell r="G1706">
            <v>2011</v>
          </cell>
          <cell r="J1706" t="str">
            <v>e-book (PDF)</v>
          </cell>
          <cell r="M1706" t="str">
            <v xml:space="preserve">Mariani, Paul P. </v>
          </cell>
          <cell r="O1706">
            <v>310</v>
          </cell>
          <cell r="P1706" t="str">
            <v>Lieferbar</v>
          </cell>
          <cell r="Q1706" t="str">
            <v>Theology, Jewish Studies and Religious Studies</v>
          </cell>
          <cell r="R1706" t="str">
            <v>REL084000 RELIGION / Religion, Politics &amp; State</v>
          </cell>
        </row>
        <row r="1707">
          <cell r="C1707">
            <v>9780674063198</v>
          </cell>
          <cell r="D1707" t="str">
            <v>Harvard University Press</v>
          </cell>
          <cell r="E1707" t="str">
            <v>STEVENSON: WITH OUR BACKS TO THE WALL  E-BOOK</v>
          </cell>
          <cell r="F1707" t="str">
            <v>With Our Backs to the Wall</v>
          </cell>
          <cell r="G1707">
            <v>2011</v>
          </cell>
          <cell r="J1707" t="str">
            <v>e-book (PDF)</v>
          </cell>
          <cell r="M1707" t="str">
            <v>Stevenson, David</v>
          </cell>
          <cell r="O1707">
            <v>752</v>
          </cell>
          <cell r="P1707" t="str">
            <v>Lieferbar</v>
          </cell>
          <cell r="Q1707" t="str">
            <v>Miscellaneous</v>
          </cell>
          <cell r="R1707" t="str">
            <v>POL011000 POLITICAL SCIENCE / International Relations / General; HIS010000 HISTORY / Europe / General; HIS027110 HISTORY / Military / United States; HIS027090 HISTORY / Military / World War I; HIS037070 HISTORY / Modern / 20th Century</v>
          </cell>
        </row>
        <row r="1708">
          <cell r="C1708">
            <v>9780674063204</v>
          </cell>
          <cell r="D1708" t="str">
            <v>Harvard University Press</v>
          </cell>
          <cell r="E1708" t="str">
            <v>MCMEEKIN: RUSSIAN ORIGINS FIRST WORLD WAR  E-BOOK</v>
          </cell>
          <cell r="F1708" t="str">
            <v>The Russian Origins of the First World War</v>
          </cell>
          <cell r="G1708">
            <v>2011</v>
          </cell>
          <cell r="J1708" t="str">
            <v>e-book (PDF)</v>
          </cell>
          <cell r="M1708" t="str">
            <v>McMeekin, Sean</v>
          </cell>
          <cell r="O1708">
            <v>344</v>
          </cell>
          <cell r="P1708" t="str">
            <v>Lieferbar</v>
          </cell>
          <cell r="Q1708" t="str">
            <v>Miscellaneous</v>
          </cell>
          <cell r="R1708" t="str">
            <v>HIS027090 HISTORY / Military / World War I</v>
          </cell>
        </row>
        <row r="1709">
          <cell r="C1709">
            <v>9780674063228</v>
          </cell>
          <cell r="D1709" t="str">
            <v>Harvard University Press</v>
          </cell>
          <cell r="E1709" t="str">
            <v>GREVE: UPSIDE-DOWN CONSTITUTION  E-BOOK</v>
          </cell>
          <cell r="F1709" t="str">
            <v>The Upside-Down Constitution</v>
          </cell>
          <cell r="G1709">
            <v>2012</v>
          </cell>
          <cell r="J1709" t="str">
            <v>e-book (PDF)</v>
          </cell>
          <cell r="M1709" t="str">
            <v>Greve, Michael S.</v>
          </cell>
          <cell r="O1709">
            <v>528</v>
          </cell>
          <cell r="P1709" t="str">
            <v>Lieferbar</v>
          </cell>
          <cell r="Q1709" t="str">
            <v>Theory</v>
          </cell>
          <cell r="R1709" t="str">
            <v>POL022000 POLITICAL SCIENCE / Constitutions</v>
          </cell>
        </row>
        <row r="1710">
          <cell r="C1710">
            <v>9780674063235</v>
          </cell>
          <cell r="D1710" t="str">
            <v>Harvard University Press</v>
          </cell>
          <cell r="E1710" t="str">
            <v>REINERT: TRANSLATING EMPIRE  E-BOOK</v>
          </cell>
          <cell r="F1710" t="str">
            <v>Translating Empire</v>
          </cell>
          <cell r="G1710">
            <v>2011</v>
          </cell>
          <cell r="J1710" t="str">
            <v>e-book (PDF)</v>
          </cell>
          <cell r="M1710" t="str">
            <v>Reinert, Sophus A.</v>
          </cell>
          <cell r="O1710">
            <v>456</v>
          </cell>
          <cell r="P1710" t="str">
            <v>Lieferbar</v>
          </cell>
          <cell r="Q1710" t="str">
            <v>History of Economics</v>
          </cell>
          <cell r="R1710" t="str">
            <v>BUS023000 BUSINESS &amp; ECONOMICS / Economic History</v>
          </cell>
        </row>
        <row r="1711">
          <cell r="C1711">
            <v>9780674063242</v>
          </cell>
          <cell r="D1711" t="str">
            <v>Harvard University Press</v>
          </cell>
          <cell r="E1711" t="str">
            <v>STORM/NAASTEPAD: MACROECONOMICS  E-BOOK</v>
          </cell>
          <cell r="F1711" t="str">
            <v>Macroeconomics Beyond the NAIRU</v>
          </cell>
          <cell r="G1711">
            <v>2012</v>
          </cell>
          <cell r="J1711" t="str">
            <v>e-book (PDF)</v>
          </cell>
          <cell r="M1711" t="str">
            <v>Storm, Servaas; Naastepad, C. W. M.</v>
          </cell>
          <cell r="O1711">
            <v>304</v>
          </cell>
          <cell r="P1711" t="str">
            <v>Lieferbar</v>
          </cell>
          <cell r="Q1711" t="str">
            <v>Political Economics, other</v>
          </cell>
          <cell r="R1711" t="str">
            <v>BUS039000 BUSINESS &amp; ECONOMICS / Economics / Macroeconomics</v>
          </cell>
        </row>
        <row r="1712">
          <cell r="C1712">
            <v>9780674063259</v>
          </cell>
          <cell r="D1712" t="str">
            <v>Harvard University Press</v>
          </cell>
          <cell r="E1712" t="str">
            <v>MCGINTY: BODY OF JOHN MERRYMAN  E-BOOK</v>
          </cell>
          <cell r="F1712" t="str">
            <v>The Body of John Merryman</v>
          </cell>
          <cell r="G1712">
            <v>2011</v>
          </cell>
          <cell r="J1712" t="str">
            <v>e-book (PDF)</v>
          </cell>
          <cell r="M1712" t="str">
            <v>McGinty, Brian</v>
          </cell>
          <cell r="O1712">
            <v>272</v>
          </cell>
          <cell r="P1712" t="str">
            <v>Lieferbar</v>
          </cell>
          <cell r="Q1712" t="str">
            <v>Law, other</v>
          </cell>
          <cell r="R1712" t="str">
            <v>LAW018000 LAW / Constitutional</v>
          </cell>
        </row>
        <row r="1713">
          <cell r="C1713">
            <v>9780674063266</v>
          </cell>
          <cell r="D1713" t="str">
            <v>Harvard University Press</v>
          </cell>
          <cell r="E1713" t="str">
            <v>IANZITI: WRITING HISTORY IN RENAISSANCE ITS E-BOOK</v>
          </cell>
          <cell r="F1713" t="str">
            <v>Writing History in Renaissance Italy</v>
          </cell>
          <cell r="G1713">
            <v>2011</v>
          </cell>
          <cell r="H1713" t="str">
            <v>I Tatti Studies in Italian Renaissance History</v>
          </cell>
          <cell r="J1713" t="str">
            <v>e-book (PDF)</v>
          </cell>
          <cell r="M1713" t="str">
            <v>Ianziti, Gary</v>
          </cell>
          <cell r="O1713">
            <v>432</v>
          </cell>
          <cell r="P1713" t="str">
            <v>Lieferbar</v>
          </cell>
          <cell r="Q1713" t="str">
            <v>Miscellaneous</v>
          </cell>
          <cell r="R1713" t="str">
            <v>HIS016000 HISTORY / Historiography</v>
          </cell>
        </row>
        <row r="1714">
          <cell r="C1714">
            <v>9780674063273</v>
          </cell>
          <cell r="D1714" t="str">
            <v>Harvard University Press</v>
          </cell>
          <cell r="E1714" t="str">
            <v>TILNEY: INVASION OF THE BODY  E-BOOK</v>
          </cell>
          <cell r="F1714" t="str">
            <v>Invasion of the Body</v>
          </cell>
          <cell r="G1714">
            <v>2011</v>
          </cell>
          <cell r="J1714" t="str">
            <v>e-book (PDF)</v>
          </cell>
          <cell r="M1714" t="str">
            <v>Tilney, Nicholas L.</v>
          </cell>
          <cell r="O1714">
            <v>384</v>
          </cell>
          <cell r="P1714" t="str">
            <v>Lieferbar</v>
          </cell>
          <cell r="Q1714" t="str">
            <v>History and Ethics of Medicine</v>
          </cell>
          <cell r="R1714" t="str">
            <v>MED039000 MEDICAL / History</v>
          </cell>
        </row>
        <row r="1715">
          <cell r="C1715">
            <v>9780674063280</v>
          </cell>
          <cell r="D1715" t="str">
            <v>Harvard University Press</v>
          </cell>
          <cell r="E1715" t="str">
            <v>KNAPP: INVISIBLE ROMANS  E-BOOK</v>
          </cell>
          <cell r="F1715" t="str">
            <v>Invisible Romans</v>
          </cell>
          <cell r="G1715">
            <v>2011</v>
          </cell>
          <cell r="J1715" t="str">
            <v>e-book (PDF)</v>
          </cell>
          <cell r="M1715" t="str">
            <v>Knapp, Robert</v>
          </cell>
          <cell r="O1715">
            <v>400</v>
          </cell>
          <cell r="P1715" t="str">
            <v>Lieferbar</v>
          </cell>
          <cell r="Q1715" t="str">
            <v>Ancient History</v>
          </cell>
          <cell r="R1715" t="str">
            <v>HIS002020 HISTORY / Ancient / Rome</v>
          </cell>
        </row>
        <row r="1716">
          <cell r="C1716">
            <v>9780674063297</v>
          </cell>
          <cell r="D1716" t="str">
            <v>Harvard University Press</v>
          </cell>
          <cell r="E1716" t="str">
            <v>NATHANS: FREE A FAMILY  E-BOOK</v>
          </cell>
          <cell r="F1716" t="str">
            <v>To Free a Family</v>
          </cell>
          <cell r="J1716" t="str">
            <v>e-book (PDF)</v>
          </cell>
          <cell r="M1716" t="str">
            <v>Nathans, Sydney</v>
          </cell>
          <cell r="O1716">
            <v>360</v>
          </cell>
          <cell r="P1716" t="str">
            <v>Kein Nachdruck</v>
          </cell>
          <cell r="R1716" t="str">
            <v>BIO026000 BIOGRAPHY &amp; AUTOBIOGRAPHY / Personal Memoirs; HIS037030 HISTORY / Modern / General; HIS037090 HISTORY / Modern / 16th Century; HIS037040 HISTORY / Modern / 17th Century; HIS037050 HISTORY / Modern / 18th Century; HIS037060 HISTORY / Modern / 19t</v>
          </cell>
        </row>
        <row r="1717">
          <cell r="C1717">
            <v>9780674063303</v>
          </cell>
          <cell r="D1717" t="str">
            <v>Harvard University Press</v>
          </cell>
          <cell r="E1717" t="str">
            <v>POMFRET: AGE OF EQUALITY  E-BOOK</v>
          </cell>
          <cell r="F1717" t="str">
            <v>The Age of Equality</v>
          </cell>
          <cell r="G1717">
            <v>2011</v>
          </cell>
          <cell r="J1717" t="str">
            <v>e-book (PDF)</v>
          </cell>
          <cell r="M1717" t="str">
            <v>Pomfret, Richard</v>
          </cell>
          <cell r="O1717">
            <v>296</v>
          </cell>
          <cell r="P1717" t="str">
            <v>Lieferbar</v>
          </cell>
          <cell r="Q1717" t="str">
            <v>History of Economics</v>
          </cell>
          <cell r="R1717" t="str">
            <v>BUS023000 BUSINESS &amp; ECONOMICS / Economic History</v>
          </cell>
        </row>
        <row r="1718">
          <cell r="C1718">
            <v>9780674063310</v>
          </cell>
          <cell r="D1718" t="str">
            <v>Harvard University Press</v>
          </cell>
          <cell r="E1718" t="str">
            <v>SPACKS: ON REREADING  E-BOOK</v>
          </cell>
          <cell r="F1718" t="str">
            <v>On Rereading</v>
          </cell>
          <cell r="G1718">
            <v>2011</v>
          </cell>
          <cell r="J1718" t="str">
            <v>e-book (PDF)</v>
          </cell>
          <cell r="M1718" t="str">
            <v>Spacks, Patricia Meyer</v>
          </cell>
          <cell r="O1718">
            <v>304</v>
          </cell>
          <cell r="P1718" t="str">
            <v>Lieferbar</v>
          </cell>
          <cell r="Q1718" t="str">
            <v>Public and Political Communication</v>
          </cell>
          <cell r="R1718" t="str">
            <v>LIT007000 LITERARY CRITICISM / Books &amp; Reading</v>
          </cell>
        </row>
        <row r="1719">
          <cell r="C1719">
            <v>9780674063334</v>
          </cell>
          <cell r="D1719" t="str">
            <v>Harvard University Press</v>
          </cell>
          <cell r="E1719" t="str">
            <v>BEING THERE (DAVIS/KONNER)  E-BOOK</v>
          </cell>
          <cell r="F1719" t="str">
            <v>Being There</v>
          </cell>
          <cell r="G1719">
            <v>2011</v>
          </cell>
          <cell r="J1719" t="str">
            <v>e-book (PDF)</v>
          </cell>
          <cell r="N1719" t="str">
            <v>Davis, Sarah H.; Konner, Melvin</v>
          </cell>
          <cell r="O1719">
            <v>272</v>
          </cell>
          <cell r="P1719" t="str">
            <v>Lieferbar</v>
          </cell>
          <cell r="Q1719" t="str">
            <v>Social Structures, Social Interaction, Population, Social Anthropology</v>
          </cell>
          <cell r="R1719" t="str">
            <v>SOC002010 SOCIAL SCIENCE / Anthropology / Cultural</v>
          </cell>
        </row>
        <row r="1720">
          <cell r="C1720">
            <v>9780674063341</v>
          </cell>
          <cell r="D1720" t="str">
            <v>Harvard University Press</v>
          </cell>
          <cell r="E1720" t="str">
            <v>GOULD: QUESTIONING THE MILLENNIUM  E-BOOK</v>
          </cell>
          <cell r="F1720" t="str">
            <v>Questioning the Millennium</v>
          </cell>
          <cell r="G1720">
            <v>1999</v>
          </cell>
          <cell r="J1720" t="str">
            <v>e-book (PDF)</v>
          </cell>
          <cell r="M1720" t="str">
            <v>Gould, Stephen Jay</v>
          </cell>
          <cell r="O1720">
            <v>224</v>
          </cell>
          <cell r="P1720" t="str">
            <v>Lieferbar</v>
          </cell>
          <cell r="Q1720" t="str">
            <v>Physics, other</v>
          </cell>
          <cell r="R1720" t="str">
            <v>SCI066000 SCIENCE / Time</v>
          </cell>
        </row>
        <row r="1721">
          <cell r="C1721">
            <v>9780674063365</v>
          </cell>
          <cell r="D1721" t="str">
            <v>Harvard University Press</v>
          </cell>
          <cell r="E1721" t="str">
            <v>GOULD: LEONARDO'S MOUNTAIN  OF CLAMS  E-BOOK</v>
          </cell>
          <cell r="F1721" t="str">
            <v>Leonardo's Mountain of Clams and the Diet of Worms</v>
          </cell>
          <cell r="G1721">
            <v>1998</v>
          </cell>
          <cell r="J1721" t="str">
            <v>e-book (PDF)</v>
          </cell>
          <cell r="M1721" t="str">
            <v>Gould, Stephen Jay</v>
          </cell>
          <cell r="O1721">
            <v>432</v>
          </cell>
          <cell r="P1721" t="str">
            <v>Lieferbar</v>
          </cell>
          <cell r="Q1721" t="str">
            <v>General Interest</v>
          </cell>
          <cell r="R1721" t="str">
            <v>SCI080000 SCIENCE / Essays</v>
          </cell>
        </row>
        <row r="1722">
          <cell r="C1722">
            <v>9780674063372</v>
          </cell>
          <cell r="D1722" t="str">
            <v>Harvard University Press</v>
          </cell>
          <cell r="E1722" t="str">
            <v>GOULD: LYING STONES OF MARRAKECH  E-BOOK</v>
          </cell>
          <cell r="F1722" t="str">
            <v>The Lying Stones of Marrakech</v>
          </cell>
          <cell r="G1722">
            <v>2000</v>
          </cell>
          <cell r="J1722" t="str">
            <v>e-book (PDF)</v>
          </cell>
          <cell r="M1722" t="str">
            <v>Gould, Stephen Jay</v>
          </cell>
          <cell r="O1722">
            <v>384</v>
          </cell>
          <cell r="P1722" t="str">
            <v>Lieferbar</v>
          </cell>
          <cell r="Q1722" t="str">
            <v>General Interest</v>
          </cell>
          <cell r="R1722" t="str">
            <v>SCI080000 SCIENCE / Essays</v>
          </cell>
        </row>
        <row r="1723">
          <cell r="C1723">
            <v>9780674063396</v>
          </cell>
          <cell r="D1723" t="str">
            <v>Harvard University Press</v>
          </cell>
          <cell r="E1723" t="str">
            <v>GOULD: FULL HOUSE  E-BOOK</v>
          </cell>
          <cell r="F1723" t="str">
            <v>Full House</v>
          </cell>
          <cell r="G1723">
            <v>1996</v>
          </cell>
          <cell r="J1723" t="str">
            <v>e-book (PDF)</v>
          </cell>
          <cell r="M1723" t="str">
            <v>Gould, Stephen Jay</v>
          </cell>
          <cell r="O1723">
            <v>256</v>
          </cell>
          <cell r="P1723" t="str">
            <v>Lieferbar</v>
          </cell>
          <cell r="Q1723" t="str">
            <v>Evolutionary Biology</v>
          </cell>
          <cell r="R1723" t="str">
            <v>SCI027000 SCIENCE / Life Sciences / Evolution</v>
          </cell>
        </row>
        <row r="1724">
          <cell r="C1724">
            <v>9780674063402</v>
          </cell>
          <cell r="D1724" t="str">
            <v>Harvard University Press</v>
          </cell>
          <cell r="E1724" t="str">
            <v>GOULD: HEDGEHOG, FOX AND MAG. POX  E-BOOK</v>
          </cell>
          <cell r="F1724" t="str">
            <v>The Hedgehog, the Fox, and the Magister's Pox</v>
          </cell>
          <cell r="G1724">
            <v>2003</v>
          </cell>
          <cell r="J1724" t="str">
            <v>e-book (PDF)</v>
          </cell>
          <cell r="M1724" t="str">
            <v>Gould, Stephen Jay</v>
          </cell>
          <cell r="O1724">
            <v>288</v>
          </cell>
          <cell r="P1724" t="str">
            <v>Lieferbar</v>
          </cell>
          <cell r="Q1724" t="str">
            <v>General Interest</v>
          </cell>
          <cell r="R1724" t="str">
            <v>SCI034000 SCIENCE / History</v>
          </cell>
        </row>
        <row r="1725">
          <cell r="C1725">
            <v>9780674063419</v>
          </cell>
          <cell r="D1725" t="str">
            <v>Harvard University Press</v>
          </cell>
          <cell r="E1725" t="str">
            <v>GOULD: I HAVE LANDED  E-BOOK</v>
          </cell>
          <cell r="F1725" t="str">
            <v>I Have Landed</v>
          </cell>
          <cell r="G1725">
            <v>2002</v>
          </cell>
          <cell r="J1725" t="str">
            <v>e-book (PDF)</v>
          </cell>
          <cell r="M1725" t="str">
            <v>Gould, Stephen Jay</v>
          </cell>
          <cell r="O1725">
            <v>432</v>
          </cell>
          <cell r="P1725" t="str">
            <v>Lieferbar</v>
          </cell>
          <cell r="Q1725" t="str">
            <v>General Interest</v>
          </cell>
          <cell r="R1725" t="str">
            <v>SCI080000 SCIENCE / Essays</v>
          </cell>
        </row>
        <row r="1726">
          <cell r="C1726">
            <v>9780674063426</v>
          </cell>
          <cell r="D1726" t="str">
            <v>Harvard University Press</v>
          </cell>
          <cell r="E1726" t="str">
            <v>GOULD: DINOSAUR IN A HAYSTACK  E-BOOK</v>
          </cell>
          <cell r="F1726" t="str">
            <v>Dinosaur in a Haystack</v>
          </cell>
          <cell r="G1726">
            <v>1995</v>
          </cell>
          <cell r="J1726" t="str">
            <v>e-book (PDF)</v>
          </cell>
          <cell r="M1726" t="str">
            <v>Gould, Stephen Jay</v>
          </cell>
          <cell r="O1726">
            <v>496</v>
          </cell>
          <cell r="P1726" t="str">
            <v>Lieferbar</v>
          </cell>
          <cell r="Q1726" t="str">
            <v>General Interest</v>
          </cell>
          <cell r="R1726" t="str">
            <v>SCI080000 SCIENCE / Essays</v>
          </cell>
        </row>
        <row r="1727">
          <cell r="C1727">
            <v>9780674063693</v>
          </cell>
          <cell r="D1727" t="str">
            <v>Harvard University Press</v>
          </cell>
          <cell r="E1727" t="str">
            <v>SAUL: CHIVALRY IN MEDIEVAL ENGLAND  E-BOOK</v>
          </cell>
          <cell r="F1727" t="str">
            <v>Chivalry in Medieval England</v>
          </cell>
          <cell r="G1727">
            <v>2011</v>
          </cell>
          <cell r="J1727" t="str">
            <v>e-book (PDF)</v>
          </cell>
          <cell r="M1727" t="str">
            <v>Saul, Nigel</v>
          </cell>
          <cell r="O1727">
            <v>440</v>
          </cell>
          <cell r="P1727" t="str">
            <v>Lieferbar</v>
          </cell>
          <cell r="Q1727" t="str">
            <v>Medieval History</v>
          </cell>
          <cell r="R1727" t="str">
            <v>HIS037010 HISTORY / Medieval</v>
          </cell>
        </row>
        <row r="1728">
          <cell r="C1728">
            <v>9780674064737</v>
          </cell>
          <cell r="D1728" t="str">
            <v>Harvard University Press</v>
          </cell>
          <cell r="E1728" t="str">
            <v>ALLEN: OMNIVOROUS MIND  E-BOOK</v>
          </cell>
          <cell r="F1728" t="str">
            <v>The Omnivorous Mind</v>
          </cell>
          <cell r="G1728">
            <v>2012</v>
          </cell>
          <cell r="J1728" t="str">
            <v>e-book (PDF)</v>
          </cell>
          <cell r="M1728" t="str">
            <v>Allen, John S.</v>
          </cell>
          <cell r="O1728">
            <v>328</v>
          </cell>
          <cell r="P1728" t="str">
            <v>Lieferbar</v>
          </cell>
          <cell r="Q1728" t="str">
            <v>Evolutionary Biology</v>
          </cell>
        </row>
        <row r="1729">
          <cell r="C1729">
            <v>9780674064744</v>
          </cell>
          <cell r="D1729" t="str">
            <v>Harvard University Press</v>
          </cell>
          <cell r="E1729" t="str">
            <v>SHORT AMERICAN CENTURY(BACEVICH)  E-BOOK</v>
          </cell>
          <cell r="F1729" t="str">
            <v>The Short American Century</v>
          </cell>
          <cell r="J1729" t="str">
            <v>e-book (PDF)</v>
          </cell>
          <cell r="N1729" t="str">
            <v>Bacevich, Andrew J.</v>
          </cell>
          <cell r="O1729">
            <v>296</v>
          </cell>
          <cell r="P1729" t="str">
            <v>Kein Nachdruck</v>
          </cell>
          <cell r="Q1729" t="str">
            <v>Global History</v>
          </cell>
          <cell r="R1729" t="str">
            <v>HIS036060 HISTORY / United States / 20th Century</v>
          </cell>
        </row>
        <row r="1730">
          <cell r="C1730">
            <v>9780674064751</v>
          </cell>
          <cell r="D1730" t="str">
            <v>Harvard University Press</v>
          </cell>
          <cell r="E1730" t="str">
            <v>BARKER: CONQUEST  E-BOOK</v>
          </cell>
          <cell r="F1730" t="str">
            <v>Conquest</v>
          </cell>
          <cell r="G1730">
            <v>2012</v>
          </cell>
          <cell r="J1730" t="str">
            <v>e-book (PDF)</v>
          </cell>
          <cell r="M1730" t="str">
            <v>Barker, Juliet</v>
          </cell>
          <cell r="O1730">
            <v>512</v>
          </cell>
          <cell r="P1730" t="str">
            <v>Lieferbar</v>
          </cell>
          <cell r="Q1730" t="str">
            <v>General European History</v>
          </cell>
          <cell r="R1730" t="str">
            <v>HIS013000 HISTORY / Europe / France; HIS015000 HISTORY / Europe / Great Britain; HIS037010 HISTORY / Medieval</v>
          </cell>
        </row>
        <row r="1731">
          <cell r="C1731">
            <v>9780674064768</v>
          </cell>
          <cell r="D1731" t="str">
            <v>Harvard University Press</v>
          </cell>
          <cell r="E1731" t="str">
            <v>UNDER THE DRONES (BASHIR)  E-BOOK</v>
          </cell>
          <cell r="F1731" t="str">
            <v>Under the Drones</v>
          </cell>
          <cell r="G1731">
            <v>2012</v>
          </cell>
          <cell r="J1731" t="str">
            <v>e-book (PDF)</v>
          </cell>
          <cell r="N1731" t="str">
            <v>Crews, Robert D. ; Bashir, Shahzad</v>
          </cell>
          <cell r="O1731">
            <v>336</v>
          </cell>
          <cell r="P1731" t="str">
            <v>Lieferbar</v>
          </cell>
          <cell r="Q1731" t="str">
            <v xml:space="preserve">Modern History </v>
          </cell>
          <cell r="R1731" t="str">
            <v>HIS037080 HISTORY / Modern / 21st Century</v>
          </cell>
        </row>
        <row r="1732">
          <cell r="C1732">
            <v>9780674064775</v>
          </cell>
          <cell r="D1732" t="str">
            <v>Harvard University Press</v>
          </cell>
          <cell r="E1732" t="str">
            <v>BAZ: WHEN WORDS ARE CALLED  E-BOOK</v>
          </cell>
          <cell r="F1732" t="str">
            <v>When Words Are Called For</v>
          </cell>
          <cell r="G1732">
            <v>2012</v>
          </cell>
          <cell r="J1732" t="str">
            <v>e-book (PDF)</v>
          </cell>
          <cell r="M1732" t="str">
            <v>Baz, Avner</v>
          </cell>
          <cell r="O1732">
            <v>256</v>
          </cell>
          <cell r="P1732" t="str">
            <v>Lieferbar</v>
          </cell>
          <cell r="Q1732" t="str">
            <v>Philosophy, other</v>
          </cell>
        </row>
        <row r="1733">
          <cell r="C1733">
            <v>9780674064799</v>
          </cell>
          <cell r="D1733" t="str">
            <v>Harvard University Press</v>
          </cell>
          <cell r="E1733" t="str">
            <v>BELL: WE SHALL BE NO MORE  E-BOOK</v>
          </cell>
          <cell r="F1733" t="str">
            <v>We Shall Be No More</v>
          </cell>
          <cell r="G1733">
            <v>2012</v>
          </cell>
          <cell r="J1733" t="str">
            <v>e-book (PDF)</v>
          </cell>
          <cell r="M1733" t="str">
            <v>Bell, Richard</v>
          </cell>
          <cell r="O1733">
            <v>344</v>
          </cell>
          <cell r="P1733" t="str">
            <v>Lieferbar</v>
          </cell>
          <cell r="Q1733" t="str">
            <v>Global History</v>
          </cell>
          <cell r="R1733" t="str">
            <v>HIS036000 HISTORY / United States / General</v>
          </cell>
        </row>
        <row r="1734">
          <cell r="C1734">
            <v>9780674064805</v>
          </cell>
          <cell r="D1734" t="str">
            <v>Harvard University Press</v>
          </cell>
          <cell r="E1734" t="str">
            <v>BENNETTE: FIGHTING SOUL OF GERMANY  E-BOOK</v>
          </cell>
          <cell r="F1734" t="str">
            <v>Fighting for the Soul of Germany</v>
          </cell>
          <cell r="G1734">
            <v>2012</v>
          </cell>
          <cell r="H1734" t="str">
            <v>Harvard Historical Studies</v>
          </cell>
          <cell r="I1734">
            <v>178</v>
          </cell>
          <cell r="J1734" t="str">
            <v>e-book (PDF)</v>
          </cell>
          <cell r="M1734" t="str">
            <v>Bennette, Rebecca Ayako</v>
          </cell>
          <cell r="O1734">
            <v>368</v>
          </cell>
          <cell r="P1734" t="str">
            <v>Lieferbar</v>
          </cell>
          <cell r="Q1734" t="str">
            <v>General European History</v>
          </cell>
          <cell r="R1734" t="str">
            <v>HIS014000 HISTORY / Europe / Germany</v>
          </cell>
        </row>
        <row r="1735">
          <cell r="C1735">
            <v>9780674064829</v>
          </cell>
          <cell r="D1735" t="str">
            <v>Harvard University Press</v>
          </cell>
          <cell r="E1735" t="str">
            <v>BERKHOFF: MOTHERLAND IN DANGER E-BOOK</v>
          </cell>
          <cell r="F1735" t="str">
            <v>Motherland in Danger</v>
          </cell>
          <cell r="G1735">
            <v>2012</v>
          </cell>
          <cell r="J1735" t="str">
            <v>e-book (PDF)</v>
          </cell>
          <cell r="M1735" t="str">
            <v>Berkhoff, Karel C.</v>
          </cell>
          <cell r="O1735">
            <v>416</v>
          </cell>
          <cell r="P1735" t="str">
            <v>Lieferbar</v>
          </cell>
          <cell r="Q1735" t="str">
            <v>General European History</v>
          </cell>
          <cell r="R1735" t="str">
            <v>HIS032000 HISTORY / Europe / Russia &amp; the Former Soviet Union</v>
          </cell>
        </row>
        <row r="1736">
          <cell r="C1736">
            <v>9780674064836</v>
          </cell>
          <cell r="D1736" t="str">
            <v>Harvard University Press</v>
          </cell>
          <cell r="E1736" t="str">
            <v>BOLTON: WORLDS OF DISSENT  E-BOOK</v>
          </cell>
          <cell r="F1736" t="str">
            <v>Worlds of Dissent</v>
          </cell>
          <cell r="G1736">
            <v>2012</v>
          </cell>
          <cell r="J1736" t="str">
            <v>e-book (PDF)</v>
          </cell>
          <cell r="M1736" t="str">
            <v>Bolton, Jonathan</v>
          </cell>
          <cell r="O1736">
            <v>360</v>
          </cell>
          <cell r="P1736" t="str">
            <v>Lieferbar</v>
          </cell>
          <cell r="Q1736" t="str">
            <v>General European History</v>
          </cell>
          <cell r="R1736" t="str">
            <v>HIS010010 HISTORY / Europe / Eastern</v>
          </cell>
        </row>
        <row r="1737">
          <cell r="C1737">
            <v>9780674064843</v>
          </cell>
          <cell r="D1737" t="str">
            <v>Harvard University Press</v>
          </cell>
          <cell r="E1737" t="str">
            <v>BOYD: WHY LYRICS LAST  E-BOOK</v>
          </cell>
          <cell r="F1737" t="str">
            <v>Why Lyrics Last</v>
          </cell>
          <cell r="G1737">
            <v>2012</v>
          </cell>
          <cell r="J1737" t="str">
            <v>e-book (PDF)</v>
          </cell>
          <cell r="M1737" t="str">
            <v>Boyd, Brian</v>
          </cell>
          <cell r="O1737">
            <v>240</v>
          </cell>
          <cell r="P1737" t="str">
            <v>Lieferbar</v>
          </cell>
          <cell r="Q1737" t="str">
            <v xml:space="preserve">Poetics </v>
          </cell>
          <cell r="R1737" t="str">
            <v>LIT014000 LITERARY CRITICISM / Poetry</v>
          </cell>
        </row>
        <row r="1738">
          <cell r="C1738">
            <v>9780674064867</v>
          </cell>
          <cell r="D1738" t="str">
            <v>Harvard University Press</v>
          </cell>
          <cell r="E1738" t="str">
            <v>BROWN: TESTING PRAYER  E-BOOK</v>
          </cell>
          <cell r="F1738" t="str">
            <v>Testing Prayer</v>
          </cell>
          <cell r="G1738">
            <v>2012</v>
          </cell>
          <cell r="J1738" t="str">
            <v>e-book (PDF)</v>
          </cell>
          <cell r="M1738" t="str">
            <v>Brown, Candy Gunther</v>
          </cell>
          <cell r="O1738">
            <v>384</v>
          </cell>
          <cell r="P1738" t="str">
            <v>Lieferbar</v>
          </cell>
          <cell r="Q1738" t="str">
            <v>Theology, Jewish Studies and Religious Studies</v>
          </cell>
          <cell r="R1738" t="str">
            <v>REL106000 RELIGION / Religion &amp; Science</v>
          </cell>
        </row>
        <row r="1739">
          <cell r="C1739">
            <v>9780674064874</v>
          </cell>
          <cell r="D1739" t="str">
            <v>Harvard University Press</v>
          </cell>
          <cell r="E1739" t="str">
            <v>BURT: IN THE WHIRLWIND  E-BOOK</v>
          </cell>
          <cell r="F1739" t="str">
            <v>In the Whirlwind</v>
          </cell>
          <cell r="G1739">
            <v>2012</v>
          </cell>
          <cell r="J1739" t="str">
            <v>e-book (PDF)</v>
          </cell>
          <cell r="M1739" t="str">
            <v>Burt, Robert A.</v>
          </cell>
          <cell r="O1739">
            <v>400</v>
          </cell>
          <cell r="P1739" t="str">
            <v>Lieferbar</v>
          </cell>
          <cell r="Q1739" t="str">
            <v>Philosophy of Religion</v>
          </cell>
          <cell r="R1739" t="str">
            <v>PHI022000 PHILOSOPHY / Religious</v>
          </cell>
        </row>
        <row r="1740">
          <cell r="C1740">
            <v>9780674064881</v>
          </cell>
          <cell r="D1740" t="str">
            <v>Harvard University Press</v>
          </cell>
          <cell r="E1740" t="str">
            <v>CONNELLY: FROM ENEMY TO BROTHER  E-BOOK</v>
          </cell>
          <cell r="F1740" t="str">
            <v>From Enemy to Brother</v>
          </cell>
          <cell r="G1740">
            <v>2012</v>
          </cell>
          <cell r="J1740" t="str">
            <v>e-book (PDF)</v>
          </cell>
          <cell r="M1740" t="str">
            <v>Connelly, John</v>
          </cell>
          <cell r="O1740">
            <v>384</v>
          </cell>
          <cell r="P1740" t="str">
            <v>Lieferbar</v>
          </cell>
          <cell r="Q1740" t="str">
            <v>Theology, Jewish Studies and Religious Studies</v>
          </cell>
          <cell r="R1740" t="str">
            <v>REL010000 RELIGION / Christianity / Catholicism</v>
          </cell>
        </row>
        <row r="1741">
          <cell r="C1741">
            <v>9780674064898</v>
          </cell>
          <cell r="D1741" t="str">
            <v>Harvard University Press</v>
          </cell>
          <cell r="E1741" t="str">
            <v>CORNWALL: DEVIL'S WALL  E-BOOK</v>
          </cell>
          <cell r="F1741" t="str">
            <v>The Devil's Wall</v>
          </cell>
          <cell r="G1741">
            <v>2012</v>
          </cell>
          <cell r="J1741" t="str">
            <v>e-book (PDF)</v>
          </cell>
          <cell r="M1741" t="str">
            <v>Cornwall, Mark</v>
          </cell>
          <cell r="O1741">
            <v>384</v>
          </cell>
          <cell r="P1741" t="str">
            <v>Lieferbar</v>
          </cell>
          <cell r="Q1741" t="str">
            <v>General European History</v>
          </cell>
          <cell r="R1741" t="str">
            <v>HIS037070 HISTORY / Modern / 20th Century; HIS010010 HISTORY / Europe / Eastern</v>
          </cell>
        </row>
        <row r="1742">
          <cell r="C1742">
            <v>9780674064904</v>
          </cell>
          <cell r="D1742" t="str">
            <v>Harvard University Press</v>
          </cell>
          <cell r="E1742" t="str">
            <v>DELBANCO: ABOLITIONIST IMAGINATION  E-BOOK</v>
          </cell>
          <cell r="F1742" t="str">
            <v>The Abolitionist Imagination</v>
          </cell>
          <cell r="G1742">
            <v>2012</v>
          </cell>
          <cell r="H1742" t="str">
            <v>The Alexis de Tocqueville Lectures on American Politics</v>
          </cell>
          <cell r="J1742" t="str">
            <v>e-book (PDF)</v>
          </cell>
          <cell r="M1742" t="str">
            <v>Delbanco, Andrew</v>
          </cell>
          <cell r="O1742">
            <v>224</v>
          </cell>
          <cell r="P1742" t="str">
            <v>Lieferbar</v>
          </cell>
          <cell r="Q1742" t="str">
            <v>Global History</v>
          </cell>
          <cell r="R1742" t="str">
            <v>HIS036050 HISTORY / United States / Civil War Period (1850-1877)</v>
          </cell>
        </row>
        <row r="1743">
          <cell r="C1743">
            <v>9780674064935</v>
          </cell>
          <cell r="D1743" t="str">
            <v>Harvard University Press</v>
          </cell>
          <cell r="E1743" t="str">
            <v>DORSEN: HENRY FRIENDLY  E-BOOK</v>
          </cell>
          <cell r="F1743" t="str">
            <v>Henry Friendly, Greatest Judge of His Era</v>
          </cell>
          <cell r="G1743">
            <v>2012</v>
          </cell>
          <cell r="J1743" t="str">
            <v>e-book (PDF)</v>
          </cell>
          <cell r="M1743" t="str">
            <v>Dorsen, David M.</v>
          </cell>
          <cell r="O1743">
            <v>512</v>
          </cell>
          <cell r="P1743" t="str">
            <v>Lieferbar</v>
          </cell>
          <cell r="Q1743" t="str">
            <v>Law, other</v>
          </cell>
          <cell r="R1743" t="str">
            <v>BIO020000 BIOGRAPHY &amp; AUTOBIOGRAPHY / Lawyers &amp; Judges</v>
          </cell>
        </row>
        <row r="1744">
          <cell r="C1744">
            <v>9780674064942</v>
          </cell>
          <cell r="D1744" t="str">
            <v>Harvard University Press</v>
          </cell>
          <cell r="E1744" t="str">
            <v>EKSTEINS: SOLAR DANCE  E-BOOK</v>
          </cell>
          <cell r="F1744" t="str">
            <v>Solar Dance</v>
          </cell>
          <cell r="G1744">
            <v>2012</v>
          </cell>
          <cell r="J1744" t="str">
            <v>e-book (PDF)</v>
          </cell>
          <cell r="M1744" t="str">
            <v>Eksteins, Modris</v>
          </cell>
          <cell r="O1744">
            <v>368</v>
          </cell>
          <cell r="P1744" t="str">
            <v>Lieferbar</v>
          </cell>
          <cell r="Q1744" t="str">
            <v xml:space="preserve">Modern History </v>
          </cell>
          <cell r="R1744" t="str">
            <v>HIS037070 HISTORY / Modern / 20th Century</v>
          </cell>
        </row>
        <row r="1745">
          <cell r="C1745">
            <v>9780674064966</v>
          </cell>
          <cell r="D1745" t="str">
            <v>Harvard University Press</v>
          </cell>
          <cell r="E1745" t="str">
            <v>Feldman: Rethinking Patent Law   E-BOOK</v>
          </cell>
          <cell r="F1745" t="str">
            <v>Rethinking Patent Law</v>
          </cell>
          <cell r="G1745">
            <v>2012</v>
          </cell>
          <cell r="J1745" t="str">
            <v>e-book (PDF)</v>
          </cell>
          <cell r="M1745" t="str">
            <v>Feldman, Robin</v>
          </cell>
          <cell r="O1745">
            <v>288</v>
          </cell>
          <cell r="P1745" t="str">
            <v>Lieferbar</v>
          </cell>
          <cell r="Q1745" t="str">
            <v>Consumer Protection</v>
          </cell>
          <cell r="R1745" t="str">
            <v>LAW005000 LAW / Antitrust; LAW021000 LAW / Contracts; LAW050000 LAW / Intellectual Property</v>
          </cell>
        </row>
        <row r="1746">
          <cell r="C1746">
            <v>9780674064973</v>
          </cell>
          <cell r="D1746" t="str">
            <v>Harvard University Press</v>
          </cell>
          <cell r="E1746" t="str">
            <v>FLANNERY: CREATION OF INEQUALITY  E-BOOK</v>
          </cell>
          <cell r="F1746" t="str">
            <v>The Creation of Inequality</v>
          </cell>
          <cell r="G1746">
            <v>2012</v>
          </cell>
          <cell r="J1746" t="str">
            <v>e-book (PDF)</v>
          </cell>
          <cell r="M1746" t="str">
            <v>Flannery, Kent</v>
          </cell>
          <cell r="O1746">
            <v>648</v>
          </cell>
          <cell r="P1746" t="str">
            <v>zurückgezogen</v>
          </cell>
          <cell r="Q1746" t="str">
            <v>Social Structures, Social Interaction, Population, Social Anthropology</v>
          </cell>
          <cell r="R1746" t="str">
            <v>SOC002000 SOCIAL SCIENCE / Anthropology / General; SOC050000 SOCIAL SCIENCE / Social Classes</v>
          </cell>
        </row>
        <row r="1747">
          <cell r="C1747">
            <v>9780674064980</v>
          </cell>
          <cell r="D1747" t="str">
            <v>Harvard University Press</v>
          </cell>
          <cell r="E1747" t="str">
            <v>FÖRSTER: TWENTY-FIVE YEARS  E-BOOK</v>
          </cell>
          <cell r="F1747" t="str">
            <v>The Twenty-Five Years of Philosophy</v>
          </cell>
          <cell r="G1747">
            <v>2012</v>
          </cell>
          <cell r="J1747" t="str">
            <v>e-book (PDF)</v>
          </cell>
          <cell r="M1747" t="str">
            <v>Förster, Eckart</v>
          </cell>
          <cell r="O1747">
            <v>432</v>
          </cell>
          <cell r="P1747" t="str">
            <v>Lieferbar</v>
          </cell>
          <cell r="Q1747" t="str">
            <v>Philosophy, other</v>
          </cell>
          <cell r="R1747" t="str">
            <v>PHI016000 PHILOSOPHY / History &amp; Surveys / Modern</v>
          </cell>
        </row>
        <row r="1748">
          <cell r="C1748">
            <v>9780674064997</v>
          </cell>
          <cell r="D1748" t="str">
            <v>Harvard University Press</v>
          </cell>
          <cell r="E1748" t="str">
            <v>FRANKOPAN: FIRST CRUSADE  E-BOOK</v>
          </cell>
          <cell r="F1748" t="str">
            <v>The First Crusade</v>
          </cell>
          <cell r="G1748">
            <v>2012</v>
          </cell>
          <cell r="J1748" t="str">
            <v>e-book (PDF)</v>
          </cell>
          <cell r="M1748" t="str">
            <v>Frankopan, Peter</v>
          </cell>
          <cell r="O1748">
            <v>296</v>
          </cell>
          <cell r="P1748" t="str">
            <v>Lieferbar</v>
          </cell>
          <cell r="Q1748" t="str">
            <v>Medieval History</v>
          </cell>
          <cell r="R1748" t="str">
            <v>HIS037010 HISTORY / Medieval</v>
          </cell>
        </row>
        <row r="1749">
          <cell r="C1749">
            <v>9780674065024</v>
          </cell>
          <cell r="D1749" t="str">
            <v>Harvard University Press</v>
          </cell>
          <cell r="E1749" t="str">
            <v>GOULD: AMONG POWERS OF THE EARTH  E-BOOK</v>
          </cell>
          <cell r="F1749" t="str">
            <v>Among the Powers of the Earth</v>
          </cell>
          <cell r="G1749">
            <v>2012</v>
          </cell>
          <cell r="J1749" t="str">
            <v>e-book (PDF)</v>
          </cell>
          <cell r="M1749" t="str">
            <v>Gould, Eliga H.</v>
          </cell>
          <cell r="O1749">
            <v>342</v>
          </cell>
          <cell r="P1749" t="str">
            <v>Lieferbar</v>
          </cell>
          <cell r="Q1749" t="str">
            <v>Global History</v>
          </cell>
          <cell r="R1749" t="str">
            <v>HIS036030 HISTORY / United States / Revolutionary Period (1775-1800)</v>
          </cell>
        </row>
        <row r="1750">
          <cell r="C1750">
            <v>9780674065031</v>
          </cell>
          <cell r="D1750" t="str">
            <v>Harvard University Press</v>
          </cell>
          <cell r="E1750" t="str">
            <v>GREEN: THIRTEEN WAYS TO STEAL  E-BOOK</v>
          </cell>
          <cell r="F1750" t="str">
            <v>Thirteen Ways to Steal a Bicycle</v>
          </cell>
          <cell r="G1750">
            <v>2012</v>
          </cell>
          <cell r="J1750" t="str">
            <v>e-book (PDF)</v>
          </cell>
          <cell r="M1750" t="str">
            <v>Green, Stuart P.</v>
          </cell>
          <cell r="O1750">
            <v>400</v>
          </cell>
          <cell r="P1750" t="str">
            <v>Lieferbar</v>
          </cell>
          <cell r="Q1750" t="str">
            <v>Criminal Law, other</v>
          </cell>
          <cell r="R1750" t="str">
            <v>LAW026000 LAW / Criminal Law</v>
          </cell>
        </row>
        <row r="1751">
          <cell r="C1751">
            <v>9780674065048</v>
          </cell>
          <cell r="D1751" t="str">
            <v>Harvard University Press</v>
          </cell>
          <cell r="E1751" t="str">
            <v>XIE/ KILLEWALD: IS AMERICAN SCIENCE IN DECLINE  E-BOOK</v>
          </cell>
          <cell r="F1751" t="str">
            <v>Is American Science in Decline?</v>
          </cell>
          <cell r="G1751">
            <v>2012</v>
          </cell>
          <cell r="J1751" t="str">
            <v>e-book (PDF)</v>
          </cell>
          <cell r="M1751" t="str">
            <v>Xie, Yu; Killewald, Alexandra A.</v>
          </cell>
          <cell r="O1751">
            <v>240</v>
          </cell>
          <cell r="P1751" t="str">
            <v>Lieferbar</v>
          </cell>
          <cell r="Q1751" t="str">
            <v>Sociology, other</v>
          </cell>
          <cell r="R1751" t="str">
            <v>SOC026000 SOCIAL SCIENCE / Sociology / General</v>
          </cell>
        </row>
        <row r="1752">
          <cell r="C1752">
            <v>9780674065055</v>
          </cell>
          <cell r="D1752" t="str">
            <v>Harvard University Press</v>
          </cell>
          <cell r="E1752" t="str">
            <v>WINSHIP: GODLY REPUBLICANISM  E-BOOK</v>
          </cell>
          <cell r="F1752" t="str">
            <v>Godly Republicanism</v>
          </cell>
          <cell r="G1752">
            <v>2012</v>
          </cell>
          <cell r="J1752" t="str">
            <v>e-book (PDF)</v>
          </cell>
          <cell r="M1752" t="str">
            <v>Winship, Michael P.</v>
          </cell>
          <cell r="O1752">
            <v>350</v>
          </cell>
          <cell r="P1752" t="str">
            <v>Lieferbar</v>
          </cell>
          <cell r="Q1752" t="str">
            <v>Global History</v>
          </cell>
          <cell r="R1752" t="str">
            <v>HIS036100 HISTORY / United States / State &amp; Local / New England (CT, MA, ME, NH, RI, VT)</v>
          </cell>
        </row>
        <row r="1753">
          <cell r="C1753">
            <v>9780674065062</v>
          </cell>
          <cell r="D1753" t="str">
            <v>Harvard University Press</v>
          </cell>
          <cell r="E1753" t="str">
            <v>WEART: RISE OF NUCLEAR FEAR  E-BOOK</v>
          </cell>
          <cell r="F1753" t="str">
            <v>The Rise of Nuclear Fear</v>
          </cell>
          <cell r="G1753">
            <v>2012</v>
          </cell>
          <cell r="J1753" t="str">
            <v>e-book (PDF)</v>
          </cell>
          <cell r="M1753" t="str">
            <v>Weart, Spencer R.</v>
          </cell>
          <cell r="O1753">
            <v>384</v>
          </cell>
          <cell r="P1753" t="str">
            <v>Lieferbar</v>
          </cell>
          <cell r="Q1753" t="str">
            <v>Physics, other</v>
          </cell>
          <cell r="R1753" t="str">
            <v>SCI034000 SCIENCE / History</v>
          </cell>
        </row>
        <row r="1754">
          <cell r="C1754">
            <v>9780674065079</v>
          </cell>
          <cell r="D1754" t="str">
            <v>Harvard University Press</v>
          </cell>
          <cell r="E1754" t="str">
            <v>WARNER: STRANGER MAGIC E-BOOK</v>
          </cell>
          <cell r="F1754" t="str">
            <v>Stranger Magic</v>
          </cell>
          <cell r="G1754">
            <v>2012</v>
          </cell>
          <cell r="J1754" t="str">
            <v>e-book (PDF)</v>
          </cell>
          <cell r="M1754" t="str">
            <v>Warner, Marina</v>
          </cell>
          <cell r="O1754">
            <v>560</v>
          </cell>
          <cell r="P1754" t="str">
            <v>Lieferbar</v>
          </cell>
          <cell r="Q1754" t="str">
            <v>Other Nations and Languages</v>
          </cell>
          <cell r="R1754" t="str">
            <v>SOC022000 SOCIAL SCIENCE / Popular Culture; LIT004130 LITERARY CRITICISM / European / General; LIT004220 LITERARY CRITICISM / Middle Eastern</v>
          </cell>
        </row>
        <row r="1755">
          <cell r="C1755">
            <v>9780674065086</v>
          </cell>
          <cell r="D1755" t="str">
            <v>Harvard University Press</v>
          </cell>
          <cell r="E1755" t="str">
            <v>WALDRON: HARM IN HATE SPEECH  E-BOOK</v>
          </cell>
          <cell r="F1755" t="str">
            <v>The Harm in Hate Speech</v>
          </cell>
          <cell r="G1755">
            <v>2012</v>
          </cell>
          <cell r="H1755" t="str">
            <v>The Oliver Wendell Holmes Lectures</v>
          </cell>
          <cell r="I1755">
            <v>2009</v>
          </cell>
          <cell r="J1755" t="str">
            <v>e-book (PDF)</v>
          </cell>
          <cell r="M1755" t="str">
            <v>Waldron, Jeremy</v>
          </cell>
          <cell r="O1755">
            <v>304</v>
          </cell>
          <cell r="P1755" t="str">
            <v>Lieferbar</v>
          </cell>
          <cell r="Q1755" t="str">
            <v>Law, other</v>
          </cell>
          <cell r="R1755" t="str">
            <v>LAW015000 LAW / Communications</v>
          </cell>
        </row>
        <row r="1756">
          <cell r="C1756">
            <v>9780674065093</v>
          </cell>
          <cell r="D1756" t="str">
            <v>Harvard University Press</v>
          </cell>
          <cell r="E1756" t="str">
            <v>SWORD: STYLISH ACADEMIC WRITING  E-BOOK</v>
          </cell>
          <cell r="F1756" t="str">
            <v>Stylish Academic Writing</v>
          </cell>
          <cell r="G1756">
            <v>2011</v>
          </cell>
          <cell r="J1756" t="str">
            <v>e-book (PDF)</v>
          </cell>
          <cell r="M1756" t="str">
            <v>Sword, Helen</v>
          </cell>
          <cell r="O1756">
            <v>240</v>
          </cell>
          <cell r="P1756" t="str">
            <v>Lieferbar</v>
          </cell>
          <cell r="Q1756" t="str">
            <v>Philosophy of Language</v>
          </cell>
          <cell r="R1756" t="str">
            <v>LAN002000 LANGUAGE ARTS &amp; DISCIPLINES / Authorship</v>
          </cell>
        </row>
        <row r="1757">
          <cell r="C1757">
            <v>9780674065109</v>
          </cell>
          <cell r="D1757" t="str">
            <v>Harvard University Press</v>
          </cell>
          <cell r="E1757" t="str">
            <v>STERNHELL: ROUTES OF WAR  E-BOOK</v>
          </cell>
          <cell r="F1757" t="str">
            <v>Routes of War</v>
          </cell>
          <cell r="G1757">
            <v>2012</v>
          </cell>
          <cell r="J1757" t="str">
            <v>e-book (PDF)</v>
          </cell>
          <cell r="M1757" t="str">
            <v>Sternhell, Yael A.</v>
          </cell>
          <cell r="O1757">
            <v>272</v>
          </cell>
          <cell r="P1757" t="str">
            <v>Lieferbar</v>
          </cell>
          <cell r="Q1757" t="str">
            <v>Global History</v>
          </cell>
          <cell r="R1757" t="str">
            <v>HIS036050 HISTORY / United States / Civil War Period (1850-1877)</v>
          </cell>
        </row>
        <row r="1758">
          <cell r="C1758">
            <v>9780674065116</v>
          </cell>
          <cell r="D1758" t="str">
            <v>Harvard University Press</v>
          </cell>
          <cell r="E1758" t="str">
            <v>SIMON: IN DOUBT  E-BOOK</v>
          </cell>
          <cell r="F1758" t="str">
            <v>In Doubt</v>
          </cell>
          <cell r="G1758">
            <v>2012</v>
          </cell>
          <cell r="J1758" t="str">
            <v>e-book (PDF)</v>
          </cell>
          <cell r="M1758" t="str">
            <v>Simon, Dan</v>
          </cell>
          <cell r="O1758">
            <v>408</v>
          </cell>
          <cell r="P1758" t="str">
            <v>Lieferbar</v>
          </cell>
          <cell r="Q1758" t="str">
            <v>Criminal Law, other</v>
          </cell>
          <cell r="R1758" t="str">
            <v>LAW026000 LAW / Criminal Law</v>
          </cell>
        </row>
        <row r="1759">
          <cell r="C1759">
            <v>9780674065123</v>
          </cell>
          <cell r="D1759" t="str">
            <v>Harvard University Press</v>
          </cell>
          <cell r="E1759" t="str">
            <v>SHULMAN: MORE THAN REAL  E-BOOK</v>
          </cell>
          <cell r="F1759" t="str">
            <v>More than Real</v>
          </cell>
          <cell r="G1759">
            <v>2012</v>
          </cell>
          <cell r="J1759" t="str">
            <v>e-book (PDF)</v>
          </cell>
          <cell r="M1759" t="str">
            <v>Shulman, David</v>
          </cell>
          <cell r="O1759">
            <v>352</v>
          </cell>
          <cell r="P1759" t="str">
            <v>Lieferbar</v>
          </cell>
          <cell r="Q1759" t="str">
            <v>Asia-Pacific</v>
          </cell>
          <cell r="R1759" t="str">
            <v>HIS017000 HISTORY / Asia / India &amp; South Asia</v>
          </cell>
        </row>
        <row r="1760">
          <cell r="C1760">
            <v>9780674065130</v>
          </cell>
          <cell r="D1760" t="str">
            <v>Harvard University Press</v>
          </cell>
          <cell r="E1760" t="str">
            <v>SHEPHERD: TERROR IN THE BALKANS  E-BOOK</v>
          </cell>
          <cell r="F1760" t="str">
            <v>Terror in the Balkans</v>
          </cell>
          <cell r="G1760">
            <v>2012</v>
          </cell>
          <cell r="J1760" t="str">
            <v>e-book (PDF)</v>
          </cell>
          <cell r="M1760" t="str">
            <v>Shepherd, Ben</v>
          </cell>
          <cell r="O1760">
            <v>384</v>
          </cell>
          <cell r="P1760" t="str">
            <v>Lieferbar</v>
          </cell>
          <cell r="Q1760" t="str">
            <v>Miscellaneous</v>
          </cell>
          <cell r="R1760" t="str">
            <v>HIS027100 HISTORY / Military / World War II</v>
          </cell>
        </row>
        <row r="1761">
          <cell r="C1761">
            <v>9780674065154</v>
          </cell>
          <cell r="D1761" t="str">
            <v>Harvard University Press</v>
          </cell>
          <cell r="E1761" t="str">
            <v>SEGAL: BORN TOGETHER  E-BOOK</v>
          </cell>
          <cell r="F1761" t="str">
            <v>Born Together—Reared Apart</v>
          </cell>
          <cell r="G1761">
            <v>2012</v>
          </cell>
          <cell r="J1761" t="str">
            <v>e-book (PDF)</v>
          </cell>
          <cell r="M1761" t="str">
            <v>Segal, Nancy L.</v>
          </cell>
          <cell r="O1761">
            <v>416</v>
          </cell>
          <cell r="P1761" t="str">
            <v>Lieferbar</v>
          </cell>
          <cell r="Q1761" t="str">
            <v>Development Psychology</v>
          </cell>
          <cell r="R1761" t="str">
            <v>PSY044000 PSYCHOLOGY / Developmental / Lifespan Development</v>
          </cell>
        </row>
        <row r="1762">
          <cell r="C1762">
            <v>9780674065161</v>
          </cell>
          <cell r="D1762" t="str">
            <v>Harvard University Press</v>
          </cell>
          <cell r="E1762" t="str">
            <v>SCOTT/HEBRARD: FREEDOM PAPERS  E-BOOK</v>
          </cell>
          <cell r="F1762" t="str">
            <v>Freedom Papers</v>
          </cell>
          <cell r="G1762">
            <v>2012</v>
          </cell>
          <cell r="J1762" t="str">
            <v>e-book (PDF)</v>
          </cell>
          <cell r="M1762" t="str">
            <v>Scott, Rebecca J.; Hébrard, Jean M.</v>
          </cell>
          <cell r="O1762">
            <v>288</v>
          </cell>
          <cell r="P1762" t="str">
            <v>Lieferbar</v>
          </cell>
          <cell r="Q1762" t="str">
            <v>Global History</v>
          </cell>
          <cell r="R1762" t="str">
            <v>HIS036050 HISTORY / United States / Civil War Period (1850-1877)</v>
          </cell>
        </row>
        <row r="1763">
          <cell r="C1763">
            <v>9780674065178</v>
          </cell>
          <cell r="D1763" t="str">
            <v>Harvard University Press</v>
          </cell>
          <cell r="E1763" t="str">
            <v>GREENE: AGAINST OBLIGATION  E-BOOK</v>
          </cell>
          <cell r="F1763" t="str">
            <v>Against Obligation</v>
          </cell>
          <cell r="G1763">
            <v>2012</v>
          </cell>
          <cell r="J1763" t="str">
            <v>e-book (PDF)</v>
          </cell>
          <cell r="M1763" t="str">
            <v>Greene, Abner S.</v>
          </cell>
          <cell r="O1763">
            <v>352</v>
          </cell>
          <cell r="P1763" t="str">
            <v>Lieferbar</v>
          </cell>
          <cell r="Q1763" t="str">
            <v>Law, other</v>
          </cell>
          <cell r="R1763" t="str">
            <v>LAW018000 LAW / Constitutional</v>
          </cell>
        </row>
        <row r="1764">
          <cell r="C1764">
            <v>9780674065185</v>
          </cell>
          <cell r="D1764" t="str">
            <v>Harvard University Press</v>
          </cell>
          <cell r="E1764" t="str">
            <v>GRINDLE: JOBS FOR BOYS  E-BOOK</v>
          </cell>
          <cell r="F1764" t="str">
            <v>Jobs for the Boys</v>
          </cell>
          <cell r="G1764">
            <v>2012</v>
          </cell>
          <cell r="J1764" t="str">
            <v>e-book (PDF)</v>
          </cell>
          <cell r="M1764" t="str">
            <v>Grindle, Merilee S.</v>
          </cell>
          <cell r="O1764">
            <v>296</v>
          </cell>
          <cell r="P1764" t="str">
            <v>Lieferbar</v>
          </cell>
          <cell r="Q1764" t="str">
            <v>Political Science, other</v>
          </cell>
          <cell r="R1764" t="str">
            <v>POL017000 POLITICAL SCIENCE / Public Affairs &amp; Administration</v>
          </cell>
        </row>
        <row r="1765">
          <cell r="C1765">
            <v>9780674065192</v>
          </cell>
          <cell r="D1765" t="str">
            <v>Harvard University Press</v>
          </cell>
          <cell r="E1765" t="str">
            <v>HARRIS: TRUSTING WHAT TOLD  E-BOOK</v>
          </cell>
          <cell r="F1765" t="str">
            <v>Trusting What You're Told</v>
          </cell>
          <cell r="G1765">
            <v>2012</v>
          </cell>
          <cell r="J1765" t="str">
            <v>e-book (PDF)</v>
          </cell>
          <cell r="M1765" t="str">
            <v>Harris, Paul L.</v>
          </cell>
          <cell r="O1765">
            <v>272</v>
          </cell>
          <cell r="P1765" t="str">
            <v>Lieferbar</v>
          </cell>
          <cell r="Q1765" t="str">
            <v>Development Psychology</v>
          </cell>
          <cell r="R1765" t="str">
            <v>PSY004000 PSYCHOLOGY / Developmental / Child</v>
          </cell>
        </row>
        <row r="1766">
          <cell r="C1766">
            <v>9780674065208</v>
          </cell>
          <cell r="D1766" t="str">
            <v>Harvard University Press</v>
          </cell>
          <cell r="E1766" t="str">
            <v>HOLZER: EMANZIPATING LINCOLN  E-BOOK</v>
          </cell>
          <cell r="F1766" t="str">
            <v>Emancipating Lincoln</v>
          </cell>
          <cell r="G1766">
            <v>2012</v>
          </cell>
          <cell r="H1766" t="str">
            <v>The Nathan I. Huggins Lectures</v>
          </cell>
          <cell r="J1766" t="str">
            <v>e-book (PDF)</v>
          </cell>
          <cell r="M1766" t="str">
            <v>Holzer, Harold</v>
          </cell>
          <cell r="O1766">
            <v>256</v>
          </cell>
          <cell r="P1766" t="str">
            <v>Lieferbar</v>
          </cell>
          <cell r="Q1766" t="str">
            <v>Global History</v>
          </cell>
          <cell r="R1766" t="str">
            <v>HIS036050 HISTORY / United States / Civil War Period (1850-1877)</v>
          </cell>
        </row>
        <row r="1767">
          <cell r="C1767">
            <v>9780674065215</v>
          </cell>
          <cell r="D1767" t="str">
            <v>Harvard University Press</v>
          </cell>
          <cell r="E1767" t="str">
            <v>ICKS: CRIMES OF ELAGABALUS  E-BOOK</v>
          </cell>
          <cell r="F1767" t="str">
            <v>The Crimes of Elagabalus</v>
          </cell>
          <cell r="G1767">
            <v>2011</v>
          </cell>
          <cell r="J1767" t="str">
            <v>e-book (PDF)</v>
          </cell>
          <cell r="M1767" t="str">
            <v>Icks, Martijn</v>
          </cell>
          <cell r="O1767">
            <v>304</v>
          </cell>
          <cell r="P1767" t="str">
            <v>Kein Nachdruck</v>
          </cell>
          <cell r="Q1767" t="str">
            <v>Ancient History</v>
          </cell>
          <cell r="R1767" t="str">
            <v>HIS002020 HISTORY / Ancient / Rome</v>
          </cell>
        </row>
        <row r="1768">
          <cell r="C1768">
            <v>9780674065222</v>
          </cell>
          <cell r="D1768" t="str">
            <v>Harvard University Press</v>
          </cell>
          <cell r="E1768" t="str">
            <v>ISAAC: WORKING KNOWLEDGE  E-BOOK</v>
          </cell>
          <cell r="F1768" t="str">
            <v>Working Knowledge</v>
          </cell>
          <cell r="G1768">
            <v>2012</v>
          </cell>
          <cell r="J1768" t="str">
            <v>e-book (PDF)</v>
          </cell>
          <cell r="M1768" t="str">
            <v>Isaac, Joel</v>
          </cell>
          <cell r="O1768">
            <v>320</v>
          </cell>
          <cell r="P1768" t="str">
            <v>Lieferbar</v>
          </cell>
          <cell r="Q1768" t="str">
            <v>Global History</v>
          </cell>
          <cell r="R1768" t="str">
            <v>HIS036060 HISTORY / United States / 20th Century</v>
          </cell>
        </row>
        <row r="1769">
          <cell r="C1769">
            <v>9780674065239</v>
          </cell>
          <cell r="D1769" t="str">
            <v>Harvard University Press</v>
          </cell>
          <cell r="E1769" t="str">
            <v>KAHRL: LAND WAS OURS  E-BOOK</v>
          </cell>
          <cell r="F1769" t="str">
            <v>The Land Was Ours</v>
          </cell>
          <cell r="G1769">
            <v>2012</v>
          </cell>
          <cell r="J1769" t="str">
            <v>e-book (PDF)</v>
          </cell>
          <cell r="M1769" t="str">
            <v>Kahrl, Andrew W.</v>
          </cell>
          <cell r="O1769">
            <v>376</v>
          </cell>
          <cell r="P1769" t="str">
            <v>Lieferbar</v>
          </cell>
          <cell r="Q1769" t="str">
            <v>Global History</v>
          </cell>
          <cell r="R1769" t="str">
            <v>HIS036060 HISTORY / United States / 20th Century</v>
          </cell>
        </row>
        <row r="1770">
          <cell r="C1770">
            <v>9780674065246</v>
          </cell>
          <cell r="D1770" t="str">
            <v>Harvard University Press</v>
          </cell>
          <cell r="E1770" t="str">
            <v>KELLEY: AFRICA SPEAKS  E-BOOK</v>
          </cell>
          <cell r="F1770" t="str">
            <v>Africa Speaks, America Answers</v>
          </cell>
          <cell r="G1770">
            <v>2012</v>
          </cell>
          <cell r="H1770" t="str">
            <v>The Nathan I. Huggins Lectures</v>
          </cell>
          <cell r="J1770" t="str">
            <v>e-book (PDF)</v>
          </cell>
          <cell r="M1770" t="str">
            <v>Kelley, Robin D. G.</v>
          </cell>
          <cell r="O1770">
            <v>272</v>
          </cell>
          <cell r="P1770" t="str">
            <v>Lieferbar</v>
          </cell>
          <cell r="Q1770" t="str">
            <v>Sociology, other</v>
          </cell>
        </row>
        <row r="1771">
          <cell r="C1771">
            <v>9780674065260</v>
          </cell>
          <cell r="D1771" t="str">
            <v>Harvard University Press</v>
          </cell>
          <cell r="E1771" t="str">
            <v>LEITENBERG: SOVIET BIOLOGICAL WEAPONS  E-BOOK</v>
          </cell>
          <cell r="F1771" t="str">
            <v>The Soviet Biological Weapons Program</v>
          </cell>
          <cell r="G1771">
            <v>2012</v>
          </cell>
          <cell r="J1771" t="str">
            <v>e-book (PDF)</v>
          </cell>
          <cell r="M1771" t="str">
            <v>Leitenberg, Milton ; Zilinskas, Raymond A.</v>
          </cell>
          <cell r="O1771">
            <v>800</v>
          </cell>
          <cell r="P1771" t="str">
            <v>Lieferbar</v>
          </cell>
          <cell r="Q1771" t="str">
            <v>Miscellaneous</v>
          </cell>
          <cell r="R1771" t="str">
            <v>HIS027080 HISTORY / Military / Weapons</v>
          </cell>
        </row>
        <row r="1772">
          <cell r="C1772">
            <v>9780674065277</v>
          </cell>
          <cell r="D1772" t="str">
            <v>Harvard University Press</v>
          </cell>
          <cell r="E1772" t="str">
            <v>LEVIN BECKER: MANY SUBTLE CHANNELS  E-BOOK</v>
          </cell>
          <cell r="F1772" t="str">
            <v>Many Subtle Channels</v>
          </cell>
          <cell r="G1772">
            <v>2012</v>
          </cell>
          <cell r="J1772" t="str">
            <v>e-book (PDF)</v>
          </cell>
          <cell r="M1772" t="str">
            <v>Levin Becker, Daniel</v>
          </cell>
          <cell r="O1772">
            <v>352</v>
          </cell>
          <cell r="P1772" t="str">
            <v>Lieferbar</v>
          </cell>
          <cell r="Q1772" t="str">
            <v>Phonetics</v>
          </cell>
          <cell r="R1772" t="str">
            <v>LAN005000 LANGUAGE ARTS &amp; DISCIPLINES / Composition &amp; Creative Writing</v>
          </cell>
        </row>
        <row r="1773">
          <cell r="C1773">
            <v>9780674065291</v>
          </cell>
          <cell r="D1773" t="str">
            <v>Harvard University Press</v>
          </cell>
          <cell r="E1773" t="str">
            <v>LEVINSON: CITIZEN LEFT BEHIND  E-BOOK</v>
          </cell>
          <cell r="F1773" t="str">
            <v>No Citizen Left Behind</v>
          </cell>
          <cell r="G1773">
            <v>2012</v>
          </cell>
          <cell r="J1773" t="str">
            <v>e-book (PDF)</v>
          </cell>
          <cell r="M1773" t="str">
            <v>Levinson, Meira</v>
          </cell>
          <cell r="O1773">
            <v>400</v>
          </cell>
          <cell r="P1773" t="str">
            <v>Lieferbar</v>
          </cell>
          <cell r="Q1773" t="str">
            <v>Education, other</v>
          </cell>
          <cell r="R1773" t="str">
            <v>SOC031000 SOCIAL SCIENCE / Discrimination &amp; Race Relations; EDU034000 EDUCATION / Educational Policy &amp; Reform / General; PHI019000 PHILOSOPHY / Political</v>
          </cell>
        </row>
        <row r="1774">
          <cell r="C1774">
            <v>9780674065307</v>
          </cell>
          <cell r="D1774" t="str">
            <v>Harvard University Press</v>
          </cell>
          <cell r="E1774" t="str">
            <v>MACK: REPRESENTING RACE  E-BOOK</v>
          </cell>
          <cell r="F1774" t="str">
            <v>Representing the Race</v>
          </cell>
          <cell r="G1774">
            <v>2012</v>
          </cell>
          <cell r="J1774" t="str">
            <v>e-book (PDF)</v>
          </cell>
          <cell r="M1774" t="str">
            <v>Mack, Kenneth W.</v>
          </cell>
          <cell r="O1774">
            <v>352</v>
          </cell>
          <cell r="P1774" t="str">
            <v>Lieferbar</v>
          </cell>
          <cell r="Q1774" t="str">
            <v>Sociology, other</v>
          </cell>
          <cell r="R1774" t="str">
            <v>SOC001000 SOCIAL SCIENCE / Ethnic Studies / African-American Studies</v>
          </cell>
        </row>
        <row r="1775">
          <cell r="C1775">
            <v>9780674065321</v>
          </cell>
          <cell r="D1775" t="str">
            <v>Harvard University Press</v>
          </cell>
          <cell r="E1775" t="str">
            <v>MACLEAN: SCHOLARSHIP, COMMERCE, RELIGION  E-BOOK</v>
          </cell>
          <cell r="F1775" t="str">
            <v>Scholarship, Commerce, Religion</v>
          </cell>
          <cell r="G1775">
            <v>2012</v>
          </cell>
          <cell r="J1775" t="str">
            <v>e-book (PDF)</v>
          </cell>
          <cell r="M1775" t="str">
            <v>Maclean, Ian</v>
          </cell>
          <cell r="O1775">
            <v>400</v>
          </cell>
          <cell r="P1775" t="str">
            <v>Lieferbar</v>
          </cell>
          <cell r="Q1775" t="str">
            <v>Public and Political Communication</v>
          </cell>
          <cell r="R1775" t="str">
            <v>LIT007000 LITERARY CRITICISM / Books &amp; Reading</v>
          </cell>
        </row>
        <row r="1776">
          <cell r="C1776">
            <v>9780674065338</v>
          </cell>
          <cell r="D1776" t="str">
            <v>Harvard University Press</v>
          </cell>
          <cell r="E1776" t="str">
            <v>MARCUS: RATIONAL CAUSATION  E-BOOK</v>
          </cell>
          <cell r="F1776" t="str">
            <v>Rational Causation</v>
          </cell>
          <cell r="G1776">
            <v>2012</v>
          </cell>
          <cell r="J1776" t="str">
            <v>e-book (PDF)</v>
          </cell>
          <cell r="M1776" t="str">
            <v>Marcus, Eric</v>
          </cell>
          <cell r="O1776">
            <v>280</v>
          </cell>
          <cell r="P1776" t="str">
            <v>Lieferbar</v>
          </cell>
          <cell r="Q1776" t="str">
            <v>Metaphysics, Ontology</v>
          </cell>
          <cell r="R1776" t="str">
            <v>PHI013000 PHILOSOPHY / Metaphysics</v>
          </cell>
        </row>
        <row r="1777">
          <cell r="C1777">
            <v>9780674065345</v>
          </cell>
          <cell r="D1777" t="str">
            <v>Harvard University Press</v>
          </cell>
          <cell r="E1777" t="str">
            <v>MAYER: ANCIENT MIDDLE CLASSES  E-BOOK</v>
          </cell>
          <cell r="F1777" t="str">
            <v>The Ancient Middle Classes</v>
          </cell>
          <cell r="G1777">
            <v>2012</v>
          </cell>
          <cell r="J1777" t="str">
            <v>e-book (PDF)</v>
          </cell>
          <cell r="M1777" t="str">
            <v>Mayer, Ernst Emanuel</v>
          </cell>
          <cell r="O1777">
            <v>312</v>
          </cell>
          <cell r="P1777" t="str">
            <v>Lieferbar</v>
          </cell>
          <cell r="Q1777" t="str">
            <v>Ancient History</v>
          </cell>
          <cell r="R1777" t="str">
            <v>HIS002020 HISTORY / Ancient / Rome</v>
          </cell>
        </row>
        <row r="1778">
          <cell r="C1778">
            <v>9780674065352</v>
          </cell>
          <cell r="D1778" t="str">
            <v>Harvard University Press</v>
          </cell>
          <cell r="E1778" t="str">
            <v>MITCHELL: SEEING THROUGH RACE  E-BOOK</v>
          </cell>
          <cell r="F1778" t="str">
            <v>Seeing Through Race</v>
          </cell>
          <cell r="G1778">
            <v>2012</v>
          </cell>
          <cell r="H1778" t="str">
            <v>The W. E. B. Du Bois Lectures</v>
          </cell>
          <cell r="J1778" t="str">
            <v>e-book (PDF)</v>
          </cell>
          <cell r="M1778" t="str">
            <v>Mitchell, W. J. T.</v>
          </cell>
          <cell r="O1778">
            <v>248</v>
          </cell>
          <cell r="P1778" t="str">
            <v>Lieferbar</v>
          </cell>
          <cell r="Q1778" t="str">
            <v>Sociology, other</v>
          </cell>
          <cell r="R1778" t="str">
            <v>SOC008000 SOCIAL SCIENCE / Ethnic Studies / General</v>
          </cell>
        </row>
        <row r="1779">
          <cell r="C1779">
            <v>9780674065369</v>
          </cell>
          <cell r="D1779" t="str">
            <v>Harvard University Press</v>
          </cell>
          <cell r="E1779" t="str">
            <v>MITOV: SENSITIVE MATTER  E-BOOK</v>
          </cell>
          <cell r="F1779" t="str">
            <v>Sensitive Matter</v>
          </cell>
          <cell r="G1779">
            <v>2012</v>
          </cell>
          <cell r="J1779" t="str">
            <v>e-book (PDF)</v>
          </cell>
          <cell r="M1779" t="str">
            <v>Mitov, Michel</v>
          </cell>
          <cell r="O1779">
            <v>208</v>
          </cell>
          <cell r="P1779" t="str">
            <v>Lieferbar</v>
          </cell>
          <cell r="Q1779" t="str">
            <v>Substances and Products</v>
          </cell>
          <cell r="R1779" t="str">
            <v>SCI080000 SCIENCE / Essays</v>
          </cell>
        </row>
        <row r="1780">
          <cell r="C1780">
            <v>9780674065376</v>
          </cell>
          <cell r="D1780" t="str">
            <v>Harvard University Press</v>
          </cell>
          <cell r="E1780" t="str">
            <v>MOORE: WAR ON HERESY  E-BOOK</v>
          </cell>
          <cell r="F1780" t="str">
            <v>The War on Heresy</v>
          </cell>
          <cell r="G1780">
            <v>2012</v>
          </cell>
          <cell r="J1780" t="str">
            <v>e-book (PDF)</v>
          </cell>
          <cell r="M1780" t="str">
            <v>Moore, R. I.</v>
          </cell>
          <cell r="O1780">
            <v>416</v>
          </cell>
          <cell r="P1780" t="str">
            <v>Lieferbar</v>
          </cell>
          <cell r="Q1780" t="str">
            <v>Theology, Jewish Studies and Religious Studies</v>
          </cell>
          <cell r="R1780" t="str">
            <v>REL000000 RELIGION / General</v>
          </cell>
        </row>
        <row r="1781">
          <cell r="C1781">
            <v>9780674065383</v>
          </cell>
          <cell r="D1781" t="str">
            <v>Harvard University Press</v>
          </cell>
          <cell r="E1781" t="str">
            <v>MORGAN: BUDDHAS OF BAMIYAN  E-BOOK</v>
          </cell>
          <cell r="F1781" t="str">
            <v>The Buddhas of Bamiyan</v>
          </cell>
          <cell r="G1781">
            <v>2012</v>
          </cell>
          <cell r="H1781" t="str">
            <v>Wonders of the World</v>
          </cell>
          <cell r="J1781" t="str">
            <v>e-book (PDF)</v>
          </cell>
          <cell r="M1781" t="str">
            <v>Morgan, Llewelyn</v>
          </cell>
          <cell r="O1781">
            <v>206</v>
          </cell>
          <cell r="P1781" t="str">
            <v>Lieferbar</v>
          </cell>
          <cell r="Q1781" t="str">
            <v>General Interest</v>
          </cell>
        </row>
        <row r="1782">
          <cell r="C1782">
            <v>9780674065390</v>
          </cell>
          <cell r="D1782" t="str">
            <v>Harvard University Press</v>
          </cell>
          <cell r="E1782" t="str">
            <v>NEE: CAPITALISM FROM BELOW  E-BOOK</v>
          </cell>
          <cell r="F1782" t="str">
            <v>Capitalism from Below</v>
          </cell>
          <cell r="G1782">
            <v>2012</v>
          </cell>
          <cell r="J1782" t="str">
            <v>e-book (PDF)</v>
          </cell>
          <cell r="M1782" t="str">
            <v>Nee, Victor; Opper, Sonja</v>
          </cell>
          <cell r="O1782">
            <v>424</v>
          </cell>
          <cell r="P1782" t="str">
            <v>Lieferbar</v>
          </cell>
          <cell r="Q1782" t="str">
            <v>Political Economics, other</v>
          </cell>
          <cell r="R1782" t="str">
            <v>BUS068000 BUSINESS &amp; ECONOMICS / Development / Economic Development</v>
          </cell>
        </row>
        <row r="1783">
          <cell r="C1783">
            <v>9780674065406</v>
          </cell>
          <cell r="D1783" t="str">
            <v>Harvard University Press</v>
          </cell>
          <cell r="E1783" t="str">
            <v>NELSON: GOTHICKA  E-BOOK</v>
          </cell>
          <cell r="F1783" t="str">
            <v>Gothicka</v>
          </cell>
          <cell r="G1783">
            <v>2012</v>
          </cell>
          <cell r="J1783" t="str">
            <v>e-book (PDF)</v>
          </cell>
          <cell r="M1783" t="str">
            <v>Nelson, Victoria</v>
          </cell>
          <cell r="O1783">
            <v>352</v>
          </cell>
          <cell r="P1783" t="str">
            <v>Lieferbar</v>
          </cell>
          <cell r="Q1783" t="str">
            <v>Genre Studies, general</v>
          </cell>
          <cell r="R1783" t="str">
            <v>LIT004180 LITERARY CRITICISM / Gothic &amp; Romance; LIT004260 LITERARY CRITICISM / Science Fiction &amp; Fantasy; REL062000 RELIGION / Spirituality</v>
          </cell>
        </row>
        <row r="1784">
          <cell r="C1784">
            <v>9780674065413</v>
          </cell>
          <cell r="D1784" t="str">
            <v>Harvard University Press</v>
          </cell>
          <cell r="E1784" t="str">
            <v>OWEN: RISE AND FALL OF ARAB PRESIDENTS  E-BOOK</v>
          </cell>
          <cell r="F1784" t="str">
            <v>The Rise and Fall of Arab Presidents for Life</v>
          </cell>
          <cell r="G1784">
            <v>2012</v>
          </cell>
          <cell r="J1784" t="str">
            <v>e-book (PDF)</v>
          </cell>
          <cell r="M1784" t="str">
            <v>Owen, Roger</v>
          </cell>
          <cell r="O1784">
            <v>272</v>
          </cell>
          <cell r="P1784" t="str">
            <v>Lieferbar</v>
          </cell>
          <cell r="Q1784" t="str">
            <v>Political Science, other</v>
          </cell>
          <cell r="R1784" t="str">
            <v>POL025000 POLITICAL SCIENCE / Political Process / Leadership</v>
          </cell>
        </row>
        <row r="1785">
          <cell r="C1785">
            <v>9780674065420</v>
          </cell>
          <cell r="D1785" t="str">
            <v>Harvard University Press</v>
          </cell>
          <cell r="E1785" t="str">
            <v>PARSONS: FROM KANT TO HUSSERL  E-BOOK</v>
          </cell>
          <cell r="F1785" t="str">
            <v>From Kant to Husserl</v>
          </cell>
          <cell r="G1785">
            <v>2012</v>
          </cell>
          <cell r="J1785" t="str">
            <v>e-book (PDF)</v>
          </cell>
          <cell r="M1785" t="str">
            <v>Parsons, Charles</v>
          </cell>
          <cell r="O1785">
            <v>256</v>
          </cell>
          <cell r="P1785" t="str">
            <v>Lieferbar</v>
          </cell>
          <cell r="Q1785" t="str">
            <v>Philosophy, other</v>
          </cell>
        </row>
        <row r="1786">
          <cell r="C1786">
            <v>9780674065437</v>
          </cell>
          <cell r="D1786" t="str">
            <v>Harvard University Press</v>
          </cell>
          <cell r="E1786" t="str">
            <v>PETROSKI: FORGIVE DESIGN  E-BOOK</v>
          </cell>
          <cell r="F1786" t="str">
            <v>To Forgive Design</v>
          </cell>
          <cell r="G1786">
            <v>2012</v>
          </cell>
          <cell r="J1786" t="str">
            <v>e-book (PDF)</v>
          </cell>
          <cell r="M1786" t="str">
            <v>Petroski, Henry</v>
          </cell>
          <cell r="O1786">
            <v>432</v>
          </cell>
          <cell r="P1786" t="str">
            <v>Lieferbar</v>
          </cell>
          <cell r="Q1786" t="str">
            <v>General Interest</v>
          </cell>
          <cell r="R1786" t="str">
            <v>SCI034000 SCIENCE / History</v>
          </cell>
        </row>
        <row r="1787">
          <cell r="C1787">
            <v>9780674065444</v>
          </cell>
          <cell r="D1787" t="str">
            <v>Harvard University Press</v>
          </cell>
          <cell r="E1787" t="str">
            <v>POWELL: ACCIDENTAL CITY  E-BOOK</v>
          </cell>
          <cell r="F1787" t="str">
            <v>The Accidental City</v>
          </cell>
          <cell r="G1787">
            <v>2012</v>
          </cell>
          <cell r="J1787" t="str">
            <v>e-book (PDF)</v>
          </cell>
          <cell r="M1787" t="str">
            <v>Powell, Lawrence N.</v>
          </cell>
          <cell r="O1787">
            <v>448</v>
          </cell>
          <cell r="P1787" t="str">
            <v>Kein Nachdruck</v>
          </cell>
          <cell r="Q1787" t="str">
            <v>Global History</v>
          </cell>
          <cell r="R1787" t="str">
            <v>HIS054000 HISTORY / Social History; HIS036020 HISTORY / United States / Colonial Period (1600-1775); HIS037050 HISTORY / Modern / 18th Century; HIS036120 HISTORY / United States / State &amp; Local / South (AL, AR, FL, GA, KY, LA, MS, NC, SC, TN, VA, WV)</v>
          </cell>
        </row>
        <row r="1788">
          <cell r="C1788">
            <v>9780674065468</v>
          </cell>
          <cell r="D1788" t="str">
            <v>Harvard University Press</v>
          </cell>
          <cell r="E1788" t="str">
            <v>RAFFENSPERGER: REIMAGINING EUROPE  HHST 177  E-BOOK</v>
          </cell>
          <cell r="F1788" t="str">
            <v>Reimagining Europe</v>
          </cell>
          <cell r="G1788">
            <v>2012</v>
          </cell>
          <cell r="H1788" t="str">
            <v>Harvard Historical Studies</v>
          </cell>
          <cell r="I1788">
            <v>177</v>
          </cell>
          <cell r="J1788" t="str">
            <v>e-book (PDF)</v>
          </cell>
          <cell r="M1788" t="str">
            <v>Raffensperger, Christian</v>
          </cell>
          <cell r="O1788">
            <v>340</v>
          </cell>
          <cell r="P1788" t="str">
            <v>Lieferbar</v>
          </cell>
          <cell r="Q1788" t="str">
            <v>Medieval History</v>
          </cell>
          <cell r="R1788" t="str">
            <v>HIS037010 HISTORY / Medieval</v>
          </cell>
        </row>
        <row r="1789">
          <cell r="C1789">
            <v>9780674065475</v>
          </cell>
          <cell r="D1789" t="str">
            <v>Harvard University Press</v>
          </cell>
          <cell r="E1789" t="str">
            <v>REEVE: ACTION, CONTEMPLATION, HAPPINESS  E-BOOK</v>
          </cell>
          <cell r="F1789" t="str">
            <v>Action, Contemplation, and Happiness</v>
          </cell>
          <cell r="G1789">
            <v>2012</v>
          </cell>
          <cell r="J1789" t="str">
            <v>e-book (PDF)</v>
          </cell>
          <cell r="M1789" t="str">
            <v>Reeve, C. D. C.</v>
          </cell>
          <cell r="O1789">
            <v>320</v>
          </cell>
          <cell r="P1789" t="str">
            <v>Lieferbar</v>
          </cell>
          <cell r="Q1789" t="str">
            <v>Ancient Philosophy</v>
          </cell>
          <cell r="R1789" t="str">
            <v>PHI002000 PHILOSOPHY / History &amp; Surveys / Ancient &amp; Classical</v>
          </cell>
        </row>
        <row r="1790">
          <cell r="C1790">
            <v>9780674065482</v>
          </cell>
          <cell r="D1790" t="str">
            <v>Harvard University Press</v>
          </cell>
          <cell r="E1790" t="str">
            <v>ROENNEBERG: INTERNAL TIME  E-BOOK</v>
          </cell>
          <cell r="F1790" t="str">
            <v>Internal Time</v>
          </cell>
          <cell r="G1790">
            <v>2012</v>
          </cell>
          <cell r="J1790" t="str">
            <v>e-book (PDF)</v>
          </cell>
          <cell r="M1790" t="str">
            <v>Roenneberg, Till</v>
          </cell>
          <cell r="O1790">
            <v>288</v>
          </cell>
          <cell r="P1790" t="str">
            <v>Lieferbar</v>
          </cell>
          <cell r="Q1790" t="str">
            <v>Evolutionary Biology</v>
          </cell>
          <cell r="R1790" t="str">
            <v>SCI008000 SCIENCE / Life Sciences / Biology / General; SCI027000 SCIENCE / Life Sciences / Evolution</v>
          </cell>
        </row>
        <row r="1791">
          <cell r="C1791">
            <v>9780674065499</v>
          </cell>
          <cell r="D1791" t="str">
            <v>Harvard University Press</v>
          </cell>
          <cell r="E1791" t="str">
            <v>ROSEN: FREEDOM AND THE ARTS  E-BOOK</v>
          </cell>
          <cell r="F1791" t="str">
            <v>Freedom and the Arts</v>
          </cell>
          <cell r="G1791">
            <v>2012</v>
          </cell>
          <cell r="J1791" t="str">
            <v>e-book (PDF)</v>
          </cell>
          <cell r="M1791" t="str">
            <v>Rosen, Charles</v>
          </cell>
          <cell r="O1791">
            <v>448</v>
          </cell>
          <cell r="P1791" t="str">
            <v>Lieferbar</v>
          </cell>
          <cell r="Q1791" t="str">
            <v>Music, general</v>
          </cell>
          <cell r="R1791" t="str">
            <v>MUS020000 MUSIC / History &amp; Criticism</v>
          </cell>
        </row>
        <row r="1792">
          <cell r="C1792">
            <v>9780674065512</v>
          </cell>
          <cell r="D1792" t="str">
            <v>Harvard University Press</v>
          </cell>
          <cell r="E1792" t="str">
            <v>ROSEN: DIGNITY  E-BOOK</v>
          </cell>
          <cell r="F1792" t="str">
            <v>Dignity</v>
          </cell>
          <cell r="G1792">
            <v>2012</v>
          </cell>
          <cell r="J1792" t="str">
            <v>e-book (PDF)</v>
          </cell>
          <cell r="M1792" t="str">
            <v>Rosen, Michael</v>
          </cell>
          <cell r="O1792">
            <v>200</v>
          </cell>
          <cell r="P1792" t="str">
            <v>Lieferbar</v>
          </cell>
          <cell r="Q1792" t="str">
            <v>Ethics</v>
          </cell>
          <cell r="R1792" t="str">
            <v>PHI005000 PHILOSOPHY / Ethics &amp; Moral Philosophy</v>
          </cell>
        </row>
        <row r="1793">
          <cell r="C1793">
            <v>9780674065529</v>
          </cell>
          <cell r="D1793" t="str">
            <v>Harvard University Press</v>
          </cell>
          <cell r="E1793" t="str">
            <v>SCHLEFER: ASSUMPTIONS ECONOMISTS MAKE  E-BOOK</v>
          </cell>
          <cell r="F1793" t="str">
            <v>The Assumptions Economists Make</v>
          </cell>
          <cell r="G1793">
            <v>2012</v>
          </cell>
          <cell r="J1793" t="str">
            <v>e-book (PDF)</v>
          </cell>
          <cell r="M1793" t="str">
            <v>Schlefer, Jonathan</v>
          </cell>
          <cell r="O1793">
            <v>384</v>
          </cell>
          <cell r="P1793" t="str">
            <v>Lieferbar</v>
          </cell>
          <cell r="Q1793" t="str">
            <v>Political Economics, other</v>
          </cell>
          <cell r="R1793" t="str">
            <v>BUS069030 BUSINESS &amp; ECONOMICS / Economics / Theory</v>
          </cell>
        </row>
        <row r="1794">
          <cell r="C1794">
            <v>9780674065536</v>
          </cell>
          <cell r="D1794" t="str">
            <v>Harvard University Press</v>
          </cell>
          <cell r="E1794" t="str">
            <v>SCHWEBER: NUCLEAR FORCES  E-BOOK</v>
          </cell>
          <cell r="F1794" t="str">
            <v>Nuclear Forces</v>
          </cell>
          <cell r="G1794">
            <v>2012</v>
          </cell>
          <cell r="J1794" t="str">
            <v>e-book (PDF)</v>
          </cell>
          <cell r="M1794" t="str">
            <v>Schweber, Silvan S.</v>
          </cell>
          <cell r="O1794">
            <v>592</v>
          </cell>
          <cell r="P1794" t="str">
            <v>Lieferbar</v>
          </cell>
          <cell r="Q1794" t="str">
            <v>General Interest</v>
          </cell>
          <cell r="R1794" t="str">
            <v>BIO015000 BIOGRAPHY &amp; AUTOBIOGRAPHY / Science &amp; Technology</v>
          </cell>
        </row>
        <row r="1795">
          <cell r="C1795">
            <v>9780674065567</v>
          </cell>
          <cell r="D1795" t="str">
            <v>Harvard University Press</v>
          </cell>
          <cell r="E1795" t="str">
            <v>MACCARTHY: LAST PRE-RAPHAELITE  E-BOOK</v>
          </cell>
          <cell r="F1795" t="str">
            <v>The Last Pre-Raphaelite</v>
          </cell>
          <cell r="G1795">
            <v>2011</v>
          </cell>
          <cell r="J1795" t="str">
            <v>e-book (PDF)</v>
          </cell>
          <cell r="M1795" t="str">
            <v xml:space="preserve">MacCarthy, Fiona </v>
          </cell>
          <cell r="O1795">
            <v>656</v>
          </cell>
          <cell r="P1795" t="str">
            <v>Lieferbar</v>
          </cell>
          <cell r="Q1795" t="str">
            <v xml:space="preserve">Architecture and Design, other    </v>
          </cell>
          <cell r="R1795" t="str">
            <v>BIO001000 BIOGRAPHY &amp; AUTOBIOGRAPHY / Artists, Architects, Photographers</v>
          </cell>
        </row>
        <row r="1796">
          <cell r="C1796">
            <v>9780674065918</v>
          </cell>
          <cell r="D1796" t="str">
            <v>Harvard University Press</v>
          </cell>
          <cell r="E1796" t="str">
            <v>NUSSBAUM: NEW RELIGIOUS INTOLERANCE  E-BOOK</v>
          </cell>
          <cell r="F1796" t="str">
            <v>The New Religious Intolerance</v>
          </cell>
          <cell r="G1796">
            <v>2012</v>
          </cell>
          <cell r="J1796" t="str">
            <v>e-book (PDF)</v>
          </cell>
          <cell r="M1796" t="str">
            <v>Nussbaum, Martha C.</v>
          </cell>
          <cell r="O1796">
            <v>304</v>
          </cell>
          <cell r="P1796" t="str">
            <v>Lieferbar</v>
          </cell>
          <cell r="Q1796" t="str">
            <v>Theology, Jewish Studies and Religious Studies</v>
          </cell>
        </row>
        <row r="1797">
          <cell r="C1797">
            <v>9780674066618</v>
          </cell>
          <cell r="D1797" t="str">
            <v>Harvard University Press</v>
          </cell>
          <cell r="E1797" t="str">
            <v>BERKMAN/BAUER/NOLD:PRISON BLOSSOMS   E-BOOK</v>
          </cell>
          <cell r="F1797" t="str">
            <v>Prison Blossoms</v>
          </cell>
          <cell r="G1797">
            <v>2011</v>
          </cell>
          <cell r="H1797" t="str">
            <v>The John Harvard Library</v>
          </cell>
          <cell r="J1797" t="str">
            <v>e-book (PDF)</v>
          </cell>
          <cell r="M1797" t="str">
            <v xml:space="preserve">Bauer, Henry; Nold, Carl; Berkman, Alexander </v>
          </cell>
          <cell r="N1797" t="str">
            <v>Buettner, Bonnie; Brody, Miriam</v>
          </cell>
          <cell r="O1797">
            <v>320</v>
          </cell>
          <cell r="P1797" t="str">
            <v>Lieferbar</v>
          </cell>
          <cell r="Q1797" t="str">
            <v>Cultural History</v>
          </cell>
          <cell r="R1797" t="str">
            <v>HIS054000 HISTORY / Social History</v>
          </cell>
        </row>
        <row r="1798">
          <cell r="C1798">
            <v>9780674067172</v>
          </cell>
          <cell r="D1798" t="str">
            <v>Harvard University Press</v>
          </cell>
          <cell r="E1798" t="str">
            <v>KELMAN: A MISPLACED MASSACRE   E-BOOK</v>
          </cell>
          <cell r="F1798" t="str">
            <v>A Misplaced Massacre</v>
          </cell>
          <cell r="G1798">
            <v>2013</v>
          </cell>
          <cell r="J1798" t="str">
            <v>e-book (PDF)</v>
          </cell>
          <cell r="M1798" t="str">
            <v>Kelman, Ari</v>
          </cell>
          <cell r="O1798">
            <v>384</v>
          </cell>
          <cell r="P1798" t="str">
            <v>Lieferbar</v>
          </cell>
          <cell r="Q1798" t="str">
            <v>Miscellaneous</v>
          </cell>
          <cell r="R1798" t="str">
            <v>HIS000000 HISTORY / General</v>
          </cell>
        </row>
        <row r="1799">
          <cell r="C1799">
            <v>9780674067189</v>
          </cell>
          <cell r="D1799" t="str">
            <v>Harvard University Press</v>
          </cell>
          <cell r="E1799" t="str">
            <v>NGAI: OUR AESTHETIC CATEGORIES  E-BOOK</v>
          </cell>
          <cell r="F1799" t="str">
            <v>Our Aesthetic Categories</v>
          </cell>
          <cell r="J1799" t="str">
            <v>e-book (PDF)</v>
          </cell>
          <cell r="M1799" t="str">
            <v>Ngai, Sianne</v>
          </cell>
          <cell r="P1799" t="str">
            <v>zurückgezogen</v>
          </cell>
          <cell r="R1799" t="str">
            <v>LAN009000 LANGUAGE ARTS &amp; DISCIPLINES / Linguistics</v>
          </cell>
        </row>
        <row r="1800">
          <cell r="C1800">
            <v>9780674067196</v>
          </cell>
          <cell r="D1800" t="str">
            <v>Harvard University Press</v>
          </cell>
          <cell r="E1800" t="str">
            <v>JASIENSKA: THE FRAGILE WISDOM   E-BOOK</v>
          </cell>
          <cell r="F1800" t="str">
            <v>The Fragile Wisdom</v>
          </cell>
          <cell r="G1800">
            <v>2013</v>
          </cell>
          <cell r="J1800" t="str">
            <v>e-book (PDF)</v>
          </cell>
          <cell r="M1800" t="str">
            <v>Jasienska, Grazyna</v>
          </cell>
          <cell r="O1800">
            <v>298</v>
          </cell>
          <cell r="P1800" t="str">
            <v>Lieferbar</v>
          </cell>
          <cell r="Q1800" t="str">
            <v>Clinical Medicine, other</v>
          </cell>
          <cell r="R1800" t="str">
            <v>MED014000 MEDICAL / Clinical Medicine</v>
          </cell>
        </row>
        <row r="1801">
          <cell r="C1801">
            <v>9780674067202</v>
          </cell>
          <cell r="D1801" t="str">
            <v>Harvard University Press</v>
          </cell>
          <cell r="E1801" t="str">
            <v>LEVY: FREAKS OF FORTUNE   E-BOOK</v>
          </cell>
          <cell r="F1801" t="str">
            <v>Freaks of Fortune</v>
          </cell>
          <cell r="G1801">
            <v>2012</v>
          </cell>
          <cell r="J1801" t="str">
            <v>e-book (PDF)</v>
          </cell>
          <cell r="M1801" t="str">
            <v>Levy, Jonathan</v>
          </cell>
          <cell r="O1801">
            <v>416</v>
          </cell>
          <cell r="P1801" t="str">
            <v>Lieferbar</v>
          </cell>
          <cell r="Q1801" t="str">
            <v>Miscellaneous</v>
          </cell>
          <cell r="R1801" t="str">
            <v>HIS000000 HISTORY / General</v>
          </cell>
        </row>
        <row r="1802">
          <cell r="C1802">
            <v>9780674067219</v>
          </cell>
          <cell r="D1802" t="str">
            <v>Harvard University Press</v>
          </cell>
          <cell r="E1802" t="str">
            <v>BOLSTER:THE MORTAL SEA  E-BOOK</v>
          </cell>
          <cell r="F1802" t="str">
            <v>The Mortal Sea</v>
          </cell>
          <cell r="G1802">
            <v>2012</v>
          </cell>
          <cell r="J1802" t="str">
            <v>e-book (PDF)</v>
          </cell>
          <cell r="M1802" t="str">
            <v>Bolster, W. Jeffrey</v>
          </cell>
          <cell r="O1802">
            <v>416</v>
          </cell>
          <cell r="P1802" t="str">
            <v>Lieferbar</v>
          </cell>
          <cell r="Q1802" t="str">
            <v>Miscellaneous</v>
          </cell>
          <cell r="R1802" t="str">
            <v>HIS000000 HISTORY / General</v>
          </cell>
        </row>
        <row r="1803">
          <cell r="C1803">
            <v>9780674067226</v>
          </cell>
          <cell r="D1803" t="str">
            <v>Harvard University Press</v>
          </cell>
          <cell r="E1803" t="str">
            <v>PROVINE: CURIOUS BEHAVIOR  E-BOOK</v>
          </cell>
          <cell r="F1803" t="str">
            <v>Curious Behavior</v>
          </cell>
          <cell r="G1803">
            <v>2012</v>
          </cell>
          <cell r="J1803" t="str">
            <v>e-book (PDF)</v>
          </cell>
          <cell r="M1803" t="str">
            <v>Provine, Robert R.</v>
          </cell>
          <cell r="O1803">
            <v>288</v>
          </cell>
          <cell r="P1803" t="str">
            <v>Lieferbar</v>
          </cell>
          <cell r="Q1803" t="str">
            <v>General Interest</v>
          </cell>
        </row>
        <row r="1804">
          <cell r="C1804">
            <v>9780674067233</v>
          </cell>
          <cell r="D1804" t="str">
            <v>Harvard University Press</v>
          </cell>
          <cell r="E1804" t="str">
            <v>FLANAGAN:TEENAGE CITIZEN   E-BOOK</v>
          </cell>
          <cell r="F1804" t="str">
            <v>Teenage Citizens</v>
          </cell>
          <cell r="G1804">
            <v>2013</v>
          </cell>
          <cell r="J1804" t="str">
            <v>e-book (PDF)</v>
          </cell>
          <cell r="M1804" t="str">
            <v>Flanagan, Constance A.</v>
          </cell>
          <cell r="O1804">
            <v>280</v>
          </cell>
          <cell r="P1804" t="str">
            <v>Lieferbar</v>
          </cell>
          <cell r="Q1804" t="str">
            <v>Political Science, other</v>
          </cell>
          <cell r="R1804" t="str">
            <v>POL000000 POLITICAL SCIENCE / General</v>
          </cell>
        </row>
        <row r="1805">
          <cell r="C1805">
            <v>9780674067264</v>
          </cell>
          <cell r="D1805" t="str">
            <v>Harvard University Press</v>
          </cell>
          <cell r="E1805" t="str">
            <v>ANDERSON: MAHOGANY  E-BOOK</v>
          </cell>
          <cell r="F1805" t="str">
            <v>Mahogany</v>
          </cell>
          <cell r="G1805">
            <v>2012</v>
          </cell>
          <cell r="J1805" t="str">
            <v>e-book (PDF)</v>
          </cell>
          <cell r="M1805" t="str">
            <v>Anderson, Jennifer L.</v>
          </cell>
          <cell r="O1805">
            <v>424</v>
          </cell>
          <cell r="P1805" t="str">
            <v>Lieferbar</v>
          </cell>
          <cell r="Q1805" t="str">
            <v>Global History</v>
          </cell>
          <cell r="R1805" t="str">
            <v>HIS036020 HISTORY / United States / Colonial Period (1600-1775); BUS023000 BUSINESS &amp; ECONOMICS / Economic History; HIS038000 HISTORY / Americas (North, Central, South, West Indies)</v>
          </cell>
        </row>
        <row r="1806">
          <cell r="C1806">
            <v>9780674067271</v>
          </cell>
          <cell r="D1806" t="str">
            <v>Harvard University Press</v>
          </cell>
          <cell r="E1806" t="str">
            <v>CRAWFORD:ON GLASGOW AND EDINBURGH   E-BOOK</v>
          </cell>
          <cell r="F1806" t="str">
            <v>On Glasgow and Edinburgh</v>
          </cell>
          <cell r="G1806">
            <v>2013</v>
          </cell>
          <cell r="J1806" t="str">
            <v>e-book (PDF)</v>
          </cell>
          <cell r="M1806" t="str">
            <v>Crawford, Robert</v>
          </cell>
          <cell r="O1806">
            <v>320</v>
          </cell>
          <cell r="P1806" t="str">
            <v>Lieferbar</v>
          </cell>
          <cell r="Q1806" t="str">
            <v>Miscellaneous</v>
          </cell>
          <cell r="R1806" t="str">
            <v>HIS000000 HISTORY / General</v>
          </cell>
        </row>
        <row r="1807">
          <cell r="C1807">
            <v>9780674067288</v>
          </cell>
          <cell r="D1807" t="str">
            <v>Harvard University Press</v>
          </cell>
          <cell r="E1807" t="str">
            <v>VAJPEYI: RIGHTEOUS TEPUBLIC  E-BOOK</v>
          </cell>
          <cell r="F1807" t="str">
            <v>Righteous Republic</v>
          </cell>
          <cell r="G1807">
            <v>2012</v>
          </cell>
          <cell r="J1807" t="str">
            <v>e-book (PDF)</v>
          </cell>
          <cell r="M1807" t="str">
            <v>Vajpeyi, Ananya</v>
          </cell>
          <cell r="O1807">
            <v>368</v>
          </cell>
          <cell r="P1807" t="str">
            <v>Lieferbar</v>
          </cell>
          <cell r="Q1807" t="str">
            <v>Law, other</v>
          </cell>
          <cell r="R1807" t="str">
            <v>LAW000000 LAW / General</v>
          </cell>
        </row>
        <row r="1808">
          <cell r="C1808">
            <v>9780674067295</v>
          </cell>
          <cell r="D1808" t="str">
            <v>Harvard University Press</v>
          </cell>
          <cell r="E1808" t="str">
            <v>GUNSALUS: YOUNG PROF. SURVIVAL GUIDES  E-BOOK</v>
          </cell>
          <cell r="F1808" t="str">
            <v>The Young Professional's Survival Guides</v>
          </cell>
          <cell r="G1808">
            <v>2012</v>
          </cell>
          <cell r="J1808" t="str">
            <v>e-book (PDF)</v>
          </cell>
          <cell r="M1808" t="str">
            <v>Gunsalus, C.K</v>
          </cell>
          <cell r="O1808">
            <v>240</v>
          </cell>
          <cell r="P1808" t="str">
            <v>Lieferbar</v>
          </cell>
          <cell r="Q1808" t="str">
            <v>Political Economics, other</v>
          </cell>
          <cell r="R1808" t="str">
            <v>BUS069000 BUSINESS &amp; ECONOMICS / Economics / General</v>
          </cell>
        </row>
        <row r="1809">
          <cell r="C1809">
            <v>9780674067301</v>
          </cell>
          <cell r="D1809" t="str">
            <v>Harvard University Press</v>
          </cell>
          <cell r="E1809" t="str">
            <v>VENTRESCA: SOLDIER OF CHRIST  E-BOOK</v>
          </cell>
          <cell r="F1809" t="str">
            <v>Soldier of Christ</v>
          </cell>
          <cell r="G1809">
            <v>2013</v>
          </cell>
          <cell r="J1809" t="str">
            <v>e-book (PDF)</v>
          </cell>
          <cell r="M1809" t="str">
            <v>Ventresca, Robert A.</v>
          </cell>
          <cell r="O1809">
            <v>400</v>
          </cell>
          <cell r="P1809" t="str">
            <v>Lieferbar</v>
          </cell>
          <cell r="Q1809" t="str">
            <v>Modern Church History (19th and 20th Centuries)</v>
          </cell>
          <cell r="R1809" t="str">
            <v>REL015000 RELIGION / Christianity / History</v>
          </cell>
        </row>
        <row r="1810">
          <cell r="C1810">
            <v>9780674067318</v>
          </cell>
          <cell r="D1810" t="str">
            <v>Harvard University Press</v>
          </cell>
          <cell r="E1810" t="str">
            <v>TURNER: BRIGHAM YOUNG  E-BOOK</v>
          </cell>
          <cell r="F1810" t="str">
            <v>Brigham Young</v>
          </cell>
          <cell r="G1810">
            <v>2012</v>
          </cell>
          <cell r="J1810" t="str">
            <v>e-book (PDF)</v>
          </cell>
          <cell r="M1810" t="str">
            <v>Turner, John G.</v>
          </cell>
          <cell r="O1810">
            <v>512</v>
          </cell>
          <cell r="P1810" t="str">
            <v>Lieferbar</v>
          </cell>
          <cell r="Q1810" t="str">
            <v>Modern Church History (19th and 20th Centuries)</v>
          </cell>
          <cell r="R1810" t="str">
            <v>REL015000 RELIGION / Christianity / History</v>
          </cell>
        </row>
        <row r="1811">
          <cell r="C1811">
            <v>9780674067325</v>
          </cell>
          <cell r="D1811" t="str">
            <v>Harvard University Press</v>
          </cell>
          <cell r="E1811" t="str">
            <v>EPSTEIN:THE BEHAVIOR OF FEDERAL JUDGES   E-BOOK</v>
          </cell>
          <cell r="F1811" t="str">
            <v>The Behavior of Federal Judges</v>
          </cell>
          <cell r="G1811">
            <v>2013</v>
          </cell>
          <cell r="J1811" t="str">
            <v>e-book (PDF)</v>
          </cell>
          <cell r="M1811" t="str">
            <v>Epstein, Lee; Landes, William M.; Posner, Richard A.</v>
          </cell>
          <cell r="O1811">
            <v>446</v>
          </cell>
          <cell r="P1811" t="str">
            <v>Lieferbar</v>
          </cell>
          <cell r="Q1811" t="str">
            <v>Law, other</v>
          </cell>
          <cell r="R1811" t="str">
            <v>LAW000000 LAW / General</v>
          </cell>
        </row>
        <row r="1812">
          <cell r="C1812">
            <v>9780674067332</v>
          </cell>
          <cell r="D1812" t="str">
            <v>Harvard University Press</v>
          </cell>
          <cell r="E1812" t="str">
            <v>BURT: LINCOLN'S TRAGIC PRAGMATISM    E-BOOK</v>
          </cell>
          <cell r="F1812" t="str">
            <v>Lincoln's Tragic Pragmatism</v>
          </cell>
          <cell r="G1812">
            <v>2013</v>
          </cell>
          <cell r="J1812" t="str">
            <v>e-book (PDF)</v>
          </cell>
          <cell r="M1812" t="str">
            <v>Burt, John</v>
          </cell>
          <cell r="O1812">
            <v>832</v>
          </cell>
          <cell r="P1812" t="str">
            <v>Lieferbar</v>
          </cell>
          <cell r="Q1812" t="str">
            <v>Miscellaneous</v>
          </cell>
          <cell r="R1812" t="str">
            <v>HIS000000 HISTORY / General</v>
          </cell>
        </row>
        <row r="1813">
          <cell r="C1813">
            <v>9780674067349</v>
          </cell>
          <cell r="D1813" t="str">
            <v>Harvard University Press</v>
          </cell>
          <cell r="E1813" t="str">
            <v>LOCKHART: MEASUREMENT   E-BOOK</v>
          </cell>
          <cell r="F1813" t="str">
            <v>Measurement</v>
          </cell>
          <cell r="G1813">
            <v>2012</v>
          </cell>
          <cell r="J1813" t="str">
            <v>e-book (PDF)</v>
          </cell>
          <cell r="M1813" t="str">
            <v>Lockhart, Paul</v>
          </cell>
          <cell r="O1813">
            <v>416</v>
          </cell>
          <cell r="P1813" t="str">
            <v>Lieferbar</v>
          </cell>
          <cell r="Q1813" t="str">
            <v>Mathematics, other</v>
          </cell>
          <cell r="R1813" t="str">
            <v>MAT000000 MATHEMATICS / General</v>
          </cell>
        </row>
        <row r="1814">
          <cell r="C1814">
            <v>9780674067356</v>
          </cell>
          <cell r="D1814" t="str">
            <v>Harvard University Press</v>
          </cell>
          <cell r="E1814" t="str">
            <v>MAMDANI: DEFINE AND RULE  E-BOOK</v>
          </cell>
          <cell r="F1814" t="str">
            <v>Define and Rule</v>
          </cell>
          <cell r="G1814">
            <v>2012</v>
          </cell>
          <cell r="H1814" t="str">
            <v>The W. E. B. Du Bois Lectures</v>
          </cell>
          <cell r="J1814" t="str">
            <v>e-book (PDF)</v>
          </cell>
          <cell r="M1814" t="str">
            <v>Mamdani, Mahmood</v>
          </cell>
          <cell r="O1814">
            <v>168</v>
          </cell>
          <cell r="P1814" t="str">
            <v>Lieferbar</v>
          </cell>
          <cell r="Q1814" t="str">
            <v>Political Science, other</v>
          </cell>
          <cell r="R1814" t="str">
            <v>POL000000 POLITICAL SCIENCE / General</v>
          </cell>
        </row>
        <row r="1815">
          <cell r="C1815">
            <v>9780674067363</v>
          </cell>
          <cell r="D1815" t="str">
            <v>Harvard University Press</v>
          </cell>
          <cell r="E1815" t="str">
            <v>SUBRAHMANYAM: COURTLY ENCOUNTERS  E-BOOK</v>
          </cell>
          <cell r="F1815" t="str">
            <v>Courtly Encounters</v>
          </cell>
          <cell r="G1815">
            <v>2012</v>
          </cell>
          <cell r="J1815" t="str">
            <v>e-book (PDF)</v>
          </cell>
          <cell r="M1815" t="str">
            <v>Subrahmanyam, Sanjay</v>
          </cell>
          <cell r="O1815">
            <v>336</v>
          </cell>
          <cell r="P1815" t="str">
            <v>Lieferbar</v>
          </cell>
          <cell r="Q1815" t="str">
            <v>Early Modern History</v>
          </cell>
          <cell r="R1815" t="str">
            <v>HIS037030 HISTORY / Modern / General</v>
          </cell>
        </row>
        <row r="1816">
          <cell r="C1816">
            <v>9780674067370</v>
          </cell>
          <cell r="D1816" t="str">
            <v>Harvard University Press</v>
          </cell>
          <cell r="E1816" t="str">
            <v>HORWITZ: FIRST AMENDMENT INSTITUTIONS   E-BOOK</v>
          </cell>
          <cell r="F1816" t="str">
            <v>First Amendment Institutions</v>
          </cell>
          <cell r="G1816">
            <v>2013</v>
          </cell>
          <cell r="J1816" t="str">
            <v>e-book (PDF)</v>
          </cell>
          <cell r="M1816" t="str">
            <v>Horwitz, Paul</v>
          </cell>
          <cell r="O1816">
            <v>384</v>
          </cell>
          <cell r="P1816" t="str">
            <v>Lieferbar</v>
          </cell>
          <cell r="Q1816" t="str">
            <v>Law, other</v>
          </cell>
          <cell r="R1816" t="str">
            <v>LAW000000 LAW / General</v>
          </cell>
        </row>
        <row r="1817">
          <cell r="C1817">
            <v>9780674067394</v>
          </cell>
          <cell r="D1817" t="str">
            <v>Harvard University Press</v>
          </cell>
          <cell r="E1817" t="str">
            <v>ELIAS:AISHA'S CUSHION    E-BOOK</v>
          </cell>
          <cell r="F1817" t="str">
            <v>Aisha's Cushion</v>
          </cell>
          <cell r="G1817">
            <v>2012</v>
          </cell>
          <cell r="J1817" t="str">
            <v>e-book (PDF)</v>
          </cell>
          <cell r="M1817" t="str">
            <v>Elias, Jamal J.</v>
          </cell>
          <cell r="O1817">
            <v>432</v>
          </cell>
          <cell r="P1817" t="str">
            <v>Lieferbar</v>
          </cell>
          <cell r="Q1817" t="str">
            <v>Theology, Jewish Studies and Religious Studies</v>
          </cell>
          <cell r="R1817" t="str">
            <v>ART015000 ART / History / General; ART035000 ART / Subjects &amp; Themes / Religious; REL000000 RELIGION / General; REL037000 RELIGION / Islam / General</v>
          </cell>
        </row>
        <row r="1818">
          <cell r="C1818">
            <v>9780674067400</v>
          </cell>
          <cell r="D1818" t="str">
            <v>Harvard University Press</v>
          </cell>
          <cell r="E1818" t="str">
            <v>THE AXIAL AGE AND ITS CONSEQUENCES   (BELLAH/JOAS)  E-BOOK</v>
          </cell>
          <cell r="F1818" t="str">
            <v>The Axial Age and Its Consequences</v>
          </cell>
          <cell r="G1818">
            <v>2012</v>
          </cell>
          <cell r="J1818" t="str">
            <v>e-book (PDF)</v>
          </cell>
          <cell r="N1818" t="str">
            <v>Bellah, Robert N.; Joas, Hans</v>
          </cell>
          <cell r="O1818">
            <v>560</v>
          </cell>
          <cell r="P1818" t="str">
            <v>Lieferbar</v>
          </cell>
          <cell r="Q1818" t="str">
            <v>Theology, Jewish Studies and Religious Studies</v>
          </cell>
          <cell r="R1818" t="str">
            <v>REL000000 RELIGION / General</v>
          </cell>
        </row>
        <row r="1819">
          <cell r="C1819">
            <v>9780674067424</v>
          </cell>
          <cell r="D1819" t="str">
            <v>Harvard University Press</v>
          </cell>
          <cell r="E1819" t="str">
            <v>VAILLANT: TRIUMPHS OF EXPERIENCE  E-BOOK</v>
          </cell>
          <cell r="F1819" t="str">
            <v>Triumphs of Experience</v>
          </cell>
          <cell r="G1819">
            <v>2012</v>
          </cell>
          <cell r="J1819" t="str">
            <v>e-book (PDF)</v>
          </cell>
          <cell r="M1819" t="str">
            <v>Vaillant, George E.</v>
          </cell>
          <cell r="O1819">
            <v>480</v>
          </cell>
          <cell r="P1819" t="str">
            <v>Lieferbar</v>
          </cell>
          <cell r="Q1819" t="str">
            <v>Clinical Medicine, other</v>
          </cell>
          <cell r="R1819" t="str">
            <v>MED014000 MEDICAL / Clinical Medicine</v>
          </cell>
        </row>
        <row r="1820">
          <cell r="C1820">
            <v>9780674067431</v>
          </cell>
          <cell r="D1820" t="str">
            <v>Harvard University Press</v>
          </cell>
          <cell r="E1820" t="str">
            <v>BURGIN:THE GREAT PERSUASION  E-BOOK</v>
          </cell>
          <cell r="F1820" t="str">
            <v>The Great Persuasion</v>
          </cell>
          <cell r="G1820">
            <v>2012</v>
          </cell>
          <cell r="J1820" t="str">
            <v>e-book (PDF)</v>
          </cell>
          <cell r="M1820" t="str">
            <v>Burgin, Angus</v>
          </cell>
          <cell r="O1820">
            <v>320</v>
          </cell>
          <cell r="P1820" t="str">
            <v>Lieferbar</v>
          </cell>
          <cell r="Q1820" t="str">
            <v>Economic Policy</v>
          </cell>
          <cell r="R1820" t="str">
            <v>POL024000 POLITICAL SCIENCE / Public Policy / Economic Policy</v>
          </cell>
        </row>
        <row r="1821">
          <cell r="C1821">
            <v>9780674067448</v>
          </cell>
          <cell r="D1821" t="str">
            <v>Harvard University Press</v>
          </cell>
          <cell r="E1821" t="str">
            <v>O'CONNELL: UNDERDOGS  E-BOOK</v>
          </cell>
          <cell r="F1821" t="str">
            <v>Underdogs</v>
          </cell>
          <cell r="G1821">
            <v>2012</v>
          </cell>
          <cell r="J1821" t="str">
            <v>e-book (PDF)</v>
          </cell>
          <cell r="M1821" t="str">
            <v>O'Connell, Aaron B.</v>
          </cell>
          <cell r="O1821">
            <v>400</v>
          </cell>
          <cell r="P1821" t="str">
            <v>Lieferbar</v>
          </cell>
          <cell r="Q1821" t="str">
            <v>Contemporary History until 1945</v>
          </cell>
          <cell r="R1821" t="str">
            <v>HIS037070 HISTORY / Modern / 20th Century</v>
          </cell>
        </row>
        <row r="1822">
          <cell r="C1822">
            <v>9780674067455</v>
          </cell>
          <cell r="D1822" t="str">
            <v>Harvard University Press</v>
          </cell>
          <cell r="E1822" t="str">
            <v>FLEMING: ORDERED LIBERTY   E-BOOK</v>
          </cell>
          <cell r="F1822" t="str">
            <v>Ordered Liberty</v>
          </cell>
          <cell r="G1822">
            <v>2013</v>
          </cell>
          <cell r="J1822" t="str">
            <v>e-book (PDF)</v>
          </cell>
          <cell r="M1822" t="str">
            <v>Fleming, James E.; McClain, Linda C.</v>
          </cell>
          <cell r="O1822">
            <v>368</v>
          </cell>
          <cell r="P1822" t="str">
            <v>Lieferbar</v>
          </cell>
          <cell r="Q1822" t="str">
            <v>Law, other</v>
          </cell>
          <cell r="R1822" t="str">
            <v>LAW000000 LAW / General</v>
          </cell>
        </row>
        <row r="1823">
          <cell r="C1823">
            <v>9780674067462</v>
          </cell>
          <cell r="D1823" t="str">
            <v>Harvard University Press</v>
          </cell>
          <cell r="E1823" t="str">
            <v>HEEFNER: THE MISSILE NEXT DOOR   E-BOOK</v>
          </cell>
          <cell r="F1823" t="str">
            <v>The Missile Next Door</v>
          </cell>
          <cell r="G1823">
            <v>2012</v>
          </cell>
          <cell r="J1823" t="str">
            <v>e-book (PDF)</v>
          </cell>
          <cell r="M1823" t="str">
            <v>Heefner, Gretchen</v>
          </cell>
          <cell r="O1823">
            <v>320</v>
          </cell>
          <cell r="P1823" t="str">
            <v>Lieferbar</v>
          </cell>
          <cell r="Q1823" t="str">
            <v>Contemporary History until 1945</v>
          </cell>
          <cell r="R1823" t="str">
            <v>HIS037070 HISTORY / Modern / 20th Century</v>
          </cell>
        </row>
        <row r="1824">
          <cell r="C1824">
            <v>9780674067479</v>
          </cell>
          <cell r="D1824" t="str">
            <v>Harvard University Press</v>
          </cell>
          <cell r="E1824" t="str">
            <v>BAINWHAT THE BEST COLLEGE STUDENTS DO    E-BOOK</v>
          </cell>
          <cell r="F1824" t="str">
            <v>What the Best College Students Do</v>
          </cell>
          <cell r="G1824">
            <v>2012</v>
          </cell>
          <cell r="J1824" t="str">
            <v>e-book (PDF)</v>
          </cell>
          <cell r="M1824" t="str">
            <v>Bain, Ken</v>
          </cell>
          <cell r="O1824">
            <v>304</v>
          </cell>
          <cell r="P1824" t="str">
            <v>Lieferbar</v>
          </cell>
          <cell r="Q1824" t="str">
            <v>Education, other</v>
          </cell>
          <cell r="R1824" t="str">
            <v>EDU003000 EDUCATION / Aims &amp; Objectives</v>
          </cell>
        </row>
        <row r="1825">
          <cell r="C1825">
            <v>9780674067486</v>
          </cell>
          <cell r="D1825" t="str">
            <v>Harvard University Press</v>
          </cell>
          <cell r="E1825" t="str">
            <v>HAGER: WORD BY WORD    E-BOOK</v>
          </cell>
          <cell r="F1825" t="str">
            <v>Word by Word</v>
          </cell>
          <cell r="G1825">
            <v>2013</v>
          </cell>
          <cell r="J1825" t="str">
            <v>e-book (PDF)</v>
          </cell>
          <cell r="M1825" t="str">
            <v>Hager, Christopher</v>
          </cell>
          <cell r="O1825">
            <v>296</v>
          </cell>
          <cell r="P1825" t="str">
            <v>Lieferbar</v>
          </cell>
          <cell r="Q1825" t="str">
            <v>Literary Studies, general</v>
          </cell>
          <cell r="R1825" t="str">
            <v>LIT000000 LITERARY CRITICISM / General</v>
          </cell>
        </row>
        <row r="1826">
          <cell r="C1826">
            <v>9780674067493</v>
          </cell>
          <cell r="D1826" t="str">
            <v>Harvard University Press</v>
          </cell>
          <cell r="E1826" t="str">
            <v>COENEN SNYDER:BUILDING A PUBLIC JUDAISM   E-BOOK</v>
          </cell>
          <cell r="F1826" t="str">
            <v>Building a Public Judaism</v>
          </cell>
          <cell r="G1826">
            <v>2013</v>
          </cell>
          <cell r="J1826" t="str">
            <v>e-book (PDF)</v>
          </cell>
          <cell r="M1826" t="str">
            <v>Coenen Snyder, Saskia</v>
          </cell>
          <cell r="O1826">
            <v>360</v>
          </cell>
          <cell r="P1826" t="str">
            <v>Lieferbar</v>
          </cell>
          <cell r="Q1826" t="str">
            <v>Theology, Jewish Studies and Religious Studies</v>
          </cell>
          <cell r="R1826" t="str">
            <v>REL000000 RELIGION / General</v>
          </cell>
        </row>
        <row r="1827">
          <cell r="C1827">
            <v>9780674067516</v>
          </cell>
          <cell r="D1827" t="str">
            <v>Harvard University Press</v>
          </cell>
          <cell r="E1827" t="str">
            <v>HALPERIN: HOW TO BE GAY   E-BOOK</v>
          </cell>
          <cell r="F1827" t="str">
            <v>How To Be Gay</v>
          </cell>
          <cell r="G1827">
            <v>2012</v>
          </cell>
          <cell r="J1827" t="str">
            <v>e-book (PDF)</v>
          </cell>
          <cell r="M1827" t="str">
            <v>Halperin, David M.</v>
          </cell>
          <cell r="O1827">
            <v>560</v>
          </cell>
          <cell r="P1827" t="str">
            <v>Lieferbar</v>
          </cell>
          <cell r="Q1827" t="str">
            <v>Sociology, other</v>
          </cell>
          <cell r="R1827" t="str">
            <v>SOC026000 SOCIAL SCIENCE / Sociology / General</v>
          </cell>
        </row>
        <row r="1828">
          <cell r="C1828">
            <v>9780674067523</v>
          </cell>
          <cell r="D1828" t="str">
            <v>Harvard University Press</v>
          </cell>
          <cell r="E1828" t="str">
            <v>AVON: HEZBOLLAH    E-BOOK</v>
          </cell>
          <cell r="F1828" t="str">
            <v>Hezbollah</v>
          </cell>
          <cell r="G1828">
            <v>2012</v>
          </cell>
          <cell r="J1828" t="str">
            <v>e-book (PDF)</v>
          </cell>
          <cell r="M1828" t="str">
            <v>Dominique, Avon; Khatchadourian, Anaïs-Trissa</v>
          </cell>
          <cell r="O1828">
            <v>256</v>
          </cell>
          <cell r="P1828" t="str">
            <v>Lieferbar</v>
          </cell>
          <cell r="Q1828" t="str">
            <v>Theology, Jewish Studies and Religious Studies</v>
          </cell>
          <cell r="R1828" t="str">
            <v>POL042000 POLITICAL SCIENCE / Political Ideologies / General; HIS026000 HISTORY / Middle East / General; REL084000 RELIGION / Religion, Politics &amp; State</v>
          </cell>
        </row>
        <row r="1829">
          <cell r="C1829">
            <v>9780674067530</v>
          </cell>
          <cell r="D1829" t="str">
            <v>Harvard University Press</v>
          </cell>
          <cell r="E1829" t="str">
            <v>MASUR: LINCOLNS HUNDRED DAYS  E-BOOK</v>
          </cell>
          <cell r="F1829" t="str">
            <v>Lincoln's Hundred Days</v>
          </cell>
          <cell r="G1829">
            <v>2012</v>
          </cell>
          <cell r="J1829" t="str">
            <v>e-book (PDF)</v>
          </cell>
          <cell r="M1829" t="str">
            <v>Masur, Louis P.</v>
          </cell>
          <cell r="O1829">
            <v>384</v>
          </cell>
          <cell r="P1829" t="str">
            <v>Lieferbar</v>
          </cell>
          <cell r="Q1829" t="str">
            <v>Contemporary History until 1945</v>
          </cell>
          <cell r="R1829" t="str">
            <v>HIS037070 HISTORY / Modern / 20th Century</v>
          </cell>
        </row>
        <row r="1830">
          <cell r="C1830">
            <v>9780674067547</v>
          </cell>
          <cell r="D1830" t="str">
            <v>Harvard University Press</v>
          </cell>
          <cell r="E1830" t="str">
            <v>MANSKI: PUBLIC POLICY UNCERTAIN  E-BOOK</v>
          </cell>
          <cell r="F1830" t="str">
            <v>Public Policy in an Uncertain World</v>
          </cell>
          <cell r="G1830">
            <v>2013</v>
          </cell>
          <cell r="J1830" t="str">
            <v>e-book (PDF)</v>
          </cell>
          <cell r="M1830" t="str">
            <v>Manski, Charles F.</v>
          </cell>
          <cell r="O1830">
            <v>216</v>
          </cell>
          <cell r="P1830" t="str">
            <v>Lieferbar</v>
          </cell>
          <cell r="Q1830" t="str">
            <v>Economic Policy</v>
          </cell>
          <cell r="R1830" t="str">
            <v>POL024000 POLITICAL SCIENCE / Public Policy / Economic Policy</v>
          </cell>
        </row>
        <row r="1831">
          <cell r="C1831">
            <v>9780674067561</v>
          </cell>
          <cell r="D1831" t="str">
            <v>Harvard University Press</v>
          </cell>
          <cell r="E1831" t="str">
            <v>KOPPELMAN: DEFENDING AMERICAN RELIGIOUS NEUTRALITY   E-BOOK</v>
          </cell>
          <cell r="F1831" t="str">
            <v>Defending American Religious Neutrality</v>
          </cell>
          <cell r="G1831">
            <v>2013</v>
          </cell>
          <cell r="J1831" t="str">
            <v>e-book (PDF)</v>
          </cell>
          <cell r="M1831" t="str">
            <v>Koppelman, Andrew</v>
          </cell>
          <cell r="O1831">
            <v>248</v>
          </cell>
          <cell r="P1831" t="str">
            <v>Lieferbar</v>
          </cell>
          <cell r="Q1831" t="str">
            <v>Law, other</v>
          </cell>
          <cell r="R1831" t="str">
            <v>LAW000000 LAW / General</v>
          </cell>
        </row>
        <row r="1832">
          <cell r="C1832">
            <v>9780674067578</v>
          </cell>
          <cell r="D1832" t="str">
            <v>Harvard University Press</v>
          </cell>
          <cell r="E1832" t="str">
            <v>BALD:BENGALI HARLEM     E-BOOK</v>
          </cell>
          <cell r="F1832" t="str">
            <v>Bengali Harlem and the Lost Histories of South Asian America</v>
          </cell>
          <cell r="G1832">
            <v>2013</v>
          </cell>
          <cell r="J1832" t="str">
            <v>e-book (PDF)</v>
          </cell>
          <cell r="M1832" t="str">
            <v>Bald, Vivek</v>
          </cell>
          <cell r="O1832">
            <v>320</v>
          </cell>
          <cell r="P1832" t="str">
            <v>Lieferbar</v>
          </cell>
          <cell r="Q1832" t="str">
            <v>Miscellaneous</v>
          </cell>
          <cell r="R1832" t="str">
            <v>HIS036060 HISTORY / United States / 20th Century</v>
          </cell>
        </row>
        <row r="1833">
          <cell r="C1833">
            <v>9780674067585</v>
          </cell>
          <cell r="D1833" t="str">
            <v>Harvard University Press</v>
          </cell>
          <cell r="E1833" t="str">
            <v>JAYAL: CITIZENSHIP AND ITS DISCONTENTS   E-BOOK</v>
          </cell>
          <cell r="F1833" t="str">
            <v>Citizenship and Its Discontents</v>
          </cell>
          <cell r="G1833">
            <v>2013</v>
          </cell>
          <cell r="J1833" t="str">
            <v>e-book (PDF)</v>
          </cell>
          <cell r="M1833" t="str">
            <v>Jayal, Niraja Gopal</v>
          </cell>
          <cell r="O1833">
            <v>346</v>
          </cell>
          <cell r="P1833" t="str">
            <v>Lieferbar</v>
          </cell>
          <cell r="Q1833" t="str">
            <v>Law, other</v>
          </cell>
          <cell r="R1833" t="str">
            <v>LAW000000 LAW / General</v>
          </cell>
        </row>
        <row r="1834">
          <cell r="C1834">
            <v>9780674067592</v>
          </cell>
          <cell r="D1834" t="str">
            <v>Harvard University Press</v>
          </cell>
          <cell r="E1834" t="str">
            <v>DABASHIi:THE WORLD OF PERSIAN LITERARY HUMANISM    E-BOOK</v>
          </cell>
          <cell r="F1834" t="str">
            <v>The World of Persian Literary Humanism</v>
          </cell>
          <cell r="G1834">
            <v>2012</v>
          </cell>
          <cell r="J1834" t="str">
            <v>e-book (PDF)</v>
          </cell>
          <cell r="M1834" t="str">
            <v>Dabashi, Hamid</v>
          </cell>
          <cell r="O1834">
            <v>384</v>
          </cell>
          <cell r="P1834" t="str">
            <v>Lieferbar</v>
          </cell>
          <cell r="Q1834" t="str">
            <v>Literary History</v>
          </cell>
          <cell r="R1834" t="str">
            <v>LIT004220 LITERARY CRITICISM / Middle Eastern</v>
          </cell>
        </row>
        <row r="1835">
          <cell r="C1835">
            <v>9780674067608</v>
          </cell>
          <cell r="D1835" t="str">
            <v>Harvard University Press</v>
          </cell>
          <cell r="E1835" t="str">
            <v>O'MALLEY: TRENT  E-BOOK</v>
          </cell>
          <cell r="F1835" t="str">
            <v>Trent</v>
          </cell>
          <cell r="G1835">
            <v>2013</v>
          </cell>
          <cell r="J1835" t="str">
            <v>e-book (PDF)</v>
          </cell>
          <cell r="M1835" t="str">
            <v>O'Malley, John W.</v>
          </cell>
          <cell r="O1835">
            <v>352</v>
          </cell>
          <cell r="P1835" t="str">
            <v>Lieferbar</v>
          </cell>
          <cell r="Q1835" t="str">
            <v>Theology, Jewish Studies and Religious Studies</v>
          </cell>
          <cell r="R1835" t="str">
            <v>REL000000 RELIGION / General</v>
          </cell>
        </row>
        <row r="1836">
          <cell r="C1836">
            <v>9780674067639</v>
          </cell>
          <cell r="D1836" t="str">
            <v>Harvard University Press</v>
          </cell>
          <cell r="E1836" t="str">
            <v>POSNER: ECONOMIC FOUNDATIONS  E-BOOK</v>
          </cell>
          <cell r="F1836" t="str">
            <v>Economic Foundations of International Law</v>
          </cell>
          <cell r="G1836">
            <v>2013</v>
          </cell>
          <cell r="J1836" t="str">
            <v>e-book (PDF)</v>
          </cell>
          <cell r="M1836" t="str">
            <v>Posner, Eric A.; Sykes, Alan O.</v>
          </cell>
          <cell r="O1836">
            <v>376</v>
          </cell>
          <cell r="P1836" t="str">
            <v>Lieferbar</v>
          </cell>
          <cell r="Q1836" t="str">
            <v>Law, other</v>
          </cell>
          <cell r="R1836" t="str">
            <v>LAW000000 LAW / General</v>
          </cell>
        </row>
        <row r="1837">
          <cell r="C1837">
            <v>9780674067646</v>
          </cell>
          <cell r="D1837" t="str">
            <v>Harvard University Press</v>
          </cell>
          <cell r="E1837" t="str">
            <v>CASS:LAWS OF CREATION  E-BOOK</v>
          </cell>
          <cell r="F1837" t="str">
            <v>Laws of Creation</v>
          </cell>
          <cell r="G1837">
            <v>2013</v>
          </cell>
          <cell r="J1837" t="str">
            <v>e-book (PDF)</v>
          </cell>
          <cell r="M1837" t="str">
            <v>Cass, Ronald A.; Hylton, Keith N.</v>
          </cell>
          <cell r="O1837">
            <v>288</v>
          </cell>
          <cell r="P1837" t="str">
            <v>Lieferbar</v>
          </cell>
          <cell r="Q1837" t="str">
            <v>Law, other</v>
          </cell>
          <cell r="R1837" t="str">
            <v>LAW000000 LAW / General</v>
          </cell>
        </row>
        <row r="1838">
          <cell r="C1838">
            <v>9780674067653</v>
          </cell>
          <cell r="D1838" t="str">
            <v>Harvard University Press</v>
          </cell>
          <cell r="E1838" t="str">
            <v>LUNDIN: PAPER MEMORY E-BOOK</v>
          </cell>
          <cell r="F1838" t="str">
            <v>Paper Memory</v>
          </cell>
          <cell r="G1838">
            <v>2012</v>
          </cell>
          <cell r="H1838" t="str">
            <v>Harvard Historical Studies</v>
          </cell>
          <cell r="I1838">
            <v>179</v>
          </cell>
          <cell r="J1838" t="str">
            <v>e-book (PDF)</v>
          </cell>
          <cell r="M1838" t="str">
            <v>Lundin, Matthew</v>
          </cell>
          <cell r="O1838">
            <v>352</v>
          </cell>
          <cell r="P1838" t="str">
            <v>Lieferbar</v>
          </cell>
          <cell r="Q1838" t="str">
            <v>Miscellaneous</v>
          </cell>
          <cell r="R1838" t="str">
            <v>HIS000000 HISTORY / General</v>
          </cell>
        </row>
        <row r="1839">
          <cell r="C1839">
            <v>9780674067660</v>
          </cell>
          <cell r="D1839" t="str">
            <v>Harvard University Press</v>
          </cell>
          <cell r="E1839" t="str">
            <v>MCCRAW: FOUNDERS AND FINANCE  E-BOOK</v>
          </cell>
          <cell r="F1839" t="str">
            <v>The Founders and Finance</v>
          </cell>
          <cell r="G1839">
            <v>2012</v>
          </cell>
          <cell r="J1839" t="str">
            <v>e-book (PDF)</v>
          </cell>
          <cell r="M1839" t="str">
            <v>McCraw, Thomas K.</v>
          </cell>
          <cell r="O1839">
            <v>496</v>
          </cell>
          <cell r="P1839" t="str">
            <v>Lieferbar</v>
          </cell>
          <cell r="Q1839" t="str">
            <v>Economic Policy</v>
          </cell>
          <cell r="R1839" t="str">
            <v>POL024000 POLITICAL SCIENCE / Public Policy / Economic Policy</v>
          </cell>
        </row>
        <row r="1840">
          <cell r="C1840">
            <v>9780674067677</v>
          </cell>
          <cell r="D1840" t="str">
            <v>Harvard University Press</v>
          </cell>
          <cell r="E1840" t="str">
            <v xml:space="preserve">AVRICH:SASHA AND EMMA  E-BOOK </v>
          </cell>
          <cell r="F1840" t="str">
            <v>Sasha and Emma</v>
          </cell>
          <cell r="G1840">
            <v>2012</v>
          </cell>
          <cell r="J1840" t="str">
            <v>e-book (PDF)</v>
          </cell>
          <cell r="M1840" t="str">
            <v>Avrich, Paul; Avrich, Karen</v>
          </cell>
          <cell r="O1840">
            <v>528</v>
          </cell>
          <cell r="P1840" t="str">
            <v>Lieferbar</v>
          </cell>
          <cell r="Q1840" t="str">
            <v>Miscellaneous</v>
          </cell>
          <cell r="R1840" t="str">
            <v>BIO000000 BIOGRAPHY &amp; AUTOBIOGRAPHY / General; POL042010 POLITICAL SCIENCE / Political Ideologies / Anarchism</v>
          </cell>
        </row>
        <row r="1841">
          <cell r="C1841">
            <v>9780674067684</v>
          </cell>
          <cell r="D1841" t="str">
            <v>Harvard University Press</v>
          </cell>
          <cell r="E1841" t="str">
            <v>LINK: AN ANATOMY OF CHINESE   E-BOOK</v>
          </cell>
          <cell r="F1841" t="str">
            <v>An Anatomy of Chinese</v>
          </cell>
          <cell r="G1841">
            <v>2013</v>
          </cell>
          <cell r="J1841" t="str">
            <v>e-book (PDF)</v>
          </cell>
          <cell r="M1841" t="str">
            <v>Link, Perry</v>
          </cell>
          <cell r="O1841">
            <v>336</v>
          </cell>
          <cell r="P1841" t="str">
            <v>Lieferbar</v>
          </cell>
          <cell r="Q1841" t="str">
            <v>Linguistics, other</v>
          </cell>
          <cell r="R1841" t="str">
            <v>LAN009000 LANGUAGE ARTS &amp; DISCIPLINES / Linguistics</v>
          </cell>
        </row>
        <row r="1842">
          <cell r="C1842">
            <v>9780674067707</v>
          </cell>
          <cell r="D1842" t="str">
            <v>Harvard University Press</v>
          </cell>
          <cell r="E1842" t="str">
            <v>PUROHIT: AGA KHAN CASE  E-BOOK</v>
          </cell>
          <cell r="F1842" t="str">
            <v>The Aga Khan Case</v>
          </cell>
          <cell r="G1842">
            <v>2012</v>
          </cell>
          <cell r="J1842" t="str">
            <v>e-book (PDF)</v>
          </cell>
          <cell r="M1842" t="str">
            <v>Purohit, Teena</v>
          </cell>
          <cell r="O1842">
            <v>198</v>
          </cell>
          <cell r="P1842" t="str">
            <v>Lieferbar</v>
          </cell>
          <cell r="Q1842" t="str">
            <v>Theology, Jewish Studies and Religious Studies</v>
          </cell>
          <cell r="R1842" t="str">
            <v>REL000000 RELIGION / General</v>
          </cell>
        </row>
        <row r="1843">
          <cell r="C1843">
            <v>9780674067714</v>
          </cell>
          <cell r="D1843" t="str">
            <v>Harvard University Press</v>
          </cell>
          <cell r="E1843" t="str">
            <v>TRUMBULL: STRENGHT IN NUMBERS  E-BOOK</v>
          </cell>
          <cell r="F1843" t="str">
            <v>Strength in Numbers</v>
          </cell>
          <cell r="G1843">
            <v>2012</v>
          </cell>
          <cell r="J1843" t="str">
            <v>e-book (PDF)</v>
          </cell>
          <cell r="M1843" t="str">
            <v>Trumbull, Gunnar</v>
          </cell>
          <cell r="O1843">
            <v>264</v>
          </cell>
          <cell r="P1843" t="str">
            <v>Lieferbar</v>
          </cell>
          <cell r="Q1843" t="str">
            <v>Political Science, other</v>
          </cell>
          <cell r="R1843" t="str">
            <v>POL000000 POLITICAL SCIENCE / General</v>
          </cell>
        </row>
        <row r="1844">
          <cell r="C1844">
            <v>9780674067769</v>
          </cell>
          <cell r="D1844" t="str">
            <v>Harvard University Press</v>
          </cell>
          <cell r="E1844" t="str">
            <v>KRIMSKY/GRUBER: GENETIC EXPLANATIONS   E-BOOK</v>
          </cell>
          <cell r="F1844" t="str">
            <v>Genetic Explanations</v>
          </cell>
          <cell r="G1844">
            <v>2013</v>
          </cell>
          <cell r="J1844" t="str">
            <v>e-book (PDF)</v>
          </cell>
          <cell r="N1844" t="str">
            <v>Krimsky, Sheldon; Gruber, Jeremy</v>
          </cell>
          <cell r="O1844">
            <v>384</v>
          </cell>
          <cell r="P1844" t="str">
            <v>Lieferbar</v>
          </cell>
          <cell r="Q1844" t="str">
            <v>Biochemistry</v>
          </cell>
          <cell r="R1844" t="str">
            <v>SCI007000 SCIENCE / Life Sciences / Biochemistry</v>
          </cell>
        </row>
        <row r="1845">
          <cell r="C1845">
            <v>9780674067806</v>
          </cell>
          <cell r="D1845" t="str">
            <v>Harvard University Press</v>
          </cell>
          <cell r="E1845" t="str">
            <v>LOHR: RUSSIAN CITIZENSHIP   E-BOOK</v>
          </cell>
          <cell r="F1845" t="str">
            <v>Russian Citizenship</v>
          </cell>
          <cell r="G1845">
            <v>2012</v>
          </cell>
          <cell r="J1845" t="str">
            <v>e-book (PDF)</v>
          </cell>
          <cell r="M1845" t="str">
            <v>Lohr, Eric</v>
          </cell>
          <cell r="O1845">
            <v>288</v>
          </cell>
          <cell r="P1845" t="str">
            <v>Lieferbar</v>
          </cell>
          <cell r="Q1845" t="str">
            <v>Miscellaneous</v>
          </cell>
          <cell r="R1845" t="str">
            <v>HIS000000 HISTORY / General</v>
          </cell>
        </row>
        <row r="1846">
          <cell r="C1846">
            <v>9780674067813</v>
          </cell>
          <cell r="D1846" t="str">
            <v>Harvard University Press</v>
          </cell>
          <cell r="E1846" t="str">
            <v>PRASAD: LAND OF TOO MUCH  E-BOOK</v>
          </cell>
          <cell r="F1846" t="str">
            <v>The Land of Too Much</v>
          </cell>
          <cell r="G1846">
            <v>2012</v>
          </cell>
          <cell r="J1846" t="str">
            <v>e-book (PDF)</v>
          </cell>
          <cell r="M1846" t="str">
            <v>Prasad, Monica</v>
          </cell>
          <cell r="O1846">
            <v>318</v>
          </cell>
          <cell r="P1846" t="str">
            <v>Lieferbar</v>
          </cell>
          <cell r="Q1846" t="str">
            <v>Political Economics, other</v>
          </cell>
          <cell r="R1846" t="str">
            <v>BUS069000 BUSINESS &amp; ECONOMICS / Economics / General</v>
          </cell>
        </row>
        <row r="1847">
          <cell r="C1847">
            <v>9780674067820</v>
          </cell>
          <cell r="D1847" t="str">
            <v>Harvard University Press</v>
          </cell>
          <cell r="E1847" t="str">
            <v>MOORE: RECOGNIZING PUBLIC VALUE  E-BOOK</v>
          </cell>
          <cell r="F1847" t="str">
            <v>Recognizing Public Value</v>
          </cell>
          <cell r="G1847">
            <v>2013</v>
          </cell>
          <cell r="J1847" t="str">
            <v>e-book (PDF)</v>
          </cell>
          <cell r="M1847" t="str">
            <v>Moore, Mark H.</v>
          </cell>
          <cell r="O1847">
            <v>478</v>
          </cell>
          <cell r="P1847" t="str">
            <v>Lieferbar</v>
          </cell>
          <cell r="Q1847" t="str">
            <v>Sociology, other</v>
          </cell>
          <cell r="R1847" t="str">
            <v>SOC026000 SOCIAL SCIENCE / Sociology / General</v>
          </cell>
        </row>
        <row r="1848">
          <cell r="C1848">
            <v>9780674067837</v>
          </cell>
          <cell r="D1848" t="str">
            <v>Harvard University Press</v>
          </cell>
          <cell r="E1848" t="str">
            <v>TANNEY: RULES, REASON, AND SELF-KNOWLEDGE  E-BOOK</v>
          </cell>
          <cell r="F1848" t="str">
            <v>Rules, Reason, and Self-Knowledge</v>
          </cell>
          <cell r="G1848">
            <v>2013</v>
          </cell>
          <cell r="J1848" t="str">
            <v>e-book (PDF)</v>
          </cell>
          <cell r="M1848" t="str">
            <v>Tanney, Julia</v>
          </cell>
          <cell r="O1848">
            <v>384</v>
          </cell>
          <cell r="P1848" t="str">
            <v>Lieferbar</v>
          </cell>
          <cell r="Q1848" t="str">
            <v>Philosophy, other</v>
          </cell>
          <cell r="R1848" t="str">
            <v>PHI000000 PHILOSOPHY / General</v>
          </cell>
        </row>
        <row r="1849">
          <cell r="C1849">
            <v>9780674067844</v>
          </cell>
          <cell r="D1849" t="str">
            <v>Harvard University Press</v>
          </cell>
          <cell r="E1849" t="str">
            <v>HAEGGLUND: DYING FOR TIME  E-BOOK</v>
          </cell>
          <cell r="F1849" t="str">
            <v>Dying for Time</v>
          </cell>
          <cell r="G1849">
            <v>2012</v>
          </cell>
          <cell r="J1849" t="str">
            <v>e-book (PDF)</v>
          </cell>
          <cell r="M1849" t="str">
            <v>Hägglund, Martin</v>
          </cell>
          <cell r="O1849">
            <v>208</v>
          </cell>
          <cell r="P1849" t="str">
            <v>Lieferbar</v>
          </cell>
          <cell r="Q1849" t="str">
            <v>Literary Studies, general</v>
          </cell>
          <cell r="R1849" t="str">
            <v>LIT000000 LITERARY CRITICISM / General</v>
          </cell>
        </row>
        <row r="1850">
          <cell r="C1850">
            <v>9780674067851</v>
          </cell>
          <cell r="D1850" t="str">
            <v>Harvard University Press</v>
          </cell>
          <cell r="E1850" t="str">
            <v>LUCAS: COLLECTED PAPERS ON MONETARY THEORY   E-BOOK</v>
          </cell>
          <cell r="F1850" t="str">
            <v>Collected Papers on Monetary Theory</v>
          </cell>
          <cell r="G1850">
            <v>2013</v>
          </cell>
          <cell r="J1850" t="str">
            <v>e-book (PDF)</v>
          </cell>
          <cell r="M1850" t="str">
            <v>Lucas, Robert E., Jr.</v>
          </cell>
          <cell r="N1850" t="str">
            <v>Gillman, Max</v>
          </cell>
          <cell r="O1850">
            <v>540</v>
          </cell>
          <cell r="P1850" t="str">
            <v>Lieferbar</v>
          </cell>
          <cell r="Q1850" t="str">
            <v>Political Economics, other</v>
          </cell>
          <cell r="R1850" t="str">
            <v>BUS069000 BUSINESS &amp; ECONOMICS / Economics / General</v>
          </cell>
        </row>
        <row r="1851">
          <cell r="C1851">
            <v>9780674067875</v>
          </cell>
          <cell r="D1851" t="str">
            <v>Harvard University Press</v>
          </cell>
          <cell r="E1851" t="str">
            <v>MORRIS: DECLARING HIS GENIUS  E-BOOK</v>
          </cell>
          <cell r="F1851" t="str">
            <v>Declaring His Genius</v>
          </cell>
          <cell r="G1851">
            <v>2013</v>
          </cell>
          <cell r="J1851" t="str">
            <v>e-book (PDF)</v>
          </cell>
          <cell r="M1851" t="str">
            <v>Morris, Jr., Roy</v>
          </cell>
          <cell r="O1851">
            <v>240</v>
          </cell>
          <cell r="P1851" t="str">
            <v>Lieferbar</v>
          </cell>
          <cell r="Q1851" t="str">
            <v>19th Century</v>
          </cell>
          <cell r="R1851" t="str">
            <v>LIT004120 LITERARY CRITICISM / European / English, Irish, Scottish, Welsh</v>
          </cell>
        </row>
        <row r="1852">
          <cell r="C1852">
            <v>9780674067882</v>
          </cell>
          <cell r="D1852" t="str">
            <v>Harvard University Press</v>
          </cell>
          <cell r="E1852" t="str">
            <v>STANFORD: PLANET WITHOUT APES  E-BOOK</v>
          </cell>
          <cell r="F1852" t="str">
            <v>Planet Without Apes</v>
          </cell>
          <cell r="G1852">
            <v>2012</v>
          </cell>
          <cell r="J1852" t="str">
            <v>e-book (PDF)</v>
          </cell>
          <cell r="M1852" t="str">
            <v>Stanford, Craig B.</v>
          </cell>
          <cell r="O1852">
            <v>272</v>
          </cell>
          <cell r="P1852" t="str">
            <v>Lieferbar</v>
          </cell>
          <cell r="Q1852" t="str">
            <v>General Interest</v>
          </cell>
        </row>
        <row r="1853">
          <cell r="C1853">
            <v>9780674067899</v>
          </cell>
          <cell r="D1853" t="str">
            <v>Harvard University Press</v>
          </cell>
          <cell r="E1853" t="str">
            <v>MORRIS: UNDER HOUSEHOLD GOVERNMENT  E-BOOK</v>
          </cell>
          <cell r="F1853" t="str">
            <v>Under Household Government</v>
          </cell>
          <cell r="G1853">
            <v>2013</v>
          </cell>
          <cell r="H1853" t="str">
            <v>Harvard Historical Studies</v>
          </cell>
          <cell r="I1853">
            <v>180</v>
          </cell>
          <cell r="J1853" t="str">
            <v>e-book (PDF)</v>
          </cell>
          <cell r="M1853" t="str">
            <v>Morris, M. Michelle Jarrett</v>
          </cell>
          <cell r="O1853">
            <v>328</v>
          </cell>
          <cell r="P1853" t="str">
            <v>Lieferbar</v>
          </cell>
          <cell r="Q1853" t="str">
            <v>Miscellaneous</v>
          </cell>
          <cell r="R1853" t="str">
            <v>HIS000000 HISTORY / General</v>
          </cell>
        </row>
        <row r="1854">
          <cell r="C1854">
            <v>9780674067905</v>
          </cell>
          <cell r="D1854" t="str">
            <v>Harvard University Press</v>
          </cell>
          <cell r="E1854" t="str">
            <v>PARFITT: BLACK JEWS IN AFRICA  E-BOOK</v>
          </cell>
          <cell r="F1854" t="str">
            <v>Black Jews in Africa and the Americas</v>
          </cell>
          <cell r="G1854">
            <v>2013</v>
          </cell>
          <cell r="H1854" t="str">
            <v>The Nathan I. Huggins Lectures</v>
          </cell>
          <cell r="J1854" t="str">
            <v>e-book (PDF)</v>
          </cell>
          <cell r="M1854" t="str">
            <v>Parfitt, Tudor</v>
          </cell>
          <cell r="O1854">
            <v>236</v>
          </cell>
          <cell r="P1854" t="str">
            <v>Lieferbar</v>
          </cell>
          <cell r="Q1854" t="str">
            <v>Theology, Jewish Studies and Religious Studies</v>
          </cell>
          <cell r="R1854" t="str">
            <v>REL000000 RELIGION / General</v>
          </cell>
        </row>
        <row r="1855">
          <cell r="C1855">
            <v>9780674067912</v>
          </cell>
          <cell r="D1855" t="str">
            <v>Harvard University Press</v>
          </cell>
          <cell r="E1855" t="str">
            <v>AZZOLINI:THE DUKE AND THE STARS    E-BOOK</v>
          </cell>
          <cell r="F1855" t="str">
            <v>The Duke and the Stars</v>
          </cell>
          <cell r="G1855">
            <v>2013</v>
          </cell>
          <cell r="H1855" t="str">
            <v>I Tatti Studies in Italian Renaissance History</v>
          </cell>
          <cell r="J1855" t="str">
            <v>e-book (PDF)</v>
          </cell>
          <cell r="M1855" t="str">
            <v>Azzolini, Monica</v>
          </cell>
          <cell r="O1855">
            <v>360</v>
          </cell>
          <cell r="P1855" t="str">
            <v>Lieferbar</v>
          </cell>
          <cell r="Q1855" t="str">
            <v>Miscellaneous</v>
          </cell>
          <cell r="R1855" t="str">
            <v>HIS037020 HISTORY / Renaissance; HIS020000 HISTORY / Europe / Italy</v>
          </cell>
        </row>
        <row r="1856">
          <cell r="C1856">
            <v>9780674067929</v>
          </cell>
          <cell r="D1856" t="str">
            <v>Harvard University Press</v>
          </cell>
          <cell r="E1856" t="str">
            <v>TERPSTRA: CULTURES OF CHARITY  E-BOOK</v>
          </cell>
          <cell r="F1856" t="str">
            <v>Cultures of Charity</v>
          </cell>
          <cell r="G1856">
            <v>2013</v>
          </cell>
          <cell r="H1856" t="str">
            <v>I Tatti Studies in Italian Renaissance History</v>
          </cell>
          <cell r="J1856" t="str">
            <v>e-book (PDF)</v>
          </cell>
          <cell r="M1856" t="str">
            <v>Terpstra, Nicholas</v>
          </cell>
          <cell r="O1856">
            <v>380</v>
          </cell>
          <cell r="P1856" t="str">
            <v>Lieferbar</v>
          </cell>
          <cell r="Q1856" t="str">
            <v>Early Modern History</v>
          </cell>
          <cell r="R1856" t="str">
            <v>HIS037030 HISTORY / Modern / General</v>
          </cell>
        </row>
        <row r="1857">
          <cell r="C1857">
            <v>9780674067936</v>
          </cell>
          <cell r="D1857" t="str">
            <v>Harvard University Press</v>
          </cell>
          <cell r="E1857" t="str">
            <v>LUTTWAK: RISE OF CHINA  E-BOOK</v>
          </cell>
          <cell r="F1857" t="str">
            <v>The Rise of China vs. the Logic of Strategy</v>
          </cell>
          <cell r="G1857">
            <v>2012</v>
          </cell>
          <cell r="J1857" t="str">
            <v>e-book (PDF)</v>
          </cell>
          <cell r="M1857" t="str">
            <v>Luttwak, Edward N.</v>
          </cell>
          <cell r="O1857">
            <v>320</v>
          </cell>
          <cell r="P1857" t="str">
            <v>Lieferbar</v>
          </cell>
          <cell r="Q1857" t="str">
            <v>Political Science, other</v>
          </cell>
          <cell r="R1857" t="str">
            <v>POL000000 POLITICAL SCIENCE / General</v>
          </cell>
        </row>
        <row r="1858">
          <cell r="C1858">
            <v>9780674067943</v>
          </cell>
          <cell r="D1858" t="str">
            <v>Harvard University Press</v>
          </cell>
          <cell r="E1858" t="str">
            <v>SKOCPOL: OBAMA AND AMERICA'S POL.FUTURE  E-BOOK</v>
          </cell>
          <cell r="F1858" t="str">
            <v>Obama and America's Political Future</v>
          </cell>
          <cell r="G1858">
            <v>2012</v>
          </cell>
          <cell r="H1858" t="str">
            <v>The Alexis de Tocqueville Lectures on American Politics</v>
          </cell>
          <cell r="J1858" t="str">
            <v>e-book (PDF)</v>
          </cell>
          <cell r="M1858" t="str">
            <v>Skocpol, Theda</v>
          </cell>
          <cell r="O1858">
            <v>216</v>
          </cell>
          <cell r="P1858" t="str">
            <v>Lieferbar</v>
          </cell>
          <cell r="Q1858" t="str">
            <v>Political Science, other</v>
          </cell>
          <cell r="R1858" t="str">
            <v>POL000000 POLITICAL SCIENCE / General</v>
          </cell>
        </row>
        <row r="1859">
          <cell r="C1859">
            <v>9780674067950</v>
          </cell>
          <cell r="D1859" t="str">
            <v>Harvard University Press</v>
          </cell>
          <cell r="E1859" t="str">
            <v>TAMEN: WHAT ART IS LIKE  E-BOOK</v>
          </cell>
          <cell r="F1859" t="str">
            <v>What Art Is Like, In Constant Reference to the Alice Books</v>
          </cell>
          <cell r="G1859">
            <v>2012</v>
          </cell>
          <cell r="J1859" t="str">
            <v>e-book (PDF)</v>
          </cell>
          <cell r="M1859" t="str">
            <v>Tamen, Miguel</v>
          </cell>
          <cell r="O1859">
            <v>128</v>
          </cell>
          <cell r="P1859" t="str">
            <v>Lieferbar</v>
          </cell>
          <cell r="Q1859" t="str">
            <v>Philosophy, other</v>
          </cell>
          <cell r="R1859" t="str">
            <v>PHI000000 PHILOSOPHY / General</v>
          </cell>
        </row>
        <row r="1860">
          <cell r="C1860">
            <v>9780674067967</v>
          </cell>
          <cell r="D1860" t="str">
            <v>Harvard University Press</v>
          </cell>
          <cell r="E1860" t="str">
            <v>BARBER:THE FALLACIES OF STATES' RIGHTS    E-BOOK</v>
          </cell>
          <cell r="F1860" t="str">
            <v>The Fallacies of States' Rights</v>
          </cell>
          <cell r="G1860">
            <v>2013</v>
          </cell>
          <cell r="J1860" t="str">
            <v>e-book (PDF)</v>
          </cell>
          <cell r="M1860" t="str">
            <v>Barber, Sotirios A.</v>
          </cell>
          <cell r="O1860">
            <v>256</v>
          </cell>
          <cell r="P1860" t="str">
            <v>Lieferbar</v>
          </cell>
          <cell r="Q1860" t="str">
            <v>Political Science, other</v>
          </cell>
          <cell r="R1860" t="str">
            <v>POL022000 POLITICAL SCIENCE / Constitutions</v>
          </cell>
        </row>
        <row r="1861">
          <cell r="C1861">
            <v>9780674067974</v>
          </cell>
          <cell r="D1861" t="str">
            <v>Harvard University Press</v>
          </cell>
          <cell r="E1861" t="str">
            <v>HEYMANN: CHILDREN'S CHANCES   E-BOOK</v>
          </cell>
          <cell r="F1861" t="str">
            <v>Children's Chances</v>
          </cell>
          <cell r="G1861">
            <v>2013</v>
          </cell>
          <cell r="J1861" t="str">
            <v>e-book (PDF)</v>
          </cell>
          <cell r="M1861" t="str">
            <v>Heymann, Jody</v>
          </cell>
          <cell r="O1861">
            <v>376</v>
          </cell>
          <cell r="P1861" t="str">
            <v>Lieferbar</v>
          </cell>
          <cell r="Q1861" t="str">
            <v>Clinical Medicine, other</v>
          </cell>
          <cell r="R1861" t="str">
            <v>MED014000 MEDICAL / Clinical Medicine</v>
          </cell>
        </row>
        <row r="1862">
          <cell r="C1862">
            <v>9780674068018</v>
          </cell>
          <cell r="D1862" t="str">
            <v>Harvard University Press</v>
          </cell>
          <cell r="E1862" t="str">
            <v>GUSTAFSON: WHEEL OF FORTUNE   E-BOOK</v>
          </cell>
          <cell r="F1862" t="str">
            <v>Wheel of Fortune</v>
          </cell>
          <cell r="G1862">
            <v>2012</v>
          </cell>
          <cell r="J1862" t="str">
            <v>e-book (PDF)</v>
          </cell>
          <cell r="M1862" t="str">
            <v>Gustafson, Thane</v>
          </cell>
          <cell r="O1862">
            <v>660</v>
          </cell>
          <cell r="P1862" t="str">
            <v>Lieferbar</v>
          </cell>
          <cell r="Q1862" t="str">
            <v>Miscellaneous</v>
          </cell>
          <cell r="R1862" t="str">
            <v>HIS000000 HISTORY / General</v>
          </cell>
        </row>
        <row r="1863">
          <cell r="C1863">
            <v>9780674068025</v>
          </cell>
          <cell r="D1863" t="str">
            <v>Harvard University Press</v>
          </cell>
          <cell r="E1863" t="str">
            <v>WILSON: BIOLUMINESCENCE  E-BOOK</v>
          </cell>
          <cell r="F1863" t="str">
            <v>Bioluminescence</v>
          </cell>
          <cell r="G1863">
            <v>2013</v>
          </cell>
          <cell r="J1863" t="str">
            <v>e-book (PDF)</v>
          </cell>
          <cell r="M1863" t="str">
            <v>Wilson, Thérèse; Hastings, J. Woodland</v>
          </cell>
          <cell r="O1863">
            <v>176</v>
          </cell>
          <cell r="P1863" t="str">
            <v>Lieferbar</v>
          </cell>
          <cell r="Q1863" t="str">
            <v>Biophysics</v>
          </cell>
          <cell r="R1863" t="str">
            <v>SCI009000 SCIENCE / Life Sciences / Biophysics</v>
          </cell>
        </row>
        <row r="1864">
          <cell r="C1864">
            <v>9780674068032</v>
          </cell>
          <cell r="D1864" t="str">
            <v>Harvard University Press</v>
          </cell>
          <cell r="E1864" t="str">
            <v>FERGUSON:ALONE IN AMERICA    E-BOOK</v>
          </cell>
          <cell r="F1864" t="str">
            <v>Alone in America</v>
          </cell>
          <cell r="G1864">
            <v>2013</v>
          </cell>
          <cell r="J1864" t="str">
            <v>e-book (PDF)</v>
          </cell>
          <cell r="M1864" t="str">
            <v>Ferguson, Robert A.</v>
          </cell>
          <cell r="O1864">
            <v>250</v>
          </cell>
          <cell r="P1864" t="str">
            <v>Lieferbar</v>
          </cell>
          <cell r="Q1864" t="str">
            <v>Literary Studies, general</v>
          </cell>
          <cell r="R1864" t="str">
            <v>LIT000000 LITERARY CRITICISM / General</v>
          </cell>
        </row>
        <row r="1865">
          <cell r="C1865">
            <v>9780674068049</v>
          </cell>
          <cell r="D1865" t="str">
            <v>Harvard University Press</v>
          </cell>
          <cell r="E1865" t="str">
            <v>WILDE: THE UNCENSORED PICTURE OF DORIAN GRAY  E-BOOK</v>
          </cell>
          <cell r="F1865" t="str">
            <v>The Uncensored Picture of Dorian Gray</v>
          </cell>
          <cell r="G1865">
            <v>2012</v>
          </cell>
          <cell r="J1865" t="str">
            <v>e-book (PDF)</v>
          </cell>
          <cell r="M1865" t="str">
            <v>Wilde, Oscar</v>
          </cell>
          <cell r="N1865" t="str">
            <v>Frankel, Nicholas</v>
          </cell>
          <cell r="O1865">
            <v>272</v>
          </cell>
          <cell r="P1865" t="str">
            <v>Lieferbar</v>
          </cell>
          <cell r="Q1865" t="str">
            <v>19th Century</v>
          </cell>
          <cell r="R1865" t="str">
            <v>LIT004120 LITERARY CRITICISM / European / English, Irish, Scottish, Welsh</v>
          </cell>
        </row>
        <row r="1866">
          <cell r="C1866">
            <v>9780674068070</v>
          </cell>
          <cell r="D1866" t="str">
            <v>Harvard University Press</v>
          </cell>
          <cell r="E1866" t="str">
            <v>ROBERTS: PRINTING MEDITERRANEAN WORLD  E-BOOK</v>
          </cell>
          <cell r="F1866" t="str">
            <v>Printing a Mediterranean World</v>
          </cell>
          <cell r="G1866">
            <v>2013</v>
          </cell>
          <cell r="H1866" t="str">
            <v>I Tatti Studies in Italian Renaissance History</v>
          </cell>
          <cell r="J1866" t="str">
            <v>e-book (PDF)</v>
          </cell>
          <cell r="M1866" t="str">
            <v>Roberts, Sean</v>
          </cell>
          <cell r="O1866">
            <v>336</v>
          </cell>
          <cell r="P1866" t="str">
            <v>Lieferbar</v>
          </cell>
          <cell r="Q1866" t="str">
            <v>Miscellaneous</v>
          </cell>
          <cell r="R1866" t="str">
            <v>HIS000000 HISTORY / General</v>
          </cell>
        </row>
        <row r="1867">
          <cell r="C1867">
            <v>9780674068087</v>
          </cell>
          <cell r="D1867" t="str">
            <v>Harvard University Press</v>
          </cell>
          <cell r="E1867" t="str">
            <v>JAMES: MAKING THE EUROPEAN MONETARY UNION   E-BOOK</v>
          </cell>
          <cell r="F1867" t="str">
            <v>Making the European Monetary Union</v>
          </cell>
          <cell r="G1867">
            <v>2012</v>
          </cell>
          <cell r="J1867" t="str">
            <v>e-book (PDF)</v>
          </cell>
          <cell r="M1867" t="str">
            <v>James, Harold</v>
          </cell>
          <cell r="O1867">
            <v>592</v>
          </cell>
          <cell r="P1867" t="str">
            <v>Lieferbar</v>
          </cell>
          <cell r="Q1867" t="str">
            <v>Miscellaneous</v>
          </cell>
          <cell r="R1867" t="str">
            <v>HIS000000 HISTORY / General</v>
          </cell>
        </row>
        <row r="1868">
          <cell r="C1868">
            <v>9780674068100</v>
          </cell>
          <cell r="D1868" t="str">
            <v>Harvard University Press</v>
          </cell>
          <cell r="E1868" t="str">
            <v>DEVJI:THE IMPOSSIBLE INDIAN    E-BOOK</v>
          </cell>
          <cell r="F1868" t="str">
            <v>The Impossible Indian</v>
          </cell>
          <cell r="G1868">
            <v>2012</v>
          </cell>
          <cell r="J1868" t="str">
            <v>e-book (PDF)</v>
          </cell>
          <cell r="M1868" t="str">
            <v>Devji, Faisal</v>
          </cell>
          <cell r="O1868">
            <v>224</v>
          </cell>
          <cell r="P1868" t="str">
            <v>Lieferbar</v>
          </cell>
          <cell r="Q1868" t="str">
            <v>Miscellaneous</v>
          </cell>
          <cell r="R1868" t="str">
            <v>PHI019000 PHILOSOPHY / Political; HIS000000 HISTORY / General; HIS017000 HISTORY / Asia / India &amp; South Asia</v>
          </cell>
        </row>
        <row r="1869">
          <cell r="C1869">
            <v>9780674068117</v>
          </cell>
          <cell r="D1869" t="str">
            <v>Harvard University Press</v>
          </cell>
          <cell r="E1869" t="str">
            <v>WHITMAN: THE VERDICT OF BATTLE  E-BOOK</v>
          </cell>
          <cell r="F1869" t="str">
            <v>The Verdict of Battle</v>
          </cell>
          <cell r="G1869">
            <v>2012</v>
          </cell>
          <cell r="J1869" t="str">
            <v>e-book (PDF)</v>
          </cell>
          <cell r="M1869" t="str">
            <v>Whitman, James Q.</v>
          </cell>
          <cell r="O1869">
            <v>336</v>
          </cell>
          <cell r="P1869" t="str">
            <v>Lieferbar</v>
          </cell>
          <cell r="Q1869" t="str">
            <v>Public International Law</v>
          </cell>
          <cell r="R1869" t="str">
            <v>LAW051000 LAW / International</v>
          </cell>
        </row>
        <row r="1870">
          <cell r="C1870">
            <v>9780674072183</v>
          </cell>
          <cell r="D1870" t="str">
            <v>Harvard University Press</v>
          </cell>
          <cell r="E1870" t="str">
            <v>MITHEN: THIRST     E-BOOK</v>
          </cell>
          <cell r="F1870" t="str">
            <v>Thirst</v>
          </cell>
          <cell r="G1870">
            <v>2012</v>
          </cell>
          <cell r="J1870" t="str">
            <v>e-book (PDF)</v>
          </cell>
          <cell r="M1870" t="str">
            <v>Mithen, Steven</v>
          </cell>
          <cell r="O1870">
            <v>384</v>
          </cell>
          <cell r="P1870" t="str">
            <v>Lieferbar</v>
          </cell>
          <cell r="Q1870" t="str">
            <v>Classical Studies, other</v>
          </cell>
          <cell r="R1870" t="str">
            <v>SOC002010 SOCIAL SCIENCE / Anthropology / Cultural</v>
          </cell>
        </row>
        <row r="1871">
          <cell r="C1871">
            <v>9780674073449</v>
          </cell>
          <cell r="D1871" t="str">
            <v>Harvard University Press</v>
          </cell>
          <cell r="E1871" t="str">
            <v>Aquinas on the Beginning and E - E-Book</v>
          </cell>
          <cell r="F1871" t="str">
            <v>Aquinas on the Beginning and End of Human Life</v>
          </cell>
          <cell r="G1871">
            <v>2013</v>
          </cell>
          <cell r="J1871" t="str">
            <v>e-book (PDF)</v>
          </cell>
          <cell r="M1871" t="str">
            <v>Amerini, Fabrizio</v>
          </cell>
          <cell r="O1871">
            <v>288</v>
          </cell>
          <cell r="P1871" t="str">
            <v>Lieferbar</v>
          </cell>
          <cell r="Q1871" t="str">
            <v>Medieval Philosophy</v>
          </cell>
          <cell r="R1871" t="str">
            <v>PHI005000 PHILOSOPHY / Ethics &amp; Moral Philosophy; PHI012000 PHILOSOPHY / History &amp; Surveys / Medieval; REL067070 RELIGION / Christianity / Theology / Ethics</v>
          </cell>
        </row>
        <row r="1872">
          <cell r="C1872">
            <v>9780674073470</v>
          </cell>
          <cell r="D1872" t="str">
            <v>Harvard University Press</v>
          </cell>
          <cell r="E1872" t="str">
            <v>Native Apostles - E-Book</v>
          </cell>
          <cell r="F1872" t="str">
            <v>Native Apostles</v>
          </cell>
          <cell r="G1872">
            <v>2013</v>
          </cell>
          <cell r="J1872" t="str">
            <v>e-book (PDF)</v>
          </cell>
          <cell r="M1872" t="str">
            <v>Andrews, Edward E.</v>
          </cell>
          <cell r="O1872">
            <v>336</v>
          </cell>
          <cell r="P1872" t="str">
            <v>Lieferbar</v>
          </cell>
          <cell r="Q1872" t="str">
            <v>Global History</v>
          </cell>
          <cell r="R1872" t="str">
            <v>HIS036020 HISTORY / United States / Colonial Period (1600-1775); REL053000 RELIGION / Christianity / Protestantism; HIS038000 HISTORY / Americas (North, Central, South, West Indies); HIS028000 HISTORY / Native American</v>
          </cell>
        </row>
        <row r="1873">
          <cell r="C1873">
            <v>9780674073517</v>
          </cell>
          <cell r="D1873" t="str">
            <v>Harvard University Press</v>
          </cell>
          <cell r="E1873" t="str">
            <v>Paying for the Party - E-Book</v>
          </cell>
          <cell r="F1873" t="str">
            <v>Paying for the Party</v>
          </cell>
          <cell r="G1873">
            <v>2013</v>
          </cell>
          <cell r="J1873" t="str">
            <v>e-book (PDF)</v>
          </cell>
          <cell r="M1873" t="str">
            <v>Armstrong, Elizabeth A.; Hamilton, Laura T.</v>
          </cell>
          <cell r="O1873">
            <v>344</v>
          </cell>
          <cell r="P1873" t="str">
            <v>Lieferbar</v>
          </cell>
          <cell r="Q1873" t="str">
            <v>Education Systems</v>
          </cell>
          <cell r="R1873" t="str">
            <v>SOC026000 SOCIAL SCIENCE / Sociology / General; EDU038000 EDUCATION / Students &amp; Student Life; EDU015000 EDUCATION / Higher; SOC028000 SOCIAL SCIENCE / Women's Studies</v>
          </cell>
        </row>
        <row r="1874">
          <cell r="C1874">
            <v>9780674073593</v>
          </cell>
          <cell r="D1874" t="str">
            <v>Harvard University Press</v>
          </cell>
          <cell r="E1874" t="str">
            <v>The Rise of the People's Bank  - E-Book</v>
          </cell>
          <cell r="F1874" t="str">
            <v>The Rise of the People's Bank of China</v>
          </cell>
          <cell r="G1874">
            <v>2013</v>
          </cell>
          <cell r="J1874" t="str">
            <v>e-book (PDF)</v>
          </cell>
          <cell r="M1874" t="str">
            <v>Bell, Stephen; Feng, Hui</v>
          </cell>
          <cell r="O1874">
            <v>384</v>
          </cell>
          <cell r="P1874" t="str">
            <v>Lieferbar</v>
          </cell>
          <cell r="Q1874" t="str">
            <v>Political Economics, other</v>
          </cell>
          <cell r="R1874" t="str">
            <v>BUS045000 BUSINESS &amp; ECONOMICS / Money &amp; Monetary Policy; BUS004000 BUSINESS &amp; ECONOMICS / Banks &amp; Banking; POL023000 POLITICAL SCIENCE / Economic Conditions; HIS008000 HISTORY / Asia / China</v>
          </cell>
        </row>
        <row r="1875">
          <cell r="C1875">
            <v>9780674073623</v>
          </cell>
          <cell r="D1875" t="str">
            <v>Harvard University Press</v>
          </cell>
          <cell r="E1875" t="str">
            <v>A Palette of Particles - E-Book</v>
          </cell>
          <cell r="F1875" t="str">
            <v>A Palette of Particles</v>
          </cell>
          <cell r="G1875">
            <v>2013</v>
          </cell>
          <cell r="J1875" t="str">
            <v>e-book (PDF)</v>
          </cell>
          <cell r="M1875" t="str">
            <v>Bernstein, Jeremy</v>
          </cell>
          <cell r="O1875">
            <v>224</v>
          </cell>
          <cell r="P1875" t="str">
            <v>Lieferbar</v>
          </cell>
          <cell r="Q1875" t="str">
            <v>Physics, other</v>
          </cell>
          <cell r="R1875" t="str">
            <v>SCI055000 SCIENCE / Physics; SCI034000 SCIENCE / History</v>
          </cell>
        </row>
        <row r="1876">
          <cell r="C1876">
            <v>9780674073654</v>
          </cell>
          <cell r="D1876" t="str">
            <v>Harvard University Press</v>
          </cell>
          <cell r="E1876" t="str">
            <v>FDR and the Jews - E-Book</v>
          </cell>
          <cell r="F1876" t="str">
            <v>FDR and the Jews</v>
          </cell>
          <cell r="G1876">
            <v>2013</v>
          </cell>
          <cell r="J1876" t="str">
            <v>e-book (PDF)</v>
          </cell>
          <cell r="M1876" t="str">
            <v>Breitman, Richard; Lichtman, Allan J.</v>
          </cell>
          <cell r="O1876">
            <v>448</v>
          </cell>
          <cell r="P1876" t="str">
            <v>Lieferbar</v>
          </cell>
          <cell r="Q1876" t="str">
            <v>Global History</v>
          </cell>
          <cell r="R1876" t="str">
            <v>HIS036060 HISTORY / United States / 20th Century; POL040000 POLITICAL SCIENCE / Government / General; HIS043000 HISTORY / Holocaust; HIS022000 HISTORY / Jewish</v>
          </cell>
        </row>
        <row r="1877">
          <cell r="C1877">
            <v>9780674073685</v>
          </cell>
          <cell r="D1877" t="str">
            <v>Harvard University Press</v>
          </cell>
          <cell r="E1877" t="str">
            <v>Saving the Neighborhood - E-Book</v>
          </cell>
          <cell r="F1877" t="str">
            <v>Saving the Neighborhood</v>
          </cell>
          <cell r="G1877">
            <v>2013</v>
          </cell>
          <cell r="J1877" t="str">
            <v>e-book (PDF)</v>
          </cell>
          <cell r="M1877" t="str">
            <v>Brooks, Richard R. W.; Rose, Carol M.</v>
          </cell>
          <cell r="O1877">
            <v>304</v>
          </cell>
          <cell r="P1877" t="str">
            <v>Lieferbar</v>
          </cell>
          <cell r="Q1877" t="str">
            <v>German Civil Code, other</v>
          </cell>
          <cell r="R1877" t="str">
            <v>LAW047000 LAW / Housing &amp; Urban Development; LAW074000 LAW / Property; HIS036060 HISTORY / United States / 20th Century; LAW013000 LAW / Civil Rights</v>
          </cell>
        </row>
        <row r="1878">
          <cell r="C1878">
            <v>9780674073739</v>
          </cell>
          <cell r="D1878" t="str">
            <v>Harvard University Press</v>
          </cell>
          <cell r="E1878" t="str">
            <v>Alexander Wilson - E-Book</v>
          </cell>
          <cell r="F1878" t="str">
            <v>Alexander Wilson</v>
          </cell>
          <cell r="G1878">
            <v>2013</v>
          </cell>
          <cell r="J1878" t="str">
            <v>e-book (PDF)</v>
          </cell>
          <cell r="M1878" t="str">
            <v>Burtt, Edward H.; Davis, William E.</v>
          </cell>
          <cell r="O1878">
            <v>464</v>
          </cell>
          <cell r="P1878" t="str">
            <v>Lieferbar</v>
          </cell>
          <cell r="Q1878" t="str">
            <v>Life Sciences, other</v>
          </cell>
          <cell r="R1878" t="str">
            <v>SCI070040 SCIENCE / Life Sciences / Zoology / Ornithology; SCI034000 SCIENCE / History; ART050030 ART / Subjects &amp; Themes / Plants &amp; Animals</v>
          </cell>
        </row>
        <row r="1879">
          <cell r="C1879">
            <v>9780674073814</v>
          </cell>
          <cell r="D1879" t="str">
            <v>Harvard University Press</v>
          </cell>
          <cell r="E1879" t="str">
            <v>American Umpire - E-Book</v>
          </cell>
          <cell r="F1879" t="str">
            <v>American Umpire</v>
          </cell>
          <cell r="G1879">
            <v>2013</v>
          </cell>
          <cell r="J1879" t="str">
            <v>e-book (PDF)</v>
          </cell>
          <cell r="M1879" t="str">
            <v>Cobbs Hoffman, Elizabeth</v>
          </cell>
          <cell r="O1879">
            <v>448</v>
          </cell>
          <cell r="P1879" t="str">
            <v>Lieferbar</v>
          </cell>
          <cell r="Q1879" t="str">
            <v>Global History</v>
          </cell>
          <cell r="R1879" t="str">
            <v>HIS036000 HISTORY / United States / General; POL011000 POLITICAL SCIENCE / International Relations / General; HIS037000 HISTORY / World</v>
          </cell>
        </row>
        <row r="1880">
          <cell r="C1880">
            <v>9780674073845</v>
          </cell>
          <cell r="D1880" t="str">
            <v>Harvard University Press</v>
          </cell>
          <cell r="E1880" t="str">
            <v>The Lius of Shanghai - E-Book</v>
          </cell>
          <cell r="F1880" t="str">
            <v>The Lius of Shanghai</v>
          </cell>
          <cell r="G1880">
            <v>2013</v>
          </cell>
          <cell r="J1880" t="str">
            <v>e-book (PDF)</v>
          </cell>
          <cell r="M1880" t="str">
            <v>Cochran, Sherman; Hsieh, Andrew</v>
          </cell>
          <cell r="O1880">
            <v>472</v>
          </cell>
          <cell r="P1880" t="str">
            <v>Lieferbar</v>
          </cell>
          <cell r="Q1880" t="str">
            <v>Asia-Pacific</v>
          </cell>
          <cell r="R1880" t="str">
            <v>BIO006000 BIOGRAPHY &amp; AUTOBIOGRAPHY / Historical; FAM000000 FAMILY &amp; RELATIONSHIPS / General; HIS008000 HISTORY / Asia / China; HIS037070 HISTORY / Modern / 20th Century</v>
          </cell>
        </row>
        <row r="1881">
          <cell r="C1881">
            <v>9780674073913</v>
          </cell>
          <cell r="D1881" t="str">
            <v>Harvard University Press</v>
          </cell>
          <cell r="E1881" t="str">
            <v>A World Not to Come - E-Book</v>
          </cell>
          <cell r="F1881" t="str">
            <v>A World Not to Come</v>
          </cell>
          <cell r="G1881">
            <v>2013</v>
          </cell>
          <cell r="J1881" t="str">
            <v>e-book (PDF)</v>
          </cell>
          <cell r="M1881" t="str">
            <v>Coronado, Raúl</v>
          </cell>
          <cell r="O1881">
            <v>574</v>
          </cell>
          <cell r="P1881" t="str">
            <v>Lieferbar</v>
          </cell>
          <cell r="Q1881" t="str">
            <v>Other Nations and Languages</v>
          </cell>
          <cell r="R1881" t="str">
            <v>SOC044000 SOCIAL SCIENCE / Ethnic Studies / Hispanic American Studies; HIS036040 HISTORY / United States / 19th Century; LIT004050 LITERARY CRITICISM / American / Hispanic American; HIS025000 HISTORY / Latin America / Mexico</v>
          </cell>
        </row>
        <row r="1882">
          <cell r="C1882">
            <v>9780674073944</v>
          </cell>
          <cell r="D1882" t="str">
            <v>Harvard University Press</v>
          </cell>
          <cell r="E1882" t="str">
            <v>Lu Xun's Revolution - E-Book</v>
          </cell>
          <cell r="F1882" t="str">
            <v>Lu Xun's Revolution</v>
          </cell>
          <cell r="G1882">
            <v>2013</v>
          </cell>
          <cell r="J1882" t="str">
            <v>e-book (PDF)</v>
          </cell>
          <cell r="M1882" t="str">
            <v>Davies, Gloria</v>
          </cell>
          <cell r="O1882">
            <v>448</v>
          </cell>
          <cell r="P1882" t="str">
            <v>Lieferbar</v>
          </cell>
          <cell r="Q1882" t="str">
            <v>Other Nations and Languages</v>
          </cell>
          <cell r="R1882" t="str">
            <v>HIS031000 HISTORY / Revolutionary; LIT008010 LITERARY CRITICISM / Asian / Chinese; HIS008000 HISTORY / Asia / China</v>
          </cell>
        </row>
        <row r="1883">
          <cell r="C1883">
            <v>9780674073975</v>
          </cell>
          <cell r="D1883" t="str">
            <v>Harvard University Press</v>
          </cell>
          <cell r="E1883" t="str">
            <v>Evil Men - E-Book</v>
          </cell>
          <cell r="F1883" t="str">
            <v>Evil Men</v>
          </cell>
          <cell r="G1883">
            <v>2013</v>
          </cell>
          <cell r="J1883" t="str">
            <v>e-book (PDF)</v>
          </cell>
          <cell r="M1883" t="str">
            <v>Dawes, James</v>
          </cell>
          <cell r="O1883">
            <v>280</v>
          </cell>
          <cell r="P1883" t="str">
            <v>Lieferbar</v>
          </cell>
          <cell r="Q1883" t="str">
            <v>Miscellaneous</v>
          </cell>
          <cell r="R1883" t="str">
            <v>PHI005000 PHILOSOPHY / Ethics &amp; Moral Philosophy; HIS027100 HISTORY / Military / World War II</v>
          </cell>
        </row>
        <row r="1884">
          <cell r="C1884">
            <v>9780674074019</v>
          </cell>
          <cell r="D1884" t="str">
            <v>Harvard University Press</v>
          </cell>
          <cell r="E1884" t="str">
            <v>Blacks In and Out of the Left - E-Book</v>
          </cell>
          <cell r="F1884" t="str">
            <v>Blacks In and Out of the Left</v>
          </cell>
          <cell r="G1884">
            <v>2013</v>
          </cell>
          <cell r="H1884" t="str">
            <v>The W. E. B. Du Bois Lectures</v>
          </cell>
          <cell r="J1884" t="str">
            <v>e-book (PDF)</v>
          </cell>
          <cell r="M1884" t="str">
            <v>Dawson, Michael C.</v>
          </cell>
          <cell r="O1884">
            <v>256</v>
          </cell>
          <cell r="P1884" t="str">
            <v>Lieferbar</v>
          </cell>
          <cell r="Q1884" t="str">
            <v>Sociology, other</v>
          </cell>
          <cell r="R1884" t="str">
            <v>SOC001000 SOCIAL SCIENCE / Ethnic Studies / African-American Studies; HIS036060 HISTORY / United States / 20th Century; POL040000 POLITICAL SCIENCE / Government / General; POL004000 POLITICAL SCIENCE / Political Freedom &amp; Security / Civil Rights</v>
          </cell>
        </row>
        <row r="1885">
          <cell r="C1885">
            <v>9780674074118</v>
          </cell>
          <cell r="D1885" t="str">
            <v>Harvard University Press</v>
          </cell>
          <cell r="E1885" t="str">
            <v>The Tragedy of Religious Freed - E-Book</v>
          </cell>
          <cell r="F1885" t="str">
            <v>The Tragedy of Religious Freedom</v>
          </cell>
          <cell r="G1885">
            <v>2013</v>
          </cell>
          <cell r="J1885" t="str">
            <v>e-book (PDF)</v>
          </cell>
          <cell r="M1885" t="str">
            <v>DeGirolami, Marc O.</v>
          </cell>
          <cell r="O1885">
            <v>320</v>
          </cell>
          <cell r="P1885" t="str">
            <v>Lieferbar</v>
          </cell>
          <cell r="Q1885" t="str">
            <v>Law, other</v>
          </cell>
          <cell r="R1885" t="str">
            <v>LAW018000 LAW / Constitutional; LAW060000 LAW / Legal History; REL084000 RELIGION / Religion, Politics &amp; State</v>
          </cell>
        </row>
        <row r="1886">
          <cell r="C1886">
            <v>9780674074163</v>
          </cell>
          <cell r="D1886" t="str">
            <v>Harvard University Press</v>
          </cell>
          <cell r="E1886" t="str">
            <v>Muslim Zion - E-Book</v>
          </cell>
          <cell r="F1886" t="str">
            <v>Muslim Zion</v>
          </cell>
          <cell r="G1886">
            <v>2013</v>
          </cell>
          <cell r="J1886" t="str">
            <v>e-book (PDF)</v>
          </cell>
          <cell r="M1886" t="str">
            <v>Devji, Faisal</v>
          </cell>
          <cell r="O1886">
            <v>288</v>
          </cell>
          <cell r="P1886" t="str">
            <v>Lieferbar</v>
          </cell>
          <cell r="Q1886" t="str">
            <v>Asia-Pacific</v>
          </cell>
          <cell r="R1886" t="str">
            <v>HIS017000 HISTORY / Asia / India &amp; South Asia; REL037010 RELIGION / Islam / History; POL031000 POLITICAL SCIENCE / Political Ideologies / Nationalism</v>
          </cell>
        </row>
        <row r="1887">
          <cell r="C1887">
            <v>9780674074200</v>
          </cell>
          <cell r="D1887" t="str">
            <v>Harvard University Press</v>
          </cell>
          <cell r="E1887" t="str">
            <v>Concealing Coloration in Anima - E-Book</v>
          </cell>
          <cell r="F1887" t="str">
            <v>Concealing Coloration in Animals</v>
          </cell>
          <cell r="G1887">
            <v>2013</v>
          </cell>
          <cell r="J1887" t="str">
            <v>e-book (PDF)</v>
          </cell>
          <cell r="M1887" t="str">
            <v>Diamond, Judy; Bond, Alan B.</v>
          </cell>
          <cell r="O1887">
            <v>288</v>
          </cell>
          <cell r="P1887" t="str">
            <v>Lieferbar</v>
          </cell>
          <cell r="Q1887" t="str">
            <v>Zoology</v>
          </cell>
          <cell r="R1887" t="str">
            <v>SCI008000 SCIENCE / Life Sciences / Biology / General; SCI027000 SCIENCE / Life Sciences / Evolution; NAT001000 NATURE / Animals</v>
          </cell>
        </row>
        <row r="1888">
          <cell r="C1888">
            <v>9780674074248</v>
          </cell>
          <cell r="D1888" t="str">
            <v>Harvard University Press</v>
          </cell>
          <cell r="E1888" t="str">
            <v>The Great Indian Phone Book - E-Book</v>
          </cell>
          <cell r="F1888" t="str">
            <v>The Great Indian Phone Book</v>
          </cell>
          <cell r="G1888">
            <v>2013</v>
          </cell>
          <cell r="J1888" t="str">
            <v>e-book (PDF)</v>
          </cell>
          <cell r="M1888" t="str">
            <v>Doron, Assa; Jeffrey, Robin</v>
          </cell>
          <cell r="O1888">
            <v>336</v>
          </cell>
          <cell r="P1888" t="str">
            <v>Lieferbar</v>
          </cell>
          <cell r="Q1888" t="str">
            <v>Sociology, other</v>
          </cell>
          <cell r="R1888" t="str">
            <v>SOC026000 SOCIAL SCIENCE / Sociology / General; SOC002010 SOCIAL SCIENCE / Anthropology / Cultural; BUS092000 BUSINESS &amp; ECONOMICS / Development / General; HIS017000 HISTORY / Asia / India &amp; South Asia</v>
          </cell>
        </row>
        <row r="1889">
          <cell r="C1889">
            <v>9780674074286</v>
          </cell>
          <cell r="D1889" t="str">
            <v>Harvard University Press</v>
          </cell>
          <cell r="E1889" t="str">
            <v>The Challenge of Congressional - E-Book</v>
          </cell>
          <cell r="F1889" t="str">
            <v>The Challenge of Congressional Representation</v>
          </cell>
          <cell r="G1889">
            <v>2013</v>
          </cell>
          <cell r="J1889" t="str">
            <v>e-book (PDF)</v>
          </cell>
          <cell r="M1889" t="str">
            <v>Fenno, Richard F.</v>
          </cell>
          <cell r="O1889">
            <v>272</v>
          </cell>
          <cell r="P1889" t="str">
            <v>Lieferbar</v>
          </cell>
          <cell r="Q1889" t="str">
            <v>Political Science, other</v>
          </cell>
          <cell r="R1889" t="str">
            <v>HIS036060 HISTORY / United States / 20th Century; POL006000 POLITICAL SCIENCE / Government / Legislative Branch</v>
          </cell>
        </row>
        <row r="1890">
          <cell r="C1890">
            <v>9780674074330</v>
          </cell>
          <cell r="D1890" t="str">
            <v>Harvard University Press</v>
          </cell>
          <cell r="E1890" t="str">
            <v>Industry and Revolution - E-Book</v>
          </cell>
          <cell r="F1890" t="str">
            <v>Industry and Revolution</v>
          </cell>
          <cell r="G1890">
            <v>2013</v>
          </cell>
          <cell r="H1890" t="str">
            <v>Harvard Historical Studies</v>
          </cell>
          <cell r="I1890">
            <v>182</v>
          </cell>
          <cell r="J1890" t="str">
            <v>e-book (PDF)</v>
          </cell>
          <cell r="M1890" t="str">
            <v>Gómez-Galvarriato, Aurora</v>
          </cell>
          <cell r="O1890">
            <v>362</v>
          </cell>
          <cell r="P1890" t="str">
            <v>Lieferbar</v>
          </cell>
          <cell r="Q1890" t="str">
            <v>Political Economics, other</v>
          </cell>
          <cell r="R1890" t="str">
            <v>SOC026000 SOCIAL SCIENCE / Sociology / General; BUS068000 BUSINESS &amp; ECONOMICS / Development / Economic Development; POL023000 POLITICAL SCIENCE / Economic Conditions; BUS038000 BUSINESS &amp; ECONOMICS / Labor; HIS025000 HISTORY / Latin America / Mexico</v>
          </cell>
        </row>
        <row r="1891">
          <cell r="C1891">
            <v>9780674074408</v>
          </cell>
          <cell r="D1891" t="str">
            <v>Harvard University Press</v>
          </cell>
          <cell r="E1891" t="str">
            <v>Mind, Modernity, Madness - E-Book</v>
          </cell>
          <cell r="F1891" t="str">
            <v>Mind, Modernity, Madness</v>
          </cell>
          <cell r="G1891">
            <v>2013</v>
          </cell>
          <cell r="J1891" t="str">
            <v>e-book (PDF)</v>
          </cell>
          <cell r="M1891" t="str">
            <v>Greenfeld, Liah</v>
          </cell>
          <cell r="O1891">
            <v>688</v>
          </cell>
          <cell r="P1891" t="str">
            <v>Lieferbar</v>
          </cell>
          <cell r="Q1891" t="str">
            <v>Sociology, other</v>
          </cell>
          <cell r="R1891" t="str">
            <v>SOC026000 SOCIAL SCIENCE / Sociology / General; MED105000 MEDICAL / Psychiatry / General; PSY022000 PSYCHOLOGY / Psychopathology / General; PHI000000 PHILOSOPHY / General</v>
          </cell>
        </row>
        <row r="1892">
          <cell r="C1892">
            <v>9780674074453</v>
          </cell>
          <cell r="D1892" t="str">
            <v>Harvard University Press</v>
          </cell>
          <cell r="E1892" t="str">
            <v>Long Wars and the Constitution - E-Book</v>
          </cell>
          <cell r="F1892" t="str">
            <v>Long Wars and the Constitution</v>
          </cell>
          <cell r="G1892">
            <v>2013</v>
          </cell>
          <cell r="J1892" t="str">
            <v>e-book (PDF)</v>
          </cell>
          <cell r="M1892" t="str">
            <v>Griffin, Stephen M.</v>
          </cell>
          <cell r="O1892">
            <v>376</v>
          </cell>
          <cell r="P1892" t="str">
            <v>Lieferbar</v>
          </cell>
          <cell r="Q1892" t="str">
            <v>Political Science, other</v>
          </cell>
          <cell r="R1892" t="str">
            <v>LAW018000 LAW / Constitutional; HIS036000 HISTORY / United States / General; POL040010 POLITICAL SCIENCE / Government / Executive Branch; POL011000 POLITICAL SCIENCE / International Relations / General; HIS027000 HISTORY / Military / General</v>
          </cell>
        </row>
        <row r="1893">
          <cell r="C1893">
            <v>9780674074484</v>
          </cell>
          <cell r="D1893" t="str">
            <v>Harvard University Press</v>
          </cell>
          <cell r="E1893" t="str">
            <v>Why Are Professors Liberal and - E-Book</v>
          </cell>
          <cell r="F1893" t="str">
            <v>Why Are Professors Liberal and Why Do Conservatives Care?</v>
          </cell>
          <cell r="G1893">
            <v>2013</v>
          </cell>
          <cell r="J1893" t="str">
            <v>e-book (PDF)</v>
          </cell>
          <cell r="M1893" t="str">
            <v>Gross, Neil</v>
          </cell>
          <cell r="O1893">
            <v>416</v>
          </cell>
          <cell r="P1893" t="str">
            <v>Lieferbar</v>
          </cell>
          <cell r="Q1893" t="str">
            <v>Education Systems</v>
          </cell>
          <cell r="R1893" t="str">
            <v>SOC026000 SOCIAL SCIENCE / Sociology / General; POL010000 POLITICAL SCIENCE / History &amp; Theory; EDU015000 EDUCATION / Higher; POL042020 POLITICAL SCIENCE / Political Ideologies / Conservatism &amp; Liberalism</v>
          </cell>
        </row>
        <row r="1894">
          <cell r="C1894">
            <v>9780674074521</v>
          </cell>
          <cell r="D1894" t="str">
            <v>Harvard University Press</v>
          </cell>
          <cell r="E1894" t="str">
            <v>Hansen: Summits of Modern Man  E-BOOK</v>
          </cell>
          <cell r="F1894" t="str">
            <v>The Summits of Modern Man</v>
          </cell>
          <cell r="G1894">
            <v>2013</v>
          </cell>
          <cell r="J1894" t="str">
            <v>e-book (PDF)</v>
          </cell>
          <cell r="M1894" t="str">
            <v>Hansen, Peter H.</v>
          </cell>
          <cell r="O1894">
            <v>392</v>
          </cell>
          <cell r="P1894" t="str">
            <v>Lieferbar</v>
          </cell>
          <cell r="Q1894" t="str">
            <v>General Interest</v>
          </cell>
          <cell r="R1894" t="str">
            <v>HIS037030 HISTORY / Modern / General</v>
          </cell>
        </row>
        <row r="1895">
          <cell r="C1895">
            <v>9780674074569</v>
          </cell>
          <cell r="D1895" t="str">
            <v>Harvard University Press</v>
          </cell>
          <cell r="E1895" t="str">
            <v>Harper: From Shame to Sin  RAQ 20 E-BOOK</v>
          </cell>
          <cell r="F1895" t="str">
            <v>From Shame to Sin</v>
          </cell>
          <cell r="G1895">
            <v>2013</v>
          </cell>
          <cell r="H1895" t="str">
            <v>Revealing Antiquity</v>
          </cell>
          <cell r="I1895">
            <v>20</v>
          </cell>
          <cell r="J1895" t="str">
            <v>e-book (PDF)</v>
          </cell>
          <cell r="M1895" t="str">
            <v>Harper, Kyle</v>
          </cell>
          <cell r="O1895">
            <v>296</v>
          </cell>
          <cell r="P1895" t="str">
            <v>Lieferbar</v>
          </cell>
          <cell r="Q1895" t="str">
            <v>Ancient History</v>
          </cell>
          <cell r="R1895" t="str">
            <v>REL015000 RELIGION / Christianity / History; REL067000 RELIGION / Christianity / Theology / General; HIS002020 HISTORY / Ancient / Rome; REL105000 RELIGION / Sexuality &amp; Gender Studies</v>
          </cell>
        </row>
        <row r="1896">
          <cell r="C1896">
            <v>9780674074590</v>
          </cell>
          <cell r="D1896" t="str">
            <v>Harvard University Press</v>
          </cell>
          <cell r="E1896" t="str">
            <v>Dasein Disclosed - E-Book</v>
          </cell>
          <cell r="F1896" t="str">
            <v>Dasein Disclosed</v>
          </cell>
          <cell r="G1896">
            <v>2013</v>
          </cell>
          <cell r="J1896" t="str">
            <v>e-book (PDF)</v>
          </cell>
          <cell r="M1896" t="str">
            <v>Haugeland, John</v>
          </cell>
          <cell r="N1896" t="str">
            <v>Rouse, Joseph</v>
          </cell>
          <cell r="O1896">
            <v>336</v>
          </cell>
          <cell r="P1896" t="str">
            <v>Lieferbar</v>
          </cell>
          <cell r="Q1896" t="str">
            <v>Hermeneutics</v>
          </cell>
          <cell r="R1896" t="str">
            <v>PHI013000 PHILOSOPHY / Metaphysics; PHI018000 PHILOSOPHY / Movements / Phenomenology</v>
          </cell>
        </row>
        <row r="1897">
          <cell r="C1897">
            <v>9780674074637</v>
          </cell>
          <cell r="D1897" t="str">
            <v>Harvard University Press</v>
          </cell>
          <cell r="E1897" t="str">
            <v>Paths toward the Modern Fiscal - E-Book</v>
          </cell>
          <cell r="F1897" t="str">
            <v>Paths toward the Modern Fiscal State</v>
          </cell>
          <cell r="G1897">
            <v>2013</v>
          </cell>
          <cell r="J1897" t="str">
            <v>e-book (PDF)</v>
          </cell>
          <cell r="M1897" t="str">
            <v>He, Wenkai</v>
          </cell>
          <cell r="O1897">
            <v>320</v>
          </cell>
          <cell r="P1897" t="str">
            <v>Lieferbar</v>
          </cell>
          <cell r="Q1897" t="str">
            <v>History of Economics</v>
          </cell>
          <cell r="R1897" t="str">
            <v>BUS068000 BUSINESS &amp; ECONOMICS / Development / Economic Development; BUS023000 BUSINESS &amp; ECONOMICS / Economic History; BUS069010 BUSINESS &amp; ECONOMICS / Economics / Comparative; POL023000 POLITICAL SCIENCE / Economic Conditions; POL009000 POLITICAL SCIENC</v>
          </cell>
        </row>
        <row r="1898">
          <cell r="C1898">
            <v>9780674074668</v>
          </cell>
          <cell r="D1898" t="str">
            <v>Harvard University Press</v>
          </cell>
          <cell r="E1898" t="str">
            <v>The Iron Princess - E-Book</v>
          </cell>
          <cell r="F1898" t="str">
            <v>The Iron Princess</v>
          </cell>
          <cell r="G1898">
            <v>2013</v>
          </cell>
          <cell r="J1898" t="str">
            <v>e-book (PDF)</v>
          </cell>
          <cell r="M1898" t="str">
            <v>Helfferich, Tryntje</v>
          </cell>
          <cell r="O1898">
            <v>344</v>
          </cell>
          <cell r="P1898" t="str">
            <v>Lieferbar</v>
          </cell>
          <cell r="Q1898" t="str">
            <v>General European History</v>
          </cell>
          <cell r="R1898" t="str">
            <v>BIO014000 BIOGRAPHY &amp; AUTOBIOGRAPHY / Royalty; POL011000 POLITICAL SCIENCE / International Relations / General; HIS014000 HISTORY / Europe / Germany; HIS027000 HISTORY / Military / General; HIS037040 HISTORY / Modern / 17th Century</v>
          </cell>
        </row>
        <row r="1899">
          <cell r="C1899">
            <v>9780674074712</v>
          </cell>
          <cell r="D1899" t="str">
            <v>Harvard University Press</v>
          </cell>
          <cell r="E1899" t="str">
            <v>Adrenaline - E-Book</v>
          </cell>
          <cell r="F1899" t="str">
            <v>Adrenaline</v>
          </cell>
          <cell r="G1899">
            <v>2013</v>
          </cell>
          <cell r="J1899" t="str">
            <v>e-book (PDF)</v>
          </cell>
          <cell r="M1899" t="str">
            <v>Hoffman, Brian B.</v>
          </cell>
          <cell r="O1899">
            <v>304</v>
          </cell>
          <cell r="P1899" t="str">
            <v>Lieferbar</v>
          </cell>
          <cell r="Q1899" t="str">
            <v>Life Sciences, other</v>
          </cell>
          <cell r="R1899" t="str">
            <v>SCI086000 SCIENCE / Life Sciences / General; MED071000 MEDICAL / Pharmacology; SCI034000 SCIENCE / History; MED039000 MEDICAL / History</v>
          </cell>
        </row>
        <row r="1900">
          <cell r="C1900">
            <v>9780674074743</v>
          </cell>
          <cell r="D1900" t="str">
            <v>Harvard University Press</v>
          </cell>
          <cell r="E1900" t="str">
            <v>Gandhi’s Printing Press - E-Book</v>
          </cell>
          <cell r="F1900" t="str">
            <v>Gandhi’s Printing Press</v>
          </cell>
          <cell r="G1900">
            <v>2013</v>
          </cell>
          <cell r="J1900" t="str">
            <v>e-book (PDF)</v>
          </cell>
          <cell r="M1900" t="str">
            <v>Hofmeyr, Isabel</v>
          </cell>
          <cell r="O1900">
            <v>240</v>
          </cell>
          <cell r="P1900" t="str">
            <v>Lieferbar</v>
          </cell>
          <cell r="Q1900" t="str">
            <v>Asia-Pacific</v>
          </cell>
          <cell r="R1900" t="str">
            <v>LAN027000 LANGUAGE ARTS &amp; DISCIPLINES / Publishing; PHI019000 PHILOSOPHY / Political; LIT007000 LITERARY CRITICISM / Books &amp; Reading; HIS017000 HISTORY / Asia / India &amp; South Asia</v>
          </cell>
        </row>
        <row r="1901">
          <cell r="C1901">
            <v>9780674074781</v>
          </cell>
          <cell r="D1901" t="str">
            <v>Harvard University Press</v>
          </cell>
          <cell r="E1901" t="str">
            <v>Animal Kingdoms - E-Book</v>
          </cell>
          <cell r="F1901" t="str">
            <v>Animal Kingdoms</v>
          </cell>
          <cell r="G1901">
            <v>2013</v>
          </cell>
          <cell r="J1901" t="str">
            <v>e-book (PDF)</v>
          </cell>
          <cell r="M1901" t="str">
            <v>Hughes, Julie E.</v>
          </cell>
          <cell r="O1901">
            <v>320</v>
          </cell>
          <cell r="P1901" t="str">
            <v>Lieferbar</v>
          </cell>
          <cell r="Q1901" t="str">
            <v>Asia-Pacific</v>
          </cell>
          <cell r="R1901" t="str">
            <v>HIS017000 HISTORY / Asia / India &amp; South Asia; HIS052000 HISTORY / Historical Geography</v>
          </cell>
        </row>
        <row r="1902">
          <cell r="C1902">
            <v>9780674074811</v>
          </cell>
          <cell r="D1902" t="str">
            <v>Harvard University Press</v>
          </cell>
          <cell r="E1902" t="str">
            <v>The Lost Art of Finding Our Wa - E-Book</v>
          </cell>
          <cell r="F1902" t="str">
            <v>The Lost Art of Finding Our Way</v>
          </cell>
          <cell r="G1902">
            <v>2013</v>
          </cell>
          <cell r="J1902" t="str">
            <v>e-book (PDF)</v>
          </cell>
          <cell r="M1902" t="str">
            <v>Huth, John Edward</v>
          </cell>
          <cell r="O1902">
            <v>544</v>
          </cell>
          <cell r="P1902" t="str">
            <v>Lieferbar</v>
          </cell>
          <cell r="Q1902" t="str">
            <v>General Interest</v>
          </cell>
          <cell r="R1902" t="str">
            <v>SCI034000 SCIENCE / History; SOC002010 SOCIAL SCIENCE / Anthropology / Cultural; SCI004000 SCIENCE / Astronomy; SCI042000 SCIENCE / Earth Sciences / Meteorology &amp; Climatology; SCI052000 SCIENCE / Earth Sciences / Oceanography</v>
          </cell>
        </row>
        <row r="1903">
          <cell r="C1903">
            <v>9780674074859</v>
          </cell>
          <cell r="D1903" t="str">
            <v>Harvard University Press</v>
          </cell>
          <cell r="E1903" t="str">
            <v>The Gandhian Moment - E-Book</v>
          </cell>
          <cell r="F1903" t="str">
            <v>The Gandhian Moment</v>
          </cell>
          <cell r="G1903">
            <v>2013</v>
          </cell>
          <cell r="J1903" t="str">
            <v>e-book (PDF)</v>
          </cell>
          <cell r="M1903" t="str">
            <v>Jahanbegloo, Ramin</v>
          </cell>
          <cell r="O1903">
            <v>208</v>
          </cell>
          <cell r="P1903" t="str">
            <v>Lieferbar</v>
          </cell>
          <cell r="Q1903" t="str">
            <v>Political Science, other</v>
          </cell>
          <cell r="R1903" t="str">
            <v>PHI019000 PHILOSOPHY / Political; POL010000 POLITICAL SCIENCE / History &amp; Theory; POL042000 POLITICAL SCIENCE / Political Ideologies / General; HIS017000 HISTORY / Asia / India &amp; South Asia</v>
          </cell>
        </row>
        <row r="1904">
          <cell r="C1904">
            <v>9780674074910</v>
          </cell>
          <cell r="D1904" t="str">
            <v>Harvard University Press</v>
          </cell>
          <cell r="E1904" t="str">
            <v>Legal Integration of Islam - E-Book</v>
          </cell>
          <cell r="F1904" t="str">
            <v>Legal Integration of Islam</v>
          </cell>
          <cell r="G1904">
            <v>2013</v>
          </cell>
          <cell r="J1904" t="str">
            <v>e-book (PDF)</v>
          </cell>
          <cell r="M1904" t="str">
            <v>Joppke, Christian; Torpey, John</v>
          </cell>
          <cell r="O1904">
            <v>216</v>
          </cell>
          <cell r="P1904" t="str">
            <v>Lieferbar</v>
          </cell>
          <cell r="Q1904" t="str">
            <v>Sociology, other</v>
          </cell>
          <cell r="R1904" t="str">
            <v>LAW016000 LAW / Comparative; SOC026000 SOCIAL SCIENCE / Sociology / General; POL009000 POLITICAL SCIENCE / Government / Comparative; REL037000 RELIGION / Islam / General; REL084000 RELIGION / Religion, Politics &amp; State</v>
          </cell>
        </row>
        <row r="1905">
          <cell r="C1905">
            <v>9780674074941</v>
          </cell>
          <cell r="D1905" t="str">
            <v>Harvard University Press</v>
          </cell>
          <cell r="E1905" t="str">
            <v>The Tragedy of a Generation - E-Book</v>
          </cell>
          <cell r="F1905" t="str">
            <v>The Tragedy of a Generation</v>
          </cell>
          <cell r="G1905">
            <v>2013</v>
          </cell>
          <cell r="J1905" t="str">
            <v>e-book (PDF)</v>
          </cell>
          <cell r="M1905" t="str">
            <v>Karlip, Joshua M.</v>
          </cell>
          <cell r="O1905">
            <v>400</v>
          </cell>
          <cell r="P1905" t="str">
            <v>Lieferbar</v>
          </cell>
          <cell r="Q1905" t="str">
            <v>General Jewish History</v>
          </cell>
          <cell r="R1905" t="str">
            <v>HIS032000 HISTORY / Europe / Russia &amp; the Former Soviet Union; HIS043000 HISTORY / Holocaust; HIS022000 HISTORY / Jewish; REL040000 RELIGION / Judaism / General; POL031000 POLITICAL SCIENCE / Political Ideologies / Nationalism</v>
          </cell>
        </row>
        <row r="1906">
          <cell r="C1906">
            <v>9780674074972</v>
          </cell>
          <cell r="D1906" t="str">
            <v>Harvard University Press</v>
          </cell>
          <cell r="E1906" t="str">
            <v>The Last Blank Spaces - E-Book</v>
          </cell>
          <cell r="F1906" t="str">
            <v>The Last Blank Spaces</v>
          </cell>
          <cell r="G1906">
            <v>2013</v>
          </cell>
          <cell r="J1906" t="str">
            <v>e-book (PDF)</v>
          </cell>
          <cell r="M1906" t="str">
            <v>Kennedy, Dane</v>
          </cell>
          <cell r="O1906">
            <v>368</v>
          </cell>
          <cell r="P1906" t="str">
            <v>Lieferbar</v>
          </cell>
          <cell r="Q1906" t="str">
            <v>Miscellaneous</v>
          </cell>
        </row>
        <row r="1907">
          <cell r="C1907">
            <v>9780674075023</v>
          </cell>
          <cell r="D1907" t="str">
            <v>Harvard University Press</v>
          </cell>
          <cell r="E1907" t="str">
            <v>The Activity of Being - E-Book</v>
          </cell>
          <cell r="F1907" t="str">
            <v>The Activity of Being</v>
          </cell>
          <cell r="G1907">
            <v>2013</v>
          </cell>
          <cell r="J1907" t="str">
            <v>e-book (PDF)</v>
          </cell>
          <cell r="M1907" t="str">
            <v>Kosman, Aryeh</v>
          </cell>
          <cell r="O1907">
            <v>304</v>
          </cell>
          <cell r="P1907" t="str">
            <v>Lieferbar</v>
          </cell>
          <cell r="Q1907" t="str">
            <v>Ancient Philosophy</v>
          </cell>
          <cell r="R1907" t="str">
            <v>PHI002000 PHILOSOPHY / History &amp; Surveys / Ancient &amp; Classical; PHI013000 PHILOSOPHY / Metaphysics</v>
          </cell>
        </row>
        <row r="1908">
          <cell r="C1908">
            <v>9780674075061</v>
          </cell>
          <cell r="D1908" t="str">
            <v>Harvard University Press</v>
          </cell>
          <cell r="E1908" t="str">
            <v>Kozlov: The Readers of Novyi Mir  E-BOOK</v>
          </cell>
          <cell r="F1908" t="str">
            <v>The Readers of  Novyi Mir</v>
          </cell>
          <cell r="G1908">
            <v>2013</v>
          </cell>
          <cell r="J1908" t="str">
            <v>e-book (PDF)</v>
          </cell>
          <cell r="M1908" t="str">
            <v>Kozlov, Denis</v>
          </cell>
          <cell r="O1908">
            <v>442</v>
          </cell>
          <cell r="P1908" t="str">
            <v>Lieferbar</v>
          </cell>
          <cell r="Q1908" t="str">
            <v>General European History</v>
          </cell>
          <cell r="R1908" t="str">
            <v>LAN012000 LANGUAGE ARTS &amp; DISCIPLINES / Readers; HIS054000 HISTORY / Social History; LIT004240 LITERARY CRITICISM / Russian &amp; Former Soviet Union; HIS032000 HISTORY / Europe / Russia &amp; the Former Soviet Union; HIS037070 HISTORY / Modern / 20th Century</v>
          </cell>
        </row>
        <row r="1909">
          <cell r="C1909">
            <v>9780674075092</v>
          </cell>
          <cell r="D1909" t="str">
            <v>Harvard University Press</v>
          </cell>
          <cell r="E1909" t="str">
            <v>Landscapes of the Metropolis o - E-Book</v>
          </cell>
          <cell r="F1909" t="str">
            <v>Landscapes of the Metropolis of Death</v>
          </cell>
          <cell r="G1909">
            <v>2013</v>
          </cell>
          <cell r="J1909" t="str">
            <v>e-book (PDF)</v>
          </cell>
          <cell r="M1909" t="str">
            <v>Kulka, Otto Dov</v>
          </cell>
          <cell r="O1909">
            <v>144</v>
          </cell>
          <cell r="P1909" t="str">
            <v>Lieferbar</v>
          </cell>
          <cell r="Q1909" t="str">
            <v>General Interest</v>
          </cell>
          <cell r="R1909" t="str">
            <v>BIO026000 BIOGRAPHY &amp; AUTOBIOGRAPHY / Personal Memoirs; HIS043000 HISTORY / Holocaust</v>
          </cell>
        </row>
        <row r="1910">
          <cell r="C1910">
            <v>9780674075238</v>
          </cell>
          <cell r="D1910" t="str">
            <v>Harvard University Press</v>
          </cell>
          <cell r="E1910" t="str">
            <v>Lytton: Kosher  E-BOOK</v>
          </cell>
          <cell r="F1910" t="str">
            <v>Kosher</v>
          </cell>
          <cell r="G1910">
            <v>2013</v>
          </cell>
          <cell r="J1910" t="str">
            <v>e-book (PDF)</v>
          </cell>
          <cell r="M1910" t="str">
            <v>Lytton, Timothy D.</v>
          </cell>
          <cell r="O1910">
            <v>240</v>
          </cell>
          <cell r="P1910" t="str">
            <v>Lieferbar</v>
          </cell>
          <cell r="Q1910" t="str">
            <v>General Administrative Law</v>
          </cell>
          <cell r="R1910" t="str">
            <v>REL040010 RELIGION / Judaism / Rituals &amp; Practice</v>
          </cell>
        </row>
        <row r="1911">
          <cell r="C1911">
            <v>9780674075269</v>
          </cell>
          <cell r="D1911" t="str">
            <v>Harvard University Press</v>
          </cell>
          <cell r="E1911" t="str">
            <v>Adam Ferguson in the Scottish  - E-Book</v>
          </cell>
          <cell r="F1911" t="str">
            <v>Adam Ferguson in the Scottish Enlightenment</v>
          </cell>
          <cell r="G1911">
            <v>2013</v>
          </cell>
          <cell r="J1911" t="str">
            <v>e-book (PDF)</v>
          </cell>
          <cell r="M1911" t="str">
            <v>McDaniel, Iain</v>
          </cell>
          <cell r="O1911">
            <v>288</v>
          </cell>
          <cell r="P1911" t="str">
            <v>Lieferbar</v>
          </cell>
          <cell r="Q1911" t="str">
            <v>General European History</v>
          </cell>
          <cell r="R1911" t="str">
            <v>PHI019000 PHILOSOPHY / Political; POL010000 POLITICAL SCIENCE / History &amp; Theory; HIS010000 HISTORY / Europe / General; HIS037050 HISTORY / Modern / 18th Century</v>
          </cell>
        </row>
        <row r="1912">
          <cell r="C1912">
            <v>9780674075290</v>
          </cell>
          <cell r="D1912" t="str">
            <v>Harvard University Press</v>
          </cell>
          <cell r="E1912" t="str">
            <v>The Pulpit and the Press in Re - E-Book</v>
          </cell>
          <cell r="F1912" t="str">
            <v>The Pulpit and the Press in Reformation Italy</v>
          </cell>
          <cell r="G1912">
            <v>2013</v>
          </cell>
          <cell r="H1912" t="str">
            <v>I Tatti Studies in Italian Renaissance History</v>
          </cell>
          <cell r="I1912">
            <v>8</v>
          </cell>
          <cell r="J1912" t="str">
            <v>e-book (PDF)</v>
          </cell>
          <cell r="M1912" t="str">
            <v>Michelson, Emily</v>
          </cell>
          <cell r="O1912">
            <v>272</v>
          </cell>
          <cell r="P1912" t="str">
            <v>Lieferbar</v>
          </cell>
          <cell r="Q1912" t="str">
            <v xml:space="preserve">Modern History </v>
          </cell>
          <cell r="R1912" t="str">
            <v>LAN027000 LANGUAGE ARTS &amp; DISCIPLINES / Publishing; REL010000 RELIGION / Christianity / Catholicism; HIS020000 HISTORY / Europe / Italy; HIS037090 HISTORY / Modern / 16th Century; REL058010 RELIGION / Sermons / Christian</v>
          </cell>
        </row>
        <row r="1913">
          <cell r="C1913">
            <v>9780674075320</v>
          </cell>
          <cell r="D1913" t="str">
            <v>Harvard University Press</v>
          </cell>
          <cell r="E1913" t="str">
            <v>Misalliance - E-Book</v>
          </cell>
          <cell r="F1913" t="str">
            <v>Misalliance</v>
          </cell>
          <cell r="G1913">
            <v>2013</v>
          </cell>
          <cell r="J1913" t="str">
            <v>e-book (PDF)</v>
          </cell>
          <cell r="M1913" t="str">
            <v>Miller, Edward</v>
          </cell>
          <cell r="O1913">
            <v>432</v>
          </cell>
          <cell r="P1913" t="str">
            <v>Lieferbar</v>
          </cell>
          <cell r="Q1913" t="str">
            <v>Asia-Pacific</v>
          </cell>
          <cell r="R1913" t="str">
            <v>POL011000 POLITICAL SCIENCE / International Relations / General; HIS048000 HISTORY / Asia / Southeast Asia; HIS027070 HISTORY / Military / Vietnam War</v>
          </cell>
        </row>
        <row r="1914">
          <cell r="C1914">
            <v>9780674075368</v>
          </cell>
          <cell r="D1914" t="str">
            <v>Harvard University Press</v>
          </cell>
          <cell r="E1914" t="str">
            <v>The Fracturing of the American - E-Book</v>
          </cell>
          <cell r="F1914" t="str">
            <v>The Fracturing of the American Corporate Elite</v>
          </cell>
          <cell r="G1914">
            <v>2013</v>
          </cell>
          <cell r="J1914" t="str">
            <v>e-book (PDF)</v>
          </cell>
          <cell r="M1914" t="str">
            <v>Mizruchi, Mark S.</v>
          </cell>
          <cell r="O1914">
            <v>384</v>
          </cell>
          <cell r="P1914" t="str">
            <v>Lieferbar</v>
          </cell>
          <cell r="Q1914" t="str">
            <v>Sociology, other</v>
          </cell>
          <cell r="R1914" t="str">
            <v>SOC026000 SOCIAL SCIENCE / Sociology / General; HIS036060 HISTORY / United States / 20th Century; POL000000 POLITICAL SCIENCE / General; BUS077000 BUSINESS &amp; ECONOMICS / Corporate &amp; Business History</v>
          </cell>
        </row>
        <row r="1915">
          <cell r="C1915">
            <v>9780674075399</v>
          </cell>
          <cell r="D1915" t="str">
            <v>Harvard University Press</v>
          </cell>
          <cell r="E1915" t="str">
            <v>Writing War - E-Book</v>
          </cell>
          <cell r="F1915" t="str">
            <v>Writing War</v>
          </cell>
          <cell r="G1915">
            <v>2013</v>
          </cell>
          <cell r="J1915" t="str">
            <v>e-book (PDF)</v>
          </cell>
          <cell r="M1915" t="str">
            <v>Moore, Aaron William</v>
          </cell>
          <cell r="O1915">
            <v>388</v>
          </cell>
          <cell r="P1915" t="str">
            <v>Lieferbar</v>
          </cell>
          <cell r="Q1915" t="str">
            <v>Miscellaneous</v>
          </cell>
          <cell r="R1915" t="str">
            <v>HIS054000 HISTORY / Social History; HIS027100 HISTORY / Military / World War II</v>
          </cell>
        </row>
        <row r="1916">
          <cell r="C1916">
            <v>9780674075450</v>
          </cell>
          <cell r="D1916" t="str">
            <v>Harvard University Press</v>
          </cell>
          <cell r="E1916" t="str">
            <v>Napalm - E-Book</v>
          </cell>
          <cell r="F1916" t="str">
            <v>Napalm</v>
          </cell>
          <cell r="G1916">
            <v>2013</v>
          </cell>
          <cell r="J1916" t="str">
            <v>e-book (PDF)</v>
          </cell>
          <cell r="M1916" t="str">
            <v>Neer, Robert M.</v>
          </cell>
          <cell r="O1916">
            <v>352</v>
          </cell>
          <cell r="P1916" t="str">
            <v>Lieferbar</v>
          </cell>
          <cell r="Q1916" t="str">
            <v>Miscellaneous</v>
          </cell>
          <cell r="R1916" t="str">
            <v>SOC022000 SOCIAL SCIENCE / Popular Culture; LAW051000 LAW / International; HIS036000 HISTORY / United States / General; POL011000 POLITICAL SCIENCE / International Relations / General; HIS027080 HISTORY / Military / Weapons</v>
          </cell>
        </row>
        <row r="1917">
          <cell r="C1917">
            <v>9780674075542</v>
          </cell>
          <cell r="D1917" t="str">
            <v>Harvard University Press</v>
          </cell>
          <cell r="E1917" t="str">
            <v>The Spirit of the Hive - E-Book</v>
          </cell>
          <cell r="F1917" t="str">
            <v>The Spirit of the Hive</v>
          </cell>
          <cell r="G1917">
            <v>2013</v>
          </cell>
          <cell r="J1917" t="str">
            <v>e-book (PDF)</v>
          </cell>
          <cell r="M1917" t="str">
            <v>Page, Robert E.</v>
          </cell>
          <cell r="O1917">
            <v>240</v>
          </cell>
          <cell r="P1917" t="str">
            <v>Lieferbar</v>
          </cell>
          <cell r="Q1917" t="str">
            <v>Zoology</v>
          </cell>
          <cell r="R1917" t="str">
            <v>SCI027000 SCIENCE / Life Sciences / Evolution; SCI029000 SCIENCE / Life Sciences / Genetics &amp; Genomics; SCI025000 SCIENCE / Life Sciences / Zoology / Entomology; SCI072000 SCIENCE / Life Sciences / Biology / Developmental Biology</v>
          </cell>
        </row>
        <row r="1918">
          <cell r="C1918">
            <v>9780674075573</v>
          </cell>
          <cell r="D1918" t="str">
            <v>Harvard University Press</v>
          </cell>
          <cell r="E1918" t="str">
            <v>Pak: Gentlemen Bankers  HSBH 51  E-BOOK</v>
          </cell>
          <cell r="F1918" t="str">
            <v>Gentlemen Bankers</v>
          </cell>
          <cell r="G1918">
            <v>2013</v>
          </cell>
          <cell r="H1918" t="str">
            <v>Harvard Studies in Business History</v>
          </cell>
          <cell r="I1918">
            <v>51</v>
          </cell>
          <cell r="J1918" t="str">
            <v>e-book (PDF)</v>
          </cell>
          <cell r="M1918" t="str">
            <v>Pak, Susie J.</v>
          </cell>
          <cell r="O1918">
            <v>344</v>
          </cell>
          <cell r="P1918" t="str">
            <v>Lieferbar</v>
          </cell>
          <cell r="Q1918" t="str">
            <v>Business Management, other</v>
          </cell>
          <cell r="R1918" t="str">
            <v>HIS054000 HISTORY / Social History; HIS036060 HISTORY / United States / 20th Century; BUS077000 BUSINESS &amp; ECONOMICS / Corporate &amp; Business History</v>
          </cell>
        </row>
        <row r="1919">
          <cell r="C1919">
            <v>9780674075603</v>
          </cell>
          <cell r="D1919" t="str">
            <v>Harvard University Press</v>
          </cell>
          <cell r="E1919" t="str">
            <v>The Four Deaths of Acorn Whist - E-Book</v>
          </cell>
          <cell r="F1919" t="str">
            <v>The Four Deaths of Acorn Whistler</v>
          </cell>
          <cell r="G1919">
            <v>2013</v>
          </cell>
          <cell r="J1919" t="str">
            <v>e-book (PDF)</v>
          </cell>
          <cell r="M1919" t="str">
            <v>Piker, Joshua</v>
          </cell>
          <cell r="O1919">
            <v>320</v>
          </cell>
          <cell r="P1919" t="str">
            <v>Lieferbar</v>
          </cell>
          <cell r="Q1919" t="str">
            <v>Global History</v>
          </cell>
          <cell r="R1919" t="str">
            <v>HIS029000 HISTORY / North America; HIS036020 HISTORY / United States / Colonial Period (1600-1775); HIS028000 HISTORY / Native American</v>
          </cell>
        </row>
        <row r="1920">
          <cell r="C1920">
            <v>9780674075634</v>
          </cell>
          <cell r="D1920" t="str">
            <v>Harvard University Press</v>
          </cell>
          <cell r="E1920" t="str">
            <v>Israel Has Moved - E-Book</v>
          </cell>
          <cell r="F1920" t="str">
            <v>Israel Has Moved</v>
          </cell>
          <cell r="G1920">
            <v>2013</v>
          </cell>
          <cell r="J1920" t="str">
            <v>e-book (PDF)</v>
          </cell>
          <cell r="M1920" t="str">
            <v>Pinto, Diana</v>
          </cell>
          <cell r="O1920">
            <v>224</v>
          </cell>
          <cell r="P1920" t="str">
            <v>Lieferbar</v>
          </cell>
          <cell r="Q1920" t="str">
            <v>Political Science, other</v>
          </cell>
          <cell r="R1920" t="str">
            <v>SOC026000 SOCIAL SCIENCE / Sociology / General; HIS054000 HISTORY / Social History; REL040000 RELIGION / Judaism / General; HIS019000 HISTORY / Middle East / Israel</v>
          </cell>
        </row>
        <row r="1921">
          <cell r="C1921">
            <v>9780674075672</v>
          </cell>
          <cell r="D1921" t="str">
            <v>Harvard University Press</v>
          </cell>
          <cell r="E1921" t="str">
            <v>Testing Wars in the Public Sch - E-Book</v>
          </cell>
          <cell r="F1921" t="str">
            <v>Testing Wars in the Public Schools</v>
          </cell>
          <cell r="G1921">
            <v>2013</v>
          </cell>
          <cell r="J1921" t="str">
            <v>e-book (PDF)</v>
          </cell>
          <cell r="M1921" t="str">
            <v>Reese, William J.</v>
          </cell>
          <cell r="O1921">
            <v>308</v>
          </cell>
          <cell r="P1921" t="str">
            <v>Lieferbar</v>
          </cell>
          <cell r="Q1921" t="str">
            <v>Education, other</v>
          </cell>
          <cell r="R1921" t="str">
            <v>EDU034000 EDUCATION / Educational Policy &amp; Reform / General; HIS036040 HISTORY / United States / 19th Century; EDU030000 EDUCATION / Testing &amp; Measurement; EDU016000 EDUCATION / History</v>
          </cell>
        </row>
        <row r="1922">
          <cell r="C1922">
            <v>9780674075764</v>
          </cell>
          <cell r="D1922" t="str">
            <v>Harvard University Press</v>
          </cell>
          <cell r="E1922" t="str">
            <v>Legal Orientalism - E-Book</v>
          </cell>
          <cell r="F1922" t="str">
            <v>Legal Orientalism</v>
          </cell>
          <cell r="G1922">
            <v>2013</v>
          </cell>
          <cell r="J1922" t="str">
            <v>e-book (PDF)</v>
          </cell>
          <cell r="M1922" t="str">
            <v>Ruskola, Teemu</v>
          </cell>
          <cell r="O1922">
            <v>352</v>
          </cell>
          <cell r="P1922" t="str">
            <v>Lieferbar</v>
          </cell>
          <cell r="Q1922" t="str">
            <v>Law, other</v>
          </cell>
          <cell r="R1922" t="str">
            <v>LAW016000 LAW / Comparative; HIS036060 HISTORY / United States / 20th Century; HIS008000 HISTORY / Asia / China</v>
          </cell>
        </row>
        <row r="1923">
          <cell r="C1923">
            <v>9780674075801</v>
          </cell>
          <cell r="D1923" t="str">
            <v>Harvard University Press</v>
          </cell>
          <cell r="E1923" t="str">
            <v>Schiavone: Spartacus  RAQ 19 E-BOOK</v>
          </cell>
          <cell r="F1923" t="str">
            <v>Spartacus</v>
          </cell>
          <cell r="G1923">
            <v>2013</v>
          </cell>
          <cell r="H1923" t="str">
            <v>Revealing Antiquity</v>
          </cell>
          <cell r="I1923">
            <v>19</v>
          </cell>
          <cell r="J1923" t="str">
            <v>e-book (PDF)</v>
          </cell>
          <cell r="M1923" t="str">
            <v>Schiavone, Aldo</v>
          </cell>
          <cell r="O1923">
            <v>208</v>
          </cell>
          <cell r="P1923" t="str">
            <v>Lieferbar</v>
          </cell>
          <cell r="Q1923" t="str">
            <v>Miscellaneous</v>
          </cell>
          <cell r="R1923" t="str">
            <v>BIO006000 BIOGRAPHY &amp; AUTOBIOGRAPHY / Historical; HIS002020 HISTORY / Ancient / Rome</v>
          </cell>
        </row>
        <row r="1924">
          <cell r="C1924">
            <v>9780674075849</v>
          </cell>
          <cell r="D1924" t="str">
            <v>Harvard University Press</v>
          </cell>
          <cell r="E1924" t="str">
            <v>The Oracle and the Curse - E-Book</v>
          </cell>
          <cell r="F1924" t="str">
            <v>The Oracle and the Curse</v>
          </cell>
          <cell r="G1924">
            <v>2013</v>
          </cell>
          <cell r="J1924" t="str">
            <v>e-book (PDF)</v>
          </cell>
          <cell r="M1924" t="str">
            <v>Smith, Caleb</v>
          </cell>
          <cell r="O1924">
            <v>288</v>
          </cell>
          <cell r="P1924" t="str">
            <v>Lieferbar</v>
          </cell>
          <cell r="Q1924" t="str">
            <v>Anglo-American Literature, general</v>
          </cell>
          <cell r="R1924" t="str">
            <v>LAW060000 LAW / Legal History; HIS036030 HISTORY / United States / Revolutionary Period (1775-1800); HIS036040 HISTORY / United States / 19th Century; POL010000 POLITICAL SCIENCE / History &amp; Theory; LIT004020 LITERARY CRITICISM / American / General</v>
          </cell>
        </row>
        <row r="1925">
          <cell r="C1925">
            <v>9780674075917</v>
          </cell>
          <cell r="D1925" t="str">
            <v>Harvard University Press</v>
          </cell>
          <cell r="E1925" t="str">
            <v>Making Toleration - E-Book</v>
          </cell>
          <cell r="F1925" t="str">
            <v>Making Toleration</v>
          </cell>
          <cell r="G1925">
            <v>2013</v>
          </cell>
          <cell r="H1925" t="str">
            <v>Harvard Historical Studies</v>
          </cell>
          <cell r="I1925">
            <v>181</v>
          </cell>
          <cell r="J1925" t="str">
            <v>e-book (PDF)</v>
          </cell>
          <cell r="M1925" t="str">
            <v>Sowerby, Scott</v>
          </cell>
          <cell r="O1925">
            <v>416</v>
          </cell>
          <cell r="P1925" t="str">
            <v>Lieferbar</v>
          </cell>
          <cell r="Q1925" t="str">
            <v>General European History</v>
          </cell>
          <cell r="R1925" t="str">
            <v>HIS015000 HISTORY / Europe / Great Britain; HIS037040 HISTORY / Modern / 17th Century; POL016000 POLITICAL SCIENCE / Political Process / General; REL084000 RELIGION / Religion, Politics &amp; State</v>
          </cell>
        </row>
        <row r="1926">
          <cell r="C1926">
            <v>9780674075948</v>
          </cell>
          <cell r="D1926" t="str">
            <v>Harvard University Press</v>
          </cell>
          <cell r="E1926" t="str">
            <v>The Matter and Form of Maimoni - E-Book</v>
          </cell>
          <cell r="F1926" t="str">
            <v>The Matter and Form of Maimonides' Guide</v>
          </cell>
          <cell r="G1926">
            <v>2013</v>
          </cell>
          <cell r="J1926" t="str">
            <v>e-book (PDF)</v>
          </cell>
          <cell r="M1926" t="str">
            <v>Stern, Josef</v>
          </cell>
          <cell r="O1926">
            <v>448</v>
          </cell>
          <cell r="P1926" t="str">
            <v>Lieferbar</v>
          </cell>
          <cell r="Q1926" t="str">
            <v>Medieval Philosophy</v>
          </cell>
          <cell r="R1926" t="str">
            <v>REL040090 RELIGION / Judaism / Theology; PHI004000 PHILOSOPHY / Epistemology; PHI012000 PHILOSOPHY / History &amp; Surveys / Medieval; PHI013000 PHILOSOPHY / Metaphysics; PHI022000 PHILOSOPHY / Religious</v>
          </cell>
        </row>
        <row r="1927">
          <cell r="C1927">
            <v>9780674075986</v>
          </cell>
          <cell r="D1927" t="str">
            <v>Harvard University Press</v>
          </cell>
          <cell r="E1927" t="str">
            <v>Tychomancy - E-Book</v>
          </cell>
          <cell r="F1927" t="str">
            <v>Tychomancy</v>
          </cell>
          <cell r="G1927">
            <v>2013</v>
          </cell>
          <cell r="J1927" t="str">
            <v>e-book (PDF)</v>
          </cell>
          <cell r="M1927" t="str">
            <v>Strevens, Michael</v>
          </cell>
          <cell r="O1927">
            <v>280</v>
          </cell>
          <cell r="P1927" t="str">
            <v>Lieferbar</v>
          </cell>
          <cell r="Q1927" t="str">
            <v>Geography</v>
          </cell>
          <cell r="R1927" t="str">
            <v>SCI075000 SCIENCE / Philosophy &amp; Social Aspects; SCI034000 SCIENCE / History; PSY008000 PSYCHOLOGY / Cognitive Psychology</v>
          </cell>
        </row>
        <row r="1928">
          <cell r="C1928">
            <v>9780674076037</v>
          </cell>
          <cell r="D1928" t="str">
            <v>Harvard University Press</v>
          </cell>
          <cell r="E1928" t="str">
            <v>The Work of Revision - E-Book</v>
          </cell>
          <cell r="F1928" t="str">
            <v>The Work of Revision</v>
          </cell>
          <cell r="J1928" t="str">
            <v>e-book (PDF)</v>
          </cell>
          <cell r="M1928" t="str">
            <v>Sullivan, Hannah</v>
          </cell>
          <cell r="P1928" t="str">
            <v>zurückgezogen</v>
          </cell>
          <cell r="Q1928" t="str">
            <v>Phonetics</v>
          </cell>
          <cell r="R1928" t="str">
            <v>LAN005000 LANGUAGE ARTS &amp; DISCIPLINES / Composition &amp; Creative Writing; LAN022000 LANGUAGE ARTS &amp; DISCIPLINES / Editing &amp; Proofreading; LAN011000 LANGUAGE ARTS &amp; DISCIPLINES / Phonetics &amp; Phonics</v>
          </cell>
        </row>
        <row r="1929">
          <cell r="C1929">
            <v>9780674076099</v>
          </cell>
          <cell r="D1929" t="str">
            <v>Harvard University Press</v>
          </cell>
          <cell r="E1929" t="str">
            <v>Justice Interrupted - E-Book</v>
          </cell>
          <cell r="F1929" t="str">
            <v>Justice Interrupted</v>
          </cell>
          <cell r="G1929">
            <v>2013</v>
          </cell>
          <cell r="J1929" t="str">
            <v>e-book (PDF)</v>
          </cell>
          <cell r="M1929" t="str">
            <v>Thompson, Elizabeth F.</v>
          </cell>
          <cell r="O1929">
            <v>432</v>
          </cell>
          <cell r="P1929" t="str">
            <v>Lieferbar</v>
          </cell>
          <cell r="Q1929" t="str">
            <v>Arab World</v>
          </cell>
          <cell r="R1929" t="str">
            <v>HIS031000 HISTORY / Revolutionary; HIS026000 HISTORY / Middle East / General</v>
          </cell>
        </row>
        <row r="1930">
          <cell r="C1930">
            <v>9780674076280</v>
          </cell>
          <cell r="D1930" t="str">
            <v>Harvard University Press</v>
          </cell>
          <cell r="E1930" t="str">
            <v>Homer's Turk - E-Book</v>
          </cell>
          <cell r="F1930" t="str">
            <v>Homer's Turk</v>
          </cell>
          <cell r="G1930">
            <v>2013</v>
          </cell>
          <cell r="J1930" t="str">
            <v>e-book (PDF)</v>
          </cell>
          <cell r="M1930" t="str">
            <v>Toner, Jerry</v>
          </cell>
          <cell r="O1930">
            <v>320</v>
          </cell>
          <cell r="P1930" t="str">
            <v>Lieferbar</v>
          </cell>
          <cell r="Q1930" t="str">
            <v>General European History</v>
          </cell>
          <cell r="R1930" t="str">
            <v>LIT004190 LITERARY CRITICISM / Ancient &amp; Classical; LIT004120 LITERARY CRITICISM / European / English, Irish, Scottish, Welsh; HIS003000 HISTORY / Asia / General; HIS015000 HISTORY / Europe / Great Britain; HIS026000 HISTORY / Middle East / General</v>
          </cell>
        </row>
        <row r="1931">
          <cell r="C1931">
            <v>9780674076341</v>
          </cell>
          <cell r="D1931" t="str">
            <v>Harvard University Press</v>
          </cell>
          <cell r="E1931" t="str">
            <v>Family Trees - E-Book</v>
          </cell>
          <cell r="F1931" t="str">
            <v>Family Trees</v>
          </cell>
          <cell r="G1931">
            <v>2013</v>
          </cell>
          <cell r="J1931" t="str">
            <v>e-book (PDF)</v>
          </cell>
          <cell r="M1931" t="str">
            <v>Weil, François</v>
          </cell>
          <cell r="O1931">
            <v>320</v>
          </cell>
          <cell r="P1931" t="str">
            <v>Lieferbar</v>
          </cell>
          <cell r="Q1931" t="str">
            <v>Global History</v>
          </cell>
          <cell r="R1931" t="str">
            <v>HIS054000 HISTORY / Social History; HIS036000 HISTORY / United States / General</v>
          </cell>
        </row>
        <row r="1932">
          <cell r="C1932">
            <v>9780674076419</v>
          </cell>
          <cell r="D1932" t="str">
            <v>Harvard University Press</v>
          </cell>
          <cell r="E1932" t="str">
            <v>Yellowstone's Wildlife in Tran - E-Book</v>
          </cell>
          <cell r="F1932" t="str">
            <v>Yellowstone's Wildlife in Transition</v>
          </cell>
          <cell r="G1932">
            <v>2013</v>
          </cell>
          <cell r="J1932" t="str">
            <v>e-book (PDF)</v>
          </cell>
          <cell r="N1932" t="str">
            <v>White, P. J.; Garrott, Robert A.; Plumb, Glenn E.</v>
          </cell>
          <cell r="O1932">
            <v>368</v>
          </cell>
          <cell r="P1932" t="str">
            <v>Lieferbar</v>
          </cell>
          <cell r="Q1932" t="str">
            <v>Ecology</v>
          </cell>
          <cell r="R1932" t="str">
            <v>NAT010000 NATURE / Ecology; NAT011000 NATURE / Environmental Conservation &amp; Protection; NAT037000 NATURE / Wildlife; SCI026000 SCIENCE / Environmental Science</v>
          </cell>
        </row>
        <row r="1933">
          <cell r="C1933">
            <v>9780674088238</v>
          </cell>
          <cell r="D1933" t="str">
            <v>Harvard University Press</v>
          </cell>
          <cell r="E1933" t="str">
            <v>Aiming for Pensacola E-BOOK</v>
          </cell>
          <cell r="F1933" t="str">
            <v>Aiming for Pensacola</v>
          </cell>
          <cell r="G1933">
            <v>2015</v>
          </cell>
          <cell r="J1933" t="str">
            <v>e-book (PDF)</v>
          </cell>
          <cell r="M1933" t="str">
            <v>Clavin, Matthew J.</v>
          </cell>
          <cell r="O1933">
            <v>272</v>
          </cell>
          <cell r="P1933" t="str">
            <v>In Herstellung</v>
          </cell>
          <cell r="Q1933" t="str">
            <v>Global History</v>
          </cell>
          <cell r="R1933" t="str">
            <v>HIS054000 HISTORY / Social History; HIS036040 HISTORY / United States / 19th Century; HIS036120 HISTORY / United States / State &amp; Local / South (AL, AR, FL, GA, KY, LA, MS, NC, SC, TN, VA, WV)</v>
          </cell>
        </row>
        <row r="1934">
          <cell r="C1934">
            <v>9780674088528</v>
          </cell>
          <cell r="D1934" t="str">
            <v>Harvard University Press</v>
          </cell>
          <cell r="E1934" t="str">
            <v>Pagan Virtue in a Christian World E-BOOK</v>
          </cell>
          <cell r="F1934" t="str">
            <v>Pagan Virtue in a Christian World</v>
          </cell>
          <cell r="G1934">
            <v>2016</v>
          </cell>
          <cell r="J1934" t="str">
            <v>e-book (PDF)</v>
          </cell>
          <cell r="M1934" t="str">
            <v>D'Elia, Anthony F.</v>
          </cell>
          <cell r="O1934">
            <v>330</v>
          </cell>
          <cell r="P1934" t="str">
            <v>In Herstellung</v>
          </cell>
          <cell r="Q1934" t="str">
            <v>New Religious Movements</v>
          </cell>
          <cell r="R1934" t="str">
            <v>ART015080 ART / History / Renaissance; HIS037020 HISTORY / Renaissance; REL015000 RELIGION / Christianity / History</v>
          </cell>
        </row>
        <row r="1935">
          <cell r="C1935">
            <v>9780674088962</v>
          </cell>
          <cell r="D1935" t="str">
            <v>Harvard University Press</v>
          </cell>
          <cell r="E1935" t="str">
            <v>Why Muslim Integration Fails in Christian-Heritage Societies E-BOOK</v>
          </cell>
          <cell r="F1935" t="str">
            <v>Why Muslim Integration Fails in Christian-Heritage Societies</v>
          </cell>
          <cell r="G1935">
            <v>2016</v>
          </cell>
          <cell r="J1935" t="str">
            <v>e-book (PDF)</v>
          </cell>
          <cell r="M1935" t="str">
            <v>Adida, Claire L.; Laitin, David D.; Valfort, Marie-Anne</v>
          </cell>
          <cell r="O1935">
            <v>240</v>
          </cell>
          <cell r="P1935" t="str">
            <v>In Herstellung</v>
          </cell>
          <cell r="Q1935" t="str">
            <v>History of Religions</v>
          </cell>
          <cell r="R1935" t="str">
            <v>SOC007000 SOCIAL SCIENCE / Emigration &amp; Immigration; SOC026000 SOCIAL SCIENCE / Sociology / General; POL009000 POLITICAL SCIENCE / Government / Comparative</v>
          </cell>
        </row>
        <row r="1936">
          <cell r="C1936">
            <v>9780674088979</v>
          </cell>
          <cell r="D1936" t="str">
            <v>Harvard University Press</v>
          </cell>
          <cell r="E1936" t="str">
            <v>Slavish Shore E-BOOK</v>
          </cell>
          <cell r="F1936" t="str">
            <v>Slavish Shore</v>
          </cell>
          <cell r="G1936">
            <v>2015</v>
          </cell>
          <cell r="J1936" t="str">
            <v>e-book (PDF)</v>
          </cell>
          <cell r="M1936" t="str">
            <v>Amestoy, Jeffrey L.</v>
          </cell>
          <cell r="O1936">
            <v>400</v>
          </cell>
          <cell r="P1936" t="str">
            <v>Lieferbar</v>
          </cell>
          <cell r="Q1936" t="str">
            <v>History, Philosophy and Sociology of Law</v>
          </cell>
          <cell r="R1936" t="str">
            <v>LAW060000 LAW / Legal History; BIO007000 BIOGRAPHY &amp; AUTOBIOGRAPHY / Literary; HIS036040 HISTORY / United States / 19th Century</v>
          </cell>
        </row>
        <row r="1937">
          <cell r="C1937">
            <v>9780674088986</v>
          </cell>
          <cell r="D1937" t="str">
            <v>Harvard University Press</v>
          </cell>
          <cell r="E1937" t="str">
            <v>The Technological Indian E-BOOK</v>
          </cell>
          <cell r="F1937" t="str">
            <v>The Technological Indian</v>
          </cell>
          <cell r="G1937">
            <v>2016</v>
          </cell>
          <cell r="J1937" t="str">
            <v>e-book (PDF)</v>
          </cell>
          <cell r="M1937" t="str">
            <v>Bassett, Ross</v>
          </cell>
          <cell r="O1937">
            <v>340</v>
          </cell>
          <cell r="P1937" t="str">
            <v>In Herstellung</v>
          </cell>
          <cell r="Q1937" t="str">
            <v>Asia-Pacific</v>
          </cell>
          <cell r="R1937" t="str">
            <v>HIS036060 HISTORY / United States / 20th Century; HIS017000 HISTORY / Asia / India &amp; South Asia; TEC000000 TECHNOLOGY / General</v>
          </cell>
        </row>
        <row r="1938">
          <cell r="C1938">
            <v>9780674088993</v>
          </cell>
          <cell r="D1938" t="str">
            <v>Harvard University Press</v>
          </cell>
          <cell r="E1938" t="str">
            <v>The Long Emancipation E-BOOK</v>
          </cell>
          <cell r="F1938" t="str">
            <v>The Long Emancipation</v>
          </cell>
          <cell r="G1938">
            <v>2015</v>
          </cell>
          <cell r="H1938" t="str">
            <v>The Nathan I. Huggins Lectures</v>
          </cell>
          <cell r="I1938">
            <v>17</v>
          </cell>
          <cell r="J1938" t="str">
            <v>e-book (PDF)</v>
          </cell>
          <cell r="M1938" t="str">
            <v>Berlin, Ira</v>
          </cell>
          <cell r="O1938">
            <v>240</v>
          </cell>
          <cell r="P1938" t="str">
            <v>In Herstellung</v>
          </cell>
          <cell r="Q1938" t="str">
            <v>Sociology, other</v>
          </cell>
          <cell r="R1938" t="str">
            <v>SOC031000 SOCIAL SCIENCE / Discrimination &amp; Race Relations; SOC001000 SOCIAL SCIENCE / Ethnic Studies / African-American Studies; HIS036000 HISTORY / United States / General</v>
          </cell>
        </row>
        <row r="1939">
          <cell r="C1939">
            <v>9780674089006</v>
          </cell>
          <cell r="D1939" t="str">
            <v>Harvard University Press</v>
          </cell>
          <cell r="E1939" t="str">
            <v>Madison's Hand E-BOOK</v>
          </cell>
          <cell r="F1939" t="str">
            <v>Madison's Hand</v>
          </cell>
          <cell r="G1939">
            <v>2015</v>
          </cell>
          <cell r="J1939" t="str">
            <v>e-book (PDF)</v>
          </cell>
          <cell r="M1939" t="str">
            <v>Bilder, Mary Sarah</v>
          </cell>
          <cell r="O1939">
            <v>384</v>
          </cell>
          <cell r="P1939" t="str">
            <v>In Herstellung</v>
          </cell>
          <cell r="Q1939" t="str">
            <v>Global History</v>
          </cell>
          <cell r="R1939" t="str">
            <v>LAW018000 LAW / Constitutional; HIS036030 HISTORY / United States / Revolutionary Period (1775-1800); POL010000 POLITICAL SCIENCE / History &amp; Theory</v>
          </cell>
        </row>
        <row r="1940">
          <cell r="C1940">
            <v>9780674089013</v>
          </cell>
          <cell r="D1940" t="str">
            <v>Harvard University Press</v>
          </cell>
          <cell r="E1940" t="str">
            <v>Animal Electricity E-BOOK</v>
          </cell>
          <cell r="F1940" t="str">
            <v>Animal Electricity</v>
          </cell>
          <cell r="G1940">
            <v>2016</v>
          </cell>
          <cell r="J1940" t="str">
            <v>e-book (PDF)</v>
          </cell>
          <cell r="M1940" t="str">
            <v>Campenot, Robert B.</v>
          </cell>
          <cell r="O1940">
            <v>348</v>
          </cell>
          <cell r="P1940" t="str">
            <v>In Herstellung</v>
          </cell>
          <cell r="Q1940" t="str">
            <v>Neurobiology</v>
          </cell>
          <cell r="R1940" t="str">
            <v>SCI008000 SCIENCE / Life Sciences / Biology / General; SCI034000 SCIENCE / History</v>
          </cell>
        </row>
        <row r="1941">
          <cell r="C1941">
            <v>9780674089020</v>
          </cell>
          <cell r="D1941" t="str">
            <v>Harvard University Press</v>
          </cell>
          <cell r="E1941" t="str">
            <v>The Great Leveler E-BOOK</v>
          </cell>
          <cell r="F1941" t="str">
            <v>The Great Leveler</v>
          </cell>
          <cell r="G1941">
            <v>2016</v>
          </cell>
          <cell r="J1941" t="str">
            <v>e-book (PDF)</v>
          </cell>
          <cell r="M1941" t="str">
            <v>Christophers, Brett</v>
          </cell>
          <cell r="O1941">
            <v>310</v>
          </cell>
          <cell r="P1941" t="str">
            <v>In Herstellung</v>
          </cell>
          <cell r="Q1941" t="str">
            <v>History of Economics</v>
          </cell>
          <cell r="R1941" t="str">
            <v>LAW005000 LAW / Antitrust; LAW050000 LAW / Intellectual Property; BUS068000 BUSINESS &amp; ECONOMICS / Development / Economic Development; BUS023000 BUSINESS &amp; ECONOMICS / Economic History; BUS069030 BUSINESS &amp; ECONOMICS / Economics / Theory</v>
          </cell>
        </row>
        <row r="1942">
          <cell r="C1942">
            <v>9780674089068</v>
          </cell>
          <cell r="D1942" t="str">
            <v>Harvard University Press</v>
          </cell>
          <cell r="E1942" t="str">
            <v>On the Battlefield of Merit E-BOOK</v>
          </cell>
          <cell r="F1942" t="str">
            <v>On the Battlefield of Merit</v>
          </cell>
          <cell r="G1942">
            <v>2015</v>
          </cell>
          <cell r="J1942" t="str">
            <v>e-book (PDF)</v>
          </cell>
          <cell r="M1942" t="str">
            <v>Coquillette, Daniel R.; Kimball, Bruce A.</v>
          </cell>
          <cell r="O1942">
            <v>680</v>
          </cell>
          <cell r="P1942" t="str">
            <v>In Herstellung</v>
          </cell>
          <cell r="Q1942" t="str">
            <v>Education Systems</v>
          </cell>
          <cell r="R1942" t="str">
            <v>LAW060000 LAW / Legal History; HIS036040 HISTORY / United States / 19th Century; HIS036100 HISTORY / United States / State &amp; Local / New England (CT, MA, ME, NH, RI, VT); EDU015000 EDUCATION / Higher; EDU016000 EDUCATION / History</v>
          </cell>
        </row>
        <row r="1943">
          <cell r="C1943">
            <v>9780674089075</v>
          </cell>
          <cell r="D1943" t="str">
            <v>Harvard University Press</v>
          </cell>
          <cell r="E1943" t="str">
            <v>Inside Ethics E-BOOK</v>
          </cell>
          <cell r="F1943" t="str">
            <v>Inside Ethics</v>
          </cell>
          <cell r="G1943">
            <v>2016</v>
          </cell>
          <cell r="J1943" t="str">
            <v>e-book (PDF)</v>
          </cell>
          <cell r="M1943" t="str">
            <v>Crary, Alice</v>
          </cell>
          <cell r="O1943">
            <v>290</v>
          </cell>
          <cell r="P1943" t="str">
            <v>In Herstellung</v>
          </cell>
          <cell r="Q1943" t="str">
            <v>Ethics</v>
          </cell>
          <cell r="R1943" t="str">
            <v>PHI005000 PHILOSOPHY / Ethics &amp; Moral Philosophy</v>
          </cell>
        </row>
        <row r="1944">
          <cell r="C1944">
            <v>9780674089082</v>
          </cell>
          <cell r="D1944" t="str">
            <v>Harvard University Press</v>
          </cell>
          <cell r="E1944" t="str">
            <v>Women, Islam, and Abbasid Identity E-BOOK</v>
          </cell>
          <cell r="F1944" t="str">
            <v>Women, Islam, and Abbasid Identity</v>
          </cell>
          <cell r="G1944">
            <v>2015</v>
          </cell>
          <cell r="J1944" t="str">
            <v>e-book (PDF)</v>
          </cell>
          <cell r="M1944" t="str">
            <v>El Cheikh, Nadia Maria</v>
          </cell>
          <cell r="O1944">
            <v>176</v>
          </cell>
          <cell r="P1944" t="str">
            <v>In Herstellung</v>
          </cell>
          <cell r="Q1944" t="str">
            <v>Arab World</v>
          </cell>
          <cell r="R1944" t="str">
            <v>SOC032000 SOCIAL SCIENCE / Gender Studies; SOC048000 SOCIAL SCIENCE / Islamic Studies; HIS037010 HISTORY / Medieval; HIS026000 HISTORY / Middle East / General</v>
          </cell>
        </row>
        <row r="1945">
          <cell r="C1945">
            <v>9780674089099</v>
          </cell>
          <cell r="D1945" t="str">
            <v>Harvard University Press</v>
          </cell>
          <cell r="E1945" t="str">
            <v>Ralph Waldo Emerson E-BOOK</v>
          </cell>
          <cell r="F1945" t="str">
            <v>Ralph Waldo Emerson</v>
          </cell>
          <cell r="G1945">
            <v>2015</v>
          </cell>
          <cell r="J1945" t="str">
            <v>e-book (PDF)</v>
          </cell>
          <cell r="M1945" t="str">
            <v>Emerson, Ralph Waldo</v>
          </cell>
          <cell r="N1945" t="str">
            <v>von Frank, Albert J.</v>
          </cell>
          <cell r="O1945">
            <v>336</v>
          </cell>
          <cell r="P1945" t="str">
            <v>In Herstellung</v>
          </cell>
          <cell r="Q1945" t="str">
            <v>Anglo-American Literature, general</v>
          </cell>
          <cell r="R1945" t="str">
            <v>POE005010 POETRY / American; LIT004020 LITERARY CRITICISM / American / General</v>
          </cell>
        </row>
        <row r="1946">
          <cell r="C1946">
            <v>9780674089105</v>
          </cell>
          <cell r="D1946" t="str">
            <v>Harvard University Press</v>
          </cell>
          <cell r="E1946" t="str">
            <v>The Everlasting Check E-BOOK</v>
          </cell>
          <cell r="F1946" t="str">
            <v>The Everlasting Check</v>
          </cell>
          <cell r="G1946">
            <v>2016</v>
          </cell>
          <cell r="J1946" t="str">
            <v>e-book (PDF)</v>
          </cell>
          <cell r="M1946" t="str">
            <v>George, Alexander</v>
          </cell>
          <cell r="O1946">
            <v>98</v>
          </cell>
          <cell r="P1946" t="str">
            <v>In Herstellung</v>
          </cell>
          <cell r="Q1946" t="str">
            <v>Philosophy of Religion</v>
          </cell>
          <cell r="R1946" t="str">
            <v>PHI016000 PHILOSOPHY / History &amp; Surveys / Modern; PHI022000 PHILOSOPHY / Religious</v>
          </cell>
        </row>
        <row r="1947">
          <cell r="C1947">
            <v>9780674089112</v>
          </cell>
          <cell r="D1947" t="str">
            <v>Harvard University Press</v>
          </cell>
          <cell r="E1947" t="str">
            <v>Redeeming the Great Emancipator E-BOOK</v>
          </cell>
          <cell r="F1947" t="str">
            <v>Redeeming the Great Emancipator</v>
          </cell>
          <cell r="G1947">
            <v>2016</v>
          </cell>
          <cell r="J1947" t="str">
            <v>e-book (PDF)</v>
          </cell>
          <cell r="M1947" t="str">
            <v>Guelzo, Allen C.</v>
          </cell>
          <cell r="O1947">
            <v>200</v>
          </cell>
          <cell r="P1947" t="str">
            <v>In Herstellung</v>
          </cell>
          <cell r="Q1947" t="str">
            <v>Political Science, other</v>
          </cell>
          <cell r="R1947" t="str">
            <v>HIS036050 HISTORY / United States / Civil War Period (1850-1877); BIO011000 BIOGRAPHY &amp; AUTOBIOGRAPHY / Presidents &amp; Heads of State; POL010000 POLITICAL SCIENCE / History &amp; Theory</v>
          </cell>
        </row>
        <row r="1948">
          <cell r="C1948">
            <v>9780674089129</v>
          </cell>
          <cell r="D1948" t="str">
            <v>Harvard University Press</v>
          </cell>
          <cell r="E1948" t="str">
            <v>Quest for Power E-BOOK</v>
          </cell>
          <cell r="F1948" t="str">
            <v>Quest for Power</v>
          </cell>
          <cell r="G1948">
            <v>2015</v>
          </cell>
          <cell r="J1948" t="str">
            <v>e-book (PDF)</v>
          </cell>
          <cell r="M1948" t="str">
            <v>Halsey, Stephen R.</v>
          </cell>
          <cell r="O1948">
            <v>360</v>
          </cell>
          <cell r="P1948" t="str">
            <v>In Herstellung</v>
          </cell>
          <cell r="Q1948" t="str">
            <v>History of Economics</v>
          </cell>
          <cell r="R1948" t="str">
            <v>POL011010 POLITICAL SCIENCE / International Relations / Diplomacy; BUS023000 BUSINESS &amp; ECONOMICS / Economic History; HIS008000 HISTORY / Asia / China; HIS037070 HISTORY / Modern / 20th Century</v>
          </cell>
        </row>
        <row r="1949">
          <cell r="C1949">
            <v>9780674089136</v>
          </cell>
          <cell r="D1949" t="str">
            <v>Harvard University Press</v>
          </cell>
          <cell r="E1949" t="str">
            <v>The Triumph of the Snake Goddess E-BOOK</v>
          </cell>
          <cell r="F1949" t="str">
            <v>The Triumph of the Snake Goddess</v>
          </cell>
          <cell r="G1949">
            <v>2015</v>
          </cell>
          <cell r="J1949" t="str">
            <v>e-book (PDF)</v>
          </cell>
          <cell r="M1949" t="str">
            <v>Haq, Kaiser</v>
          </cell>
          <cell r="O1949">
            <v>368</v>
          </cell>
          <cell r="P1949" t="str">
            <v>In Herstellung</v>
          </cell>
          <cell r="Q1949" t="str">
            <v>Religion in Africa</v>
          </cell>
          <cell r="R1949" t="str">
            <v>LIT008020 LITERARY CRITICISM / Asian / Indic; REL024000 RELIGION / Eastern</v>
          </cell>
        </row>
        <row r="1950">
          <cell r="C1950">
            <v>9780674089143</v>
          </cell>
          <cell r="D1950" t="str">
            <v>Harvard University Press</v>
          </cell>
          <cell r="E1950" t="str">
            <v>Elusive Alliance E-BOOK</v>
          </cell>
          <cell r="F1950" t="str">
            <v>Elusive Alliance</v>
          </cell>
          <cell r="G1950">
            <v>2015</v>
          </cell>
          <cell r="J1950" t="str">
            <v>e-book (PDF)</v>
          </cell>
          <cell r="M1950" t="str">
            <v>Kauffman, Jesse</v>
          </cell>
          <cell r="O1950">
            <v>320</v>
          </cell>
          <cell r="P1950" t="str">
            <v>In Herstellung</v>
          </cell>
          <cell r="Q1950" t="str">
            <v>General European History</v>
          </cell>
          <cell r="R1950" t="str">
            <v>POL011000 POLITICAL SCIENCE / International Relations / General; HIS014000 HISTORY / Europe / Germany; HIS027090 HISTORY / Military / World War I; HIS010010 HISTORY / Europe / Eastern</v>
          </cell>
        </row>
        <row r="1951">
          <cell r="C1951">
            <v>9780674089150</v>
          </cell>
          <cell r="D1951" t="str">
            <v>Harvard University Press</v>
          </cell>
          <cell r="E1951" t="str">
            <v>Ruling Minds E-BOOK</v>
          </cell>
          <cell r="F1951" t="str">
            <v>Ruling Minds</v>
          </cell>
          <cell r="G1951">
            <v>2016</v>
          </cell>
          <cell r="J1951" t="str">
            <v>e-book (PDF)</v>
          </cell>
          <cell r="M1951" t="str">
            <v>Linstrum, Erik</v>
          </cell>
          <cell r="O1951">
            <v>286</v>
          </cell>
          <cell r="P1951" t="str">
            <v>In Herstellung</v>
          </cell>
          <cell r="R1951" t="str">
            <v>PSY015000 PSYCHOLOGY / History; HIS015000 HISTORY / Europe / Great Britain; HIS037070 HISTORY / Modern / 20th Century</v>
          </cell>
        </row>
        <row r="1952">
          <cell r="C1952">
            <v>9780674089167</v>
          </cell>
          <cell r="D1952" t="str">
            <v>Harvard University Press</v>
          </cell>
          <cell r="E1952" t="str">
            <v>Newton's Apple and Other Myths about Science E-BOOK</v>
          </cell>
          <cell r="F1952" t="str">
            <v>Newton's Apple and Other Myths about Science</v>
          </cell>
          <cell r="G1952">
            <v>2015</v>
          </cell>
          <cell r="J1952" t="str">
            <v>e-book (PDF)</v>
          </cell>
          <cell r="N1952" t="str">
            <v>Numbers, Ronald L.; Kampourakis, Kostas</v>
          </cell>
          <cell r="O1952">
            <v>290</v>
          </cell>
          <cell r="P1952" t="str">
            <v>In Herstellung</v>
          </cell>
          <cell r="Q1952" t="str">
            <v>General Interest</v>
          </cell>
          <cell r="R1952" t="str">
            <v>SCI034000 SCIENCE / History</v>
          </cell>
        </row>
        <row r="1953">
          <cell r="C1953">
            <v>9780674089174</v>
          </cell>
          <cell r="D1953" t="str">
            <v>Harvard University Press</v>
          </cell>
          <cell r="E1953" t="str">
            <v>Citizen Sailors E-BOOK</v>
          </cell>
          <cell r="F1953" t="str">
            <v>Citizen Sailors</v>
          </cell>
          <cell r="G1953">
            <v>2015</v>
          </cell>
          <cell r="J1953" t="str">
            <v>e-book (PDF)</v>
          </cell>
          <cell r="M1953" t="str">
            <v>Perl-Rosenthal, Nathan</v>
          </cell>
          <cell r="O1953">
            <v>384</v>
          </cell>
          <cell r="P1953" t="str">
            <v>In Herstellung</v>
          </cell>
          <cell r="Q1953" t="str">
            <v>Miscellaneous</v>
          </cell>
          <cell r="R1953" t="str">
            <v>HIS036030 HISTORY / United States / Revolutionary Period (1775-1800); POL003000 POLITICAL SCIENCE / Civics &amp; Citizenship</v>
          </cell>
        </row>
        <row r="1954">
          <cell r="C1954">
            <v>9780674089181</v>
          </cell>
          <cell r="D1954" t="str">
            <v>Harvard University Press</v>
          </cell>
          <cell r="E1954" t="str">
            <v>Renunciation E-BOOK</v>
          </cell>
          <cell r="F1954" t="str">
            <v>Renunciation</v>
          </cell>
          <cell r="G1954">
            <v>2016</v>
          </cell>
          <cell r="J1954" t="str">
            <v>e-book (PDF)</v>
          </cell>
          <cell r="M1954" t="str">
            <v>Posnock, Ross</v>
          </cell>
          <cell r="O1954">
            <v>380</v>
          </cell>
          <cell r="P1954" t="str">
            <v>In Herstellung</v>
          </cell>
          <cell r="Q1954" t="str">
            <v xml:space="preserve">Modern History </v>
          </cell>
          <cell r="R1954" t="str">
            <v>PHI016000 PHILOSOPHY / History &amp; Surveys / Modern; LIT000000 LITERARY CRITICISM / General; PHI001000 PHILOSOPHY / Aesthetics; HIS037060 HISTORY / Modern / 19th Century; HIS037070 HISTORY / Modern / 20th Century</v>
          </cell>
        </row>
        <row r="1955">
          <cell r="C1955">
            <v>9780674089198</v>
          </cell>
          <cell r="D1955" t="str">
            <v>Harvard University Press</v>
          </cell>
          <cell r="E1955" t="str">
            <v>Lessons in Censorship E-BOOK</v>
          </cell>
          <cell r="F1955" t="str">
            <v>Lessons in Censorship</v>
          </cell>
          <cell r="G1955">
            <v>2015</v>
          </cell>
          <cell r="J1955" t="str">
            <v>e-book (PDF)</v>
          </cell>
          <cell r="M1955" t="str">
            <v>Ross, Catherine J.</v>
          </cell>
          <cell r="O1955">
            <v>368</v>
          </cell>
          <cell r="P1955" t="str">
            <v>In Herstellung</v>
          </cell>
          <cell r="Q1955" t="str">
            <v>Global History</v>
          </cell>
          <cell r="R1955" t="str">
            <v>LAW018000 LAW / Constitutional; LAW092000 LAW / Educational Law &amp; Legislation; LAW060000 LAW / Legal History; HIS036000 HISTORY / United States / General; POL039000 POLITICAL SCIENCE / Censorship</v>
          </cell>
        </row>
        <row r="1956">
          <cell r="C1956">
            <v>9780674095007</v>
          </cell>
          <cell r="D1956" t="str">
            <v>Harvard University Press</v>
          </cell>
          <cell r="E1956" t="str">
            <v>WARD: THE CAPSULE OF THE MIND</v>
          </cell>
          <cell r="F1956" t="str">
            <v>The Capsule of the Mind</v>
          </cell>
          <cell r="G1956">
            <v>1961</v>
          </cell>
          <cell r="J1956" t="str">
            <v>Gebunden</v>
          </cell>
          <cell r="M1956" t="str">
            <v>Ward, Theodora</v>
          </cell>
          <cell r="O1956">
            <v>205</v>
          </cell>
          <cell r="P1956" t="str">
            <v>Lieferbar</v>
          </cell>
          <cell r="Q1956" t="str">
            <v>Literary Studies, general</v>
          </cell>
          <cell r="R1956" t="str">
            <v>LIT000000 LITERARY CRITICISM / General</v>
          </cell>
          <cell r="S1956" t="str">
            <v>PoD</v>
          </cell>
        </row>
        <row r="1957">
          <cell r="C1957">
            <v>9780674180529</v>
          </cell>
          <cell r="D1957" t="str">
            <v>Harvard University Press</v>
          </cell>
          <cell r="E1957" t="str">
            <v>MARINI: RADICAL SECTS OF REVOLUTIONARY NEW ENGLAND</v>
          </cell>
          <cell r="F1957" t="str">
            <v>Radical Sects of Revolutionary New England</v>
          </cell>
          <cell r="G1957">
            <v>1982</v>
          </cell>
          <cell r="J1957" t="str">
            <v>Gebunden</v>
          </cell>
          <cell r="M1957" t="str">
            <v>Marini, Stephen A.</v>
          </cell>
          <cell r="O1957">
            <v>213</v>
          </cell>
          <cell r="P1957" t="str">
            <v>Lieferbar</v>
          </cell>
          <cell r="Q1957" t="str">
            <v>Miscellaneous</v>
          </cell>
          <cell r="R1957" t="str">
            <v>REL000000 RELIGION / General; HIS036000 HISTORY / United States / General; HIS000000 HISTORY / General</v>
          </cell>
          <cell r="S1957" t="str">
            <v>PoD</v>
          </cell>
        </row>
        <row r="1958">
          <cell r="C1958">
            <v>9780674180536</v>
          </cell>
          <cell r="D1958" t="str">
            <v>Harvard University Press</v>
          </cell>
          <cell r="E1958" t="str">
            <v>MARINI: RADICAL SECTS OF REVOLUTIONARY NEW ENGLAND E-BOOK</v>
          </cell>
          <cell r="F1958" t="str">
            <v>Radical Sects of Revolutionary New England</v>
          </cell>
          <cell r="G1958">
            <v>1982</v>
          </cell>
          <cell r="J1958" t="str">
            <v>e-book (PDF)</v>
          </cell>
          <cell r="M1958" t="str">
            <v>Marini, Stephen A.</v>
          </cell>
          <cell r="O1958">
            <v>213</v>
          </cell>
          <cell r="P1958" t="str">
            <v>Lieferbar</v>
          </cell>
          <cell r="Q1958" t="str">
            <v>Miscellaneous</v>
          </cell>
          <cell r="R1958" t="str">
            <v>REL000000 RELIGION / General; HIS036000 HISTORY / United States / General; HIS000000 HISTORY / General</v>
          </cell>
        </row>
        <row r="1959">
          <cell r="C1959">
            <v>9780674180543</v>
          </cell>
          <cell r="D1959" t="str">
            <v>Harvard University Press</v>
          </cell>
          <cell r="E1959" t="str">
            <v>MARSH: THE QUATTROCENTO DIALOGUE   HSCL 35</v>
          </cell>
          <cell r="F1959" t="str">
            <v>The Quattrocento Dialogue</v>
          </cell>
          <cell r="G1959">
            <v>1980</v>
          </cell>
          <cell r="H1959" t="str">
            <v>Harvard Studies in Comparative Literature</v>
          </cell>
          <cell r="I1959">
            <v>35</v>
          </cell>
          <cell r="J1959" t="str">
            <v>Gebunden</v>
          </cell>
          <cell r="M1959" t="str">
            <v>Marsh, David</v>
          </cell>
          <cell r="O1959">
            <v>141</v>
          </cell>
          <cell r="P1959" t="str">
            <v>Lieferbar</v>
          </cell>
          <cell r="Q1959" t="str">
            <v>Literary Studies, general</v>
          </cell>
          <cell r="R1959" t="str">
            <v>LIT004200 LITERARY CRITICISM / European / Italian; LIT000000 LITERARY CRITICISM / General; LIT011000 LITERARY CRITICISM / Medieval</v>
          </cell>
          <cell r="S1959" t="str">
            <v>PoD</v>
          </cell>
        </row>
        <row r="1960">
          <cell r="C1960">
            <v>9780674180550</v>
          </cell>
          <cell r="D1960" t="str">
            <v>Harvard University Press</v>
          </cell>
          <cell r="E1960" t="str">
            <v>MARSH: THE QUATTROCENTO DIALOGUE   HSCL 35 E-BOOK</v>
          </cell>
          <cell r="F1960" t="str">
            <v>The Quattrocento Dialogue</v>
          </cell>
          <cell r="G1960">
            <v>1980</v>
          </cell>
          <cell r="H1960" t="str">
            <v>Harvard Studies in Comparative Literature</v>
          </cell>
          <cell r="I1960">
            <v>35</v>
          </cell>
          <cell r="J1960" t="str">
            <v>e-book (PDF)</v>
          </cell>
          <cell r="M1960" t="str">
            <v>Marsh, David</v>
          </cell>
          <cell r="O1960">
            <v>141</v>
          </cell>
          <cell r="P1960" t="str">
            <v>Lieferbar</v>
          </cell>
          <cell r="Q1960" t="str">
            <v>Literary Studies, general</v>
          </cell>
          <cell r="R1960" t="str">
            <v>LIT004200 LITERARY CRITICISM / European / Italian; LIT000000 LITERARY CRITICISM / General; LIT011000 LITERARY CRITICISM / Medieval</v>
          </cell>
        </row>
        <row r="1961">
          <cell r="C1961">
            <v>9780674180567</v>
          </cell>
          <cell r="D1961" t="str">
            <v>Harvard University Press</v>
          </cell>
          <cell r="E1961" t="str">
            <v>MARSHALL: THE !KUNG OF NYAE NYAE</v>
          </cell>
          <cell r="F1961" t="str">
            <v>The !Kung of Nyae Nyae</v>
          </cell>
          <cell r="G1961">
            <v>1976</v>
          </cell>
          <cell r="J1961" t="str">
            <v>Gebunden</v>
          </cell>
          <cell r="M1961" t="str">
            <v>Marshall, Lorna</v>
          </cell>
          <cell r="O1961">
            <v>433</v>
          </cell>
          <cell r="P1961" t="str">
            <v>Lieferbar</v>
          </cell>
          <cell r="Q1961" t="str">
            <v>Sociology, other</v>
          </cell>
          <cell r="R1961" t="str">
            <v>SOC000000 SOCIAL SCIENCE / General; SOC008000 SOCIAL SCIENCE / Ethnic Studies / General</v>
          </cell>
          <cell r="S1961" t="str">
            <v>PoD</v>
          </cell>
        </row>
        <row r="1962">
          <cell r="C1962">
            <v>9780674180574</v>
          </cell>
          <cell r="D1962" t="str">
            <v>Harvard University Press</v>
          </cell>
          <cell r="E1962" t="str">
            <v>MARSHALL: THE !KUNG OF NYAE NYAE E-BOOK</v>
          </cell>
          <cell r="F1962" t="str">
            <v>The !Kung of Nyae Nyae</v>
          </cell>
          <cell r="G1962">
            <v>1976</v>
          </cell>
          <cell r="J1962" t="str">
            <v>e-book (PDF)</v>
          </cell>
          <cell r="M1962" t="str">
            <v>Marshall, Lorna</v>
          </cell>
          <cell r="O1962">
            <v>433</v>
          </cell>
          <cell r="P1962" t="str">
            <v>Lieferbar</v>
          </cell>
          <cell r="Q1962" t="str">
            <v>Sociology, other</v>
          </cell>
          <cell r="R1962" t="str">
            <v>SOC000000 SOCIAL SCIENCE / General; SOC008000 SOCIAL SCIENCE / Ethnic Studies / General</v>
          </cell>
        </row>
        <row r="1963">
          <cell r="C1963">
            <v>9780674180598</v>
          </cell>
          <cell r="D1963" t="str">
            <v>Harvard University Press</v>
          </cell>
          <cell r="E1963" t="str">
            <v>Islamic Legal Interpretation - E-Book</v>
          </cell>
          <cell r="F1963" t="str">
            <v>Islamic Legal Interpretation</v>
          </cell>
          <cell r="H1963" t="str">
            <v>Harvard Studies in Islamic Law</v>
          </cell>
          <cell r="J1963" t="str">
            <v>e-book (PDF)</v>
          </cell>
          <cell r="N1963" t="str">
            <v>Messick, Brinkley; Masud, Muhammad Khalid; Powers, David</v>
          </cell>
          <cell r="P1963" t="str">
            <v>zurückgezogen</v>
          </cell>
          <cell r="Q1963" t="str">
            <v>Arab World</v>
          </cell>
          <cell r="R1963" t="str">
            <v>LAW000000 LAW / General; LAW060000 LAW / Legal History; HIS026000 HISTORY / Middle East / General; REL037000 RELIGION / Islam / General</v>
          </cell>
        </row>
        <row r="1964">
          <cell r="C1964">
            <v>9780674180604</v>
          </cell>
          <cell r="D1964" t="str">
            <v>Harvard University Press</v>
          </cell>
          <cell r="E1964" t="str">
            <v>MATHER: BONIFACIUS   JHL</v>
          </cell>
          <cell r="F1964" t="str">
            <v>Bonifacius</v>
          </cell>
          <cell r="G1964">
            <v>1966</v>
          </cell>
          <cell r="H1964" t="str">
            <v>The John Harvard Library</v>
          </cell>
          <cell r="J1964" t="str">
            <v>Gebunden</v>
          </cell>
          <cell r="M1964" t="str">
            <v>Mather, Cotton</v>
          </cell>
          <cell r="N1964" t="str">
            <v>Levin, David</v>
          </cell>
          <cell r="O1964">
            <v>181</v>
          </cell>
          <cell r="P1964" t="str">
            <v>Lieferbar</v>
          </cell>
          <cell r="Q1964" t="str">
            <v>Theology, Jewish Studies and Religious Studies</v>
          </cell>
          <cell r="R1964" t="str">
            <v>REL000000 RELIGION / General; REL012000 RELIGION / Christianity / Christian Life</v>
          </cell>
          <cell r="S1964" t="str">
            <v>PoD</v>
          </cell>
        </row>
        <row r="1965">
          <cell r="C1965">
            <v>9780674180611</v>
          </cell>
          <cell r="D1965" t="str">
            <v>Harvard University Press</v>
          </cell>
          <cell r="E1965" t="str">
            <v>BODMAN: A LINGUISTIC STUDY OF THE SHIH-MING   HYIS 11</v>
          </cell>
          <cell r="F1965" t="str">
            <v>A Linguistic Study of the Shih-Ming</v>
          </cell>
          <cell r="G1965">
            <v>1954</v>
          </cell>
          <cell r="H1965" t="str">
            <v>Harvard-Yenching Institute Studies</v>
          </cell>
          <cell r="I1965">
            <v>11</v>
          </cell>
          <cell r="J1965" t="str">
            <v>Gebunden</v>
          </cell>
          <cell r="M1965" t="str">
            <v>Bodman, Nicholas Cleaveland</v>
          </cell>
          <cell r="O1965">
            <v>146</v>
          </cell>
          <cell r="P1965" t="str">
            <v>Lieferbar</v>
          </cell>
          <cell r="Q1965" t="str">
            <v>Linguistics, other</v>
          </cell>
          <cell r="R1965" t="str">
            <v>LAN000000 LANGUAGE ARTS &amp; DISCIPLINES / General; LAN009000 LANGUAGE ARTS &amp; DISCIPLINES / Linguistics; FOR003000 FOREIGN LANGUAGE STUDY / Chinese</v>
          </cell>
          <cell r="S1965" t="str">
            <v>PoD</v>
          </cell>
        </row>
        <row r="1966">
          <cell r="C1966">
            <v>9780674180628</v>
          </cell>
          <cell r="D1966" t="str">
            <v>Harvard University Press</v>
          </cell>
          <cell r="E1966" t="str">
            <v>MATHER: BONIFACIUS   JHL E-BOOK</v>
          </cell>
          <cell r="F1966" t="str">
            <v>Bonifacius</v>
          </cell>
          <cell r="G1966">
            <v>1966</v>
          </cell>
          <cell r="H1966" t="str">
            <v>The John Harvard Library</v>
          </cell>
          <cell r="J1966" t="str">
            <v>e-book (PDF)</v>
          </cell>
          <cell r="M1966" t="str">
            <v>Mather, Cotton</v>
          </cell>
          <cell r="N1966" t="str">
            <v>Levin, David</v>
          </cell>
          <cell r="O1966">
            <v>181</v>
          </cell>
          <cell r="P1966" t="str">
            <v>Lieferbar</v>
          </cell>
          <cell r="Q1966" t="str">
            <v>Theology, Jewish Studies and Religious Studies</v>
          </cell>
          <cell r="R1966" t="str">
            <v>REL000000 RELIGION / General; REL012000 RELIGION / Christianity / Christian Life</v>
          </cell>
        </row>
        <row r="1967">
          <cell r="C1967">
            <v>9780674180635</v>
          </cell>
          <cell r="D1967" t="str">
            <v>Harvard University Press</v>
          </cell>
          <cell r="E1967" t="str">
            <v>MATHER: MAGNALIA CHRISTI AMERICANA   JHL</v>
          </cell>
          <cell r="F1967" t="str">
            <v>Magnalia Christi Americana</v>
          </cell>
          <cell r="G1967">
            <v>1977</v>
          </cell>
          <cell r="H1967" t="str">
            <v>The John Harvard Library</v>
          </cell>
          <cell r="J1967" t="str">
            <v>Gebunden</v>
          </cell>
          <cell r="M1967" t="str">
            <v>Mather, Cotton</v>
          </cell>
          <cell r="N1967" t="str">
            <v>Murdock, Kenneth B.</v>
          </cell>
          <cell r="O1967">
            <v>500</v>
          </cell>
          <cell r="P1967" t="str">
            <v>Lieferbar</v>
          </cell>
          <cell r="Q1967" t="str">
            <v>Theology, Jewish Studies and Religious Studies</v>
          </cell>
          <cell r="R1967" t="str">
            <v>BIO018000 BIOGRAPHY &amp; AUTOBIOGRAPHY / Religious; REL000000 RELIGION / General</v>
          </cell>
          <cell r="S1967" t="str">
            <v>PoD</v>
          </cell>
        </row>
        <row r="1968">
          <cell r="C1968">
            <v>9780674180642</v>
          </cell>
          <cell r="D1968" t="str">
            <v>Harvard University Press</v>
          </cell>
          <cell r="E1968" t="str">
            <v>MATHER: MAGNALIA CHRISTI AMERICANA   JHL E-BOOK</v>
          </cell>
          <cell r="F1968" t="str">
            <v>Magnalia Christi Americana</v>
          </cell>
          <cell r="G1968">
            <v>1977</v>
          </cell>
          <cell r="H1968" t="str">
            <v>The John Harvard Library</v>
          </cell>
          <cell r="J1968" t="str">
            <v>e-book (PDF)</v>
          </cell>
          <cell r="M1968" t="str">
            <v>Mather, Cotton</v>
          </cell>
          <cell r="N1968" t="str">
            <v>Murdock, Kenneth B.</v>
          </cell>
          <cell r="O1968">
            <v>500</v>
          </cell>
          <cell r="P1968" t="str">
            <v>Lieferbar</v>
          </cell>
          <cell r="Q1968" t="str">
            <v>Theology, Jewish Studies and Religious Studies</v>
          </cell>
          <cell r="R1968" t="str">
            <v>BIO018000 BIOGRAPHY &amp; AUTOBIOGRAPHY / Religious; REL000000 RELIGION / General</v>
          </cell>
        </row>
        <row r="1969">
          <cell r="C1969">
            <v>9780674180659</v>
          </cell>
          <cell r="D1969" t="str">
            <v>Harvard University Press</v>
          </cell>
          <cell r="E1969" t="str">
            <v>MATHER: A SOURCE BOOK IN GEOLOGY, 1400–1900   SBHS</v>
          </cell>
          <cell r="F1969" t="str">
            <v>A Source Book in Geology, 1400–1900</v>
          </cell>
          <cell r="G1969">
            <v>1970</v>
          </cell>
          <cell r="H1969" t="str">
            <v>Source Books in the History of the Sciences</v>
          </cell>
          <cell r="J1969" t="str">
            <v>Gebunden</v>
          </cell>
          <cell r="M1969" t="str">
            <v>Mather, Kirtley F.; Mason, Shirley L.</v>
          </cell>
          <cell r="O1969">
            <v>702</v>
          </cell>
          <cell r="P1969" t="str">
            <v>Lieferbar</v>
          </cell>
          <cell r="Q1969" t="str">
            <v>Geology and Mineralogy</v>
          </cell>
          <cell r="R1969" t="str">
            <v>SCI034000 SCIENCE / History; SCI031000 SCIENCE / Earth Sciences / Geology; SCI000000 SCIENCE / General</v>
          </cell>
          <cell r="S1969" t="str">
            <v>PoD</v>
          </cell>
        </row>
        <row r="1970">
          <cell r="C1970">
            <v>9780674180666</v>
          </cell>
          <cell r="D1970" t="str">
            <v>Harvard University Press</v>
          </cell>
          <cell r="E1970" t="str">
            <v>MATHER: A SOURCE BOOK IN GEOLOGY, 1400–1900   SBHS E-BOOK</v>
          </cell>
          <cell r="F1970" t="str">
            <v>A Source Book in Geology, 1400–1900</v>
          </cell>
          <cell r="G1970">
            <v>1970</v>
          </cell>
          <cell r="H1970" t="str">
            <v>Source Books in the History of the Sciences</v>
          </cell>
          <cell r="J1970" t="str">
            <v>e-book (PDF)</v>
          </cell>
          <cell r="M1970" t="str">
            <v>Mather, Kirtley F.; Mason, Shirley L.</v>
          </cell>
          <cell r="O1970">
            <v>702</v>
          </cell>
          <cell r="P1970" t="str">
            <v>Lieferbar</v>
          </cell>
          <cell r="Q1970" t="str">
            <v>Geology and Mineralogy</v>
          </cell>
          <cell r="R1970" t="str">
            <v>SCI034000 SCIENCE / History; SCI031000 SCIENCE / Earth Sciences / Geology; SCI000000 SCIENCE / General</v>
          </cell>
        </row>
        <row r="1971">
          <cell r="C1971">
            <v>9780674180673</v>
          </cell>
          <cell r="D1971" t="str">
            <v>Harvard University Press</v>
          </cell>
          <cell r="E1971" t="str">
            <v>MAY: IN THE NAME OF WAR</v>
          </cell>
          <cell r="F1971" t="str">
            <v>In the Name of War</v>
          </cell>
          <cell r="G1971">
            <v>1989</v>
          </cell>
          <cell r="J1971" t="str">
            <v>Gebunden</v>
          </cell>
          <cell r="M1971" t="str">
            <v>May, Christopher N.</v>
          </cell>
          <cell r="O1971">
            <v>370</v>
          </cell>
          <cell r="P1971" t="str">
            <v>Lieferbar</v>
          </cell>
          <cell r="Q1971" t="str">
            <v>Law, other</v>
          </cell>
          <cell r="R1971" t="str">
            <v>LAW000000 LAW / General; POL000000 POLITICAL SCIENCE / General</v>
          </cell>
          <cell r="S1971" t="str">
            <v>PoD</v>
          </cell>
        </row>
        <row r="1972">
          <cell r="C1972">
            <v>9780674180680</v>
          </cell>
          <cell r="D1972" t="str">
            <v>Harvard University Press</v>
          </cell>
          <cell r="E1972" t="str">
            <v>MAY: IN THE NAME OF WAR E-BOOK</v>
          </cell>
          <cell r="F1972" t="str">
            <v>In the Name of War</v>
          </cell>
          <cell r="G1972">
            <v>1989</v>
          </cell>
          <cell r="J1972" t="str">
            <v>e-book (PDF)</v>
          </cell>
          <cell r="M1972" t="str">
            <v>May, Christopher N.</v>
          </cell>
          <cell r="O1972">
            <v>370</v>
          </cell>
          <cell r="P1972" t="str">
            <v>Lieferbar</v>
          </cell>
          <cell r="Q1972" t="str">
            <v>Law, other</v>
          </cell>
          <cell r="R1972" t="str">
            <v>LAW000000 LAW / General; POL000000 POLITICAL SCIENCE / General</v>
          </cell>
        </row>
        <row r="1973">
          <cell r="C1973">
            <v>9780674180697</v>
          </cell>
          <cell r="D1973" t="str">
            <v>Harvard University Press</v>
          </cell>
          <cell r="E1973" t="str">
            <v>MAY: THE MAKING OF THE MONROE DOCTRINE   HHST 110</v>
          </cell>
          <cell r="F1973" t="str">
            <v>The Making of the Monroe Doctrine</v>
          </cell>
          <cell r="G1973">
            <v>1975</v>
          </cell>
          <cell r="H1973" t="str">
            <v>Harvard Historical Studies</v>
          </cell>
          <cell r="I1973">
            <v>110</v>
          </cell>
          <cell r="J1973" t="str">
            <v>Gebunden</v>
          </cell>
          <cell r="M1973" t="str">
            <v>May, Ernest R.</v>
          </cell>
          <cell r="O1973">
            <v>306</v>
          </cell>
          <cell r="P1973" t="str">
            <v>Lieferbar</v>
          </cell>
          <cell r="Q1973" t="str">
            <v>Miscellaneous</v>
          </cell>
          <cell r="R1973" t="str">
            <v>HIS036040 HISTORY / United States / 19th Century; POL011000 POLITICAL SCIENCE / International Relations / General; HIS000000 HISTORY / General; POL028000 POLITICAL SCIENCE / Public Policy / General</v>
          </cell>
          <cell r="S1973" t="str">
            <v>PoD</v>
          </cell>
        </row>
        <row r="1974">
          <cell r="C1974">
            <v>9780674180703</v>
          </cell>
          <cell r="D1974" t="str">
            <v>Harvard University Press</v>
          </cell>
          <cell r="E1974" t="str">
            <v>MAY: THE MAKING OF THE MONROE DOCTRINE   HHST 110 E-BOOK</v>
          </cell>
          <cell r="F1974" t="str">
            <v>The Making of the Monroe Doctrine</v>
          </cell>
          <cell r="G1974">
            <v>1975</v>
          </cell>
          <cell r="H1974" t="str">
            <v>Harvard Historical Studies</v>
          </cell>
          <cell r="I1974">
            <v>110</v>
          </cell>
          <cell r="J1974" t="str">
            <v>e-book (PDF)</v>
          </cell>
          <cell r="M1974" t="str">
            <v>May, Ernest R.</v>
          </cell>
          <cell r="O1974">
            <v>306</v>
          </cell>
          <cell r="P1974" t="str">
            <v>Lieferbar</v>
          </cell>
          <cell r="Q1974" t="str">
            <v>Miscellaneous</v>
          </cell>
          <cell r="R1974" t="str">
            <v>HIS036040 HISTORY / United States / 19th Century; POL011000 POLITICAL SCIENCE / International Relations / General; HIS000000 HISTORY / General; POL028000 POLITICAL SCIENCE / Public Policy / General</v>
          </cell>
        </row>
        <row r="1975">
          <cell r="C1975">
            <v>9780674180710</v>
          </cell>
          <cell r="D1975" t="str">
            <v>Harvard University Press</v>
          </cell>
          <cell r="E1975" t="str">
            <v>DIALECTICAL SOCIETIES (MAYBURY-LEWIS)   HSCA 1</v>
          </cell>
          <cell r="F1975" t="str">
            <v>Dialectical Societies</v>
          </cell>
          <cell r="G1975">
            <v>1979</v>
          </cell>
          <cell r="H1975" t="str">
            <v>Harvard Studies in Cultural Anthropology</v>
          </cell>
          <cell r="I1975">
            <v>1</v>
          </cell>
          <cell r="J1975" t="str">
            <v>Gebunden</v>
          </cell>
          <cell r="N1975" t="str">
            <v>Maybury-Lewis, David</v>
          </cell>
          <cell r="O1975">
            <v>340</v>
          </cell>
          <cell r="P1975" t="str">
            <v>Lieferbar</v>
          </cell>
          <cell r="Q1975" t="str">
            <v>Social Structures, Social Interaction, Population, Social Anthropology</v>
          </cell>
          <cell r="R1975" t="str">
            <v>SOC000000 SOCIAL SCIENCE / General; SOC002010 SOCIAL SCIENCE / Anthropology / Cultural; SOC008000 SOCIAL SCIENCE / Ethnic Studies / General</v>
          </cell>
          <cell r="S1975" t="str">
            <v>PoD</v>
          </cell>
        </row>
        <row r="1976">
          <cell r="C1976">
            <v>9780674180727</v>
          </cell>
          <cell r="D1976" t="str">
            <v>Harvard University Press</v>
          </cell>
          <cell r="E1976" t="str">
            <v>DIALECTICAL SOCIETIES (MAYBURY-LEWIS)   HSCA 1 E-BOOK</v>
          </cell>
          <cell r="F1976" t="str">
            <v>Dialectical Societies</v>
          </cell>
          <cell r="G1976">
            <v>1979</v>
          </cell>
          <cell r="H1976" t="str">
            <v>Harvard Studies in Cultural Anthropology</v>
          </cell>
          <cell r="I1976">
            <v>1</v>
          </cell>
          <cell r="J1976" t="str">
            <v>e-book (PDF)</v>
          </cell>
          <cell r="N1976" t="str">
            <v>Maybury-Lewis, David</v>
          </cell>
          <cell r="O1976">
            <v>340</v>
          </cell>
          <cell r="P1976" t="str">
            <v>Lieferbar</v>
          </cell>
          <cell r="Q1976" t="str">
            <v>Social Structures, Social Interaction, Population, Social Anthropology</v>
          </cell>
          <cell r="R1976" t="str">
            <v>SOC000000 SOCIAL SCIENCE / General; SOC002010 SOCIAL SCIENCE / Anthropology / Cultural; SOC008000 SOCIAL SCIENCE / Ethnic Studies / General</v>
          </cell>
        </row>
        <row r="1977">
          <cell r="C1977">
            <v>9780674180734</v>
          </cell>
          <cell r="D1977" t="str">
            <v>Harvard University Press</v>
          </cell>
          <cell r="E1977" t="str">
            <v>MCCOY: THE TWO-DIMENSIONAL ISING MODEL</v>
          </cell>
          <cell r="F1977" t="str">
            <v>The Two-Dimensional Ising Model</v>
          </cell>
          <cell r="G1977">
            <v>1973</v>
          </cell>
          <cell r="J1977" t="str">
            <v>Gebunden</v>
          </cell>
          <cell r="M1977" t="str">
            <v>Wu, Tai Tsun; McCoy, Barry M.</v>
          </cell>
          <cell r="O1977">
            <v>418</v>
          </cell>
          <cell r="P1977" t="str">
            <v>Lieferbar</v>
          </cell>
          <cell r="Q1977" t="str">
            <v>General Interest</v>
          </cell>
          <cell r="R1977" t="str">
            <v>SCI040000 SCIENCE / Mathematical Physics; SCI055000 SCIENCE / Physics; SCI000000 SCIENCE / General</v>
          </cell>
          <cell r="S1977" t="str">
            <v>PoD</v>
          </cell>
        </row>
        <row r="1978">
          <cell r="C1978">
            <v>9780674180741</v>
          </cell>
          <cell r="D1978" t="str">
            <v>Harvard University Press</v>
          </cell>
          <cell r="E1978" t="str">
            <v>BUCK: COMPARATIVE STUDY OF POSTPOSITIONS   HYIS 12</v>
          </cell>
          <cell r="F1978" t="str">
            <v>Comparative Study of Postpositions in Mongolian Dialects and the Written Language</v>
          </cell>
          <cell r="G1978">
            <v>1955</v>
          </cell>
          <cell r="H1978" t="str">
            <v>Harvard-Yenching Institute Studies</v>
          </cell>
          <cell r="I1978">
            <v>12</v>
          </cell>
          <cell r="J1978" t="str">
            <v>Gebunden</v>
          </cell>
          <cell r="M1978" t="str">
            <v>Buck, Frederick Holden</v>
          </cell>
          <cell r="O1978">
            <v>158</v>
          </cell>
          <cell r="P1978" t="str">
            <v>Lieferbar</v>
          </cell>
          <cell r="Q1978" t="str">
            <v>Linguistics, other</v>
          </cell>
          <cell r="R1978" t="str">
            <v>LAN000000 LANGUAGE ARTS &amp; DISCIPLINES / General; LAN006000 LANGUAGE ARTS &amp; DISCIPLINES / Grammar; FOR000000 FOREIGN LANGUAGE STUDY / General</v>
          </cell>
          <cell r="S1978" t="str">
            <v>PoD</v>
          </cell>
        </row>
        <row r="1979">
          <cell r="C1979">
            <v>9780674180758</v>
          </cell>
          <cell r="D1979" t="str">
            <v>Harvard University Press</v>
          </cell>
          <cell r="E1979" t="str">
            <v>MCCOY: THE TWO-DIMENSIONAL ISING MODEL E-BOOK</v>
          </cell>
          <cell r="F1979" t="str">
            <v>The Two-Dimensional Ising Model</v>
          </cell>
          <cell r="G1979">
            <v>1973</v>
          </cell>
          <cell r="J1979" t="str">
            <v>e-book (PDF)</v>
          </cell>
          <cell r="M1979" t="str">
            <v>Wu, Tai Tsun; McCoy, Barry M.</v>
          </cell>
          <cell r="O1979">
            <v>418</v>
          </cell>
          <cell r="P1979" t="str">
            <v>Lieferbar</v>
          </cell>
          <cell r="Q1979" t="str">
            <v>General Interest</v>
          </cell>
          <cell r="R1979" t="str">
            <v>SCI040000 SCIENCE / Mathematical Physics; SCI055000 SCIENCE / Physics; SCI000000 SCIENCE / General</v>
          </cell>
        </row>
        <row r="1980">
          <cell r="C1980">
            <v>9780674180765</v>
          </cell>
          <cell r="D1980" t="str">
            <v>Harvard University Press</v>
          </cell>
          <cell r="E1980" t="str">
            <v>MCGANN: SOCIAL VALUES AND POETIC ACTS</v>
          </cell>
          <cell r="F1980" t="str">
            <v>Social Values and Poetic Acts</v>
          </cell>
          <cell r="G1980">
            <v>1988</v>
          </cell>
          <cell r="J1980" t="str">
            <v>Gebunden</v>
          </cell>
          <cell r="M1980" t="str">
            <v>McGann, Jerome J.</v>
          </cell>
          <cell r="O1980">
            <v>279</v>
          </cell>
          <cell r="P1980" t="str">
            <v>Lieferbar</v>
          </cell>
          <cell r="Q1980" t="str">
            <v>Literary Studies, general</v>
          </cell>
          <cell r="R1980" t="str">
            <v>LIT000000 LITERARY CRITICISM / General</v>
          </cell>
          <cell r="S1980" t="str">
            <v>PoD</v>
          </cell>
        </row>
        <row r="1981">
          <cell r="C1981">
            <v>9780674180772</v>
          </cell>
          <cell r="D1981" t="str">
            <v>Harvard University Press</v>
          </cell>
          <cell r="E1981" t="str">
            <v>MCGANN: SOCIAL VALUES AND POETIC ACTS E-BOOK</v>
          </cell>
          <cell r="F1981" t="str">
            <v>Social Values and Poetic Acts</v>
          </cell>
          <cell r="G1981">
            <v>1988</v>
          </cell>
          <cell r="J1981" t="str">
            <v>e-book (PDF)</v>
          </cell>
          <cell r="M1981" t="str">
            <v>McGann, Jerome J.</v>
          </cell>
          <cell r="O1981">
            <v>279</v>
          </cell>
          <cell r="P1981" t="str">
            <v>Lieferbar</v>
          </cell>
          <cell r="Q1981" t="str">
            <v>Literary Studies, general</v>
          </cell>
          <cell r="R1981" t="str">
            <v>LIT000000 LITERARY CRITICISM / General</v>
          </cell>
        </row>
        <row r="1982">
          <cell r="C1982">
            <v>9780674180789</v>
          </cell>
          <cell r="D1982" t="str">
            <v>Harvard University Press</v>
          </cell>
          <cell r="E1982" t="str">
            <v>MCLEAN: NIKOLAI LESKOV</v>
          </cell>
          <cell r="F1982" t="str">
            <v>Nikolai Leskov</v>
          </cell>
          <cell r="G1982">
            <v>1977</v>
          </cell>
          <cell r="J1982" t="str">
            <v>Gebunden</v>
          </cell>
          <cell r="M1982" t="str">
            <v>McLean, Hugh</v>
          </cell>
          <cell r="O1982">
            <v>780</v>
          </cell>
          <cell r="P1982" t="str">
            <v>Lieferbar</v>
          </cell>
          <cell r="Q1982" t="str">
            <v>Slavic Literature</v>
          </cell>
          <cell r="R1982" t="str">
            <v>SOC001000 SOCIAL SCIENCE / Ethnic Studies / African-American Studies; BIO007000 BIOGRAPHY &amp; AUTOBIOGRAPHY / Literary; LIT004240 LITERARY CRITICISM / Russian &amp; Former Soviet Union</v>
          </cell>
          <cell r="S1982" t="str">
            <v>PoD</v>
          </cell>
        </row>
        <row r="1983">
          <cell r="C1983">
            <v>9780674180796</v>
          </cell>
          <cell r="D1983" t="str">
            <v>Harvard University Press</v>
          </cell>
          <cell r="E1983" t="str">
            <v>MCLEAN: NIKOLAI LESKOV E-BOOK</v>
          </cell>
          <cell r="F1983" t="str">
            <v>Nikolai Leskov</v>
          </cell>
          <cell r="G1983">
            <v>1977</v>
          </cell>
          <cell r="J1983" t="str">
            <v>e-book (PDF)</v>
          </cell>
          <cell r="M1983" t="str">
            <v>McLean, Hugh</v>
          </cell>
          <cell r="O1983">
            <v>780</v>
          </cell>
          <cell r="P1983" t="str">
            <v>Lieferbar</v>
          </cell>
          <cell r="Q1983" t="str">
            <v>Slavic Literature</v>
          </cell>
          <cell r="R1983" t="str">
            <v>SOC001000 SOCIAL SCIENCE / Ethnic Studies / African-American Studies; BIO007000 BIOGRAPHY &amp; AUTOBIOGRAPHY / Literary; LIT004240 LITERARY CRITICISM / Russian &amp; Former Soviet Union</v>
          </cell>
        </row>
        <row r="1984">
          <cell r="C1984">
            <v>9780674180802</v>
          </cell>
          <cell r="D1984" t="str">
            <v>Harvard University Press</v>
          </cell>
          <cell r="E1984" t="str">
            <v>MEISNER: LI TA-CHAO AND THE CHINESE MARXISM  HEA 27</v>
          </cell>
          <cell r="F1984" t="str">
            <v>Li Ta-chao and the Origins of Chinese Marxism</v>
          </cell>
          <cell r="G1984">
            <v>1967</v>
          </cell>
          <cell r="H1984" t="str">
            <v>Harvard East Asian Series</v>
          </cell>
          <cell r="I1984">
            <v>27</v>
          </cell>
          <cell r="J1984" t="str">
            <v>Gebunden</v>
          </cell>
          <cell r="M1984" t="str">
            <v>Meisner, Maurice</v>
          </cell>
          <cell r="O1984">
            <v>326</v>
          </cell>
          <cell r="P1984" t="str">
            <v>Lieferbar</v>
          </cell>
          <cell r="Q1984" t="str">
            <v>Miscellaneous</v>
          </cell>
          <cell r="R1984" t="str">
            <v>HIS000000 HISTORY / General; HIS008000 HISTORY / Asia / China; POL005000 POLITICAL SCIENCE / Political Ideologies / Communism &amp; Socialism</v>
          </cell>
          <cell r="S1984" t="str">
            <v>PoD</v>
          </cell>
        </row>
        <row r="1985">
          <cell r="C1985">
            <v>9780674180819</v>
          </cell>
          <cell r="D1985" t="str">
            <v>Harvard University Press</v>
          </cell>
          <cell r="E1985" t="str">
            <v>MEISNER: LI TA-CHAO AND THE CHINESE MARXISM  HEA 27 E-BOOK</v>
          </cell>
          <cell r="F1985" t="str">
            <v>Li Ta-chao and the Origins of Chinese Marxism</v>
          </cell>
          <cell r="G1985">
            <v>1967</v>
          </cell>
          <cell r="H1985" t="str">
            <v>Harvard East Asian Series</v>
          </cell>
          <cell r="I1985">
            <v>27</v>
          </cell>
          <cell r="J1985" t="str">
            <v>e-book (PDF)</v>
          </cell>
          <cell r="M1985" t="str">
            <v>Meisner, Maurice</v>
          </cell>
          <cell r="O1985">
            <v>326</v>
          </cell>
          <cell r="P1985" t="str">
            <v>Lieferbar</v>
          </cell>
          <cell r="Q1985" t="str">
            <v>Miscellaneous</v>
          </cell>
          <cell r="R1985" t="str">
            <v>HIS000000 HISTORY / General; HIS008000 HISTORY / Asia / China; POL005000 POLITICAL SCIENCE / Political Ideologies / Communism &amp; Socialism</v>
          </cell>
        </row>
        <row r="1986">
          <cell r="C1986">
            <v>9780674180826</v>
          </cell>
          <cell r="D1986" t="str">
            <v>Harvard University Press</v>
          </cell>
          <cell r="E1986" t="str">
            <v>ESSAYS IN MODERN ENGLISH HISTORY</v>
          </cell>
          <cell r="F1986" t="str">
            <v>Essays in Modern English History in Honor of Wilbur Cortez Abbott</v>
          </cell>
          <cell r="G1986">
            <v>1941</v>
          </cell>
          <cell r="J1986" t="str">
            <v>Gebunden</v>
          </cell>
          <cell r="O1986">
            <v>404</v>
          </cell>
          <cell r="P1986" t="str">
            <v>Lieferbar</v>
          </cell>
          <cell r="Q1986" t="str">
            <v>Miscellaneous</v>
          </cell>
          <cell r="R1986" t="str">
            <v>HIS049000 HISTORY / Essays</v>
          </cell>
          <cell r="S1986" t="str">
            <v>PoD</v>
          </cell>
        </row>
        <row r="1987">
          <cell r="C1987">
            <v>9780674180833</v>
          </cell>
          <cell r="D1987" t="str">
            <v>Harvard University Press</v>
          </cell>
          <cell r="E1987" t="str">
            <v>MENDELSOHN: HEAT AND LIFE</v>
          </cell>
          <cell r="F1987" t="str">
            <v>Heat and Life</v>
          </cell>
          <cell r="G1987">
            <v>1964</v>
          </cell>
          <cell r="J1987" t="str">
            <v>Gebunden</v>
          </cell>
          <cell r="M1987" t="str">
            <v>Mendelsohn, Everett</v>
          </cell>
          <cell r="O1987">
            <v>208</v>
          </cell>
          <cell r="P1987" t="str">
            <v>Lieferbar</v>
          </cell>
          <cell r="Q1987" t="str">
            <v>General Interest</v>
          </cell>
          <cell r="R1987" t="str">
            <v>SCI070000 SCIENCE / Life Sciences / Zoology / General; SCI000000 SCIENCE / General</v>
          </cell>
          <cell r="S1987" t="str">
            <v>PoD</v>
          </cell>
        </row>
        <row r="1988">
          <cell r="C1988">
            <v>9780674180840</v>
          </cell>
          <cell r="D1988" t="str">
            <v>Harvard University Press</v>
          </cell>
          <cell r="E1988" t="str">
            <v>MENDELSOHN: HEAT AND LIFE E-BOOK</v>
          </cell>
          <cell r="F1988" t="str">
            <v>Heat and Life</v>
          </cell>
          <cell r="G1988">
            <v>1964</v>
          </cell>
          <cell r="J1988" t="str">
            <v>e-book (PDF)</v>
          </cell>
          <cell r="M1988" t="str">
            <v>Mendelsohn, Everett</v>
          </cell>
          <cell r="O1988">
            <v>208</v>
          </cell>
          <cell r="P1988" t="str">
            <v>Lieferbar</v>
          </cell>
          <cell r="Q1988" t="str">
            <v>General Interest</v>
          </cell>
          <cell r="R1988" t="str">
            <v>SCI070000 SCIENCE / Life Sciences / Zoology / General; SCI000000 SCIENCE / General</v>
          </cell>
        </row>
        <row r="1989">
          <cell r="C1989">
            <v>9780674180857</v>
          </cell>
          <cell r="D1989" t="str">
            <v>Harvard University Press</v>
          </cell>
          <cell r="E1989" t="str">
            <v>THE RADIO NOISE SPECTRUM (MENZEL)</v>
          </cell>
          <cell r="F1989" t="str">
            <v>The Radio Noise Spectrum</v>
          </cell>
          <cell r="G1989">
            <v>1960</v>
          </cell>
          <cell r="J1989" t="str">
            <v>Gebunden</v>
          </cell>
          <cell r="N1989" t="str">
            <v>Menzel, Donald H.</v>
          </cell>
          <cell r="O1989">
            <v>183</v>
          </cell>
          <cell r="P1989" t="str">
            <v>Lieferbar</v>
          </cell>
          <cell r="Q1989" t="str">
            <v>General Interest</v>
          </cell>
          <cell r="R1989" t="str">
            <v>SCI067000 SCIENCE / Waves &amp; Wave Mechanics; SCI034000 SCIENCE / History; SCI000000 SCIENCE / General</v>
          </cell>
          <cell r="S1989" t="str">
            <v>PoD</v>
          </cell>
        </row>
        <row r="1990">
          <cell r="C1990">
            <v>9780674180864</v>
          </cell>
          <cell r="D1990" t="str">
            <v>Harvard University Press</v>
          </cell>
          <cell r="E1990" t="str">
            <v>CENTENNIAL ESSAYS FOR PUSHKIN (CROSS)</v>
          </cell>
          <cell r="F1990" t="str">
            <v>Centennial Essays for Pushkin</v>
          </cell>
          <cell r="G1990">
            <v>1937</v>
          </cell>
          <cell r="J1990" t="str">
            <v>Gebunden</v>
          </cell>
          <cell r="N1990" t="str">
            <v>Cross, Samuel H.; Simmons, Ernest J.</v>
          </cell>
          <cell r="O1990">
            <v>226</v>
          </cell>
          <cell r="P1990" t="str">
            <v>Lieferbar</v>
          </cell>
          <cell r="Q1990" t="str">
            <v>Literary Studies, general</v>
          </cell>
          <cell r="R1990" t="str">
            <v>LIT000000 LITERARY CRITICISM / General; LIT004240 LITERARY CRITICISM / Russian &amp; Former Soviet Union</v>
          </cell>
          <cell r="S1990" t="str">
            <v>PoD</v>
          </cell>
        </row>
        <row r="1991">
          <cell r="C1991">
            <v>9780674180871</v>
          </cell>
          <cell r="D1991" t="str">
            <v>Harvard University Press</v>
          </cell>
          <cell r="E1991" t="str">
            <v>THE RADIO NOISE SPECTRUM (MENZEL) E-BOOK</v>
          </cell>
          <cell r="F1991" t="str">
            <v>The Radio Noise Spectrum</v>
          </cell>
          <cell r="G1991">
            <v>1960</v>
          </cell>
          <cell r="J1991" t="str">
            <v>e-book (PDF)</v>
          </cell>
          <cell r="N1991" t="str">
            <v>Menzel, Donald H.</v>
          </cell>
          <cell r="O1991">
            <v>183</v>
          </cell>
          <cell r="P1991" t="str">
            <v>Lieferbar</v>
          </cell>
          <cell r="Q1991" t="str">
            <v>General Interest</v>
          </cell>
          <cell r="R1991" t="str">
            <v>SCI067000 SCIENCE / Waves &amp; Wave Mechanics; SCI034000 SCIENCE / History; SCI000000 SCIENCE / General</v>
          </cell>
        </row>
        <row r="1992">
          <cell r="C1992">
            <v>9780674180888</v>
          </cell>
          <cell r="D1992" t="str">
            <v>Harvard University Press</v>
          </cell>
          <cell r="E1992" t="str">
            <v>MERRITT: SIXTEENTH-CENTURY POLYPHONY</v>
          </cell>
          <cell r="F1992" t="str">
            <v>Sixteenth-Century Polyphony</v>
          </cell>
          <cell r="G1992">
            <v>1939</v>
          </cell>
          <cell r="J1992" t="str">
            <v>Gebunden</v>
          </cell>
          <cell r="M1992" t="str">
            <v>Merritt, Arthur Tillman</v>
          </cell>
          <cell r="O1992">
            <v>215</v>
          </cell>
          <cell r="P1992" t="str">
            <v>Lieferbar</v>
          </cell>
          <cell r="Q1992" t="str">
            <v>Music, general</v>
          </cell>
          <cell r="R1992" t="str">
            <v>MUS040000 MUSIC / Instruction &amp; Study / Techniques; MUS041000 MUSIC / Instruction &amp; Study / Theory; MUS000000 MUSIC / General; MUS007000 MUSIC / Instruction &amp; Study / Composition</v>
          </cell>
          <cell r="S1992" t="str">
            <v>PoD</v>
          </cell>
        </row>
        <row r="1993">
          <cell r="C1993">
            <v>9780674180895</v>
          </cell>
          <cell r="D1993" t="str">
            <v>Harvard University Press</v>
          </cell>
          <cell r="E1993" t="str">
            <v>MERRITT: SIXTEENTH-CENTURY POLYPHONY E-BOOK</v>
          </cell>
          <cell r="F1993" t="str">
            <v>Sixteenth-Century Polyphony</v>
          </cell>
          <cell r="G1993">
            <v>1939</v>
          </cell>
          <cell r="J1993" t="str">
            <v>e-book (PDF)</v>
          </cell>
          <cell r="M1993" t="str">
            <v>Merritt, Arthur Tillman</v>
          </cell>
          <cell r="O1993">
            <v>215</v>
          </cell>
          <cell r="P1993" t="str">
            <v>Lieferbar</v>
          </cell>
          <cell r="Q1993" t="str">
            <v>Music, general</v>
          </cell>
          <cell r="R1993" t="str">
            <v>MUS040000 MUSIC / Instruction &amp; Study / Techniques; MUS041000 MUSIC / Instruction &amp; Study / Theory; MUS000000 MUSIC / General; MUS007000 MUSIC / Instruction &amp; Study / Composition</v>
          </cell>
        </row>
        <row r="1994">
          <cell r="C1994">
            <v>9780674180901</v>
          </cell>
          <cell r="D1994" t="str">
            <v>Harvard University Press</v>
          </cell>
          <cell r="E1994" t="str">
            <v>ELIZABETH LLOYD AND THE WHITTIERS (CURRIER)</v>
          </cell>
          <cell r="F1994" t="str">
            <v>Elizabeth Lloyd and the Whittiers</v>
          </cell>
          <cell r="G1994">
            <v>1939</v>
          </cell>
          <cell r="J1994" t="str">
            <v>Gebunden</v>
          </cell>
          <cell r="N1994" t="str">
            <v>Currier, Thomas Franklin</v>
          </cell>
          <cell r="O1994">
            <v>146</v>
          </cell>
          <cell r="P1994" t="str">
            <v>Lieferbar</v>
          </cell>
          <cell r="Q1994" t="str">
            <v>Literary Studies, general</v>
          </cell>
          <cell r="R1994" t="str">
            <v>BIO000000 BIOGRAPHY &amp; AUTOBIOGRAPHY / General; HIS036000 HISTORY / United States / General; LCO011000 LITERARY COLLECTIONS / Letters; LIT000000 LITERARY CRITICISM / General; LIT004120 LITERARY CRITICISM / European / English, Irish, Scottish, Welsh</v>
          </cell>
          <cell r="S1994" t="str">
            <v>PoD</v>
          </cell>
        </row>
        <row r="1995">
          <cell r="C1995">
            <v>9780674180918</v>
          </cell>
          <cell r="D1995" t="str">
            <v>Harvard University Press</v>
          </cell>
          <cell r="E1995" t="str">
            <v>METZGER: ORGANIZATION OF CH'ING BUREAUCRACY   HSEAL 7</v>
          </cell>
          <cell r="F1995" t="str">
            <v>The Internal Organization of Ch'ing Bureaucracy</v>
          </cell>
          <cell r="G1995">
            <v>1973</v>
          </cell>
          <cell r="H1995" t="str">
            <v>Harvard Studies in East Asian Law</v>
          </cell>
          <cell r="I1995">
            <v>7</v>
          </cell>
          <cell r="J1995" t="str">
            <v>Gebunden</v>
          </cell>
          <cell r="M1995" t="str">
            <v>Metzger, Thomas A.</v>
          </cell>
          <cell r="O1995">
            <v>469</v>
          </cell>
          <cell r="P1995" t="str">
            <v>Lieferbar</v>
          </cell>
          <cell r="Q1995" t="str">
            <v>Law, other</v>
          </cell>
          <cell r="R1995" t="str">
            <v>LAW000000 LAW / General; POL000000 POLITICAL SCIENCE / General</v>
          </cell>
          <cell r="S1995" t="str">
            <v>PoD</v>
          </cell>
        </row>
        <row r="1996">
          <cell r="C1996">
            <v>9780674180925</v>
          </cell>
          <cell r="D1996" t="str">
            <v>Harvard University Press</v>
          </cell>
          <cell r="E1996" t="str">
            <v>METZGER: ORGANIZATION OF CH'ING BUREAUCRACY   HSEAL 7 E-BOOK</v>
          </cell>
          <cell r="F1996" t="str">
            <v>The Internal Organization of Ch'ing Bureaucracy</v>
          </cell>
          <cell r="G1996">
            <v>1973</v>
          </cell>
          <cell r="H1996" t="str">
            <v>Harvard Studies in East Asian Law</v>
          </cell>
          <cell r="I1996">
            <v>7</v>
          </cell>
          <cell r="J1996" t="str">
            <v>e-book (PDF)</v>
          </cell>
          <cell r="M1996" t="str">
            <v>Metzger, Thomas A.</v>
          </cell>
          <cell r="O1996">
            <v>469</v>
          </cell>
          <cell r="P1996" t="str">
            <v>Lieferbar</v>
          </cell>
          <cell r="Q1996" t="str">
            <v>Law, other</v>
          </cell>
          <cell r="R1996" t="str">
            <v>LAW000000 LAW / General; POL000000 POLITICAL SCIENCE / General</v>
          </cell>
        </row>
        <row r="1997">
          <cell r="C1997">
            <v>9780674180932</v>
          </cell>
          <cell r="D1997" t="str">
            <v>Harvard University Press</v>
          </cell>
          <cell r="E1997" t="str">
            <v>MILLER: THE NEGRO IN AMERICA</v>
          </cell>
          <cell r="F1997" t="str">
            <v>The Negro in America</v>
          </cell>
          <cell r="G1997">
            <v>1970</v>
          </cell>
          <cell r="J1997" t="str">
            <v>Gebunden</v>
          </cell>
          <cell r="O1997">
            <v>351</v>
          </cell>
          <cell r="P1997" t="str">
            <v>Lieferbar</v>
          </cell>
          <cell r="Q1997" t="str">
            <v>Social Structures, Social Interaction, Population, Social Anthropology</v>
          </cell>
          <cell r="R1997" t="str">
            <v>SOC031000 SOCIAL SCIENCE / Discrimination &amp; Race Relations; SOC001000 SOCIAL SCIENCE / Ethnic Studies / African-American Studies; SOC026000 SOCIAL SCIENCE / Sociology / General; HIS037000 HISTORY / World</v>
          </cell>
          <cell r="S1997" t="str">
            <v>PoD</v>
          </cell>
        </row>
        <row r="1998">
          <cell r="C1998">
            <v>9780674180949</v>
          </cell>
          <cell r="D1998" t="str">
            <v>Harvard University Press</v>
          </cell>
          <cell r="E1998" t="str">
            <v>MILLER: THE NEGRO IN AMERICA E-BOOK</v>
          </cell>
          <cell r="F1998" t="str">
            <v>The Negro in America</v>
          </cell>
          <cell r="G1998">
            <v>1970</v>
          </cell>
          <cell r="J1998" t="str">
            <v>e-book (PDF)</v>
          </cell>
          <cell r="O1998">
            <v>351</v>
          </cell>
          <cell r="P1998" t="str">
            <v>Lieferbar</v>
          </cell>
          <cell r="Q1998" t="str">
            <v>Social Structures, Social Interaction, Population, Social Anthropology</v>
          </cell>
          <cell r="R1998" t="str">
            <v>SOC031000 SOCIAL SCIENCE / Discrimination &amp; Race Relations; SOC001000 SOCIAL SCIENCE / Ethnic Studies / African-American Studies; SOC026000 SOCIAL SCIENCE / Sociology / General; HIS037000 HISTORY / World</v>
          </cell>
        </row>
        <row r="1999">
          <cell r="C1999">
            <v>9780674180956</v>
          </cell>
          <cell r="D1999" t="str">
            <v>Harvard University Press</v>
          </cell>
          <cell r="E1999" t="str">
            <v>AMERICAN SCHOLARSHIP IN 20TH CENTURY (CURTI)   LOCAC</v>
          </cell>
          <cell r="F1999" t="str">
            <v>American Scholarship in the Twentieth Century</v>
          </cell>
          <cell r="G1999">
            <v>1953</v>
          </cell>
          <cell r="H1999" t="str">
            <v>The Library of Congress Series in American Civilization</v>
          </cell>
          <cell r="J1999" t="str">
            <v>Gebunden</v>
          </cell>
          <cell r="N1999" t="str">
            <v>Curti, Merle</v>
          </cell>
          <cell r="O1999">
            <v>252</v>
          </cell>
          <cell r="P1999" t="str">
            <v>Lieferbar</v>
          </cell>
          <cell r="Q1999" t="str">
            <v>Global History</v>
          </cell>
          <cell r="R1999" t="str">
            <v>EDU000000 EDUCATION / General; HIS036060 HISTORY / United States / 20th Century</v>
          </cell>
          <cell r="S1999" t="str">
            <v>PoD</v>
          </cell>
        </row>
        <row r="2000">
          <cell r="C2000">
            <v>9780674180963</v>
          </cell>
          <cell r="D2000" t="str">
            <v>Harvard University Press</v>
          </cell>
          <cell r="E2000" t="str">
            <v>DILL: LIFE, HEAT, AND ALTITUDE</v>
          </cell>
          <cell r="F2000" t="str">
            <v>Life, Heat, and Altitude</v>
          </cell>
          <cell r="G2000">
            <v>1938</v>
          </cell>
          <cell r="J2000" t="str">
            <v>Gebunden</v>
          </cell>
          <cell r="M2000" t="str">
            <v>Dill, David Bruce</v>
          </cell>
          <cell r="O2000">
            <v>211</v>
          </cell>
          <cell r="P2000" t="str">
            <v>Lieferbar</v>
          </cell>
          <cell r="Q2000" t="str">
            <v>General Interest</v>
          </cell>
          <cell r="R2000" t="str">
            <v>SCI000000 SCIENCE / General</v>
          </cell>
          <cell r="S2000" t="str">
            <v>PoD</v>
          </cell>
        </row>
        <row r="2001">
          <cell r="C2001">
            <v>9780674180970</v>
          </cell>
          <cell r="D2001" t="str">
            <v>Harvard University Press</v>
          </cell>
          <cell r="E2001" t="str">
            <v>KRÜGER: THE IMMORTALITY OF MAN   IL 1926</v>
          </cell>
          <cell r="F2001" t="str">
            <v>The Immortality of Man</v>
          </cell>
          <cell r="G2001">
            <v>1927</v>
          </cell>
          <cell r="H2001" t="str">
            <v>Ingersoll Lectures</v>
          </cell>
          <cell r="J2001" t="str">
            <v>Gebunden</v>
          </cell>
          <cell r="M2001" t="str">
            <v>Krüger, Gustav</v>
          </cell>
          <cell r="O2001">
            <v>39</v>
          </cell>
          <cell r="P2001" t="str">
            <v>Lieferbar</v>
          </cell>
          <cell r="Q2001" t="str">
            <v>Theology, Jewish Studies and Religious Studies</v>
          </cell>
          <cell r="R2001" t="str">
            <v>PHI000000 PHILOSOPHY / General; REL067000 RELIGION / Christianity / Theology / General; REL051000 RELIGION / Philosophy</v>
          </cell>
          <cell r="S2001" t="str">
            <v>PoD</v>
          </cell>
        </row>
        <row r="2002">
          <cell r="C2002">
            <v>9780674180987</v>
          </cell>
          <cell r="D2002" t="str">
            <v>Harvard University Press</v>
          </cell>
          <cell r="E2002" t="str">
            <v>KUHN: ROMANESQUE MURAL PAINTING OF CATALONIA</v>
          </cell>
          <cell r="F2002" t="str">
            <v>Romanesque Mural Painting of Catalonia</v>
          </cell>
          <cell r="G2002">
            <v>1930</v>
          </cell>
          <cell r="J2002" t="str">
            <v>Gebunden</v>
          </cell>
          <cell r="M2002" t="str">
            <v>Kuhn, Charles L.</v>
          </cell>
          <cell r="O2002">
            <v>102</v>
          </cell>
          <cell r="P2002" t="str">
            <v>Lieferbar</v>
          </cell>
          <cell r="Q2002" t="str">
            <v xml:space="preserve">Architecture and Design, other    </v>
          </cell>
          <cell r="R2002" t="str">
            <v>ART015030 ART / European; ART020000 ART / Techniques / Painting; ART000000 ART / General</v>
          </cell>
          <cell r="S2002" t="str">
            <v>PoD</v>
          </cell>
        </row>
        <row r="2003">
          <cell r="C2003">
            <v>9780674180994</v>
          </cell>
          <cell r="D2003" t="str">
            <v>Harvard University Press</v>
          </cell>
          <cell r="E2003" t="str">
            <v>DOUGLAS: ETHICS IN GOVERNMENT   GODKIN 1951</v>
          </cell>
          <cell r="F2003" t="str">
            <v>Ethics in Government</v>
          </cell>
          <cell r="G2003">
            <v>1952</v>
          </cell>
          <cell r="H2003" t="str">
            <v>The Godkin Lectures on the Essentials of Free Government and the Duties of the Citizen</v>
          </cell>
          <cell r="J2003" t="str">
            <v>Gebunden</v>
          </cell>
          <cell r="M2003" t="str">
            <v>Douglas, Paul H.</v>
          </cell>
          <cell r="O2003">
            <v>114</v>
          </cell>
          <cell r="P2003" t="str">
            <v>Lieferbar</v>
          </cell>
          <cell r="Q2003" t="str">
            <v>Political Science, other</v>
          </cell>
          <cell r="R2003" t="str">
            <v>POL000000 POLITICAL SCIENCE / General</v>
          </cell>
          <cell r="S2003" t="str">
            <v>PoD</v>
          </cell>
        </row>
        <row r="2004">
          <cell r="C2004">
            <v>9780674181007</v>
          </cell>
          <cell r="D2004" t="str">
            <v>Harvard University Press</v>
          </cell>
          <cell r="E2004" t="str">
            <v>LAMBARDE: ARCHEION</v>
          </cell>
          <cell r="F2004" t="str">
            <v>Archeion</v>
          </cell>
          <cell r="G2004">
            <v>1957</v>
          </cell>
          <cell r="J2004" t="str">
            <v>Gebunden</v>
          </cell>
          <cell r="M2004" t="str">
            <v>Lambarde, William</v>
          </cell>
          <cell r="N2004" t="str">
            <v>McIlwain, Charles H.; Ward, Paul L.</v>
          </cell>
          <cell r="O2004">
            <v>176</v>
          </cell>
          <cell r="P2004" t="str">
            <v>Lieferbar</v>
          </cell>
          <cell r="Q2004" t="str">
            <v>Law, other</v>
          </cell>
          <cell r="R2004" t="str">
            <v>LAW000000 LAW / General; LAW025000 LAW / Courts; LAW060000 LAW / Legal History</v>
          </cell>
          <cell r="S2004" t="str">
            <v>PoD</v>
          </cell>
        </row>
        <row r="2005">
          <cell r="C2005">
            <v>9780674181014</v>
          </cell>
          <cell r="D2005" t="str">
            <v>Harvard University Press</v>
          </cell>
          <cell r="E2005" t="str">
            <v>FELHEIM: THE THEATER OF AUGUSTIN DALY</v>
          </cell>
          <cell r="F2005" t="str">
            <v>The Theater of Augustin Daly</v>
          </cell>
          <cell r="G2005">
            <v>1956</v>
          </cell>
          <cell r="J2005" t="str">
            <v>Gebunden</v>
          </cell>
          <cell r="M2005" t="str">
            <v>Felheim, Marvin</v>
          </cell>
          <cell r="O2005">
            <v>329</v>
          </cell>
          <cell r="P2005" t="str">
            <v>Lieferbar</v>
          </cell>
          <cell r="Q2005" t="str">
            <v>Global History</v>
          </cell>
          <cell r="R2005" t="str">
            <v>HIS036000 HISTORY / United States / General</v>
          </cell>
          <cell r="S2005" t="str">
            <v>PoD</v>
          </cell>
        </row>
        <row r="2006">
          <cell r="C2006">
            <v>9780674181021</v>
          </cell>
          <cell r="D2006" t="str">
            <v>Harvard University Press</v>
          </cell>
          <cell r="E2006" t="str">
            <v>HARVARD UNIVERSITY HANDBOOK</v>
          </cell>
          <cell r="F2006" t="str">
            <v>Harvard University Handbook</v>
          </cell>
          <cell r="G2006">
            <v>1936</v>
          </cell>
          <cell r="J2006" t="str">
            <v>Gebunden</v>
          </cell>
          <cell r="O2006">
            <v>262</v>
          </cell>
          <cell r="P2006" t="str">
            <v>Lieferbar</v>
          </cell>
          <cell r="Q2006" t="str">
            <v>Global History</v>
          </cell>
          <cell r="R2006" t="str">
            <v>REF028000 REFERENCE / Handbooks &amp; Manuals; HIS036000 HISTORY / United States / General; EDU038000 EDUCATION / Students &amp; Student Life</v>
          </cell>
          <cell r="S2006" t="str">
            <v>PoD</v>
          </cell>
        </row>
        <row r="2007">
          <cell r="C2007">
            <v>9780674181038</v>
          </cell>
          <cell r="D2007" t="str">
            <v>Harvard University Press</v>
          </cell>
          <cell r="E2007" t="str">
            <v>LANDSTEINER: THE SPECIFICITY OF SEROLOGICAL REACTIONS</v>
          </cell>
          <cell r="F2007" t="str">
            <v>The Specificity of Serological Reactions</v>
          </cell>
          <cell r="G2007">
            <v>1945</v>
          </cell>
          <cell r="J2007" t="str">
            <v>Gebunden</v>
          </cell>
          <cell r="M2007" t="str">
            <v>Landsteiner, Karl</v>
          </cell>
          <cell r="O2007">
            <v>310</v>
          </cell>
          <cell r="P2007" t="str">
            <v>Lieferbar</v>
          </cell>
          <cell r="Q2007" t="str">
            <v>Clinical Medicine, other</v>
          </cell>
          <cell r="R2007" t="str">
            <v>MED044000 MEDICAL / Immunology; MED000000 MEDICAL / General; SCI000000 SCIENCE / General</v>
          </cell>
          <cell r="S2007" t="str">
            <v>PoD</v>
          </cell>
        </row>
        <row r="2008">
          <cell r="C2008">
            <v>9780674181045</v>
          </cell>
          <cell r="D2008" t="str">
            <v>Harvard University Press</v>
          </cell>
          <cell r="E2008" t="str">
            <v>LANGER: THE FRANCO-RUSSIAN ALLIANCE   HHST 30</v>
          </cell>
          <cell r="F2008" t="str">
            <v>The Franco-Russian Alliance, 1890–1894</v>
          </cell>
          <cell r="G2008">
            <v>1929</v>
          </cell>
          <cell r="H2008" t="str">
            <v>Harvard Historical Studies</v>
          </cell>
          <cell r="I2008">
            <v>30</v>
          </cell>
          <cell r="J2008" t="str">
            <v>Gebunden</v>
          </cell>
          <cell r="M2008" t="str">
            <v>Langer, William Leonard</v>
          </cell>
          <cell r="O2008">
            <v>455</v>
          </cell>
          <cell r="P2008" t="str">
            <v>Lieferbar</v>
          </cell>
          <cell r="Q2008" t="str">
            <v>Miscellaneous</v>
          </cell>
          <cell r="R2008" t="str">
            <v>HIS000000 HISTORY / General; HIS013000 HISTORY / Europe / France; HIS032000 HISTORY / Europe / Russia &amp; the Former Soviet Union; HIS027130 HISTORY / Military / Other</v>
          </cell>
          <cell r="S2008" t="str">
            <v>PoD</v>
          </cell>
        </row>
        <row r="2009">
          <cell r="C2009">
            <v>9780674181052</v>
          </cell>
          <cell r="D2009" t="str">
            <v>Harvard University Press</v>
          </cell>
          <cell r="E2009" t="str">
            <v>BLACKIE: THE PILGRIMAGE OF ROBERT LANGTON</v>
          </cell>
          <cell r="F2009" t="str">
            <v>The Pilgrimage of Robert Langton</v>
          </cell>
          <cell r="G2009">
            <v>1924</v>
          </cell>
          <cell r="J2009" t="str">
            <v>Gebunden</v>
          </cell>
          <cell r="M2009" t="str">
            <v>Blackie, E. M.</v>
          </cell>
          <cell r="O2009">
            <v>48</v>
          </cell>
          <cell r="P2009" t="str">
            <v>Lieferbar</v>
          </cell>
          <cell r="Q2009" t="str">
            <v>Theology, Jewish Studies and Religious Studies</v>
          </cell>
          <cell r="R2009" t="str">
            <v>REL000000 RELIGION / General</v>
          </cell>
          <cell r="S2009" t="str">
            <v>PoD</v>
          </cell>
        </row>
        <row r="2010">
          <cell r="C2010">
            <v>9780674181069</v>
          </cell>
          <cell r="D2010" t="str">
            <v>Harvard University Press</v>
          </cell>
          <cell r="E2010" t="str">
            <v>LARSON: JAY COOKE, PRIVATE BANKER   HSBH 2</v>
          </cell>
          <cell r="F2010" t="str">
            <v>Jay Cooke, Private Banker</v>
          </cell>
          <cell r="G2010">
            <v>1936</v>
          </cell>
          <cell r="H2010" t="str">
            <v>Harvard Studies in Business History</v>
          </cell>
          <cell r="I2010">
            <v>2</v>
          </cell>
          <cell r="J2010" t="str">
            <v>Gebunden</v>
          </cell>
          <cell r="M2010" t="str">
            <v>Larson, Henrietta M.</v>
          </cell>
          <cell r="O2010">
            <v>512</v>
          </cell>
          <cell r="P2010" t="str">
            <v>Lieferbar</v>
          </cell>
          <cell r="Q2010" t="str">
            <v>Political Economics, other</v>
          </cell>
          <cell r="R2010" t="str">
            <v>BIO003000 BIOGRAPHY &amp; AUTOBIOGRAPHY / Business; BUS069000 BUSINESS &amp; ECONOMICS / Economics / General</v>
          </cell>
          <cell r="S2010" t="str">
            <v>PoD</v>
          </cell>
        </row>
        <row r="2011">
          <cell r="C2011">
            <v>9780674181076</v>
          </cell>
          <cell r="D2011" t="str">
            <v>Harvard University Press</v>
          </cell>
          <cell r="E2011" t="str">
            <v>LAWRENCE: PRE-RESTORATION STAGE STUDIES</v>
          </cell>
          <cell r="F2011" t="str">
            <v>Pre-Restoration Stage Studies</v>
          </cell>
          <cell r="G2011">
            <v>1927</v>
          </cell>
          <cell r="J2011" t="str">
            <v>Gebunden</v>
          </cell>
          <cell r="M2011" t="str">
            <v>Lawrence, William J.</v>
          </cell>
          <cell r="O2011">
            <v>435</v>
          </cell>
          <cell r="P2011" t="str">
            <v>Lieferbar</v>
          </cell>
          <cell r="Q2011" t="str">
            <v>Miscellaneous</v>
          </cell>
          <cell r="R2011" t="str">
            <v>HIS000000 HISTORY / General; HIS015000 HISTORY / Europe / Great Britain</v>
          </cell>
          <cell r="S2011" t="str">
            <v>PoD</v>
          </cell>
        </row>
        <row r="2012">
          <cell r="C2012">
            <v>9780674181083</v>
          </cell>
          <cell r="D2012" t="str">
            <v>Harvard University Press</v>
          </cell>
          <cell r="E2012" t="str">
            <v>LAWRENCE: THE ELIZABETHAN PUBLIC PLAYHOUSE</v>
          </cell>
          <cell r="F2012" t="str">
            <v>The Physical Conditions of the Elizabethan Public Playhouse</v>
          </cell>
          <cell r="G2012">
            <v>1927</v>
          </cell>
          <cell r="J2012" t="str">
            <v>Gebunden</v>
          </cell>
          <cell r="M2012" t="str">
            <v>Lawrence, William J.</v>
          </cell>
          <cell r="O2012">
            <v>129</v>
          </cell>
          <cell r="P2012" t="str">
            <v>Lieferbar</v>
          </cell>
          <cell r="Q2012" t="str">
            <v>General European History</v>
          </cell>
          <cell r="R2012" t="str">
            <v>HIS015000 HISTORY / Europe / Great Britain</v>
          </cell>
          <cell r="S2012" t="str">
            <v>PoD</v>
          </cell>
        </row>
        <row r="2013">
          <cell r="C2013">
            <v>9780674181090</v>
          </cell>
          <cell r="D2013" t="str">
            <v>Harvard University Press</v>
          </cell>
          <cell r="E2013" t="str">
            <v>LEHMANN: GRAMMAR OF FORMAL WRITTEN JAPANESE   HYIS 5</v>
          </cell>
          <cell r="F2013" t="str">
            <v>A Grammar of Formal Written Japanese</v>
          </cell>
          <cell r="G2013">
            <v>1951</v>
          </cell>
          <cell r="H2013" t="str">
            <v>Harvard-Yenching Institute Studies</v>
          </cell>
          <cell r="I2013">
            <v>5</v>
          </cell>
          <cell r="J2013" t="str">
            <v>Gebunden</v>
          </cell>
          <cell r="M2013" t="str">
            <v>Lehmann, W. P.; Faust, Lloyd</v>
          </cell>
          <cell r="O2013">
            <v>153</v>
          </cell>
          <cell r="P2013" t="str">
            <v>Lieferbar</v>
          </cell>
          <cell r="Q2013" t="str">
            <v>Linguistics, other</v>
          </cell>
          <cell r="R2013" t="str">
            <v>LAN000000 LANGUAGE ARTS &amp; DISCIPLINES / General; LAN006000 LANGUAGE ARTS &amp; DISCIPLINES / Grammar</v>
          </cell>
          <cell r="S2013" t="str">
            <v>PoD</v>
          </cell>
        </row>
        <row r="2014">
          <cell r="C2014">
            <v>9780674181106</v>
          </cell>
          <cell r="D2014" t="str">
            <v>Harvard University Press</v>
          </cell>
          <cell r="E2014" t="str">
            <v>LEICHTENTRITT: SERGE KOUSSEVITZKY</v>
          </cell>
          <cell r="F2014" t="str">
            <v>Serge Koussevitzky</v>
          </cell>
          <cell r="G2014">
            <v>1946</v>
          </cell>
          <cell r="J2014" t="str">
            <v>Gebunden</v>
          </cell>
          <cell r="M2014" t="str">
            <v>Leichtentritt, Hugo</v>
          </cell>
          <cell r="O2014">
            <v>199</v>
          </cell>
          <cell r="P2014" t="str">
            <v>Lieferbar</v>
          </cell>
          <cell r="Q2014" t="str">
            <v>Music, general</v>
          </cell>
          <cell r="R2014" t="str">
            <v>BIO004000 BIOGRAPHY &amp; AUTOBIOGRAPHY / Composers &amp; Musicians; MUS000000 MUSIC / General</v>
          </cell>
          <cell r="S2014" t="str">
            <v>PoD</v>
          </cell>
        </row>
        <row r="2015">
          <cell r="C2015">
            <v>9780674181113</v>
          </cell>
          <cell r="D2015" t="str">
            <v>Harvard University Press</v>
          </cell>
          <cell r="E2015" t="str">
            <v>LEVINSON: IN DEFENSE OF PLATO</v>
          </cell>
          <cell r="F2015" t="str">
            <v>In Defense of Plato</v>
          </cell>
          <cell r="G2015">
            <v>1953</v>
          </cell>
          <cell r="J2015" t="str">
            <v>Gebunden</v>
          </cell>
          <cell r="M2015" t="str">
            <v>Levinson, Ronald B.</v>
          </cell>
          <cell r="O2015">
            <v>674</v>
          </cell>
          <cell r="P2015" t="str">
            <v>Lieferbar</v>
          </cell>
          <cell r="Q2015" t="str">
            <v>Philosophy, other</v>
          </cell>
          <cell r="R2015" t="str">
            <v>PHI000000 PHILOSOPHY / General</v>
          </cell>
          <cell r="S2015" t="str">
            <v>PoD</v>
          </cell>
        </row>
        <row r="2016">
          <cell r="C2016">
            <v>9780674181120</v>
          </cell>
          <cell r="D2016" t="str">
            <v>Harvard University Press</v>
          </cell>
          <cell r="E2016" t="str">
            <v>LEVY: THE FAMILY REVOLUTION IN MODERN CHINA</v>
          </cell>
          <cell r="F2016" t="str">
            <v>The Family Revolution in Modern China</v>
          </cell>
          <cell r="G2016">
            <v>1949</v>
          </cell>
          <cell r="J2016" t="str">
            <v>Gebunden</v>
          </cell>
          <cell r="M2016" t="str">
            <v>Levy, Jr., Marion J.</v>
          </cell>
          <cell r="O2016">
            <v>390</v>
          </cell>
          <cell r="P2016" t="str">
            <v>Lieferbar</v>
          </cell>
          <cell r="Q2016" t="str">
            <v>Miscellaneous</v>
          </cell>
          <cell r="R2016" t="str">
            <v>SOC026010 SOCIAL SCIENCE / Sociology / Marriage &amp; Family; SOC008000 SOCIAL SCIENCE / Ethnic Studies / General; HIS000000 HISTORY / General; HIS008000 HISTORY / Asia / China</v>
          </cell>
          <cell r="S2016" t="str">
            <v>PoD</v>
          </cell>
        </row>
        <row r="2017">
          <cell r="C2017">
            <v>9780674181137</v>
          </cell>
          <cell r="D2017" t="str">
            <v>Harvard University Press</v>
          </cell>
          <cell r="E2017" t="str">
            <v>MILLER: ORTHODOXY IN MASSACHUSETTS, 1630–1650</v>
          </cell>
          <cell r="F2017" t="str">
            <v>Orthodoxy in Massachusetts, 1630–1650</v>
          </cell>
          <cell r="G2017">
            <v>1933</v>
          </cell>
          <cell r="J2017" t="str">
            <v>Gebunden</v>
          </cell>
          <cell r="M2017" t="str">
            <v>Miller, Perry</v>
          </cell>
          <cell r="O2017">
            <v>353</v>
          </cell>
          <cell r="P2017" t="str">
            <v>Lieferbar</v>
          </cell>
          <cell r="Q2017" t="str">
            <v>Global History</v>
          </cell>
          <cell r="R2017" t="str">
            <v>HIS036000 HISTORY / United States / General; HIS036020 HISTORY / United States / Colonial Period (1600-1775); REL015000 RELIGION / Christianity / History</v>
          </cell>
          <cell r="S2017" t="str">
            <v>PoD</v>
          </cell>
        </row>
        <row r="2018">
          <cell r="C2018">
            <v>9780674181144</v>
          </cell>
          <cell r="D2018" t="str">
            <v>Harvard University Press</v>
          </cell>
          <cell r="E2018" t="str">
            <v>MATTHIESSEN: TRANSLATION</v>
          </cell>
          <cell r="F2018" t="str">
            <v>Translation</v>
          </cell>
          <cell r="G2018">
            <v>1931</v>
          </cell>
          <cell r="J2018" t="str">
            <v>Gebunden</v>
          </cell>
          <cell r="M2018" t="str">
            <v>Matthiessen, F. O.</v>
          </cell>
          <cell r="O2018">
            <v>232</v>
          </cell>
          <cell r="P2018" t="str">
            <v>Lieferbar</v>
          </cell>
          <cell r="Q2018" t="str">
            <v>Literary Studies, general</v>
          </cell>
          <cell r="R2018" t="str">
            <v>LIT000000 LITERARY CRITICISM / General; LIT004120 LITERARY CRITICISM / European / English, Irish, Scottish, Welsh</v>
          </cell>
          <cell r="S2018" t="str">
            <v>PoD</v>
          </cell>
        </row>
        <row r="2019">
          <cell r="C2019">
            <v>9780674181151</v>
          </cell>
          <cell r="D2019" t="str">
            <v>Harvard University Press</v>
          </cell>
          <cell r="E2019" t="str">
            <v>JARVES: THE ART-IDEA   JHL</v>
          </cell>
          <cell r="F2019" t="str">
            <v>The Art-Idea</v>
          </cell>
          <cell r="G2019">
            <v>1960</v>
          </cell>
          <cell r="H2019" t="str">
            <v>The John Harvard Library</v>
          </cell>
          <cell r="J2019" t="str">
            <v>Gebunden</v>
          </cell>
          <cell r="M2019" t="str">
            <v>Jarves, James Jackson</v>
          </cell>
          <cell r="N2019" t="str">
            <v>Rowland, Jr., Benjamin</v>
          </cell>
          <cell r="O2019">
            <v>313</v>
          </cell>
          <cell r="P2019" t="str">
            <v>Lieferbar</v>
          </cell>
          <cell r="Q2019" t="str">
            <v xml:space="preserve">Architecture and Design, other    </v>
          </cell>
          <cell r="R2019" t="str">
            <v>ART000000 ART / General</v>
          </cell>
          <cell r="S2019" t="str">
            <v>PoD</v>
          </cell>
        </row>
        <row r="2020">
          <cell r="C2020">
            <v>9780674181168</v>
          </cell>
          <cell r="D2020" t="str">
            <v>Harvard University Press</v>
          </cell>
          <cell r="E2020" t="str">
            <v>JARVES: THE ART-IDEA   JHL E-BOOK</v>
          </cell>
          <cell r="F2020" t="str">
            <v>The Art-Idea</v>
          </cell>
          <cell r="G2020">
            <v>1960</v>
          </cell>
          <cell r="H2020" t="str">
            <v>The John Harvard Library</v>
          </cell>
          <cell r="J2020" t="str">
            <v>e-book (PDF)</v>
          </cell>
          <cell r="M2020" t="str">
            <v>Jarves, James Jackson</v>
          </cell>
          <cell r="N2020" t="str">
            <v>Rowland, Jr., Benjamin</v>
          </cell>
          <cell r="O2020">
            <v>313</v>
          </cell>
          <cell r="P2020" t="str">
            <v>Lieferbar</v>
          </cell>
          <cell r="Q2020" t="str">
            <v xml:space="preserve">Architecture and Design, other    </v>
          </cell>
          <cell r="R2020" t="str">
            <v>ART000000 ART / General</v>
          </cell>
        </row>
        <row r="2021">
          <cell r="C2021">
            <v>9780674181175</v>
          </cell>
          <cell r="D2021" t="str">
            <v>Harvard University Press</v>
          </cell>
          <cell r="E2021" t="str">
            <v>JARVIS: INSANITY AND IDIOCY IN MASSACHUSETTS   CFP</v>
          </cell>
          <cell r="F2021" t="str">
            <v>Insanity and Idiocy in Massachusetts</v>
          </cell>
          <cell r="G2021">
            <v>1971</v>
          </cell>
          <cell r="H2021" t="str">
            <v>Commonwealth Fund Publications</v>
          </cell>
          <cell r="J2021" t="str">
            <v>Gebunden</v>
          </cell>
          <cell r="M2021" t="str">
            <v>Jarvis, Edward</v>
          </cell>
          <cell r="O2021">
            <v>213</v>
          </cell>
          <cell r="P2021" t="str">
            <v>Lieferbar</v>
          </cell>
          <cell r="Q2021" t="str">
            <v>Psychiatry, Psychotherapy</v>
          </cell>
          <cell r="R2021" t="str">
            <v>MED105000 MEDICAL / Psychiatry / General; MED102000 MEDICAL / Mental Health</v>
          </cell>
          <cell r="S2021" t="str">
            <v>PoD</v>
          </cell>
        </row>
        <row r="2022">
          <cell r="C2022">
            <v>9780674181182</v>
          </cell>
          <cell r="D2022" t="str">
            <v>Harvard University Press</v>
          </cell>
          <cell r="E2022" t="str">
            <v>JARVIS: INSANITY AND IDIOCY IN MASSACHUSETTS   CFP E-BOOK</v>
          </cell>
          <cell r="F2022" t="str">
            <v>Insanity and Idiocy in Massachusetts</v>
          </cell>
          <cell r="G2022">
            <v>1971</v>
          </cell>
          <cell r="H2022" t="str">
            <v>Commonwealth Fund Publications</v>
          </cell>
          <cell r="J2022" t="str">
            <v>e-book (PDF)</v>
          </cell>
          <cell r="M2022" t="str">
            <v>Jarvis, Edward</v>
          </cell>
          <cell r="O2022">
            <v>213</v>
          </cell>
          <cell r="P2022" t="str">
            <v>Lieferbar</v>
          </cell>
          <cell r="Q2022" t="str">
            <v>Psychiatry, Psychotherapy</v>
          </cell>
          <cell r="R2022" t="str">
            <v>MED105000 MEDICAL / Psychiatry / General; MED102000 MEDICAL / Mental Health</v>
          </cell>
        </row>
        <row r="2023">
          <cell r="C2023">
            <v>9780674181199</v>
          </cell>
          <cell r="D2023" t="str">
            <v>Harvard University Press</v>
          </cell>
          <cell r="E2023" t="str">
            <v>JEANNEROD: THE BRAIN MACHINE</v>
          </cell>
          <cell r="F2023" t="str">
            <v>The Brain Machine</v>
          </cell>
          <cell r="G2023">
            <v>1985</v>
          </cell>
          <cell r="J2023" t="str">
            <v>Gebunden</v>
          </cell>
          <cell r="M2023" t="str">
            <v>Jeannerod, Marc</v>
          </cell>
          <cell r="O2023">
            <v>171</v>
          </cell>
          <cell r="P2023" t="str">
            <v>Lieferbar</v>
          </cell>
          <cell r="Q2023" t="str">
            <v>Psychiatry, Psychotherapy</v>
          </cell>
          <cell r="R2023" t="str">
            <v>MED075000 MEDICAL / Physiology; MED057000 MEDICAL / Neuroscience</v>
          </cell>
          <cell r="S2023" t="str">
            <v>PoD</v>
          </cell>
        </row>
        <row r="2024">
          <cell r="C2024">
            <v>9780674181205</v>
          </cell>
          <cell r="D2024" t="str">
            <v>Harvard University Press</v>
          </cell>
          <cell r="E2024" t="str">
            <v>JEANNEROD: THE BRAIN MACHINE E-BOOK</v>
          </cell>
          <cell r="F2024" t="str">
            <v>The Brain Machine</v>
          </cell>
          <cell r="G2024">
            <v>1985</v>
          </cell>
          <cell r="J2024" t="str">
            <v>e-book (PDF)</v>
          </cell>
          <cell r="M2024" t="str">
            <v>Jeannerod, Marc</v>
          </cell>
          <cell r="O2024">
            <v>171</v>
          </cell>
          <cell r="P2024" t="str">
            <v>Lieferbar</v>
          </cell>
          <cell r="Q2024" t="str">
            <v>Psychiatry, Psychotherapy</v>
          </cell>
          <cell r="R2024" t="str">
            <v>MED075000 MEDICAL / Physiology; MED057000 MEDICAL / Neuroscience</v>
          </cell>
        </row>
        <row r="2025">
          <cell r="C2025">
            <v>9780674181236</v>
          </cell>
          <cell r="D2025" t="str">
            <v>Harvard University Press</v>
          </cell>
          <cell r="E2025" t="str">
            <v>JENKINS: CATALOGUE GIOVANNI BATTISTA SAMMARTINI</v>
          </cell>
          <cell r="F2025" t="str">
            <v>Thematic Catalogue of the Works of Giovanni Battista Sammartini</v>
          </cell>
          <cell r="G2025">
            <v>1976</v>
          </cell>
          <cell r="J2025" t="str">
            <v>Gebunden</v>
          </cell>
          <cell r="M2025" t="str">
            <v>Jenkins, Newell; Churgin, Bathia</v>
          </cell>
          <cell r="O2025">
            <v>315</v>
          </cell>
          <cell r="P2025" t="str">
            <v>Lieferbar</v>
          </cell>
          <cell r="Q2025" t="str">
            <v>Music, general</v>
          </cell>
          <cell r="R2025" t="str">
            <v>REF006000 REFERENCE / Catalogs; MUS000000 MUSIC / General; MUS006000 MUSIC / Genres &amp; Styles / Classical</v>
          </cell>
          <cell r="S2025" t="str">
            <v>PoD</v>
          </cell>
        </row>
        <row r="2026">
          <cell r="C2026">
            <v>9780674181243</v>
          </cell>
          <cell r="D2026" t="str">
            <v>Harvard University Press</v>
          </cell>
          <cell r="E2026" t="str">
            <v>JENKINS: CATALOGUE GIOVANNI BATTISTA SAMMARTINI E-BOOK</v>
          </cell>
          <cell r="F2026" t="str">
            <v>Thematic Catalogue of the Works of Giovanni Battista Sammartini</v>
          </cell>
          <cell r="G2026">
            <v>1976</v>
          </cell>
          <cell r="J2026" t="str">
            <v>e-book (PDF)</v>
          </cell>
          <cell r="M2026" t="str">
            <v>Jenkins, Newell; Churgin, Bathia</v>
          </cell>
          <cell r="O2026">
            <v>315</v>
          </cell>
          <cell r="P2026" t="str">
            <v>Lieferbar</v>
          </cell>
          <cell r="Q2026" t="str">
            <v>Music, general</v>
          </cell>
          <cell r="R2026" t="str">
            <v>REF006000 REFERENCE / Catalogs; MUS000000 MUSIC / General; MUS006000 MUSIC / Genres &amp; Styles / Classical</v>
          </cell>
        </row>
        <row r="2027">
          <cell r="C2027">
            <v>9780674181250</v>
          </cell>
          <cell r="D2027" t="str">
            <v>Harvard University Press</v>
          </cell>
          <cell r="E2027" t="str">
            <v>THE PREHISTORY OF POLYNESIA (JENNINGS)</v>
          </cell>
          <cell r="F2027" t="str">
            <v>The Prehistory of Polynesia</v>
          </cell>
          <cell r="G2027">
            <v>1979</v>
          </cell>
          <cell r="J2027" t="str">
            <v>Gebunden</v>
          </cell>
          <cell r="N2027" t="str">
            <v>Jennings, Jesse D.</v>
          </cell>
          <cell r="O2027">
            <v>399</v>
          </cell>
          <cell r="P2027" t="str">
            <v>Lieferbar</v>
          </cell>
          <cell r="Q2027" t="str">
            <v>Miscellaneous</v>
          </cell>
          <cell r="R2027" t="str">
            <v>HIS000000 HISTORY / General</v>
          </cell>
          <cell r="S2027" t="str">
            <v>PoD</v>
          </cell>
        </row>
        <row r="2028">
          <cell r="C2028">
            <v>9780674181267</v>
          </cell>
          <cell r="D2028" t="str">
            <v>Harvard University Press</v>
          </cell>
          <cell r="E2028" t="str">
            <v>THE PREHISTORY OF POLYNESIA (JENNINGS) E-BOOK</v>
          </cell>
          <cell r="F2028" t="str">
            <v>The Prehistory of Polynesia</v>
          </cell>
          <cell r="G2028">
            <v>1979</v>
          </cell>
          <cell r="J2028" t="str">
            <v>e-book (PDF)</v>
          </cell>
          <cell r="N2028" t="str">
            <v>Jennings, Jesse D.</v>
          </cell>
          <cell r="O2028">
            <v>399</v>
          </cell>
          <cell r="P2028" t="str">
            <v>Lieferbar</v>
          </cell>
          <cell r="Q2028" t="str">
            <v>Miscellaneous</v>
          </cell>
          <cell r="R2028" t="str">
            <v>HIS000000 HISTORY / General</v>
          </cell>
        </row>
        <row r="2029">
          <cell r="C2029">
            <v>9780674181274</v>
          </cell>
          <cell r="D2029" t="str">
            <v>Harvard University Press</v>
          </cell>
          <cell r="E2029" t="str">
            <v>JENSEN: DIPLOMACY AND DOGMATISM</v>
          </cell>
          <cell r="F2029" t="str">
            <v>Diplomacy and Dogmatism</v>
          </cell>
          <cell r="G2029">
            <v>1964</v>
          </cell>
          <cell r="J2029" t="str">
            <v>Gebunden</v>
          </cell>
          <cell r="M2029" t="str">
            <v>Jensen, De Lamar</v>
          </cell>
          <cell r="O2029">
            <v>322</v>
          </cell>
          <cell r="P2029" t="str">
            <v>Lieferbar</v>
          </cell>
          <cell r="Q2029" t="str">
            <v>General European History</v>
          </cell>
          <cell r="R2029" t="str">
            <v>REL010000 RELIGION / Christianity / Catholicism; HIS000000 HISTORY / General; HIS013000 HISTORY / Europe / France; HIS045000 HISTORY / Europe / Spain &amp; Portugal</v>
          </cell>
          <cell r="S2029" t="str">
            <v>PoD</v>
          </cell>
        </row>
        <row r="2030">
          <cell r="C2030">
            <v>9780674181281</v>
          </cell>
          <cell r="D2030" t="str">
            <v>Harvard University Press</v>
          </cell>
          <cell r="E2030" t="str">
            <v>JENSEN: DIPLOMACY AND DOGMATISM E-BOOK</v>
          </cell>
          <cell r="F2030" t="str">
            <v>Diplomacy and Dogmatism</v>
          </cell>
          <cell r="G2030">
            <v>1964</v>
          </cell>
          <cell r="J2030" t="str">
            <v>e-book (PDF)</v>
          </cell>
          <cell r="M2030" t="str">
            <v>Jensen, De Lamar</v>
          </cell>
          <cell r="O2030">
            <v>322</v>
          </cell>
          <cell r="P2030" t="str">
            <v>Lieferbar</v>
          </cell>
          <cell r="Q2030" t="str">
            <v>General European History</v>
          </cell>
          <cell r="R2030" t="str">
            <v>REL010000 RELIGION / Christianity / Catholicism; HIS000000 HISTORY / General; HIS013000 HISTORY / Europe / France; HIS045000 HISTORY / Europe / Spain &amp; Portugal</v>
          </cell>
        </row>
        <row r="2031">
          <cell r="C2031">
            <v>9780674181298</v>
          </cell>
          <cell r="D2031" t="str">
            <v>Harvard University Press</v>
          </cell>
          <cell r="E2031" t="str">
            <v>JOHNSON: BOSTON CAPITALISTS WESTERN RAILROADS HSBH 23</v>
          </cell>
          <cell r="F2031" t="str">
            <v>Boston Capitalists and Western Railroads</v>
          </cell>
          <cell r="G2031">
            <v>1967</v>
          </cell>
          <cell r="H2031" t="str">
            <v>Harvard Studies in Business History</v>
          </cell>
          <cell r="I2031">
            <v>23</v>
          </cell>
          <cell r="J2031" t="str">
            <v>Gebunden</v>
          </cell>
          <cell r="M2031" t="str">
            <v>Supple, Barry E.; Johnson, Arthur M.</v>
          </cell>
          <cell r="O2031">
            <v>392</v>
          </cell>
          <cell r="P2031" t="str">
            <v>Lieferbar</v>
          </cell>
          <cell r="Q2031" t="str">
            <v>Political Economics, other</v>
          </cell>
          <cell r="R2031" t="str">
            <v>HIS036000 HISTORY / United States / General; BUS069000 BUSINESS &amp; ECONOMICS / Economics / General; BUS027000 BUSINESS &amp; ECONOMICS / Finance</v>
          </cell>
          <cell r="S2031" t="str">
            <v>PoD</v>
          </cell>
        </row>
        <row r="2032">
          <cell r="C2032">
            <v>9780674181304</v>
          </cell>
          <cell r="D2032" t="str">
            <v>Harvard University Press</v>
          </cell>
          <cell r="E2032" t="str">
            <v>JOHNSON: BOSTON CAPITALISTS WESTERN RAILROADS HSBH 23 E-BOOK</v>
          </cell>
          <cell r="F2032" t="str">
            <v>Boston Capitalists and Western Railroads</v>
          </cell>
          <cell r="G2032">
            <v>1967</v>
          </cell>
          <cell r="H2032" t="str">
            <v>Harvard Studies in Business History</v>
          </cell>
          <cell r="I2032">
            <v>23</v>
          </cell>
          <cell r="J2032" t="str">
            <v>e-book (PDF)</v>
          </cell>
          <cell r="M2032" t="str">
            <v>Supple, Barry E.; Johnson, Arthur M.</v>
          </cell>
          <cell r="O2032">
            <v>392</v>
          </cell>
          <cell r="P2032" t="str">
            <v>Lieferbar</v>
          </cell>
          <cell r="Q2032" t="str">
            <v>Political Economics, other</v>
          </cell>
          <cell r="R2032" t="str">
            <v>HIS036000 HISTORY / United States / General; BUS069000 BUSINESS &amp; ECONOMICS / Economics / General; BUS027000 BUSINESS &amp; ECONOMICS / Finance</v>
          </cell>
        </row>
        <row r="2033">
          <cell r="C2033">
            <v>9780674181311</v>
          </cell>
          <cell r="D2033" t="str">
            <v>Harvard University Press</v>
          </cell>
          <cell r="E2033" t="str">
            <v>JONES: CULTURE AND SOCIETY IN LUCIAN</v>
          </cell>
          <cell r="F2033" t="str">
            <v>Culture and Society in Lucian</v>
          </cell>
          <cell r="G2033">
            <v>1986</v>
          </cell>
          <cell r="J2033" t="str">
            <v>Gebunden</v>
          </cell>
          <cell r="M2033" t="str">
            <v>Jones, C. P.</v>
          </cell>
          <cell r="O2033">
            <v>195</v>
          </cell>
          <cell r="P2033" t="str">
            <v>Lieferbar</v>
          </cell>
          <cell r="Q2033" t="str">
            <v>Ancient History</v>
          </cell>
          <cell r="R2033" t="str">
            <v>LIT004190 LITERARY CRITICISM / Ancient &amp; Classical; HIS000000 HISTORY / General; HIS002000 HISTORY / Ancient / General</v>
          </cell>
          <cell r="S2033" t="str">
            <v>PoD</v>
          </cell>
        </row>
        <row r="2034">
          <cell r="C2034">
            <v>9780674181328</v>
          </cell>
          <cell r="D2034" t="str">
            <v>Harvard University Press</v>
          </cell>
          <cell r="E2034" t="str">
            <v>JONES: CULTURE AND SOCIETY IN LUCIAN E-BOOK</v>
          </cell>
          <cell r="F2034" t="str">
            <v>Culture and Society in Lucian</v>
          </cell>
          <cell r="G2034">
            <v>1986</v>
          </cell>
          <cell r="J2034" t="str">
            <v>e-book (PDF)</v>
          </cell>
          <cell r="M2034" t="str">
            <v>Jones, C. P.</v>
          </cell>
          <cell r="O2034">
            <v>195</v>
          </cell>
          <cell r="P2034" t="str">
            <v>Lieferbar</v>
          </cell>
          <cell r="Q2034" t="str">
            <v>Ancient History</v>
          </cell>
          <cell r="R2034" t="str">
            <v>LIT004190 LITERARY CRITICISM / Ancient &amp; Classical; HIS000000 HISTORY / General; HIS002000 HISTORY / Ancient / General</v>
          </cell>
        </row>
        <row r="2035">
          <cell r="C2035">
            <v>9780674181335</v>
          </cell>
          <cell r="D2035" t="str">
            <v>Harvard University Press</v>
          </cell>
          <cell r="E2035" t="str">
            <v>JONES: THE ROMAN WORLD OF DIO CHRYSOSTOM   LCL</v>
          </cell>
          <cell r="F2035" t="str">
            <v>The Roman World of Dio Chrysostom</v>
          </cell>
          <cell r="G2035">
            <v>1978</v>
          </cell>
          <cell r="H2035" t="str">
            <v>Loeb Classical Monographs</v>
          </cell>
          <cell r="J2035" t="str">
            <v>Gebunden</v>
          </cell>
          <cell r="M2035" t="str">
            <v>Jones, C. P.</v>
          </cell>
          <cell r="O2035">
            <v>208</v>
          </cell>
          <cell r="P2035" t="str">
            <v>Lieferbar</v>
          </cell>
          <cell r="Q2035" t="str">
            <v>Ancient History</v>
          </cell>
          <cell r="R2035" t="str">
            <v>LIT004190 LITERARY CRITICISM / Ancient &amp; Classical; HIS000000 HISTORY / General; HIS002000 HISTORY / Ancient / General</v>
          </cell>
          <cell r="S2035" t="str">
            <v>PoD</v>
          </cell>
        </row>
        <row r="2036">
          <cell r="C2036">
            <v>9780674181342</v>
          </cell>
          <cell r="D2036" t="str">
            <v>Harvard University Press</v>
          </cell>
          <cell r="E2036" t="str">
            <v>JONES: THE ROMAN WORLD OF DIO CHRYSOSTOM   LCL E-BOOK</v>
          </cell>
          <cell r="F2036" t="str">
            <v>The Roman World of Dio Chrysostom</v>
          </cell>
          <cell r="G2036">
            <v>1978</v>
          </cell>
          <cell r="H2036" t="str">
            <v>Loeb Classical Monographs</v>
          </cell>
          <cell r="J2036" t="str">
            <v>e-book (PDF)</v>
          </cell>
          <cell r="M2036" t="str">
            <v>Jones, C. P.</v>
          </cell>
          <cell r="O2036">
            <v>208</v>
          </cell>
          <cell r="P2036" t="str">
            <v>Lieferbar</v>
          </cell>
          <cell r="Q2036" t="str">
            <v>Ancient History</v>
          </cell>
          <cell r="R2036" t="str">
            <v>LIT004190 LITERARY CRITICISM / Ancient &amp; Classical; HIS000000 HISTORY / General; HIS002000 HISTORY / Ancient / General</v>
          </cell>
        </row>
        <row r="2037">
          <cell r="C2037">
            <v>9780674181359</v>
          </cell>
          <cell r="D2037" t="str">
            <v>Harvard University Press</v>
          </cell>
          <cell r="E2037" t="str">
            <v>JONES: AGES AGO</v>
          </cell>
          <cell r="F2037" t="str">
            <v>Ages Ago</v>
          </cell>
          <cell r="G2037">
            <v>1959</v>
          </cell>
          <cell r="J2037" t="str">
            <v>Gebunden</v>
          </cell>
          <cell r="O2037">
            <v>175</v>
          </cell>
          <cell r="P2037" t="str">
            <v>Lieferbar</v>
          </cell>
          <cell r="Q2037" t="str">
            <v>Literary Studies, general</v>
          </cell>
          <cell r="R2037" t="str">
            <v>LCO000000 LITERARY COLLECTIONS / General; LCO004000 LITERARY COLLECTIONS / Asian</v>
          </cell>
          <cell r="S2037" t="str">
            <v>PoD</v>
          </cell>
        </row>
        <row r="2038">
          <cell r="C2038">
            <v>9780674181366</v>
          </cell>
          <cell r="D2038" t="str">
            <v>Harvard University Press</v>
          </cell>
          <cell r="E2038" t="str">
            <v>JONES: AGES AGO E-BOOK</v>
          </cell>
          <cell r="F2038" t="str">
            <v>Ages Ago</v>
          </cell>
          <cell r="G2038">
            <v>1959</v>
          </cell>
          <cell r="J2038" t="str">
            <v>e-book (PDF)</v>
          </cell>
          <cell r="O2038">
            <v>175</v>
          </cell>
          <cell r="P2038" t="str">
            <v>Lieferbar</v>
          </cell>
          <cell r="Q2038" t="str">
            <v>Literary Studies, general</v>
          </cell>
          <cell r="R2038" t="str">
            <v>LCO000000 LITERARY COLLECTIONS / General; LCO004000 LITERARY COLLECTIONS / Asian</v>
          </cell>
        </row>
        <row r="2039">
          <cell r="C2039">
            <v>9780674181373</v>
          </cell>
          <cell r="D2039" t="str">
            <v>Harvard University Press</v>
          </cell>
          <cell r="E2039" t="str">
            <v>KAESTLE: THE EVOLUTION OF AN URBAN SCHOOL SYSTEM</v>
          </cell>
          <cell r="F2039" t="str">
            <v>The Evolution of an Urban School System</v>
          </cell>
          <cell r="G2039">
            <v>1973</v>
          </cell>
          <cell r="J2039" t="str">
            <v>Gebunden</v>
          </cell>
          <cell r="M2039" t="str">
            <v>Kaestle, Carl F.</v>
          </cell>
          <cell r="O2039">
            <v>205</v>
          </cell>
          <cell r="P2039" t="str">
            <v>Lieferbar</v>
          </cell>
          <cell r="Q2039" t="str">
            <v>Education, other</v>
          </cell>
          <cell r="R2039" t="str">
            <v>EDU000000 EDUCATION / General</v>
          </cell>
          <cell r="S2039" t="str">
            <v>PoD</v>
          </cell>
        </row>
        <row r="2040">
          <cell r="C2040">
            <v>9780674181380</v>
          </cell>
          <cell r="D2040" t="str">
            <v>Harvard University Press</v>
          </cell>
          <cell r="E2040" t="str">
            <v>KAESTLE: THE EVOLUTION OF AN URBAN SCHOOL SYSTEM E-BOOK</v>
          </cell>
          <cell r="F2040" t="str">
            <v>The Evolution of an Urban School System</v>
          </cell>
          <cell r="G2040">
            <v>1973</v>
          </cell>
          <cell r="J2040" t="str">
            <v>e-book (PDF)</v>
          </cell>
          <cell r="M2040" t="str">
            <v>Kaestle, Carl F.</v>
          </cell>
          <cell r="O2040">
            <v>205</v>
          </cell>
          <cell r="P2040" t="str">
            <v>Lieferbar</v>
          </cell>
          <cell r="Q2040" t="str">
            <v>Education, other</v>
          </cell>
          <cell r="R2040" t="str">
            <v>EDU000000 EDUCATION / General</v>
          </cell>
        </row>
        <row r="2041">
          <cell r="C2041">
            <v>9780674181397</v>
          </cell>
          <cell r="D2041" t="str">
            <v>Harvard University Press</v>
          </cell>
          <cell r="E2041" t="str">
            <v>KAGAN: THE SECOND YEAR</v>
          </cell>
          <cell r="F2041" t="str">
            <v>The Second Year</v>
          </cell>
          <cell r="G2041">
            <v>1981</v>
          </cell>
          <cell r="J2041" t="str">
            <v>Gebunden</v>
          </cell>
          <cell r="M2041" t="str">
            <v>Kagan, Jerome</v>
          </cell>
          <cell r="O2041">
            <v>163</v>
          </cell>
          <cell r="P2041" t="str">
            <v>Lieferbar</v>
          </cell>
          <cell r="Q2041" t="str">
            <v>Psychiatry, Psychotherapy</v>
          </cell>
          <cell r="R2041" t="str">
            <v>PSY000000 PSYCHOLOGY / General; PSY004000 PSYCHOLOGY / Developmental / Child</v>
          </cell>
          <cell r="S2041" t="str">
            <v>PoD</v>
          </cell>
        </row>
        <row r="2042">
          <cell r="C2042">
            <v>9780674181403</v>
          </cell>
          <cell r="D2042" t="str">
            <v>Harvard University Press</v>
          </cell>
          <cell r="E2042" t="str">
            <v>MAXWELL: FEDERAL SUBSIDIES   HES 56</v>
          </cell>
          <cell r="F2042" t="str">
            <v>Federal Subsidies to the Provincial Governments in Canada</v>
          </cell>
          <cell r="G2042">
            <v>1937</v>
          </cell>
          <cell r="H2042" t="str">
            <v>Harvard Economic Studies</v>
          </cell>
          <cell r="I2042">
            <v>56</v>
          </cell>
          <cell r="J2042" t="str">
            <v>Gebunden</v>
          </cell>
          <cell r="M2042" t="str">
            <v>Maxwell, J. A.</v>
          </cell>
          <cell r="O2042">
            <v>284</v>
          </cell>
          <cell r="P2042" t="str">
            <v>Lieferbar</v>
          </cell>
          <cell r="Q2042" t="str">
            <v>Political Economics, other</v>
          </cell>
          <cell r="R2042" t="str">
            <v>POL000000 POLITICAL SCIENCE / General; BUS069000 BUSINESS &amp; ECONOMICS / Economics / General</v>
          </cell>
          <cell r="S2042" t="str">
            <v>PoD</v>
          </cell>
        </row>
        <row r="2043">
          <cell r="C2043">
            <v>9780674181410</v>
          </cell>
          <cell r="D2043" t="str">
            <v>Harvard University Press</v>
          </cell>
          <cell r="E2043" t="str">
            <v>KAGAN: THE SECOND YEAR E-BOOK</v>
          </cell>
          <cell r="F2043" t="str">
            <v>The Second Year</v>
          </cell>
          <cell r="G2043">
            <v>1981</v>
          </cell>
          <cell r="J2043" t="str">
            <v>e-book (PDF)</v>
          </cell>
          <cell r="M2043" t="str">
            <v>Kagan, Jerome</v>
          </cell>
          <cell r="O2043">
            <v>163</v>
          </cell>
          <cell r="P2043" t="str">
            <v>Lieferbar</v>
          </cell>
          <cell r="Q2043" t="str">
            <v>Psychiatry, Psychotherapy</v>
          </cell>
          <cell r="R2043" t="str">
            <v>PSY000000 PSYCHOLOGY / General; PSY004000 PSYCHOLOGY / Developmental / Child</v>
          </cell>
        </row>
        <row r="2044">
          <cell r="C2044">
            <v>9780674181427</v>
          </cell>
          <cell r="D2044" t="str">
            <v>Harvard University Press</v>
          </cell>
          <cell r="E2044" t="str">
            <v>KAHN: MONARCHY IN THE EMPEROR'S EYE   HEA 59</v>
          </cell>
          <cell r="F2044" t="str">
            <v>Monarchy in the Emperor's Eyes</v>
          </cell>
          <cell r="G2044">
            <v>1971</v>
          </cell>
          <cell r="H2044" t="str">
            <v>Harvard East Asian Series</v>
          </cell>
          <cell r="I2044">
            <v>59</v>
          </cell>
          <cell r="J2044" t="str">
            <v>Gebunden</v>
          </cell>
          <cell r="M2044" t="str">
            <v>Kahn, Harold L.</v>
          </cell>
          <cell r="O2044">
            <v>314</v>
          </cell>
          <cell r="P2044" t="str">
            <v>Lieferbar</v>
          </cell>
          <cell r="Q2044" t="str">
            <v>Miscellaneous</v>
          </cell>
          <cell r="R2044" t="str">
            <v>HIS000000 HISTORY / General; HIS008000 HISTORY / Asia / China</v>
          </cell>
          <cell r="S2044" t="str">
            <v>PoD</v>
          </cell>
        </row>
        <row r="2045">
          <cell r="C2045">
            <v>9780674181434</v>
          </cell>
          <cell r="D2045" t="str">
            <v>Harvard University Press</v>
          </cell>
          <cell r="E2045" t="str">
            <v>KAHN: MONARCHY IN THE EMPEROR'S EYE   HEA 59 E-BOOK</v>
          </cell>
          <cell r="F2045" t="str">
            <v>Monarchy in the Emperor's Eyes</v>
          </cell>
          <cell r="G2045">
            <v>1971</v>
          </cell>
          <cell r="H2045" t="str">
            <v>Harvard East Asian Series</v>
          </cell>
          <cell r="I2045">
            <v>59</v>
          </cell>
          <cell r="J2045" t="str">
            <v>e-book (PDF)</v>
          </cell>
          <cell r="M2045" t="str">
            <v>Kahn, Harold L.</v>
          </cell>
          <cell r="O2045">
            <v>314</v>
          </cell>
          <cell r="P2045" t="str">
            <v>Lieferbar</v>
          </cell>
          <cell r="Q2045" t="str">
            <v>Miscellaneous</v>
          </cell>
          <cell r="R2045" t="str">
            <v>HIS000000 HISTORY / General; HIS008000 HISTORY / Asia / China</v>
          </cell>
        </row>
        <row r="2046">
          <cell r="C2046">
            <v>9780674181441</v>
          </cell>
          <cell r="D2046" t="str">
            <v>Harvard University Press</v>
          </cell>
          <cell r="E2046" t="str">
            <v>MCFARLAND: FEDERAL TRADE COMMISSION   HSAL 5</v>
          </cell>
          <cell r="F2046" t="str">
            <v>Judicial Control of the Federal Trade Commission and the Interstate Commerce Commission, 1920–1930</v>
          </cell>
          <cell r="G2046">
            <v>1933</v>
          </cell>
          <cell r="H2046" t="str">
            <v>Harvard Studies in Administrative Law</v>
          </cell>
          <cell r="I2046">
            <v>5</v>
          </cell>
          <cell r="J2046" t="str">
            <v>Gebunden</v>
          </cell>
          <cell r="M2046" t="str">
            <v>McFarland, Carl</v>
          </cell>
          <cell r="O2046">
            <v>214</v>
          </cell>
          <cell r="P2046" t="str">
            <v>Lieferbar</v>
          </cell>
          <cell r="Q2046" t="str">
            <v>Law, other</v>
          </cell>
          <cell r="R2046" t="str">
            <v>LAW000000 LAW / General</v>
          </cell>
          <cell r="S2046" t="str">
            <v>PoD</v>
          </cell>
        </row>
        <row r="2047">
          <cell r="C2047">
            <v>9780674181496</v>
          </cell>
          <cell r="D2047" t="str">
            <v>Harvard University Press</v>
          </cell>
          <cell r="E2047" t="str">
            <v>Lives of Eminent Korean Monks - E-Book</v>
          </cell>
          <cell r="F2047" t="str">
            <v>Lives of Eminent Korean Monks</v>
          </cell>
          <cell r="H2047" t="str">
            <v>Harvard-Yenching Institute Studies</v>
          </cell>
          <cell r="J2047" t="str">
            <v>e-book (PDF)</v>
          </cell>
          <cell r="M2047" t="str">
            <v>Lee, Peter H.</v>
          </cell>
          <cell r="P2047" t="str">
            <v>zurückgezogen</v>
          </cell>
          <cell r="Q2047" t="str">
            <v>Comparative Studies</v>
          </cell>
          <cell r="R2047" t="str">
            <v>BIO018000 BIOGRAPHY &amp; AUTOBIOGRAPHY / Religious; HIS000000 HISTORY / General; REL086000 RELIGION / Monasticism; HIS023000 HISTORY / Asia / Korea</v>
          </cell>
        </row>
        <row r="2048">
          <cell r="C2048">
            <v>9780674181502</v>
          </cell>
          <cell r="D2048" t="str">
            <v>Harvard University Press</v>
          </cell>
          <cell r="E2048" t="str">
            <v>KATZ: FOREIGN INTELLIGENCE</v>
          </cell>
          <cell r="F2048" t="str">
            <v>Foreign Intelligence</v>
          </cell>
          <cell r="G2048">
            <v>1989</v>
          </cell>
          <cell r="J2048" t="str">
            <v>Gebunden</v>
          </cell>
          <cell r="M2048" t="str">
            <v>Katz, Barry M.</v>
          </cell>
          <cell r="O2048">
            <v>251</v>
          </cell>
          <cell r="P2048" t="str">
            <v>Lieferbar</v>
          </cell>
          <cell r="Q2048" t="str">
            <v>Global History</v>
          </cell>
          <cell r="R2048" t="str">
            <v>HIS036000 HISTORY / United States / General; POL000000 POLITICAL SCIENCE / General; HIS027100 HISTORY / Military / World War II</v>
          </cell>
          <cell r="S2048" t="str">
            <v>PoD</v>
          </cell>
        </row>
        <row r="2049">
          <cell r="C2049">
            <v>9780674181519</v>
          </cell>
          <cell r="D2049" t="str">
            <v>Harvard University Press</v>
          </cell>
          <cell r="E2049" t="str">
            <v>KATZ: FOREIGN INTELLIGENCE E-BOOK</v>
          </cell>
          <cell r="F2049" t="str">
            <v>Foreign Intelligence</v>
          </cell>
          <cell r="G2049">
            <v>1989</v>
          </cell>
          <cell r="J2049" t="str">
            <v>e-book (PDF)</v>
          </cell>
          <cell r="M2049" t="str">
            <v>Katz, Barry M.</v>
          </cell>
          <cell r="O2049">
            <v>251</v>
          </cell>
          <cell r="P2049" t="str">
            <v>Lieferbar</v>
          </cell>
          <cell r="Q2049" t="str">
            <v>Global History</v>
          </cell>
          <cell r="R2049" t="str">
            <v>HIS036000 HISTORY / United States / General; POL000000 POLITICAL SCIENCE / General; HIS027100 HISTORY / Military / World War II</v>
          </cell>
        </row>
        <row r="2050">
          <cell r="C2050">
            <v>9780674181526</v>
          </cell>
          <cell r="D2050" t="str">
            <v>Harvard University Press</v>
          </cell>
          <cell r="E2050" t="str">
            <v>KATZ: SOCIAL ORGANIZATION EARLY INDUSTRIAL CAPITALISM</v>
          </cell>
          <cell r="F2050" t="str">
            <v>The Social Organization of Early Industrial Capitalism</v>
          </cell>
          <cell r="G2050">
            <v>1982</v>
          </cell>
          <cell r="J2050" t="str">
            <v>Gebunden</v>
          </cell>
          <cell r="M2050" t="str">
            <v>Katz, Michael B.; Doucet, Michael B.; Stern, Mark J.</v>
          </cell>
          <cell r="O2050">
            <v>444</v>
          </cell>
          <cell r="P2050" t="str">
            <v>Lieferbar</v>
          </cell>
          <cell r="Q2050" t="str">
            <v>Miscellaneous</v>
          </cell>
          <cell r="R2050" t="str">
            <v>SOC000000 SOCIAL SCIENCE / General; HIS036000 HISTORY / United States / General; SOC026030 SOCIAL SCIENCE / Sociology / Urban</v>
          </cell>
          <cell r="S2050" t="str">
            <v>PoD</v>
          </cell>
        </row>
        <row r="2051">
          <cell r="C2051">
            <v>9780674181533</v>
          </cell>
          <cell r="D2051" t="str">
            <v>Harvard University Press</v>
          </cell>
          <cell r="E2051" t="str">
            <v>KATZ: SOCIAL ORGANIZATION EARLY INDUSTRIAL CAPITALISM E-BOOK</v>
          </cell>
          <cell r="F2051" t="str">
            <v>The Social Organization of Early Industrial Capitalism</v>
          </cell>
          <cell r="G2051">
            <v>1982</v>
          </cell>
          <cell r="J2051" t="str">
            <v>e-book (PDF)</v>
          </cell>
          <cell r="M2051" t="str">
            <v>Katz, Michael B.; Doucet, Michael B.; Stern, Mark J.</v>
          </cell>
          <cell r="O2051">
            <v>444</v>
          </cell>
          <cell r="P2051" t="str">
            <v>Lieferbar</v>
          </cell>
          <cell r="Q2051" t="str">
            <v>Miscellaneous</v>
          </cell>
          <cell r="R2051" t="str">
            <v>SOC000000 SOCIAL SCIENCE / General; HIS036000 HISTORY / United States / General; SOC026030 SOCIAL SCIENCE / Sociology / Urban</v>
          </cell>
        </row>
        <row r="2052">
          <cell r="C2052">
            <v>9780674181540</v>
          </cell>
          <cell r="D2052" t="str">
            <v>Harvard University Press</v>
          </cell>
          <cell r="E2052" t="str">
            <v>MERITT: EPIGRAPHICA ATTICA   MCL 9</v>
          </cell>
          <cell r="F2052" t="str">
            <v>Epigraphica Attica</v>
          </cell>
          <cell r="G2052">
            <v>1940</v>
          </cell>
          <cell r="H2052" t="str">
            <v>Martin Classical Lectures</v>
          </cell>
          <cell r="I2052">
            <v>9</v>
          </cell>
          <cell r="J2052" t="str">
            <v>Gebunden</v>
          </cell>
          <cell r="M2052" t="str">
            <v>Meritt, Benjamin Dean</v>
          </cell>
          <cell r="O2052">
            <v>157</v>
          </cell>
          <cell r="P2052" t="str">
            <v>Lieferbar</v>
          </cell>
          <cell r="Q2052" t="str">
            <v>Classical Studies, other</v>
          </cell>
          <cell r="R2052" t="str">
            <v>ART015060 ART / History / Ancient &amp; Classical; ARC000000 ARCHITECTURE / General; ART000000 ART / General</v>
          </cell>
          <cell r="S2052" t="str">
            <v>PoD</v>
          </cell>
        </row>
        <row r="2053">
          <cell r="C2053">
            <v>9780674181557</v>
          </cell>
          <cell r="D2053" t="str">
            <v>Harvard University Press</v>
          </cell>
          <cell r="E2053" t="str">
            <v>MERK: ALBERT GALLATIN AND THE OREGON PROBLEM   HHM 23</v>
          </cell>
          <cell r="F2053" t="str">
            <v>Albert Gallatin and the Oregon Problem</v>
          </cell>
          <cell r="G2053">
            <v>1950</v>
          </cell>
          <cell r="H2053" t="str">
            <v>Harvard Historical Monographs</v>
          </cell>
          <cell r="I2053">
            <v>23</v>
          </cell>
          <cell r="J2053" t="str">
            <v>Gebunden</v>
          </cell>
          <cell r="M2053" t="str">
            <v>Merk, Frederick</v>
          </cell>
          <cell r="O2053">
            <v>97</v>
          </cell>
          <cell r="P2053" t="str">
            <v>Lieferbar</v>
          </cell>
          <cell r="Q2053" t="str">
            <v>Global History</v>
          </cell>
          <cell r="R2053" t="str">
            <v>POL011010 POLITICAL SCIENCE / International Relations / Diplomacy; HIS036000 HISTORY / United States / General</v>
          </cell>
          <cell r="S2053" t="str">
            <v>PoD</v>
          </cell>
        </row>
        <row r="2054">
          <cell r="C2054">
            <v>9780674181564</v>
          </cell>
          <cell r="D2054" t="str">
            <v>Harvard University Press</v>
          </cell>
          <cell r="E2054" t="str">
            <v>MERRILL: AGAINST WIND AND TIDE</v>
          </cell>
          <cell r="F2054" t="str">
            <v>Against Wind and Tide</v>
          </cell>
          <cell r="G2054">
            <v>1963</v>
          </cell>
          <cell r="J2054" t="str">
            <v>Gebunden</v>
          </cell>
          <cell r="M2054" t="str">
            <v>Merrill, Walter M.</v>
          </cell>
          <cell r="O2054">
            <v>391</v>
          </cell>
          <cell r="P2054" t="str">
            <v>Lieferbar</v>
          </cell>
          <cell r="Q2054" t="str">
            <v>Global History</v>
          </cell>
          <cell r="R2054" t="str">
            <v>BIO010000 BIOGRAPHY &amp; AUTOBIOGRAPHY / Political; HIS036000 HISTORY / United States / General</v>
          </cell>
          <cell r="S2054" t="str">
            <v>PoD</v>
          </cell>
        </row>
        <row r="2055">
          <cell r="C2055">
            <v>9780674181571</v>
          </cell>
          <cell r="D2055" t="str">
            <v>Harvard University Press</v>
          </cell>
          <cell r="E2055" t="str">
            <v>PIOZZI MARGINALIA (MERRITT)</v>
          </cell>
          <cell r="F2055" t="str">
            <v>Piozzi Marginalia</v>
          </cell>
          <cell r="G2055">
            <v>1925</v>
          </cell>
          <cell r="J2055" t="str">
            <v>Gebunden</v>
          </cell>
          <cell r="N2055" t="str">
            <v>Merritt, Percival</v>
          </cell>
          <cell r="O2055">
            <v>202</v>
          </cell>
          <cell r="P2055" t="str">
            <v>Lieferbar</v>
          </cell>
          <cell r="Q2055" t="str">
            <v>Literary Studies, general</v>
          </cell>
          <cell r="R2055" t="str">
            <v>BIO007000 BIOGRAPHY &amp; AUTOBIOGRAPHY / Literary; LCO009000 LITERARY COLLECTIONS / English, Irish, Scottish, Welsh</v>
          </cell>
          <cell r="S2055" t="str">
            <v>PoD</v>
          </cell>
        </row>
        <row r="2056">
          <cell r="C2056">
            <v>9780674181588</v>
          </cell>
          <cell r="D2056" t="str">
            <v>Harvard University Press</v>
          </cell>
          <cell r="E2056" t="str">
            <v>MERRITT: THE TRUE STORY OF THE SO-CALLED LOVE LETTERS</v>
          </cell>
          <cell r="F2056" t="str">
            <v>The True Story of the So-Called Love Letters of Mrs. Piozzi</v>
          </cell>
          <cell r="G2056">
            <v>1927</v>
          </cell>
          <cell r="J2056" t="str">
            <v>Gebunden</v>
          </cell>
          <cell r="M2056" t="str">
            <v>Merritt, Percival</v>
          </cell>
          <cell r="O2056">
            <v>85</v>
          </cell>
          <cell r="P2056" t="str">
            <v>Lieferbar</v>
          </cell>
          <cell r="Q2056" t="str">
            <v>Anglo-American Literature, general</v>
          </cell>
          <cell r="R2056" t="str">
            <v>BIO007000 BIOGRAPHY &amp; AUTOBIOGRAPHY / Literary; LCO009000 LITERARY COLLECTIONS / English, Irish, Scottish, Welsh; LCO011000 LITERARY COLLECTIONS / Letters</v>
          </cell>
          <cell r="S2056" t="str">
            <v>PoD</v>
          </cell>
        </row>
        <row r="2057">
          <cell r="C2057">
            <v>9780674181595</v>
          </cell>
          <cell r="D2057" t="str">
            <v>Harvard University Press</v>
          </cell>
          <cell r="E2057" t="str">
            <v>METCALF: HERMAN MELVILLE</v>
          </cell>
          <cell r="F2057" t="str">
            <v>Herman Melville</v>
          </cell>
          <cell r="G2057">
            <v>1953</v>
          </cell>
          <cell r="J2057" t="str">
            <v>Gebunden</v>
          </cell>
          <cell r="M2057" t="str">
            <v>Metcalf, Eleanor Melville</v>
          </cell>
          <cell r="O2057">
            <v>311</v>
          </cell>
          <cell r="P2057" t="str">
            <v>Lieferbar</v>
          </cell>
          <cell r="Q2057" t="str">
            <v>Literary Studies, general</v>
          </cell>
          <cell r="R2057" t="str">
            <v>LCO002000 LITERARY COLLECTIONS / American / General; BIO007000 BIOGRAPHY &amp; AUTOBIOGRAPHY / Literary; LCO011000 LITERARY COLLECTIONS / Letters; LIT000000 LITERARY CRITICISM / General</v>
          </cell>
          <cell r="S2057" t="str">
            <v>PoD</v>
          </cell>
        </row>
        <row r="2058">
          <cell r="C2058">
            <v>9780674181601</v>
          </cell>
          <cell r="D2058" t="str">
            <v>Harvard University Press</v>
          </cell>
          <cell r="E2058" t="str">
            <v>MEYER: LENINISM   RRCS 26</v>
          </cell>
          <cell r="F2058" t="str">
            <v>Leninism</v>
          </cell>
          <cell r="G2058">
            <v>1957</v>
          </cell>
          <cell r="H2058" t="str">
            <v>Russian Research Center Studies</v>
          </cell>
          <cell r="I2058">
            <v>26</v>
          </cell>
          <cell r="J2058" t="str">
            <v>Gebunden</v>
          </cell>
          <cell r="M2058" t="str">
            <v>Meyer, Alfred G.</v>
          </cell>
          <cell r="O2058">
            <v>324</v>
          </cell>
          <cell r="P2058" t="str">
            <v>Lieferbar</v>
          </cell>
          <cell r="Q2058" t="str">
            <v>Miscellaneous</v>
          </cell>
          <cell r="R2058" t="str">
            <v>POL000000 POLITICAL SCIENCE / General; HIS032000 HISTORY / Europe / Russia &amp; the Former Soviet Union; POL005000 POLITICAL SCIENCE / Political Ideologies / Communism &amp; Socialism</v>
          </cell>
          <cell r="S2058" t="str">
            <v>PoD</v>
          </cell>
        </row>
        <row r="2059">
          <cell r="C2059">
            <v>9780674181618</v>
          </cell>
          <cell r="D2059" t="str">
            <v>Harvard University Press</v>
          </cell>
          <cell r="E2059" t="str">
            <v>MILLER: BANKING UNITED STATES BEFORE 1860   HES 30</v>
          </cell>
          <cell r="F2059" t="str">
            <v>Banking Theories in the United States Before 1860</v>
          </cell>
          <cell r="G2059">
            <v>1927</v>
          </cell>
          <cell r="H2059" t="str">
            <v>Harvard Economic Studies</v>
          </cell>
          <cell r="I2059">
            <v>30</v>
          </cell>
          <cell r="J2059" t="str">
            <v>Gebunden</v>
          </cell>
          <cell r="M2059" t="str">
            <v>Miller, Harry E.</v>
          </cell>
          <cell r="O2059">
            <v>240</v>
          </cell>
          <cell r="P2059" t="str">
            <v>Lieferbar</v>
          </cell>
          <cell r="Q2059" t="str">
            <v>Political Economics, other</v>
          </cell>
          <cell r="R2059" t="str">
            <v>BUS004000 BUSINESS &amp; ECONOMICS / Banks &amp; Banking; BUS069000 BUSINESS &amp; ECONOMICS / Economics / General</v>
          </cell>
          <cell r="S2059" t="str">
            <v>PoD</v>
          </cell>
        </row>
        <row r="2060">
          <cell r="C2060">
            <v>9780674181632</v>
          </cell>
          <cell r="D2060" t="str">
            <v>Harvard University Press</v>
          </cell>
          <cell r="E2060" t="str">
            <v>Germany's Economic Preperations for War - E-Book</v>
          </cell>
          <cell r="F2060" t="str">
            <v>Germany's Economic Preperations for War</v>
          </cell>
          <cell r="H2060" t="str">
            <v>Harvard Economic Studies</v>
          </cell>
          <cell r="I2060">
            <v>109</v>
          </cell>
          <cell r="J2060" t="str">
            <v>e-book (PDF)</v>
          </cell>
          <cell r="M2060" t="str">
            <v>Klein, Burton H.</v>
          </cell>
          <cell r="O2060">
            <v>284</v>
          </cell>
          <cell r="P2060" t="str">
            <v>zurückgezogen</v>
          </cell>
          <cell r="Q2060" t="str">
            <v>Miscellaneous</v>
          </cell>
          <cell r="R2060" t="str">
            <v>HIS000000 HISTORY / General</v>
          </cell>
        </row>
        <row r="2061">
          <cell r="C2061">
            <v>9780674181649</v>
          </cell>
          <cell r="D2061" t="str">
            <v>Harvard University Press</v>
          </cell>
          <cell r="E2061" t="str">
            <v>KLINE: BEYOND THE LAND ITSELF   EHL</v>
          </cell>
          <cell r="F2061" t="str">
            <v>Beyond the Land Itself</v>
          </cell>
          <cell r="G2061">
            <v>1970</v>
          </cell>
          <cell r="H2061" t="str">
            <v>Essays in History and Literature</v>
          </cell>
          <cell r="J2061" t="str">
            <v>Gebunden</v>
          </cell>
          <cell r="M2061" t="str">
            <v>Kline, Marcia B.</v>
          </cell>
          <cell r="O2061">
            <v>75</v>
          </cell>
          <cell r="P2061" t="str">
            <v>Lieferbar</v>
          </cell>
          <cell r="Q2061" t="str">
            <v>Literary Studies, general</v>
          </cell>
          <cell r="R2061" t="str">
            <v>LIT004020 LITERARY CRITICISM / American / General</v>
          </cell>
          <cell r="S2061" t="str">
            <v>PoD</v>
          </cell>
        </row>
        <row r="2062">
          <cell r="C2062">
            <v>9780674181656</v>
          </cell>
          <cell r="D2062" t="str">
            <v>Harvard University Press</v>
          </cell>
          <cell r="E2062" t="str">
            <v>KLINE: BEYOND THE LAND ITSELF   EHL E-BOOK</v>
          </cell>
          <cell r="F2062" t="str">
            <v>Beyond the Land Itself</v>
          </cell>
          <cell r="G2062">
            <v>1970</v>
          </cell>
          <cell r="H2062" t="str">
            <v>Essays in History and Literature</v>
          </cell>
          <cell r="J2062" t="str">
            <v>e-book (PDF)</v>
          </cell>
          <cell r="M2062" t="str">
            <v>Kline, Marcia B.</v>
          </cell>
          <cell r="O2062">
            <v>75</v>
          </cell>
          <cell r="P2062" t="str">
            <v>Lieferbar</v>
          </cell>
          <cell r="Q2062" t="str">
            <v>Literary Studies, general</v>
          </cell>
          <cell r="R2062" t="str">
            <v>LIT004020 LITERARY CRITICISM / American / General</v>
          </cell>
        </row>
        <row r="2063">
          <cell r="C2063">
            <v>9780674181663</v>
          </cell>
          <cell r="D2063" t="str">
            <v>Harvard University Press</v>
          </cell>
          <cell r="E2063" t="str">
            <v>KNAPP: PERSONIFICATION AND THE SUBLIME</v>
          </cell>
          <cell r="F2063" t="str">
            <v>Personification and the Sublime</v>
          </cell>
          <cell r="G2063">
            <v>1985</v>
          </cell>
          <cell r="J2063" t="str">
            <v>Gebunden</v>
          </cell>
          <cell r="M2063" t="str">
            <v>Knapp, Steven</v>
          </cell>
          <cell r="O2063">
            <v>178</v>
          </cell>
          <cell r="P2063" t="str">
            <v>Lieferbar</v>
          </cell>
          <cell r="Q2063" t="str">
            <v>Anglo-American Literature, general</v>
          </cell>
          <cell r="R2063" t="str">
            <v>POE005020 POETRY / English, Irish, Scottish, Welsh; LIT000000 LITERARY CRITICISM / General; LIT004120 LITERARY CRITICISM / European / English, Irish, Scottish, Welsh</v>
          </cell>
          <cell r="S2063" t="str">
            <v>PoD</v>
          </cell>
        </row>
        <row r="2064">
          <cell r="C2064">
            <v>9780674181670</v>
          </cell>
          <cell r="D2064" t="str">
            <v>Harvard University Press</v>
          </cell>
          <cell r="E2064" t="str">
            <v>KNAPP: PERSONIFICATION AND THE SUBLIME E-BOOK</v>
          </cell>
          <cell r="F2064" t="str">
            <v>Personification and the Sublime</v>
          </cell>
          <cell r="G2064">
            <v>1985</v>
          </cell>
          <cell r="J2064" t="str">
            <v>e-book (PDF)</v>
          </cell>
          <cell r="M2064" t="str">
            <v>Knapp, Steven</v>
          </cell>
          <cell r="O2064">
            <v>178</v>
          </cell>
          <cell r="P2064" t="str">
            <v>Lieferbar</v>
          </cell>
          <cell r="Q2064" t="str">
            <v>Anglo-American Literature, general</v>
          </cell>
          <cell r="R2064" t="str">
            <v>POE005020 POETRY / English, Irish, Scottish, Welsh; LIT000000 LITERARY CRITICISM / General; LIT004120 LITERARY CRITICISM / European / English, Irish, Scottish, Welsh</v>
          </cell>
        </row>
        <row r="2065">
          <cell r="C2065">
            <v>9780674181687</v>
          </cell>
          <cell r="D2065" t="str">
            <v>Harvard University Press</v>
          </cell>
          <cell r="E2065" t="str">
            <v>KNIGHT: INTELLIGENCE AND DEMOCRATIC ACTION</v>
          </cell>
          <cell r="F2065" t="str">
            <v>Intelligence and Democratic Action</v>
          </cell>
          <cell r="G2065">
            <v>1960</v>
          </cell>
          <cell r="J2065" t="str">
            <v>Gebunden</v>
          </cell>
          <cell r="M2065" t="str">
            <v>Knight, Frank H.</v>
          </cell>
          <cell r="O2065">
            <v>177</v>
          </cell>
          <cell r="P2065" t="str">
            <v>Lieferbar</v>
          </cell>
          <cell r="Q2065" t="str">
            <v>Political Science, other</v>
          </cell>
          <cell r="R2065" t="str">
            <v>POL000000 POLITICAL SCIENCE / General</v>
          </cell>
          <cell r="S2065" t="str">
            <v>PoD</v>
          </cell>
        </row>
        <row r="2066">
          <cell r="C2066">
            <v>9780674181694</v>
          </cell>
          <cell r="D2066" t="str">
            <v>Harvard University Press</v>
          </cell>
          <cell r="E2066" t="str">
            <v>KAUFMAN: CONSCIENTIOUS CAVALIER</v>
          </cell>
          <cell r="F2066" t="str">
            <v>Conscientious Cavalier</v>
          </cell>
          <cell r="G2066">
            <v>1962</v>
          </cell>
          <cell r="J2066" t="str">
            <v>Gebunden</v>
          </cell>
          <cell r="M2066" t="str">
            <v>Kaufman, Helen Andrews</v>
          </cell>
          <cell r="O2066">
            <v>255</v>
          </cell>
          <cell r="P2066" t="str">
            <v>Lieferbar</v>
          </cell>
          <cell r="Q2066" t="str">
            <v>Miscellaneous</v>
          </cell>
          <cell r="R2066" t="str">
            <v>BIO010000 BIOGRAPHY &amp; AUTOBIOGRAPHY / Political; HIS000000 HISTORY / General</v>
          </cell>
          <cell r="S2066" t="str">
            <v>PoD</v>
          </cell>
        </row>
        <row r="2067">
          <cell r="C2067">
            <v>9780674181700</v>
          </cell>
          <cell r="D2067" t="str">
            <v>Harvard University Press</v>
          </cell>
          <cell r="E2067" t="str">
            <v>KAUFMAN: CONSCIENTIOUS CAVALIER E-BOOK</v>
          </cell>
          <cell r="F2067" t="str">
            <v>Conscientious Cavalier</v>
          </cell>
          <cell r="G2067">
            <v>1962</v>
          </cell>
          <cell r="J2067" t="str">
            <v>e-book (PDF)</v>
          </cell>
          <cell r="M2067" t="str">
            <v>Kaufman, Helen Andrews</v>
          </cell>
          <cell r="O2067">
            <v>255</v>
          </cell>
          <cell r="P2067" t="str">
            <v>Lieferbar</v>
          </cell>
          <cell r="Q2067" t="str">
            <v>Miscellaneous</v>
          </cell>
          <cell r="R2067" t="str">
            <v>BIO010000 BIOGRAPHY &amp; AUTOBIOGRAPHY / Political; HIS000000 HISTORY / General</v>
          </cell>
        </row>
        <row r="2068">
          <cell r="C2068">
            <v>9780674181717</v>
          </cell>
          <cell r="D2068" t="str">
            <v>Harvard University Press</v>
          </cell>
          <cell r="E2068" t="str">
            <v>KEENAN: THE KURBSKII-GROZNYI APOCRYPHA   RRCS 66</v>
          </cell>
          <cell r="F2068" t="str">
            <v>The Kurbskii-Groznyi Apocrypha</v>
          </cell>
          <cell r="G2068">
            <v>1971</v>
          </cell>
          <cell r="H2068" t="str">
            <v>Russian Research Center Studies</v>
          </cell>
          <cell r="I2068">
            <v>66</v>
          </cell>
          <cell r="J2068" t="str">
            <v>Gebunden</v>
          </cell>
          <cell r="M2068" t="str">
            <v>Keenan, Edward L.</v>
          </cell>
          <cell r="O2068">
            <v>241</v>
          </cell>
          <cell r="P2068" t="str">
            <v>Lieferbar</v>
          </cell>
          <cell r="Q2068" t="str">
            <v>General European History</v>
          </cell>
          <cell r="R2068" t="str">
            <v>LIT004240 LITERARY CRITICISM / Russian &amp; Former Soviet Union; HIS000000 HISTORY / General; HIS032000 HISTORY / Europe / Russia &amp; the Former Soviet Union; HIS037040 HISTORY / Modern / 17th Century</v>
          </cell>
          <cell r="S2068" t="str">
            <v>PoD</v>
          </cell>
        </row>
        <row r="2069">
          <cell r="C2069">
            <v>9780674181724</v>
          </cell>
          <cell r="D2069" t="str">
            <v>Harvard University Press</v>
          </cell>
          <cell r="E2069" t="str">
            <v>KEENAN: THE KURBSKII-GROZNYI APOCRYPHA   RRCS 66 E-BOOK</v>
          </cell>
          <cell r="F2069" t="str">
            <v>The Kurbskii-Groznyi Apocrypha</v>
          </cell>
          <cell r="G2069">
            <v>1971</v>
          </cell>
          <cell r="H2069" t="str">
            <v>Russian Research Center Studies</v>
          </cell>
          <cell r="I2069">
            <v>66</v>
          </cell>
          <cell r="J2069" t="str">
            <v>e-book (PDF)</v>
          </cell>
          <cell r="M2069" t="str">
            <v>Keenan, Edward L.</v>
          </cell>
          <cell r="O2069">
            <v>241</v>
          </cell>
          <cell r="P2069" t="str">
            <v>Lieferbar</v>
          </cell>
          <cell r="Q2069" t="str">
            <v>General European History</v>
          </cell>
          <cell r="R2069" t="str">
            <v>LIT004240 LITERARY CRITICISM / Russian &amp; Former Soviet Union; HIS000000 HISTORY / General; HIS032000 HISTORY / Europe / Russia &amp; the Former Soviet Union; HIS037040 HISTORY / Modern / 17th Century</v>
          </cell>
        </row>
        <row r="2070">
          <cell r="C2070">
            <v>9780674181731</v>
          </cell>
          <cell r="D2070" t="str">
            <v>Harvard University Press</v>
          </cell>
          <cell r="E2070" t="str">
            <v>KNIGHT: INTELLIGENCE AND DEMOCRATIC ACTION E-BOOK</v>
          </cell>
          <cell r="F2070" t="str">
            <v>Intelligence and Democratic Action</v>
          </cell>
          <cell r="G2070">
            <v>1960</v>
          </cell>
          <cell r="J2070" t="str">
            <v>e-book (PDF)</v>
          </cell>
          <cell r="M2070" t="str">
            <v>Knight, Frank H.</v>
          </cell>
          <cell r="O2070">
            <v>177</v>
          </cell>
          <cell r="P2070" t="str">
            <v>Lieferbar</v>
          </cell>
          <cell r="Q2070" t="str">
            <v>Political Science, other</v>
          </cell>
          <cell r="R2070" t="str">
            <v>POL000000 POLITICAL SCIENCE / General</v>
          </cell>
        </row>
        <row r="2071">
          <cell r="C2071">
            <v>9780674181748</v>
          </cell>
          <cell r="D2071" t="str">
            <v>Harvard University Press</v>
          </cell>
          <cell r="E2071" t="str">
            <v>KNOWLTON: PEPPERELL'S PROGRESS   HSBH 13</v>
          </cell>
          <cell r="F2071" t="str">
            <v>Pepperell's Progress</v>
          </cell>
          <cell r="G2071">
            <v>1948</v>
          </cell>
          <cell r="H2071" t="str">
            <v>Harvard Studies in Business History</v>
          </cell>
          <cell r="I2071">
            <v>13</v>
          </cell>
          <cell r="J2071" t="str">
            <v>Gebunden</v>
          </cell>
          <cell r="M2071" t="str">
            <v>Knowlton, Evelyn H.</v>
          </cell>
          <cell r="O2071">
            <v>511</v>
          </cell>
          <cell r="P2071" t="str">
            <v>Lieferbar</v>
          </cell>
          <cell r="Q2071" t="str">
            <v>Political Economics, other</v>
          </cell>
          <cell r="R2071" t="str">
            <v>BUS069000 BUSINESS &amp; ECONOMICS / Economics / General; BUS070050 BUSINESS &amp; ECONOMICS / Industries / Manufacturing Industries</v>
          </cell>
          <cell r="S2071" t="str">
            <v>PoD</v>
          </cell>
        </row>
        <row r="2072">
          <cell r="C2072">
            <v>9780674181755</v>
          </cell>
          <cell r="D2072" t="str">
            <v>Harvard University Press</v>
          </cell>
          <cell r="E2072" t="str">
            <v>KNOWLTON: PEPPERELL'S PROGRESS   HSBH 13 E-BOOK</v>
          </cell>
          <cell r="F2072" t="str">
            <v>Pepperell's Progress</v>
          </cell>
          <cell r="G2072">
            <v>1948</v>
          </cell>
          <cell r="H2072" t="str">
            <v>Harvard Studies in Business History</v>
          </cell>
          <cell r="I2072">
            <v>13</v>
          </cell>
          <cell r="J2072" t="str">
            <v>e-book (PDF)</v>
          </cell>
          <cell r="M2072" t="str">
            <v>Knowlton, Evelyn H.</v>
          </cell>
          <cell r="O2072">
            <v>511</v>
          </cell>
          <cell r="P2072" t="str">
            <v>Lieferbar</v>
          </cell>
          <cell r="Q2072" t="str">
            <v>Political Economics, other</v>
          </cell>
          <cell r="R2072" t="str">
            <v>BUS069000 BUSINESS &amp; ECONOMICS / Economics / General; BUS070050 BUSINESS &amp; ECONOMICS / Industries / Manufacturing Industries</v>
          </cell>
        </row>
        <row r="2073">
          <cell r="C2073">
            <v>9780674181762</v>
          </cell>
          <cell r="D2073" t="str">
            <v>Harvard University Press</v>
          </cell>
          <cell r="E2073" t="str">
            <v>KOCH: WAR AND PEACE IN JALÉMÓ</v>
          </cell>
          <cell r="F2073" t="str">
            <v>War and Peace in Jalémó</v>
          </cell>
          <cell r="G2073">
            <v>1974</v>
          </cell>
          <cell r="J2073" t="str">
            <v>Gebunden</v>
          </cell>
          <cell r="M2073" t="str">
            <v>Koch, Klaus-Friedrich</v>
          </cell>
          <cell r="O2073">
            <v>265</v>
          </cell>
          <cell r="P2073" t="str">
            <v>Lieferbar</v>
          </cell>
          <cell r="Q2073" t="str">
            <v>Sociology, other</v>
          </cell>
          <cell r="R2073" t="str">
            <v>SOC000000 SOCIAL SCIENCE / General</v>
          </cell>
          <cell r="S2073" t="str">
            <v>PoD</v>
          </cell>
        </row>
        <row r="2074">
          <cell r="C2074">
            <v>9780674181779</v>
          </cell>
          <cell r="D2074" t="str">
            <v>Harvard University Press</v>
          </cell>
          <cell r="E2074" t="str">
            <v>KOCH: WAR AND PEACE IN JALÉMÓ E-BOOK</v>
          </cell>
          <cell r="F2074" t="str">
            <v>War and Peace in Jalémó</v>
          </cell>
          <cell r="G2074">
            <v>1974</v>
          </cell>
          <cell r="J2074" t="str">
            <v>e-book (PDF)</v>
          </cell>
          <cell r="M2074" t="str">
            <v>Koch, Klaus-Friedrich</v>
          </cell>
          <cell r="O2074">
            <v>265</v>
          </cell>
          <cell r="P2074" t="str">
            <v>Lieferbar</v>
          </cell>
          <cell r="Q2074" t="str">
            <v>Sociology, other</v>
          </cell>
          <cell r="R2074" t="str">
            <v>SOC000000 SOCIAL SCIENCE / General</v>
          </cell>
        </row>
        <row r="2075">
          <cell r="C2075">
            <v>9780674181793</v>
          </cell>
          <cell r="D2075" t="str">
            <v>Harvard University Press</v>
          </cell>
          <cell r="E2075" t="str">
            <v>RKFDV: German Resettlement and Population Policy, 1939-1945 - E-Book</v>
          </cell>
          <cell r="F2075" t="str">
            <v>RKFDV: German Resettlement and Population Policy, 1939-1945</v>
          </cell>
          <cell r="H2075" t="str">
            <v>Harvard Historical Monographs</v>
          </cell>
          <cell r="I2075">
            <v>31</v>
          </cell>
          <cell r="J2075" t="str">
            <v>e-book (PDF)</v>
          </cell>
          <cell r="M2075" t="str">
            <v>Koehl, Robert L.</v>
          </cell>
          <cell r="P2075" t="str">
            <v>zurückgezogen</v>
          </cell>
          <cell r="Q2075" t="str">
            <v>General European History</v>
          </cell>
          <cell r="R2075" t="str">
            <v>POL026000 POLITICAL SCIENCE / Public Policy / Regional Planning; HIS000000 HISTORY / General; HIS014000 HISTORY / Europe / Germany; HIS027100 HISTORY / Military / World War II</v>
          </cell>
        </row>
        <row r="2076">
          <cell r="C2076">
            <v>9780674181809</v>
          </cell>
          <cell r="D2076" t="str">
            <v>Harvard University Press</v>
          </cell>
          <cell r="E2076" t="str">
            <v>KEIL: SEMANTIC AND CONCEPTUAL DEVELOPMENT   CSS 1</v>
          </cell>
          <cell r="F2076" t="str">
            <v>Semantic and Conceptual Development</v>
          </cell>
          <cell r="G2076">
            <v>1979</v>
          </cell>
          <cell r="H2076" t="str">
            <v>Cognitive Science Series</v>
          </cell>
          <cell r="I2076">
            <v>1</v>
          </cell>
          <cell r="J2076" t="str">
            <v>Gebunden</v>
          </cell>
          <cell r="M2076" t="str">
            <v>Keil, Frank C.</v>
          </cell>
          <cell r="O2076">
            <v>214</v>
          </cell>
          <cell r="P2076" t="str">
            <v>Lieferbar</v>
          </cell>
          <cell r="Q2076" t="str">
            <v>Philosophy of Language</v>
          </cell>
          <cell r="R2076" t="str">
            <v>LAN009000 LANGUAGE ARTS &amp; DISCIPLINES / Linguistics; PSY000000 PSYCHOLOGY / General</v>
          </cell>
          <cell r="S2076" t="str">
            <v>PoD</v>
          </cell>
        </row>
        <row r="2077">
          <cell r="C2077">
            <v>9780674181816</v>
          </cell>
          <cell r="D2077" t="str">
            <v>Harvard University Press</v>
          </cell>
          <cell r="E2077" t="str">
            <v>KEIL: SEMANTIC AND CONCEPTUAL DEVELOPMENT   CSS 1 E-BOOK</v>
          </cell>
          <cell r="F2077" t="str">
            <v>Semantic and Conceptual Development</v>
          </cell>
          <cell r="G2077">
            <v>1979</v>
          </cell>
          <cell r="H2077" t="str">
            <v>Cognitive Science Series</v>
          </cell>
          <cell r="I2077">
            <v>1</v>
          </cell>
          <cell r="J2077" t="str">
            <v>e-book (PDF)</v>
          </cell>
          <cell r="M2077" t="str">
            <v>Keil, Frank C.</v>
          </cell>
          <cell r="O2077">
            <v>214</v>
          </cell>
          <cell r="P2077" t="str">
            <v>Lieferbar</v>
          </cell>
          <cell r="Q2077" t="str">
            <v>Philosophy of Language</v>
          </cell>
          <cell r="R2077" t="str">
            <v>LAN009000 LANGUAGE ARTS &amp; DISCIPLINES / Linguistics; PSY000000 PSYCHOLOGY / General</v>
          </cell>
        </row>
        <row r="2078">
          <cell r="C2078">
            <v>9780674181823</v>
          </cell>
          <cell r="D2078" t="str">
            <v>Harvard University Press</v>
          </cell>
          <cell r="E2078" t="str">
            <v>PALMER: SLAVES OF THE WHITE GOD E-BOOK</v>
          </cell>
          <cell r="F2078" t="str">
            <v>Slaves of the White God</v>
          </cell>
          <cell r="G2078">
            <v>1976</v>
          </cell>
          <cell r="J2078" t="str">
            <v>e-book (PDF)</v>
          </cell>
          <cell r="M2078" t="str">
            <v>Palmer, Colin A.</v>
          </cell>
          <cell r="O2078">
            <v>234</v>
          </cell>
          <cell r="P2078" t="str">
            <v>Lieferbar</v>
          </cell>
          <cell r="Q2078" t="str">
            <v>Miscellaneous</v>
          </cell>
          <cell r="R2078" t="str">
            <v>SOC031000 SOCIAL SCIENCE / Discrimination &amp; Race Relations; SOC001000 SOCIAL SCIENCE / Ethnic Studies / African-American Studies; HIS000000 HISTORY / General; HIS025000 HISTORY / Latin America / Mexico</v>
          </cell>
        </row>
        <row r="2079">
          <cell r="C2079">
            <v>9780674181847</v>
          </cell>
          <cell r="D2079" t="str">
            <v>Harvard University Press</v>
          </cell>
          <cell r="E2079" t="str">
            <v>KEITH: CONQUEST AND AGRARIAN CHANGE   HHST 93 E-BOOK</v>
          </cell>
          <cell r="F2079" t="str">
            <v>Conquest and Agrarian Change</v>
          </cell>
          <cell r="G2079">
            <v>1976</v>
          </cell>
          <cell r="H2079" t="str">
            <v>Harvard Historical Studies</v>
          </cell>
          <cell r="I2079">
            <v>93</v>
          </cell>
          <cell r="J2079" t="str">
            <v>e-book (PDF)</v>
          </cell>
          <cell r="M2079" t="str">
            <v>Keith, Robert G.</v>
          </cell>
          <cell r="O2079">
            <v>176</v>
          </cell>
          <cell r="P2079" t="str">
            <v>zurückgezogen</v>
          </cell>
          <cell r="Q2079" t="str">
            <v>Miscellaneous</v>
          </cell>
          <cell r="R2079" t="str">
            <v>SOC002010 SOCIAL SCIENCE / Anthropology / Cultural; HIS000000 HISTORY / General; HIS033000 HISTORY / Latin America / South America; HIS037090 HISTORY / Modern / 16th Century</v>
          </cell>
        </row>
        <row r="2080">
          <cell r="C2080">
            <v>9780674181854</v>
          </cell>
          <cell r="D2080" t="str">
            <v>Harvard University Press</v>
          </cell>
          <cell r="E2080" t="str">
            <v>KOYRÉ: NEWTONIAN STUDIES</v>
          </cell>
          <cell r="F2080" t="str">
            <v>Newtonian Studies</v>
          </cell>
          <cell r="G2080">
            <v>1965</v>
          </cell>
          <cell r="J2080" t="str">
            <v>Gebunden</v>
          </cell>
          <cell r="M2080" t="str">
            <v>Koyré, Alexandre</v>
          </cell>
          <cell r="O2080">
            <v>288</v>
          </cell>
          <cell r="P2080" t="str">
            <v>Lieferbar</v>
          </cell>
          <cell r="Q2080" t="str">
            <v>General Interest</v>
          </cell>
          <cell r="R2080" t="str">
            <v>SCI080000 SCIENCE / Essays; SCI000000 SCIENCE / General</v>
          </cell>
          <cell r="S2080" t="str">
            <v>PoD</v>
          </cell>
        </row>
        <row r="2081">
          <cell r="C2081">
            <v>9780674181861</v>
          </cell>
          <cell r="D2081" t="str">
            <v>Harvard University Press</v>
          </cell>
          <cell r="E2081" t="str">
            <v>KOYRÉ: NEWTONIAN STUDIES E-BOOK</v>
          </cell>
          <cell r="F2081" t="str">
            <v>Newtonian Studies</v>
          </cell>
          <cell r="G2081">
            <v>1965</v>
          </cell>
          <cell r="J2081" t="str">
            <v>e-book (PDF)</v>
          </cell>
          <cell r="M2081" t="str">
            <v>Koyré, Alexandre</v>
          </cell>
          <cell r="O2081">
            <v>288</v>
          </cell>
          <cell r="P2081" t="str">
            <v>Lieferbar</v>
          </cell>
          <cell r="Q2081" t="str">
            <v>General Interest</v>
          </cell>
          <cell r="R2081" t="str">
            <v>SCI080000 SCIENCE / Essays; SCI000000 SCIENCE / General</v>
          </cell>
        </row>
        <row r="2082">
          <cell r="C2082">
            <v>9780674181878</v>
          </cell>
          <cell r="D2082" t="str">
            <v>Harvard University Press</v>
          </cell>
          <cell r="E2082" t="str">
            <v>KELLER: AFFAIRS OF STATE</v>
          </cell>
          <cell r="F2082" t="str">
            <v>Affairs of State</v>
          </cell>
          <cell r="G2082">
            <v>1977</v>
          </cell>
          <cell r="J2082" t="str">
            <v>Gebunden</v>
          </cell>
          <cell r="M2082" t="str">
            <v>Keller, Morton</v>
          </cell>
          <cell r="O2082">
            <v>631</v>
          </cell>
          <cell r="P2082" t="str">
            <v>Lieferbar</v>
          </cell>
          <cell r="Q2082" t="str">
            <v>Global History</v>
          </cell>
          <cell r="R2082" t="str">
            <v>HIS036000 HISTORY / United States / General; HIS036040 HISTORY / United States / 19th Century</v>
          </cell>
          <cell r="S2082" t="str">
            <v>PoD</v>
          </cell>
        </row>
        <row r="2083">
          <cell r="C2083">
            <v>9780674181885</v>
          </cell>
          <cell r="D2083" t="str">
            <v>Harvard University Press</v>
          </cell>
          <cell r="E2083" t="str">
            <v>KELLER: AFFAIRS OF STATE E-BOOK</v>
          </cell>
          <cell r="F2083" t="str">
            <v>Affairs of State</v>
          </cell>
          <cell r="G2083">
            <v>1977</v>
          </cell>
          <cell r="J2083" t="str">
            <v>e-book (PDF)</v>
          </cell>
          <cell r="M2083" t="str">
            <v>Keller, Morton</v>
          </cell>
          <cell r="O2083">
            <v>631</v>
          </cell>
          <cell r="P2083" t="str">
            <v>Lieferbar</v>
          </cell>
          <cell r="Q2083" t="str">
            <v>Global History</v>
          </cell>
          <cell r="R2083" t="str">
            <v>HIS036000 HISTORY / United States / General; HIS036040 HISTORY / United States / 19th Century</v>
          </cell>
        </row>
        <row r="2084">
          <cell r="C2084">
            <v>9780674181908</v>
          </cell>
          <cell r="D2084" t="str">
            <v>Harvard University Press</v>
          </cell>
          <cell r="E2084" t="str">
            <v>Civil Service in Early Sung China, 960-1067 - E-Book</v>
          </cell>
          <cell r="F2084" t="str">
            <v>Civil Service in Early Sung China, 960-1067</v>
          </cell>
          <cell r="H2084" t="str">
            <v>Harvard-Yenching Institute Monograph Series</v>
          </cell>
          <cell r="J2084" t="str">
            <v>e-book (PDF)</v>
          </cell>
          <cell r="M2084" t="str">
            <v>Kracke, E.A.</v>
          </cell>
          <cell r="O2084">
            <v>277</v>
          </cell>
          <cell r="P2084" t="str">
            <v>zurückgezogen</v>
          </cell>
          <cell r="Q2084" t="str">
            <v>Miscellaneous</v>
          </cell>
          <cell r="R2084" t="str">
            <v>HIS000000 HISTORY / General</v>
          </cell>
        </row>
        <row r="2085">
          <cell r="C2085">
            <v>9780674181915</v>
          </cell>
          <cell r="D2085" t="str">
            <v>Harvard University Press</v>
          </cell>
          <cell r="E2085" t="str">
            <v>KELLER: LIFE INSURANCE ENTERPRISE, 1885–1910   HLA</v>
          </cell>
          <cell r="F2085" t="str">
            <v>The Life Insurance Enterprise, 1885–1910</v>
          </cell>
          <cell r="G2085">
            <v>1963</v>
          </cell>
          <cell r="H2085" t="str">
            <v>Center for the Study of the History of Liberty in America</v>
          </cell>
          <cell r="J2085" t="str">
            <v>Gebunden</v>
          </cell>
          <cell r="M2085" t="str">
            <v>Keller, Morton</v>
          </cell>
          <cell r="O2085">
            <v>338</v>
          </cell>
          <cell r="P2085" t="str">
            <v>Lieferbar</v>
          </cell>
          <cell r="Q2085" t="str">
            <v>Miscellaneous</v>
          </cell>
          <cell r="R2085" t="str">
            <v>BUS000000 BUSINESS &amp; ECONOMICS / General; HIS036000 HISTORY / United States / General; BUS069000 BUSINESS &amp; ECONOMICS / Economics / General; BUS033000 BUSINESS &amp; ECONOMICS / Insurance / General</v>
          </cell>
          <cell r="S2085" t="str">
            <v>PoD</v>
          </cell>
        </row>
        <row r="2086">
          <cell r="C2086">
            <v>9780674181939</v>
          </cell>
          <cell r="D2086" t="str">
            <v>Harvard University Press</v>
          </cell>
          <cell r="E2086" t="str">
            <v>KELLER: LIFE INSURANCE ENTERPRISE, 1885–1910   HLA E-BOOK</v>
          </cell>
          <cell r="F2086" t="str">
            <v>The Life Insurance Enterprise, 1885–1910</v>
          </cell>
          <cell r="G2086">
            <v>1963</v>
          </cell>
          <cell r="H2086" t="str">
            <v>Center for the Study of the History of Liberty in America</v>
          </cell>
          <cell r="J2086" t="str">
            <v>e-book (PDF)</v>
          </cell>
          <cell r="M2086" t="str">
            <v>Keller, Morton</v>
          </cell>
          <cell r="O2086">
            <v>338</v>
          </cell>
          <cell r="P2086" t="str">
            <v>Lieferbar</v>
          </cell>
          <cell r="Q2086" t="str">
            <v>Miscellaneous</v>
          </cell>
          <cell r="R2086" t="str">
            <v>BUS000000 BUSINESS &amp; ECONOMICS / General; HIS036000 HISTORY / United States / General; BUS069000 BUSINESS &amp; ECONOMICS / Economics / General; BUS033000 BUSINESS &amp; ECONOMICS / Insurance / General</v>
          </cell>
        </row>
        <row r="2087">
          <cell r="C2087">
            <v>9780674181946</v>
          </cell>
          <cell r="D2087" t="str">
            <v>Harvard University Press</v>
          </cell>
          <cell r="E2087" t="str">
            <v>Poetische Werke - E-Book</v>
          </cell>
          <cell r="F2087" t="str">
            <v>Poetische Werke</v>
          </cell>
          <cell r="H2087" t="str">
            <v>Harvard-Yenching Institute Studies</v>
          </cell>
          <cell r="J2087" t="str">
            <v>e-book (PDF)</v>
          </cell>
          <cell r="M2087" t="str">
            <v>Han Yu</v>
          </cell>
          <cell r="P2087" t="str">
            <v>zurückgezogen</v>
          </cell>
          <cell r="Q2087" t="str">
            <v>Miscellaneous</v>
          </cell>
          <cell r="R2087" t="str">
            <v>SOC008000 SOCIAL SCIENCE / Ethnic Studies / General; HIS000000 HISTORY / General</v>
          </cell>
        </row>
        <row r="2088">
          <cell r="C2088">
            <v>9780674181953</v>
          </cell>
          <cell r="D2088" t="str">
            <v>Harvard University Press</v>
          </cell>
          <cell r="E2088" t="str">
            <v>KELLER: STATES OF BELONGING</v>
          </cell>
          <cell r="F2088" t="str">
            <v>States of Belonging</v>
          </cell>
          <cell r="G2088">
            <v>1979</v>
          </cell>
          <cell r="J2088" t="str">
            <v>Gebunden</v>
          </cell>
          <cell r="M2088" t="str">
            <v>Keller, Phyllis</v>
          </cell>
          <cell r="O2088">
            <v>324</v>
          </cell>
          <cell r="P2088" t="str">
            <v>Lieferbar</v>
          </cell>
          <cell r="Q2088" t="str">
            <v>Global History</v>
          </cell>
          <cell r="R2088" t="str">
            <v>BIO000000 BIOGRAPHY &amp; AUTOBIOGRAPHY / General; HIS036000 HISTORY / United States / General</v>
          </cell>
          <cell r="S2088" t="str">
            <v>PoD</v>
          </cell>
        </row>
        <row r="2089">
          <cell r="C2089">
            <v>9780674181960</v>
          </cell>
          <cell r="D2089" t="str">
            <v>Harvard University Press</v>
          </cell>
          <cell r="E2089" t="str">
            <v>KELLER: STATES OF BELONGING E-BOOK</v>
          </cell>
          <cell r="F2089" t="str">
            <v>States of Belonging</v>
          </cell>
          <cell r="G2089">
            <v>1979</v>
          </cell>
          <cell r="J2089" t="str">
            <v>e-book (PDF)</v>
          </cell>
          <cell r="M2089" t="str">
            <v>Keller, Phyllis</v>
          </cell>
          <cell r="O2089">
            <v>324</v>
          </cell>
          <cell r="P2089" t="str">
            <v>Lieferbar</v>
          </cell>
          <cell r="Q2089" t="str">
            <v>Global History</v>
          </cell>
          <cell r="R2089" t="str">
            <v>BIO000000 BIOGRAPHY &amp; AUTOBIOGRAPHY / General; HIS036000 HISTORY / United States / General</v>
          </cell>
        </row>
        <row r="2090">
          <cell r="C2090">
            <v>9780674181977</v>
          </cell>
          <cell r="D2090" t="str">
            <v>Harvard University Press</v>
          </cell>
          <cell r="E2090" t="str">
            <v>KELLEY: THE HUMAN MEASURE</v>
          </cell>
          <cell r="F2090" t="str">
            <v>The Human Measure</v>
          </cell>
          <cell r="G2090">
            <v>1990</v>
          </cell>
          <cell r="J2090" t="str">
            <v>Gebunden</v>
          </cell>
          <cell r="M2090" t="str">
            <v>Kelley, Donald R.</v>
          </cell>
          <cell r="O2090">
            <v>358</v>
          </cell>
          <cell r="P2090" t="str">
            <v>Lieferbar</v>
          </cell>
          <cell r="Q2090" t="str">
            <v>Law, other</v>
          </cell>
          <cell r="R2090" t="str">
            <v>LAW000000 LAW / General; LAW060000 LAW / Legal History</v>
          </cell>
          <cell r="S2090" t="str">
            <v>PoD</v>
          </cell>
        </row>
        <row r="2091">
          <cell r="C2091">
            <v>9780674181984</v>
          </cell>
          <cell r="D2091" t="str">
            <v>Harvard University Press</v>
          </cell>
          <cell r="E2091" t="str">
            <v>KELLEY: THE HUMAN MEASURE E-BOOK</v>
          </cell>
          <cell r="F2091" t="str">
            <v>The Human Measure</v>
          </cell>
          <cell r="G2091">
            <v>1990</v>
          </cell>
          <cell r="J2091" t="str">
            <v>e-book (PDF)</v>
          </cell>
          <cell r="M2091" t="str">
            <v>Kelley, Donald R.</v>
          </cell>
          <cell r="O2091">
            <v>358</v>
          </cell>
          <cell r="P2091" t="str">
            <v>Lieferbar</v>
          </cell>
          <cell r="Q2091" t="str">
            <v>Law, other</v>
          </cell>
          <cell r="R2091" t="str">
            <v>LAW000000 LAW / General; LAW060000 LAW / Legal History</v>
          </cell>
        </row>
        <row r="2092">
          <cell r="C2092">
            <v>9780674181991</v>
          </cell>
          <cell r="D2092" t="str">
            <v>Harvard University Press</v>
          </cell>
          <cell r="E2092" t="str">
            <v>KRISTELLER: CLASSICS AND RENAISSANCE THOUGHT   MCL 15 E-BOOK</v>
          </cell>
          <cell r="F2092" t="str">
            <v>The Classics and Renaissance Thought</v>
          </cell>
          <cell r="G2092">
            <v>1955</v>
          </cell>
          <cell r="H2092" t="str">
            <v>Martin Classical Lectures</v>
          </cell>
          <cell r="I2092">
            <v>15</v>
          </cell>
          <cell r="J2092" t="str">
            <v>e-book (PDF)</v>
          </cell>
          <cell r="M2092" t="str">
            <v>Kristeller, Paul Oskar</v>
          </cell>
          <cell r="O2092">
            <v>106</v>
          </cell>
          <cell r="P2092" t="str">
            <v>Lieferbar</v>
          </cell>
          <cell r="Q2092" t="str">
            <v>Classical Studies, other</v>
          </cell>
          <cell r="R2092" t="str">
            <v>HIS037020 HISTORY / Renaissance; PHI010000 PHILOSOPHY / Movements / Humanism; HIS000000 HISTORY / General; HIS002000 HISTORY / Ancient / General</v>
          </cell>
        </row>
        <row r="2093">
          <cell r="C2093">
            <v>9780674182004</v>
          </cell>
          <cell r="D2093" t="str">
            <v>Harvard University Press</v>
          </cell>
          <cell r="E2093" t="str">
            <v>KERMAN: CONCERTO CONVERSATIONS   CENL 1997–98</v>
          </cell>
          <cell r="F2093" t="str">
            <v>Concerto Conversations</v>
          </cell>
          <cell r="G2093">
            <v>1999</v>
          </cell>
          <cell r="H2093" t="str">
            <v>The Charles Eliot Norton Lectures</v>
          </cell>
          <cell r="J2093" t="str">
            <v>Gebunden</v>
          </cell>
          <cell r="M2093" t="str">
            <v>Kerman, Joseph</v>
          </cell>
          <cell r="O2093">
            <v>175</v>
          </cell>
          <cell r="P2093" t="str">
            <v>Lieferbar</v>
          </cell>
          <cell r="Q2093" t="str">
            <v>Music, general</v>
          </cell>
          <cell r="R2093" t="str">
            <v>MUS000000 MUSIC / General; MUS006000 MUSIC / Genres &amp; Styles / Classical; MUS001000 MUSIC / Instruction &amp; Study / Appreciation</v>
          </cell>
          <cell r="S2093" t="str">
            <v>PoD</v>
          </cell>
        </row>
        <row r="2094">
          <cell r="C2094">
            <v>9780674182011</v>
          </cell>
          <cell r="D2094" t="str">
            <v>Harvard University Press</v>
          </cell>
          <cell r="E2094" t="str">
            <v>KROLL: ATHENIAN BRONZE ALLOTMENT PLATES   LCL</v>
          </cell>
          <cell r="F2094" t="str">
            <v>Athenian Bronze Allotment Plates</v>
          </cell>
          <cell r="G2094">
            <v>1972</v>
          </cell>
          <cell r="H2094" t="str">
            <v>Loeb Classical Monographs</v>
          </cell>
          <cell r="J2094" t="str">
            <v>Gebunden</v>
          </cell>
          <cell r="M2094" t="str">
            <v>Kroll, John H.</v>
          </cell>
          <cell r="O2094">
            <v>352</v>
          </cell>
          <cell r="P2094" t="str">
            <v>Lieferbar</v>
          </cell>
          <cell r="Q2094" t="str">
            <v>Classical Studies, other</v>
          </cell>
          <cell r="R2094" t="str">
            <v>SOC003000 SOCIAL SCIENCE / Archaeology; HIS002010 HISTORY / Ancient / Greece</v>
          </cell>
          <cell r="S2094" t="str">
            <v>PoD</v>
          </cell>
        </row>
        <row r="2095">
          <cell r="C2095">
            <v>9780674182028</v>
          </cell>
          <cell r="D2095" t="str">
            <v>Harvard University Press</v>
          </cell>
          <cell r="E2095" t="str">
            <v>KERMAN: CONCERTO CONVERSATIONS   CENL 1997–98 E-BOOK</v>
          </cell>
          <cell r="F2095" t="str">
            <v>Concerto Conversations</v>
          </cell>
          <cell r="G2095">
            <v>1999</v>
          </cell>
          <cell r="H2095" t="str">
            <v>The Charles Eliot Norton Lectures</v>
          </cell>
          <cell r="J2095" t="str">
            <v>e-book (PDF)</v>
          </cell>
          <cell r="M2095" t="str">
            <v>Kerman, Joseph</v>
          </cell>
          <cell r="O2095">
            <v>175</v>
          </cell>
          <cell r="P2095" t="str">
            <v>Lieferbar</v>
          </cell>
          <cell r="Q2095" t="str">
            <v>Music, general</v>
          </cell>
          <cell r="R2095" t="str">
            <v>MUS000000 MUSIC / General; MUS006000 MUSIC / Genres &amp; Styles / Classical; MUS001000 MUSIC / Instruction &amp; Study / Appreciation</v>
          </cell>
        </row>
        <row r="2096">
          <cell r="C2096">
            <v>9780674182035</v>
          </cell>
          <cell r="D2096" t="str">
            <v>Harvard University Press</v>
          </cell>
          <cell r="E2096" t="str">
            <v>KROLL: ATHENIAN BRONZE ALLOTMENT PLATES   LCL E-BOOK</v>
          </cell>
          <cell r="F2096" t="str">
            <v>Athenian Bronze Allotment Plates</v>
          </cell>
          <cell r="G2096">
            <v>1972</v>
          </cell>
          <cell r="H2096" t="str">
            <v>Loeb Classical Monographs</v>
          </cell>
          <cell r="J2096" t="str">
            <v>e-book (PDF)</v>
          </cell>
          <cell r="M2096" t="str">
            <v>Kroll, John H.</v>
          </cell>
          <cell r="O2096">
            <v>352</v>
          </cell>
          <cell r="P2096" t="str">
            <v>Lieferbar</v>
          </cell>
          <cell r="Q2096" t="str">
            <v>Classical Studies, other</v>
          </cell>
          <cell r="R2096" t="str">
            <v>SOC003000 SOCIAL SCIENCE / Archaeology; HIS002010 HISTORY / Ancient / Greece</v>
          </cell>
        </row>
        <row r="2097">
          <cell r="C2097">
            <v>9780674182042</v>
          </cell>
          <cell r="D2097" t="str">
            <v>Harvard University Press</v>
          </cell>
          <cell r="E2097" t="str">
            <v>CHINESE WAYS IN WARFARE (KIERMAN)   HEA 74</v>
          </cell>
          <cell r="F2097" t="str">
            <v>Chinese Ways in Warfare</v>
          </cell>
          <cell r="G2097">
            <v>1974</v>
          </cell>
          <cell r="H2097" t="str">
            <v>Harvard East Asian Series</v>
          </cell>
          <cell r="I2097">
            <v>74</v>
          </cell>
          <cell r="J2097" t="str">
            <v>Gebunden</v>
          </cell>
          <cell r="N2097" t="str">
            <v>Kierman, Jr., Frank A.; Fairbank, John K.</v>
          </cell>
          <cell r="O2097">
            <v>401</v>
          </cell>
          <cell r="P2097" t="str">
            <v>Lieferbar</v>
          </cell>
          <cell r="Q2097" t="str">
            <v>Miscellaneous</v>
          </cell>
          <cell r="R2097" t="str">
            <v>HIS000000 HISTORY / General; HIS008000 HISTORY / Asia / China; HIS027000 HISTORY / Military / General</v>
          </cell>
          <cell r="S2097" t="str">
            <v>PoD</v>
          </cell>
        </row>
        <row r="2098">
          <cell r="C2098">
            <v>9780674182059</v>
          </cell>
          <cell r="D2098" t="str">
            <v>Harvard University Press</v>
          </cell>
          <cell r="E2098" t="str">
            <v>CHINESE WAYS IN WARFARE (KIERMAN)   HEA 74 E-BOOK</v>
          </cell>
          <cell r="F2098" t="str">
            <v>Chinese Ways in Warfare</v>
          </cell>
          <cell r="G2098">
            <v>1974</v>
          </cell>
          <cell r="H2098" t="str">
            <v>Harvard East Asian Series</v>
          </cell>
          <cell r="I2098">
            <v>74</v>
          </cell>
          <cell r="J2098" t="str">
            <v>e-book (PDF)</v>
          </cell>
          <cell r="N2098" t="str">
            <v>Kierman, Jr., Frank A.; Fairbank, John K.</v>
          </cell>
          <cell r="O2098">
            <v>401</v>
          </cell>
          <cell r="P2098" t="str">
            <v>Lieferbar</v>
          </cell>
          <cell r="Q2098" t="str">
            <v>Miscellaneous</v>
          </cell>
          <cell r="R2098" t="str">
            <v>HIS000000 HISTORY / General; HIS008000 HISTORY / Asia / China; HIS027000 HISTORY / Military / General</v>
          </cell>
        </row>
        <row r="2099">
          <cell r="C2099">
            <v>9780674182066</v>
          </cell>
          <cell r="D2099" t="str">
            <v>Harvard University Press</v>
          </cell>
          <cell r="E2099" t="str">
            <v>KRÜGER: THE IMMORTALITY OF MAN   IL 1926 E-BOOK</v>
          </cell>
          <cell r="F2099" t="str">
            <v>The Immortality of Man</v>
          </cell>
          <cell r="G2099">
            <v>1927</v>
          </cell>
          <cell r="H2099" t="str">
            <v>Ingersoll Lectures</v>
          </cell>
          <cell r="J2099" t="str">
            <v>e-book (PDF)</v>
          </cell>
          <cell r="M2099" t="str">
            <v>Krüger, Gustav</v>
          </cell>
          <cell r="O2099">
            <v>39</v>
          </cell>
          <cell r="P2099" t="str">
            <v>Lieferbar</v>
          </cell>
          <cell r="Q2099" t="str">
            <v>Theology, Jewish Studies and Religious Studies</v>
          </cell>
          <cell r="R2099" t="str">
            <v>PHI000000 PHILOSOPHY / General; REL067000 RELIGION / Christianity / Theology / General; REL051000 RELIGION / Philosophy</v>
          </cell>
        </row>
        <row r="2100">
          <cell r="C2100">
            <v>9780674182073</v>
          </cell>
          <cell r="D2100" t="str">
            <v>Harvard University Press</v>
          </cell>
          <cell r="E2100" t="str">
            <v>KILSON: KPELE LALA</v>
          </cell>
          <cell r="F2100" t="str">
            <v>Kpele Lala</v>
          </cell>
          <cell r="G2100">
            <v>1971</v>
          </cell>
          <cell r="J2100" t="str">
            <v>Gebunden</v>
          </cell>
          <cell r="M2100" t="str">
            <v>Kilson, Marion</v>
          </cell>
          <cell r="O2100">
            <v>313</v>
          </cell>
          <cell r="P2100" t="str">
            <v>Lieferbar</v>
          </cell>
          <cell r="Q2100" t="str">
            <v>Sociology, other</v>
          </cell>
          <cell r="R2100" t="str">
            <v>SOC000000 SOCIAL SCIENCE / General; SOC001000 SOCIAL SCIENCE / Ethnic Studies / African-American Studies; REL029000 RELIGION / Ethnic &amp; Tribal</v>
          </cell>
          <cell r="S2100" t="str">
            <v>PoD</v>
          </cell>
        </row>
        <row r="2101">
          <cell r="C2101">
            <v>9780674182097</v>
          </cell>
          <cell r="D2101" t="str">
            <v>Harvard University Press</v>
          </cell>
          <cell r="E2101" t="str">
            <v>KILSON: KPELE LALA E-BOOK</v>
          </cell>
          <cell r="F2101" t="str">
            <v>Kpele Lala</v>
          </cell>
          <cell r="G2101">
            <v>1971</v>
          </cell>
          <cell r="J2101" t="str">
            <v>e-book (PDF)</v>
          </cell>
          <cell r="M2101" t="str">
            <v>Kilson, Marion</v>
          </cell>
          <cell r="O2101">
            <v>313</v>
          </cell>
          <cell r="P2101" t="str">
            <v>Lieferbar</v>
          </cell>
          <cell r="Q2101" t="str">
            <v>Sociology, other</v>
          </cell>
          <cell r="R2101" t="str">
            <v>SOC000000 SOCIAL SCIENCE / General; SOC001000 SOCIAL SCIENCE / Ethnic Studies / African-American Studies; REL029000 RELIGION / Ethnic &amp; Tribal</v>
          </cell>
        </row>
        <row r="2102">
          <cell r="C2102">
            <v>9780674182103</v>
          </cell>
          <cell r="D2102" t="str">
            <v>Harvard University Press</v>
          </cell>
          <cell r="E2102" t="str">
            <v>The Chronicle of the Three Kingdoms, 220-265, Volume 1: Chapters 69-78 - E-Book</v>
          </cell>
          <cell r="F2102" t="str">
            <v>The Chronicle of the Three Kingdoms, 220-265, Volume 1: Chapters 69-78 from the Tzu chih t'ung chien</v>
          </cell>
          <cell r="H2102" t="str">
            <v>Harvard-Yenching Institute Studies</v>
          </cell>
          <cell r="J2102" t="str">
            <v>e-book (PDF)</v>
          </cell>
          <cell r="M2102" t="str">
            <v>Ssu-ma Kuang</v>
          </cell>
          <cell r="N2102" t="str">
            <v>Baxter, Glen W.</v>
          </cell>
          <cell r="O2102">
            <v>720</v>
          </cell>
          <cell r="P2102" t="str">
            <v>zurückgezogen</v>
          </cell>
          <cell r="Q2102" t="str">
            <v>Miscellaneous</v>
          </cell>
          <cell r="R2102" t="str">
            <v>HIS000000 HISTORY / General</v>
          </cell>
        </row>
        <row r="2103">
          <cell r="C2103">
            <v>9780674182127</v>
          </cell>
          <cell r="D2103" t="str">
            <v>Harvard University Press</v>
          </cell>
          <cell r="E2103" t="str">
            <v>Foch versus Clemenceau - E-Book</v>
          </cell>
          <cell r="F2103" t="str">
            <v>Foch versus Clemenceau</v>
          </cell>
          <cell r="H2103" t="str">
            <v>Harvard Historical Monographs</v>
          </cell>
          <cell r="I2103">
            <v>44</v>
          </cell>
          <cell r="J2103" t="str">
            <v>e-book (PDF)</v>
          </cell>
          <cell r="M2103" t="str">
            <v>King, Jere Clemens</v>
          </cell>
          <cell r="P2103" t="str">
            <v>zurückgezogen</v>
          </cell>
          <cell r="Q2103" t="str">
            <v>General European History</v>
          </cell>
          <cell r="R2103" t="str">
            <v>POL021000 POLITICAL SCIENCE / International Relations / Treaties; HIS000000 HISTORY / General; HIS013000 HISTORY / Europe / France; HIS027090 HISTORY / Military / World War I</v>
          </cell>
        </row>
        <row r="2104">
          <cell r="C2104">
            <v>9780674182141</v>
          </cell>
          <cell r="D2104" t="str">
            <v>Harvard University Press</v>
          </cell>
          <cell r="E2104" t="str">
            <v>The Chronicle of the Three Kingdoms, 220-265, Volume 2: Chapters 69-78 - E-Book</v>
          </cell>
          <cell r="F2104" t="str">
            <v>The Chronicle of the Three Kingdoms, 220-265, Volume 2: Chapters 69-78 from the Tzu chih t'ung chien</v>
          </cell>
          <cell r="H2104" t="str">
            <v>Harvard-Yenching Institute Studies</v>
          </cell>
          <cell r="J2104" t="str">
            <v>e-book (PDF)</v>
          </cell>
          <cell r="M2104" t="str">
            <v>Ssu-ma Kuang</v>
          </cell>
          <cell r="N2104" t="str">
            <v>Solomon, Bernard S.</v>
          </cell>
          <cell r="O2104">
            <v>704</v>
          </cell>
          <cell r="P2104" t="str">
            <v>zurückgezogen</v>
          </cell>
          <cell r="Q2104" t="str">
            <v>Miscellaneous</v>
          </cell>
          <cell r="R2104" t="str">
            <v>HIS000000 HISTORY / General</v>
          </cell>
        </row>
        <row r="2105">
          <cell r="C2105">
            <v>9780674182158</v>
          </cell>
          <cell r="D2105" t="str">
            <v>Harvard University Press</v>
          </cell>
          <cell r="E2105" t="str">
            <v>KING: THE PHILOSOPHY OF MEDICINE</v>
          </cell>
          <cell r="F2105" t="str">
            <v>The Philosophy of Medicine</v>
          </cell>
          <cell r="G2105">
            <v>1978</v>
          </cell>
          <cell r="J2105" t="str">
            <v>Gebunden</v>
          </cell>
          <cell r="M2105" t="str">
            <v>King, Lester S.</v>
          </cell>
          <cell r="O2105">
            <v>291</v>
          </cell>
          <cell r="P2105" t="str">
            <v>Lieferbar</v>
          </cell>
          <cell r="Q2105" t="str">
            <v>Clinical Medicine, other</v>
          </cell>
          <cell r="R2105" t="str">
            <v>MED039000 MEDICAL / History; MED000000 MEDICAL / General; PHI000000 PHILOSOPHY / General</v>
          </cell>
          <cell r="S2105" t="str">
            <v>PoD</v>
          </cell>
        </row>
        <row r="2106">
          <cell r="C2106">
            <v>9780674182165</v>
          </cell>
          <cell r="D2106" t="str">
            <v>Harvard University Press</v>
          </cell>
          <cell r="E2106" t="str">
            <v>KING: THE PHILOSOPHY OF MEDICINE E-BOOK</v>
          </cell>
          <cell r="F2106" t="str">
            <v>The Philosophy of Medicine</v>
          </cell>
          <cell r="G2106">
            <v>1978</v>
          </cell>
          <cell r="J2106" t="str">
            <v>e-book (PDF)</v>
          </cell>
          <cell r="M2106" t="str">
            <v>King, Lester S.</v>
          </cell>
          <cell r="O2106">
            <v>291</v>
          </cell>
          <cell r="P2106" t="str">
            <v>Lieferbar</v>
          </cell>
          <cell r="Q2106" t="str">
            <v>Clinical Medicine, other</v>
          </cell>
          <cell r="R2106" t="str">
            <v>MED039000 MEDICAL / History; MED000000 MEDICAL / General; PHI000000 PHILOSOPHY / General</v>
          </cell>
        </row>
        <row r="2107">
          <cell r="C2107">
            <v>9780674182172</v>
          </cell>
          <cell r="D2107" t="str">
            <v>Harvard University Press</v>
          </cell>
          <cell r="E2107" t="str">
            <v>KING: THE THEORY OF LINEAR ANTENNAS</v>
          </cell>
          <cell r="F2107" t="str">
            <v>The Theory of Linear Antennas</v>
          </cell>
          <cell r="G2107">
            <v>1956</v>
          </cell>
          <cell r="J2107" t="str">
            <v>Gebunden</v>
          </cell>
          <cell r="M2107" t="str">
            <v>King, Ronold W. P.</v>
          </cell>
          <cell r="O2107">
            <v>944</v>
          </cell>
          <cell r="P2107" t="str">
            <v>Lieferbar</v>
          </cell>
          <cell r="Q2107" t="str">
            <v>General Interest</v>
          </cell>
          <cell r="R2107" t="str">
            <v>SCI000000 SCIENCE / General</v>
          </cell>
          <cell r="S2107" t="str">
            <v>PoD</v>
          </cell>
        </row>
        <row r="2108">
          <cell r="C2108">
            <v>9780674182189</v>
          </cell>
          <cell r="D2108" t="str">
            <v>Harvard University Press</v>
          </cell>
          <cell r="E2108" t="str">
            <v>KING: THE THEORY OF LINEAR ANTENNAS E-BOOK</v>
          </cell>
          <cell r="F2108" t="str">
            <v>The Theory of Linear Antennas</v>
          </cell>
          <cell r="G2108">
            <v>1956</v>
          </cell>
          <cell r="J2108" t="str">
            <v>e-book (PDF)</v>
          </cell>
          <cell r="M2108" t="str">
            <v>King, Ronold W. P.</v>
          </cell>
          <cell r="O2108">
            <v>944</v>
          </cell>
          <cell r="P2108" t="str">
            <v>Lieferbar</v>
          </cell>
          <cell r="Q2108" t="str">
            <v>General Interest</v>
          </cell>
          <cell r="R2108" t="str">
            <v>SCI000000 SCIENCE / General</v>
          </cell>
        </row>
        <row r="2109">
          <cell r="C2109">
            <v>9780674182196</v>
          </cell>
          <cell r="D2109" t="str">
            <v>Harvard University Press</v>
          </cell>
          <cell r="E2109" t="str">
            <v>KINGDON: MYTHS ABOUT ST. BARTHOLOMEW'S DAY MASSACRES</v>
          </cell>
          <cell r="F2109" t="str">
            <v>Myths about the St. Bartholomew's Day Massacres, 1572–1576</v>
          </cell>
          <cell r="G2109">
            <v>1988</v>
          </cell>
          <cell r="J2109" t="str">
            <v>Gebunden</v>
          </cell>
          <cell r="M2109" t="str">
            <v>Kingdon, Robert M.</v>
          </cell>
          <cell r="O2109">
            <v>269</v>
          </cell>
          <cell r="P2109" t="str">
            <v>Lieferbar</v>
          </cell>
          <cell r="Q2109" t="str">
            <v>General European History</v>
          </cell>
          <cell r="R2109" t="str">
            <v>REL053000 RELIGION / Christianity / Protestantism; HIS000000 HISTORY / General; HIS013000 HISTORY / Europe / France; HIS037090 HISTORY / Modern / 16th Century</v>
          </cell>
          <cell r="S2109" t="str">
            <v>PoD</v>
          </cell>
        </row>
        <row r="2110">
          <cell r="C2110">
            <v>9780674182202</v>
          </cell>
          <cell r="D2110" t="str">
            <v>Harvard University Press</v>
          </cell>
          <cell r="E2110" t="str">
            <v>KINGDON: MYTHS ABOUT ST. BARTHOLOMEW'S DAY MASSACRES E-BOOK</v>
          </cell>
          <cell r="F2110" t="str">
            <v>Myths about the St. Bartholomew's Day Massacres, 1572–1576</v>
          </cell>
          <cell r="G2110">
            <v>1988</v>
          </cell>
          <cell r="J2110" t="str">
            <v>e-book (PDF)</v>
          </cell>
          <cell r="M2110" t="str">
            <v>Kingdon, Robert M.</v>
          </cell>
          <cell r="O2110">
            <v>269</v>
          </cell>
          <cell r="P2110" t="str">
            <v>Lieferbar</v>
          </cell>
          <cell r="Q2110" t="str">
            <v>General European History</v>
          </cell>
          <cell r="R2110" t="str">
            <v>REL053000 RELIGION / Christianity / Protestantism; HIS000000 HISTORY / General; HIS013000 HISTORY / Europe / France; HIS037090 HISTORY / Modern / 16th Century</v>
          </cell>
        </row>
        <row r="2111">
          <cell r="C2111">
            <v>9780674182219</v>
          </cell>
          <cell r="D2111" t="str">
            <v>Harvard University Press</v>
          </cell>
          <cell r="E2111" t="str">
            <v>KIRKER: THE ARCHITECTURE OF CHARLES BULFINCH</v>
          </cell>
          <cell r="F2111" t="str">
            <v>The Architecture of Charles Bulfinch</v>
          </cell>
          <cell r="G2111">
            <v>1969</v>
          </cell>
          <cell r="J2111" t="str">
            <v>Gebunden</v>
          </cell>
          <cell r="M2111" t="str">
            <v>Kirker, Harold</v>
          </cell>
          <cell r="O2111">
            <v>398</v>
          </cell>
          <cell r="P2111" t="str">
            <v>Lieferbar</v>
          </cell>
          <cell r="Q2111" t="str">
            <v xml:space="preserve">Architecture and Design, other    </v>
          </cell>
          <cell r="R2111" t="str">
            <v>REF000000 REFERENCE / General; HIS036010 HISTORY / United States / State &amp; Local / General; ARC000000 ARCHITECTURE / General</v>
          </cell>
          <cell r="S2111" t="str">
            <v>PoD</v>
          </cell>
        </row>
        <row r="2112">
          <cell r="C2112">
            <v>9780674182226</v>
          </cell>
          <cell r="D2112" t="str">
            <v>Harvard University Press</v>
          </cell>
          <cell r="E2112" t="str">
            <v>KIRKER: THE ARCHITECTURE OF CHARLES BULFINCH E-BOOK</v>
          </cell>
          <cell r="F2112" t="str">
            <v>The Architecture of Charles Bulfinch</v>
          </cell>
          <cell r="G2112">
            <v>1969</v>
          </cell>
          <cell r="J2112" t="str">
            <v>e-book (PDF)</v>
          </cell>
          <cell r="M2112" t="str">
            <v>Kirker, Harold</v>
          </cell>
          <cell r="O2112">
            <v>398</v>
          </cell>
          <cell r="P2112" t="str">
            <v>Lieferbar</v>
          </cell>
          <cell r="Q2112" t="str">
            <v xml:space="preserve">Architecture and Design, other    </v>
          </cell>
          <cell r="R2112" t="str">
            <v>REF000000 REFERENCE / General; HIS036010 HISTORY / United States / State &amp; Local / General; ARC000000 ARCHITECTURE / General</v>
          </cell>
        </row>
        <row r="2113">
          <cell r="C2113">
            <v>9780674182233</v>
          </cell>
          <cell r="D2113" t="str">
            <v>Harvard University Press</v>
          </cell>
          <cell r="E2113" t="str">
            <v>JONES: THE MAIN STREAM OF JACOBITISM E-BOOK</v>
          </cell>
          <cell r="F2113" t="str">
            <v>The Main Stream of Jacobitism</v>
          </cell>
          <cell r="G2113">
            <v>1954</v>
          </cell>
          <cell r="J2113" t="str">
            <v>e-book (PDF)</v>
          </cell>
          <cell r="M2113" t="str">
            <v>Jones, George Hilton</v>
          </cell>
          <cell r="O2113">
            <v>275</v>
          </cell>
          <cell r="P2113" t="str">
            <v>Lieferbar</v>
          </cell>
          <cell r="Q2113" t="str">
            <v>Miscellaneous</v>
          </cell>
          <cell r="R2113" t="str">
            <v>HIS000000 HISTORY / General; HIS015000 HISTORY / Europe / Great Britain</v>
          </cell>
        </row>
        <row r="2114">
          <cell r="C2114">
            <v>9780674182240</v>
          </cell>
          <cell r="D2114" t="str">
            <v>Harvard University Press</v>
          </cell>
          <cell r="E2114" t="str">
            <v>JONES: VERMONT IN THE MAKING, 1750–1777 E-BOOK</v>
          </cell>
          <cell r="F2114" t="str">
            <v>Vermont in the Making, 1750–1777</v>
          </cell>
          <cell r="G2114">
            <v>1939</v>
          </cell>
          <cell r="J2114" t="str">
            <v>e-book (PDF)</v>
          </cell>
          <cell r="M2114" t="str">
            <v>Jones, Matt Bushnell</v>
          </cell>
          <cell r="O2114">
            <v>471</v>
          </cell>
          <cell r="P2114" t="str">
            <v>Lieferbar</v>
          </cell>
          <cell r="Q2114" t="str">
            <v>Global History</v>
          </cell>
          <cell r="R2114" t="str">
            <v>HIS036000 HISTORY / United States / General</v>
          </cell>
        </row>
        <row r="2115">
          <cell r="C2115">
            <v>9780674182257</v>
          </cell>
          <cell r="D2115" t="str">
            <v>Harvard University Press</v>
          </cell>
          <cell r="E2115" t="str">
            <v>JONES: MYSTICISM AND DEMOCRACY   WBNL 1930–1931 E-BOOK</v>
          </cell>
          <cell r="F2115" t="str">
            <v>Mysticism and Democracy in the English Commonwealth</v>
          </cell>
          <cell r="G2115">
            <v>1932</v>
          </cell>
          <cell r="H2115" t="str">
            <v>William Belden Noble Lectures</v>
          </cell>
          <cell r="J2115" t="str">
            <v>e-book (PDF)</v>
          </cell>
          <cell r="M2115" t="str">
            <v>Jones, Rufus M.</v>
          </cell>
          <cell r="O2115">
            <v>184</v>
          </cell>
          <cell r="P2115" t="str">
            <v>Lieferbar</v>
          </cell>
          <cell r="Q2115" t="str">
            <v>Miscellaneous</v>
          </cell>
          <cell r="R2115" t="str">
            <v>HIS000000 HISTORY / General; HIS015000 HISTORY / Europe / Great Britain</v>
          </cell>
        </row>
        <row r="2116">
          <cell r="C2116">
            <v>9780674182264</v>
          </cell>
          <cell r="D2116" t="str">
            <v>Harvard University Press</v>
          </cell>
          <cell r="E2116" t="str">
            <v>JONES: THE PASTOURELLE E-BOOK</v>
          </cell>
          <cell r="F2116" t="str">
            <v>The Pastourelle</v>
          </cell>
          <cell r="G2116">
            <v>1931</v>
          </cell>
          <cell r="J2116" t="str">
            <v>e-book (PDF)</v>
          </cell>
          <cell r="M2116" t="str">
            <v>Jones, William Powell</v>
          </cell>
          <cell r="O2116">
            <v>244</v>
          </cell>
          <cell r="P2116" t="str">
            <v>Lieferbar</v>
          </cell>
          <cell r="Q2116" t="str">
            <v>Linguistics, other</v>
          </cell>
          <cell r="R2116" t="str">
            <v>LAN000000 LANGUAGE ARTS &amp; DISCIPLINES / General</v>
          </cell>
        </row>
        <row r="2117">
          <cell r="C2117">
            <v>9780674182271</v>
          </cell>
          <cell r="D2117" t="str">
            <v>Harvard University Press</v>
          </cell>
          <cell r="E2117" t="str">
            <v>JONES: THOMAS GRAY, SCHOLAR E-BOOK</v>
          </cell>
          <cell r="F2117" t="str">
            <v>Thomas Gray, Scholar</v>
          </cell>
          <cell r="G2117">
            <v>1937</v>
          </cell>
          <cell r="J2117" t="str">
            <v>e-book (PDF)</v>
          </cell>
          <cell r="M2117" t="str">
            <v>Jones, William Powell</v>
          </cell>
          <cell r="O2117">
            <v>191</v>
          </cell>
          <cell r="P2117" t="str">
            <v>Lieferbar</v>
          </cell>
          <cell r="Q2117" t="str">
            <v>Literary Studies, general</v>
          </cell>
          <cell r="R2117" t="str">
            <v>BIO007000 BIOGRAPHY &amp; AUTOBIOGRAPHY / Literary; LIT000000 LITERARY CRITICISM / General</v>
          </cell>
        </row>
        <row r="2118">
          <cell r="C2118">
            <v>9780674182288</v>
          </cell>
          <cell r="D2118" t="str">
            <v>Harvard University Press</v>
          </cell>
          <cell r="E2118" t="str">
            <v>KAUFMANN: ARCHITECTURE IN THE AGE OF REASON E-BOOK</v>
          </cell>
          <cell r="F2118" t="str">
            <v>Architecture in the Age of Reason</v>
          </cell>
          <cell r="G2118">
            <v>1955</v>
          </cell>
          <cell r="J2118" t="str">
            <v>e-book (PDF)</v>
          </cell>
          <cell r="M2118" t="str">
            <v>Kaufmann, Emil</v>
          </cell>
          <cell r="O2118">
            <v>293</v>
          </cell>
          <cell r="P2118" t="str">
            <v>Lieferbar</v>
          </cell>
          <cell r="Q2118" t="str">
            <v xml:space="preserve">Architecture and Design, other    </v>
          </cell>
          <cell r="R2118" t="str">
            <v>ARC000000 ARCHITECTURE / General</v>
          </cell>
        </row>
        <row r="2119">
          <cell r="C2119">
            <v>9780674182295</v>
          </cell>
          <cell r="D2119" t="str">
            <v>Harvard University Press</v>
          </cell>
          <cell r="E2119" t="str">
            <v>KEPES: GRAPHIC FORMS E-BOOK</v>
          </cell>
          <cell r="F2119" t="str">
            <v>Graphic Forms</v>
          </cell>
          <cell r="G2119">
            <v>1949</v>
          </cell>
          <cell r="J2119" t="str">
            <v>e-book (PDF)</v>
          </cell>
          <cell r="M2119" t="str">
            <v>Kepes, György</v>
          </cell>
          <cell r="O2119">
            <v>128</v>
          </cell>
          <cell r="P2119" t="str">
            <v>Lieferbar</v>
          </cell>
          <cell r="Q2119" t="str">
            <v xml:space="preserve">Architecture and Design, other    </v>
          </cell>
          <cell r="R2119" t="str">
            <v>ART000000 ART / General</v>
          </cell>
        </row>
        <row r="2120">
          <cell r="C2120">
            <v>9780674182301</v>
          </cell>
          <cell r="D2120" t="str">
            <v>Harvard University Press</v>
          </cell>
          <cell r="E2120" t="str">
            <v>KILGOUR: THE DECLINE OF CHIVALRY   HSRL 12 E-BOOK</v>
          </cell>
          <cell r="F2120" t="str">
            <v>The Decline of Chivalry as Shown in the French Literature of the Late Middle Ages</v>
          </cell>
          <cell r="G2120">
            <v>1937</v>
          </cell>
          <cell r="H2120" t="str">
            <v>Harvard Studies in Romance Languages</v>
          </cell>
          <cell r="I2120">
            <v>12</v>
          </cell>
          <cell r="J2120" t="str">
            <v>e-book (PDF)</v>
          </cell>
          <cell r="M2120" t="str">
            <v>Kilgour, Raymond Lincoln</v>
          </cell>
          <cell r="O2120">
            <v>431</v>
          </cell>
          <cell r="P2120" t="str">
            <v>Lieferbar</v>
          </cell>
          <cell r="Q2120" t="str">
            <v>Linguistics, other</v>
          </cell>
          <cell r="R2120" t="str">
            <v>LAN000000 LANGUAGE ARTS &amp; DISCIPLINES / General; LIT004150 LITERARY CRITICISM / European / French; LIT011000 LITERARY CRITICISM / Medieval</v>
          </cell>
        </row>
        <row r="2121">
          <cell r="C2121">
            <v>9780674182318</v>
          </cell>
          <cell r="D2121" t="str">
            <v>Harvard University Press</v>
          </cell>
          <cell r="E2121" t="str">
            <v>KILHAM: BOSTON AFTER BULFINCH E-BOOK</v>
          </cell>
          <cell r="F2121" t="str">
            <v>Boston After Bulfinch</v>
          </cell>
          <cell r="G2121">
            <v>1946</v>
          </cell>
          <cell r="J2121" t="str">
            <v>e-book (PDF)</v>
          </cell>
          <cell r="M2121" t="str">
            <v>Kilham, Walter H.</v>
          </cell>
          <cell r="O2121">
            <v>114</v>
          </cell>
          <cell r="P2121" t="str">
            <v>Lieferbar</v>
          </cell>
          <cell r="Q2121" t="str">
            <v xml:space="preserve">Architecture and Design, other    </v>
          </cell>
          <cell r="R2121" t="str">
            <v>ARC000000 ARCHITECTURE / General</v>
          </cell>
        </row>
        <row r="2122">
          <cell r="C2122">
            <v>9780674182325</v>
          </cell>
          <cell r="D2122" t="str">
            <v>Harvard University Press</v>
          </cell>
          <cell r="E2122" t="str">
            <v>KITTREDGE: WITCHCRAFT IN OLD AND NEW ENGLAND E-BOOK</v>
          </cell>
          <cell r="F2122" t="str">
            <v>Witchcraft in Old and New England</v>
          </cell>
          <cell r="G2122">
            <v>1929</v>
          </cell>
          <cell r="J2122" t="str">
            <v>e-book (PDF)</v>
          </cell>
          <cell r="M2122" t="str">
            <v>Kittredge, George Lyman</v>
          </cell>
          <cell r="O2122">
            <v>641</v>
          </cell>
          <cell r="P2122" t="str">
            <v>Lieferbar</v>
          </cell>
          <cell r="Q2122" t="str">
            <v>Global History</v>
          </cell>
          <cell r="R2122" t="str">
            <v>SOC000000 SOCIAL SCIENCE / General; HIS036000 HISTORY / United States / General</v>
          </cell>
        </row>
        <row r="2123">
          <cell r="C2123">
            <v>9780674182349</v>
          </cell>
          <cell r="D2123" t="str">
            <v>Harvard University Press</v>
          </cell>
          <cell r="E2123" t="str">
            <v>PARET: THE BERLIN SECESSION</v>
          </cell>
          <cell r="F2123" t="str">
            <v>The Berlin Secession</v>
          </cell>
          <cell r="G2123">
            <v>1980</v>
          </cell>
          <cell r="J2123" t="str">
            <v>Gebunden</v>
          </cell>
          <cell r="M2123" t="str">
            <v>Paret, Peter</v>
          </cell>
          <cell r="O2123">
            <v>269</v>
          </cell>
          <cell r="P2123" t="str">
            <v>Lieferbar</v>
          </cell>
          <cell r="Q2123" t="str">
            <v>General European History</v>
          </cell>
          <cell r="R2123" t="str">
            <v>HIS000000 HISTORY / General; HIS010000 HISTORY / Europe / General</v>
          </cell>
          <cell r="S2123" t="str">
            <v>PoD</v>
          </cell>
        </row>
        <row r="2124">
          <cell r="C2124">
            <v>9780674182363</v>
          </cell>
          <cell r="D2124" t="str">
            <v>Harvard University Press</v>
          </cell>
          <cell r="E2124" t="str">
            <v>PALMER: SLAVES OF THE WHITE GOD</v>
          </cell>
          <cell r="F2124" t="str">
            <v>Slaves of the White God</v>
          </cell>
          <cell r="G2124">
            <v>1976</v>
          </cell>
          <cell r="J2124" t="str">
            <v>Gebunden</v>
          </cell>
          <cell r="M2124" t="str">
            <v>Palmer, Colin A.</v>
          </cell>
          <cell r="O2124">
            <v>234</v>
          </cell>
          <cell r="P2124" t="str">
            <v>Lieferbar</v>
          </cell>
          <cell r="Q2124" t="str">
            <v>Miscellaneous</v>
          </cell>
          <cell r="R2124" t="str">
            <v>SOC031000 SOCIAL SCIENCE / Discrimination &amp; Race Relations; SOC001000 SOCIAL SCIENCE / Ethnic Studies / African-American Studies; HIS000000 HISTORY / General; HIS025000 HISTORY / Latin America / Mexico</v>
          </cell>
          <cell r="S2124" t="str">
            <v>PoD</v>
          </cell>
        </row>
        <row r="2125">
          <cell r="C2125">
            <v>9780674182370</v>
          </cell>
          <cell r="D2125" t="str">
            <v>Harvard University Press</v>
          </cell>
          <cell r="E2125" t="str">
            <v>HOMANS: ENGLISH VILLAGERS OF THE THIRTEENTH CENTURY E-BOOK</v>
          </cell>
          <cell r="F2125" t="str">
            <v>English Villagers of the Thirteenth Century</v>
          </cell>
          <cell r="G2125">
            <v>1941</v>
          </cell>
          <cell r="J2125" t="str">
            <v>e-book (PDF)</v>
          </cell>
          <cell r="M2125" t="str">
            <v>Homans, George Caspar</v>
          </cell>
          <cell r="O2125">
            <v>478</v>
          </cell>
          <cell r="P2125" t="str">
            <v>Lieferbar</v>
          </cell>
          <cell r="Q2125" t="str">
            <v>Miscellaneous</v>
          </cell>
          <cell r="R2125" t="str">
            <v>HIS000000 HISTORY / General; HIS015000 HISTORY / Europe / Great Britain</v>
          </cell>
        </row>
        <row r="2126">
          <cell r="C2126">
            <v>9780674182387</v>
          </cell>
          <cell r="D2126" t="str">
            <v>Harvard University Press</v>
          </cell>
          <cell r="E2126" t="str">
            <v>PARKE: THE ORACLES OF ZEUS</v>
          </cell>
          <cell r="F2126" t="str">
            <v>The Oracles of Zeus</v>
          </cell>
          <cell r="G2126">
            <v>1967</v>
          </cell>
          <cell r="J2126" t="str">
            <v>Gebunden</v>
          </cell>
          <cell r="M2126" t="str">
            <v>Parke, H. W.</v>
          </cell>
          <cell r="O2126">
            <v>294</v>
          </cell>
          <cell r="P2126" t="str">
            <v>Lieferbar</v>
          </cell>
          <cell r="Q2126" t="str">
            <v>Classical Studies, other</v>
          </cell>
          <cell r="R2126" t="str">
            <v>LIT004190 LITERARY CRITICISM / Ancient &amp; Classical; HIS000000 HISTORY / General; HIS002010 HISTORY / Ancient / Greece</v>
          </cell>
          <cell r="S2126" t="str">
            <v>PoD</v>
          </cell>
        </row>
        <row r="2127">
          <cell r="C2127">
            <v>9780674182394</v>
          </cell>
          <cell r="D2127" t="str">
            <v>Harvard University Press</v>
          </cell>
          <cell r="E2127" t="str">
            <v>SELECTED POEMS OF THOMAS HOOD (CLUBBE)</v>
          </cell>
          <cell r="F2127" t="str">
            <v>Selected Poems of Thomas Hood</v>
          </cell>
          <cell r="G2127">
            <v>1970</v>
          </cell>
          <cell r="J2127" t="str">
            <v>Gebunden</v>
          </cell>
          <cell r="N2127" t="str">
            <v>Clubbe, John</v>
          </cell>
          <cell r="O2127">
            <v>407</v>
          </cell>
          <cell r="P2127" t="str">
            <v>Lieferbar</v>
          </cell>
          <cell r="Q2127" t="str">
            <v xml:space="preserve">Poetics </v>
          </cell>
          <cell r="R2127" t="str">
            <v>POE000000 POETRY / General; POE005020 POETRY / English, Irish, Scottish, Welsh</v>
          </cell>
          <cell r="S2127" t="str">
            <v>PoD</v>
          </cell>
        </row>
        <row r="2128">
          <cell r="C2128">
            <v>9780674182400</v>
          </cell>
          <cell r="D2128" t="str">
            <v>Harvard University Press</v>
          </cell>
          <cell r="E2128" t="str">
            <v>SELECTED POEMS OF THOMAS HOOD (CLUBBE) E-BOOK</v>
          </cell>
          <cell r="F2128" t="str">
            <v>Selected Poems of Thomas Hood</v>
          </cell>
          <cell r="G2128">
            <v>1970</v>
          </cell>
          <cell r="J2128" t="str">
            <v>e-book (PDF)</v>
          </cell>
          <cell r="N2128" t="str">
            <v>Clubbe, John</v>
          </cell>
          <cell r="O2128">
            <v>407</v>
          </cell>
          <cell r="P2128" t="str">
            <v>Lieferbar</v>
          </cell>
          <cell r="Q2128" t="str">
            <v xml:space="preserve">Poetics </v>
          </cell>
          <cell r="R2128" t="str">
            <v>POE000000 POETRY / General; POE005020 POETRY / English, Irish, Scottish, Welsh</v>
          </cell>
        </row>
        <row r="2129">
          <cell r="C2129">
            <v>9780674182424</v>
          </cell>
          <cell r="D2129" t="str">
            <v>Harvard University Press</v>
          </cell>
          <cell r="E2129" t="str">
            <v>HOOPES: RIGHT REASON IN THE ENGLISH RENAISSANCE</v>
          </cell>
          <cell r="F2129" t="str">
            <v>Right Reason in the English Renaissance</v>
          </cell>
          <cell r="G2129">
            <v>1962</v>
          </cell>
          <cell r="J2129" t="str">
            <v>Gebunden</v>
          </cell>
          <cell r="M2129" t="str">
            <v>Hoopes, Robert</v>
          </cell>
          <cell r="O2129">
            <v>248</v>
          </cell>
          <cell r="P2129" t="str">
            <v>Lieferbar</v>
          </cell>
          <cell r="Q2129" t="str">
            <v>Literary Studies, general</v>
          </cell>
          <cell r="R2129" t="str">
            <v>LIT000000 LITERARY CRITICISM / General; LIT004120 LITERARY CRITICISM / European / English, Irish, Scottish, Welsh</v>
          </cell>
          <cell r="S2129" t="str">
            <v>PoD</v>
          </cell>
        </row>
        <row r="2130">
          <cell r="C2130">
            <v>9780674182431</v>
          </cell>
          <cell r="D2130" t="str">
            <v>Harvard University Press</v>
          </cell>
          <cell r="E2130" t="str">
            <v>HOOPES: RIGHT REASON IN THE ENGLISH RENAISSANCE E-BOOK</v>
          </cell>
          <cell r="F2130" t="str">
            <v>Right Reason in the English Renaissance</v>
          </cell>
          <cell r="G2130">
            <v>1962</v>
          </cell>
          <cell r="J2130" t="str">
            <v>e-book (PDF)</v>
          </cell>
          <cell r="M2130" t="str">
            <v>Hoopes, Robert</v>
          </cell>
          <cell r="O2130">
            <v>248</v>
          </cell>
          <cell r="P2130" t="str">
            <v>Lieferbar</v>
          </cell>
          <cell r="Q2130" t="str">
            <v>Literary Studies, general</v>
          </cell>
          <cell r="R2130" t="str">
            <v>LIT000000 LITERARY CRITICISM / General; LIT004120 LITERARY CRITICISM / European / English, Irish, Scottish, Welsh</v>
          </cell>
        </row>
        <row r="2131">
          <cell r="C2131">
            <v>9780674182448</v>
          </cell>
          <cell r="D2131" t="str">
            <v>Harvard University Press</v>
          </cell>
          <cell r="E2131" t="str">
            <v>HOPKINS: SPIRES OF FORM E-BOOK</v>
          </cell>
          <cell r="F2131" t="str">
            <v>Spires of Form</v>
          </cell>
          <cell r="G2131">
            <v>1951</v>
          </cell>
          <cell r="J2131" t="str">
            <v>e-book (PDF)</v>
          </cell>
          <cell r="M2131" t="str">
            <v>Hopkins, Vivian C.</v>
          </cell>
          <cell r="O2131">
            <v>276</v>
          </cell>
          <cell r="P2131" t="str">
            <v>Lieferbar</v>
          </cell>
          <cell r="Q2131" t="str">
            <v>Literary Studies, general</v>
          </cell>
          <cell r="R2131" t="str">
            <v>LIT000000 LITERARY CRITICISM / General; LIT004020 LITERARY CRITICISM / American / General</v>
          </cell>
        </row>
        <row r="2132">
          <cell r="C2132">
            <v>9780674182455</v>
          </cell>
          <cell r="D2132" t="str">
            <v>Harvard University Press</v>
          </cell>
          <cell r="E2132" t="str">
            <v>HOU: FOREIGN INVESTMENT IN CHINA, 1840–1937   HEA 21</v>
          </cell>
          <cell r="F2132" t="str">
            <v>Foreign Investment and Economic Development in China, 1840–1937</v>
          </cell>
          <cell r="G2132">
            <v>1965</v>
          </cell>
          <cell r="H2132" t="str">
            <v>Harvard East Asian Series</v>
          </cell>
          <cell r="I2132">
            <v>21</v>
          </cell>
          <cell r="J2132" t="str">
            <v>Gebunden</v>
          </cell>
          <cell r="M2132" t="str">
            <v>Hou, Chi-ming</v>
          </cell>
          <cell r="O2132">
            <v>306</v>
          </cell>
          <cell r="P2132" t="str">
            <v>Lieferbar</v>
          </cell>
          <cell r="Q2132" t="str">
            <v>Miscellaneous</v>
          </cell>
          <cell r="R2132" t="str">
            <v>BUS022000 BUSINESS &amp; ECONOMICS / Economic Conditions; HIS000000 HISTORY / General; HIS008000 HISTORY / Asia / China</v>
          </cell>
          <cell r="S2132" t="str">
            <v>PoD</v>
          </cell>
        </row>
        <row r="2133">
          <cell r="C2133">
            <v>9780674182479</v>
          </cell>
          <cell r="D2133" t="str">
            <v>Harvard University Press</v>
          </cell>
          <cell r="E2133" t="str">
            <v>HOU: FOREIGN INVESTMENT IN CHINA, 1840–1937   HEA 21 E-BOOK</v>
          </cell>
          <cell r="F2133" t="str">
            <v>Foreign Investment and Economic Development in China, 1840–1937</v>
          </cell>
          <cell r="G2133">
            <v>1965</v>
          </cell>
          <cell r="H2133" t="str">
            <v>Harvard East Asian Series</v>
          </cell>
          <cell r="I2133">
            <v>21</v>
          </cell>
          <cell r="J2133" t="str">
            <v>e-book (PDF)</v>
          </cell>
          <cell r="M2133" t="str">
            <v>Hou, Chi-ming</v>
          </cell>
          <cell r="O2133">
            <v>306</v>
          </cell>
          <cell r="P2133" t="str">
            <v>Lieferbar</v>
          </cell>
          <cell r="Q2133" t="str">
            <v>Miscellaneous</v>
          </cell>
          <cell r="R2133" t="str">
            <v>BUS022000 BUSINESS &amp; ECONOMICS / Economic Conditions; HIS000000 HISTORY / General; HIS008000 HISTORY / Asia / China</v>
          </cell>
        </row>
        <row r="2134">
          <cell r="C2134">
            <v>9780674182509</v>
          </cell>
          <cell r="D2134" t="str">
            <v>Harvard University Press</v>
          </cell>
          <cell r="E2134" t="str">
            <v>PARKER:VERTICAL VANISHING POINT IN LINEAR PERSPECTIVE</v>
          </cell>
          <cell r="F2134" t="str">
            <v>The Vertical Vanishing Point in Linear Perspective</v>
          </cell>
          <cell r="G2134">
            <v>1947</v>
          </cell>
          <cell r="J2134" t="str">
            <v>Gebunden</v>
          </cell>
          <cell r="M2134" t="str">
            <v>Parker, Stanley Brampton</v>
          </cell>
          <cell r="O2134">
            <v>37</v>
          </cell>
          <cell r="P2134" t="str">
            <v>Lieferbar</v>
          </cell>
          <cell r="Q2134" t="str">
            <v xml:space="preserve">Architecture and Design, other    </v>
          </cell>
          <cell r="R2134" t="str">
            <v>ART000000 ART / General</v>
          </cell>
          <cell r="S2134" t="str">
            <v>PoD</v>
          </cell>
        </row>
        <row r="2135">
          <cell r="C2135">
            <v>9780674182523</v>
          </cell>
          <cell r="D2135" t="str">
            <v>Harvard University Press</v>
          </cell>
          <cell r="E2135" t="str">
            <v>MILLER: DOSTOEVSKY AND THE IDIOT</v>
          </cell>
          <cell r="F2135" t="str">
            <v>Dostoevsky and &lt;i&gt;The Idiot&lt;/i&gt;</v>
          </cell>
          <cell r="G2135">
            <v>1981</v>
          </cell>
          <cell r="J2135" t="str">
            <v>Gebunden</v>
          </cell>
          <cell r="M2135" t="str">
            <v>Miller, Robin Feuer</v>
          </cell>
          <cell r="O2135">
            <v>296</v>
          </cell>
          <cell r="P2135" t="str">
            <v>Lieferbar</v>
          </cell>
          <cell r="Q2135" t="str">
            <v>Literary Studies, general</v>
          </cell>
          <cell r="R2135" t="str">
            <v>LIT000000 LITERARY CRITICISM / General; LIT004240 LITERARY CRITICISM / Russian &amp; Former Soviet Union</v>
          </cell>
          <cell r="S2135" t="str">
            <v>PoD</v>
          </cell>
        </row>
        <row r="2136">
          <cell r="C2136">
            <v>9780674182530</v>
          </cell>
          <cell r="D2136" t="str">
            <v>Harvard University Press</v>
          </cell>
          <cell r="E2136" t="str">
            <v>MILLER: DOSTOEVSKY AND THE IDIOT E-BOOK</v>
          </cell>
          <cell r="F2136" t="str">
            <v>Dostoevsky and &lt;i&gt;The Idiot&lt;/i&gt;</v>
          </cell>
          <cell r="G2136">
            <v>1981</v>
          </cell>
          <cell r="J2136" t="str">
            <v>e-book (PDF)</v>
          </cell>
          <cell r="M2136" t="str">
            <v>Miller, Robin Feuer</v>
          </cell>
          <cell r="O2136">
            <v>296</v>
          </cell>
          <cell r="P2136" t="str">
            <v>Lieferbar</v>
          </cell>
          <cell r="Q2136" t="str">
            <v>Literary Studies, general</v>
          </cell>
          <cell r="R2136" t="str">
            <v>LIT000000 LITERARY CRITICISM / General; LIT004240 LITERARY CRITICISM / Russian &amp; Former Soviet Union</v>
          </cell>
        </row>
        <row r="2137">
          <cell r="C2137">
            <v>9780674182547</v>
          </cell>
          <cell r="D2137" t="str">
            <v>Harvard University Press</v>
          </cell>
          <cell r="E2137" t="str">
            <v>MINEAR: JAPANESE TRADITION AND WESTERN LAW   HEA 48</v>
          </cell>
          <cell r="F2137" t="str">
            <v>Japanese Tradition and Western Law</v>
          </cell>
          <cell r="G2137">
            <v>1970</v>
          </cell>
          <cell r="H2137" t="str">
            <v>Harvard East Asian Series</v>
          </cell>
          <cell r="I2137">
            <v>48</v>
          </cell>
          <cell r="J2137" t="str">
            <v>Gebunden</v>
          </cell>
          <cell r="M2137" t="str">
            <v>Minear, Richard H.</v>
          </cell>
          <cell r="O2137">
            <v>244</v>
          </cell>
          <cell r="P2137" t="str">
            <v>Lieferbar</v>
          </cell>
          <cell r="Q2137" t="str">
            <v>Asia-Pacific</v>
          </cell>
          <cell r="R2137" t="str">
            <v>LAW000000 LAW / General; HIS021000 HISTORY / Asia / Japan</v>
          </cell>
          <cell r="S2137" t="str">
            <v>PoD</v>
          </cell>
        </row>
        <row r="2138">
          <cell r="C2138">
            <v>9780674182554</v>
          </cell>
          <cell r="D2138" t="str">
            <v>Harvard University Press</v>
          </cell>
          <cell r="E2138" t="str">
            <v>MINEAR: JAPANESE TRADITION AND WESTERN LAW   HEA 48 E-BOOK</v>
          </cell>
          <cell r="F2138" t="str">
            <v>Japanese Tradition and Western Law</v>
          </cell>
          <cell r="G2138">
            <v>1970</v>
          </cell>
          <cell r="H2138" t="str">
            <v>Harvard East Asian Series</v>
          </cell>
          <cell r="I2138">
            <v>48</v>
          </cell>
          <cell r="J2138" t="str">
            <v>e-book (PDF)</v>
          </cell>
          <cell r="M2138" t="str">
            <v>Minear, Richard H.</v>
          </cell>
          <cell r="O2138">
            <v>244</v>
          </cell>
          <cell r="P2138" t="str">
            <v>Lieferbar</v>
          </cell>
          <cell r="Q2138" t="str">
            <v>Asia-Pacific</v>
          </cell>
          <cell r="R2138" t="str">
            <v>LAW000000 LAW / General; HIS021000 HISTORY / Asia / Japan</v>
          </cell>
        </row>
        <row r="2139">
          <cell r="C2139">
            <v>9780674182561</v>
          </cell>
          <cell r="D2139" t="str">
            <v>Harvard University Press</v>
          </cell>
          <cell r="E2139" t="str">
            <v>MOTT: THE NEWS IN AMERICA   LOCAC</v>
          </cell>
          <cell r="F2139" t="str">
            <v>The News in America</v>
          </cell>
          <cell r="G2139">
            <v>1952</v>
          </cell>
          <cell r="H2139" t="str">
            <v>The Library of Congress Series in American Civilization</v>
          </cell>
          <cell r="J2139" t="str">
            <v>Gebunden</v>
          </cell>
          <cell r="M2139" t="str">
            <v>Mott, Frank Luther</v>
          </cell>
          <cell r="O2139">
            <v>236</v>
          </cell>
          <cell r="P2139" t="str">
            <v>Lieferbar</v>
          </cell>
          <cell r="Q2139" t="str">
            <v>Global History</v>
          </cell>
          <cell r="R2139" t="str">
            <v>LAN008000 LANGUAGE ARTS &amp; DISCIPLINES / Journalism; HIS036000 HISTORY / United States / General</v>
          </cell>
          <cell r="S2139" t="str">
            <v>PoD</v>
          </cell>
        </row>
        <row r="2140">
          <cell r="C2140">
            <v>9780674182578</v>
          </cell>
          <cell r="D2140" t="str">
            <v>Harvard University Press</v>
          </cell>
          <cell r="E2140" t="str">
            <v>MOTT: THE NEWS IN AMERICA   LOCAC E-BOOK</v>
          </cell>
          <cell r="F2140" t="str">
            <v>The News in America</v>
          </cell>
          <cell r="G2140">
            <v>1952</v>
          </cell>
          <cell r="H2140" t="str">
            <v>The Library of Congress Series in American Civilization</v>
          </cell>
          <cell r="J2140" t="str">
            <v>e-book (PDF)</v>
          </cell>
          <cell r="M2140" t="str">
            <v>Mott, Frank Luther</v>
          </cell>
          <cell r="O2140">
            <v>236</v>
          </cell>
          <cell r="P2140" t="str">
            <v>Lieferbar</v>
          </cell>
          <cell r="Q2140" t="str">
            <v>Global History</v>
          </cell>
          <cell r="R2140" t="str">
            <v>LAN008000 LANGUAGE ARTS &amp; DISCIPLINES / Journalism; HIS036000 HISTORY / United States / General</v>
          </cell>
        </row>
        <row r="2141">
          <cell r="C2141">
            <v>9780674182585</v>
          </cell>
          <cell r="D2141" t="str">
            <v>Harvard University Press</v>
          </cell>
          <cell r="E2141" t="str">
            <v>MYERLY: BRITISH MILITARY SPECTACLE</v>
          </cell>
          <cell r="F2141" t="str">
            <v>British Military Spectacle</v>
          </cell>
          <cell r="G2141">
            <v>1996</v>
          </cell>
          <cell r="J2141" t="str">
            <v>Gebunden</v>
          </cell>
          <cell r="M2141" t="str">
            <v>Myerly, Scott Hughes</v>
          </cell>
          <cell r="O2141">
            <v>293</v>
          </cell>
          <cell r="P2141" t="str">
            <v>Lieferbar</v>
          </cell>
          <cell r="Q2141" t="str">
            <v>General European History</v>
          </cell>
          <cell r="R2141" t="str">
            <v>HIS000000 HISTORY / General; HIS015000 HISTORY / Europe / Great Britain; HIS027130 HISTORY / Military / Other; HIS037060 HISTORY / Modern / 19th Century</v>
          </cell>
          <cell r="S2141" t="str">
            <v>PoD</v>
          </cell>
        </row>
        <row r="2142">
          <cell r="C2142">
            <v>9780674182592</v>
          </cell>
          <cell r="D2142" t="str">
            <v>Harvard University Press</v>
          </cell>
          <cell r="E2142" t="str">
            <v>HANDLIN: THE DIMENSIONS OF LIBERTY</v>
          </cell>
          <cell r="F2142" t="str">
            <v>The Dimensions of Liberty</v>
          </cell>
          <cell r="G2142">
            <v>1961</v>
          </cell>
          <cell r="J2142" t="str">
            <v>Gebunden</v>
          </cell>
          <cell r="M2142" t="str">
            <v>Handlin, Oscar; Handlin, Mary</v>
          </cell>
          <cell r="O2142">
            <v>204</v>
          </cell>
          <cell r="P2142" t="str">
            <v>Lieferbar</v>
          </cell>
          <cell r="Q2142" t="str">
            <v>Sociology, other</v>
          </cell>
          <cell r="R2142" t="str">
            <v>SOC026000 SOCIAL SCIENCE / Sociology / General; POL000000 POLITICAL SCIENCE / General</v>
          </cell>
          <cell r="S2142" t="str">
            <v>PoD</v>
          </cell>
        </row>
        <row r="2143">
          <cell r="C2143">
            <v>9780674182608</v>
          </cell>
          <cell r="D2143" t="str">
            <v>Harvard University Press</v>
          </cell>
          <cell r="E2143" t="str">
            <v>MYERLY: BRITISH MILITARY SPECTACLE E-BOOK</v>
          </cell>
          <cell r="F2143" t="str">
            <v>British Military Spectacle</v>
          </cell>
          <cell r="G2143">
            <v>1996</v>
          </cell>
          <cell r="J2143" t="str">
            <v>e-book (PDF)</v>
          </cell>
          <cell r="M2143" t="str">
            <v>Myerly, Scott Hughes</v>
          </cell>
          <cell r="O2143">
            <v>293</v>
          </cell>
          <cell r="P2143" t="str">
            <v>Lieferbar</v>
          </cell>
          <cell r="Q2143" t="str">
            <v>General European History</v>
          </cell>
          <cell r="R2143" t="str">
            <v>HIS000000 HISTORY / General; HIS015000 HISTORY / Europe / Great Britain; HIS027130 HISTORY / Military / Other; HIS037060 HISTORY / Modern / 19th Century</v>
          </cell>
        </row>
        <row r="2144">
          <cell r="C2144">
            <v>9780674182615</v>
          </cell>
          <cell r="D2144" t="str">
            <v>Harvard University Press</v>
          </cell>
          <cell r="E2144" t="str">
            <v>HOUGHTON: THE FORMATION OF THOMAS FULLER'S   HSE 19 E-BOOK</v>
          </cell>
          <cell r="F2144" t="str">
            <v>The Formation of Thomas Fuller's Holy and Profane States</v>
          </cell>
          <cell r="G2144">
            <v>1938</v>
          </cell>
          <cell r="H2144" t="str">
            <v>Harvard Studies in English</v>
          </cell>
          <cell r="I2144">
            <v>19</v>
          </cell>
          <cell r="J2144" t="str">
            <v>e-book (PDF)</v>
          </cell>
          <cell r="M2144" t="str">
            <v>Houghton, Jr., Walter E.</v>
          </cell>
          <cell r="O2144">
            <v>259</v>
          </cell>
          <cell r="P2144" t="str">
            <v>Lieferbar</v>
          </cell>
          <cell r="Q2144" t="str">
            <v>Literary Studies, general</v>
          </cell>
          <cell r="R2144" t="str">
            <v>LIT004120 LITERARY CRITICISM / European / English, Irish, Scottish, Welsh</v>
          </cell>
        </row>
        <row r="2145">
          <cell r="C2145">
            <v>9780674182622</v>
          </cell>
          <cell r="D2145" t="str">
            <v>Harvard University Press</v>
          </cell>
          <cell r="E2145" t="str">
            <v>HANDLIN: THE DIMENSIONS OF LIBERTY E-BOOK</v>
          </cell>
          <cell r="F2145" t="str">
            <v>The Dimensions of Liberty</v>
          </cell>
          <cell r="G2145">
            <v>1961</v>
          </cell>
          <cell r="J2145" t="str">
            <v>e-book (PDF)</v>
          </cell>
          <cell r="M2145" t="str">
            <v>Handlin, Oscar; Handlin, Mary</v>
          </cell>
          <cell r="O2145">
            <v>204</v>
          </cell>
          <cell r="P2145" t="str">
            <v>Lieferbar</v>
          </cell>
          <cell r="Q2145" t="str">
            <v>Sociology, other</v>
          </cell>
          <cell r="R2145" t="str">
            <v>SOC026000 SOCIAL SCIENCE / Sociology / General; POL000000 POLITICAL SCIENCE / General</v>
          </cell>
        </row>
        <row r="2146">
          <cell r="C2146">
            <v>9780674182639</v>
          </cell>
          <cell r="D2146" t="str">
            <v>Harvard University Press</v>
          </cell>
          <cell r="E2146" t="str">
            <v>NAGY: COMP.STUDIES IN GREEK AND INDIC METER   HSCL 33</v>
          </cell>
          <cell r="F2146" t="str">
            <v>Comparative Studies in Greek and Indic Meter</v>
          </cell>
          <cell r="G2146">
            <v>1974</v>
          </cell>
          <cell r="H2146" t="str">
            <v>Harvard Studies in Comparative Literature</v>
          </cell>
          <cell r="I2146">
            <v>33</v>
          </cell>
          <cell r="J2146" t="str">
            <v>Gebunden</v>
          </cell>
          <cell r="M2146" t="str">
            <v>Nagy, Gregory</v>
          </cell>
          <cell r="O2146">
            <v>335</v>
          </cell>
          <cell r="P2146" t="str">
            <v>Lieferbar</v>
          </cell>
          <cell r="Q2146" t="str">
            <v>Linguistics, other</v>
          </cell>
          <cell r="R2146" t="str">
            <v>LAN000000 LANGUAGE ARTS &amp; DISCIPLINES / General; LIT008020 LITERARY CRITICISM / Asian / Indic; LIT004190 LITERARY CRITICISM / Ancient &amp; Classical</v>
          </cell>
          <cell r="S2146" t="str">
            <v>PoD</v>
          </cell>
        </row>
        <row r="2147">
          <cell r="C2147">
            <v>9780674182646</v>
          </cell>
          <cell r="D2147" t="str">
            <v>Harvard University Press</v>
          </cell>
          <cell r="E2147" t="str">
            <v>NAGY: COMP.STUDIES IN GREEK AND INDIC METER   HSCL 33 E-BOOK</v>
          </cell>
          <cell r="F2147" t="str">
            <v>Comparative Studies in Greek and Indic Meter</v>
          </cell>
          <cell r="G2147">
            <v>1974</v>
          </cell>
          <cell r="H2147" t="str">
            <v>Harvard Studies in Comparative Literature</v>
          </cell>
          <cell r="I2147">
            <v>33</v>
          </cell>
          <cell r="J2147" t="str">
            <v>e-book (PDF)</v>
          </cell>
          <cell r="M2147" t="str">
            <v>Nagy, Gregory</v>
          </cell>
          <cell r="O2147">
            <v>335</v>
          </cell>
          <cell r="P2147" t="str">
            <v>Lieferbar</v>
          </cell>
          <cell r="Q2147" t="str">
            <v>Linguistics, other</v>
          </cell>
          <cell r="R2147" t="str">
            <v>LAN000000 LANGUAGE ARTS &amp; DISCIPLINES / General; LIT008020 LITERARY CRITICISM / Asian / Indic; LIT004190 LITERARY CRITICISM / Ancient &amp; Classical</v>
          </cell>
        </row>
        <row r="2148">
          <cell r="C2148">
            <v>9780674182653</v>
          </cell>
          <cell r="D2148" t="str">
            <v>Harvard University Press</v>
          </cell>
          <cell r="E2148" t="str">
            <v>HANNA: CATHOLICS AND AMERICAN POLITICS</v>
          </cell>
          <cell r="F2148" t="str">
            <v>Catholics and American Politics</v>
          </cell>
          <cell r="G2148">
            <v>1979</v>
          </cell>
          <cell r="J2148" t="str">
            <v>Gebunden</v>
          </cell>
          <cell r="M2148" t="str">
            <v>Hanna, Mary T.</v>
          </cell>
          <cell r="O2148">
            <v>262</v>
          </cell>
          <cell r="P2148" t="str">
            <v>Lieferbar</v>
          </cell>
          <cell r="Q2148" t="str">
            <v>Political Science, other</v>
          </cell>
          <cell r="R2148" t="str">
            <v>REL000000 RELIGION / General; POL000000 POLITICAL SCIENCE / General</v>
          </cell>
          <cell r="S2148" t="str">
            <v>PoD</v>
          </cell>
        </row>
        <row r="2149">
          <cell r="C2149">
            <v>9780674182660</v>
          </cell>
          <cell r="D2149" t="str">
            <v>Harvard University Press</v>
          </cell>
          <cell r="E2149" t="str">
            <v>NAGY: GREEK DIALECTS AND TRANSFORMATION   LCL</v>
          </cell>
          <cell r="F2149" t="str">
            <v>Greek Dialects and the Transformation of an Indo-European Process</v>
          </cell>
          <cell r="G2149">
            <v>1970</v>
          </cell>
          <cell r="H2149" t="str">
            <v>Loeb Classical Monographs</v>
          </cell>
          <cell r="J2149" t="str">
            <v>Gebunden</v>
          </cell>
          <cell r="M2149" t="str">
            <v>Nagy, Gregory</v>
          </cell>
          <cell r="O2149">
            <v>200</v>
          </cell>
          <cell r="P2149" t="str">
            <v>Lieferbar</v>
          </cell>
          <cell r="Q2149" t="str">
            <v>Classical Studies, other</v>
          </cell>
          <cell r="R2149" t="str">
            <v>LAN000000 LANGUAGE ARTS &amp; DISCIPLINES / General; LAN009000 LANGUAGE ARTS &amp; DISCIPLINES / Linguistics; LAN011000 LANGUAGE ARTS &amp; DISCIPLINES / Phonetics &amp; Phonics; LIT004190 LITERARY CRITICISM / Ancient &amp; Classical</v>
          </cell>
          <cell r="S2149" t="str">
            <v>PoD</v>
          </cell>
        </row>
        <row r="2150">
          <cell r="C2150">
            <v>9780674182677</v>
          </cell>
          <cell r="D2150" t="str">
            <v>Harvard University Press</v>
          </cell>
          <cell r="E2150" t="str">
            <v>HOWE: THE AMERICAN NEWNESS WEML 1986</v>
          </cell>
          <cell r="F2150" t="str">
            <v>The American Newness</v>
          </cell>
          <cell r="G2150">
            <v>1986</v>
          </cell>
          <cell r="H2150" t="str">
            <v>The William E. Massey Sr. Lectures in the History of American Civilization</v>
          </cell>
          <cell r="I2150">
            <v>1986</v>
          </cell>
          <cell r="J2150" t="str">
            <v>Gebunden</v>
          </cell>
          <cell r="M2150" t="str">
            <v>Howe, Irving</v>
          </cell>
          <cell r="O2150">
            <v>99</v>
          </cell>
          <cell r="P2150" t="str">
            <v>Lieferbar</v>
          </cell>
          <cell r="Q2150" t="str">
            <v>Global History</v>
          </cell>
          <cell r="R2150" t="str">
            <v>HIS036040 HISTORY / United States / 19th Century; LIT000000 LITERARY CRITICISM / General; LIT004020 LITERARY CRITICISM / American / General</v>
          </cell>
          <cell r="S2150" t="str">
            <v>PoD</v>
          </cell>
        </row>
        <row r="2151">
          <cell r="C2151">
            <v>9780674182684</v>
          </cell>
          <cell r="D2151" t="str">
            <v>Harvard University Press</v>
          </cell>
          <cell r="E2151" t="str">
            <v>HANNA: CATHOLICS AND AMERICAN POLITICS E-BOOK</v>
          </cell>
          <cell r="F2151" t="str">
            <v>Catholics and American Politics</v>
          </cell>
          <cell r="G2151">
            <v>1979</v>
          </cell>
          <cell r="J2151" t="str">
            <v>e-book (PDF)</v>
          </cell>
          <cell r="M2151" t="str">
            <v>Hanna, Mary T.</v>
          </cell>
          <cell r="O2151">
            <v>262</v>
          </cell>
          <cell r="P2151" t="str">
            <v>Lieferbar</v>
          </cell>
          <cell r="Q2151" t="str">
            <v>Political Science, other</v>
          </cell>
          <cell r="R2151" t="str">
            <v>REL000000 RELIGION / General; POL000000 POLITICAL SCIENCE / General</v>
          </cell>
        </row>
        <row r="2152">
          <cell r="C2152">
            <v>9780674182691</v>
          </cell>
          <cell r="D2152" t="str">
            <v>Harvard University Press</v>
          </cell>
          <cell r="E2152" t="str">
            <v>NAGY: GREEK DIALECTS AND TRANSFORMATION   LCL E-BOOK</v>
          </cell>
          <cell r="F2152" t="str">
            <v>Greek Dialects and the Transformation of an Indo-European Process</v>
          </cell>
          <cell r="G2152">
            <v>1970</v>
          </cell>
          <cell r="H2152" t="str">
            <v>Loeb Classical Monographs</v>
          </cell>
          <cell r="J2152" t="str">
            <v>e-book (PDF)</v>
          </cell>
          <cell r="M2152" t="str">
            <v>Nagy, Gregory</v>
          </cell>
          <cell r="O2152">
            <v>200</v>
          </cell>
          <cell r="P2152" t="str">
            <v>Lieferbar</v>
          </cell>
          <cell r="Q2152" t="str">
            <v>Classical Studies, other</v>
          </cell>
          <cell r="R2152" t="str">
            <v>LAN000000 LANGUAGE ARTS &amp; DISCIPLINES / General; LAN009000 LANGUAGE ARTS &amp; DISCIPLINES / Linguistics; LAN011000 LANGUAGE ARTS &amp; DISCIPLINES / Phonetics &amp; Phonics; LIT004190 LITERARY CRITICISM / Ancient &amp; Classical</v>
          </cell>
        </row>
        <row r="2153">
          <cell r="C2153">
            <v>9780674182707</v>
          </cell>
          <cell r="D2153" t="str">
            <v>Harvard University Press</v>
          </cell>
          <cell r="E2153" t="str">
            <v>HOWE: THE AMERICAN NEWNESS WEML 1986 E-BOOK</v>
          </cell>
          <cell r="F2153" t="str">
            <v>The American Newness</v>
          </cell>
          <cell r="G2153">
            <v>1986</v>
          </cell>
          <cell r="H2153" t="str">
            <v>The William E. Massey Sr. Lectures in the History of American Civilization</v>
          </cell>
          <cell r="I2153">
            <v>1986</v>
          </cell>
          <cell r="J2153" t="str">
            <v>e-book (PDF)</v>
          </cell>
          <cell r="M2153" t="str">
            <v>Howe, Irving</v>
          </cell>
          <cell r="O2153">
            <v>99</v>
          </cell>
          <cell r="P2153" t="str">
            <v>Lieferbar</v>
          </cell>
          <cell r="Q2153" t="str">
            <v>Global History</v>
          </cell>
          <cell r="R2153" t="str">
            <v>HIS036040 HISTORY / United States / 19th Century; LIT000000 LITERARY CRITICISM / General; LIT004020 LITERARY CRITICISM / American / General</v>
          </cell>
        </row>
        <row r="2154">
          <cell r="C2154">
            <v>9780674182714</v>
          </cell>
          <cell r="D2154" t="str">
            <v>Harvard University Press</v>
          </cell>
          <cell r="E2154" t="str">
            <v>NAIMARK: TERRORISTS AND SOCIAL DEMOCRATS   RRCS 82</v>
          </cell>
          <cell r="F2154" t="str">
            <v>Terrorists and Social Democrats</v>
          </cell>
          <cell r="G2154">
            <v>1983</v>
          </cell>
          <cell r="H2154" t="str">
            <v>Russian Research Center Studies</v>
          </cell>
          <cell r="I2154">
            <v>82</v>
          </cell>
          <cell r="J2154" t="str">
            <v>Gebunden</v>
          </cell>
          <cell r="M2154" t="str">
            <v>Naimark, Norman M.</v>
          </cell>
          <cell r="O2154">
            <v>308</v>
          </cell>
          <cell r="P2154" t="str">
            <v>Lieferbar</v>
          </cell>
          <cell r="Q2154" t="str">
            <v>General European History</v>
          </cell>
          <cell r="R2154" t="str">
            <v>HIS031000 HISTORY / Revolutionary; HIS000000 HISTORY / General; HIS032000 HISTORY / Europe / Russia &amp; the Former Soviet Union; HIS037060 HISTORY / Modern / 19th Century</v>
          </cell>
          <cell r="S2154" t="str">
            <v>PoD</v>
          </cell>
        </row>
        <row r="2155">
          <cell r="C2155">
            <v>9780674182721</v>
          </cell>
          <cell r="D2155" t="str">
            <v>Harvard University Press</v>
          </cell>
          <cell r="E2155" t="str">
            <v>NAIMARK: TERRORISTS AND SOCIAL DEMOCRATS   RRCS 82 E-BOOK</v>
          </cell>
          <cell r="F2155" t="str">
            <v>Terrorists and Social Democrats</v>
          </cell>
          <cell r="G2155">
            <v>1983</v>
          </cell>
          <cell r="H2155" t="str">
            <v>Russian Research Center Studies</v>
          </cell>
          <cell r="I2155">
            <v>82</v>
          </cell>
          <cell r="J2155" t="str">
            <v>e-book (PDF)</v>
          </cell>
          <cell r="M2155" t="str">
            <v>Naimark, Norman M.</v>
          </cell>
          <cell r="O2155">
            <v>308</v>
          </cell>
          <cell r="P2155" t="str">
            <v>Lieferbar</v>
          </cell>
          <cell r="Q2155" t="str">
            <v>General European History</v>
          </cell>
          <cell r="R2155" t="str">
            <v>HIS031000 HISTORY / Revolutionary; HIS000000 HISTORY / General; HIS032000 HISTORY / Europe / Russia &amp; the Former Soviet Union; HIS037060 HISTORY / Modern / 19th Century</v>
          </cell>
        </row>
        <row r="2156">
          <cell r="C2156">
            <v>9780674182738</v>
          </cell>
          <cell r="D2156" t="str">
            <v>Harvard University Press</v>
          </cell>
          <cell r="E2156" t="str">
            <v>HANSON: FROM KINGDOM TO COMMONWEALTH   HPST</v>
          </cell>
          <cell r="F2156" t="str">
            <v>From Kingdom to Commonwealth</v>
          </cell>
          <cell r="G2156">
            <v>1970</v>
          </cell>
          <cell r="H2156" t="str">
            <v>Harvard Political Studies</v>
          </cell>
          <cell r="J2156" t="str">
            <v>Gebunden</v>
          </cell>
          <cell r="M2156" t="str">
            <v>Hanson, Donald W.</v>
          </cell>
          <cell r="O2156">
            <v>469</v>
          </cell>
          <cell r="P2156" t="str">
            <v>Lieferbar</v>
          </cell>
          <cell r="Q2156" t="str">
            <v>Political Science, other</v>
          </cell>
          <cell r="R2156" t="str">
            <v>POL000000 POLITICAL SCIENCE / General</v>
          </cell>
          <cell r="S2156" t="str">
            <v>PoD</v>
          </cell>
        </row>
        <row r="2157">
          <cell r="C2157">
            <v>9780674182745</v>
          </cell>
          <cell r="D2157" t="str">
            <v>Harvard University Press</v>
          </cell>
          <cell r="E2157" t="str">
            <v>HANSON: FROM KINGDOM TO COMMONWEALTH   HPST E-BOOK</v>
          </cell>
          <cell r="F2157" t="str">
            <v>From Kingdom to Commonwealth</v>
          </cell>
          <cell r="G2157">
            <v>1970</v>
          </cell>
          <cell r="H2157" t="str">
            <v>Harvard Political Studies</v>
          </cell>
          <cell r="J2157" t="str">
            <v>e-book (PDF)</v>
          </cell>
          <cell r="M2157" t="str">
            <v>Hanson, Donald W.</v>
          </cell>
          <cell r="O2157">
            <v>469</v>
          </cell>
          <cell r="P2157" t="str">
            <v>Lieferbar</v>
          </cell>
          <cell r="Q2157" t="str">
            <v>Political Science, other</v>
          </cell>
          <cell r="R2157" t="str">
            <v>POL000000 POLITICAL SCIENCE / General</v>
          </cell>
        </row>
        <row r="2158">
          <cell r="C2158">
            <v>9780674182752</v>
          </cell>
          <cell r="D2158" t="str">
            <v>Harvard University Press</v>
          </cell>
          <cell r="E2158" t="str">
            <v>NAKAYA: SNOW CRYSTALS</v>
          </cell>
          <cell r="F2158" t="str">
            <v>Snow Crystals</v>
          </cell>
          <cell r="G2158">
            <v>1954</v>
          </cell>
          <cell r="J2158" t="str">
            <v>Gebunden</v>
          </cell>
          <cell r="M2158" t="str">
            <v>Nakaya, Ukichiro</v>
          </cell>
          <cell r="O2158">
            <v>510</v>
          </cell>
          <cell r="P2158" t="str">
            <v>Lieferbar</v>
          </cell>
          <cell r="Q2158" t="str">
            <v>General Interest</v>
          </cell>
          <cell r="R2158" t="str">
            <v>SCI028000 SCIENCE / Experiments &amp; Projects; SCI047000 SCIENCE / Microscopes &amp; Microscopy; SCI000000 SCIENCE / General</v>
          </cell>
          <cell r="S2158" t="str">
            <v>PoD</v>
          </cell>
        </row>
        <row r="2159">
          <cell r="C2159">
            <v>9780674182769</v>
          </cell>
          <cell r="D2159" t="str">
            <v>Harvard University Press</v>
          </cell>
          <cell r="E2159" t="str">
            <v>NAKAYA: SNOW CRYSTALS E-BOOK</v>
          </cell>
          <cell r="F2159" t="str">
            <v>Snow Crystals</v>
          </cell>
          <cell r="G2159">
            <v>1954</v>
          </cell>
          <cell r="J2159" t="str">
            <v>e-book (PDF)</v>
          </cell>
          <cell r="M2159" t="str">
            <v>Nakaya, Ukichiro</v>
          </cell>
          <cell r="O2159">
            <v>510</v>
          </cell>
          <cell r="P2159" t="str">
            <v>Lieferbar</v>
          </cell>
          <cell r="Q2159" t="str">
            <v>General Interest</v>
          </cell>
          <cell r="R2159" t="str">
            <v>SCI028000 SCIENCE / Experiments &amp; Projects; SCI047000 SCIENCE / Microscopes &amp; Microscopy; SCI000000 SCIENCE / General</v>
          </cell>
        </row>
        <row r="2160">
          <cell r="C2160">
            <v>9780674182776</v>
          </cell>
          <cell r="D2160" t="str">
            <v>Harvard University Press</v>
          </cell>
          <cell r="E2160" t="str">
            <v>HAO: COMPRADOR IN NINETEENTH CENTURY CHINA   HEA 45</v>
          </cell>
          <cell r="F2160" t="str">
            <v>The Comprador in Nineteenth Century China</v>
          </cell>
          <cell r="G2160">
            <v>1970</v>
          </cell>
          <cell r="H2160" t="str">
            <v>Harvard East Asian Series</v>
          </cell>
          <cell r="I2160">
            <v>45</v>
          </cell>
          <cell r="J2160" t="str">
            <v>Gebunden</v>
          </cell>
          <cell r="M2160" t="str">
            <v>Hao, Yen-p'ing</v>
          </cell>
          <cell r="O2160">
            <v>315</v>
          </cell>
          <cell r="P2160" t="str">
            <v>Lieferbar</v>
          </cell>
          <cell r="Q2160" t="str">
            <v>Miscellaneous</v>
          </cell>
          <cell r="R2160" t="str">
            <v>HIS000000 HISTORY / General; HIS008000 HISTORY / Asia / China</v>
          </cell>
          <cell r="S2160" t="str">
            <v>PoD</v>
          </cell>
        </row>
        <row r="2161">
          <cell r="C2161">
            <v>9780674182783</v>
          </cell>
          <cell r="D2161" t="str">
            <v>Harvard University Press</v>
          </cell>
          <cell r="E2161" t="str">
            <v>HAO: COMPRADOR IN NINETEENTH CENTURY CHINA   HEA 45 E-BOOK</v>
          </cell>
          <cell r="F2161" t="str">
            <v>The Comprador in Nineteenth Century China</v>
          </cell>
          <cell r="G2161">
            <v>1970</v>
          </cell>
          <cell r="H2161" t="str">
            <v>Harvard East Asian Series</v>
          </cell>
          <cell r="I2161">
            <v>45</v>
          </cell>
          <cell r="J2161" t="str">
            <v>e-book (PDF)</v>
          </cell>
          <cell r="M2161" t="str">
            <v>Hao, Yen-p'ing</v>
          </cell>
          <cell r="O2161">
            <v>315</v>
          </cell>
          <cell r="P2161" t="str">
            <v>Lieferbar</v>
          </cell>
          <cell r="Q2161" t="str">
            <v>Miscellaneous</v>
          </cell>
          <cell r="R2161" t="str">
            <v>HIS000000 HISTORY / General; HIS008000 HISTORY / Asia / China</v>
          </cell>
        </row>
        <row r="2162">
          <cell r="C2162">
            <v>9780674182790</v>
          </cell>
          <cell r="D2162" t="str">
            <v>Harvard University Press</v>
          </cell>
          <cell r="E2162" t="str">
            <v>HARGRETT: CONSTITUTIONS AND LAWS OF AMERICAN INDIANS</v>
          </cell>
          <cell r="F2162" t="str">
            <v>A Bibliography of the Constitutions and Laws of the American Indians</v>
          </cell>
          <cell r="G2162">
            <v>1947</v>
          </cell>
          <cell r="J2162" t="str">
            <v>Gebunden</v>
          </cell>
          <cell r="M2162" t="str">
            <v>Hargrett, Lester</v>
          </cell>
          <cell r="O2162">
            <v>124</v>
          </cell>
          <cell r="P2162" t="str">
            <v>Lieferbar</v>
          </cell>
          <cell r="Q2162" t="str">
            <v>Law, other</v>
          </cell>
          <cell r="R2162" t="str">
            <v>LAW000000 LAW / General; LAW018000 LAW / Constitutional</v>
          </cell>
          <cell r="S2162" t="str">
            <v>PoD</v>
          </cell>
        </row>
        <row r="2163">
          <cell r="C2163">
            <v>9780674182806</v>
          </cell>
          <cell r="D2163" t="str">
            <v>Harvard University Press</v>
          </cell>
          <cell r="E2163" t="str">
            <v>HARGRETT: CONSTITUTIONS AND LAWS OF AMERICAN INDIANS E-BOOK</v>
          </cell>
          <cell r="F2163" t="str">
            <v>A Bibliography of the Constitutions and Laws of the American Indians</v>
          </cell>
          <cell r="G2163">
            <v>1947</v>
          </cell>
          <cell r="J2163" t="str">
            <v>e-book (PDF)</v>
          </cell>
          <cell r="M2163" t="str">
            <v>Hargrett, Lester</v>
          </cell>
          <cell r="O2163">
            <v>124</v>
          </cell>
          <cell r="P2163" t="str">
            <v>Lieferbar</v>
          </cell>
          <cell r="Q2163" t="str">
            <v>Law, other</v>
          </cell>
          <cell r="R2163" t="str">
            <v>LAW000000 LAW / General; LAW018000 LAW / Constitutional</v>
          </cell>
        </row>
        <row r="2164">
          <cell r="C2164">
            <v>9780674182813</v>
          </cell>
          <cell r="D2164" t="str">
            <v>Harvard University Press</v>
          </cell>
          <cell r="E2164" t="str">
            <v>HOWE: J. OLIVER WENDELL HOLMES VOL. II  PROVING YEARS</v>
          </cell>
          <cell r="F2164" t="str">
            <v>The Proving Years, 1870–1882</v>
          </cell>
          <cell r="G2164">
            <v>1963</v>
          </cell>
          <cell r="H2164" t="str">
            <v>Justice Oliver Wendell Holmes</v>
          </cell>
          <cell r="I2164" t="str">
            <v>Volume II</v>
          </cell>
          <cell r="J2164" t="str">
            <v>Gebunden</v>
          </cell>
          <cell r="O2164">
            <v>295</v>
          </cell>
          <cell r="P2164" t="str">
            <v>Lieferbar</v>
          </cell>
          <cell r="Q2164" t="str">
            <v>Law, other</v>
          </cell>
          <cell r="R2164" t="str">
            <v>LAW000000 LAW / General; BIO020000 BIOGRAPHY &amp; AUTOBIOGRAPHY / Lawyers &amp; Judges</v>
          </cell>
          <cell r="S2164" t="str">
            <v>PoD</v>
          </cell>
        </row>
        <row r="2165">
          <cell r="C2165">
            <v>9780674182837</v>
          </cell>
          <cell r="D2165" t="str">
            <v>Harvard University Press</v>
          </cell>
          <cell r="E2165" t="str">
            <v>HOWE: J. OLIVER WENDELL HOLMES VOL. II  PROVING YEARS E-BOOK</v>
          </cell>
          <cell r="F2165" t="str">
            <v>The Proving Years, 1870–1882</v>
          </cell>
          <cell r="G2165">
            <v>1963</v>
          </cell>
          <cell r="H2165" t="str">
            <v>Justice Oliver Wendell Holmes</v>
          </cell>
          <cell r="I2165" t="str">
            <v>Volume II</v>
          </cell>
          <cell r="J2165" t="str">
            <v>e-book (PDF)</v>
          </cell>
          <cell r="O2165">
            <v>295</v>
          </cell>
          <cell r="P2165" t="str">
            <v>Lieferbar</v>
          </cell>
          <cell r="Q2165" t="str">
            <v>Law, other</v>
          </cell>
          <cell r="R2165" t="str">
            <v>LAW000000 LAW / General; BIO020000 BIOGRAPHY &amp; AUTOBIOGRAPHY / Lawyers &amp; Judges</v>
          </cell>
        </row>
        <row r="2166">
          <cell r="C2166">
            <v>9780674182868</v>
          </cell>
          <cell r="D2166" t="str">
            <v>Harvard University Press</v>
          </cell>
          <cell r="E2166" t="str">
            <v>A History of Japanese Astronomy - E-Book</v>
          </cell>
          <cell r="F2166" t="str">
            <v>A History of Japanese Astronomy</v>
          </cell>
          <cell r="H2166" t="str">
            <v>Harvard-Yenching Institute Monograph Series</v>
          </cell>
          <cell r="J2166" t="str">
            <v>e-book (PDF)</v>
          </cell>
          <cell r="M2166" t="str">
            <v>Nakayama, Shigeru</v>
          </cell>
          <cell r="P2166" t="str">
            <v>zurückgezogen</v>
          </cell>
          <cell r="Q2166" t="str">
            <v>General Interest</v>
          </cell>
          <cell r="R2166" t="str">
            <v>SCI034000 SCIENCE / History; SCI000000 SCIENCE / General</v>
          </cell>
        </row>
        <row r="2167">
          <cell r="C2167">
            <v>9780674182882</v>
          </cell>
          <cell r="D2167" t="str">
            <v>Harvard University Press</v>
          </cell>
          <cell r="E2167" t="str">
            <v>NASH: THE URBAN CRUCIBLE</v>
          </cell>
          <cell r="F2167" t="str">
            <v>The Urban Crucible</v>
          </cell>
          <cell r="G2167">
            <v>1979</v>
          </cell>
          <cell r="J2167" t="str">
            <v>Gebunden</v>
          </cell>
          <cell r="M2167" t="str">
            <v>Nash, Gary B.</v>
          </cell>
          <cell r="O2167">
            <v>548</v>
          </cell>
          <cell r="P2167" t="str">
            <v>Lieferbar</v>
          </cell>
          <cell r="Q2167" t="str">
            <v>Global History</v>
          </cell>
          <cell r="R2167" t="str">
            <v>HIS036000 HISTORY / United States / General; HIS036030 HISTORY / United States / Revolutionary Period (1775-1800)</v>
          </cell>
          <cell r="S2167" t="str">
            <v>PoD</v>
          </cell>
        </row>
        <row r="2168">
          <cell r="C2168">
            <v>9780674182899</v>
          </cell>
          <cell r="D2168" t="str">
            <v>Harvard University Press</v>
          </cell>
          <cell r="E2168" t="str">
            <v>NASH: THE URBAN CRUCIBLE E-BOOK</v>
          </cell>
          <cell r="F2168" t="str">
            <v>The Urban Crucible</v>
          </cell>
          <cell r="G2168">
            <v>1979</v>
          </cell>
          <cell r="J2168" t="str">
            <v>e-book (PDF)</v>
          </cell>
          <cell r="M2168" t="str">
            <v>Nash, Gary B.</v>
          </cell>
          <cell r="O2168">
            <v>548</v>
          </cell>
          <cell r="P2168" t="str">
            <v>Lieferbar</v>
          </cell>
          <cell r="Q2168" t="str">
            <v>Global History</v>
          </cell>
          <cell r="R2168" t="str">
            <v>HIS036000 HISTORY / United States / General; HIS036030 HISTORY / United States / Revolutionary Period (1775-1800)</v>
          </cell>
        </row>
        <row r="2169">
          <cell r="C2169">
            <v>9780674182905</v>
          </cell>
          <cell r="D2169" t="str">
            <v>Harvard University Press</v>
          </cell>
          <cell r="E2169" t="str">
            <v>NELSON: PASCAL</v>
          </cell>
          <cell r="F2169" t="str">
            <v>Pascal</v>
          </cell>
          <cell r="G2169">
            <v>1981</v>
          </cell>
          <cell r="J2169" t="str">
            <v>Gebunden</v>
          </cell>
          <cell r="M2169" t="str">
            <v>Nelson, Robert J.</v>
          </cell>
          <cell r="O2169">
            <v>286</v>
          </cell>
          <cell r="P2169" t="str">
            <v>Lieferbar</v>
          </cell>
          <cell r="Q2169" t="str">
            <v>Other Nations and Languages</v>
          </cell>
          <cell r="R2169" t="str">
            <v>BIO015000 BIOGRAPHY &amp; AUTOBIOGRAPHY / Science &amp; Technology; REL000000 RELIGION / General; LIT004130 LITERARY CRITICISM / European / General; PHI000000 PHILOSOPHY / General</v>
          </cell>
          <cell r="S2169" t="str">
            <v>PoD</v>
          </cell>
        </row>
        <row r="2170">
          <cell r="C2170">
            <v>9780674182912</v>
          </cell>
          <cell r="D2170" t="str">
            <v>Harvard University Press</v>
          </cell>
          <cell r="E2170" t="str">
            <v>NELSON: PASCAL E-BOOK</v>
          </cell>
          <cell r="F2170" t="str">
            <v>Pascal</v>
          </cell>
          <cell r="G2170">
            <v>1981</v>
          </cell>
          <cell r="J2170" t="str">
            <v>e-book (PDF)</v>
          </cell>
          <cell r="M2170" t="str">
            <v>Nelson, Robert J.</v>
          </cell>
          <cell r="O2170">
            <v>286</v>
          </cell>
          <cell r="P2170" t="str">
            <v>Lieferbar</v>
          </cell>
          <cell r="Q2170" t="str">
            <v>Other Nations and Languages</v>
          </cell>
          <cell r="R2170" t="str">
            <v>BIO015000 BIOGRAPHY &amp; AUTOBIOGRAPHY / Science &amp; Technology; REL000000 RELIGION / General; LIT004130 LITERARY CRITICISM / European / General; PHI000000 PHILOSOPHY / General</v>
          </cell>
        </row>
        <row r="2171">
          <cell r="C2171">
            <v>9780674182929</v>
          </cell>
          <cell r="D2171" t="str">
            <v>Harvard University Press</v>
          </cell>
          <cell r="E2171" t="str">
            <v>HARING: SPAIN AND INDIES TIME OF HAPSBURGS   HES 19</v>
          </cell>
          <cell r="F2171" t="str">
            <v>Trade and Navigation between Spain and the Indies in the Time of the Hapsburgs</v>
          </cell>
          <cell r="G2171">
            <v>1918</v>
          </cell>
          <cell r="H2171" t="str">
            <v>Harvard Economic Studies</v>
          </cell>
          <cell r="I2171">
            <v>19</v>
          </cell>
          <cell r="J2171" t="str">
            <v>Gebunden</v>
          </cell>
          <cell r="M2171" t="str">
            <v>Haring, Clarence Henry</v>
          </cell>
          <cell r="O2171">
            <v>371</v>
          </cell>
          <cell r="P2171" t="str">
            <v>Lieferbar</v>
          </cell>
          <cell r="Q2171" t="str">
            <v>Political Economics, other</v>
          </cell>
          <cell r="R2171" t="str">
            <v>BUS000000 BUSINESS &amp; ECONOMICS / General; BUS073000 BUSINESS &amp; ECONOMICS / Commerce; POL011020 POLITICAL SCIENCE / International Relations / Trade &amp; Tariffs</v>
          </cell>
          <cell r="S2171" t="str">
            <v>PoD</v>
          </cell>
        </row>
        <row r="2172">
          <cell r="C2172">
            <v>9780674182936</v>
          </cell>
          <cell r="D2172" t="str">
            <v>Harvard University Press</v>
          </cell>
          <cell r="E2172" t="str">
            <v>HARING: SPAIN AND INDIES TIME OF HAPSBURGS   HES 19 E-BOOK</v>
          </cell>
          <cell r="F2172" t="str">
            <v>Trade and Navigation between Spain and the Indies in the Time of the Hapsburgs</v>
          </cell>
          <cell r="G2172">
            <v>1918</v>
          </cell>
          <cell r="H2172" t="str">
            <v>Harvard Economic Studies</v>
          </cell>
          <cell r="I2172">
            <v>19</v>
          </cell>
          <cell r="J2172" t="str">
            <v>e-book (PDF)</v>
          </cell>
          <cell r="M2172" t="str">
            <v>Haring, Clarence Henry</v>
          </cell>
          <cell r="O2172">
            <v>371</v>
          </cell>
          <cell r="P2172" t="str">
            <v>Lieferbar</v>
          </cell>
          <cell r="Q2172" t="str">
            <v>Political Economics, other</v>
          </cell>
          <cell r="R2172" t="str">
            <v>BUS000000 BUSINESS &amp; ECONOMICS / General; BUS073000 BUSINESS &amp; ECONOMICS / Commerce; POL011020 POLITICAL SCIENCE / International Relations / Trade &amp; Tariffs</v>
          </cell>
        </row>
        <row r="2173">
          <cell r="C2173">
            <v>9780674182943</v>
          </cell>
          <cell r="D2173" t="str">
            <v>Harvard University Press</v>
          </cell>
          <cell r="E2173" t="str">
            <v>NEU: AN UNCERTAIN FRIENDSHIP</v>
          </cell>
          <cell r="F2173" t="str">
            <v>An Uncertain Friendship</v>
          </cell>
          <cell r="G2173">
            <v>1967</v>
          </cell>
          <cell r="J2173" t="str">
            <v>Gebunden</v>
          </cell>
          <cell r="M2173" t="str">
            <v>Neu, Charles E.</v>
          </cell>
          <cell r="O2173">
            <v>347</v>
          </cell>
          <cell r="P2173" t="str">
            <v>Lieferbar</v>
          </cell>
          <cell r="Q2173" t="str">
            <v>Miscellaneous</v>
          </cell>
          <cell r="R2173" t="str">
            <v>POL011010 POLITICAL SCIENCE / International Relations / Diplomacy; HIS036060 HISTORY / United States / 20th Century; HIS000000 HISTORY / General</v>
          </cell>
          <cell r="S2173" t="str">
            <v>PoD</v>
          </cell>
        </row>
        <row r="2174">
          <cell r="C2174">
            <v>9780674182950</v>
          </cell>
          <cell r="D2174" t="str">
            <v>Harvard University Press</v>
          </cell>
          <cell r="E2174" t="str">
            <v>NEU: AN UNCERTAIN FRIENDSHIP E-BOOK</v>
          </cell>
          <cell r="F2174" t="str">
            <v>An Uncertain Friendship</v>
          </cell>
          <cell r="G2174">
            <v>1967</v>
          </cell>
          <cell r="J2174" t="str">
            <v>e-book (PDF)</v>
          </cell>
          <cell r="M2174" t="str">
            <v>Neu, Charles E.</v>
          </cell>
          <cell r="O2174">
            <v>347</v>
          </cell>
          <cell r="P2174" t="str">
            <v>Lieferbar</v>
          </cell>
          <cell r="Q2174" t="str">
            <v>Miscellaneous</v>
          </cell>
          <cell r="R2174" t="str">
            <v>POL011010 POLITICAL SCIENCE / International Relations / Diplomacy; HIS036060 HISTORY / United States / 20th Century; HIS000000 HISTORY / General</v>
          </cell>
        </row>
        <row r="2175">
          <cell r="C2175">
            <v>9780674182967</v>
          </cell>
          <cell r="D2175" t="str">
            <v>Harvard University Press</v>
          </cell>
          <cell r="E2175" t="str">
            <v>TILLOTSON: NEWMAN   RL</v>
          </cell>
          <cell r="F2175" t="str">
            <v>Newman</v>
          </cell>
          <cell r="G2175">
            <v>1957</v>
          </cell>
          <cell r="H2175" t="str">
            <v>The Reynard Library</v>
          </cell>
          <cell r="J2175" t="str">
            <v>Gebunden</v>
          </cell>
          <cell r="O2175">
            <v>842</v>
          </cell>
          <cell r="P2175" t="str">
            <v>Lieferbar</v>
          </cell>
          <cell r="Q2175" t="str">
            <v xml:space="preserve">Poetics </v>
          </cell>
          <cell r="R2175" t="str">
            <v>POE000000 POETRY / General; POE005020 POETRY / English, Irish, Scottish, Welsh; LIT014000 LITERARY CRITICISM / Poetry</v>
          </cell>
          <cell r="S2175" t="str">
            <v>PoD</v>
          </cell>
        </row>
        <row r="2176">
          <cell r="C2176">
            <v>9780674182974</v>
          </cell>
          <cell r="D2176" t="str">
            <v>Harvard University Press</v>
          </cell>
          <cell r="E2176" t="str">
            <v>TILLOTSON: NEWMAN   RL E-BOOK</v>
          </cell>
          <cell r="F2176" t="str">
            <v>Newman</v>
          </cell>
          <cell r="G2176">
            <v>1957</v>
          </cell>
          <cell r="H2176" t="str">
            <v>The Reynard Library</v>
          </cell>
          <cell r="J2176" t="str">
            <v>e-book (PDF)</v>
          </cell>
          <cell r="O2176">
            <v>842</v>
          </cell>
          <cell r="P2176" t="str">
            <v>Lieferbar</v>
          </cell>
          <cell r="Q2176" t="str">
            <v xml:space="preserve">Poetics </v>
          </cell>
          <cell r="R2176" t="str">
            <v>POE000000 POETRY / General; POE005020 POETRY / English, Irish, Scottish, Welsh; LIT014000 LITERARY CRITICISM / Poetry</v>
          </cell>
        </row>
        <row r="2177">
          <cell r="C2177">
            <v>9780674182981</v>
          </cell>
          <cell r="D2177" t="str">
            <v>Harvard University Press</v>
          </cell>
          <cell r="E2177" t="str">
            <v>NILES: BEOWULF</v>
          </cell>
          <cell r="F2177" t="str">
            <v>Beowulf</v>
          </cell>
          <cell r="G2177">
            <v>1983</v>
          </cell>
          <cell r="J2177" t="str">
            <v>Gebunden</v>
          </cell>
          <cell r="M2177" t="str">
            <v>Niles, John D.</v>
          </cell>
          <cell r="O2177">
            <v>310</v>
          </cell>
          <cell r="P2177" t="str">
            <v>Lieferbar</v>
          </cell>
          <cell r="Q2177" t="str">
            <v>Literary Studies, general</v>
          </cell>
          <cell r="R2177" t="str">
            <v>LIT000000 LITERARY CRITICISM / General; LIT004120 LITERARY CRITICISM / European / English, Irish, Scottish, Welsh</v>
          </cell>
          <cell r="S2177" t="str">
            <v>PoD</v>
          </cell>
        </row>
        <row r="2178">
          <cell r="C2178">
            <v>9780674182998</v>
          </cell>
          <cell r="D2178" t="str">
            <v>Harvard University Press</v>
          </cell>
          <cell r="E2178" t="str">
            <v>NILES: BEOWULF E-BOOK</v>
          </cell>
          <cell r="F2178" t="str">
            <v>Beowulf</v>
          </cell>
          <cell r="G2178">
            <v>1983</v>
          </cell>
          <cell r="J2178" t="str">
            <v>e-book (PDF)</v>
          </cell>
          <cell r="M2178" t="str">
            <v>Niles, John D.</v>
          </cell>
          <cell r="O2178">
            <v>310</v>
          </cell>
          <cell r="P2178" t="str">
            <v>Lieferbar</v>
          </cell>
          <cell r="Q2178" t="str">
            <v>Literary Studies, general</v>
          </cell>
          <cell r="R2178" t="str">
            <v>LIT000000 LITERARY CRITICISM / General; LIT004120 LITERARY CRITICISM / European / English, Irish, Scottish, Welsh</v>
          </cell>
        </row>
        <row r="2179">
          <cell r="C2179">
            <v>9780674183001</v>
          </cell>
          <cell r="D2179" t="str">
            <v>Harvard University Press</v>
          </cell>
          <cell r="E2179" t="str">
            <v>NOONAN: POWER TO DISSOLVE</v>
          </cell>
          <cell r="F2179" t="str">
            <v>Power to Dissolve</v>
          </cell>
          <cell r="G2179">
            <v>1972</v>
          </cell>
          <cell r="J2179" t="str">
            <v>Gebunden</v>
          </cell>
          <cell r="M2179" t="str">
            <v>Noonan, Jr., John T.</v>
          </cell>
          <cell r="O2179">
            <v>489</v>
          </cell>
          <cell r="P2179" t="str">
            <v>Lieferbar</v>
          </cell>
          <cell r="Q2179" t="str">
            <v>Law, other</v>
          </cell>
          <cell r="R2179" t="str">
            <v>LAW038020 LAW / Domestic Relations / Divorce &amp; Separation; REL102000 RELIGION / Theology</v>
          </cell>
          <cell r="S2179" t="str">
            <v>PoD</v>
          </cell>
        </row>
        <row r="2180">
          <cell r="C2180">
            <v>9780674183018</v>
          </cell>
          <cell r="D2180" t="str">
            <v>Harvard University Press</v>
          </cell>
          <cell r="E2180" t="str">
            <v>NOONAN: POWER TO DISSOLVE E-BOOK</v>
          </cell>
          <cell r="F2180" t="str">
            <v>Power to Dissolve</v>
          </cell>
          <cell r="G2180">
            <v>1972</v>
          </cell>
          <cell r="J2180" t="str">
            <v>e-book (PDF)</v>
          </cell>
          <cell r="M2180" t="str">
            <v>Noonan, Jr., John T.</v>
          </cell>
          <cell r="O2180">
            <v>489</v>
          </cell>
          <cell r="P2180" t="str">
            <v>Lieferbar</v>
          </cell>
          <cell r="Q2180" t="str">
            <v>Law, other</v>
          </cell>
          <cell r="R2180" t="str">
            <v>LAW038020 LAW / Domestic Relations / Divorce &amp; Separation; REL102000 RELIGION / Theology</v>
          </cell>
        </row>
        <row r="2181">
          <cell r="C2181">
            <v>9780674183025</v>
          </cell>
          <cell r="D2181" t="str">
            <v>Harvard University Press</v>
          </cell>
          <cell r="E2181" t="str">
            <v>THE MORALITY OF ABORTION (NOONAN)</v>
          </cell>
          <cell r="F2181" t="str">
            <v>The Morality of Abortion</v>
          </cell>
          <cell r="G2181">
            <v>1970</v>
          </cell>
          <cell r="J2181" t="str">
            <v>Gebunden</v>
          </cell>
          <cell r="N2181" t="str">
            <v>Noonan, Jr., John T.</v>
          </cell>
          <cell r="O2181">
            <v>276</v>
          </cell>
          <cell r="P2181" t="str">
            <v>Lieferbar</v>
          </cell>
          <cell r="Q2181" t="str">
            <v>Clinical Medicine, other</v>
          </cell>
          <cell r="R2181" t="str">
            <v>SOC046000 SOCIAL SCIENCE / Abortion &amp; Birth Control; MED000000 MEDICAL / General</v>
          </cell>
          <cell r="S2181" t="str">
            <v>PoD</v>
          </cell>
        </row>
        <row r="2182">
          <cell r="C2182">
            <v>9780674183032</v>
          </cell>
          <cell r="D2182" t="str">
            <v>Harvard University Press</v>
          </cell>
          <cell r="E2182" t="str">
            <v>THE MORALITY OF ABORTION (NOONAN) E-BOOK</v>
          </cell>
          <cell r="F2182" t="str">
            <v>The Morality of Abortion</v>
          </cell>
          <cell r="G2182">
            <v>1970</v>
          </cell>
          <cell r="J2182" t="str">
            <v>e-book (PDF)</v>
          </cell>
          <cell r="N2182" t="str">
            <v>Noonan, Jr., John T.</v>
          </cell>
          <cell r="O2182">
            <v>276</v>
          </cell>
          <cell r="P2182" t="str">
            <v>Lieferbar</v>
          </cell>
          <cell r="Q2182" t="str">
            <v>Clinical Medicine, other</v>
          </cell>
          <cell r="R2182" t="str">
            <v>SOC046000 SOCIAL SCIENCE / Abortion &amp; Birth Control; MED000000 MEDICAL / General</v>
          </cell>
        </row>
        <row r="2183">
          <cell r="C2183">
            <v>9780674183049</v>
          </cell>
          <cell r="D2183" t="str">
            <v>Harvard University Press</v>
          </cell>
          <cell r="E2183" t="str">
            <v>HARLEY: NATIVE AFRICAN MEDICINE E-BOOK</v>
          </cell>
          <cell r="F2183" t="str">
            <v>Native African Medicine</v>
          </cell>
          <cell r="G2183">
            <v>1941</v>
          </cell>
          <cell r="J2183" t="str">
            <v>e-book (PDF)</v>
          </cell>
          <cell r="M2183" t="str">
            <v>Harley, George Way</v>
          </cell>
          <cell r="O2183">
            <v>294</v>
          </cell>
          <cell r="P2183" t="str">
            <v>Lieferbar</v>
          </cell>
          <cell r="Q2183" t="str">
            <v>Sociology, other</v>
          </cell>
          <cell r="R2183" t="str">
            <v>SOC000000 SOCIAL SCIENCE / General</v>
          </cell>
        </row>
        <row r="2184">
          <cell r="C2184">
            <v>9780674183056</v>
          </cell>
          <cell r="D2184" t="str">
            <v>Harvard University Press</v>
          </cell>
          <cell r="E2184" t="str">
            <v>NORTON: ANSWER TO QUESTIONS MR. WILLIAM APOLLONIUS</v>
          </cell>
          <cell r="F2184" t="str">
            <v>The Answer to the Whole Set of Questions of the Celebrated Mr. William Apollonius, Pastor of the Church of Middelburg</v>
          </cell>
          <cell r="G2184">
            <v>1958</v>
          </cell>
          <cell r="J2184" t="str">
            <v>Gebunden</v>
          </cell>
          <cell r="M2184" t="str">
            <v>Norton, John</v>
          </cell>
          <cell r="O2184">
            <v>196</v>
          </cell>
          <cell r="P2184" t="str">
            <v>Lieferbar</v>
          </cell>
          <cell r="Q2184" t="str">
            <v>Theology, Jewish Studies and Religious Studies</v>
          </cell>
          <cell r="R2184" t="str">
            <v>REL000000 RELIGION / General; REL014000 RELIGION / Christianity / Church Administration</v>
          </cell>
          <cell r="S2184" t="str">
            <v>PoD</v>
          </cell>
        </row>
        <row r="2185">
          <cell r="C2185">
            <v>9780674183063</v>
          </cell>
          <cell r="D2185" t="str">
            <v>Harvard University Press</v>
          </cell>
          <cell r="E2185" t="str">
            <v>NORTON: ANSWER TO QUESTIONS MR. WILLIAM APOLLONIUS E-BOOK</v>
          </cell>
          <cell r="F2185" t="str">
            <v>The Answer to the Whole Set of Questions of the Celebrated Mr. William Apollonius, Pastor of the Church of Middelburg</v>
          </cell>
          <cell r="G2185">
            <v>1958</v>
          </cell>
          <cell r="J2185" t="str">
            <v>e-book (PDF)</v>
          </cell>
          <cell r="M2185" t="str">
            <v>Norton, John</v>
          </cell>
          <cell r="O2185">
            <v>196</v>
          </cell>
          <cell r="P2185" t="str">
            <v>Lieferbar</v>
          </cell>
          <cell r="Q2185" t="str">
            <v>Theology, Jewish Studies and Religious Studies</v>
          </cell>
          <cell r="R2185" t="str">
            <v>REL000000 RELIGION / General; REL014000 RELIGION / Christianity / Church Administration</v>
          </cell>
        </row>
        <row r="2186">
          <cell r="C2186">
            <v>9780674183070</v>
          </cell>
          <cell r="D2186" t="str">
            <v>Harvard University Press</v>
          </cell>
          <cell r="E2186" t="str">
            <v>O'CONNELL: ST. AUGUSTINE'S EARLY THEORY OF MAN</v>
          </cell>
          <cell r="F2186" t="str">
            <v>St. Augustine's Early Theory of Man, A.D. 386–391</v>
          </cell>
          <cell r="G2186">
            <v>1968</v>
          </cell>
          <cell r="J2186" t="str">
            <v>Gebunden</v>
          </cell>
          <cell r="M2186" t="str">
            <v>O'Connell, Robert J.</v>
          </cell>
          <cell r="O2186">
            <v>301</v>
          </cell>
          <cell r="P2186" t="str">
            <v>Lieferbar</v>
          </cell>
          <cell r="Q2186" t="str">
            <v>Theology, Jewish Studies and Religious Studies</v>
          </cell>
          <cell r="R2186" t="str">
            <v>REL000000 RELIGION / General; REL067020 RELIGION / Christianity / Theology / Anthropology</v>
          </cell>
          <cell r="S2186" t="str">
            <v>PoD</v>
          </cell>
        </row>
        <row r="2187">
          <cell r="C2187">
            <v>9780674183087</v>
          </cell>
          <cell r="D2187" t="str">
            <v>Harvard University Press</v>
          </cell>
          <cell r="E2187" t="str">
            <v>O'CONNELL: ST. AUGUSTINE'S EARLY THEORY OF MAN E-BOOK</v>
          </cell>
          <cell r="F2187" t="str">
            <v>St. Augustine's Early Theory of Man, A.D. 386–391</v>
          </cell>
          <cell r="G2187">
            <v>1968</v>
          </cell>
          <cell r="J2187" t="str">
            <v>e-book (PDF)</v>
          </cell>
          <cell r="M2187" t="str">
            <v>O'Connell, Robert J.</v>
          </cell>
          <cell r="O2187">
            <v>301</v>
          </cell>
          <cell r="P2187" t="str">
            <v>Lieferbar</v>
          </cell>
          <cell r="Q2187" t="str">
            <v>Theology, Jewish Studies and Religious Studies</v>
          </cell>
          <cell r="R2187" t="str">
            <v>REL000000 RELIGION / General; REL067020 RELIGION / Christianity / Theology / Anthropology</v>
          </cell>
        </row>
        <row r="2188">
          <cell r="C2188">
            <v>9780674183094</v>
          </cell>
          <cell r="D2188" t="str">
            <v>Harvard University Press</v>
          </cell>
          <cell r="E2188" t="str">
            <v>HARRIS: THE ASSIGNATS   HES 33 E-BOOK</v>
          </cell>
          <cell r="F2188" t="str">
            <v>The Assignats</v>
          </cell>
          <cell r="G2188">
            <v>1930</v>
          </cell>
          <cell r="H2188" t="str">
            <v>Harvard Economic Studies</v>
          </cell>
          <cell r="I2188">
            <v>33</v>
          </cell>
          <cell r="J2188" t="str">
            <v>e-book (PDF)</v>
          </cell>
          <cell r="M2188" t="str">
            <v>Harris, S. E.</v>
          </cell>
          <cell r="O2188">
            <v>293</v>
          </cell>
          <cell r="P2188" t="str">
            <v>Lieferbar</v>
          </cell>
          <cell r="Q2188" t="str">
            <v>Political Economics, other</v>
          </cell>
          <cell r="R2188" t="str">
            <v>BUS045000 BUSINESS &amp; ECONOMICS / Money &amp; Monetary Policy; HIS013000 HISTORY / Europe / France</v>
          </cell>
        </row>
        <row r="2189">
          <cell r="C2189">
            <v>9780674183100</v>
          </cell>
          <cell r="D2189" t="str">
            <v>Harvard University Press</v>
          </cell>
          <cell r="E2189" t="str">
            <v>OLIVER: A SOLOMON ISLAND SOCIETY</v>
          </cell>
          <cell r="F2189" t="str">
            <v>A Solomon Island Society</v>
          </cell>
          <cell r="G2189">
            <v>1955</v>
          </cell>
          <cell r="J2189" t="str">
            <v>Gebunden</v>
          </cell>
          <cell r="M2189" t="str">
            <v>Oliver, Douglas L.</v>
          </cell>
          <cell r="O2189">
            <v>533</v>
          </cell>
          <cell r="P2189" t="str">
            <v>Lieferbar</v>
          </cell>
          <cell r="Q2189" t="str">
            <v>Sociology, other</v>
          </cell>
          <cell r="R2189" t="str">
            <v>SOC000000 SOCIAL SCIENCE / General</v>
          </cell>
          <cell r="S2189" t="str">
            <v>PoD</v>
          </cell>
        </row>
        <row r="2190">
          <cell r="C2190">
            <v>9780674183117</v>
          </cell>
          <cell r="D2190" t="str">
            <v>Harvard University Press</v>
          </cell>
          <cell r="E2190" t="str">
            <v>OLIVER: A SOLOMON ISLAND SOCIETY E-BOOK</v>
          </cell>
          <cell r="F2190" t="str">
            <v>A Solomon Island Society</v>
          </cell>
          <cell r="G2190">
            <v>1955</v>
          </cell>
          <cell r="J2190" t="str">
            <v>e-book (PDF)</v>
          </cell>
          <cell r="M2190" t="str">
            <v>Oliver, Douglas L.</v>
          </cell>
          <cell r="O2190">
            <v>533</v>
          </cell>
          <cell r="P2190" t="str">
            <v>Lieferbar</v>
          </cell>
          <cell r="Q2190" t="str">
            <v>Sociology, other</v>
          </cell>
          <cell r="R2190" t="str">
            <v>SOC000000 SOCIAL SCIENCE / General</v>
          </cell>
        </row>
        <row r="2191">
          <cell r="C2191">
            <v>9780674183124</v>
          </cell>
          <cell r="D2191" t="str">
            <v>Harvard University Press</v>
          </cell>
          <cell r="E2191" t="str">
            <v>ORLOVSKY: THE LIMITS OF REFORM   RRCS 81</v>
          </cell>
          <cell r="F2191" t="str">
            <v>The Limits of Reform</v>
          </cell>
          <cell r="G2191">
            <v>1981</v>
          </cell>
          <cell r="H2191" t="str">
            <v>Russian Research Center Studies</v>
          </cell>
          <cell r="I2191">
            <v>81</v>
          </cell>
          <cell r="J2191" t="str">
            <v>Gebunden</v>
          </cell>
          <cell r="M2191" t="str">
            <v>Orlovsky, Daniel T.</v>
          </cell>
          <cell r="O2191">
            <v>299</v>
          </cell>
          <cell r="P2191" t="str">
            <v>Lieferbar</v>
          </cell>
          <cell r="Q2191" t="str">
            <v>Miscellaneous</v>
          </cell>
          <cell r="R2191" t="str">
            <v>HIS000000 HISTORY / General; HIS032000 HISTORY / Europe / Russia &amp; the Former Soviet Union</v>
          </cell>
          <cell r="S2191" t="str">
            <v>PoD</v>
          </cell>
        </row>
        <row r="2192">
          <cell r="C2192">
            <v>9780674183131</v>
          </cell>
          <cell r="D2192" t="str">
            <v>Harvard University Press</v>
          </cell>
          <cell r="E2192" t="str">
            <v>ORLOVSKY: THE LIMITS OF REFORM   RRCS 81 E-BOOK</v>
          </cell>
          <cell r="F2192" t="str">
            <v>The Limits of Reform</v>
          </cell>
          <cell r="G2192">
            <v>1981</v>
          </cell>
          <cell r="H2192" t="str">
            <v>Russian Research Center Studies</v>
          </cell>
          <cell r="I2192">
            <v>81</v>
          </cell>
          <cell r="J2192" t="str">
            <v>e-book (PDF)</v>
          </cell>
          <cell r="M2192" t="str">
            <v>Orlovsky, Daniel T.</v>
          </cell>
          <cell r="O2192">
            <v>299</v>
          </cell>
          <cell r="P2192" t="str">
            <v>Lieferbar</v>
          </cell>
          <cell r="Q2192" t="str">
            <v>Miscellaneous</v>
          </cell>
          <cell r="R2192" t="str">
            <v>HIS000000 HISTORY / General; HIS032000 HISTORY / Europe / Russia &amp; the Former Soviet Union</v>
          </cell>
        </row>
        <row r="2193">
          <cell r="C2193">
            <v>9780674183148</v>
          </cell>
          <cell r="D2193" t="str">
            <v>Harvard University Press</v>
          </cell>
          <cell r="E2193" t="str">
            <v>OTT: FEVERED LIVES</v>
          </cell>
          <cell r="F2193" t="str">
            <v>Fevered Lives</v>
          </cell>
          <cell r="G2193">
            <v>1996</v>
          </cell>
          <cell r="J2193" t="str">
            <v>Gebunden</v>
          </cell>
          <cell r="M2193" t="str">
            <v>Ott, Katherine</v>
          </cell>
          <cell r="O2193">
            <v>242</v>
          </cell>
          <cell r="P2193" t="str">
            <v>Lieferbar</v>
          </cell>
          <cell r="Q2193" t="str">
            <v>Global History</v>
          </cell>
          <cell r="R2193" t="str">
            <v>SOC002010 SOCIAL SCIENCE / Anthropology / Cultural; HIS036000 HISTORY / United States / General; MED039000 MEDICAL / History; MED000000 MEDICAL / General</v>
          </cell>
          <cell r="S2193" t="str">
            <v>PoD</v>
          </cell>
        </row>
        <row r="2194">
          <cell r="C2194">
            <v>9780674183155</v>
          </cell>
          <cell r="D2194" t="str">
            <v>Harvard University Press</v>
          </cell>
          <cell r="E2194" t="str">
            <v>OTT: FEVERED LIVES E-BOOK</v>
          </cell>
          <cell r="F2194" t="str">
            <v>Fevered Lives</v>
          </cell>
          <cell r="G2194">
            <v>1996</v>
          </cell>
          <cell r="J2194" t="str">
            <v>e-book (PDF)</v>
          </cell>
          <cell r="M2194" t="str">
            <v>Ott, Katherine</v>
          </cell>
          <cell r="O2194">
            <v>242</v>
          </cell>
          <cell r="P2194" t="str">
            <v>Lieferbar</v>
          </cell>
          <cell r="Q2194" t="str">
            <v>Global History</v>
          </cell>
          <cell r="R2194" t="str">
            <v>SOC002010 SOCIAL SCIENCE / Anthropology / Cultural; HIS036000 HISTORY / United States / General; MED039000 MEDICAL / History; MED000000 MEDICAL / General</v>
          </cell>
        </row>
        <row r="2195">
          <cell r="C2195">
            <v>9780674183162</v>
          </cell>
          <cell r="D2195" t="str">
            <v>Harvard University Press</v>
          </cell>
          <cell r="E2195" t="str">
            <v>OVERMYER: FOLK BUDDHIST RELIGION   HEA 83</v>
          </cell>
          <cell r="F2195" t="str">
            <v>Folk Buddhist Religion</v>
          </cell>
          <cell r="G2195">
            <v>1976</v>
          </cell>
          <cell r="H2195" t="str">
            <v>Harvard East Asian Series</v>
          </cell>
          <cell r="I2195">
            <v>83</v>
          </cell>
          <cell r="J2195" t="str">
            <v>Gebunden</v>
          </cell>
          <cell r="M2195" t="str">
            <v>Overmyer, Daniel L.</v>
          </cell>
          <cell r="O2195">
            <v>295</v>
          </cell>
          <cell r="P2195" t="str">
            <v>Lieferbar</v>
          </cell>
          <cell r="Q2195" t="str">
            <v>Theology, Jewish Studies and Religious Studies</v>
          </cell>
          <cell r="R2195" t="str">
            <v>REL000000 RELIGION / General; REL007010 RELIGION / Buddhism / History</v>
          </cell>
          <cell r="S2195" t="str">
            <v>PoD</v>
          </cell>
        </row>
        <row r="2196">
          <cell r="C2196">
            <v>9780674183179</v>
          </cell>
          <cell r="D2196" t="str">
            <v>Harvard University Press</v>
          </cell>
          <cell r="E2196" t="str">
            <v>OVERMYER: FOLK BUDDHIST RELIGION   HEA 83 E-BOOK</v>
          </cell>
          <cell r="F2196" t="str">
            <v>Folk Buddhist Religion</v>
          </cell>
          <cell r="G2196">
            <v>1976</v>
          </cell>
          <cell r="H2196" t="str">
            <v>Harvard East Asian Series</v>
          </cell>
          <cell r="I2196">
            <v>83</v>
          </cell>
          <cell r="J2196" t="str">
            <v>e-book (PDF)</v>
          </cell>
          <cell r="M2196" t="str">
            <v>Overmyer, Daniel L.</v>
          </cell>
          <cell r="O2196">
            <v>295</v>
          </cell>
          <cell r="P2196" t="str">
            <v>Lieferbar</v>
          </cell>
          <cell r="Q2196" t="str">
            <v>Theology, Jewish Studies and Religious Studies</v>
          </cell>
          <cell r="R2196" t="str">
            <v>REL000000 RELIGION / General; REL007010 RELIGION / Buddhism / History</v>
          </cell>
        </row>
        <row r="2197">
          <cell r="C2197">
            <v>9780674183186</v>
          </cell>
          <cell r="D2197" t="str">
            <v>Harvard University Press</v>
          </cell>
          <cell r="E2197" t="str">
            <v>OWEN: ENGLISH PHILANTHROPY, 1660–1960</v>
          </cell>
          <cell r="F2197" t="str">
            <v>English Philanthropy, 1660–1960</v>
          </cell>
          <cell r="G2197">
            <v>1964</v>
          </cell>
          <cell r="J2197" t="str">
            <v>Gebunden</v>
          </cell>
          <cell r="M2197" t="str">
            <v>Owen, David</v>
          </cell>
          <cell r="O2197">
            <v>610</v>
          </cell>
          <cell r="P2197" t="str">
            <v>Lieferbar</v>
          </cell>
          <cell r="Q2197" t="str">
            <v>Miscellaneous</v>
          </cell>
          <cell r="R2197" t="str">
            <v>SOC033000 SOCIAL SCIENCE / Philanthropy &amp; Charity; HIS000000 HISTORY / General</v>
          </cell>
          <cell r="S2197" t="str">
            <v>PoD</v>
          </cell>
        </row>
        <row r="2198">
          <cell r="C2198">
            <v>9780674183193</v>
          </cell>
          <cell r="D2198" t="str">
            <v>Harvard University Press</v>
          </cell>
          <cell r="E2198" t="str">
            <v>OWEN: ENGLISH PHILANTHROPY, 1660–1960 E-BOOK</v>
          </cell>
          <cell r="F2198" t="str">
            <v>English Philanthropy, 1660–1960</v>
          </cell>
          <cell r="G2198">
            <v>1964</v>
          </cell>
          <cell r="J2198" t="str">
            <v>e-book (PDF)</v>
          </cell>
          <cell r="M2198" t="str">
            <v>Owen, David</v>
          </cell>
          <cell r="O2198">
            <v>610</v>
          </cell>
          <cell r="P2198" t="str">
            <v>Lieferbar</v>
          </cell>
          <cell r="Q2198" t="str">
            <v>Miscellaneous</v>
          </cell>
          <cell r="R2198" t="str">
            <v>SOC033000 SOCIAL SCIENCE / Philanthropy &amp; Charity; HIS000000 HISTORY / General</v>
          </cell>
        </row>
        <row r="2199">
          <cell r="C2199">
            <v>9780674183209</v>
          </cell>
          <cell r="D2199" t="str">
            <v>Harvard University Press</v>
          </cell>
          <cell r="E2199" t="str">
            <v>OWEN: MI-LOU   HSCL 39</v>
          </cell>
          <cell r="F2199" t="str">
            <v>Mi-Lou</v>
          </cell>
          <cell r="G2199">
            <v>1989</v>
          </cell>
          <cell r="H2199" t="str">
            <v>Harvard Studies in Comparative Literature</v>
          </cell>
          <cell r="I2199">
            <v>39</v>
          </cell>
          <cell r="J2199" t="str">
            <v>Gebunden</v>
          </cell>
          <cell r="M2199" t="str">
            <v>Owen, Stephen</v>
          </cell>
          <cell r="O2199">
            <v>220</v>
          </cell>
          <cell r="P2199" t="str">
            <v>Lieferbar</v>
          </cell>
          <cell r="Q2199" t="str">
            <v xml:space="preserve">Poetics </v>
          </cell>
          <cell r="R2199" t="str">
            <v>LIT000000 LITERARY CRITICISM / General; LIT008010 LITERARY CRITICISM / Asian / Chinese; LIT014000 LITERARY CRITICISM / Poetry</v>
          </cell>
          <cell r="S2199" t="str">
            <v>PoD</v>
          </cell>
        </row>
        <row r="2200">
          <cell r="C2200">
            <v>9780674183216</v>
          </cell>
          <cell r="D2200" t="str">
            <v>Harvard University Press</v>
          </cell>
          <cell r="E2200" t="str">
            <v>OWEN: MI-LOU   HSCL 39 E-BOOK</v>
          </cell>
          <cell r="F2200" t="str">
            <v>Mi-Lou</v>
          </cell>
          <cell r="G2200">
            <v>1989</v>
          </cell>
          <cell r="H2200" t="str">
            <v>Harvard Studies in Comparative Literature</v>
          </cell>
          <cell r="I2200">
            <v>39</v>
          </cell>
          <cell r="J2200" t="str">
            <v>e-book (PDF)</v>
          </cell>
          <cell r="M2200" t="str">
            <v>Owen, Stephen</v>
          </cell>
          <cell r="O2200">
            <v>220</v>
          </cell>
          <cell r="P2200" t="str">
            <v>Lieferbar</v>
          </cell>
          <cell r="Q2200" t="str">
            <v xml:space="preserve">Poetics </v>
          </cell>
          <cell r="R2200" t="str">
            <v>LIT000000 LITERARY CRITICISM / General; LIT008010 LITERARY CRITICISM / Asian / Chinese; LIT014000 LITERARY CRITICISM / Poetry</v>
          </cell>
        </row>
        <row r="2201">
          <cell r="C2201">
            <v>9780674183223</v>
          </cell>
          <cell r="D2201" t="str">
            <v>Harvard University Press</v>
          </cell>
          <cell r="E2201" t="str">
            <v>PAFF: GEOGR. A.ETHNIC NAMES IN ÞÍÐRIKS SAGA   HGERS 2</v>
          </cell>
          <cell r="F2201" t="str">
            <v>The Geographical and Ethnic Names in the þíðriks Saga</v>
          </cell>
          <cell r="G2201">
            <v>1959</v>
          </cell>
          <cell r="H2201" t="str">
            <v>Harvard Germanic Studies</v>
          </cell>
          <cell r="I2201">
            <v>2</v>
          </cell>
          <cell r="J2201" t="str">
            <v>Gebunden</v>
          </cell>
          <cell r="M2201" t="str">
            <v>Paff, William J.</v>
          </cell>
          <cell r="O2201">
            <v>238</v>
          </cell>
          <cell r="P2201" t="str">
            <v>Lieferbar</v>
          </cell>
          <cell r="Q2201" t="str">
            <v>Literary Studies, general</v>
          </cell>
          <cell r="R2201" t="str">
            <v>LIT000000 LITERARY CRITICISM / General</v>
          </cell>
          <cell r="S2201" t="str">
            <v>PoD</v>
          </cell>
        </row>
        <row r="2202">
          <cell r="C2202">
            <v>9780674183230</v>
          </cell>
          <cell r="D2202" t="str">
            <v>Harvard University Press</v>
          </cell>
          <cell r="E2202" t="str">
            <v>PAFF: GEOGR. A.ETHNIC NAMES IN ÞÍÐRIKS SAGA   HGERS 2 E-BOOK</v>
          </cell>
          <cell r="F2202" t="str">
            <v>The Geographical and Ethnic Names in the þíðriks Saga</v>
          </cell>
          <cell r="G2202">
            <v>1959</v>
          </cell>
          <cell r="H2202" t="str">
            <v>Harvard Germanic Studies</v>
          </cell>
          <cell r="I2202">
            <v>2</v>
          </cell>
          <cell r="J2202" t="str">
            <v>e-book (PDF)</v>
          </cell>
          <cell r="M2202" t="str">
            <v>Paff, William J.</v>
          </cell>
          <cell r="O2202">
            <v>238</v>
          </cell>
          <cell r="P2202" t="str">
            <v>Lieferbar</v>
          </cell>
          <cell r="Q2202" t="str">
            <v>Literary Studies, general</v>
          </cell>
          <cell r="R2202" t="str">
            <v>LIT000000 LITERARY CRITICISM / General</v>
          </cell>
        </row>
        <row r="2203">
          <cell r="C2203">
            <v>9780674183247</v>
          </cell>
          <cell r="D2203" t="str">
            <v>Harvard University Press</v>
          </cell>
          <cell r="E2203" t="str">
            <v>HARTWELL: LACTANTIUS AND MILTON E-BOOK</v>
          </cell>
          <cell r="F2203" t="str">
            <v>Lactantius and Milton</v>
          </cell>
          <cell r="G2203">
            <v>1929</v>
          </cell>
          <cell r="J2203" t="str">
            <v>e-book (PDF)</v>
          </cell>
          <cell r="M2203" t="str">
            <v>Hartwell, Kathleen Ellen</v>
          </cell>
          <cell r="O2203">
            <v>220</v>
          </cell>
          <cell r="P2203" t="str">
            <v>Lieferbar</v>
          </cell>
          <cell r="Q2203" t="str">
            <v>Literary Studies, general</v>
          </cell>
          <cell r="R2203" t="str">
            <v>LIT004190 LITERARY CRITICISM / Ancient &amp; Classical; LIT004120 LITERARY CRITICISM / European / English, Irish, Scottish, Welsh</v>
          </cell>
        </row>
        <row r="2204">
          <cell r="C2204">
            <v>9780674183254</v>
          </cell>
          <cell r="D2204" t="str">
            <v>Harvard University Press</v>
          </cell>
          <cell r="E2204" t="str">
            <v>HOWE: READINGS IN AMERICAN LEGAL HISTORY E-BOOK</v>
          </cell>
          <cell r="F2204" t="str">
            <v>Readings in American Legal History</v>
          </cell>
          <cell r="G2204">
            <v>1949</v>
          </cell>
          <cell r="J2204" t="str">
            <v>e-book (PDF)</v>
          </cell>
          <cell r="M2204" t="str">
            <v>Howe, Mark DeWolfe</v>
          </cell>
          <cell r="O2204">
            <v>529</v>
          </cell>
          <cell r="P2204" t="str">
            <v>Lieferbar</v>
          </cell>
          <cell r="Q2204" t="str">
            <v>Law, other</v>
          </cell>
          <cell r="R2204" t="str">
            <v>LAW000000 LAW / General</v>
          </cell>
        </row>
        <row r="2205">
          <cell r="C2205">
            <v>9780674183261</v>
          </cell>
          <cell r="D2205" t="str">
            <v>Harvard University Press</v>
          </cell>
          <cell r="E2205" t="str">
            <v>HATFIELD: GOETHE</v>
          </cell>
          <cell r="F2205" t="str">
            <v>Goethe</v>
          </cell>
          <cell r="G2205">
            <v>1964</v>
          </cell>
          <cell r="J2205" t="str">
            <v>Gebunden</v>
          </cell>
          <cell r="M2205" t="str">
            <v>Hatfield, Henry</v>
          </cell>
          <cell r="O2205">
            <v>241</v>
          </cell>
          <cell r="P2205" t="str">
            <v>Lieferbar</v>
          </cell>
          <cell r="Q2205" t="str">
            <v>Literary Studies, general</v>
          </cell>
          <cell r="R2205" t="str">
            <v>LIT000000 LITERARY CRITICISM / General; LIT004170 LITERARY CRITICISM / European / German</v>
          </cell>
          <cell r="S2205" t="str">
            <v>PoD</v>
          </cell>
        </row>
        <row r="2206">
          <cell r="C2206">
            <v>9780674183278</v>
          </cell>
          <cell r="D2206" t="str">
            <v>Harvard University Press</v>
          </cell>
          <cell r="E2206" t="str">
            <v>HATFIELD: GOETHE E-BOOK</v>
          </cell>
          <cell r="F2206" t="str">
            <v>Goethe</v>
          </cell>
          <cell r="G2206">
            <v>1964</v>
          </cell>
          <cell r="J2206" t="str">
            <v>e-book (PDF)</v>
          </cell>
          <cell r="M2206" t="str">
            <v>Hatfield, Henry</v>
          </cell>
          <cell r="O2206">
            <v>241</v>
          </cell>
          <cell r="P2206" t="str">
            <v>Lieferbar</v>
          </cell>
          <cell r="Q2206" t="str">
            <v>Literary Studies, general</v>
          </cell>
          <cell r="R2206" t="str">
            <v>LIT000000 LITERARY CRITICISM / General; LIT004170 LITERARY CRITICISM / European / German</v>
          </cell>
        </row>
        <row r="2207">
          <cell r="C2207">
            <v>9780674183292</v>
          </cell>
          <cell r="D2207" t="str">
            <v>Harvard University Press</v>
          </cell>
          <cell r="E2207" t="str">
            <v>HOWE: ARGONAUTS OF '49 E-BOOK</v>
          </cell>
          <cell r="F2207" t="str">
            <v>Argonauts of '49</v>
          </cell>
          <cell r="G2207">
            <v>1923</v>
          </cell>
          <cell r="J2207" t="str">
            <v>e-book (PDF)</v>
          </cell>
          <cell r="M2207" t="str">
            <v>Howe, Octavius Thorndike</v>
          </cell>
          <cell r="O2207">
            <v>221</v>
          </cell>
          <cell r="P2207" t="str">
            <v>Lieferbar</v>
          </cell>
          <cell r="Q2207" t="str">
            <v>Global History</v>
          </cell>
          <cell r="R2207" t="str">
            <v>HIS036000 HISTORY / United States / General</v>
          </cell>
        </row>
        <row r="2208">
          <cell r="C2208">
            <v>9780674183308</v>
          </cell>
          <cell r="D2208" t="str">
            <v>Harvard University Press</v>
          </cell>
          <cell r="E2208" t="str">
            <v>HAVELOCK: THE GREEK CONCEPT OF JUSTICE</v>
          </cell>
          <cell r="F2208" t="str">
            <v>The Greek Concept of Justice</v>
          </cell>
          <cell r="G2208">
            <v>1978</v>
          </cell>
          <cell r="J2208" t="str">
            <v>Gebunden</v>
          </cell>
          <cell r="M2208" t="str">
            <v>Havelock, Eric A.</v>
          </cell>
          <cell r="O2208">
            <v>382</v>
          </cell>
          <cell r="P2208" t="str">
            <v>Lieferbar</v>
          </cell>
          <cell r="Q2208" t="str">
            <v>Philosophy, other</v>
          </cell>
          <cell r="R2208" t="str">
            <v>PHI002000 PHILOSOPHY / History &amp; Surveys / Ancient &amp; Classical; PHI000000 PHILOSOPHY / General</v>
          </cell>
          <cell r="S2208" t="str">
            <v>PoD</v>
          </cell>
        </row>
        <row r="2209">
          <cell r="C2209">
            <v>9780674183315</v>
          </cell>
          <cell r="D2209" t="str">
            <v>Harvard University Press</v>
          </cell>
          <cell r="E2209" t="str">
            <v>HOWER: THE HISTORY OF AN ADVERTISING AGENCY   HSBH 5</v>
          </cell>
          <cell r="F2209" t="str">
            <v>The History of an Advertising Agency</v>
          </cell>
          <cell r="G2209">
            <v>1949</v>
          </cell>
          <cell r="H2209" t="str">
            <v>Harvard Studies in Business History</v>
          </cell>
          <cell r="I2209">
            <v>5</v>
          </cell>
          <cell r="J2209" t="str">
            <v>Gebunden</v>
          </cell>
          <cell r="M2209" t="str">
            <v>Hower, Ralph M.</v>
          </cell>
          <cell r="O2209">
            <v>647</v>
          </cell>
          <cell r="P2209" t="str">
            <v>Lieferbar</v>
          </cell>
          <cell r="Q2209" t="str">
            <v>Political Economics, other</v>
          </cell>
          <cell r="R2209" t="str">
            <v>BUS002000 BUSINESS &amp; ECONOMICS / Advertising &amp; Promotion; BUS069000 BUSINESS &amp; ECONOMICS / Economics / General</v>
          </cell>
          <cell r="S2209" t="str">
            <v>PoD</v>
          </cell>
        </row>
        <row r="2210">
          <cell r="C2210">
            <v>9780674183322</v>
          </cell>
          <cell r="D2210" t="str">
            <v>Harvard University Press</v>
          </cell>
          <cell r="E2210" t="str">
            <v>HOWER: THE HISTORY OF AN ADVERTISING AGENCY   HSBH 5 E-BOOK</v>
          </cell>
          <cell r="F2210" t="str">
            <v>The History of an Advertising Agency</v>
          </cell>
          <cell r="G2210">
            <v>1949</v>
          </cell>
          <cell r="H2210" t="str">
            <v>Harvard Studies in Business History</v>
          </cell>
          <cell r="I2210">
            <v>5</v>
          </cell>
          <cell r="J2210" t="str">
            <v>e-book (PDF)</v>
          </cell>
          <cell r="M2210" t="str">
            <v>Hower, Ralph M.</v>
          </cell>
          <cell r="O2210">
            <v>647</v>
          </cell>
          <cell r="P2210" t="str">
            <v>Lieferbar</v>
          </cell>
          <cell r="Q2210" t="str">
            <v>Political Economics, other</v>
          </cell>
          <cell r="R2210" t="str">
            <v>BUS002000 BUSINESS &amp; ECONOMICS / Advertising &amp; Promotion; BUS069000 BUSINESS &amp; ECONOMICS / Economics / General</v>
          </cell>
        </row>
        <row r="2211">
          <cell r="C2211">
            <v>9780674183339</v>
          </cell>
          <cell r="D2211" t="str">
            <v>Harvard University Press</v>
          </cell>
          <cell r="E2211" t="str">
            <v>HUBBARD: CREATION OF INCOME BY TAXATION E-BOOK</v>
          </cell>
          <cell r="F2211" t="str">
            <v>Creation of Income by Taxation</v>
          </cell>
          <cell r="G2211">
            <v>1950</v>
          </cell>
          <cell r="J2211" t="str">
            <v>e-book (PDF)</v>
          </cell>
          <cell r="M2211" t="str">
            <v>Hubbard, Joshua C.</v>
          </cell>
          <cell r="O2211">
            <v>239</v>
          </cell>
          <cell r="P2211" t="str">
            <v>Lieferbar</v>
          </cell>
          <cell r="Q2211" t="str">
            <v>Political Economics, other</v>
          </cell>
          <cell r="R2211" t="str">
            <v>BUS069000 BUSINESS &amp; ECONOMICS / Economics / General; BUS064000 BUSINESS &amp; ECONOMICS / Taxation / General</v>
          </cell>
        </row>
        <row r="2212">
          <cell r="C2212">
            <v>9780674183346</v>
          </cell>
          <cell r="D2212" t="str">
            <v>Harvard University Press</v>
          </cell>
          <cell r="E2212" t="str">
            <v>LIZARD ECOLOGY (HUEY)</v>
          </cell>
          <cell r="F2212" t="str">
            <v>Lizard Ecology</v>
          </cell>
          <cell r="G2212">
            <v>1983</v>
          </cell>
          <cell r="J2212" t="str">
            <v>Gebunden</v>
          </cell>
          <cell r="N2212" t="str">
            <v>Huey, Raymond B.; Schoener, Thomas W.; Pianka, Eric R.</v>
          </cell>
          <cell r="O2212">
            <v>501</v>
          </cell>
          <cell r="P2212" t="str">
            <v>Lieferbar</v>
          </cell>
          <cell r="Q2212" t="str">
            <v>General Interest</v>
          </cell>
          <cell r="R2212" t="str">
            <v>SCI070000 SCIENCE / Life Sciences / Zoology / General; SCI000000 SCIENCE / General</v>
          </cell>
          <cell r="S2212" t="str">
            <v>PoD</v>
          </cell>
        </row>
        <row r="2213">
          <cell r="C2213">
            <v>9780674183353</v>
          </cell>
          <cell r="D2213" t="str">
            <v>Harvard University Press</v>
          </cell>
          <cell r="E2213" t="str">
            <v>The Harvest of Medieval Theology - E-Book</v>
          </cell>
          <cell r="F2213" t="str">
            <v>The Harvest of Medieval Theology</v>
          </cell>
          <cell r="J2213" t="str">
            <v>e-book (PDF)</v>
          </cell>
          <cell r="M2213" t="str">
            <v>Oberman, Heiko A.</v>
          </cell>
          <cell r="P2213" t="str">
            <v>zurückgezogen</v>
          </cell>
          <cell r="Q2213" t="str">
            <v>Theology, Jewish Studies and Religious Studies</v>
          </cell>
          <cell r="R2213" t="str">
            <v>REL000000 RELIGION / General</v>
          </cell>
        </row>
        <row r="2214">
          <cell r="C2214">
            <v>9780674183360</v>
          </cell>
          <cell r="D2214" t="str">
            <v>Harvard University Press</v>
          </cell>
          <cell r="E2214" t="str">
            <v>OVERTON: BURLINGTON WEST E-BOOK</v>
          </cell>
          <cell r="F2214" t="str">
            <v>Burlington West</v>
          </cell>
          <cell r="G2214">
            <v>1941</v>
          </cell>
          <cell r="J2214" t="str">
            <v>e-book (PDF)</v>
          </cell>
          <cell r="M2214" t="str">
            <v>Overton, Richard C.</v>
          </cell>
          <cell r="O2214">
            <v>583</v>
          </cell>
          <cell r="P2214" t="str">
            <v>Lieferbar</v>
          </cell>
          <cell r="Q2214" t="str">
            <v>Political Economics, other</v>
          </cell>
          <cell r="R2214" t="str">
            <v>BUS023000 BUSINESS &amp; ECONOMICS / Economic History; BUS069000 BUSINESS &amp; ECONOMICS / Economics / General; BUS070100 BUSINESS &amp; ECONOMICS / Industries / Transportation</v>
          </cell>
        </row>
        <row r="2215">
          <cell r="C2215">
            <v>9780674183377</v>
          </cell>
          <cell r="D2215" t="str">
            <v>Harvard University Press</v>
          </cell>
          <cell r="E2215" t="str">
            <v>NORTON: A LEAF OF GRASS FROM SHADY HILL E-BOOK</v>
          </cell>
          <cell r="F2215" t="str">
            <v>A Leaf of Grass from Shady Hill</v>
          </cell>
          <cell r="G2215">
            <v>1928</v>
          </cell>
          <cell r="J2215" t="str">
            <v>e-book (PDF)</v>
          </cell>
          <cell r="M2215" t="str">
            <v>Norton, Charles Eliot</v>
          </cell>
          <cell r="O2215">
            <v>31</v>
          </cell>
          <cell r="P2215" t="str">
            <v>Lieferbar</v>
          </cell>
          <cell r="Q2215" t="str">
            <v>Literary Studies, general</v>
          </cell>
          <cell r="R2215" t="str">
            <v>LIT000000 LITERARY CRITICISM / General; LIT004020 LITERARY CRITICISM / American / General</v>
          </cell>
        </row>
        <row r="2216">
          <cell r="C2216">
            <v>9780674183384</v>
          </cell>
          <cell r="D2216" t="str">
            <v>Harvard University Press</v>
          </cell>
          <cell r="E2216" t="str">
            <v>LIZARD ECOLOGY (HUEY) E-BOOK</v>
          </cell>
          <cell r="F2216" t="str">
            <v>Lizard Ecology</v>
          </cell>
          <cell r="G2216">
            <v>1983</v>
          </cell>
          <cell r="J2216" t="str">
            <v>e-book (PDF)</v>
          </cell>
          <cell r="N2216" t="str">
            <v>Huey, Raymond B.; Schoener, Thomas W.; Pianka, Eric R.</v>
          </cell>
          <cell r="O2216">
            <v>501</v>
          </cell>
          <cell r="P2216" t="str">
            <v>Lieferbar</v>
          </cell>
          <cell r="Q2216" t="str">
            <v>General Interest</v>
          </cell>
          <cell r="R2216" t="str">
            <v>SCI070000 SCIENCE / Life Sciences / Zoology / General; SCI000000 SCIENCE / General</v>
          </cell>
        </row>
        <row r="2217">
          <cell r="C2217">
            <v>9780674183391</v>
          </cell>
          <cell r="D2217" t="str">
            <v>Harvard University Press</v>
          </cell>
          <cell r="E2217" t="str">
            <v>NOYES: BEN JONSON ON THE ENGLISH STAGE   HSE 17 E-BOOK</v>
          </cell>
          <cell r="F2217" t="str">
            <v>Ben Jonson on the English Stage, 1660–1776</v>
          </cell>
          <cell r="G2217">
            <v>1935</v>
          </cell>
          <cell r="H2217" t="str">
            <v>Harvard Studies in English</v>
          </cell>
          <cell r="I2217">
            <v>17</v>
          </cell>
          <cell r="J2217" t="str">
            <v>e-book (PDF)</v>
          </cell>
          <cell r="M2217" t="str">
            <v>Noyes, Robert Gale</v>
          </cell>
          <cell r="O2217">
            <v>351</v>
          </cell>
          <cell r="P2217" t="str">
            <v>Lieferbar</v>
          </cell>
          <cell r="Q2217" t="str">
            <v>Literary Studies, general</v>
          </cell>
          <cell r="R2217" t="str">
            <v>LIT000000 LITERARY CRITICISM / General</v>
          </cell>
        </row>
        <row r="2218">
          <cell r="C2218">
            <v>9780674183407</v>
          </cell>
          <cell r="D2218" t="str">
            <v>Harvard University Press</v>
          </cell>
          <cell r="E2218" t="str">
            <v>CHARLES EVANS HUGHES (DANELSKI)   SLH</v>
          </cell>
          <cell r="F2218" t="str">
            <v>The Autobiographical Notes of Charles Evans Hughes</v>
          </cell>
          <cell r="G2218">
            <v>1973</v>
          </cell>
          <cell r="H2218" t="str">
            <v>Studies in Legal History</v>
          </cell>
          <cell r="J2218" t="str">
            <v>Gebunden</v>
          </cell>
          <cell r="N2218" t="str">
            <v>Danelski, David J.; Tulchin, Joseph S.</v>
          </cell>
          <cell r="O2218">
            <v>363</v>
          </cell>
          <cell r="P2218" t="str">
            <v>Lieferbar</v>
          </cell>
          <cell r="Q2218" t="str">
            <v>Law, other</v>
          </cell>
          <cell r="R2218" t="str">
            <v>LAW000000 LAW / General; BIO020000 BIOGRAPHY &amp; AUTOBIOGRAPHY / Lawyers &amp; Judges; HIS036000 HISTORY / United States / General</v>
          </cell>
          <cell r="S2218" t="str">
            <v>PoD</v>
          </cell>
        </row>
        <row r="2219">
          <cell r="C2219">
            <v>9780674183414</v>
          </cell>
          <cell r="D2219" t="str">
            <v>Harvard University Press</v>
          </cell>
          <cell r="E2219" t="str">
            <v>CHARLES EVANS HUGHES (DANELSKI)   SLH E-BOOK</v>
          </cell>
          <cell r="F2219" t="str">
            <v>The Autobiographical Notes of Charles Evans Hughes</v>
          </cell>
          <cell r="G2219">
            <v>1973</v>
          </cell>
          <cell r="H2219" t="str">
            <v>Studies in Legal History</v>
          </cell>
          <cell r="J2219" t="str">
            <v>e-book (PDF)</v>
          </cell>
          <cell r="N2219" t="str">
            <v>Danelski, David J.; Tulchin, Joseph S.</v>
          </cell>
          <cell r="O2219">
            <v>363</v>
          </cell>
          <cell r="P2219" t="str">
            <v>Lieferbar</v>
          </cell>
          <cell r="Q2219" t="str">
            <v>Law, other</v>
          </cell>
          <cell r="R2219" t="str">
            <v>LAW000000 LAW / General; BIO020000 BIOGRAPHY &amp; AUTOBIOGRAPHY / Lawyers &amp; Judges; HIS036000 HISTORY / United States / General</v>
          </cell>
        </row>
        <row r="2220">
          <cell r="C2220">
            <v>9780674183421</v>
          </cell>
          <cell r="D2220" t="str">
            <v>Harvard University Press</v>
          </cell>
          <cell r="E2220" t="str">
            <v>MURDOCK:LITERATURE &amp; THEOLOGY IN COLONIAL NEW ENGLAND E-BOOK</v>
          </cell>
          <cell r="F2220" t="str">
            <v>Literature &amp; Theology in Colonial New England</v>
          </cell>
          <cell r="G2220">
            <v>1949</v>
          </cell>
          <cell r="J2220" t="str">
            <v>e-book (PDF)</v>
          </cell>
          <cell r="M2220" t="str">
            <v>Murdock, Kenneth B.</v>
          </cell>
          <cell r="O2220">
            <v>235</v>
          </cell>
          <cell r="P2220" t="str">
            <v>Lieferbar</v>
          </cell>
          <cell r="Q2220" t="str">
            <v>Global History</v>
          </cell>
          <cell r="R2220" t="str">
            <v>HIS036000 HISTORY / United States / General; HIS036020 HISTORY / United States / Colonial Period (1600-1775); LIT004020 LITERARY CRITICISM / American / General; REL070000 RELIGION / Christianity / General</v>
          </cell>
        </row>
        <row r="2221">
          <cell r="C2221">
            <v>9780674183438</v>
          </cell>
          <cell r="D2221" t="str">
            <v>Harvard University Press</v>
          </cell>
          <cell r="E2221" t="str">
            <v>MONROE: MONETARY THEORY BEFORE ADAM SMITH   HES 25 E-BOOK</v>
          </cell>
          <cell r="F2221" t="str">
            <v>Monetary Theory Before Adam Smith</v>
          </cell>
          <cell r="G2221">
            <v>1923</v>
          </cell>
          <cell r="H2221" t="str">
            <v>Harvard Economic Studies</v>
          </cell>
          <cell r="I2221">
            <v>25</v>
          </cell>
          <cell r="J2221" t="str">
            <v>e-book (PDF)</v>
          </cell>
          <cell r="M2221" t="str">
            <v>Monroe, Arthur Eli</v>
          </cell>
          <cell r="O2221">
            <v>312</v>
          </cell>
          <cell r="P2221" t="str">
            <v>Lieferbar</v>
          </cell>
          <cell r="Q2221" t="str">
            <v>Political Economics, other</v>
          </cell>
          <cell r="R2221" t="str">
            <v>BUS045000 BUSINESS &amp; ECONOMICS / Money &amp; Monetary Policy; BUS069000 BUSINESS &amp; ECONOMICS / Economics / General</v>
          </cell>
        </row>
        <row r="2222">
          <cell r="C2222">
            <v>9780674183445</v>
          </cell>
          <cell r="D2222" t="str">
            <v>Harvard University Press</v>
          </cell>
          <cell r="E2222" t="str">
            <v>HULLIUNG: THE AUTOCRITIQUE OF ENLIGHTENMENT</v>
          </cell>
          <cell r="F2222" t="str">
            <v>The Autocritique of Enlightenment</v>
          </cell>
          <cell r="G2222">
            <v>1994</v>
          </cell>
          <cell r="J2222" t="str">
            <v>Gebunden</v>
          </cell>
          <cell r="M2222" t="str">
            <v>Hulliung, Mark</v>
          </cell>
          <cell r="O2222">
            <v>293</v>
          </cell>
          <cell r="P2222" t="str">
            <v>Lieferbar</v>
          </cell>
          <cell r="Q2222" t="str">
            <v>Philosophy, other</v>
          </cell>
          <cell r="R2222" t="str">
            <v>PHI000000 PHILOSOPHY / General</v>
          </cell>
          <cell r="S2222" t="str">
            <v>PoD</v>
          </cell>
        </row>
        <row r="2223">
          <cell r="C2223">
            <v>9780674183452</v>
          </cell>
          <cell r="D2223" t="str">
            <v>Harvard University Press</v>
          </cell>
          <cell r="E2223" t="str">
            <v>HULLIUNG: THE AUTOCRITIQUE OF ENLIGHTENMENT E-BOOK</v>
          </cell>
          <cell r="F2223" t="str">
            <v>The Autocritique of Enlightenment</v>
          </cell>
          <cell r="G2223">
            <v>1994</v>
          </cell>
          <cell r="J2223" t="str">
            <v>e-book (PDF)</v>
          </cell>
          <cell r="M2223" t="str">
            <v>Hulliung, Mark</v>
          </cell>
          <cell r="O2223">
            <v>293</v>
          </cell>
          <cell r="P2223" t="str">
            <v>Lieferbar</v>
          </cell>
          <cell r="Q2223" t="str">
            <v>Philosophy, other</v>
          </cell>
          <cell r="R2223" t="str">
            <v>PHI000000 PHILOSOPHY / General</v>
          </cell>
        </row>
        <row r="2224">
          <cell r="C2224">
            <v>9780674183469</v>
          </cell>
          <cell r="D2224" t="str">
            <v>Harvard University Press</v>
          </cell>
          <cell r="E2224" t="str">
            <v>MOORE: TIMING A CENTURY   HSBH 11 E-BOOK</v>
          </cell>
          <cell r="F2224" t="str">
            <v>Timing a Century</v>
          </cell>
          <cell r="G2224">
            <v>1945</v>
          </cell>
          <cell r="H2224" t="str">
            <v>Harvard Studies in Business History</v>
          </cell>
          <cell r="I2224">
            <v>11</v>
          </cell>
          <cell r="J2224" t="str">
            <v>e-book (PDF)</v>
          </cell>
          <cell r="M2224" t="str">
            <v>Moore, Charles W.</v>
          </cell>
          <cell r="O2224">
            <v>362</v>
          </cell>
          <cell r="P2224" t="str">
            <v>Lieferbar</v>
          </cell>
          <cell r="Q2224" t="str">
            <v>Political Economics, other</v>
          </cell>
          <cell r="R2224" t="str">
            <v>BUS069000 BUSINESS &amp; ECONOMICS / Economics / General</v>
          </cell>
        </row>
        <row r="2225">
          <cell r="C2225">
            <v>9780674183476</v>
          </cell>
          <cell r="D2225" t="str">
            <v>Harvard University Press</v>
          </cell>
          <cell r="E2225" t="str">
            <v>MOSELY: RUSSIAN DIPLOMACY AND EASTERN QUESTION  HHM 4 E-BOOK</v>
          </cell>
          <cell r="F2225" t="str">
            <v>Russian Diplomacy and the Opening of the Eastern Question in 1838 and 1839</v>
          </cell>
          <cell r="G2225">
            <v>1934</v>
          </cell>
          <cell r="H2225" t="str">
            <v>Harvard Historical Monographs</v>
          </cell>
          <cell r="I2225">
            <v>4</v>
          </cell>
          <cell r="J2225" t="str">
            <v>e-book (PDF)</v>
          </cell>
          <cell r="M2225" t="str">
            <v>Mosely, Philip E.</v>
          </cell>
          <cell r="O2225">
            <v>178</v>
          </cell>
          <cell r="P2225" t="str">
            <v>Lieferbar</v>
          </cell>
          <cell r="Q2225" t="str">
            <v>Miscellaneous</v>
          </cell>
          <cell r="R2225" t="str">
            <v>POL011010 POLITICAL SCIENCE / International Relations / Diplomacy; HIS000000 HISTORY / General; HIS032000 HISTORY / Europe / Russia &amp; the Former Soviet Union</v>
          </cell>
        </row>
        <row r="2226">
          <cell r="C2226">
            <v>9780674183483</v>
          </cell>
          <cell r="D2226" t="str">
            <v>Harvard University Press</v>
          </cell>
          <cell r="E2226" t="str">
            <v>LETTERS OF A LOYALIST LADY E-BOOK</v>
          </cell>
          <cell r="F2226" t="str">
            <v>Letters of a Loyalist Lady</v>
          </cell>
          <cell r="G2226">
            <v>1927</v>
          </cell>
          <cell r="J2226" t="str">
            <v>e-book (PDF)</v>
          </cell>
          <cell r="O2226">
            <v>106</v>
          </cell>
          <cell r="P2226" t="str">
            <v>Lieferbar</v>
          </cell>
          <cell r="Q2226" t="str">
            <v>Global History</v>
          </cell>
          <cell r="R2226" t="str">
            <v>HIS036000 HISTORY / United States / General; LCO011000 LITERARY COLLECTIONS / Letters</v>
          </cell>
        </row>
        <row r="2227">
          <cell r="C2227">
            <v>9780674183490</v>
          </cell>
          <cell r="D2227" t="str">
            <v>Harvard University Press</v>
          </cell>
          <cell r="E2227" t="str">
            <v>MOLONEY: FUR TRADE IN NEW ENGLAND   HUE 1931 E-BOOK</v>
          </cell>
          <cell r="F2227" t="str">
            <v>The Fur Trade in New England, 1620–1676</v>
          </cell>
          <cell r="G2227">
            <v>1931</v>
          </cell>
          <cell r="H2227" t="str">
            <v>Harvard Undergraduate Essays</v>
          </cell>
          <cell r="J2227" t="str">
            <v>e-book (PDF)</v>
          </cell>
          <cell r="M2227" t="str">
            <v>Moloney, Francis X.</v>
          </cell>
          <cell r="O2227">
            <v>150</v>
          </cell>
          <cell r="P2227" t="str">
            <v>Lieferbar</v>
          </cell>
          <cell r="Q2227" t="str">
            <v>Global History</v>
          </cell>
          <cell r="R2227" t="str">
            <v>HIS036000 HISTORY / United States / General; HIS036020 HISTORY / United States / Colonial Period (1600-1775)</v>
          </cell>
        </row>
        <row r="2228">
          <cell r="C2228">
            <v>9780674183506</v>
          </cell>
          <cell r="D2228" t="str">
            <v>Harvard University Press</v>
          </cell>
          <cell r="E2228" t="str">
            <v>HUNG: TU FU E-BOOK</v>
          </cell>
          <cell r="F2228" t="str">
            <v>Tu Fu</v>
          </cell>
          <cell r="G2228">
            <v>1952</v>
          </cell>
          <cell r="J2228" t="str">
            <v>e-book (PDF)</v>
          </cell>
          <cell r="M2228" t="str">
            <v>Hung, William</v>
          </cell>
          <cell r="O2228">
            <v>300</v>
          </cell>
          <cell r="P2228" t="str">
            <v>Lieferbar</v>
          </cell>
          <cell r="Q2228" t="str">
            <v>Literary Studies, general</v>
          </cell>
          <cell r="R2228" t="str">
            <v>LIT000000 LITERARY CRITICISM / General; LIT008010 LITERARY CRITICISM / Asian / Chinese; LIT014000 LITERARY CRITICISM / Poetry</v>
          </cell>
        </row>
        <row r="2229">
          <cell r="C2229">
            <v>9780674183513</v>
          </cell>
          <cell r="D2229" t="str">
            <v>Harvard University Press</v>
          </cell>
          <cell r="E2229" t="str">
            <v>HAVELOCK: THE GREEK CONCEPT OF JUSTICE E-BOOK</v>
          </cell>
          <cell r="F2229" t="str">
            <v>The Greek Concept of Justice</v>
          </cell>
          <cell r="G2229">
            <v>1978</v>
          </cell>
          <cell r="J2229" t="str">
            <v>e-book (PDF)</v>
          </cell>
          <cell r="M2229" t="str">
            <v>Havelock, Eric A.</v>
          </cell>
          <cell r="O2229">
            <v>382</v>
          </cell>
          <cell r="P2229" t="str">
            <v>Lieferbar</v>
          </cell>
          <cell r="Q2229" t="str">
            <v>Philosophy, other</v>
          </cell>
          <cell r="R2229" t="str">
            <v>PHI002000 PHILOSOPHY / History &amp; Surveys / Ancient &amp; Classical; PHI000000 PHILOSOPHY / General</v>
          </cell>
        </row>
        <row r="2230">
          <cell r="C2230">
            <v>9780674183520</v>
          </cell>
          <cell r="D2230" t="str">
            <v>Harvard University Press</v>
          </cell>
          <cell r="E2230" t="str">
            <v>PALMER: HERETICS, SAINTS AND MARTYRS E-BOOK</v>
          </cell>
          <cell r="F2230" t="str">
            <v>Heretics, Saints and Martyrs</v>
          </cell>
          <cell r="G2230">
            <v>1925</v>
          </cell>
          <cell r="J2230" t="str">
            <v>e-book (PDF)</v>
          </cell>
          <cell r="M2230" t="str">
            <v>Palmer, Frederic</v>
          </cell>
          <cell r="O2230">
            <v>256</v>
          </cell>
          <cell r="P2230" t="str">
            <v>Lieferbar</v>
          </cell>
          <cell r="Q2230" t="str">
            <v>Theology, Jewish Studies and Religious Studies</v>
          </cell>
          <cell r="R2230" t="str">
            <v>REL000000 RELIGION / General; REL015000 RELIGION / Christianity / History</v>
          </cell>
        </row>
        <row r="2231">
          <cell r="C2231">
            <v>9780674183537</v>
          </cell>
          <cell r="D2231" t="str">
            <v>Harvard University Press</v>
          </cell>
          <cell r="E2231" t="str">
            <v>HAWKES: THE DIVERSITY OF CROP PLANTS</v>
          </cell>
          <cell r="F2231" t="str">
            <v>The Diversity of Crop Plants</v>
          </cell>
          <cell r="G2231">
            <v>1983</v>
          </cell>
          <cell r="J2231" t="str">
            <v>Gebunden</v>
          </cell>
          <cell r="M2231" t="str">
            <v>Hawkes, J. G.</v>
          </cell>
          <cell r="O2231">
            <v>184</v>
          </cell>
          <cell r="P2231" t="str">
            <v>Lieferbar</v>
          </cell>
          <cell r="Q2231" t="str">
            <v>Plant Science</v>
          </cell>
          <cell r="R2231" t="str">
            <v>SCI011000 SCIENCE / Life Sciences / Botany; SCI017000 SCIENCE / Life Sciences / Cytology; SCI029000 SCIENCE / Life Sciences / Genetics &amp; Genomics; SOC000000 SOCIAL SCIENCE / General</v>
          </cell>
          <cell r="S2231" t="str">
            <v>PoD</v>
          </cell>
        </row>
        <row r="2232">
          <cell r="C2232">
            <v>9780674183544</v>
          </cell>
          <cell r="D2232" t="str">
            <v>Harvard University Press</v>
          </cell>
          <cell r="E2232" t="str">
            <v>HUNT: DEVELOPMENT OF BUSINESS CORPORATION   HES 52 E-BOOK</v>
          </cell>
          <cell r="F2232" t="str">
            <v>The Development of the Business Corporation in England, 1800–1867</v>
          </cell>
          <cell r="G2232">
            <v>1936</v>
          </cell>
          <cell r="H2232" t="str">
            <v>Harvard Economic Studies</v>
          </cell>
          <cell r="I2232">
            <v>52</v>
          </cell>
          <cell r="J2232" t="str">
            <v>e-book (PDF)</v>
          </cell>
          <cell r="M2232" t="str">
            <v>Hunt, Bishop Carleton</v>
          </cell>
          <cell r="O2232">
            <v>182</v>
          </cell>
          <cell r="P2232" t="str">
            <v>Lieferbar</v>
          </cell>
          <cell r="Q2232" t="str">
            <v>Political Economics, other</v>
          </cell>
          <cell r="R2232" t="str">
            <v>BUS077000 BUSINESS &amp; ECONOMICS / Corporate &amp; Business History; BUS069000 BUSINESS &amp; ECONOMICS / Economics / General</v>
          </cell>
        </row>
        <row r="2233">
          <cell r="C2233">
            <v>9780674183551</v>
          </cell>
          <cell r="D2233" t="str">
            <v>Harvard University Press</v>
          </cell>
          <cell r="E2233" t="str">
            <v>HAWKES: THE DIVERSITY OF CROP PLANTS E-BOOK</v>
          </cell>
          <cell r="F2233" t="str">
            <v>The Diversity of Crop Plants</v>
          </cell>
          <cell r="G2233">
            <v>1983</v>
          </cell>
          <cell r="J2233" t="str">
            <v>e-book (PDF)</v>
          </cell>
          <cell r="M2233" t="str">
            <v>Hawkes, J. G.</v>
          </cell>
          <cell r="O2233">
            <v>184</v>
          </cell>
          <cell r="P2233" t="str">
            <v>Lieferbar</v>
          </cell>
          <cell r="Q2233" t="str">
            <v>Plant Science</v>
          </cell>
          <cell r="R2233" t="str">
            <v>SCI011000 SCIENCE / Life Sciences / Botany; SCI017000 SCIENCE / Life Sciences / Cytology; SCI029000 SCIENCE / Life Sciences / Genetics &amp; Genomics; SOC000000 SOCIAL SCIENCE / General</v>
          </cell>
        </row>
        <row r="2234">
          <cell r="C2234">
            <v>9780674183568</v>
          </cell>
          <cell r="D2234" t="str">
            <v>Harvard University Press</v>
          </cell>
          <cell r="E2234" t="str">
            <v>NEWLY DISCOVERED FRENCH LETTERS (HAWKINS)   HSRL 9 E-BOOK</v>
          </cell>
          <cell r="F2234" t="str">
            <v>Newly Discovered French Letters of the Seventeenth, Eighteenth and Nineteenth Centuries</v>
          </cell>
          <cell r="G2234">
            <v>1933</v>
          </cell>
          <cell r="H2234" t="str">
            <v>Harvard Studies in Romance Languages</v>
          </cell>
          <cell r="I2234">
            <v>9</v>
          </cell>
          <cell r="J2234" t="str">
            <v>e-book (PDF)</v>
          </cell>
          <cell r="N2234" t="str">
            <v>Hawkins, Richmond Laurin</v>
          </cell>
          <cell r="O2234">
            <v>288</v>
          </cell>
          <cell r="P2234" t="str">
            <v>Lieferbar</v>
          </cell>
          <cell r="Q2234" t="str">
            <v>Romance Languages, other</v>
          </cell>
          <cell r="R2234" t="str">
            <v>LAN000000 LANGUAGE ARTS &amp; DISCIPLINES / General; LCO008000 LITERARY COLLECTIONS / Continental European; LCO011000 LITERARY COLLECTIONS / Letters</v>
          </cell>
        </row>
        <row r="2235">
          <cell r="C2235">
            <v>9780674183575</v>
          </cell>
          <cell r="D2235" t="str">
            <v>Harvard University Press</v>
          </cell>
          <cell r="E2235" t="str">
            <v>PARET: THE BERLIN SECESSION E-BOOK</v>
          </cell>
          <cell r="F2235" t="str">
            <v>The Berlin Secession</v>
          </cell>
          <cell r="G2235">
            <v>1980</v>
          </cell>
          <cell r="J2235" t="str">
            <v>e-book (PDF)</v>
          </cell>
          <cell r="M2235" t="str">
            <v>Paret, Peter</v>
          </cell>
          <cell r="O2235">
            <v>269</v>
          </cell>
          <cell r="P2235" t="str">
            <v>Lieferbar</v>
          </cell>
          <cell r="Q2235" t="str">
            <v>General European History</v>
          </cell>
          <cell r="R2235" t="str">
            <v>HIS000000 HISTORY / General; HIS010000 HISTORY / Europe / General</v>
          </cell>
        </row>
        <row r="2236">
          <cell r="C2236">
            <v>9780674183582</v>
          </cell>
          <cell r="D2236" t="str">
            <v>Harvard University Press</v>
          </cell>
          <cell r="E2236" t="str">
            <v>HUNT: ELECTROACOUSTICS   HMAS 5 E-BOOK</v>
          </cell>
          <cell r="F2236" t="str">
            <v>Electroacoustics</v>
          </cell>
          <cell r="G2236">
            <v>1954</v>
          </cell>
          <cell r="H2236" t="str">
            <v>Harvard Monographs in Applied Science</v>
          </cell>
          <cell r="I2236">
            <v>5</v>
          </cell>
          <cell r="J2236" t="str">
            <v>e-book (PDF)</v>
          </cell>
          <cell r="M2236" t="str">
            <v>Hunt, Frederick V.</v>
          </cell>
          <cell r="O2236">
            <v>260</v>
          </cell>
          <cell r="P2236" t="str">
            <v>Lieferbar</v>
          </cell>
          <cell r="Q2236" t="str">
            <v>General Interest</v>
          </cell>
          <cell r="R2236" t="str">
            <v>SCI000000 SCIENCE / General; SCI001000 SCIENCE / Acoustics &amp; Sound</v>
          </cell>
        </row>
        <row r="2237">
          <cell r="C2237">
            <v>9780674183599</v>
          </cell>
          <cell r="D2237" t="str">
            <v>Harvard University Press</v>
          </cell>
          <cell r="E2237" t="str">
            <v>PARKE: THE ORACLES OF ZEUS E-BOOK</v>
          </cell>
          <cell r="F2237" t="str">
            <v>The Oracles of Zeus</v>
          </cell>
          <cell r="G2237">
            <v>1967</v>
          </cell>
          <cell r="I2237">
            <v>0</v>
          </cell>
          <cell r="J2237" t="str">
            <v>e-book (PDF)</v>
          </cell>
          <cell r="M2237" t="str">
            <v>Parke, H. W.</v>
          </cell>
          <cell r="O2237">
            <v>294</v>
          </cell>
          <cell r="P2237" t="str">
            <v>Lieferbar</v>
          </cell>
          <cell r="Q2237" t="str">
            <v>Classical Studies, other</v>
          </cell>
          <cell r="R2237" t="str">
            <v>LIT004190 LITERARY CRITICISM / Ancient &amp; Classical; HIS000000 HISTORY / General; HIS002010 HISTORY / Ancient / Greece</v>
          </cell>
        </row>
        <row r="2238">
          <cell r="C2238">
            <v>9780674183605</v>
          </cell>
          <cell r="D2238" t="str">
            <v>Harvard University Press</v>
          </cell>
          <cell r="E2238" t="str">
            <v>HAWKINS: POSITIVISM UNITED STATES (1853–1861) HSRL 14 E-BOOK</v>
          </cell>
          <cell r="F2238" t="str">
            <v>Positivism in the United States (1853–1861)</v>
          </cell>
          <cell r="G2238">
            <v>1938</v>
          </cell>
          <cell r="H2238" t="str">
            <v>Harvard Studies in Romance Languages</v>
          </cell>
          <cell r="I2238">
            <v>14</v>
          </cell>
          <cell r="J2238" t="str">
            <v>e-book (PDF)</v>
          </cell>
          <cell r="M2238" t="str">
            <v>Hawkins, Richmond Laurin</v>
          </cell>
          <cell r="O2238">
            <v>243</v>
          </cell>
          <cell r="P2238" t="str">
            <v>Lieferbar</v>
          </cell>
          <cell r="Q2238" t="str">
            <v>Romance Languages, other</v>
          </cell>
          <cell r="R2238" t="str">
            <v>LAN000000 LANGUAGE ARTS &amp; DISCIPLINES / General; BIO009000 BIOGRAPHY &amp; AUTOBIOGRAPHY / Philosophers; PHI000000 PHILOSOPHY / General</v>
          </cell>
        </row>
        <row r="2239">
          <cell r="C2239">
            <v>9780674183629</v>
          </cell>
          <cell r="D2239" t="str">
            <v>Harvard University Press</v>
          </cell>
          <cell r="E2239" t="str">
            <v>MILLICAN: SPENSER AND THE TABLE ROUND   HSCL 8 E-BOOK</v>
          </cell>
          <cell r="F2239" t="str">
            <v>Spenser and the Table Round</v>
          </cell>
          <cell r="G2239">
            <v>1932</v>
          </cell>
          <cell r="H2239" t="str">
            <v>Harvard Studies in Comparative Literature</v>
          </cell>
          <cell r="I2239">
            <v>8</v>
          </cell>
          <cell r="J2239" t="str">
            <v>e-book (PDF)</v>
          </cell>
          <cell r="M2239" t="str">
            <v>Millican, Charles Bowie</v>
          </cell>
          <cell r="O2239">
            <v>237</v>
          </cell>
          <cell r="P2239" t="str">
            <v>Lieferbar</v>
          </cell>
          <cell r="Q2239" t="str">
            <v>Literary Studies, general</v>
          </cell>
          <cell r="R2239" t="str">
            <v>LIT000000 LITERARY CRITICISM / General; LIT004120 LITERARY CRITICISM / European / English, Irish, Scottish, Welsh</v>
          </cell>
        </row>
        <row r="2240">
          <cell r="C2240">
            <v>9780674183636</v>
          </cell>
          <cell r="D2240" t="str">
            <v>Harvard University Press</v>
          </cell>
          <cell r="E2240" t="str">
            <v>The Puritan Moment - E-Book</v>
          </cell>
          <cell r="F2240" t="str">
            <v>The Puritan Moment</v>
          </cell>
          <cell r="J2240" t="str">
            <v>e-book (PDF)</v>
          </cell>
          <cell r="M2240" t="str">
            <v>Hunt, William</v>
          </cell>
          <cell r="P2240" t="str">
            <v>zurückgezogen</v>
          </cell>
          <cell r="Q2240" t="str">
            <v>General European History</v>
          </cell>
          <cell r="R2240" t="str">
            <v>HIS031000 HISTORY / Revolutionary; REL053000 RELIGION / Christianity / Protestantism; HIS000000 HISTORY / General; HIS015000 HISTORY / Europe / Great Britain</v>
          </cell>
        </row>
        <row r="2241">
          <cell r="C2241">
            <v>9780674183643</v>
          </cell>
          <cell r="D2241" t="str">
            <v>Harvard University Press</v>
          </cell>
          <cell r="E2241" t="str">
            <v>PARKER: THE WORLD EXPANDS E-BOOK</v>
          </cell>
          <cell r="F2241" t="str">
            <v>The World Expands</v>
          </cell>
          <cell r="G2241">
            <v>1946</v>
          </cell>
          <cell r="J2241" t="str">
            <v>e-book (PDF)</v>
          </cell>
          <cell r="M2241" t="str">
            <v>Parker, George Howard</v>
          </cell>
          <cell r="O2241">
            <v>252</v>
          </cell>
          <cell r="P2241" t="str">
            <v>Lieferbar</v>
          </cell>
          <cell r="Q2241" t="str">
            <v>General Interest</v>
          </cell>
          <cell r="R2241" t="str">
            <v>SCI070000 SCIENCE / Life Sciences / Zoology / General; SCI000000 SCIENCE / General</v>
          </cell>
        </row>
        <row r="2242">
          <cell r="C2242">
            <v>9780674183650</v>
          </cell>
          <cell r="D2242" t="str">
            <v>Harvard University Press</v>
          </cell>
          <cell r="E2242" t="str">
            <v>HAWTHORNE'S DOCTOR GRIMSHAWE'S SECRET (DAVIDSON)</v>
          </cell>
          <cell r="F2242" t="str">
            <v>Hawthorne's Doctor Grimshawe's Secret</v>
          </cell>
          <cell r="G2242">
            <v>1954</v>
          </cell>
          <cell r="J2242" t="str">
            <v>Gebunden</v>
          </cell>
          <cell r="N2242" t="str">
            <v>Davidson, Edward H.</v>
          </cell>
          <cell r="O2242">
            <v>305</v>
          </cell>
          <cell r="P2242" t="str">
            <v>Lieferbar</v>
          </cell>
          <cell r="Q2242" t="str">
            <v>Literary Studies, general</v>
          </cell>
          <cell r="R2242" t="str">
            <v>LIT000000 LITERARY CRITICISM / General</v>
          </cell>
          <cell r="S2242" t="str">
            <v>PoD</v>
          </cell>
        </row>
        <row r="2243">
          <cell r="C2243">
            <v>9780674183667</v>
          </cell>
          <cell r="D2243" t="str">
            <v>Harvard University Press</v>
          </cell>
          <cell r="E2243" t="str">
            <v>HAWTHORNE'S DOCTOR GRIMSHAWE'S SECRET (DAVIDSON) E-BOOK</v>
          </cell>
          <cell r="F2243" t="str">
            <v>Hawthorne's Doctor Grimshawe's Secret</v>
          </cell>
          <cell r="G2243">
            <v>1954</v>
          </cell>
          <cell r="J2243" t="str">
            <v>e-book (PDF)</v>
          </cell>
          <cell r="N2243" t="str">
            <v>Davidson, Edward H.</v>
          </cell>
          <cell r="O2243">
            <v>305</v>
          </cell>
          <cell r="P2243" t="str">
            <v>Lieferbar</v>
          </cell>
          <cell r="Q2243" t="str">
            <v>Literary Studies, general</v>
          </cell>
          <cell r="R2243" t="str">
            <v>LIT000000 LITERARY CRITICISM / General</v>
          </cell>
        </row>
        <row r="2244">
          <cell r="C2244">
            <v>9780674183674</v>
          </cell>
          <cell r="D2244" t="str">
            <v>Harvard University Press</v>
          </cell>
          <cell r="E2244" t="str">
            <v>HAY: T. S. ELIOT'S NEGATIVE WAY</v>
          </cell>
          <cell r="F2244" t="str">
            <v>T. S. Eliot's Negative Way</v>
          </cell>
          <cell r="G2244">
            <v>1982</v>
          </cell>
          <cell r="J2244" t="str">
            <v>Gebunden</v>
          </cell>
          <cell r="M2244" t="str">
            <v>Hay, Eloise Knapp</v>
          </cell>
          <cell r="O2244">
            <v>214</v>
          </cell>
          <cell r="P2244" t="str">
            <v>Lieferbar</v>
          </cell>
          <cell r="Q2244" t="str">
            <v>Literary Studies, general</v>
          </cell>
          <cell r="R2244" t="str">
            <v>LIT000000 LITERARY CRITICISM / General; LIT004120 LITERARY CRITICISM / European / English, Irish, Scottish, Welsh</v>
          </cell>
          <cell r="S2244" t="str">
            <v>PoD</v>
          </cell>
        </row>
        <row r="2245">
          <cell r="C2245">
            <v>9780674183681</v>
          </cell>
          <cell r="D2245" t="str">
            <v>Harvard University Press</v>
          </cell>
          <cell r="E2245" t="str">
            <v>PARKER: WHAT EVOLUTION IS E-BOOK</v>
          </cell>
          <cell r="F2245" t="str">
            <v>What Evolution Is</v>
          </cell>
          <cell r="G2245">
            <v>1925</v>
          </cell>
          <cell r="J2245" t="str">
            <v>e-book (PDF)</v>
          </cell>
          <cell r="M2245" t="str">
            <v>Parker, George Howard</v>
          </cell>
          <cell r="O2245">
            <v>173</v>
          </cell>
          <cell r="P2245" t="str">
            <v>Lieferbar</v>
          </cell>
          <cell r="Q2245" t="str">
            <v>General Interest</v>
          </cell>
          <cell r="R2245" t="str">
            <v>SCI027000 SCIENCE / Life Sciences / Evolution; SCI000000 SCIENCE / General</v>
          </cell>
        </row>
        <row r="2246">
          <cell r="C2246">
            <v>9780674183698</v>
          </cell>
          <cell r="D2246" t="str">
            <v>Harvard University Press</v>
          </cell>
          <cell r="E2246" t="str">
            <v>HAY: T. S. ELIOT'S NEGATIVE WAY E-BOOK</v>
          </cell>
          <cell r="F2246" t="str">
            <v>T. S. Eliot's Negative Way</v>
          </cell>
          <cell r="G2246">
            <v>1982</v>
          </cell>
          <cell r="J2246" t="str">
            <v>e-book (PDF)</v>
          </cell>
          <cell r="M2246" t="str">
            <v>Hay, Eloise Knapp</v>
          </cell>
          <cell r="O2246">
            <v>214</v>
          </cell>
          <cell r="P2246" t="str">
            <v>Lieferbar</v>
          </cell>
          <cell r="Q2246" t="str">
            <v>Literary Studies, general</v>
          </cell>
          <cell r="R2246" t="str">
            <v>LIT000000 LITERARY CRITICISM / General; LIT004120 LITERARY CRITICISM / European / English, Irish, Scottish, Welsh</v>
          </cell>
        </row>
        <row r="2247">
          <cell r="C2247">
            <v>9780674183704</v>
          </cell>
          <cell r="D2247" t="str">
            <v>Harvard University Press</v>
          </cell>
          <cell r="E2247" t="str">
            <v>PARKER: LINEAR PERSPECTIVE WITHOUT VANISHING POINTS E-BOOK</v>
          </cell>
          <cell r="F2247" t="str">
            <v>Linear Perspective without Vanishing Points</v>
          </cell>
          <cell r="G2247">
            <v>1961</v>
          </cell>
          <cell r="J2247" t="str">
            <v>e-book (PDF)</v>
          </cell>
          <cell r="M2247" t="str">
            <v>Parker, Stanley Brampton</v>
          </cell>
          <cell r="O2247">
            <v>36</v>
          </cell>
          <cell r="P2247" t="str">
            <v>Lieferbar</v>
          </cell>
          <cell r="Q2247" t="str">
            <v xml:space="preserve">Architecture and Design, other    </v>
          </cell>
          <cell r="R2247" t="str">
            <v>ART000000 ART / General</v>
          </cell>
        </row>
        <row r="2248">
          <cell r="C2248">
            <v>9780674183728</v>
          </cell>
          <cell r="D2248" t="str">
            <v>Harvard University Press</v>
          </cell>
          <cell r="E2248" t="str">
            <v>HAYWOOD: NOVALIS – THE VEIL OF IMAGERY   HGERS 1</v>
          </cell>
          <cell r="F2248" t="str">
            <v>Novalis: The Veil of Imagery</v>
          </cell>
          <cell r="G2248">
            <v>1959</v>
          </cell>
          <cell r="H2248" t="str">
            <v>Harvard Germanic Studies</v>
          </cell>
          <cell r="I2248">
            <v>1</v>
          </cell>
          <cell r="J2248" t="str">
            <v>Gebunden</v>
          </cell>
          <cell r="M2248" t="str">
            <v>Haywood, Bruce</v>
          </cell>
          <cell r="O2248">
            <v>159</v>
          </cell>
          <cell r="P2248" t="str">
            <v>Lieferbar</v>
          </cell>
          <cell r="Q2248" t="str">
            <v>Literary Studies, general</v>
          </cell>
          <cell r="R2248" t="str">
            <v>LIT000000 LITERARY CRITICISM / General; LIT004170 LITERARY CRITICISM / European / German; LIT014000 LITERARY CRITICISM / Poetry</v>
          </cell>
          <cell r="S2248" t="str">
            <v>PoD</v>
          </cell>
        </row>
        <row r="2249">
          <cell r="C2249">
            <v>9780674183735</v>
          </cell>
          <cell r="D2249" t="str">
            <v>Harvard University Press</v>
          </cell>
          <cell r="E2249" t="str">
            <v>PARKER:VERTICAL VANISHING POINT IN LINEAR PERSPECTIVE E-BOOK</v>
          </cell>
          <cell r="F2249" t="str">
            <v>The Vertical Vanishing Point in Linear Perspective</v>
          </cell>
          <cell r="G2249">
            <v>1947</v>
          </cell>
          <cell r="J2249" t="str">
            <v>e-book (PDF)</v>
          </cell>
          <cell r="M2249" t="str">
            <v>Parker, Stanley Brampton</v>
          </cell>
          <cell r="O2249">
            <v>37</v>
          </cell>
          <cell r="P2249" t="str">
            <v>Lieferbar</v>
          </cell>
          <cell r="Q2249" t="str">
            <v xml:space="preserve">Architecture and Design, other    </v>
          </cell>
          <cell r="R2249" t="str">
            <v>ART000000 ART / General</v>
          </cell>
        </row>
        <row r="2250">
          <cell r="C2250">
            <v>9780674183742</v>
          </cell>
          <cell r="D2250" t="str">
            <v>Harvard University Press</v>
          </cell>
          <cell r="E2250" t="str">
            <v>HAYWOOD: NOVALIS – THE VEIL OF IMAGERY   HGERS 1 E-BOOK</v>
          </cell>
          <cell r="F2250" t="str">
            <v>Novalis: The Veil of Imagery</v>
          </cell>
          <cell r="G2250">
            <v>1959</v>
          </cell>
          <cell r="H2250" t="str">
            <v>Harvard Germanic Studies</v>
          </cell>
          <cell r="I2250">
            <v>1</v>
          </cell>
          <cell r="J2250" t="str">
            <v>e-book (PDF)</v>
          </cell>
          <cell r="M2250" t="str">
            <v>Haywood, Bruce</v>
          </cell>
          <cell r="O2250">
            <v>159</v>
          </cell>
          <cell r="P2250" t="str">
            <v>Lieferbar</v>
          </cell>
          <cell r="Q2250" t="str">
            <v>Literary Studies, general</v>
          </cell>
          <cell r="R2250" t="str">
            <v>LIT000000 LITERARY CRITICISM / General; LIT004170 LITERARY CRITICISM / European / German; LIT014000 LITERARY CRITICISM / Poetry</v>
          </cell>
        </row>
        <row r="2251">
          <cell r="C2251">
            <v>9780674183759</v>
          </cell>
          <cell r="D2251" t="str">
            <v>Harvard University Press</v>
          </cell>
          <cell r="E2251" t="str">
            <v>HEINRICH: THE THERMAL WARRIORS</v>
          </cell>
          <cell r="F2251" t="str">
            <v>The Thermal Warriors</v>
          </cell>
          <cell r="G2251">
            <v>1996</v>
          </cell>
          <cell r="J2251" t="str">
            <v>Gebunden</v>
          </cell>
          <cell r="M2251" t="str">
            <v>Heinrich, Bernd</v>
          </cell>
          <cell r="O2251">
            <v>221</v>
          </cell>
          <cell r="P2251" t="str">
            <v>Lieferbar</v>
          </cell>
          <cell r="Q2251" t="str">
            <v>General Interest</v>
          </cell>
          <cell r="R2251" t="str">
            <v>SCI027000 SCIENCE / Life Sciences / Evolution; SCI025000 SCIENCE / Life Sciences / Zoology / Entomology; SCI065000 SCIENCE / Mechanics / Dynamics / Thermodynamics; SCI000000 SCIENCE / General</v>
          </cell>
          <cell r="S2251" t="str">
            <v>PoD</v>
          </cell>
        </row>
        <row r="2252">
          <cell r="C2252">
            <v>9780674183766</v>
          </cell>
          <cell r="D2252" t="str">
            <v>Harvard University Press</v>
          </cell>
          <cell r="E2252" t="str">
            <v>The Art of the &lt;i&gt;Lyrical Ballads&lt;/i&gt; - E-Book</v>
          </cell>
          <cell r="F2252" t="str">
            <v>The Art of the &lt;i&gt;Lyrical Ballads&lt;/i&gt;</v>
          </cell>
          <cell r="I2252">
            <v>0</v>
          </cell>
          <cell r="J2252" t="str">
            <v>e-book (PDF)</v>
          </cell>
          <cell r="M2252" t="str">
            <v>Parrish, Stephen Maxfield</v>
          </cell>
          <cell r="P2252" t="str">
            <v>zurückgezogen</v>
          </cell>
          <cell r="Q2252" t="str">
            <v xml:space="preserve">Architecture and Design, other    </v>
          </cell>
          <cell r="R2252" t="str">
            <v>ART000000 ART / General</v>
          </cell>
        </row>
        <row r="2253">
          <cell r="C2253">
            <v>9780674183773</v>
          </cell>
          <cell r="D2253" t="str">
            <v>Harvard University Press</v>
          </cell>
          <cell r="E2253" t="str">
            <v>HEINRICH: THE THERMAL WARRIORS E-BOOK</v>
          </cell>
          <cell r="F2253" t="str">
            <v>The Thermal Warriors</v>
          </cell>
          <cell r="G2253">
            <v>1996</v>
          </cell>
          <cell r="J2253" t="str">
            <v>e-book (PDF)</v>
          </cell>
          <cell r="M2253" t="str">
            <v>Heinrich, Bernd</v>
          </cell>
          <cell r="O2253">
            <v>221</v>
          </cell>
          <cell r="P2253" t="str">
            <v>Lieferbar</v>
          </cell>
          <cell r="Q2253" t="str">
            <v>General Interest</v>
          </cell>
          <cell r="R2253" t="str">
            <v>SCI027000 SCIENCE / Life Sciences / Evolution; SCI025000 SCIENCE / Life Sciences / Zoology / Entomology; SCI065000 SCIENCE / Mechanics / Dynamics / Thermodynamics; SCI000000 SCIENCE / General</v>
          </cell>
        </row>
        <row r="2254">
          <cell r="C2254">
            <v>9780674183780</v>
          </cell>
          <cell r="D2254" t="str">
            <v>Harvard University Press</v>
          </cell>
          <cell r="E2254" t="str">
            <v>PATCH: THE GODDESS FORTUNA IN MEDIAEVAL LITERATURE E-BOOK</v>
          </cell>
          <cell r="F2254" t="str">
            <v>The Goddess Fortuna in Mediaeval Literature</v>
          </cell>
          <cell r="G2254">
            <v>1927</v>
          </cell>
          <cell r="J2254" t="str">
            <v>e-book (PDF)</v>
          </cell>
          <cell r="M2254" t="str">
            <v>Patch, Howard R.</v>
          </cell>
          <cell r="O2254">
            <v>215</v>
          </cell>
          <cell r="P2254" t="str">
            <v>Lieferbar</v>
          </cell>
          <cell r="Q2254" t="str">
            <v>Literary Studies, general</v>
          </cell>
          <cell r="R2254" t="str">
            <v>LIT000000 LITERARY CRITICISM / General; LIT011000 LITERARY CRITICISM / Medieval</v>
          </cell>
        </row>
        <row r="2255">
          <cell r="C2255">
            <v>9780674183797</v>
          </cell>
          <cell r="D2255" t="str">
            <v>Harvard University Press</v>
          </cell>
          <cell r="E2255" t="str">
            <v>FÊNG: THE CHINESE KINSHIP SYSTEM   HYIS 22</v>
          </cell>
          <cell r="F2255" t="str">
            <v>The Chinese Kinship System</v>
          </cell>
          <cell r="G2255">
            <v>1967</v>
          </cell>
          <cell r="H2255" t="str">
            <v>Harvard-Yenching Institute Studies</v>
          </cell>
          <cell r="I2255">
            <v>22</v>
          </cell>
          <cell r="J2255" t="str">
            <v>Gebunden</v>
          </cell>
          <cell r="M2255" t="str">
            <v>Fêng, Han-yi</v>
          </cell>
          <cell r="O2255">
            <v>135</v>
          </cell>
          <cell r="P2255" t="str">
            <v>Lieferbar</v>
          </cell>
          <cell r="Q2255" t="str">
            <v>Miscellaneous</v>
          </cell>
          <cell r="R2255" t="str">
            <v>SOC008000 SOCIAL SCIENCE / Ethnic Studies / General; HIS000000 HISTORY / General; HIS008000 HISTORY / Asia / China</v>
          </cell>
          <cell r="S2255" t="str">
            <v>PoD</v>
          </cell>
        </row>
        <row r="2256">
          <cell r="C2256">
            <v>9780674183803</v>
          </cell>
          <cell r="D2256" t="str">
            <v>Harvard University Press</v>
          </cell>
          <cell r="E2256" t="str">
            <v>FÊNG: THE CHINESE KINSHIP SYSTEM   HYIS 22 E-BOOK</v>
          </cell>
          <cell r="F2256" t="str">
            <v>The Chinese Kinship System</v>
          </cell>
          <cell r="G2256">
            <v>1967</v>
          </cell>
          <cell r="H2256" t="str">
            <v>Harvard-Yenching Institute Studies</v>
          </cell>
          <cell r="I2256">
            <v>22</v>
          </cell>
          <cell r="J2256" t="str">
            <v>e-book (PDF)</v>
          </cell>
          <cell r="M2256" t="str">
            <v>Fêng, Han-yi</v>
          </cell>
          <cell r="O2256">
            <v>135</v>
          </cell>
          <cell r="P2256" t="str">
            <v>Lieferbar</v>
          </cell>
          <cell r="Q2256" t="str">
            <v>Miscellaneous</v>
          </cell>
          <cell r="R2256" t="str">
            <v>SOC008000 SOCIAL SCIENCE / Ethnic Studies / General; HIS000000 HISTORY / General; HIS008000 HISTORY / Asia / China</v>
          </cell>
        </row>
        <row r="2257">
          <cell r="C2257">
            <v>9780674183810</v>
          </cell>
          <cell r="D2257" t="str">
            <v>Harvard University Press</v>
          </cell>
          <cell r="E2257" t="str">
            <v>FENNO: THE PRESIDENT'S CABINET   HPST</v>
          </cell>
          <cell r="F2257" t="str">
            <v>The President's Cabinet</v>
          </cell>
          <cell r="G2257">
            <v>1959</v>
          </cell>
          <cell r="H2257" t="str">
            <v>Harvard Political Studies</v>
          </cell>
          <cell r="J2257" t="str">
            <v>Gebunden</v>
          </cell>
          <cell r="M2257" t="str">
            <v>Fenno, Jr., Richard F.</v>
          </cell>
          <cell r="O2257">
            <v>327</v>
          </cell>
          <cell r="P2257" t="str">
            <v>Lieferbar</v>
          </cell>
          <cell r="Q2257" t="str">
            <v>Political Science, other</v>
          </cell>
          <cell r="R2257" t="str">
            <v>POL000000 POLITICAL SCIENCE / General</v>
          </cell>
          <cell r="S2257" t="str">
            <v>PoD</v>
          </cell>
        </row>
        <row r="2258">
          <cell r="C2258">
            <v>9780674183827</v>
          </cell>
          <cell r="D2258" t="str">
            <v>Harvard University Press</v>
          </cell>
          <cell r="E2258" t="str">
            <v>FENNO: THE PRESIDENT'S CABINET   HPST E-BOOK</v>
          </cell>
          <cell r="F2258" t="str">
            <v>The President's Cabinet</v>
          </cell>
          <cell r="G2258">
            <v>1959</v>
          </cell>
          <cell r="H2258" t="str">
            <v>Harvard Political Studies</v>
          </cell>
          <cell r="J2258" t="str">
            <v>e-book (PDF)</v>
          </cell>
          <cell r="M2258" t="str">
            <v>Fenno, Jr., Richard F.</v>
          </cell>
          <cell r="O2258">
            <v>327</v>
          </cell>
          <cell r="P2258" t="str">
            <v>Lieferbar</v>
          </cell>
          <cell r="Q2258" t="str">
            <v>Political Science, other</v>
          </cell>
          <cell r="R2258" t="str">
            <v>POL000000 POLITICAL SCIENCE / General</v>
          </cell>
        </row>
        <row r="2259">
          <cell r="C2259">
            <v>9780674183834</v>
          </cell>
          <cell r="D2259" t="str">
            <v>Harvard University Press</v>
          </cell>
          <cell r="E2259" t="str">
            <v>UNDERSTANDING CHIMPANZEES (HELTNE)</v>
          </cell>
          <cell r="F2259" t="str">
            <v>Understanding Chimpanzees</v>
          </cell>
          <cell r="G2259">
            <v>1989</v>
          </cell>
          <cell r="J2259" t="str">
            <v>Gebunden</v>
          </cell>
          <cell r="N2259" t="str">
            <v>Heltne, Paul G.; Marquardt, Linda A.</v>
          </cell>
          <cell r="O2259">
            <v>407</v>
          </cell>
          <cell r="P2259" t="str">
            <v>Lieferbar</v>
          </cell>
          <cell r="Q2259" t="str">
            <v>General Interest</v>
          </cell>
          <cell r="R2259" t="str">
            <v>SCI070050 SCIENCE / Life Sciences / Zoology / Primatology</v>
          </cell>
          <cell r="S2259" t="str">
            <v>PoD</v>
          </cell>
        </row>
        <row r="2260">
          <cell r="C2260">
            <v>9780674183841</v>
          </cell>
          <cell r="D2260" t="str">
            <v>Harvard University Press</v>
          </cell>
          <cell r="E2260" t="str">
            <v>PATCH: THE OTHER WORLD MEDIEVAL LITERATURE   SCS 1 E-BOOK</v>
          </cell>
          <cell r="F2260" t="str">
            <v>The Other World</v>
          </cell>
          <cell r="G2260">
            <v>1950</v>
          </cell>
          <cell r="H2260" t="str">
            <v>Smith College Studies in Modern Languages, New Series</v>
          </cell>
          <cell r="I2260">
            <v>1</v>
          </cell>
          <cell r="J2260" t="str">
            <v>e-book (PDF)</v>
          </cell>
          <cell r="M2260" t="str">
            <v>Patch, Howard Rollin</v>
          </cell>
          <cell r="O2260">
            <v>386</v>
          </cell>
          <cell r="P2260" t="str">
            <v>Lieferbar</v>
          </cell>
          <cell r="Q2260" t="str">
            <v>Literary Studies, general</v>
          </cell>
          <cell r="R2260" t="str">
            <v>LIT000000 LITERARY CRITICISM / General; LIT011000 LITERARY CRITICISM / Medieval</v>
          </cell>
        </row>
        <row r="2261">
          <cell r="C2261">
            <v>9780674183858</v>
          </cell>
          <cell r="D2261" t="str">
            <v>Harvard University Press</v>
          </cell>
          <cell r="E2261" t="str">
            <v>UNDERSTANDING CHIMPANZEES (HELTNE) E-BOOK</v>
          </cell>
          <cell r="F2261" t="str">
            <v>Understanding Chimpanzees</v>
          </cell>
          <cell r="G2261">
            <v>1989</v>
          </cell>
          <cell r="J2261" t="str">
            <v>e-book (PDF)</v>
          </cell>
          <cell r="N2261" t="str">
            <v>Heltne, Paul G.; Marquardt, Linda A.</v>
          </cell>
          <cell r="O2261">
            <v>407</v>
          </cell>
          <cell r="P2261" t="str">
            <v>Lieferbar</v>
          </cell>
          <cell r="Q2261" t="str">
            <v>General Interest</v>
          </cell>
          <cell r="R2261" t="str">
            <v>SCI070050 SCIENCE / Life Sciences / Zoology / Primatology</v>
          </cell>
        </row>
        <row r="2262">
          <cell r="C2262">
            <v>9780674183872</v>
          </cell>
          <cell r="D2262" t="str">
            <v>Harvard University Press</v>
          </cell>
          <cell r="E2262" t="str">
            <v>A Spaniard in the Portuguese Indies - E-Book</v>
          </cell>
          <cell r="F2262" t="str">
            <v>A Spaniard in the Portuguese Indies</v>
          </cell>
          <cell r="H2262" t="str">
            <v>Harvard Studies in Romance Languages</v>
          </cell>
          <cell r="I2262">
            <v>31</v>
          </cell>
          <cell r="J2262" t="str">
            <v>e-book (PDF)</v>
          </cell>
          <cell r="M2262" t="str">
            <v>Fernandez de Figueroa, Martin</v>
          </cell>
          <cell r="P2262" t="str">
            <v>zurückgezogen</v>
          </cell>
          <cell r="Q2262" t="str">
            <v>General European History</v>
          </cell>
          <cell r="R2262" t="str">
            <v>HIS000000 HISTORY / General; HIS010000 HISTORY / Europe / General</v>
          </cell>
        </row>
        <row r="2263">
          <cell r="C2263">
            <v>9780674183889</v>
          </cell>
          <cell r="D2263" t="str">
            <v>Harvard University Press</v>
          </cell>
          <cell r="E2263" t="str">
            <v>KUHN: ROMANESQUE MURAL PAINTING OF CATALONIA E-BOOK</v>
          </cell>
          <cell r="F2263" t="str">
            <v>Romanesque Mural Painting of Catalonia</v>
          </cell>
          <cell r="G2263">
            <v>1930</v>
          </cell>
          <cell r="J2263" t="str">
            <v>e-book (PDF)</v>
          </cell>
          <cell r="M2263" t="str">
            <v>Kuhn, Charles L.</v>
          </cell>
          <cell r="O2263">
            <v>102</v>
          </cell>
          <cell r="P2263" t="str">
            <v>Lieferbar</v>
          </cell>
          <cell r="Q2263" t="str">
            <v xml:space="preserve">Architecture and Design, other    </v>
          </cell>
          <cell r="R2263" t="str">
            <v>ART015030 ART / European; ART020000 ART / Techniques / Painting; ART000000 ART / General</v>
          </cell>
        </row>
        <row r="2264">
          <cell r="C2264">
            <v>9780674183896</v>
          </cell>
          <cell r="D2264" t="str">
            <v>Harvard University Press</v>
          </cell>
          <cell r="E2264" t="str">
            <v>FEUERWERKER: DING LING'S FICTION   HEA 98</v>
          </cell>
          <cell r="F2264" t="str">
            <v>Ding Ling's Fiction</v>
          </cell>
          <cell r="G2264">
            <v>1982</v>
          </cell>
          <cell r="H2264" t="str">
            <v>Harvard East Asian Series</v>
          </cell>
          <cell r="I2264">
            <v>98</v>
          </cell>
          <cell r="J2264" t="str">
            <v>Gebunden</v>
          </cell>
          <cell r="M2264" t="str">
            <v>Feuerwerker, Yi-tsi Mei</v>
          </cell>
          <cell r="O2264">
            <v>196</v>
          </cell>
          <cell r="P2264" t="str">
            <v>Lieferbar</v>
          </cell>
          <cell r="Q2264" t="str">
            <v>Literary Studies, general</v>
          </cell>
          <cell r="R2264" t="str">
            <v>SOC008000 SOCIAL SCIENCE / Ethnic Studies / General; LIT000000 LITERARY CRITICISM / General; LIT008010 LITERARY CRITICISM / Asian / Chinese</v>
          </cell>
          <cell r="S2264" t="str">
            <v>PoD</v>
          </cell>
        </row>
        <row r="2265">
          <cell r="C2265">
            <v>9780674183902</v>
          </cell>
          <cell r="D2265" t="str">
            <v>Harvard University Press</v>
          </cell>
          <cell r="E2265" t="str">
            <v>HENDERSON: FOUNDATIONS OF ENGLISH ADMINISTRATIVE LAW</v>
          </cell>
          <cell r="F2265" t="str">
            <v>Foundations of English Administrative Law</v>
          </cell>
          <cell r="G2265">
            <v>1963</v>
          </cell>
          <cell r="J2265" t="str">
            <v>Gebunden</v>
          </cell>
          <cell r="M2265" t="str">
            <v>Henderson, Edith G.</v>
          </cell>
          <cell r="O2265">
            <v>204</v>
          </cell>
          <cell r="P2265" t="str">
            <v>Lieferbar</v>
          </cell>
          <cell r="Q2265" t="str">
            <v>Law, other</v>
          </cell>
          <cell r="R2265" t="str">
            <v>LAW000000 LAW / General</v>
          </cell>
          <cell r="S2265" t="str">
            <v>PoD</v>
          </cell>
        </row>
        <row r="2266">
          <cell r="C2266">
            <v>9780674183919</v>
          </cell>
          <cell r="D2266" t="str">
            <v>Harvard University Press</v>
          </cell>
          <cell r="E2266" t="str">
            <v>FEUERWERKER: DING LING'S FICTION   HEA 98 E-BOOK</v>
          </cell>
          <cell r="F2266" t="str">
            <v>Ding Ling's Fiction</v>
          </cell>
          <cell r="G2266">
            <v>1982</v>
          </cell>
          <cell r="H2266" t="str">
            <v>Harvard East Asian Series</v>
          </cell>
          <cell r="I2266">
            <v>98</v>
          </cell>
          <cell r="J2266" t="str">
            <v>e-book (PDF)</v>
          </cell>
          <cell r="M2266" t="str">
            <v>Feuerwerker, Yi-tsi Mei</v>
          </cell>
          <cell r="O2266">
            <v>196</v>
          </cell>
          <cell r="P2266" t="str">
            <v>Lieferbar</v>
          </cell>
          <cell r="Q2266" t="str">
            <v>Literary Studies, general</v>
          </cell>
          <cell r="R2266" t="str">
            <v>SOC008000 SOCIAL SCIENCE / Ethnic Studies / General; LIT000000 LITERARY CRITICISM / General; LIT008010 LITERARY CRITICISM / Asian / Chinese</v>
          </cell>
        </row>
        <row r="2267">
          <cell r="C2267">
            <v>9780674183926</v>
          </cell>
          <cell r="D2267" t="str">
            <v>Harvard University Press</v>
          </cell>
          <cell r="E2267" t="str">
            <v>LABERGE: ATTENTIONAL PROCESSING   PCN</v>
          </cell>
          <cell r="F2267" t="str">
            <v>Attentional Processing</v>
          </cell>
          <cell r="G2267">
            <v>1995</v>
          </cell>
          <cell r="H2267" t="str">
            <v>Perspectives in Cognitive Neuroscience</v>
          </cell>
          <cell r="J2267" t="str">
            <v>Gebunden</v>
          </cell>
          <cell r="M2267" t="str">
            <v>LaBerge, David</v>
          </cell>
          <cell r="O2267">
            <v>262</v>
          </cell>
          <cell r="P2267" t="str">
            <v>Lieferbar</v>
          </cell>
          <cell r="Q2267" t="str">
            <v>Neurology</v>
          </cell>
          <cell r="R2267" t="str">
            <v>MED057000 MEDICAL / Neuroscience; SCI000000 SCIENCE / General</v>
          </cell>
          <cell r="S2267" t="str">
            <v>PoD</v>
          </cell>
        </row>
        <row r="2268">
          <cell r="C2268">
            <v>9780674183933</v>
          </cell>
          <cell r="D2268" t="str">
            <v>Harvard University Press</v>
          </cell>
          <cell r="E2268" t="str">
            <v>PAUL: EMERSON'S ANGLE OF VISION</v>
          </cell>
          <cell r="F2268" t="str">
            <v>Emerson's Angle of Vision</v>
          </cell>
          <cell r="G2268">
            <v>1952</v>
          </cell>
          <cell r="J2268" t="str">
            <v>Gebunden</v>
          </cell>
          <cell r="M2268" t="str">
            <v>Paul, Sherman</v>
          </cell>
          <cell r="O2268">
            <v>268</v>
          </cell>
          <cell r="P2268" t="str">
            <v>Lieferbar</v>
          </cell>
          <cell r="Q2268" t="str">
            <v>Literary Studies, general</v>
          </cell>
          <cell r="R2268" t="str">
            <v>LIT000000 LITERARY CRITICISM / General</v>
          </cell>
          <cell r="S2268" t="str">
            <v>PoD</v>
          </cell>
        </row>
        <row r="2269">
          <cell r="C2269">
            <v>9780674183940</v>
          </cell>
          <cell r="D2269" t="str">
            <v>Harvard University Press</v>
          </cell>
          <cell r="E2269" t="str">
            <v>LABERGE: ATTENTIONAL PROCESSING   PCN E-BOOK</v>
          </cell>
          <cell r="F2269" t="str">
            <v>Attentional Processing</v>
          </cell>
          <cell r="G2269">
            <v>1995</v>
          </cell>
          <cell r="H2269" t="str">
            <v>Perspectives in Cognitive Neuroscience</v>
          </cell>
          <cell r="J2269" t="str">
            <v>e-book (PDF)</v>
          </cell>
          <cell r="M2269" t="str">
            <v>LaBerge, David</v>
          </cell>
          <cell r="O2269">
            <v>262</v>
          </cell>
          <cell r="P2269" t="str">
            <v>Lieferbar</v>
          </cell>
          <cell r="Q2269" t="str">
            <v>Neurology</v>
          </cell>
          <cell r="R2269" t="str">
            <v>MED057000 MEDICAL / Neuroscience; SCI000000 SCIENCE / General</v>
          </cell>
        </row>
        <row r="2270">
          <cell r="C2270">
            <v>9780674183957</v>
          </cell>
          <cell r="D2270" t="str">
            <v>Harvard University Press</v>
          </cell>
          <cell r="E2270" t="str">
            <v>FINKELPEARL: JOHN MARSTON OF THE MIDDLE TEMPLE</v>
          </cell>
          <cell r="F2270" t="str">
            <v>John Marston of the Middle Temple</v>
          </cell>
          <cell r="G2270">
            <v>1969</v>
          </cell>
          <cell r="J2270" t="str">
            <v>Gebunden</v>
          </cell>
          <cell r="M2270" t="str">
            <v>Finkelpearl, Philip J.</v>
          </cell>
          <cell r="O2270">
            <v>275</v>
          </cell>
          <cell r="P2270" t="str">
            <v>Lieferbar</v>
          </cell>
          <cell r="Q2270" t="str">
            <v>Literary Studies, general</v>
          </cell>
          <cell r="R2270" t="str">
            <v>BIO005000 BIOGRAPHY &amp; AUTOBIOGRAPHY / Entertainment &amp; Performing Arts; LIT013000 LITERARY CRITICISM / Drama; LIT004120 LITERARY CRITICISM / European / English, Irish, Scottish, Welsh</v>
          </cell>
          <cell r="S2270" t="str">
            <v>PoD</v>
          </cell>
        </row>
        <row r="2271">
          <cell r="C2271">
            <v>9780674183964</v>
          </cell>
          <cell r="D2271" t="str">
            <v>Harvard University Press</v>
          </cell>
          <cell r="E2271" t="str">
            <v>HENDERSON: FOUNDATIONS OF ENGLISH ADMINISTRATIVE LAW E-BOOK</v>
          </cell>
          <cell r="F2271" t="str">
            <v>Foundations of English Administrative Law</v>
          </cell>
          <cell r="G2271">
            <v>1963</v>
          </cell>
          <cell r="J2271" t="str">
            <v>e-book (PDF)</v>
          </cell>
          <cell r="M2271" t="str">
            <v>Henderson, Edith G.</v>
          </cell>
          <cell r="O2271">
            <v>204</v>
          </cell>
          <cell r="P2271" t="str">
            <v>Lieferbar</v>
          </cell>
          <cell r="Q2271" t="str">
            <v>Law, other</v>
          </cell>
          <cell r="R2271" t="str">
            <v>LAW000000 LAW / General</v>
          </cell>
        </row>
        <row r="2272">
          <cell r="C2272">
            <v>9780674183971</v>
          </cell>
          <cell r="D2272" t="str">
            <v>Harvard University Press</v>
          </cell>
          <cell r="E2272" t="str">
            <v>FINKELPEARL: JOHN MARSTON OF THE MIDDLE TEMPLE E-BOOK</v>
          </cell>
          <cell r="F2272" t="str">
            <v>John Marston of the Middle Temple</v>
          </cell>
          <cell r="G2272">
            <v>1969</v>
          </cell>
          <cell r="J2272" t="str">
            <v>e-book (PDF)</v>
          </cell>
          <cell r="M2272" t="str">
            <v>Finkelpearl, Philip J.</v>
          </cell>
          <cell r="O2272">
            <v>275</v>
          </cell>
          <cell r="P2272" t="str">
            <v>Lieferbar</v>
          </cell>
          <cell r="Q2272" t="str">
            <v>Literary Studies, general</v>
          </cell>
          <cell r="R2272" t="str">
            <v>BIO005000 BIOGRAPHY &amp; AUTOBIOGRAPHY / Entertainment &amp; Performing Arts; LIT013000 LITERARY CRITICISM / Drama; LIT004120 LITERARY CRITICISM / European / English, Irish, Scottish, Welsh</v>
          </cell>
        </row>
        <row r="2273">
          <cell r="C2273">
            <v>9780674183988</v>
          </cell>
          <cell r="D2273" t="str">
            <v>Harvard University Press</v>
          </cell>
          <cell r="E2273" t="str">
            <v>HERBST: FROM CRISIS TO CRISIS</v>
          </cell>
          <cell r="F2273" t="str">
            <v>From Crisis to Crisis</v>
          </cell>
          <cell r="G2273">
            <v>1982</v>
          </cell>
          <cell r="J2273" t="str">
            <v>Gebunden</v>
          </cell>
          <cell r="M2273" t="str">
            <v>Herbst, Jurgen</v>
          </cell>
          <cell r="O2273">
            <v>301</v>
          </cell>
          <cell r="P2273" t="str">
            <v>Lieferbar</v>
          </cell>
          <cell r="Q2273" t="str">
            <v>Education, other</v>
          </cell>
          <cell r="R2273" t="str">
            <v>EDU000000 EDUCATION / General; HIS036000 HISTORY / United States / General</v>
          </cell>
          <cell r="S2273" t="str">
            <v>PoD</v>
          </cell>
        </row>
        <row r="2274">
          <cell r="C2274">
            <v>9780674183995</v>
          </cell>
          <cell r="D2274" t="str">
            <v>Harvard University Press</v>
          </cell>
          <cell r="E2274" t="str">
            <v>FINNIE: DESERT ENTERPRISE   HMES 1</v>
          </cell>
          <cell r="F2274" t="str">
            <v>Desert Enterprise</v>
          </cell>
          <cell r="G2274">
            <v>1958</v>
          </cell>
          <cell r="H2274" t="str">
            <v>Harvard Middle Eastern Studies</v>
          </cell>
          <cell r="I2274">
            <v>1</v>
          </cell>
          <cell r="J2274" t="str">
            <v>Gebunden</v>
          </cell>
          <cell r="M2274" t="str">
            <v>Finnie, David H.</v>
          </cell>
          <cell r="O2274">
            <v>224</v>
          </cell>
          <cell r="P2274" t="str">
            <v>Lieferbar</v>
          </cell>
          <cell r="Q2274" t="str">
            <v>Political Economics, other</v>
          </cell>
          <cell r="R2274" t="str">
            <v>BUS070000 BUSINESS &amp; ECONOMICS / Industries / General</v>
          </cell>
          <cell r="S2274" t="str">
            <v>PoD</v>
          </cell>
        </row>
        <row r="2275">
          <cell r="C2275">
            <v>9780674184008</v>
          </cell>
          <cell r="D2275" t="str">
            <v>Harvard University Press</v>
          </cell>
          <cell r="E2275" t="str">
            <v>FINNIE: DESERT ENTERPRISE   HMES 1 E-BOOK</v>
          </cell>
          <cell r="F2275" t="str">
            <v>Desert Enterprise</v>
          </cell>
          <cell r="G2275">
            <v>1958</v>
          </cell>
          <cell r="H2275" t="str">
            <v>Harvard Middle Eastern Studies</v>
          </cell>
          <cell r="I2275">
            <v>1</v>
          </cell>
          <cell r="J2275" t="str">
            <v>e-book (PDF)</v>
          </cell>
          <cell r="M2275" t="str">
            <v>Finnie, David H.</v>
          </cell>
          <cell r="O2275">
            <v>224</v>
          </cell>
          <cell r="P2275" t="str">
            <v>Lieferbar</v>
          </cell>
          <cell r="Q2275" t="str">
            <v>Political Economics, other</v>
          </cell>
          <cell r="R2275" t="str">
            <v>BUS070000 BUSINESS &amp; ECONOMICS / Industries / General</v>
          </cell>
        </row>
        <row r="2276">
          <cell r="C2276">
            <v>9780674184015</v>
          </cell>
          <cell r="D2276" t="str">
            <v>Harvard University Press</v>
          </cell>
          <cell r="E2276" t="str">
            <v>HERBST: FROM CRISIS TO CRISIS E-BOOK</v>
          </cell>
          <cell r="F2276" t="str">
            <v>From Crisis to Crisis</v>
          </cell>
          <cell r="G2276">
            <v>1982</v>
          </cell>
          <cell r="J2276" t="str">
            <v>e-book (PDF)</v>
          </cell>
          <cell r="M2276" t="str">
            <v>Herbst, Jurgen</v>
          </cell>
          <cell r="O2276">
            <v>301</v>
          </cell>
          <cell r="P2276" t="str">
            <v>Lieferbar</v>
          </cell>
          <cell r="Q2276" t="str">
            <v>Education, other</v>
          </cell>
          <cell r="R2276" t="str">
            <v>EDU000000 EDUCATION / General; HIS036000 HISTORY / United States / General</v>
          </cell>
        </row>
        <row r="2277">
          <cell r="C2277">
            <v>9780674184022</v>
          </cell>
          <cell r="D2277" t="str">
            <v>Harvard University Press</v>
          </cell>
          <cell r="E2277" t="str">
            <v>COMPANION TO THE DIVINE COMEDY (SINGLETON)</v>
          </cell>
          <cell r="F2277" t="str">
            <v>Companion to The Divine Comedy</v>
          </cell>
          <cell r="G2277">
            <v>1975</v>
          </cell>
          <cell r="J2277" t="str">
            <v>Gebunden</v>
          </cell>
          <cell r="N2277" t="str">
            <v>Singleton, Charles S.</v>
          </cell>
          <cell r="O2277">
            <v>316</v>
          </cell>
          <cell r="P2277" t="str">
            <v>Lieferbar</v>
          </cell>
          <cell r="Q2277" t="str">
            <v>Literary Studies, general</v>
          </cell>
          <cell r="R2277" t="str">
            <v>LIT004200 LITERARY CRITICISM / European / Italian; LIT000000 LITERARY CRITICISM / General; LIT011000 LITERARY CRITICISM / Medieval; LIT014000 LITERARY CRITICISM / Poetry</v>
          </cell>
          <cell r="S2277" t="str">
            <v>PoD</v>
          </cell>
        </row>
        <row r="2278">
          <cell r="C2278">
            <v>9780674184039</v>
          </cell>
          <cell r="D2278" t="str">
            <v>Harvard University Press</v>
          </cell>
          <cell r="E2278" t="str">
            <v>COMPANION TO THE DIVINE COMEDY (SINGLETON) E-BOOK</v>
          </cell>
          <cell r="F2278" t="str">
            <v>Companion to The Divine Comedy</v>
          </cell>
          <cell r="G2278">
            <v>1975</v>
          </cell>
          <cell r="J2278" t="str">
            <v>e-book (PDF)</v>
          </cell>
          <cell r="N2278" t="str">
            <v>Singleton, Charles S.</v>
          </cell>
          <cell r="O2278">
            <v>316</v>
          </cell>
          <cell r="P2278" t="str">
            <v>Lieferbar</v>
          </cell>
          <cell r="Q2278" t="str">
            <v>Literary Studies, general</v>
          </cell>
          <cell r="R2278" t="str">
            <v>LIT004200 LITERARY CRITICISM / European / Italian; LIT000000 LITERARY CRITICISM / General; LIT011000 LITERARY CRITICISM / Medieval; LIT014000 LITERARY CRITICISM / Poetry</v>
          </cell>
        </row>
        <row r="2279">
          <cell r="C2279">
            <v>9780674184046</v>
          </cell>
          <cell r="D2279" t="str">
            <v>Harvard University Press</v>
          </cell>
          <cell r="E2279" t="str">
            <v>PAUL: EMERSON'S ANGLE OF VISION E-BOOK</v>
          </cell>
          <cell r="F2279" t="str">
            <v>Emerson's Angle of Vision</v>
          </cell>
          <cell r="G2279">
            <v>1952</v>
          </cell>
          <cell r="J2279" t="str">
            <v>e-book (PDF)</v>
          </cell>
          <cell r="M2279" t="str">
            <v>Paul, Sherman</v>
          </cell>
          <cell r="O2279">
            <v>268</v>
          </cell>
          <cell r="P2279" t="str">
            <v>Lieferbar</v>
          </cell>
          <cell r="Q2279" t="str">
            <v>Literary Studies, general</v>
          </cell>
          <cell r="R2279" t="str">
            <v>LIT000000 LITERARY CRITICISM / General</v>
          </cell>
        </row>
        <row r="2280">
          <cell r="C2280">
            <v>9780674184053</v>
          </cell>
          <cell r="D2280" t="str">
            <v>Harvard University Press</v>
          </cell>
          <cell r="E2280" t="str">
            <v>HERRICK: THE MEMOIRS OF AN AMERICAN CITIZEN   JHL</v>
          </cell>
          <cell r="F2280" t="str">
            <v>The Memoirs of an American Citizen</v>
          </cell>
          <cell r="G2280">
            <v>1963</v>
          </cell>
          <cell r="H2280" t="str">
            <v>The John Harvard Library</v>
          </cell>
          <cell r="J2280" t="str">
            <v>Gebunden</v>
          </cell>
          <cell r="M2280" t="str">
            <v>Herrick, Robert</v>
          </cell>
          <cell r="N2280" t="str">
            <v>Aaron, Daniel</v>
          </cell>
          <cell r="O2280">
            <v>270</v>
          </cell>
          <cell r="P2280" t="str">
            <v>Lieferbar</v>
          </cell>
          <cell r="Q2280" t="str">
            <v>Literary Studies, general</v>
          </cell>
          <cell r="R2280" t="str">
            <v>LCO000000 LITERARY COLLECTIONS / General</v>
          </cell>
          <cell r="S2280" t="str">
            <v>PoD</v>
          </cell>
        </row>
        <row r="2281">
          <cell r="C2281">
            <v>9780674184060</v>
          </cell>
          <cell r="D2281" t="str">
            <v>Harvard University Press</v>
          </cell>
          <cell r="E2281" t="str">
            <v>HERRICK: THE MEMOIRS OF AN AMERICAN CITIZEN   JHL E-BOOK</v>
          </cell>
          <cell r="F2281" t="str">
            <v>The Memoirs of an American Citizen</v>
          </cell>
          <cell r="G2281">
            <v>1963</v>
          </cell>
          <cell r="H2281" t="str">
            <v>The John Harvard Library</v>
          </cell>
          <cell r="J2281" t="str">
            <v>e-book (PDF)</v>
          </cell>
          <cell r="M2281" t="str">
            <v>Herrick, Robert</v>
          </cell>
          <cell r="N2281" t="str">
            <v>Aaron, Daniel</v>
          </cell>
          <cell r="O2281">
            <v>270</v>
          </cell>
          <cell r="P2281" t="str">
            <v>Lieferbar</v>
          </cell>
          <cell r="Q2281" t="str">
            <v>Literary Studies, general</v>
          </cell>
          <cell r="R2281" t="str">
            <v>LCO000000 LITERARY COLLECTIONS / General</v>
          </cell>
        </row>
        <row r="2282">
          <cell r="C2282">
            <v>9780674184077</v>
          </cell>
          <cell r="D2282" t="str">
            <v>Harvard University Press</v>
          </cell>
          <cell r="E2282" t="str">
            <v>LADNER: THE IDEA OF REFORM E-BOOK</v>
          </cell>
          <cell r="F2282" t="str">
            <v>The Idea of Reform</v>
          </cell>
          <cell r="G2282">
            <v>1959</v>
          </cell>
          <cell r="J2282" t="str">
            <v>e-book (PDF)</v>
          </cell>
          <cell r="M2282" t="str">
            <v>Ladner, Gerhart B.</v>
          </cell>
          <cell r="O2282">
            <v>553</v>
          </cell>
          <cell r="P2282" t="str">
            <v>Lieferbar</v>
          </cell>
          <cell r="Q2282" t="str">
            <v>Theology, Jewish Studies and Religious Studies</v>
          </cell>
          <cell r="R2282" t="str">
            <v>REL000000 RELIGION / General; REL067000 RELIGION / Christianity / Theology / General</v>
          </cell>
        </row>
        <row r="2283">
          <cell r="C2283">
            <v>9780674184091</v>
          </cell>
          <cell r="D2283" t="str">
            <v>Harvard University Press</v>
          </cell>
          <cell r="E2283" t="str">
            <v>HICKS: SIR THOMAS MALORY E-BOOK</v>
          </cell>
          <cell r="F2283" t="str">
            <v>Sir Thomas Malory</v>
          </cell>
          <cell r="G2283">
            <v>1928</v>
          </cell>
          <cell r="J2283" t="str">
            <v>e-book (PDF)</v>
          </cell>
          <cell r="M2283" t="str">
            <v>Hicks, Edward</v>
          </cell>
          <cell r="O2283">
            <v>118</v>
          </cell>
          <cell r="P2283" t="str">
            <v>Lieferbar</v>
          </cell>
          <cell r="Q2283" t="str">
            <v>Literary Studies, general</v>
          </cell>
          <cell r="R2283" t="str">
            <v>BIO007000 BIOGRAPHY &amp; AUTOBIOGRAPHY / Literary; LIT000000 LITERARY CRITICISM / General; LIT004120 LITERARY CRITICISM / European / English, Irish, Scottish, Welsh</v>
          </cell>
        </row>
        <row r="2284">
          <cell r="C2284">
            <v>9780674184107</v>
          </cell>
          <cell r="D2284" t="str">
            <v>Harvard University Press</v>
          </cell>
          <cell r="E2284" t="str">
            <v>Constantinople and the Latins - E-Book</v>
          </cell>
          <cell r="F2284" t="str">
            <v>Constantinople and the Latins</v>
          </cell>
          <cell r="J2284" t="str">
            <v>e-book (PDF)</v>
          </cell>
          <cell r="M2284" t="str">
            <v>Laiou, Angeliki E.</v>
          </cell>
          <cell r="P2284" t="str">
            <v>zurückgezogen</v>
          </cell>
          <cell r="Q2284" t="str">
            <v>Ancient History</v>
          </cell>
          <cell r="R2284" t="str">
            <v>HIS000000 HISTORY / General; HIS002000 HISTORY / Ancient / General; HIS010000 HISTORY / Europe / General; REL084000 RELIGION / Religion, Politics &amp; State</v>
          </cell>
        </row>
        <row r="2285">
          <cell r="C2285">
            <v>9780674184114</v>
          </cell>
          <cell r="D2285" t="str">
            <v>Harvard University Press</v>
          </cell>
          <cell r="E2285" t="str">
            <v>FELHEIM: THE THEATER OF AUGUSTIN DALY E-BOOK</v>
          </cell>
          <cell r="F2285" t="str">
            <v>The Theater of Augustin Daly</v>
          </cell>
          <cell r="G2285">
            <v>1956</v>
          </cell>
          <cell r="J2285" t="str">
            <v>e-book (PDF)</v>
          </cell>
          <cell r="M2285" t="str">
            <v>Felheim, Marvin</v>
          </cell>
          <cell r="O2285">
            <v>329</v>
          </cell>
          <cell r="P2285" t="str">
            <v>Lieferbar</v>
          </cell>
          <cell r="Q2285" t="str">
            <v>Global History</v>
          </cell>
          <cell r="R2285" t="str">
            <v>HIS036000 HISTORY / United States / General</v>
          </cell>
        </row>
        <row r="2286">
          <cell r="C2286">
            <v>9780674184121</v>
          </cell>
          <cell r="D2286" t="str">
            <v>Harvard University Press</v>
          </cell>
          <cell r="E2286" t="str">
            <v>FENN: ORIGIN RIGHT OF FISHERY IN TERRITORIAL WATERS E-BOOK</v>
          </cell>
          <cell r="F2286" t="str">
            <v>The Origin of the Right of Fishery in Territorial Waters</v>
          </cell>
          <cell r="G2286">
            <v>1926</v>
          </cell>
          <cell r="J2286" t="str">
            <v>e-book (PDF)</v>
          </cell>
          <cell r="M2286" t="str">
            <v>Fenn, Jr., Percy Thomas</v>
          </cell>
          <cell r="O2286">
            <v>245</v>
          </cell>
          <cell r="P2286" t="str">
            <v>Lieferbar</v>
          </cell>
          <cell r="Q2286" t="str">
            <v>Law, other</v>
          </cell>
          <cell r="R2286" t="str">
            <v>LAW000000 LAW / General; LAW066000 LAW / Maritime</v>
          </cell>
        </row>
        <row r="2287">
          <cell r="C2287">
            <v>9780674184138</v>
          </cell>
          <cell r="D2287" t="str">
            <v>Harvard University Press</v>
          </cell>
          <cell r="E2287" t="str">
            <v>PEARSON: THEORETICAL ELASTICITY   HMAS 6</v>
          </cell>
          <cell r="F2287" t="str">
            <v>Theoretical Elasticity</v>
          </cell>
          <cell r="G2287">
            <v>1959</v>
          </cell>
          <cell r="H2287" t="str">
            <v>Harvard Monographs in Applied Science</v>
          </cell>
          <cell r="I2287">
            <v>6</v>
          </cell>
          <cell r="J2287" t="str">
            <v>Gebunden</v>
          </cell>
          <cell r="M2287" t="str">
            <v>Pearson, Carl E.</v>
          </cell>
          <cell r="O2287">
            <v>218</v>
          </cell>
          <cell r="P2287" t="str">
            <v>Lieferbar</v>
          </cell>
          <cell r="Q2287" t="str">
            <v>Physics, other</v>
          </cell>
          <cell r="R2287" t="str">
            <v>SCI041000 SCIENCE / Mechanics / General; SCI000000 SCIENCE / General</v>
          </cell>
          <cell r="S2287" t="str">
            <v>PoD</v>
          </cell>
        </row>
        <row r="2288">
          <cell r="C2288">
            <v>9780674184145</v>
          </cell>
          <cell r="D2288" t="str">
            <v>Harvard University Press</v>
          </cell>
          <cell r="E2288" t="str">
            <v>HIDY: THE HOUSE BARING IN AMERICAN TRADE   HSBH 14 E-BOOK</v>
          </cell>
          <cell r="F2288" t="str">
            <v>The House of Baring in American Trade and Finance</v>
          </cell>
          <cell r="G2288">
            <v>1949</v>
          </cell>
          <cell r="H2288" t="str">
            <v>Harvard Studies in Business History</v>
          </cell>
          <cell r="I2288">
            <v>14</v>
          </cell>
          <cell r="J2288" t="str">
            <v>e-book (PDF)</v>
          </cell>
          <cell r="M2288" t="str">
            <v>Hidy, Ralph W.</v>
          </cell>
          <cell r="O2288">
            <v>631</v>
          </cell>
          <cell r="P2288" t="str">
            <v>Lieferbar</v>
          </cell>
          <cell r="Q2288" t="str">
            <v>Political Economics, other</v>
          </cell>
          <cell r="R2288" t="str">
            <v>BUS004000 BUSINESS &amp; ECONOMICS / Banks &amp; Banking; BUS069000 BUSINESS &amp; ECONOMICS / Economics / General</v>
          </cell>
        </row>
        <row r="2289">
          <cell r="C2289">
            <v>9780674184152</v>
          </cell>
          <cell r="D2289" t="str">
            <v>Harvard University Press</v>
          </cell>
          <cell r="E2289" t="str">
            <v>PEARSON: THEORETICAL ELASTICITY   HMAS 6  E-BOOK</v>
          </cell>
          <cell r="F2289" t="str">
            <v>Theoretical Elasticity</v>
          </cell>
          <cell r="G2289">
            <v>1959</v>
          </cell>
          <cell r="H2289" t="str">
            <v>Harvard Monographs in Applied Science</v>
          </cell>
          <cell r="I2289">
            <v>6</v>
          </cell>
          <cell r="J2289" t="str">
            <v>e-book (PDF)</v>
          </cell>
          <cell r="M2289" t="str">
            <v>Pearson, Carl E.</v>
          </cell>
          <cell r="O2289">
            <v>218</v>
          </cell>
          <cell r="P2289" t="str">
            <v>Lieferbar</v>
          </cell>
          <cell r="Q2289" t="str">
            <v>Physics, other</v>
          </cell>
          <cell r="R2289" t="str">
            <v>SCI041000 SCIENCE / Mechanics / General; SCI000000 SCIENCE / General</v>
          </cell>
        </row>
        <row r="2290">
          <cell r="C2290">
            <v>9780674184169</v>
          </cell>
          <cell r="D2290" t="str">
            <v>Harvard University Press</v>
          </cell>
          <cell r="E2290" t="str">
            <v>LAMBARDE: ARCHEION E-BOOK</v>
          </cell>
          <cell r="F2290" t="str">
            <v>Archeion</v>
          </cell>
          <cell r="G2290">
            <v>1957</v>
          </cell>
          <cell r="J2290" t="str">
            <v>e-book (PDF)</v>
          </cell>
          <cell r="M2290" t="str">
            <v>Lambarde, William</v>
          </cell>
          <cell r="N2290" t="str">
            <v>McIlwain, Charles H.; Ward, Paul L.</v>
          </cell>
          <cell r="O2290">
            <v>176</v>
          </cell>
          <cell r="P2290" t="str">
            <v>Lieferbar</v>
          </cell>
          <cell r="Q2290" t="str">
            <v>Law, other</v>
          </cell>
          <cell r="R2290" t="str">
            <v>LAW000000 LAW / General; LAW025000 LAW / Courts; LAW060000 LAW / Legal History</v>
          </cell>
        </row>
        <row r="2291">
          <cell r="C2291">
            <v>9780674184176</v>
          </cell>
          <cell r="D2291" t="str">
            <v>Harvard University Press</v>
          </cell>
          <cell r="E2291" t="str">
            <v>FIRKINS: WILLIAM DEAN HOWELLS E-BOOK</v>
          </cell>
          <cell r="F2291" t="str">
            <v>William Dean Howells</v>
          </cell>
          <cell r="G2291">
            <v>1924</v>
          </cell>
          <cell r="J2291" t="str">
            <v>e-book (PDF)</v>
          </cell>
          <cell r="M2291" t="str">
            <v>Firkins, Oscar W.</v>
          </cell>
          <cell r="O2291">
            <v>356</v>
          </cell>
          <cell r="P2291" t="str">
            <v>Lieferbar</v>
          </cell>
          <cell r="Q2291" t="str">
            <v>Literary Studies, general</v>
          </cell>
          <cell r="R2291" t="str">
            <v>LIT000000 LITERARY CRITICISM / General; LIT004020 LITERARY CRITICISM / American / General</v>
          </cell>
        </row>
        <row r="2292">
          <cell r="C2292">
            <v>9780674184183</v>
          </cell>
          <cell r="D2292" t="str">
            <v>Harvard University Press</v>
          </cell>
          <cell r="E2292" t="str">
            <v>HIGHTOWER: TOPICS IN CHINESE LITERATURE   HYIS 3</v>
          </cell>
          <cell r="F2292" t="str">
            <v>Topics in Chinese Literature</v>
          </cell>
          <cell r="G2292">
            <v>1953</v>
          </cell>
          <cell r="H2292" t="str">
            <v>Harvard-Yenching Institute Studies</v>
          </cell>
          <cell r="I2292">
            <v>3</v>
          </cell>
          <cell r="J2292" t="str">
            <v>Gebunden</v>
          </cell>
          <cell r="M2292" t="str">
            <v>Hightower, James Robert</v>
          </cell>
          <cell r="O2292">
            <v>141</v>
          </cell>
          <cell r="P2292" t="str">
            <v>Lieferbar</v>
          </cell>
          <cell r="Q2292" t="str">
            <v>Literary Studies, general</v>
          </cell>
          <cell r="R2292" t="str">
            <v>LIT000000 LITERARY CRITICISM / General; LIT008010 LITERARY CRITICISM / Asian / Chinese</v>
          </cell>
          <cell r="S2292" t="str">
            <v>PoD</v>
          </cell>
        </row>
        <row r="2293">
          <cell r="C2293">
            <v>9780674184190</v>
          </cell>
          <cell r="D2293" t="str">
            <v>Harvard University Press</v>
          </cell>
          <cell r="E2293" t="str">
            <v>FITE: JESUS THE MAN E-BOOK</v>
          </cell>
          <cell r="F2293" t="str">
            <v>Jesus the Man</v>
          </cell>
          <cell r="G2293">
            <v>1946</v>
          </cell>
          <cell r="J2293" t="str">
            <v>e-book (PDF)</v>
          </cell>
          <cell r="M2293" t="str">
            <v>Fite, Warner</v>
          </cell>
          <cell r="O2293">
            <v>152</v>
          </cell>
          <cell r="P2293" t="str">
            <v>Lieferbar</v>
          </cell>
          <cell r="Q2293" t="str">
            <v>Theology, Jewish Studies and Religious Studies</v>
          </cell>
          <cell r="R2293" t="str">
            <v>REL000000 RELIGION / General</v>
          </cell>
        </row>
        <row r="2294">
          <cell r="C2294">
            <v>9780674184206</v>
          </cell>
          <cell r="D2294" t="str">
            <v>Harvard University Press</v>
          </cell>
          <cell r="E2294" t="str">
            <v>HARVARD UNIVERSITY HANDBOOK E-BOOK</v>
          </cell>
          <cell r="F2294" t="str">
            <v>Harvard University Handbook</v>
          </cell>
          <cell r="G2294">
            <v>1936</v>
          </cell>
          <cell r="J2294" t="str">
            <v>e-book (PDF)</v>
          </cell>
          <cell r="O2294">
            <v>262</v>
          </cell>
          <cell r="P2294" t="str">
            <v>Lieferbar</v>
          </cell>
          <cell r="Q2294" t="str">
            <v>Global History</v>
          </cell>
          <cell r="R2294" t="str">
            <v>REF028000 REFERENCE / Handbooks &amp; Manuals; HIS036000 HISTORY / United States / General; EDU038000 EDUCATION / Students &amp; Student Life</v>
          </cell>
        </row>
        <row r="2295">
          <cell r="C2295">
            <v>9780674184213</v>
          </cell>
          <cell r="D2295" t="str">
            <v>Harvard University Press</v>
          </cell>
          <cell r="E2295" t="str">
            <v>HIGHTOWER: TOPICS IN CHINESE LITERATURE   HYIS 3 E-BOOK</v>
          </cell>
          <cell r="F2295" t="str">
            <v>Topics in Chinese Literature</v>
          </cell>
          <cell r="G2295">
            <v>1953</v>
          </cell>
          <cell r="H2295" t="str">
            <v>Harvard-Yenching Institute Studies</v>
          </cell>
          <cell r="I2295">
            <v>3</v>
          </cell>
          <cell r="J2295" t="str">
            <v>e-book (PDF)</v>
          </cell>
          <cell r="M2295" t="str">
            <v>Hightower, James Robert</v>
          </cell>
          <cell r="O2295">
            <v>141</v>
          </cell>
          <cell r="P2295" t="str">
            <v>Lieferbar</v>
          </cell>
          <cell r="Q2295" t="str">
            <v>Literary Studies, general</v>
          </cell>
          <cell r="R2295" t="str">
            <v>LIT000000 LITERARY CRITICISM / General; LIT008010 LITERARY CRITICISM / Asian / Chinese</v>
          </cell>
        </row>
        <row r="2296">
          <cell r="C2296">
            <v>9780674184220</v>
          </cell>
          <cell r="D2296" t="str">
            <v>Harvard University Press</v>
          </cell>
          <cell r="E2296" t="str">
            <v>LANDSTEINER: THE SPECIFICITY OF SEROLOGICAL REACTIONS E-BOOK</v>
          </cell>
          <cell r="F2296" t="str">
            <v>The Specificity of Serological Reactions</v>
          </cell>
          <cell r="G2296">
            <v>1945</v>
          </cell>
          <cell r="I2296">
            <v>0</v>
          </cell>
          <cell r="J2296" t="str">
            <v>e-book (PDF)</v>
          </cell>
          <cell r="M2296" t="str">
            <v>Landsteiner, Karl</v>
          </cell>
          <cell r="O2296">
            <v>310</v>
          </cell>
          <cell r="P2296" t="str">
            <v>Lieferbar</v>
          </cell>
          <cell r="Q2296" t="str">
            <v>Clinical Medicine, other</v>
          </cell>
          <cell r="R2296" t="str">
            <v>MED044000 MEDICAL / Immunology; MED000000 MEDICAL / General; SCI000000 SCIENCE / General</v>
          </cell>
        </row>
        <row r="2297">
          <cell r="C2297">
            <v>9780674184237</v>
          </cell>
          <cell r="D2297" t="str">
            <v>Harvard University Press</v>
          </cell>
          <cell r="E2297" t="str">
            <v>LANGBEIN: PROSECUTING CRIME IN THE RENAISSANCE   SLH</v>
          </cell>
          <cell r="F2297" t="str">
            <v>Prosecuting Crime in the Renaissance</v>
          </cell>
          <cell r="G2297">
            <v>1974</v>
          </cell>
          <cell r="H2297" t="str">
            <v>Studies in Legal History</v>
          </cell>
          <cell r="J2297" t="str">
            <v>Gebunden</v>
          </cell>
          <cell r="M2297" t="str">
            <v>Langbein, John H.</v>
          </cell>
          <cell r="O2297">
            <v>321</v>
          </cell>
          <cell r="P2297" t="str">
            <v>Lieferbar</v>
          </cell>
          <cell r="Q2297" t="str">
            <v>Criminal Law, other</v>
          </cell>
          <cell r="R2297" t="str">
            <v>LAW026000 LAW / Criminal Law; LAW027000 LAW / Criminal Procedure; LAW060000 LAW / Legal History; HIS037020 HISTORY / Renaissance; HIS000000 HISTORY / General</v>
          </cell>
          <cell r="S2297" t="str">
            <v>PoD</v>
          </cell>
        </row>
        <row r="2298">
          <cell r="C2298">
            <v>9780674184244</v>
          </cell>
          <cell r="D2298" t="str">
            <v>Harvard University Press</v>
          </cell>
          <cell r="E2298" t="str">
            <v>PEATTIE: MOUNTAIN GEOGRAPHY E-BOOK</v>
          </cell>
          <cell r="F2298" t="str">
            <v>Mountain Geography</v>
          </cell>
          <cell r="G2298">
            <v>1936</v>
          </cell>
          <cell r="J2298" t="str">
            <v>e-book (PDF)</v>
          </cell>
          <cell r="M2298" t="str">
            <v>Peattie, Roderick</v>
          </cell>
          <cell r="O2298">
            <v>257</v>
          </cell>
          <cell r="P2298" t="str">
            <v>Lieferbar</v>
          </cell>
          <cell r="Q2298" t="str">
            <v>General Interest</v>
          </cell>
          <cell r="R2298" t="str">
            <v>SCI030000 SCIENCE / Earth Sciences / Geography; SCI000000 SCIENCE / General</v>
          </cell>
        </row>
        <row r="2299">
          <cell r="C2299">
            <v>9780674184251</v>
          </cell>
          <cell r="D2299" t="str">
            <v>Harvard University Press</v>
          </cell>
          <cell r="E2299" t="str">
            <v>LANGBEIN: PROSECUTING CRIME IN THE RENAISSANCE   SLH E-BOOK</v>
          </cell>
          <cell r="F2299" t="str">
            <v>Prosecuting Crime in the Renaissance</v>
          </cell>
          <cell r="G2299">
            <v>1974</v>
          </cell>
          <cell r="H2299" t="str">
            <v>Studies in Legal History</v>
          </cell>
          <cell r="J2299" t="str">
            <v>e-book (PDF)</v>
          </cell>
          <cell r="M2299" t="str">
            <v>Langbein, John H.</v>
          </cell>
          <cell r="O2299">
            <v>321</v>
          </cell>
          <cell r="P2299" t="str">
            <v>Lieferbar</v>
          </cell>
          <cell r="Q2299" t="str">
            <v>Criminal Law, other</v>
          </cell>
          <cell r="R2299" t="str">
            <v>LAW026000 LAW / Criminal Law; LAW027000 LAW / Criminal Procedure; LAW060000 LAW / Legal History; HIS037020 HISTORY / Renaissance; HIS000000 HISTORY / General</v>
          </cell>
        </row>
        <row r="2300">
          <cell r="C2300">
            <v>9780674184268</v>
          </cell>
          <cell r="D2300" t="str">
            <v>Harvard University Press</v>
          </cell>
          <cell r="E2300" t="str">
            <v>HIGONNET: SISTER REPUBLICS</v>
          </cell>
          <cell r="F2300" t="str">
            <v>Sister Republics</v>
          </cell>
          <cell r="G2300">
            <v>1988</v>
          </cell>
          <cell r="J2300" t="str">
            <v>Gebunden</v>
          </cell>
          <cell r="M2300" t="str">
            <v>Higonnet, Patrice</v>
          </cell>
          <cell r="O2300">
            <v>317</v>
          </cell>
          <cell r="P2300" t="str">
            <v>Lieferbar</v>
          </cell>
          <cell r="Q2300" t="str">
            <v>General European History</v>
          </cell>
          <cell r="R2300" t="str">
            <v>HIS036000 HISTORY / United States / General; POL000000 POLITICAL SCIENCE / General; HIS013000 HISTORY / Europe / France</v>
          </cell>
          <cell r="S2300" t="str">
            <v>PoD</v>
          </cell>
        </row>
        <row r="2301">
          <cell r="C2301">
            <v>9780674184275</v>
          </cell>
          <cell r="D2301" t="str">
            <v>Harvard University Press</v>
          </cell>
          <cell r="E2301" t="str">
            <v>HIGONNET: SISTER REPUBLICS E-BOOK</v>
          </cell>
          <cell r="F2301" t="str">
            <v>Sister Republics</v>
          </cell>
          <cell r="G2301">
            <v>1988</v>
          </cell>
          <cell r="J2301" t="str">
            <v>e-book (PDF)</v>
          </cell>
          <cell r="M2301" t="str">
            <v>Higonnet, Patrice</v>
          </cell>
          <cell r="O2301">
            <v>317</v>
          </cell>
          <cell r="P2301" t="str">
            <v>Lieferbar</v>
          </cell>
          <cell r="Q2301" t="str">
            <v>General European History</v>
          </cell>
          <cell r="R2301" t="str">
            <v>HIS036000 HISTORY / United States / General; POL000000 POLITICAL SCIENCE / General; HIS013000 HISTORY / Europe / France</v>
          </cell>
        </row>
        <row r="2302">
          <cell r="C2302">
            <v>9780674184282</v>
          </cell>
          <cell r="D2302" t="str">
            <v>Harvard University Press</v>
          </cell>
          <cell r="E2302" t="str">
            <v>LANGER: THE FRANCO-RUSSIAN ALLIANCE   HHST 30 E-BOOK</v>
          </cell>
          <cell r="F2302" t="str">
            <v>The Franco-Russian Alliance, 1890–1894</v>
          </cell>
          <cell r="G2302">
            <v>1929</v>
          </cell>
          <cell r="H2302" t="str">
            <v>Harvard Historical Studies</v>
          </cell>
          <cell r="I2302">
            <v>30</v>
          </cell>
          <cell r="J2302" t="str">
            <v>e-book (PDF)</v>
          </cell>
          <cell r="M2302" t="str">
            <v>Langer, William Leonard</v>
          </cell>
          <cell r="O2302">
            <v>455</v>
          </cell>
          <cell r="P2302" t="str">
            <v>Lieferbar</v>
          </cell>
          <cell r="Q2302" t="str">
            <v>Miscellaneous</v>
          </cell>
          <cell r="R2302" t="str">
            <v>HIS000000 HISTORY / General; HIS013000 HISTORY / Europe / France; HIS032000 HISTORY / Europe / Russia &amp; the Former Soviet Union; HIS027130 HISTORY / Military / Other</v>
          </cell>
        </row>
        <row r="2303">
          <cell r="C2303">
            <v>9780674184299</v>
          </cell>
          <cell r="D2303" t="str">
            <v>Harvard University Press</v>
          </cell>
          <cell r="E2303" t="str">
            <v>HUNTER: IMAGE AND WORD</v>
          </cell>
          <cell r="F2303" t="str">
            <v>Image and Word</v>
          </cell>
          <cell r="G2303">
            <v>1987</v>
          </cell>
          <cell r="J2303" t="str">
            <v>Gebunden</v>
          </cell>
          <cell r="M2303" t="str">
            <v>Hunter, Jefferson</v>
          </cell>
          <cell r="O2303">
            <v>233</v>
          </cell>
          <cell r="P2303" t="str">
            <v>Lieferbar</v>
          </cell>
          <cell r="Q2303" t="str">
            <v>Literary Studies, general</v>
          </cell>
          <cell r="R2303" t="str">
            <v>LIT000000 LITERARY CRITICISM / General</v>
          </cell>
          <cell r="S2303" t="str">
            <v>PoD</v>
          </cell>
        </row>
        <row r="2304">
          <cell r="C2304">
            <v>9780674184305</v>
          </cell>
          <cell r="D2304" t="str">
            <v>Harvard University Press</v>
          </cell>
          <cell r="E2304" t="str">
            <v>HUNTER: IMAGE AND WORD E-BOOK</v>
          </cell>
          <cell r="F2304" t="str">
            <v>Image and Word</v>
          </cell>
          <cell r="G2304">
            <v>1987</v>
          </cell>
          <cell r="J2304" t="str">
            <v>e-book (PDF)</v>
          </cell>
          <cell r="M2304" t="str">
            <v>Hunter, Jefferson</v>
          </cell>
          <cell r="O2304">
            <v>233</v>
          </cell>
          <cell r="P2304" t="str">
            <v>Lieferbar</v>
          </cell>
          <cell r="Q2304" t="str">
            <v>Literary Studies, general</v>
          </cell>
          <cell r="R2304" t="str">
            <v>LIT000000 LITERARY CRITICISM / General</v>
          </cell>
        </row>
        <row r="2305">
          <cell r="C2305">
            <v>9780674184312</v>
          </cell>
          <cell r="D2305" t="str">
            <v>Harvard University Press</v>
          </cell>
          <cell r="E2305" t="str">
            <v>HIRSCHMEIER: ENTREPRENEURSHIP IN MEIJI JAPAN   HEA 17</v>
          </cell>
          <cell r="F2305" t="str">
            <v>The Origins of Entrepreneurship in Meiji Japan</v>
          </cell>
          <cell r="G2305">
            <v>1964</v>
          </cell>
          <cell r="H2305" t="str">
            <v>Harvard East Asian Series</v>
          </cell>
          <cell r="I2305">
            <v>17</v>
          </cell>
          <cell r="J2305" t="str">
            <v>Gebunden</v>
          </cell>
          <cell r="M2305" t="str">
            <v>Hirschmeier, Johannes</v>
          </cell>
          <cell r="O2305">
            <v>354</v>
          </cell>
          <cell r="P2305" t="str">
            <v>Lieferbar</v>
          </cell>
          <cell r="Q2305" t="str">
            <v>Miscellaneous</v>
          </cell>
          <cell r="R2305" t="str">
            <v>BUS025000 BUSINESS &amp; ECONOMICS / Entrepreneurship; HIS000000 HISTORY / General; HIS021000 HISTORY / Asia / Japan</v>
          </cell>
          <cell r="S2305" t="str">
            <v>PoD</v>
          </cell>
        </row>
        <row r="2306">
          <cell r="C2306">
            <v>9780674184336</v>
          </cell>
          <cell r="D2306" t="str">
            <v>Harvard University Press</v>
          </cell>
          <cell r="E2306" t="str">
            <v>HIRSCHMEIER: ENTREPRENEURSHIP IN MEIJI JAPAN   HEA 17 E-BOOK</v>
          </cell>
          <cell r="F2306" t="str">
            <v>The Origins of Entrepreneurship in Meiji Japan</v>
          </cell>
          <cell r="G2306">
            <v>1964</v>
          </cell>
          <cell r="H2306" t="str">
            <v>Harvard East Asian Series</v>
          </cell>
          <cell r="I2306">
            <v>17</v>
          </cell>
          <cell r="J2306" t="str">
            <v>e-book (PDF)</v>
          </cell>
          <cell r="M2306" t="str">
            <v>Hirschmeier, Johannes</v>
          </cell>
          <cell r="O2306">
            <v>354</v>
          </cell>
          <cell r="P2306" t="str">
            <v>Lieferbar</v>
          </cell>
          <cell r="Q2306" t="str">
            <v>Miscellaneous</v>
          </cell>
          <cell r="R2306" t="str">
            <v>BUS025000 BUSINESS &amp; ECONOMICS / Entrepreneurship; HIS000000 HISTORY / General; HIS021000 HISTORY / Asia / Japan</v>
          </cell>
        </row>
        <row r="2307">
          <cell r="C2307">
            <v>9780674184343</v>
          </cell>
          <cell r="D2307" t="str">
            <v>Harvard University Press</v>
          </cell>
          <cell r="E2307" t="str">
            <v>HARVARD PORTRAITS (BURROUGHS)</v>
          </cell>
          <cell r="F2307" t="str">
            <v>Harvard Portraits</v>
          </cell>
          <cell r="G2307">
            <v>1936</v>
          </cell>
          <cell r="J2307" t="str">
            <v>Gebunden</v>
          </cell>
          <cell r="N2307" t="str">
            <v>Burroughs, Alan</v>
          </cell>
          <cell r="O2307">
            <v>158</v>
          </cell>
          <cell r="P2307" t="str">
            <v>Lieferbar</v>
          </cell>
          <cell r="Q2307" t="str">
            <v xml:space="preserve">Architecture and Design, other    </v>
          </cell>
          <cell r="R2307" t="str">
            <v>ART050040 ART / Subjects &amp; Themes / Portraits; ART020000 ART / Techniques / Painting; ART000000 ART / General</v>
          </cell>
          <cell r="S2307" t="str">
            <v>PoD</v>
          </cell>
        </row>
        <row r="2308">
          <cell r="C2308">
            <v>9780674184350</v>
          </cell>
          <cell r="D2308" t="str">
            <v>Harvard University Press</v>
          </cell>
          <cell r="E2308" t="str">
            <v>The Development of Late Phoenician Scripts - E-Book</v>
          </cell>
          <cell r="F2308" t="str">
            <v>The Development of Late Phoenician Scripts</v>
          </cell>
          <cell r="H2308" t="str">
            <v>Harvard Semitic Series</v>
          </cell>
          <cell r="I2308">
            <v>20</v>
          </cell>
          <cell r="J2308" t="str">
            <v>e-book (PDF)</v>
          </cell>
          <cell r="M2308" t="str">
            <v>Peckham, J. Brian</v>
          </cell>
          <cell r="P2308" t="str">
            <v>zurückgezogen</v>
          </cell>
          <cell r="Q2308" t="str">
            <v>Linguistics, other</v>
          </cell>
          <cell r="R2308" t="str">
            <v>LAN000000 LANGUAGE ARTS &amp; DISCIPLINES / General; SOC008000 SOCIAL SCIENCE / Ethnic Studies / General</v>
          </cell>
        </row>
        <row r="2309">
          <cell r="C2309">
            <v>9780674184367</v>
          </cell>
          <cell r="D2309" t="str">
            <v>Harvard University Press</v>
          </cell>
          <cell r="E2309" t="str">
            <v>HARVARD PORTRAITS (BURROUGHS) E-BOOK</v>
          </cell>
          <cell r="F2309" t="str">
            <v>Harvard Portraits</v>
          </cell>
          <cell r="G2309">
            <v>1936</v>
          </cell>
          <cell r="J2309" t="str">
            <v>e-book (PDF)</v>
          </cell>
          <cell r="N2309" t="str">
            <v>Burroughs, Alan</v>
          </cell>
          <cell r="O2309">
            <v>158</v>
          </cell>
          <cell r="P2309" t="str">
            <v>Lieferbar</v>
          </cell>
          <cell r="Q2309" t="str">
            <v xml:space="preserve">Architecture and Design, other    </v>
          </cell>
          <cell r="R2309" t="str">
            <v>ART050040 ART / Subjects &amp; Themes / Portraits; ART020000 ART / Techniques / Painting; ART000000 ART / General</v>
          </cell>
        </row>
        <row r="2310">
          <cell r="C2310">
            <v>9780674184374</v>
          </cell>
          <cell r="D2310" t="str">
            <v>Harvard University Press</v>
          </cell>
          <cell r="E2310" t="str">
            <v>FUNCTIONAL VERTEBRATE MORPHOLOGY (HILDEBRAND)</v>
          </cell>
          <cell r="F2310" t="str">
            <v>Functional Vertebrate Morphology</v>
          </cell>
          <cell r="G2310">
            <v>1985</v>
          </cell>
          <cell r="J2310" t="str">
            <v>Gebunden</v>
          </cell>
          <cell r="N2310" t="str">
            <v>Hildebrand, Milton; Wake, David B.; Liem, Karel F.; Bramble, Dennis M.</v>
          </cell>
          <cell r="O2310">
            <v>430</v>
          </cell>
          <cell r="P2310" t="str">
            <v>Lieferbar</v>
          </cell>
          <cell r="Q2310" t="str">
            <v>Life Sciences, other</v>
          </cell>
          <cell r="R2310" t="str">
            <v>SCI008000 SCIENCE / Life Sciences / Biology / General; SCI070000 SCIENCE / Life Sciences / Zoology / General</v>
          </cell>
          <cell r="S2310" t="str">
            <v>PoD</v>
          </cell>
        </row>
        <row r="2311">
          <cell r="C2311">
            <v>9780674184381</v>
          </cell>
          <cell r="D2311" t="str">
            <v>Harvard University Press</v>
          </cell>
          <cell r="E2311" t="str">
            <v>PEDERSEN: LINGUISTIC SCIENCE IN NINETEENTH CENTURY E-BOOK</v>
          </cell>
          <cell r="F2311" t="str">
            <v>Linguistic Science in the Nineteenth Century</v>
          </cell>
          <cell r="G2311">
            <v>1931</v>
          </cell>
          <cell r="J2311" t="str">
            <v>e-book (PDF)</v>
          </cell>
          <cell r="M2311" t="str">
            <v>Pedersen, Holger</v>
          </cell>
          <cell r="O2311">
            <v>360</v>
          </cell>
          <cell r="P2311" t="str">
            <v>Lieferbar</v>
          </cell>
          <cell r="Q2311" t="str">
            <v>Linguistics, other</v>
          </cell>
          <cell r="R2311" t="str">
            <v>LAN000000 LANGUAGE ARTS &amp; DISCIPLINES / General</v>
          </cell>
        </row>
        <row r="2312">
          <cell r="C2312">
            <v>9780674184398</v>
          </cell>
          <cell r="D2312" t="str">
            <v>Harvard University Press</v>
          </cell>
          <cell r="E2312" t="str">
            <v>HUSSEY: THE CARACAS COMPANY, 1728–1784   HHST 37 E-BOOK</v>
          </cell>
          <cell r="F2312" t="str">
            <v>The Caracas Company, 1728–1784</v>
          </cell>
          <cell r="G2312">
            <v>1934</v>
          </cell>
          <cell r="H2312" t="str">
            <v>Harvard Historical Studies</v>
          </cell>
          <cell r="I2312">
            <v>37</v>
          </cell>
          <cell r="J2312" t="str">
            <v>e-book (PDF)</v>
          </cell>
          <cell r="M2312" t="str">
            <v>Hussey, Roland Dennis</v>
          </cell>
          <cell r="O2312">
            <v>358</v>
          </cell>
          <cell r="P2312" t="str">
            <v>Lieferbar</v>
          </cell>
          <cell r="Q2312" t="str">
            <v>Miscellaneous</v>
          </cell>
          <cell r="R2312" t="str">
            <v>BUS073000 BUSINESS &amp; ECONOMICS / Commerce; BUS069000 BUSINESS &amp; ECONOMICS / Economics / General; HIS045000 HISTORY / Europe / Spain &amp; Portugal</v>
          </cell>
        </row>
        <row r="2313">
          <cell r="C2313">
            <v>9780674184404</v>
          </cell>
          <cell r="D2313" t="str">
            <v>Harvard University Press</v>
          </cell>
          <cell r="E2313" t="str">
            <v>FUNCTIONAL VERTEBRATE MORPHOLOGY (HILDEBRAND) E-BOOK</v>
          </cell>
          <cell r="F2313" t="str">
            <v>Functional Vertebrate Morphology</v>
          </cell>
          <cell r="G2313">
            <v>1985</v>
          </cell>
          <cell r="J2313" t="str">
            <v>e-book (PDF)</v>
          </cell>
          <cell r="N2313" t="str">
            <v>Hildebrand, Milton; Wake, David B.; Liem, Karel F.; Bramble, Dennis M.</v>
          </cell>
          <cell r="O2313">
            <v>430</v>
          </cell>
          <cell r="P2313" t="str">
            <v>Lieferbar</v>
          </cell>
          <cell r="Q2313" t="str">
            <v>Life Sciences, other</v>
          </cell>
          <cell r="R2313" t="str">
            <v>SCI008000 SCIENCE / Life Sciences / Biology / General; SCI070000 SCIENCE / Life Sciences / Zoology / General</v>
          </cell>
        </row>
        <row r="2314">
          <cell r="C2314">
            <v>9780674184428</v>
          </cell>
          <cell r="D2314" t="str">
            <v>Harvard University Press</v>
          </cell>
          <cell r="E2314" t="str">
            <v>HUSTVEDT: BALLAD BOOKS AND BALLAD MEN E-BOOK</v>
          </cell>
          <cell r="F2314" t="str">
            <v>Ballad Books and Ballad Men</v>
          </cell>
          <cell r="G2314">
            <v>1930</v>
          </cell>
          <cell r="J2314" t="str">
            <v>e-book (PDF)</v>
          </cell>
          <cell r="M2314" t="str">
            <v>Hustvedt, Sigurd Bernhard</v>
          </cell>
          <cell r="O2314">
            <v>376</v>
          </cell>
          <cell r="P2314" t="str">
            <v>Lieferbar</v>
          </cell>
          <cell r="Q2314" t="str">
            <v>Literary Studies, general</v>
          </cell>
          <cell r="R2314" t="str">
            <v>LCO000000 LITERARY COLLECTIONS / General; LIT004020 LITERARY CRITICISM / American / General; LIT004120 LITERARY CRITICISM / European / English, Irish, Scottish, Welsh; LIT004250 LITERARY CRITICISM / European / Scandinavian</v>
          </cell>
        </row>
        <row r="2315">
          <cell r="C2315">
            <v>9780674184435</v>
          </cell>
          <cell r="D2315" t="str">
            <v>Harvard University Press</v>
          </cell>
          <cell r="E2315" t="str">
            <v>PEDLEY: ANCIENT LITERARY SOURCES ON SARDIS   AESM 2</v>
          </cell>
          <cell r="F2315" t="str">
            <v>Ancient Literary Sources on Sardis</v>
          </cell>
          <cell r="G2315">
            <v>1972</v>
          </cell>
          <cell r="H2315" t="str">
            <v>Archaeological Exploration of Sardis Monographs</v>
          </cell>
          <cell r="I2315">
            <v>2</v>
          </cell>
          <cell r="J2315" t="str">
            <v>Gebunden</v>
          </cell>
          <cell r="M2315" t="str">
            <v>Pedley, John Griffiths</v>
          </cell>
          <cell r="O2315">
            <v>96</v>
          </cell>
          <cell r="P2315" t="str">
            <v>Lieferbar</v>
          </cell>
          <cell r="Q2315" t="str">
            <v>Ancient Near Eastern Studies</v>
          </cell>
          <cell r="R2315" t="str">
            <v>SOC003000 SOCIAL SCIENCE / Archaeology; HIS000000 HISTORY / General; HIS002000 HISTORY / Ancient / General</v>
          </cell>
          <cell r="S2315" t="str">
            <v>PoD</v>
          </cell>
        </row>
        <row r="2316">
          <cell r="C2316">
            <v>9780674184442</v>
          </cell>
          <cell r="D2316" t="str">
            <v>Harvard University Press</v>
          </cell>
          <cell r="E2316" t="str">
            <v>HUTCHESON: ILLUSTRATIONS ON THE MORAL SENSE</v>
          </cell>
          <cell r="F2316" t="str">
            <v>Illustrations on the Moral Sense</v>
          </cell>
          <cell r="G2316">
            <v>1971</v>
          </cell>
          <cell r="J2316" t="str">
            <v>Gebunden</v>
          </cell>
          <cell r="M2316" t="str">
            <v>Hutcheson, Francis</v>
          </cell>
          <cell r="N2316" t="str">
            <v>Peach, Bernard</v>
          </cell>
          <cell r="O2316">
            <v>252</v>
          </cell>
          <cell r="P2316" t="str">
            <v>Lieferbar</v>
          </cell>
          <cell r="Q2316" t="str">
            <v>Philosophy, other</v>
          </cell>
          <cell r="R2316" t="str">
            <v>PHI005000 PHILOSOPHY / Ethics &amp; Moral Philosophy; PHI000000 PHILOSOPHY / General</v>
          </cell>
          <cell r="S2316" t="str">
            <v>PoD</v>
          </cell>
        </row>
        <row r="2317">
          <cell r="C2317">
            <v>9780674184459</v>
          </cell>
          <cell r="D2317" t="str">
            <v>Harvard University Press</v>
          </cell>
          <cell r="E2317" t="str">
            <v>HITCHINS: ORTHODOXY AND NATIONALITY   HHST 94 E-BOOK</v>
          </cell>
          <cell r="F2317" t="str">
            <v>Orthodoxy and Nationality</v>
          </cell>
          <cell r="G2317">
            <v>1977</v>
          </cell>
          <cell r="H2317" t="str">
            <v>Harvard Historical Studies</v>
          </cell>
          <cell r="I2317">
            <v>94</v>
          </cell>
          <cell r="J2317" t="str">
            <v>e-book (PDF)</v>
          </cell>
          <cell r="M2317" t="str">
            <v>Hitchins, Keith</v>
          </cell>
          <cell r="O2317">
            <v>332</v>
          </cell>
          <cell r="P2317" t="str">
            <v>zurückgezogen</v>
          </cell>
          <cell r="Q2317" t="str">
            <v>General European History</v>
          </cell>
          <cell r="R2317" t="str">
            <v>REL049000 RELIGION / Christianity / Orthodox Churches; HIS000000 HISTORY / General; HIS037060 HISTORY / Modern / 19th Century; HIS010010 HISTORY / Europe / Eastern</v>
          </cell>
        </row>
        <row r="2318">
          <cell r="C2318">
            <v>9780674184466</v>
          </cell>
          <cell r="D2318" t="str">
            <v>Harvard University Press</v>
          </cell>
          <cell r="E2318" t="str">
            <v>HUTCHESON: ILLUSTRATIONS ON THE MORAL SENSE E-BOOK</v>
          </cell>
          <cell r="F2318" t="str">
            <v>Illustrations on the Moral Sense</v>
          </cell>
          <cell r="G2318">
            <v>1971</v>
          </cell>
          <cell r="J2318" t="str">
            <v>e-book (PDF)</v>
          </cell>
          <cell r="M2318" t="str">
            <v>Hutcheson, Francis</v>
          </cell>
          <cell r="N2318" t="str">
            <v>Peach, Bernard</v>
          </cell>
          <cell r="O2318">
            <v>252</v>
          </cell>
          <cell r="P2318" t="str">
            <v>Lieferbar</v>
          </cell>
          <cell r="Q2318" t="str">
            <v>Philosophy, other</v>
          </cell>
          <cell r="R2318" t="str">
            <v>PHI005000 PHILOSOPHY / Ethics &amp; Moral Philosophy; PHI000000 PHILOSOPHY / General</v>
          </cell>
        </row>
        <row r="2319">
          <cell r="C2319">
            <v>9780674184473</v>
          </cell>
          <cell r="D2319" t="str">
            <v>Harvard University Press</v>
          </cell>
          <cell r="E2319" t="str">
            <v>PEDLEY: ANCIENT LITERARY SOURCES ON SARDIS   AESM 2 E-BOOK</v>
          </cell>
          <cell r="F2319" t="str">
            <v>Ancient Literary Sources on Sardis</v>
          </cell>
          <cell r="G2319">
            <v>1972</v>
          </cell>
          <cell r="H2319" t="str">
            <v>Archaeological Exploration of Sardis Monographs</v>
          </cell>
          <cell r="I2319">
            <v>2</v>
          </cell>
          <cell r="J2319" t="str">
            <v>e-book (PDF)</v>
          </cell>
          <cell r="M2319" t="str">
            <v>Pedley, John Griffiths</v>
          </cell>
          <cell r="O2319">
            <v>96</v>
          </cell>
          <cell r="P2319" t="str">
            <v>Lieferbar</v>
          </cell>
          <cell r="Q2319" t="str">
            <v>Ancient Near Eastern Studies</v>
          </cell>
          <cell r="R2319" t="str">
            <v>SOC003000 SOCIAL SCIENCE / Archaeology; HIS000000 HISTORY / General; HIS002000 HISTORY / Ancient / General</v>
          </cell>
        </row>
        <row r="2320">
          <cell r="C2320">
            <v>9780674184480</v>
          </cell>
          <cell r="D2320" t="str">
            <v>Harvard University Press</v>
          </cell>
          <cell r="E2320" t="str">
            <v>HO: STUDIES POPULATION OF CHINA, 1368–1953   HEA 4</v>
          </cell>
          <cell r="F2320" t="str">
            <v>Studies on the Population of China, 1368–1953</v>
          </cell>
          <cell r="G2320">
            <v>1959</v>
          </cell>
          <cell r="H2320" t="str">
            <v>Harvard East Asian Series</v>
          </cell>
          <cell r="I2320">
            <v>4</v>
          </cell>
          <cell r="J2320" t="str">
            <v>Gebunden</v>
          </cell>
          <cell r="M2320" t="str">
            <v>Ho, Ping-ti</v>
          </cell>
          <cell r="O2320">
            <v>341</v>
          </cell>
          <cell r="P2320" t="str">
            <v>Lieferbar</v>
          </cell>
          <cell r="Q2320" t="str">
            <v>Asia-Pacific</v>
          </cell>
          <cell r="R2320" t="str">
            <v>HIS000000 HISTORY / General; HIS008000 HISTORY / Asia / China</v>
          </cell>
          <cell r="S2320" t="str">
            <v>PoD</v>
          </cell>
        </row>
        <row r="2321">
          <cell r="C2321">
            <v>9780674184497</v>
          </cell>
          <cell r="D2321" t="str">
            <v>Harvard University Press</v>
          </cell>
          <cell r="E2321" t="str">
            <v>HUTHMACHER: MASSACHUSETTS PEOPLE AND POLITICS E-BOOK</v>
          </cell>
          <cell r="F2321" t="str">
            <v>Massachusetts People and Politics, 1919–1933</v>
          </cell>
          <cell r="G2321">
            <v>1959</v>
          </cell>
          <cell r="J2321" t="str">
            <v>e-book (PDF)</v>
          </cell>
          <cell r="M2321" t="str">
            <v>Huthmacher, J. Joseph</v>
          </cell>
          <cell r="O2321">
            <v>328</v>
          </cell>
          <cell r="P2321" t="str">
            <v>Lieferbar</v>
          </cell>
          <cell r="Q2321" t="str">
            <v>Global History</v>
          </cell>
          <cell r="R2321" t="str">
            <v>HIS036000 HISTORY / United States / General</v>
          </cell>
        </row>
        <row r="2322">
          <cell r="C2322">
            <v>9780674184503</v>
          </cell>
          <cell r="D2322" t="str">
            <v>Harvard University Press</v>
          </cell>
          <cell r="E2322" t="str">
            <v>HYATT: OUR ORDERED LIVES CONFESS   HSAEAR 8</v>
          </cell>
          <cell r="F2322" t="str">
            <v>Our Ordered Lives Confess</v>
          </cell>
          <cell r="G2322">
            <v>1976</v>
          </cell>
          <cell r="H2322" t="str">
            <v>Harvard Studies in American-East Asian Relations</v>
          </cell>
          <cell r="I2322">
            <v>8</v>
          </cell>
          <cell r="J2322" t="str">
            <v>Gebunden</v>
          </cell>
          <cell r="M2322" t="str">
            <v>Hyatt, Jr., Irwin T.</v>
          </cell>
          <cell r="O2322">
            <v>323</v>
          </cell>
          <cell r="P2322" t="str">
            <v>Lieferbar</v>
          </cell>
          <cell r="Q2322" t="str">
            <v>Asia-Pacific</v>
          </cell>
          <cell r="R2322" t="str">
            <v>HIS000000 HISTORY / General; HIS008000 HISTORY / Asia / China; HIS037060 HISTORY / Modern / 19th Century; REL045000 RELIGION / Missions &amp; Missionary Work</v>
          </cell>
          <cell r="S2322" t="str">
            <v>PoD</v>
          </cell>
        </row>
        <row r="2323">
          <cell r="C2323">
            <v>9780674184510</v>
          </cell>
          <cell r="D2323" t="str">
            <v>Harvard University Press</v>
          </cell>
          <cell r="E2323" t="str">
            <v>HO: STUDIES POPULATION OF CHINA, 1368–1953   HEA 4 E-BOOK</v>
          </cell>
          <cell r="F2323" t="str">
            <v>Studies on the Population of China, 1368–1953</v>
          </cell>
          <cell r="G2323">
            <v>1959</v>
          </cell>
          <cell r="H2323" t="str">
            <v>Harvard East Asian Series</v>
          </cell>
          <cell r="I2323">
            <v>4</v>
          </cell>
          <cell r="J2323" t="str">
            <v>e-book (PDF)</v>
          </cell>
          <cell r="M2323" t="str">
            <v>Ho, Ping-ti</v>
          </cell>
          <cell r="O2323">
            <v>341</v>
          </cell>
          <cell r="P2323" t="str">
            <v>Lieferbar</v>
          </cell>
          <cell r="Q2323" t="str">
            <v>Asia-Pacific</v>
          </cell>
          <cell r="R2323" t="str">
            <v>HIS000000 HISTORY / General; HIS008000 HISTORY / Asia / China</v>
          </cell>
        </row>
        <row r="2324">
          <cell r="C2324">
            <v>9780674184527</v>
          </cell>
          <cell r="D2324" t="str">
            <v>Harvard University Press</v>
          </cell>
          <cell r="E2324" t="str">
            <v>HYATT: OUR ORDERED LIVES CONFESS   HSAEAR 8 E-BOOK</v>
          </cell>
          <cell r="F2324" t="str">
            <v>Our Ordered Lives Confess</v>
          </cell>
          <cell r="G2324">
            <v>1976</v>
          </cell>
          <cell r="H2324" t="str">
            <v>Harvard Studies in American-East Asian Relations</v>
          </cell>
          <cell r="I2324">
            <v>8</v>
          </cell>
          <cell r="J2324" t="str">
            <v>e-book (PDF)</v>
          </cell>
          <cell r="M2324" t="str">
            <v>Hyatt, Jr., Irwin T.</v>
          </cell>
          <cell r="O2324">
            <v>323</v>
          </cell>
          <cell r="P2324" t="str">
            <v>Lieferbar</v>
          </cell>
          <cell r="Q2324" t="str">
            <v>Asia-Pacific</v>
          </cell>
          <cell r="R2324" t="str">
            <v>HIS000000 HISTORY / General; HIS008000 HISTORY / Asia / China; HIS037060 HISTORY / Modern / 19th Century; REL045000 RELIGION / Missions &amp; Missionary Work</v>
          </cell>
        </row>
        <row r="2325">
          <cell r="C2325">
            <v>9780674184534</v>
          </cell>
          <cell r="D2325" t="str">
            <v>Harvard University Press</v>
          </cell>
          <cell r="E2325" t="str">
            <v>IRWIN: THE EVOLUTION OF A CHINESE NOVEL   HYIS 10</v>
          </cell>
          <cell r="F2325" t="str">
            <v>The Evolution of a Chinese Novel</v>
          </cell>
          <cell r="G2325">
            <v>1953</v>
          </cell>
          <cell r="H2325" t="str">
            <v>Harvard-Yenching Institute Studies</v>
          </cell>
          <cell r="I2325">
            <v>10</v>
          </cell>
          <cell r="J2325" t="str">
            <v>Gebunden</v>
          </cell>
          <cell r="M2325" t="str">
            <v>Irwin, Richard Gregg</v>
          </cell>
          <cell r="O2325">
            <v>231</v>
          </cell>
          <cell r="P2325" t="str">
            <v>Lieferbar</v>
          </cell>
          <cell r="Q2325" t="str">
            <v>Literary Studies, general</v>
          </cell>
          <cell r="R2325" t="str">
            <v>LIT000000 LITERARY CRITICISM / General; LIT008010 LITERARY CRITICISM / Asian / Chinese</v>
          </cell>
          <cell r="S2325" t="str">
            <v>PoD</v>
          </cell>
        </row>
        <row r="2326">
          <cell r="C2326">
            <v>9780674184541</v>
          </cell>
          <cell r="D2326" t="str">
            <v>Harvard University Press</v>
          </cell>
          <cell r="E2326" t="str">
            <v>IRWIN: THE EVOLUTION OF A CHINESE NOVEL   HYIS 10 E-BOOK</v>
          </cell>
          <cell r="F2326" t="str">
            <v>The Evolution of a Chinese Novel</v>
          </cell>
          <cell r="G2326">
            <v>1953</v>
          </cell>
          <cell r="H2326" t="str">
            <v>Harvard-Yenching Institute Studies</v>
          </cell>
          <cell r="I2326">
            <v>10</v>
          </cell>
          <cell r="J2326" t="str">
            <v>e-book (PDF)</v>
          </cell>
          <cell r="M2326" t="str">
            <v>Irwin, Richard Gregg</v>
          </cell>
          <cell r="O2326">
            <v>231</v>
          </cell>
          <cell r="P2326" t="str">
            <v>Lieferbar</v>
          </cell>
          <cell r="Q2326" t="str">
            <v>Literary Studies, general</v>
          </cell>
          <cell r="R2326" t="str">
            <v>LIT000000 LITERARY CRITICISM / General; LIT008010 LITERARY CRITICISM / Asian / Chinese</v>
          </cell>
        </row>
        <row r="2327">
          <cell r="C2327">
            <v>9780674184558</v>
          </cell>
          <cell r="D2327" t="str">
            <v>Harvard University Press</v>
          </cell>
          <cell r="E2327" t="str">
            <v>IVINS: ART &amp; GEOMETRY</v>
          </cell>
          <cell r="F2327" t="str">
            <v>Art &amp; Geometry</v>
          </cell>
          <cell r="G2327">
            <v>1946</v>
          </cell>
          <cell r="J2327" t="str">
            <v>Gebunden</v>
          </cell>
          <cell r="M2327" t="str">
            <v>Ivins Jr., William M.</v>
          </cell>
          <cell r="O2327">
            <v>135</v>
          </cell>
          <cell r="P2327" t="str">
            <v>Lieferbar</v>
          </cell>
          <cell r="Q2327" t="str">
            <v xml:space="preserve">Architecture and Design, other    </v>
          </cell>
          <cell r="R2327" t="str">
            <v>ART000000 ART / General</v>
          </cell>
          <cell r="S2327" t="str">
            <v>PoD</v>
          </cell>
        </row>
        <row r="2328">
          <cell r="C2328">
            <v>9780674184565</v>
          </cell>
          <cell r="D2328" t="str">
            <v>Harvard University Press</v>
          </cell>
          <cell r="E2328" t="str">
            <v>IVINS: ART &amp; GEOMETRY E-BOOK</v>
          </cell>
          <cell r="F2328" t="str">
            <v>Art &amp; Geometry</v>
          </cell>
          <cell r="G2328">
            <v>1946</v>
          </cell>
          <cell r="J2328" t="str">
            <v>e-book (PDF)</v>
          </cell>
          <cell r="M2328" t="str">
            <v>Ivins Jr., William M.</v>
          </cell>
          <cell r="O2328">
            <v>135</v>
          </cell>
          <cell r="P2328" t="str">
            <v>Lieferbar</v>
          </cell>
          <cell r="Q2328" t="str">
            <v xml:space="preserve">Architecture and Design, other    </v>
          </cell>
          <cell r="R2328" t="str">
            <v>ART000000 ART / General</v>
          </cell>
        </row>
        <row r="2329">
          <cell r="C2329">
            <v>9780674184572</v>
          </cell>
          <cell r="D2329" t="str">
            <v>Harvard University Press</v>
          </cell>
          <cell r="E2329" t="str">
            <v>HOCHACHKA: METABOLIC ARREST AND CONTROL</v>
          </cell>
          <cell r="F2329" t="str">
            <v>Metabolic Arrest and the Control of Biological Time</v>
          </cell>
          <cell r="G2329">
            <v>1987</v>
          </cell>
          <cell r="J2329" t="str">
            <v>Gebunden</v>
          </cell>
          <cell r="M2329" t="str">
            <v>Hochachka, Peter W.; Guppy, Michael</v>
          </cell>
          <cell r="O2329">
            <v>227</v>
          </cell>
          <cell r="P2329" t="str">
            <v>Lieferbar</v>
          </cell>
          <cell r="Q2329" t="str">
            <v>General Interest</v>
          </cell>
          <cell r="R2329" t="str">
            <v>SCI008000 SCIENCE / Life Sciences / Biology / General; SCI000000 SCIENCE / General</v>
          </cell>
          <cell r="S2329" t="str">
            <v>PoD</v>
          </cell>
        </row>
        <row r="2330">
          <cell r="C2330">
            <v>9780674184589</v>
          </cell>
          <cell r="D2330" t="str">
            <v>Harvard University Press</v>
          </cell>
          <cell r="E2330" t="str">
            <v>HOCHACHKA: METABOLIC ARREST AND CONTROL E-BOOK</v>
          </cell>
          <cell r="F2330" t="str">
            <v>Metabolic Arrest and the Control of Biological Time</v>
          </cell>
          <cell r="G2330">
            <v>1987</v>
          </cell>
          <cell r="J2330" t="str">
            <v>e-book (PDF)</v>
          </cell>
          <cell r="M2330" t="str">
            <v>Hochachka, Peter W.; Guppy, Michael</v>
          </cell>
          <cell r="O2330">
            <v>227</v>
          </cell>
          <cell r="P2330" t="str">
            <v>Lieferbar</v>
          </cell>
          <cell r="Q2330" t="str">
            <v>General Interest</v>
          </cell>
          <cell r="R2330" t="str">
            <v>SCI008000 SCIENCE / Life Sciences / Biology / General; SCI000000 SCIENCE / General</v>
          </cell>
        </row>
        <row r="2331">
          <cell r="C2331">
            <v>9780674184596</v>
          </cell>
          <cell r="D2331" t="str">
            <v>Harvard University Press</v>
          </cell>
          <cell r="E2331" t="str">
            <v>IVINS: PRINTS AND BOOKS E-BOOK</v>
          </cell>
          <cell r="F2331" t="str">
            <v>Prints and Books</v>
          </cell>
          <cell r="G2331">
            <v>1926</v>
          </cell>
          <cell r="J2331" t="str">
            <v>e-book (PDF)</v>
          </cell>
          <cell r="M2331" t="str">
            <v>Ivins, Jr., William M.</v>
          </cell>
          <cell r="O2331">
            <v>375</v>
          </cell>
          <cell r="P2331" t="str">
            <v>Lieferbar</v>
          </cell>
          <cell r="Q2331" t="str">
            <v xml:space="preserve">Architecture and Design, other    </v>
          </cell>
          <cell r="R2331" t="str">
            <v>ART000000 ART / General</v>
          </cell>
        </row>
        <row r="2332">
          <cell r="C2332">
            <v>9780674184602</v>
          </cell>
          <cell r="D2332" t="str">
            <v>Harvard University Press</v>
          </cell>
          <cell r="E2332" t="str">
            <v>JACOBS: BORODIN</v>
          </cell>
          <cell r="F2332" t="str">
            <v>Borodin</v>
          </cell>
          <cell r="G2332">
            <v>1981</v>
          </cell>
          <cell r="J2332" t="str">
            <v>Gebunden</v>
          </cell>
          <cell r="M2332" t="str">
            <v>Jacobs, Dan N.</v>
          </cell>
          <cell r="O2332">
            <v>369</v>
          </cell>
          <cell r="P2332" t="str">
            <v>Lieferbar</v>
          </cell>
          <cell r="Q2332" t="str">
            <v>Miscellaneous</v>
          </cell>
          <cell r="R2332" t="str">
            <v>POL000000 POLITICAL SCIENCE / General; HIS000000 HISTORY / General; HIS008000 HISTORY / Asia / China; HIS032000 HISTORY / Europe / Russia &amp; the Former Soviet Union</v>
          </cell>
          <cell r="S2332" t="str">
            <v>PoD</v>
          </cell>
        </row>
        <row r="2333">
          <cell r="C2333">
            <v>9780674184619</v>
          </cell>
          <cell r="D2333" t="str">
            <v>Harvard University Press</v>
          </cell>
          <cell r="E2333" t="str">
            <v>JACOBS: BORODIN E-BOOK</v>
          </cell>
          <cell r="F2333" t="str">
            <v>Borodin</v>
          </cell>
          <cell r="G2333">
            <v>1981</v>
          </cell>
          <cell r="J2333" t="str">
            <v>e-book (PDF)</v>
          </cell>
          <cell r="M2333" t="str">
            <v>Jacobs, Dan N.</v>
          </cell>
          <cell r="O2333">
            <v>369</v>
          </cell>
          <cell r="P2333" t="str">
            <v>Lieferbar</v>
          </cell>
          <cell r="Q2333" t="str">
            <v>Miscellaneous</v>
          </cell>
          <cell r="R2333" t="str">
            <v>POL000000 POLITICAL SCIENCE / General; HIS000000 HISTORY / General; HIS008000 HISTORY / Asia / China; HIS032000 HISTORY / Europe / Russia &amp; the Former Soviet Union</v>
          </cell>
        </row>
        <row r="2334">
          <cell r="C2334">
            <v>9780674184633</v>
          </cell>
          <cell r="D2334" t="str">
            <v>Harvard University Press</v>
          </cell>
          <cell r="E2334" t="str">
            <v>Ireland in the Empire, 1688-1770 - E-Book</v>
          </cell>
          <cell r="F2334" t="str">
            <v>Ireland in the Empire, 1688-1770</v>
          </cell>
          <cell r="H2334" t="str">
            <v>Harvard Historical Monographs</v>
          </cell>
          <cell r="I2334">
            <v>68</v>
          </cell>
          <cell r="J2334" t="str">
            <v>e-book (PDF)</v>
          </cell>
          <cell r="M2334" t="str">
            <v>James, Frances Godwin</v>
          </cell>
          <cell r="P2334" t="str">
            <v>zurückgezogen</v>
          </cell>
          <cell r="Q2334" t="str">
            <v>General European History</v>
          </cell>
          <cell r="R2334" t="str">
            <v>HIS000000 HISTORY / General; HIS018000 HISTORY / Europe / Ireland; HIS037050 HISTORY / Modern / 18th Century</v>
          </cell>
        </row>
        <row r="2335">
          <cell r="C2335">
            <v>9780674184664</v>
          </cell>
          <cell r="D2335" t="str">
            <v>Harvard University Press</v>
          </cell>
          <cell r="E2335" t="str">
            <v>LI: THE FORMATION OF THE CHINESE PEOPLE E-BOOK</v>
          </cell>
          <cell r="F2335" t="str">
            <v>The Formation of the Chinese People</v>
          </cell>
          <cell r="G2335">
            <v>1928</v>
          </cell>
          <cell r="J2335" t="str">
            <v>e-book (PDF)</v>
          </cell>
          <cell r="M2335" t="str">
            <v>Li, Chi</v>
          </cell>
          <cell r="O2335">
            <v>283</v>
          </cell>
          <cell r="P2335" t="str">
            <v>Lieferbar</v>
          </cell>
          <cell r="Q2335" t="str">
            <v>Sociology, other</v>
          </cell>
          <cell r="R2335" t="str">
            <v>SOC000000 SOCIAL SCIENCE / General; SOC008000 SOCIAL SCIENCE / Ethnic Studies / General; HIS008000 HISTORY / Asia / China</v>
          </cell>
        </row>
        <row r="2336">
          <cell r="C2336">
            <v>9780674184688</v>
          </cell>
          <cell r="D2336" t="str">
            <v>Harvard University Press</v>
          </cell>
          <cell r="E2336" t="str">
            <v>JAMES: THE PAINTER'S EYE E-BOOK</v>
          </cell>
          <cell r="F2336" t="str">
            <v>The Painter's Eye</v>
          </cell>
          <cell r="G2336">
            <v>1956</v>
          </cell>
          <cell r="J2336" t="str">
            <v>e-book (PDF)</v>
          </cell>
          <cell r="M2336" t="str">
            <v>James, Henry</v>
          </cell>
          <cell r="N2336" t="str">
            <v>Sweeney, John L.</v>
          </cell>
          <cell r="O2336">
            <v>274</v>
          </cell>
          <cell r="P2336" t="str">
            <v>Lieferbar</v>
          </cell>
          <cell r="Q2336" t="str">
            <v xml:space="preserve">Architecture and Design, other    </v>
          </cell>
          <cell r="R2336" t="str">
            <v>ART020000 ART / Techniques / Painting; ART000000 ART / General</v>
          </cell>
        </row>
        <row r="2337">
          <cell r="C2337">
            <v>9780674184695</v>
          </cell>
          <cell r="D2337" t="str">
            <v>Harvard University Press</v>
          </cell>
          <cell r="E2337" t="str">
            <v>LIANG: INTELLECTUAL TRENDS CH'ING PERIOD   HEA 2</v>
          </cell>
          <cell r="F2337" t="str">
            <v>Intellectual Trends in the Ch'ing Period</v>
          </cell>
          <cell r="G2337">
            <v>1959</v>
          </cell>
          <cell r="H2337" t="str">
            <v>Harvard East Asian Series</v>
          </cell>
          <cell r="I2337">
            <v>2</v>
          </cell>
          <cell r="J2337" t="str">
            <v>Gebunden</v>
          </cell>
          <cell r="M2337" t="str">
            <v>Liang, Ch'i-ch'ao</v>
          </cell>
          <cell r="O2337">
            <v>147</v>
          </cell>
          <cell r="P2337" t="str">
            <v>Lieferbar</v>
          </cell>
          <cell r="Q2337" t="str">
            <v>Miscellaneous</v>
          </cell>
          <cell r="R2337" t="str">
            <v>HIS000000 HISTORY / General; HIS008000 HISTORY / Asia / China</v>
          </cell>
          <cell r="S2337" t="str">
            <v>PoD</v>
          </cell>
        </row>
        <row r="2338">
          <cell r="C2338">
            <v>9780674184701</v>
          </cell>
          <cell r="D2338" t="str">
            <v>Harvard University Press</v>
          </cell>
          <cell r="E2338" t="str">
            <v>JAMES: A PEOPLE AMONG PEOPLES   HLA</v>
          </cell>
          <cell r="F2338" t="str">
            <v>A People among Peoples</v>
          </cell>
          <cell r="G2338">
            <v>1963</v>
          </cell>
          <cell r="H2338" t="str">
            <v>Center for the Study of the History of Liberty in America</v>
          </cell>
          <cell r="J2338" t="str">
            <v>Gebunden</v>
          </cell>
          <cell r="M2338" t="str">
            <v>James, Sydney V.</v>
          </cell>
          <cell r="O2338">
            <v>405</v>
          </cell>
          <cell r="P2338" t="str">
            <v>Lieferbar</v>
          </cell>
          <cell r="Q2338" t="str">
            <v>Global History</v>
          </cell>
          <cell r="R2338" t="str">
            <v>HIS036000 HISTORY / United States / General; REL088000 RELIGION / Christianity / Quakers</v>
          </cell>
          <cell r="S2338" t="str">
            <v>PoD</v>
          </cell>
        </row>
        <row r="2339">
          <cell r="C2339">
            <v>9780674184718</v>
          </cell>
          <cell r="D2339" t="str">
            <v>Harvard University Press</v>
          </cell>
          <cell r="E2339" t="str">
            <v>JAMES: A PEOPLE AMONG PEOPLES   HLA E-BOOK</v>
          </cell>
          <cell r="F2339" t="str">
            <v>A People among Peoples</v>
          </cell>
          <cell r="G2339">
            <v>1963</v>
          </cell>
          <cell r="H2339" t="str">
            <v>Center for the Study of the History of Liberty in America</v>
          </cell>
          <cell r="J2339" t="str">
            <v>e-book (PDF)</v>
          </cell>
          <cell r="M2339" t="str">
            <v>James, Sydney V.</v>
          </cell>
          <cell r="O2339">
            <v>405</v>
          </cell>
          <cell r="P2339" t="str">
            <v>Lieferbar</v>
          </cell>
          <cell r="Q2339" t="str">
            <v>Global History</v>
          </cell>
          <cell r="R2339" t="str">
            <v>HIS036000 HISTORY / United States / General; REL088000 RELIGION / Christianity / Quakers</v>
          </cell>
        </row>
        <row r="2340">
          <cell r="C2340">
            <v>9780674184725</v>
          </cell>
          <cell r="D2340" t="str">
            <v>Harvard University Press</v>
          </cell>
          <cell r="E2340" t="str">
            <v>JAMES: EXILE WITHIN</v>
          </cell>
          <cell r="F2340" t="str">
            <v>Exile Within</v>
          </cell>
          <cell r="G2340">
            <v>1987</v>
          </cell>
          <cell r="J2340" t="str">
            <v>Gebunden</v>
          </cell>
          <cell r="M2340" t="str">
            <v>James, Thomas</v>
          </cell>
          <cell r="O2340">
            <v>212</v>
          </cell>
          <cell r="P2340" t="str">
            <v>Lieferbar</v>
          </cell>
          <cell r="Q2340" t="str">
            <v>Education, other</v>
          </cell>
          <cell r="R2340" t="str">
            <v>SOC031000 SOCIAL SCIENCE / Discrimination &amp; Race Relations; HIS036000 HISTORY / United States / General; HIS036060 HISTORY / United States / 20th Century; EDU016000 EDUCATION / History</v>
          </cell>
          <cell r="S2340" t="str">
            <v>PoD</v>
          </cell>
        </row>
        <row r="2341">
          <cell r="C2341">
            <v>9780674184732</v>
          </cell>
          <cell r="D2341" t="str">
            <v>Harvard University Press</v>
          </cell>
          <cell r="E2341" t="str">
            <v>LIANG: INTELLECTUAL TRENDS CH'ING PERIOD   HEA 2 E-BOOK</v>
          </cell>
          <cell r="F2341" t="str">
            <v>Intellectual Trends in the Ch'ing Period</v>
          </cell>
          <cell r="G2341">
            <v>1959</v>
          </cell>
          <cell r="H2341" t="str">
            <v>Harvard East Asian Series</v>
          </cell>
          <cell r="I2341">
            <v>2</v>
          </cell>
          <cell r="J2341" t="str">
            <v>e-book (PDF)</v>
          </cell>
          <cell r="M2341" t="str">
            <v>Liang, Ch'i-ch'ao</v>
          </cell>
          <cell r="O2341">
            <v>147</v>
          </cell>
          <cell r="P2341" t="str">
            <v>Lieferbar</v>
          </cell>
          <cell r="Q2341" t="str">
            <v>Miscellaneous</v>
          </cell>
          <cell r="R2341" t="str">
            <v>HIS000000 HISTORY / General; HIS008000 HISTORY / Asia / China</v>
          </cell>
        </row>
        <row r="2342">
          <cell r="C2342">
            <v>9780674184749</v>
          </cell>
          <cell r="D2342" t="str">
            <v>Harvard University Press</v>
          </cell>
          <cell r="E2342" t="str">
            <v>JAMES: EXILE WITHIN E-BOOK</v>
          </cell>
          <cell r="F2342" t="str">
            <v>Exile Within</v>
          </cell>
          <cell r="G2342">
            <v>1987</v>
          </cell>
          <cell r="J2342" t="str">
            <v>e-book (PDF)</v>
          </cell>
          <cell r="M2342" t="str">
            <v>James, Thomas</v>
          </cell>
          <cell r="O2342">
            <v>212</v>
          </cell>
          <cell r="P2342" t="str">
            <v>Lieferbar</v>
          </cell>
          <cell r="Q2342" t="str">
            <v>Education, other</v>
          </cell>
          <cell r="R2342" t="str">
            <v>SOC031000 SOCIAL SCIENCE / Discrimination &amp; Race Relations; HIS036000 HISTORY / United States / General; HIS036060 HISTORY / United States / 20th Century; EDU016000 EDUCATION / History</v>
          </cell>
        </row>
        <row r="2343">
          <cell r="C2343">
            <v>9780674184756</v>
          </cell>
          <cell r="D2343" t="str">
            <v>Harvard University Press</v>
          </cell>
          <cell r="E2343" t="str">
            <v>JANSEN: CHINA IN THE TOKUGAWA WORLD   EORL 1988</v>
          </cell>
          <cell r="F2343" t="str">
            <v>China in the Tokugawa World</v>
          </cell>
          <cell r="G2343">
            <v>1992</v>
          </cell>
          <cell r="H2343" t="str">
            <v>The Edwin O. Reischauer Lectures</v>
          </cell>
          <cell r="J2343" t="str">
            <v>Gebunden</v>
          </cell>
          <cell r="M2343" t="str">
            <v>Jansen, Marius B.</v>
          </cell>
          <cell r="O2343">
            <v>137</v>
          </cell>
          <cell r="P2343" t="str">
            <v>Lieferbar</v>
          </cell>
          <cell r="Q2343" t="str">
            <v>Global History</v>
          </cell>
          <cell r="R2343" t="str">
            <v>POL011000 POLITICAL SCIENCE / International Relations / General; HIS000000 HISTORY / General; HIS003000 HISTORY / Asia / General</v>
          </cell>
          <cell r="S2343" t="str">
            <v>PoD</v>
          </cell>
        </row>
        <row r="2344">
          <cell r="C2344">
            <v>9780674184763</v>
          </cell>
          <cell r="D2344" t="str">
            <v>Harvard University Press</v>
          </cell>
          <cell r="E2344" t="str">
            <v>JANSEN: CHINA IN THE TOKUGAWA WORLD   EORL 1988 E-BOOK</v>
          </cell>
          <cell r="F2344" t="str">
            <v>China in the Tokugawa World</v>
          </cell>
          <cell r="G2344">
            <v>1992</v>
          </cell>
          <cell r="H2344" t="str">
            <v>The Edwin O. Reischauer Lectures</v>
          </cell>
          <cell r="J2344" t="str">
            <v>e-book (PDF)</v>
          </cell>
          <cell r="M2344" t="str">
            <v>Jansen, Marius B.</v>
          </cell>
          <cell r="O2344">
            <v>137</v>
          </cell>
          <cell r="P2344" t="str">
            <v>Lieferbar</v>
          </cell>
          <cell r="Q2344" t="str">
            <v>Global History</v>
          </cell>
          <cell r="R2344" t="str">
            <v>POL011000 POLITICAL SCIENCE / International Relations / General; HIS000000 HISTORY / General; HIS003000 HISTORY / Asia / General</v>
          </cell>
        </row>
        <row r="2345">
          <cell r="C2345">
            <v>9780674184787</v>
          </cell>
          <cell r="D2345" t="str">
            <v>Harvard University Press</v>
          </cell>
          <cell r="E2345" t="str">
            <v>The Japanese and Sun Yat-Sen - E-Book</v>
          </cell>
          <cell r="F2345" t="str">
            <v>The Japanese and Sun Yat-Sen</v>
          </cell>
          <cell r="H2345" t="str">
            <v>Harvard Historical Monographs</v>
          </cell>
          <cell r="I2345">
            <v>27</v>
          </cell>
          <cell r="J2345" t="str">
            <v>e-book (PDF)</v>
          </cell>
          <cell r="M2345" t="str">
            <v>Jansen, Marius B.</v>
          </cell>
          <cell r="O2345">
            <v>281</v>
          </cell>
          <cell r="P2345" t="str">
            <v>zurückgezogen</v>
          </cell>
          <cell r="Q2345" t="str">
            <v>Miscellaneous</v>
          </cell>
          <cell r="R2345" t="str">
            <v>HIS000000 HISTORY / General</v>
          </cell>
        </row>
        <row r="2346">
          <cell r="C2346">
            <v>9780674184794</v>
          </cell>
          <cell r="D2346" t="str">
            <v>Harvard University Press</v>
          </cell>
          <cell r="E2346" t="str">
            <v>JANZEN: STUDIES IN THE TEXT OF JEREMIAH   HSM 6</v>
          </cell>
          <cell r="F2346" t="str">
            <v>Studies in the Text of Jeremiah</v>
          </cell>
          <cell r="G2346">
            <v>1973</v>
          </cell>
          <cell r="H2346" t="str">
            <v>Harvard Semitic Monographs</v>
          </cell>
          <cell r="I2346">
            <v>6</v>
          </cell>
          <cell r="J2346" t="str">
            <v>Gebunden</v>
          </cell>
          <cell r="M2346" t="str">
            <v>Janzen, J. Gerald</v>
          </cell>
          <cell r="O2346">
            <v>242</v>
          </cell>
          <cell r="P2346" t="str">
            <v>Lieferbar</v>
          </cell>
          <cell r="Q2346" t="str">
            <v>Theology, Jewish Studies and Religious Studies</v>
          </cell>
          <cell r="R2346" t="str">
            <v>REL000000 RELIGION / General; REL006090 RELIGION / Bible / Criticism, Interpretation / Old Testament</v>
          </cell>
          <cell r="S2346" t="str">
            <v>PoD</v>
          </cell>
        </row>
        <row r="2347">
          <cell r="C2347">
            <v>9780674184800</v>
          </cell>
          <cell r="D2347" t="str">
            <v>Harvard University Press</v>
          </cell>
          <cell r="E2347" t="str">
            <v>JANZEN: STUDIES IN THE TEXT OF JEREMIAH   HSM 6 E-BOOK</v>
          </cell>
          <cell r="F2347" t="str">
            <v>Studies in the Text of Jeremiah</v>
          </cell>
          <cell r="G2347">
            <v>1973</v>
          </cell>
          <cell r="H2347" t="str">
            <v>Harvard Semitic Monographs</v>
          </cell>
          <cell r="I2347">
            <v>6</v>
          </cell>
          <cell r="J2347" t="str">
            <v>e-book (PDF)</v>
          </cell>
          <cell r="M2347" t="str">
            <v>Janzen, J. Gerald</v>
          </cell>
          <cell r="O2347">
            <v>242</v>
          </cell>
          <cell r="P2347" t="str">
            <v>Lieferbar</v>
          </cell>
          <cell r="Q2347" t="str">
            <v>Theology, Jewish Studies and Religious Studies</v>
          </cell>
          <cell r="R2347" t="str">
            <v>REL000000 RELIGION / General; REL006090 RELIGION / Bible / Criticism, Interpretation / Old Testament</v>
          </cell>
        </row>
        <row r="2348">
          <cell r="C2348">
            <v>9780674184817</v>
          </cell>
          <cell r="D2348" t="str">
            <v>Harvard University Press</v>
          </cell>
          <cell r="E2348" t="str">
            <v>LICHTENSTEIN: HENRY MORE</v>
          </cell>
          <cell r="F2348" t="str">
            <v>Henry More</v>
          </cell>
          <cell r="G2348">
            <v>1962</v>
          </cell>
          <cell r="J2348" t="str">
            <v>Gebunden</v>
          </cell>
          <cell r="M2348" t="str">
            <v>Lichtenstein, Aharon</v>
          </cell>
          <cell r="O2348">
            <v>250</v>
          </cell>
          <cell r="P2348" t="str">
            <v>Lieferbar</v>
          </cell>
          <cell r="Q2348" t="str">
            <v>Philosophy, other</v>
          </cell>
          <cell r="R2348" t="str">
            <v>PHI022000 PHILOSOPHY / Religious; PHI000000 PHILOSOPHY / General</v>
          </cell>
          <cell r="S2348" t="str">
            <v>PoD</v>
          </cell>
        </row>
        <row r="2349">
          <cell r="C2349">
            <v>9780674184824</v>
          </cell>
          <cell r="D2349" t="str">
            <v>Harvard University Press</v>
          </cell>
          <cell r="E2349" t="str">
            <v>LICHTENSTEIN: HENRY MORE E-BOOK</v>
          </cell>
          <cell r="F2349" t="str">
            <v>Henry More</v>
          </cell>
          <cell r="G2349">
            <v>1962</v>
          </cell>
          <cell r="J2349" t="str">
            <v>e-book (PDF)</v>
          </cell>
          <cell r="M2349" t="str">
            <v>Lichtenstein, Aharon</v>
          </cell>
          <cell r="O2349">
            <v>250</v>
          </cell>
          <cell r="P2349" t="str">
            <v>Lieferbar</v>
          </cell>
          <cell r="Q2349" t="str">
            <v>Philosophy, other</v>
          </cell>
          <cell r="R2349" t="str">
            <v>PHI022000 PHILOSOPHY / Religious; PHI000000 PHILOSOPHY / General</v>
          </cell>
        </row>
        <row r="2350">
          <cell r="C2350">
            <v>9780674184831</v>
          </cell>
          <cell r="D2350" t="str">
            <v>Harvard University Press</v>
          </cell>
          <cell r="E2350" t="str">
            <v>LIGHTMAN: ORIGINS</v>
          </cell>
          <cell r="F2350" t="str">
            <v>Origins</v>
          </cell>
          <cell r="G2350">
            <v>1990</v>
          </cell>
          <cell r="J2350" t="str">
            <v>Gebunden</v>
          </cell>
          <cell r="M2350" t="str">
            <v>Lightman, Alan; Brawer, Roberta</v>
          </cell>
          <cell r="O2350">
            <v>563</v>
          </cell>
          <cell r="P2350" t="str">
            <v>Lieferbar</v>
          </cell>
          <cell r="Q2350" t="str">
            <v>Astronomy and Astrophysics</v>
          </cell>
          <cell r="R2350" t="str">
            <v>BIO015000 BIOGRAPHY &amp; AUTOBIOGRAPHY / Science &amp; Technology; SCI000000 SCIENCE / General; SCI004000 SCIENCE / Astronomy</v>
          </cell>
          <cell r="S2350" t="str">
            <v>PoD</v>
          </cell>
        </row>
        <row r="2351">
          <cell r="C2351">
            <v>9780674184848</v>
          </cell>
          <cell r="D2351" t="str">
            <v>Harvard University Press</v>
          </cell>
          <cell r="E2351" t="str">
            <v>LIGHTMAN: ORIGINS E-BOOK</v>
          </cell>
          <cell r="F2351" t="str">
            <v>Origins</v>
          </cell>
          <cell r="G2351">
            <v>1990</v>
          </cell>
          <cell r="J2351" t="str">
            <v>e-book (PDF)</v>
          </cell>
          <cell r="M2351" t="str">
            <v>Lightman, Alan; Brawer, Roberta</v>
          </cell>
          <cell r="O2351">
            <v>563</v>
          </cell>
          <cell r="P2351" t="str">
            <v>Lieferbar</v>
          </cell>
          <cell r="Q2351" t="str">
            <v>Astronomy and Astrophysics</v>
          </cell>
          <cell r="R2351" t="str">
            <v>BIO015000 BIOGRAPHY &amp; AUTOBIOGRAPHY / Science &amp; Technology; SCI000000 SCIENCE / General; SCI004000 SCIENCE / Astronomy</v>
          </cell>
        </row>
        <row r="2352">
          <cell r="C2352">
            <v>9780674184862</v>
          </cell>
          <cell r="D2352" t="str">
            <v>Harvard University Press</v>
          </cell>
          <cell r="E2352" t="str">
            <v>LETTERS OF F. LISZT TO M. ZU SAYN-WITTGENSTEIN (HUGO) E-BOOK</v>
          </cell>
          <cell r="F2352" t="str">
            <v>The Letters of Franz Liszt to Marie zu Sayn-Wittgenstein</v>
          </cell>
          <cell r="G2352">
            <v>1953</v>
          </cell>
          <cell r="J2352" t="str">
            <v>e-book (PDF)</v>
          </cell>
          <cell r="N2352" t="str">
            <v>Hugo, Howard E.</v>
          </cell>
          <cell r="O2352">
            <v>376</v>
          </cell>
          <cell r="P2352" t="str">
            <v>Lieferbar</v>
          </cell>
          <cell r="Q2352" t="str">
            <v>Literary Studies, general</v>
          </cell>
          <cell r="R2352" t="str">
            <v>BIO004000 BIOGRAPHY &amp; AUTOBIOGRAPHY / Composers &amp; Musicians; LCO011000 LITERARY COLLECTIONS / Letters</v>
          </cell>
        </row>
        <row r="2353">
          <cell r="C2353">
            <v>9780674184879</v>
          </cell>
          <cell r="D2353" t="str">
            <v>Harvard University Press</v>
          </cell>
          <cell r="E2353" t="str">
            <v>LIU: ANGLO-AMERICAN STEAMSHIP RIVALRY IN CHINA  HEA 8</v>
          </cell>
          <cell r="F2353" t="str">
            <v>Anglo-American Steamship Rivalry in China, 1862–1874</v>
          </cell>
          <cell r="G2353">
            <v>1962</v>
          </cell>
          <cell r="H2353" t="str">
            <v>Harvard East Asian Series</v>
          </cell>
          <cell r="I2353">
            <v>8</v>
          </cell>
          <cell r="J2353" t="str">
            <v>Gebunden</v>
          </cell>
          <cell r="M2353" t="str">
            <v>Liu, Kwang-Ching</v>
          </cell>
          <cell r="O2353">
            <v>218</v>
          </cell>
          <cell r="P2353" t="str">
            <v>Lieferbar</v>
          </cell>
          <cell r="Q2353" t="str">
            <v>Miscellaneous</v>
          </cell>
          <cell r="R2353" t="str">
            <v>POL011000 POLITICAL SCIENCE / International Relations / General; HIS000000 HISTORY / General; HIS008000 HISTORY / Asia / China</v>
          </cell>
          <cell r="S2353" t="str">
            <v>PoD</v>
          </cell>
        </row>
        <row r="2354">
          <cell r="C2354">
            <v>9780674184886</v>
          </cell>
          <cell r="D2354" t="str">
            <v>Harvard University Press</v>
          </cell>
          <cell r="E2354" t="str">
            <v>LIU: ANGLO-AMERICAN STEAMSHIP RIVALRY IN CHINA  HEA 8 E-BOOK</v>
          </cell>
          <cell r="F2354" t="str">
            <v>Anglo-American Steamship Rivalry in China, 1862–1874</v>
          </cell>
          <cell r="G2354">
            <v>1962</v>
          </cell>
          <cell r="H2354" t="str">
            <v>Harvard East Asian Series</v>
          </cell>
          <cell r="I2354">
            <v>8</v>
          </cell>
          <cell r="J2354" t="str">
            <v>e-book (PDF)</v>
          </cell>
          <cell r="M2354" t="str">
            <v>Liu, Kwang-Ching</v>
          </cell>
          <cell r="O2354">
            <v>218</v>
          </cell>
          <cell r="P2354" t="str">
            <v>Lieferbar</v>
          </cell>
          <cell r="Q2354" t="str">
            <v>Miscellaneous</v>
          </cell>
          <cell r="R2354" t="str">
            <v>POL011000 POLITICAL SCIENCE / International Relations / General; HIS000000 HISTORY / General; HIS008000 HISTORY / Asia / China</v>
          </cell>
        </row>
        <row r="2355">
          <cell r="C2355">
            <v>9780674184893</v>
          </cell>
          <cell r="D2355" t="str">
            <v>Harvard University Press</v>
          </cell>
          <cell r="E2355" t="str">
            <v>Index to the Imperial Register of Tz'u Prosody (&lt;i&gt;Ch'in-ting Tz'u-p'u - E-Book</v>
          </cell>
          <cell r="F2355" t="str">
            <v>Index to the Imperial Register of Tz'u Prosody (&lt;i&gt;Ch'in-ting Tz'u-p'u&lt;/i&gt;)</v>
          </cell>
          <cell r="H2355" t="str">
            <v>Harvard-Yenching Institute Studies</v>
          </cell>
          <cell r="J2355" t="str">
            <v>e-book (PDF)</v>
          </cell>
          <cell r="M2355" t="str">
            <v>Baxter, Glen W.</v>
          </cell>
          <cell r="O2355">
            <v>74</v>
          </cell>
          <cell r="P2355" t="str">
            <v>zurückgezogen</v>
          </cell>
          <cell r="Q2355" t="str">
            <v>Miscellaneous</v>
          </cell>
          <cell r="R2355" t="str">
            <v>HIS000000 HISTORY / General</v>
          </cell>
        </row>
        <row r="2356">
          <cell r="C2356">
            <v>9780674184909</v>
          </cell>
          <cell r="D2356" t="str">
            <v>Harvard University Press</v>
          </cell>
          <cell r="E2356" t="str">
            <v>GLIGLOIS (LIVINGSTON)   HSRL 8 E-BOOK</v>
          </cell>
          <cell r="F2356" t="str">
            <v>Gliglois</v>
          </cell>
          <cell r="G2356">
            <v>1932</v>
          </cell>
          <cell r="H2356" t="str">
            <v>Harvard Studies in Romance Languages</v>
          </cell>
          <cell r="I2356">
            <v>8</v>
          </cell>
          <cell r="J2356" t="str">
            <v>e-book (PDF)</v>
          </cell>
          <cell r="N2356" t="str">
            <v>Livingston, Charles H.</v>
          </cell>
          <cell r="O2356">
            <v>182</v>
          </cell>
          <cell r="P2356" t="str">
            <v>Lieferbar</v>
          </cell>
          <cell r="Q2356" t="str">
            <v>Literary Studies, general</v>
          </cell>
          <cell r="R2356" t="str">
            <v>LCO000000 LITERARY COLLECTIONS / General; LIT004150 LITERARY CRITICISM / European / French</v>
          </cell>
        </row>
        <row r="2357">
          <cell r="C2357">
            <v>9780674184916</v>
          </cell>
          <cell r="D2357" t="str">
            <v>Harvard University Press</v>
          </cell>
          <cell r="E2357" t="str">
            <v>LIVINGSTON: THE INDEPENDENT REFLECTOR   JHL</v>
          </cell>
          <cell r="F2357" t="str">
            <v>The Independent Reflector</v>
          </cell>
          <cell r="G2357">
            <v>1963</v>
          </cell>
          <cell r="H2357" t="str">
            <v>The John Harvard Library</v>
          </cell>
          <cell r="J2357" t="str">
            <v>Gebunden</v>
          </cell>
          <cell r="M2357" t="str">
            <v>Livingston, William</v>
          </cell>
          <cell r="N2357" t="str">
            <v>Klein, Milton M.</v>
          </cell>
          <cell r="O2357">
            <v>460</v>
          </cell>
          <cell r="P2357" t="str">
            <v>Lieferbar</v>
          </cell>
          <cell r="Q2357" t="str">
            <v>Miscellaneous</v>
          </cell>
          <cell r="R2357" t="str">
            <v>LAN008000 LANGUAGE ARTS &amp; DISCIPLINES / Journalism; HIS036080 HISTORY / United States / State &amp; Local / Middle Atlantic (DC, DE, MD, NJ, NY, PA); HIS000000 HISTORY / General; HIS049000 HISTORY / Essays</v>
          </cell>
          <cell r="S2357" t="str">
            <v>PoD</v>
          </cell>
        </row>
        <row r="2358">
          <cell r="C2358">
            <v>9780674184923</v>
          </cell>
          <cell r="D2358" t="str">
            <v>Harvard University Press</v>
          </cell>
          <cell r="E2358" t="str">
            <v>LIVINGSTON: THE INDEPENDENT REFLECTOR   JHL E-BOOK</v>
          </cell>
          <cell r="F2358" t="str">
            <v>The Independent Reflector</v>
          </cell>
          <cell r="G2358">
            <v>1963</v>
          </cell>
          <cell r="H2358" t="str">
            <v>The John Harvard Library</v>
          </cell>
          <cell r="J2358" t="str">
            <v>e-book (PDF)</v>
          </cell>
          <cell r="M2358" t="str">
            <v>Livingston, William</v>
          </cell>
          <cell r="N2358" t="str">
            <v>Klein, Milton M.</v>
          </cell>
          <cell r="O2358">
            <v>460</v>
          </cell>
          <cell r="P2358" t="str">
            <v>Lieferbar</v>
          </cell>
          <cell r="Q2358" t="str">
            <v>Miscellaneous</v>
          </cell>
          <cell r="R2358" t="str">
            <v>LAN008000 LANGUAGE ARTS &amp; DISCIPLINES / Journalism; HIS036080 HISTORY / United States / State &amp; Local / Middle Atlantic (DC, DE, MD, NJ, NY, PA); HIS000000 HISTORY / General; HIS049000 HISTORY / Essays</v>
          </cell>
        </row>
        <row r="2359">
          <cell r="C2359">
            <v>9780674184947</v>
          </cell>
          <cell r="D2359" t="str">
            <v>Harvard University Press</v>
          </cell>
          <cell r="E2359" t="str">
            <v>HOERNLÉ: STUDIES IN PHILOSOPHY</v>
          </cell>
          <cell r="F2359" t="str">
            <v>Studies in Philosophy</v>
          </cell>
          <cell r="G2359">
            <v>1952</v>
          </cell>
          <cell r="J2359" t="str">
            <v>Gebunden</v>
          </cell>
          <cell r="M2359" t="str">
            <v>Hoernlé, Reinhold Friedrich Alfred</v>
          </cell>
          <cell r="N2359" t="str">
            <v>Robinson, Daniel S.</v>
          </cell>
          <cell r="O2359">
            <v>333</v>
          </cell>
          <cell r="P2359" t="str">
            <v>Lieferbar</v>
          </cell>
          <cell r="Q2359" t="str">
            <v>Philosophy, other</v>
          </cell>
          <cell r="R2359" t="str">
            <v>PHI000000 PHILOSOPHY / General</v>
          </cell>
          <cell r="S2359" t="str">
            <v>PoD</v>
          </cell>
        </row>
        <row r="2360">
          <cell r="C2360">
            <v>9780674184954</v>
          </cell>
          <cell r="D2360" t="str">
            <v>Harvard University Press</v>
          </cell>
          <cell r="E2360" t="str">
            <v>HOERNLÉ: STUDIES IN PHILOSOPHY E-BOOK</v>
          </cell>
          <cell r="F2360" t="str">
            <v>Studies in Philosophy</v>
          </cell>
          <cell r="G2360">
            <v>1952</v>
          </cell>
          <cell r="J2360" t="str">
            <v>e-book (PDF)</v>
          </cell>
          <cell r="M2360" t="str">
            <v>Hoernlé, Reinhold Friedrich Alfred</v>
          </cell>
          <cell r="N2360" t="str">
            <v>Robinson, Daniel S.</v>
          </cell>
          <cell r="O2360">
            <v>333</v>
          </cell>
          <cell r="P2360" t="str">
            <v>Lieferbar</v>
          </cell>
          <cell r="Q2360" t="str">
            <v>Philosophy, other</v>
          </cell>
          <cell r="R2360" t="str">
            <v>PHI000000 PHILOSOPHY / General</v>
          </cell>
        </row>
        <row r="2361">
          <cell r="C2361">
            <v>9780674184961</v>
          </cell>
          <cell r="D2361" t="str">
            <v>Harvard University Press</v>
          </cell>
          <cell r="E2361" t="str">
            <v>Altan Tobci - E-Book</v>
          </cell>
          <cell r="F2361" t="str">
            <v>Altan Tobci</v>
          </cell>
          <cell r="H2361" t="str">
            <v>Harvard-Yenching Institute Scripta Mongolica</v>
          </cell>
          <cell r="I2361">
            <v>1</v>
          </cell>
          <cell r="J2361" t="str">
            <v>e-book (PDF)</v>
          </cell>
          <cell r="N2361" t="str">
            <v>Cleaves, Francis Woodman</v>
          </cell>
          <cell r="P2361" t="str">
            <v>zurückgezogen</v>
          </cell>
          <cell r="Q2361" t="str">
            <v>Miscellaneous</v>
          </cell>
          <cell r="R2361" t="str">
            <v>HIS000000 HISTORY / General</v>
          </cell>
        </row>
        <row r="2362">
          <cell r="C2362">
            <v>9780674184978</v>
          </cell>
          <cell r="D2362" t="str">
            <v>Harvard University Press</v>
          </cell>
          <cell r="E2362" t="str">
            <v>HOLCOMBE: THE CHINESE REVOLUTION   BURIS E-BOOK</v>
          </cell>
          <cell r="F2362" t="str">
            <v>The Chinese Revolution</v>
          </cell>
          <cell r="G2362">
            <v>1930</v>
          </cell>
          <cell r="H2362" t="str">
            <v>The Bureau of International Research of Harvard University and Radcliffe College</v>
          </cell>
          <cell r="J2362" t="str">
            <v>e-book (PDF)</v>
          </cell>
          <cell r="M2362" t="str">
            <v>Holcombe, Arthur N.</v>
          </cell>
          <cell r="O2362">
            <v>401</v>
          </cell>
          <cell r="P2362" t="str">
            <v>Lieferbar</v>
          </cell>
          <cell r="Q2362" t="str">
            <v>Political Science, other</v>
          </cell>
          <cell r="R2362" t="str">
            <v>HIS031000 HISTORY / Revolutionary; POL000000 POLITICAL SCIENCE / General; POL011000 POLITICAL SCIENCE / International Relations / General; HIS000000 HISTORY / General; HIS008000 HISTORY / Asia / China</v>
          </cell>
        </row>
        <row r="2363">
          <cell r="C2363">
            <v>9780674184985</v>
          </cell>
          <cell r="D2363" t="str">
            <v>Harvard University Press</v>
          </cell>
          <cell r="E2363" t="str">
            <v>HOLMES: CLAUDE BERNARD AND ANIMAL CHEMISTRY   CFP</v>
          </cell>
          <cell r="F2363" t="str">
            <v>Claude Bernard and Animal Chemistry</v>
          </cell>
          <cell r="G2363">
            <v>1974</v>
          </cell>
          <cell r="H2363" t="str">
            <v>Commonwealth Fund Publications</v>
          </cell>
          <cell r="J2363" t="str">
            <v>Gebunden</v>
          </cell>
          <cell r="M2363" t="str">
            <v>Holmes, Frederic Lawrence</v>
          </cell>
          <cell r="O2363">
            <v>541</v>
          </cell>
          <cell r="P2363" t="str">
            <v>Lieferbar</v>
          </cell>
          <cell r="Q2363" t="str">
            <v>General Interest</v>
          </cell>
          <cell r="R2363" t="str">
            <v>SCI034000 SCIENCE / History; SCI013040 SCIENCE / Chemistry / Organic; SCI000000 SCIENCE / General</v>
          </cell>
          <cell r="S2363" t="str">
            <v>PoD</v>
          </cell>
        </row>
        <row r="2364">
          <cell r="C2364">
            <v>9780674184992</v>
          </cell>
          <cell r="D2364" t="str">
            <v>Harvard University Press</v>
          </cell>
          <cell r="E2364" t="str">
            <v>HOLMES: CLAUDE BERNARD AND ANIMAL CHEMISTRY   CFP E-BOOK</v>
          </cell>
          <cell r="F2364" t="str">
            <v>Claude Bernard and Animal Chemistry</v>
          </cell>
          <cell r="G2364">
            <v>1974</v>
          </cell>
          <cell r="H2364" t="str">
            <v>Commonwealth Fund Publications</v>
          </cell>
          <cell r="J2364" t="str">
            <v>e-book (PDF)</v>
          </cell>
          <cell r="M2364" t="str">
            <v>Holmes, Frederic Lawrence</v>
          </cell>
          <cell r="O2364">
            <v>541</v>
          </cell>
          <cell r="P2364" t="str">
            <v>Lieferbar</v>
          </cell>
          <cell r="Q2364" t="str">
            <v>General Interest</v>
          </cell>
          <cell r="R2364" t="str">
            <v>SCI034000 SCIENCE / History; SCI013040 SCIENCE / Chemistry / Organic; SCI000000 SCIENCE / General</v>
          </cell>
        </row>
        <row r="2365">
          <cell r="C2365">
            <v>9780674186033</v>
          </cell>
          <cell r="D2365" t="str">
            <v>Harvard University Press</v>
          </cell>
          <cell r="E2365" t="str">
            <v>BURGIN: ECONOMIC ASPECTS ARGENTINE FEDERALISM  HES 78</v>
          </cell>
          <cell r="F2365" t="str">
            <v>The Economic Aspects of Argentine Federalism, 1820–1852</v>
          </cell>
          <cell r="G2365">
            <v>1946</v>
          </cell>
          <cell r="H2365" t="str">
            <v>Harvard Economic Studies</v>
          </cell>
          <cell r="I2365">
            <v>78</v>
          </cell>
          <cell r="J2365" t="str">
            <v>Gebunden</v>
          </cell>
          <cell r="M2365" t="str">
            <v>Burgin, Miron</v>
          </cell>
          <cell r="O2365">
            <v>304</v>
          </cell>
          <cell r="P2365" t="str">
            <v>Lieferbar</v>
          </cell>
          <cell r="Q2365" t="str">
            <v>Political Economics, other</v>
          </cell>
          <cell r="R2365" t="str">
            <v>BUS022000 BUSINESS &amp; ECONOMICS / Economic Conditions; BUS069000 BUSINESS &amp; ECONOMICS / Economics / General; POL040000 POLITICAL SCIENCE / Government / General</v>
          </cell>
          <cell r="S2365" t="str">
            <v>PoD</v>
          </cell>
        </row>
        <row r="2366">
          <cell r="C2366">
            <v>9780674186040</v>
          </cell>
          <cell r="D2366" t="str">
            <v>Harvard University Press</v>
          </cell>
          <cell r="E2366" t="str">
            <v>BURKHARD: CONRAD FERDINAND MEYER</v>
          </cell>
          <cell r="F2366" t="str">
            <v>Conrad Ferdinand Meyer</v>
          </cell>
          <cell r="G2366">
            <v>1932</v>
          </cell>
          <cell r="J2366" t="str">
            <v>Gebunden</v>
          </cell>
          <cell r="M2366" t="str">
            <v>Burkhard, Arthur</v>
          </cell>
          <cell r="O2366">
            <v>225</v>
          </cell>
          <cell r="P2366" t="str">
            <v>Lieferbar</v>
          </cell>
          <cell r="Q2366" t="str">
            <v>Literary Studies, general</v>
          </cell>
          <cell r="R2366" t="str">
            <v>LIT000000 LITERARY CRITICISM / General; LIT014000 LITERARY CRITICISM / Poetry</v>
          </cell>
          <cell r="S2366" t="str">
            <v>PoD</v>
          </cell>
        </row>
        <row r="2367">
          <cell r="C2367">
            <v>9780674186057</v>
          </cell>
          <cell r="D2367" t="str">
            <v>Harvard University Press</v>
          </cell>
          <cell r="E2367" t="str">
            <v>CABOT: THE SENSE OF IMMORTALITY   IL 1924</v>
          </cell>
          <cell r="F2367" t="str">
            <v>The Sense of Immortality</v>
          </cell>
          <cell r="G2367">
            <v>1924</v>
          </cell>
          <cell r="H2367" t="str">
            <v>Ingersoll Lectures</v>
          </cell>
          <cell r="J2367" t="str">
            <v>Gebunden</v>
          </cell>
          <cell r="M2367" t="str">
            <v>Cabot, Philip</v>
          </cell>
          <cell r="O2367">
            <v>50</v>
          </cell>
          <cell r="P2367" t="str">
            <v>Lieferbar</v>
          </cell>
          <cell r="Q2367" t="str">
            <v>Theology, Jewish Studies and Religious Studies</v>
          </cell>
          <cell r="R2367" t="str">
            <v>SOC000000 SOCIAL SCIENCE / General; REL070000 RELIGION / Christianity / General; REL077000 RELIGION / Faith</v>
          </cell>
          <cell r="S2367" t="str">
            <v>PoD</v>
          </cell>
        </row>
        <row r="2368">
          <cell r="C2368">
            <v>9780674186064</v>
          </cell>
          <cell r="D2368" t="str">
            <v>Harvard University Press</v>
          </cell>
          <cell r="E2368" t="str">
            <v>CAMPBELL: DELUSION AND BELIEF</v>
          </cell>
          <cell r="F2368" t="str">
            <v>Delusion and Belief</v>
          </cell>
          <cell r="G2368">
            <v>1926</v>
          </cell>
          <cell r="J2368" t="str">
            <v>Gebunden</v>
          </cell>
          <cell r="M2368" t="str">
            <v>Campbell, Charles Macfie</v>
          </cell>
          <cell r="O2368">
            <v>78</v>
          </cell>
          <cell r="P2368" t="str">
            <v>Lieferbar</v>
          </cell>
          <cell r="Q2368" t="str">
            <v>Psychiatry, Psychotherapy</v>
          </cell>
          <cell r="R2368" t="str">
            <v>PSY000000 PSYCHOLOGY / General</v>
          </cell>
          <cell r="S2368" t="str">
            <v>PoD</v>
          </cell>
        </row>
        <row r="2369">
          <cell r="C2369">
            <v>9780674186071</v>
          </cell>
          <cell r="D2369" t="str">
            <v>Harvard University Press</v>
          </cell>
          <cell r="E2369" t="str">
            <v>CAMPBELL: TOWARDS MENTAL HEALTH</v>
          </cell>
          <cell r="F2369" t="str">
            <v>Towards Mental Health</v>
          </cell>
          <cell r="G2369">
            <v>1933</v>
          </cell>
          <cell r="J2369" t="str">
            <v>Gebunden</v>
          </cell>
          <cell r="M2369" t="str">
            <v>Campbell, Charles Macfie</v>
          </cell>
          <cell r="O2369">
            <v>110</v>
          </cell>
          <cell r="P2369" t="str">
            <v>Lieferbar</v>
          </cell>
          <cell r="Q2369" t="str">
            <v>Psychiatry, Psychotherapy</v>
          </cell>
          <cell r="R2369" t="str">
            <v>PSY000000 PSYCHOLOGY / General; PSY020000 PSYCHOLOGY / Neuropsychology</v>
          </cell>
          <cell r="S2369" t="str">
            <v>PoD</v>
          </cell>
        </row>
        <row r="2370">
          <cell r="C2370">
            <v>9780674186088</v>
          </cell>
          <cell r="D2370" t="str">
            <v>Harvard University Press</v>
          </cell>
          <cell r="E2370" t="str">
            <v>CANNON: ON THE SOCIAL FRONTIER OF MEDICINE</v>
          </cell>
          <cell r="F2370" t="str">
            <v>On the Social Frontier of Medicine</v>
          </cell>
          <cell r="G2370">
            <v>1952</v>
          </cell>
          <cell r="J2370" t="str">
            <v>Gebunden</v>
          </cell>
          <cell r="M2370" t="str">
            <v>Cannon, Ida M.</v>
          </cell>
          <cell r="O2370">
            <v>273</v>
          </cell>
          <cell r="P2370" t="str">
            <v>Lieferbar</v>
          </cell>
          <cell r="Q2370" t="str">
            <v>Clinical Medicine, other</v>
          </cell>
          <cell r="R2370" t="str">
            <v>MED000000 MEDICAL / General</v>
          </cell>
          <cell r="S2370" t="str">
            <v>PoD</v>
          </cell>
        </row>
        <row r="2371">
          <cell r="C2371">
            <v>9780674186095</v>
          </cell>
          <cell r="D2371" t="str">
            <v>Harvard University Press</v>
          </cell>
          <cell r="E2371" t="str">
            <v>CHANG: AGRICULTURE AND INDUSTRIALIZATION   HES 85</v>
          </cell>
          <cell r="F2371" t="str">
            <v>Agriculture and Industrialization</v>
          </cell>
          <cell r="G2371">
            <v>1949</v>
          </cell>
          <cell r="H2371" t="str">
            <v>Harvard Economic Studies</v>
          </cell>
          <cell r="I2371">
            <v>85</v>
          </cell>
          <cell r="J2371" t="str">
            <v>Gebunden</v>
          </cell>
          <cell r="M2371" t="str">
            <v>Chang, Pei-kang</v>
          </cell>
          <cell r="O2371">
            <v>270</v>
          </cell>
          <cell r="P2371" t="str">
            <v>Lieferbar</v>
          </cell>
          <cell r="Q2371" t="str">
            <v>Political Economics, other</v>
          </cell>
          <cell r="R2371" t="str">
            <v>BUS022000 BUSINESS &amp; ECONOMICS / Economic Conditions; BUS070010 BUSINESS &amp; ECONOMICS / Industries / Agribusiness</v>
          </cell>
          <cell r="S2371" t="str">
            <v>PoD</v>
          </cell>
        </row>
        <row r="2372">
          <cell r="C2372">
            <v>9780674186101</v>
          </cell>
          <cell r="D2372" t="str">
            <v>Harvard University Press</v>
          </cell>
          <cell r="E2372" t="str">
            <v>CHASE: TALES OUT OF SCHOOL</v>
          </cell>
          <cell r="F2372" t="str">
            <v>Tales Out of School</v>
          </cell>
          <cell r="G2372">
            <v>1947</v>
          </cell>
          <cell r="J2372" t="str">
            <v>Gebunden</v>
          </cell>
          <cell r="M2372" t="str">
            <v>Chase, George H.</v>
          </cell>
          <cell r="O2372">
            <v>71</v>
          </cell>
          <cell r="P2372" t="str">
            <v>Lieferbar</v>
          </cell>
          <cell r="Q2372" t="str">
            <v>Sociology, other</v>
          </cell>
          <cell r="R2372" t="str">
            <v>SOC000000 SOCIAL SCIENCE / General; BIO019000 BIOGRAPHY &amp; AUTOBIOGRAPHY / Educators</v>
          </cell>
          <cell r="S2372" t="str">
            <v>PoD</v>
          </cell>
        </row>
        <row r="2373">
          <cell r="C2373">
            <v>9780674186118</v>
          </cell>
          <cell r="D2373" t="str">
            <v>Harvard University Press</v>
          </cell>
          <cell r="E2373" t="str">
            <v>CHEEVER: AMERICAN FOREIGN POLICY SEPARATION OF POWERS</v>
          </cell>
          <cell r="F2373" t="str">
            <v>American Foreign Policy and the Separation of Powers</v>
          </cell>
          <cell r="G2373">
            <v>1952</v>
          </cell>
          <cell r="J2373" t="str">
            <v>Gebunden</v>
          </cell>
          <cell r="M2373" t="str">
            <v>Haviland, Jr., H. Field; Cheever, Daniel S.</v>
          </cell>
          <cell r="O2373">
            <v>244</v>
          </cell>
          <cell r="P2373" t="str">
            <v>Lieferbar</v>
          </cell>
          <cell r="Q2373" t="str">
            <v>Political Science, other</v>
          </cell>
          <cell r="R2373" t="str">
            <v>POL000000 POLITICAL SCIENCE / General; POL011000 POLITICAL SCIENCE / International Relations / General</v>
          </cell>
          <cell r="S2373" t="str">
            <v>PoD</v>
          </cell>
        </row>
        <row r="2374">
          <cell r="C2374">
            <v>9780674186132</v>
          </cell>
          <cell r="D2374" t="str">
            <v>Harvard University Press</v>
          </cell>
          <cell r="E2374" t="str">
            <v>FAINSOD: INTERNATIONAL SOCIALISM AND WORLD WAR   HPST</v>
          </cell>
          <cell r="F2374" t="str">
            <v>International Socialism and the World War</v>
          </cell>
          <cell r="G2374">
            <v>1935</v>
          </cell>
          <cell r="H2374" t="str">
            <v>Harvard Political Studies</v>
          </cell>
          <cell r="J2374" t="str">
            <v>Gebunden</v>
          </cell>
          <cell r="M2374" t="str">
            <v>Fainsod, Merle</v>
          </cell>
          <cell r="O2374">
            <v>238</v>
          </cell>
          <cell r="P2374" t="str">
            <v>Lieferbar</v>
          </cell>
          <cell r="Q2374" t="str">
            <v>Political Science, other</v>
          </cell>
          <cell r="R2374" t="str">
            <v>HIS000000 HISTORY / General; POL005000 POLITICAL SCIENCE / Political Ideologies / Communism &amp; Socialism</v>
          </cell>
          <cell r="S2374" t="str">
            <v>PoD</v>
          </cell>
        </row>
        <row r="2375">
          <cell r="C2375">
            <v>9780674186149</v>
          </cell>
          <cell r="D2375" t="str">
            <v>Harvard University Press</v>
          </cell>
          <cell r="E2375" t="str">
            <v>FLEXNER: DO AMERICANS VALUE EDUCATION?   INGLIS 1927</v>
          </cell>
          <cell r="F2375" t="str">
            <v>Do Americans Really Value Education?</v>
          </cell>
          <cell r="G2375">
            <v>1927</v>
          </cell>
          <cell r="H2375" t="str">
            <v>Inglis Lectures</v>
          </cell>
          <cell r="J2375" t="str">
            <v>Gebunden</v>
          </cell>
          <cell r="M2375" t="str">
            <v>Flexner, Abraham</v>
          </cell>
          <cell r="O2375">
            <v>49</v>
          </cell>
          <cell r="P2375" t="str">
            <v>Lieferbar</v>
          </cell>
          <cell r="Q2375" t="str">
            <v>Education, other</v>
          </cell>
          <cell r="R2375" t="str">
            <v>EDU000000 EDUCATION / General</v>
          </cell>
          <cell r="S2375" t="str">
            <v>PoD</v>
          </cell>
        </row>
        <row r="2376">
          <cell r="C2376">
            <v>9780674186156</v>
          </cell>
          <cell r="D2376" t="str">
            <v>Harvard University Press</v>
          </cell>
          <cell r="E2376" t="str">
            <v>FORD: THE LESS TRAVELED ROAD   RHT 4</v>
          </cell>
          <cell r="F2376" t="str">
            <v>The Less Traveled Road</v>
          </cell>
          <cell r="G2376">
            <v>1935</v>
          </cell>
          <cell r="H2376" t="str">
            <v>Radcliffe Honors Theses in English</v>
          </cell>
          <cell r="I2376">
            <v>4</v>
          </cell>
          <cell r="J2376" t="str">
            <v>Gebunden</v>
          </cell>
          <cell r="M2376" t="str">
            <v>Ford, Caroline</v>
          </cell>
          <cell r="O2376">
            <v>58</v>
          </cell>
          <cell r="P2376" t="str">
            <v>Lieferbar</v>
          </cell>
          <cell r="Q2376" t="str">
            <v>Literary Studies, general</v>
          </cell>
          <cell r="R2376" t="str">
            <v>LIT000000 LITERARY CRITICISM / General</v>
          </cell>
          <cell r="S2376" t="str">
            <v>PoD</v>
          </cell>
        </row>
        <row r="2377">
          <cell r="C2377">
            <v>9780674186163</v>
          </cell>
          <cell r="D2377" t="str">
            <v>Harvard University Press</v>
          </cell>
          <cell r="E2377" t="str">
            <v>FORMAN: ARCHITECTURE OF THE OLD SOUTH</v>
          </cell>
          <cell r="F2377" t="str">
            <v>The Architecture of the Old South</v>
          </cell>
          <cell r="G2377">
            <v>1948</v>
          </cell>
          <cell r="J2377" t="str">
            <v>Gebunden</v>
          </cell>
          <cell r="M2377" t="str">
            <v>Forman, Henry Chandlee</v>
          </cell>
          <cell r="O2377">
            <v>203</v>
          </cell>
          <cell r="P2377" t="str">
            <v>Lieferbar</v>
          </cell>
          <cell r="Q2377" t="str">
            <v xml:space="preserve">Architecture and Design, other    </v>
          </cell>
          <cell r="R2377" t="str">
            <v>ARC000000 ARCHITECTURE / General</v>
          </cell>
          <cell r="S2377" t="str">
            <v>PoD</v>
          </cell>
        </row>
        <row r="2378">
          <cell r="C2378">
            <v>9780674186170</v>
          </cell>
          <cell r="D2378" t="str">
            <v>Harvard University Press</v>
          </cell>
          <cell r="E2378" t="str">
            <v>FRANK: OLD FRENCH IRONWORK</v>
          </cell>
          <cell r="F2378" t="str">
            <v>Old French Ironwork</v>
          </cell>
          <cell r="G2378">
            <v>1950</v>
          </cell>
          <cell r="J2378" t="str">
            <v>Gebunden</v>
          </cell>
          <cell r="M2378" t="str">
            <v>Frank, Edgar B.</v>
          </cell>
          <cell r="O2378">
            <v>221</v>
          </cell>
          <cell r="P2378" t="str">
            <v>Lieferbar</v>
          </cell>
          <cell r="Q2378" t="str">
            <v xml:space="preserve">Architecture and Design, other    </v>
          </cell>
          <cell r="R2378" t="str">
            <v>ART000000 ART / General</v>
          </cell>
          <cell r="S2378" t="str">
            <v>PoD</v>
          </cell>
        </row>
        <row r="2379">
          <cell r="C2379">
            <v>9780674186187</v>
          </cell>
          <cell r="D2379" t="str">
            <v>Harvard University Press</v>
          </cell>
          <cell r="E2379" t="str">
            <v>FREEMAN: AN ACADEMIC COURTSHIP</v>
          </cell>
          <cell r="F2379" t="str">
            <v>An Academic Courtship</v>
          </cell>
          <cell r="G2379">
            <v>1940</v>
          </cell>
          <cell r="J2379" t="str">
            <v>Gebunden</v>
          </cell>
          <cell r="M2379" t="str">
            <v>Palmer, George Herbert; Freeman, Alice</v>
          </cell>
          <cell r="O2379">
            <v>259</v>
          </cell>
          <cell r="P2379" t="str">
            <v>Lieferbar</v>
          </cell>
          <cell r="Q2379" t="str">
            <v>Literary Studies, general</v>
          </cell>
          <cell r="R2379" t="str">
            <v>LCO002000 LITERARY COLLECTIONS / American / General; LCO011000 LITERARY COLLECTIONS / Letters; LIT000000 LITERARY CRITICISM / General</v>
          </cell>
          <cell r="S2379" t="str">
            <v>PoD</v>
          </cell>
        </row>
        <row r="2380">
          <cell r="C2380">
            <v>9780674186194</v>
          </cell>
          <cell r="D2380" t="str">
            <v>Harvard University Press</v>
          </cell>
          <cell r="E2380" t="str">
            <v>ABBOTT: THE NEW YORK BOND MARKET, 1920–1930   HES 59</v>
          </cell>
          <cell r="F2380" t="str">
            <v>The New York Bond Market, 1920–1930</v>
          </cell>
          <cell r="G2380">
            <v>1937</v>
          </cell>
          <cell r="H2380" t="str">
            <v>Harvard Economic Studies</v>
          </cell>
          <cell r="I2380">
            <v>59</v>
          </cell>
          <cell r="J2380" t="str">
            <v>Gebunden</v>
          </cell>
          <cell r="M2380" t="str">
            <v>Abbott, Charles Cortez</v>
          </cell>
          <cell r="O2380">
            <v>224</v>
          </cell>
          <cell r="P2380" t="str">
            <v>Lieferbar</v>
          </cell>
          <cell r="Q2380" t="str">
            <v>Political Economics, other</v>
          </cell>
          <cell r="R2380" t="str">
            <v>BUS004000 BUSINESS &amp; ECONOMICS / Banks &amp; Banking; BUS069000 BUSINESS &amp; ECONOMICS / Economics / General</v>
          </cell>
          <cell r="S2380" t="str">
            <v>PoD</v>
          </cell>
        </row>
        <row r="2381">
          <cell r="C2381">
            <v>9780674186200</v>
          </cell>
          <cell r="D2381" t="str">
            <v>Harvard University Press</v>
          </cell>
          <cell r="E2381" t="str">
            <v>VISCUSI: RISK BY CHOICE</v>
          </cell>
          <cell r="F2381" t="str">
            <v>Risk by Choice</v>
          </cell>
          <cell r="G2381">
            <v>1983</v>
          </cell>
          <cell r="J2381" t="str">
            <v>Gebunden</v>
          </cell>
          <cell r="M2381" t="str">
            <v>Viscusi, W. Kip</v>
          </cell>
          <cell r="O2381">
            <v>200</v>
          </cell>
          <cell r="P2381" t="str">
            <v>Lieferbar</v>
          </cell>
          <cell r="Q2381" t="str">
            <v>Political Economics, other</v>
          </cell>
          <cell r="R2381" t="str">
            <v>BUS069000 BUSINESS &amp; ECONOMICS / Economics / General</v>
          </cell>
          <cell r="S2381" t="str">
            <v>PoD</v>
          </cell>
        </row>
        <row r="2382">
          <cell r="C2382">
            <v>9780674186217</v>
          </cell>
          <cell r="D2382" t="str">
            <v>Harvard University Press</v>
          </cell>
          <cell r="E2382" t="str">
            <v>VISCUSI: RISK BY CHOICE E-BOOK</v>
          </cell>
          <cell r="F2382" t="str">
            <v>Risk by Choice</v>
          </cell>
          <cell r="G2382">
            <v>1983</v>
          </cell>
          <cell r="J2382" t="str">
            <v>e-book (PDF)</v>
          </cell>
          <cell r="M2382" t="str">
            <v>Viscusi, W. Kip</v>
          </cell>
          <cell r="O2382">
            <v>200</v>
          </cell>
          <cell r="P2382" t="str">
            <v>Lieferbar</v>
          </cell>
          <cell r="Q2382" t="str">
            <v>Political Economics, other</v>
          </cell>
          <cell r="R2382" t="str">
            <v>BUS069000 BUSINESS &amp; ECONOMICS / Economics / General</v>
          </cell>
        </row>
        <row r="2383">
          <cell r="C2383">
            <v>9780674186224</v>
          </cell>
          <cell r="D2383" t="str">
            <v>Harvard University Press</v>
          </cell>
          <cell r="E2383" t="str">
            <v>ALTMAN: AVAILABILITY FOR WORK   WERTHEIM</v>
          </cell>
          <cell r="F2383" t="str">
            <v>Availability for Work</v>
          </cell>
          <cell r="G2383">
            <v>1950</v>
          </cell>
          <cell r="H2383" t="str">
            <v>Publications of the Wertheim Fellowship</v>
          </cell>
          <cell r="J2383" t="str">
            <v>Gebunden</v>
          </cell>
          <cell r="M2383" t="str">
            <v>Altman, Ralph</v>
          </cell>
          <cell r="O2383">
            <v>350</v>
          </cell>
          <cell r="P2383" t="str">
            <v>Lieferbar</v>
          </cell>
          <cell r="Q2383" t="str">
            <v>Political Economics, other</v>
          </cell>
          <cell r="R2383" t="str">
            <v>BUS069000 BUSINESS &amp; ECONOMICS / Economics / General; BUS038000 BUSINESS &amp; ECONOMICS / Labor</v>
          </cell>
          <cell r="S2383" t="str">
            <v>PoD</v>
          </cell>
        </row>
        <row r="2384">
          <cell r="C2384">
            <v>9780674186231</v>
          </cell>
          <cell r="D2384" t="str">
            <v>Harvard University Press</v>
          </cell>
          <cell r="E2384" t="str">
            <v>BAKER: A HISTORY OF ENGLISH-CANADIAN LITERATURE</v>
          </cell>
          <cell r="F2384" t="str">
            <v>A History of English-Canadian Literature to the Confederation</v>
          </cell>
          <cell r="G2384">
            <v>1920</v>
          </cell>
          <cell r="J2384" t="str">
            <v>Gebunden</v>
          </cell>
          <cell r="M2384" t="str">
            <v>Baker, Ray Palmer</v>
          </cell>
          <cell r="O2384">
            <v>200</v>
          </cell>
          <cell r="P2384" t="str">
            <v>Lieferbar</v>
          </cell>
          <cell r="Q2384" t="str">
            <v>Literary Studies, general</v>
          </cell>
          <cell r="R2384" t="str">
            <v>LIT004020 LITERARY CRITICISM / American / General; LIT004080 LITERARY CRITICISM / Canadian; LIT004120 LITERARY CRITICISM / European / English, Irish, Scottish, Welsh</v>
          </cell>
          <cell r="S2384" t="str">
            <v>PoD</v>
          </cell>
        </row>
        <row r="2385">
          <cell r="C2385">
            <v>9780674186248</v>
          </cell>
          <cell r="D2385" t="str">
            <v>Harvard University Press</v>
          </cell>
          <cell r="E2385" t="str">
            <v>BARTHOLOMEW: URBAN LAND USES   HCPS 4</v>
          </cell>
          <cell r="F2385" t="str">
            <v>Urban Land Uses</v>
          </cell>
          <cell r="G2385">
            <v>1932</v>
          </cell>
          <cell r="H2385" t="str">
            <v>Harvard City Planning Studies</v>
          </cell>
          <cell r="I2385">
            <v>4</v>
          </cell>
          <cell r="J2385" t="str">
            <v>Gebunden</v>
          </cell>
          <cell r="M2385" t="str">
            <v>Bartholomew, Harland</v>
          </cell>
          <cell r="O2385">
            <v>174</v>
          </cell>
          <cell r="P2385" t="str">
            <v>Lieferbar</v>
          </cell>
          <cell r="Q2385" t="str">
            <v>Sociology, other</v>
          </cell>
          <cell r="R2385" t="str">
            <v>SOC000000 SOCIAL SCIENCE / General; SOC026030 SOCIAL SCIENCE / Sociology / Urban</v>
          </cell>
          <cell r="S2385" t="str">
            <v>PoD</v>
          </cell>
        </row>
        <row r="2386">
          <cell r="C2386">
            <v>9780674186255</v>
          </cell>
          <cell r="D2386" t="str">
            <v>Harvard University Press</v>
          </cell>
          <cell r="E2386" t="str">
            <v>BATTISTA: ESSENTIALS OF ITALIAN GRAMMAR</v>
          </cell>
          <cell r="F2386" t="str">
            <v>Essentials of Italian Grammar</v>
          </cell>
          <cell r="G2386">
            <v>1929</v>
          </cell>
          <cell r="J2386" t="str">
            <v>Gebunden</v>
          </cell>
          <cell r="M2386" t="str">
            <v>Battista, J. L.</v>
          </cell>
          <cell r="O2386">
            <v>55</v>
          </cell>
          <cell r="P2386" t="str">
            <v>Lieferbar</v>
          </cell>
          <cell r="Q2386" t="str">
            <v>Linguistics, other</v>
          </cell>
          <cell r="R2386" t="str">
            <v>LAN000000 LANGUAGE ARTS &amp; DISCIPLINES / General; LAN006000 LANGUAGE ARTS &amp; DISCIPLINES / Grammar; FOR013000 FOREIGN LANGUAGE STUDY / Italian</v>
          </cell>
          <cell r="S2386" t="str">
            <v>PoD</v>
          </cell>
        </row>
        <row r="2387">
          <cell r="C2387">
            <v>9780674186262</v>
          </cell>
          <cell r="D2387" t="str">
            <v>Harvard University Press</v>
          </cell>
          <cell r="E2387" t="str">
            <v>BEATLEY: ACHIEVEMENT JUNIOR HIGH SCHOOL   HSED 18</v>
          </cell>
          <cell r="F2387" t="str">
            <v>Achievement in the Junior High School</v>
          </cell>
          <cell r="G2387">
            <v>1932</v>
          </cell>
          <cell r="H2387" t="str">
            <v>Harvard Studies in Education</v>
          </cell>
          <cell r="I2387">
            <v>18</v>
          </cell>
          <cell r="J2387" t="str">
            <v>Gebunden</v>
          </cell>
          <cell r="M2387" t="str">
            <v>Beatley, Bancroft</v>
          </cell>
          <cell r="O2387">
            <v>92</v>
          </cell>
          <cell r="P2387" t="str">
            <v>Lieferbar</v>
          </cell>
          <cell r="Q2387" t="str">
            <v>Education, other</v>
          </cell>
          <cell r="R2387" t="str">
            <v>EDU025000 EDUCATION / Secondary; EDU000000 EDUCATION / General</v>
          </cell>
          <cell r="S2387" t="str">
            <v>PoD</v>
          </cell>
        </row>
        <row r="2388">
          <cell r="C2388">
            <v>9780674186279</v>
          </cell>
          <cell r="D2388" t="str">
            <v>Harvard University Press</v>
          </cell>
          <cell r="E2388" t="str">
            <v>BEAZLEY: ATTIC RED-FIGURED VASES IN AMERICAN MUSEUMS</v>
          </cell>
          <cell r="F2388" t="str">
            <v>Attic Red-Figured Vases in American Museums</v>
          </cell>
          <cell r="G2388">
            <v>1918</v>
          </cell>
          <cell r="J2388" t="str">
            <v>Gebunden</v>
          </cell>
          <cell r="M2388" t="str">
            <v>Beazley, J. D.</v>
          </cell>
          <cell r="O2388">
            <v>236</v>
          </cell>
          <cell r="P2388" t="str">
            <v>Lieferbar</v>
          </cell>
          <cell r="Q2388" t="str">
            <v xml:space="preserve">Architecture and Design, other    </v>
          </cell>
          <cell r="R2388" t="str">
            <v>ART045000 ART / Ceramics; ART015060 ART / History / Ancient &amp; Classical; ART000000 ART / General</v>
          </cell>
          <cell r="S2388" t="str">
            <v>PoD</v>
          </cell>
        </row>
        <row r="2389">
          <cell r="C2389">
            <v>9780674186286</v>
          </cell>
          <cell r="D2389" t="str">
            <v>Harvard University Press</v>
          </cell>
          <cell r="E2389" t="str">
            <v>BENSON: ADMINISTRATION OF THE CIVIL SERVICE   HPST</v>
          </cell>
          <cell r="F2389" t="str">
            <v>The Administration of the Civil Service in Massachusetts</v>
          </cell>
          <cell r="G2389">
            <v>1935</v>
          </cell>
          <cell r="H2389" t="str">
            <v>Harvard Political Studies</v>
          </cell>
          <cell r="J2389" t="str">
            <v>Gebunden</v>
          </cell>
          <cell r="M2389" t="str">
            <v>Benson, George C. S.</v>
          </cell>
          <cell r="O2389">
            <v>90</v>
          </cell>
          <cell r="P2389" t="str">
            <v>Lieferbar</v>
          </cell>
          <cell r="Q2389" t="str">
            <v>Political Science, other</v>
          </cell>
          <cell r="R2389" t="str">
            <v>POL040040 POLITICAL SCIENCE / Government / Local; POL017000 POLITICAL SCIENCE / Public Affairs &amp; Administration</v>
          </cell>
          <cell r="S2389" t="str">
            <v>PoD</v>
          </cell>
        </row>
        <row r="2390">
          <cell r="C2390">
            <v>9780674186293</v>
          </cell>
          <cell r="D2390" t="str">
            <v>Harvard University Press</v>
          </cell>
          <cell r="E2390" t="str">
            <v>MATSUMOTO: MOTOORI NORINAGA   HEA 44</v>
          </cell>
          <cell r="F2390" t="str">
            <v>Motoori Norinaga</v>
          </cell>
          <cell r="G2390">
            <v>1970</v>
          </cell>
          <cell r="H2390" t="str">
            <v>Harvard East Asian Series</v>
          </cell>
          <cell r="I2390">
            <v>44</v>
          </cell>
          <cell r="J2390" t="str">
            <v>Gebunden</v>
          </cell>
          <cell r="M2390" t="str">
            <v>Matsumoto, Shigeru</v>
          </cell>
          <cell r="O2390">
            <v>261</v>
          </cell>
          <cell r="P2390" t="str">
            <v>Lieferbar</v>
          </cell>
          <cell r="Q2390" t="str">
            <v>Miscellaneous</v>
          </cell>
          <cell r="R2390" t="str">
            <v>BIO006000 BIOGRAPHY &amp; AUTOBIOGRAPHY / Historical; HIS000000 HISTORY / General; HIS021000 HISTORY / Asia / Japan</v>
          </cell>
          <cell r="S2390" t="str">
            <v>PoD</v>
          </cell>
        </row>
        <row r="2391">
          <cell r="C2391">
            <v>9780674186309</v>
          </cell>
          <cell r="D2391" t="str">
            <v>Harvard University Press</v>
          </cell>
          <cell r="E2391" t="str">
            <v>MATSUMOTO: MOTOORI NORINAGA   HEA 44 E-BOOK</v>
          </cell>
          <cell r="F2391" t="str">
            <v>Motoori Norinaga</v>
          </cell>
          <cell r="G2391">
            <v>1970</v>
          </cell>
          <cell r="H2391" t="str">
            <v>Harvard East Asian Series</v>
          </cell>
          <cell r="I2391">
            <v>44</v>
          </cell>
          <cell r="J2391" t="str">
            <v>e-book (PDF)</v>
          </cell>
          <cell r="M2391" t="str">
            <v>Matsumoto, Shigeru</v>
          </cell>
          <cell r="O2391">
            <v>261</v>
          </cell>
          <cell r="P2391" t="str">
            <v>Lieferbar</v>
          </cell>
          <cell r="Q2391" t="str">
            <v>Miscellaneous</v>
          </cell>
          <cell r="R2391" t="str">
            <v>BIO006000 BIOGRAPHY &amp; AUTOBIOGRAPHY / Historical; HIS000000 HISTORY / General; HIS021000 HISTORY / Asia / Japan</v>
          </cell>
        </row>
        <row r="2392">
          <cell r="C2392">
            <v>9780674186316</v>
          </cell>
          <cell r="D2392" t="str">
            <v>Harvard University Press</v>
          </cell>
          <cell r="E2392" t="str">
            <v>MATTHIESSEN: TRANSLATION E-BOOK</v>
          </cell>
          <cell r="F2392" t="str">
            <v>Translation</v>
          </cell>
          <cell r="G2392">
            <v>1931</v>
          </cell>
          <cell r="J2392" t="str">
            <v>e-book (PDF)</v>
          </cell>
          <cell r="M2392" t="str">
            <v>Matthiessen, F. O.</v>
          </cell>
          <cell r="O2392">
            <v>232</v>
          </cell>
          <cell r="P2392" t="str">
            <v>Lieferbar</v>
          </cell>
          <cell r="Q2392" t="str">
            <v>Literary Studies, general</v>
          </cell>
          <cell r="R2392" t="str">
            <v>LIT000000 LITERARY CRITICISM / General; LIT004120 LITERARY CRITICISM / European / English, Irish, Scottish, Welsh</v>
          </cell>
        </row>
        <row r="2393">
          <cell r="C2393">
            <v>9780674186323</v>
          </cell>
          <cell r="D2393" t="str">
            <v>Harvard University Press</v>
          </cell>
          <cell r="E2393" t="str">
            <v>BERMAN: PROJECTION OF A METROPOLIS   NYMR</v>
          </cell>
          <cell r="F2393" t="str">
            <v>Projection of a Metropolis</v>
          </cell>
          <cell r="G2393">
            <v>1960</v>
          </cell>
          <cell r="H2393" t="str">
            <v>New York Metropolitan Region Study</v>
          </cell>
          <cell r="J2393" t="str">
            <v>Gebunden</v>
          </cell>
          <cell r="M2393" t="str">
            <v>Berman, Barbara R.; Hoover, Edgar M.; Chinitz, Benjamin</v>
          </cell>
          <cell r="O2393">
            <v>119</v>
          </cell>
          <cell r="P2393" t="str">
            <v>Lieferbar</v>
          </cell>
          <cell r="Q2393" t="str">
            <v>Sociology, other</v>
          </cell>
          <cell r="R2393" t="str">
            <v>SOC000000 SOCIAL SCIENCE / General; SOC026030 SOCIAL SCIENCE / Sociology / Urban</v>
          </cell>
          <cell r="S2393" t="str">
            <v>PoD</v>
          </cell>
        </row>
        <row r="2394">
          <cell r="C2394">
            <v>9780674186330</v>
          </cell>
          <cell r="D2394" t="str">
            <v>Harvard University Press</v>
          </cell>
          <cell r="E2394" t="str">
            <v>MAXWELL: FEDERAL SUBSIDIES   HES 56 E-BOOK</v>
          </cell>
          <cell r="F2394" t="str">
            <v>Federal Subsidies to the Provincial Governments in Canada</v>
          </cell>
          <cell r="G2394">
            <v>1937</v>
          </cell>
          <cell r="H2394" t="str">
            <v>Harvard Economic Studies</v>
          </cell>
          <cell r="I2394">
            <v>56</v>
          </cell>
          <cell r="J2394" t="str">
            <v>e-book (PDF)</v>
          </cell>
          <cell r="M2394" t="str">
            <v>Maxwell, J. A.</v>
          </cell>
          <cell r="O2394">
            <v>284</v>
          </cell>
          <cell r="P2394" t="str">
            <v>Lieferbar</v>
          </cell>
          <cell r="Q2394" t="str">
            <v>Political Economics, other</v>
          </cell>
          <cell r="R2394" t="str">
            <v>POL000000 POLITICAL SCIENCE / General; BUS069000 BUSINESS &amp; ECONOMICS / Economics / General</v>
          </cell>
        </row>
        <row r="2395">
          <cell r="C2395">
            <v>9780674186347</v>
          </cell>
          <cell r="D2395" t="str">
            <v>Harvard University Press</v>
          </cell>
          <cell r="E2395" t="str">
            <v>MCANDREW: OPEN-AIR CHURCHES SIXTEENTH-CENTURY MEXICO</v>
          </cell>
          <cell r="F2395" t="str">
            <v>The Open-Air Churches of Sixteenth-Century Mexico</v>
          </cell>
          <cell r="G2395">
            <v>1965</v>
          </cell>
          <cell r="J2395" t="str">
            <v>Gebunden</v>
          </cell>
          <cell r="M2395" t="str">
            <v>McAndrew, John</v>
          </cell>
          <cell r="O2395">
            <v>755</v>
          </cell>
          <cell r="P2395" t="str">
            <v>Lieferbar</v>
          </cell>
          <cell r="Q2395" t="str">
            <v xml:space="preserve">Architecture and Design, other    </v>
          </cell>
          <cell r="R2395" t="str">
            <v>ARC000000 ARCHITECTURE / General; HIS025000 HISTORY / Latin America / Mexico</v>
          </cell>
          <cell r="S2395" t="str">
            <v>PoD</v>
          </cell>
        </row>
        <row r="2396">
          <cell r="C2396">
            <v>9780674186354</v>
          </cell>
          <cell r="D2396" t="str">
            <v>Harvard University Press</v>
          </cell>
          <cell r="E2396" t="str">
            <v>MCANDREW: OPEN-AIR CHURCHES SIXTEENTH-CENTURY MEXICO E-BOOK</v>
          </cell>
          <cell r="F2396" t="str">
            <v>The Open-Air Churches of Sixteenth-Century Mexico</v>
          </cell>
          <cell r="G2396">
            <v>1965</v>
          </cell>
          <cell r="J2396" t="str">
            <v>e-book (PDF)</v>
          </cell>
          <cell r="M2396" t="str">
            <v>McAndrew, John</v>
          </cell>
          <cell r="O2396">
            <v>755</v>
          </cell>
          <cell r="P2396" t="str">
            <v>Lieferbar</v>
          </cell>
          <cell r="Q2396" t="str">
            <v xml:space="preserve">Architecture and Design, other    </v>
          </cell>
          <cell r="R2396" t="str">
            <v>ARC000000 ARCHITECTURE / General; HIS025000 HISTORY / Latin America / Mexico</v>
          </cell>
        </row>
        <row r="2397">
          <cell r="C2397">
            <v>9780674186361</v>
          </cell>
          <cell r="D2397" t="str">
            <v>Harvard University Press</v>
          </cell>
          <cell r="E2397" t="str">
            <v>MCCALL: RHETORICAL THEORIES SIMILE COMPARISON   LCL</v>
          </cell>
          <cell r="F2397" t="str">
            <v>Ancient Rhetorical Theories of Simile and Comparison</v>
          </cell>
          <cell r="G2397">
            <v>1969</v>
          </cell>
          <cell r="H2397" t="str">
            <v>Loeb Classical Monographs</v>
          </cell>
          <cell r="J2397" t="str">
            <v>Gebunden</v>
          </cell>
          <cell r="M2397" t="str">
            <v>McCall, Jr., Marsh H.</v>
          </cell>
          <cell r="O2397">
            <v>272</v>
          </cell>
          <cell r="P2397" t="str">
            <v>Lieferbar</v>
          </cell>
          <cell r="Q2397" t="str">
            <v>Classical Studies, other</v>
          </cell>
          <cell r="R2397" t="str">
            <v>LIT000000 LITERARY CRITICISM / General; LIT004190 LITERARY CRITICISM / Ancient &amp; Classical</v>
          </cell>
          <cell r="S2397" t="str">
            <v>PoD</v>
          </cell>
        </row>
        <row r="2398">
          <cell r="C2398">
            <v>9780674186378</v>
          </cell>
          <cell r="D2398" t="str">
            <v>Harvard University Press</v>
          </cell>
          <cell r="E2398" t="str">
            <v>MCCALL: RHETORICAL THEORIES SIMILE COMPARISON   LCL E-BOOK</v>
          </cell>
          <cell r="F2398" t="str">
            <v>Ancient Rhetorical Theories of Simile and Comparison</v>
          </cell>
          <cell r="G2398">
            <v>1969</v>
          </cell>
          <cell r="H2398" t="str">
            <v>Loeb Classical Monographs</v>
          </cell>
          <cell r="J2398" t="str">
            <v>e-book (PDF)</v>
          </cell>
          <cell r="M2398" t="str">
            <v>McCall, Jr., Marsh H.</v>
          </cell>
          <cell r="O2398">
            <v>272</v>
          </cell>
          <cell r="P2398" t="str">
            <v>Lieferbar</v>
          </cell>
          <cell r="Q2398" t="str">
            <v>Classical Studies, other</v>
          </cell>
          <cell r="R2398" t="str">
            <v>LIT000000 LITERARY CRITICISM / General; LIT004190 LITERARY CRITICISM / Ancient &amp; Classical</v>
          </cell>
        </row>
        <row r="2399">
          <cell r="C2399">
            <v>9780674186385</v>
          </cell>
          <cell r="D2399" t="str">
            <v>Harvard University Press</v>
          </cell>
          <cell r="E2399" t="str">
            <v>MCFARLAND: FEDERAL TRADE COMMISSION   HSAL 5 E-BOOK</v>
          </cell>
          <cell r="F2399" t="str">
            <v>Judicial Control of the Federal Trade Commission and the Interstate Commerce Commission, 1920–1930</v>
          </cell>
          <cell r="G2399">
            <v>1933</v>
          </cell>
          <cell r="H2399" t="str">
            <v>Harvard Studies in Administrative Law</v>
          </cell>
          <cell r="I2399">
            <v>5</v>
          </cell>
          <cell r="J2399" t="str">
            <v>e-book (PDF)</v>
          </cell>
          <cell r="M2399" t="str">
            <v>McFarland, Carl</v>
          </cell>
          <cell r="O2399">
            <v>214</v>
          </cell>
          <cell r="P2399" t="str">
            <v>Lieferbar</v>
          </cell>
          <cell r="Q2399" t="str">
            <v>Law, other</v>
          </cell>
          <cell r="R2399" t="str">
            <v>LAW000000 LAW / General</v>
          </cell>
        </row>
        <row r="2400">
          <cell r="C2400">
            <v>9780674186408</v>
          </cell>
          <cell r="D2400" t="str">
            <v>Harvard University Press</v>
          </cell>
          <cell r="E2400" t="str">
            <v>BETTMAN: CITY AND REGIONAL PLANNING PAPERS   HCPS 13</v>
          </cell>
          <cell r="F2400" t="str">
            <v>City and Regional Planning Papers</v>
          </cell>
          <cell r="G2400">
            <v>1946</v>
          </cell>
          <cell r="H2400" t="str">
            <v>Harvard City Planning Studies</v>
          </cell>
          <cell r="I2400">
            <v>13</v>
          </cell>
          <cell r="J2400" t="str">
            <v>Gebunden</v>
          </cell>
          <cell r="M2400" t="str">
            <v>Bettman, Alfred</v>
          </cell>
          <cell r="N2400" t="str">
            <v>Comey, Arthur C.</v>
          </cell>
          <cell r="O2400">
            <v>294</v>
          </cell>
          <cell r="P2400" t="str">
            <v>Lieferbar</v>
          </cell>
          <cell r="Q2400" t="str">
            <v>Sociology, other</v>
          </cell>
          <cell r="R2400" t="str">
            <v>SOC000000 SOCIAL SCIENCE / General; SOC026030 SOCIAL SCIENCE / Sociology / Urban</v>
          </cell>
          <cell r="S2400" t="str">
            <v>PoD</v>
          </cell>
        </row>
        <row r="2401">
          <cell r="C2401">
            <v>9780674186415</v>
          </cell>
          <cell r="D2401" t="str">
            <v>Harvard University Press</v>
          </cell>
          <cell r="E2401" t="str">
            <v>MEDEARIS: JOSEPH SCHUMPETER'S THEORIES OF DEMOCRACY</v>
          </cell>
          <cell r="F2401" t="str">
            <v>Joseph Schumpeter's Two Theories of Democracy</v>
          </cell>
          <cell r="G2401">
            <v>2001</v>
          </cell>
          <cell r="J2401" t="str">
            <v>Gebunden</v>
          </cell>
          <cell r="M2401" t="str">
            <v>Medearis, John</v>
          </cell>
          <cell r="O2401">
            <v>263</v>
          </cell>
          <cell r="P2401" t="str">
            <v>Lieferbar</v>
          </cell>
          <cell r="Q2401" t="str">
            <v>Theory</v>
          </cell>
          <cell r="R2401" t="str">
            <v>POL000000 POLITICAL SCIENCE / General; POL007000 POLITICAL SCIENCE / Political ideologies / Democracy</v>
          </cell>
          <cell r="S2401" t="str">
            <v>PoD</v>
          </cell>
        </row>
        <row r="2402">
          <cell r="C2402">
            <v>9780674186422</v>
          </cell>
          <cell r="D2402" t="str">
            <v>Harvard University Press</v>
          </cell>
          <cell r="E2402" t="str">
            <v>HOPKINS: SCHOOL CHILDREN IN MASSACHUSETTS   HSED 5</v>
          </cell>
          <cell r="F2402" t="str">
            <v>The Intelligence of Continuation–School Children in Massachusetts</v>
          </cell>
          <cell r="G2402">
            <v>1924</v>
          </cell>
          <cell r="H2402" t="str">
            <v>Harvard Studies in Education</v>
          </cell>
          <cell r="I2402">
            <v>5</v>
          </cell>
          <cell r="J2402" t="str">
            <v>Gebunden</v>
          </cell>
          <cell r="M2402" t="str">
            <v>Hopkins, L. Thomas</v>
          </cell>
          <cell r="O2402">
            <v>132</v>
          </cell>
          <cell r="P2402" t="str">
            <v>Lieferbar</v>
          </cell>
          <cell r="Q2402" t="str">
            <v>Education, other</v>
          </cell>
          <cell r="R2402" t="str">
            <v>EDU000000 EDUCATION / General; EDU030000 EDUCATION / Testing &amp; Measurement</v>
          </cell>
          <cell r="S2402" t="str">
            <v>PoD</v>
          </cell>
        </row>
        <row r="2403">
          <cell r="C2403">
            <v>9780674186439</v>
          </cell>
          <cell r="D2403" t="str">
            <v>Harvard University Press</v>
          </cell>
          <cell r="E2403" t="str">
            <v>MEDEARIS: JOSEPH SCHUMPETER'S THEORIES OF DEMOCRACY E-BOOK</v>
          </cell>
          <cell r="F2403" t="str">
            <v>Joseph Schumpeter's Two Theories of Democracy</v>
          </cell>
          <cell r="G2403">
            <v>2001</v>
          </cell>
          <cell r="J2403" t="str">
            <v>e-book (PDF)</v>
          </cell>
          <cell r="M2403" t="str">
            <v>Medearis, John</v>
          </cell>
          <cell r="O2403">
            <v>263</v>
          </cell>
          <cell r="P2403" t="str">
            <v>Lieferbar</v>
          </cell>
          <cell r="Q2403" t="str">
            <v>Theory</v>
          </cell>
          <cell r="R2403" t="str">
            <v>POL000000 POLITICAL SCIENCE / General; POL007000 POLITICAL SCIENCE / Political ideologies / Democracy</v>
          </cell>
        </row>
        <row r="2404">
          <cell r="C2404">
            <v>9780674186446</v>
          </cell>
          <cell r="D2404" t="str">
            <v>Harvard University Press</v>
          </cell>
          <cell r="E2404" t="str">
            <v>BORDEN: NATIONAL ADVERTISING IN NEWSPAPERS</v>
          </cell>
          <cell r="F2404" t="str">
            <v>National Advertising in Newspapers</v>
          </cell>
          <cell r="G2404">
            <v>1946</v>
          </cell>
          <cell r="J2404" t="str">
            <v>Gebunden</v>
          </cell>
          <cell r="M2404" t="str">
            <v>Hovde, Howard T.; Borden, Neil H.; Taylor, Malcolm D.</v>
          </cell>
          <cell r="O2404">
            <v>486</v>
          </cell>
          <cell r="P2404" t="str">
            <v>Lieferbar</v>
          </cell>
          <cell r="Q2404" t="str">
            <v>Miscellaneous</v>
          </cell>
          <cell r="R2404" t="str">
            <v>LAN008000 LANGUAGE ARTS &amp; DISCIPLINES / Journalism; BUS002000 BUSINESS &amp; ECONOMICS / Advertising &amp; Promotion; HIS036000 HISTORY / United States / General; HIS000000 HISTORY / General</v>
          </cell>
          <cell r="S2404" t="str">
            <v>PoD</v>
          </cell>
        </row>
        <row r="2405">
          <cell r="C2405">
            <v>9780674186453</v>
          </cell>
          <cell r="D2405" t="str">
            <v>Harvard University Press</v>
          </cell>
          <cell r="E2405" t="str">
            <v>MERITT: EPIGRAPHICA ATTICA   MCL 9 E-BOOK</v>
          </cell>
          <cell r="F2405" t="str">
            <v>Epigraphica Attica</v>
          </cell>
          <cell r="G2405">
            <v>1940</v>
          </cell>
          <cell r="H2405" t="str">
            <v>Martin Classical Lectures</v>
          </cell>
          <cell r="I2405">
            <v>9</v>
          </cell>
          <cell r="J2405" t="str">
            <v>e-book (PDF)</v>
          </cell>
          <cell r="M2405" t="str">
            <v>Meritt, Benjamin Dean</v>
          </cell>
          <cell r="O2405">
            <v>157</v>
          </cell>
          <cell r="P2405" t="str">
            <v>Lieferbar</v>
          </cell>
          <cell r="Q2405" t="str">
            <v>Classical Studies, other</v>
          </cell>
          <cell r="R2405" t="str">
            <v>ART015060 ART / History / Ancient &amp; Classical; ARC000000 ARCHITECTURE / General; ART000000 ART / General</v>
          </cell>
        </row>
        <row r="2406">
          <cell r="C2406">
            <v>9780674186460</v>
          </cell>
          <cell r="D2406" t="str">
            <v>Harvard University Press</v>
          </cell>
          <cell r="E2406" t="str">
            <v>BOWMAN: VISSARION BELINSKI 1811–1848   HSCL 21</v>
          </cell>
          <cell r="F2406" t="str">
            <v>Vissarion Belinski 1811–1848</v>
          </cell>
          <cell r="G2406">
            <v>1954</v>
          </cell>
          <cell r="H2406" t="str">
            <v>Harvard Studies in Comparative Literature</v>
          </cell>
          <cell r="I2406">
            <v>21</v>
          </cell>
          <cell r="J2406" t="str">
            <v>Gebunden</v>
          </cell>
          <cell r="M2406" t="str">
            <v>Bowman, Herbert E.</v>
          </cell>
          <cell r="O2406">
            <v>220</v>
          </cell>
          <cell r="P2406" t="str">
            <v>Lieferbar</v>
          </cell>
          <cell r="Q2406" t="str">
            <v>Literary Studies, general</v>
          </cell>
          <cell r="R2406" t="str">
            <v>LIT000000 LITERARY CRITICISM / General; LIT004240 LITERARY CRITICISM / Russian &amp; Former Soviet Union; POL005000 POLITICAL SCIENCE / Political Ideologies / Communism &amp; Socialism</v>
          </cell>
          <cell r="S2406" t="str">
            <v>PoD</v>
          </cell>
        </row>
        <row r="2407">
          <cell r="C2407">
            <v>9780674186477</v>
          </cell>
          <cell r="D2407" t="str">
            <v>Harvard University Press</v>
          </cell>
          <cell r="E2407" t="str">
            <v>MERIVALE: PAN THE GOAT-GOD   HSCL 30</v>
          </cell>
          <cell r="F2407" t="str">
            <v>Pan the Goat-God</v>
          </cell>
          <cell r="G2407">
            <v>1969</v>
          </cell>
          <cell r="H2407" t="str">
            <v>Harvard Studies in Comparative Literature</v>
          </cell>
          <cell r="I2407">
            <v>30</v>
          </cell>
          <cell r="J2407" t="str">
            <v>Gebunden</v>
          </cell>
          <cell r="M2407" t="str">
            <v>Merivale, Patricia</v>
          </cell>
          <cell r="O2407">
            <v>286</v>
          </cell>
          <cell r="P2407" t="str">
            <v>Lieferbar</v>
          </cell>
          <cell r="Q2407" t="str">
            <v>Literary Studies, general</v>
          </cell>
          <cell r="R2407" t="str">
            <v>LCO000000 LITERARY COLLECTIONS / General</v>
          </cell>
          <cell r="S2407" t="str">
            <v>PoD</v>
          </cell>
        </row>
        <row r="2408">
          <cell r="C2408">
            <v>9780674186484</v>
          </cell>
          <cell r="D2408" t="str">
            <v>Harvard University Press</v>
          </cell>
          <cell r="E2408" t="str">
            <v>BRESSLER: CITY MILK DISTRIBUTION   HES 91</v>
          </cell>
          <cell r="F2408" t="str">
            <v>City Milk Distribution</v>
          </cell>
          <cell r="G2408">
            <v>1952</v>
          </cell>
          <cell r="H2408" t="str">
            <v>Harvard Economic Studies</v>
          </cell>
          <cell r="I2408">
            <v>91</v>
          </cell>
          <cell r="J2408" t="str">
            <v>Gebunden</v>
          </cell>
          <cell r="M2408" t="str">
            <v>Bressler, Jr., R. G.</v>
          </cell>
          <cell r="O2408">
            <v>398</v>
          </cell>
          <cell r="P2408" t="str">
            <v>Lieferbar</v>
          </cell>
          <cell r="Q2408" t="str">
            <v>Political Economics, other</v>
          </cell>
          <cell r="R2408" t="str">
            <v>SOC000000 SOCIAL SCIENCE / General; SOC026000 SOCIAL SCIENCE / Sociology / General; BUS018000 BUSINESS &amp; ECONOMICS / Customer Service; BUS078000 BUSINESS &amp; ECONOMICS / Distribution; BUS043000 BUSINESS &amp; ECONOMICS / Marketing / General</v>
          </cell>
          <cell r="S2408" t="str">
            <v>PoD</v>
          </cell>
        </row>
        <row r="2409">
          <cell r="C2409">
            <v>9780674186491</v>
          </cell>
          <cell r="D2409" t="str">
            <v>Harvard University Press</v>
          </cell>
          <cell r="E2409" t="str">
            <v>HORR: THE CHRISTIAN FAITH AND ETERNAL LIFE   IL 1923</v>
          </cell>
          <cell r="F2409" t="str">
            <v>The Christian Faith and Eternal Life</v>
          </cell>
          <cell r="G2409">
            <v>1923</v>
          </cell>
          <cell r="H2409" t="str">
            <v>Ingersoll Lectures</v>
          </cell>
          <cell r="J2409" t="str">
            <v>Gebunden</v>
          </cell>
          <cell r="M2409" t="str">
            <v>Horr, George Edwin</v>
          </cell>
          <cell r="O2409">
            <v>53</v>
          </cell>
          <cell r="P2409" t="str">
            <v>Lieferbar</v>
          </cell>
          <cell r="Q2409" t="str">
            <v>Theology, Jewish Studies and Religious Studies</v>
          </cell>
          <cell r="R2409" t="str">
            <v>REL000000 RELIGION / General; REL070000 RELIGION / Christianity / General</v>
          </cell>
          <cell r="S2409" t="str">
            <v>PoD</v>
          </cell>
        </row>
        <row r="2410">
          <cell r="C2410">
            <v>9780674186507</v>
          </cell>
          <cell r="D2410" t="str">
            <v>Harvard University Press</v>
          </cell>
          <cell r="E2410" t="str">
            <v>BRINTON: FROM MANY ONE</v>
          </cell>
          <cell r="F2410" t="str">
            <v>From Many One</v>
          </cell>
          <cell r="G2410">
            <v>1948</v>
          </cell>
          <cell r="J2410" t="str">
            <v>Gebunden</v>
          </cell>
          <cell r="M2410" t="str">
            <v>Brinton, Crane</v>
          </cell>
          <cell r="O2410">
            <v>126</v>
          </cell>
          <cell r="P2410" t="str">
            <v>Lieferbar</v>
          </cell>
          <cell r="Q2410" t="str">
            <v>Political Science, other</v>
          </cell>
          <cell r="R2410" t="str">
            <v>POL000000 POLITICAL SCIENCE / General; POL040000 POLITICAL SCIENCE / Government / General</v>
          </cell>
          <cell r="S2410" t="str">
            <v>PoD</v>
          </cell>
        </row>
        <row r="2411">
          <cell r="C2411">
            <v>9780674186514</v>
          </cell>
          <cell r="D2411" t="str">
            <v>Harvard University Press</v>
          </cell>
          <cell r="E2411" t="str">
            <v>MERIVALE: PAN THE GOAT-GOD   HSCL 30 E-BOOK</v>
          </cell>
          <cell r="F2411" t="str">
            <v>Pan the Goat-God</v>
          </cell>
          <cell r="G2411">
            <v>1969</v>
          </cell>
          <cell r="H2411" t="str">
            <v>Harvard Studies in Comparative Literature</v>
          </cell>
          <cell r="I2411">
            <v>30</v>
          </cell>
          <cell r="J2411" t="str">
            <v>e-book (PDF)</v>
          </cell>
          <cell r="M2411" t="str">
            <v>Merivale, Patricia</v>
          </cell>
          <cell r="O2411">
            <v>286</v>
          </cell>
          <cell r="P2411" t="str">
            <v>Lieferbar</v>
          </cell>
          <cell r="Q2411" t="str">
            <v>Literary Studies, general</v>
          </cell>
          <cell r="R2411" t="str">
            <v>LCO000000 LITERARY COLLECTIONS / General</v>
          </cell>
        </row>
        <row r="2412">
          <cell r="C2412">
            <v>9780674186521</v>
          </cell>
          <cell r="D2412" t="str">
            <v>Harvard University Press</v>
          </cell>
          <cell r="E2412" t="str">
            <v>HOTSON: THE COMMONWEALTH AND RESTORATION STAGE</v>
          </cell>
          <cell r="F2412" t="str">
            <v>The Commonwealth and Restoration Stage</v>
          </cell>
          <cell r="G2412">
            <v>1928</v>
          </cell>
          <cell r="J2412" t="str">
            <v>Gebunden</v>
          </cell>
          <cell r="M2412" t="str">
            <v>Hotson, Leslie</v>
          </cell>
          <cell r="O2412">
            <v>424</v>
          </cell>
          <cell r="P2412" t="str">
            <v>Lieferbar</v>
          </cell>
          <cell r="Q2412" t="str">
            <v>Miscellaneous</v>
          </cell>
          <cell r="R2412" t="str">
            <v>HIS000000 HISTORY / General; HIS015000 HISTORY / Europe / Great Britain</v>
          </cell>
          <cell r="S2412" t="str">
            <v>PoD</v>
          </cell>
        </row>
        <row r="2413">
          <cell r="C2413">
            <v>9780674186538</v>
          </cell>
          <cell r="D2413" t="str">
            <v>Harvard University Press</v>
          </cell>
          <cell r="E2413" t="str">
            <v>HOUSTON: DOCTOR JOHNSON</v>
          </cell>
          <cell r="F2413" t="str">
            <v>Doctor Johnson</v>
          </cell>
          <cell r="G2413">
            <v>1923</v>
          </cell>
          <cell r="J2413" t="str">
            <v>Gebunden</v>
          </cell>
          <cell r="M2413" t="str">
            <v>Houston, Percy Hazen</v>
          </cell>
          <cell r="O2413">
            <v>280</v>
          </cell>
          <cell r="P2413" t="str">
            <v>Lieferbar</v>
          </cell>
          <cell r="Q2413" t="str">
            <v>Literary Studies, general</v>
          </cell>
          <cell r="R2413" t="str">
            <v>LIT000000 LITERARY CRITICISM / General</v>
          </cell>
          <cell r="S2413" t="str">
            <v>PoD</v>
          </cell>
        </row>
        <row r="2414">
          <cell r="C2414">
            <v>9780674186545</v>
          </cell>
          <cell r="D2414" t="str">
            <v>Harvard University Press</v>
          </cell>
          <cell r="E2414" t="str">
            <v>HOVET: BLOC POLITICS IN THE UNITED NATIONS</v>
          </cell>
          <cell r="F2414" t="str">
            <v>Bloc Politics in the United Nations</v>
          </cell>
          <cell r="G2414">
            <v>1960</v>
          </cell>
          <cell r="J2414" t="str">
            <v>Gebunden</v>
          </cell>
          <cell r="M2414" t="str">
            <v>Hovet, Jr., Thomas</v>
          </cell>
          <cell r="O2414">
            <v>197</v>
          </cell>
          <cell r="P2414" t="str">
            <v>Lieferbar</v>
          </cell>
          <cell r="Q2414" t="str">
            <v>Political Science, other</v>
          </cell>
          <cell r="R2414" t="str">
            <v>POL000000 POLITICAL SCIENCE / General</v>
          </cell>
          <cell r="S2414" t="str">
            <v>PoD</v>
          </cell>
        </row>
        <row r="2415">
          <cell r="C2415">
            <v>9780674186552</v>
          </cell>
          <cell r="D2415" t="str">
            <v>Harvard University Press</v>
          </cell>
          <cell r="E2415" t="str">
            <v>HOWE: BRISTOL, RHODE ISLAND</v>
          </cell>
          <cell r="F2415" t="str">
            <v>Bristol, Rhode Island</v>
          </cell>
          <cell r="G2415">
            <v>1930</v>
          </cell>
          <cell r="J2415" t="str">
            <v>Gebunden</v>
          </cell>
          <cell r="M2415" t="str">
            <v>Howe, M. A. DeWolfe</v>
          </cell>
          <cell r="O2415">
            <v>172</v>
          </cell>
          <cell r="P2415" t="str">
            <v>Lieferbar</v>
          </cell>
          <cell r="Q2415" t="str">
            <v>Global History</v>
          </cell>
          <cell r="R2415" t="str">
            <v>HIS036000 HISTORY / United States / General</v>
          </cell>
          <cell r="S2415" t="str">
            <v>PoD</v>
          </cell>
        </row>
        <row r="2416">
          <cell r="C2416">
            <v>9780674186569</v>
          </cell>
          <cell r="D2416" t="str">
            <v>Harvard University Press</v>
          </cell>
          <cell r="E2416" t="str">
            <v>MERK: ALBERT GALLATIN AND THE OREGON PROBLEM   HHM 23 E-BOOK</v>
          </cell>
          <cell r="F2416" t="str">
            <v>Albert Gallatin and the Oregon Problem</v>
          </cell>
          <cell r="G2416">
            <v>1950</v>
          </cell>
          <cell r="H2416" t="str">
            <v>Harvard Historical Monographs</v>
          </cell>
          <cell r="I2416">
            <v>23</v>
          </cell>
          <cell r="J2416" t="str">
            <v>e-book (PDF)</v>
          </cell>
          <cell r="M2416" t="str">
            <v>Merk, Frederick</v>
          </cell>
          <cell r="O2416">
            <v>97</v>
          </cell>
          <cell r="P2416" t="str">
            <v>Lieferbar</v>
          </cell>
          <cell r="Q2416" t="str">
            <v>Global History</v>
          </cell>
          <cell r="R2416" t="str">
            <v>POL011010 POLITICAL SCIENCE / International Relations / Diplomacy; HIS036000 HISTORY / United States / General</v>
          </cell>
        </row>
        <row r="2417">
          <cell r="C2417">
            <v>9780674186576</v>
          </cell>
          <cell r="D2417" t="str">
            <v>Harvard University Press</v>
          </cell>
          <cell r="E2417" t="str">
            <v>HOWE: MINING GUILD OF NEW SPAIN, 1770–1821 HHST 56</v>
          </cell>
          <cell r="F2417" t="str">
            <v>The Mining Guild of New Spain and Its Tribunal General, 1770–1821</v>
          </cell>
          <cell r="G2417">
            <v>1949</v>
          </cell>
          <cell r="H2417" t="str">
            <v>Harvard Historical Studies</v>
          </cell>
          <cell r="I2417">
            <v>56</v>
          </cell>
          <cell r="J2417" t="str">
            <v>Gebunden</v>
          </cell>
          <cell r="M2417" t="str">
            <v>Howe, Walter</v>
          </cell>
          <cell r="O2417">
            <v>534</v>
          </cell>
          <cell r="P2417" t="str">
            <v>Lieferbar</v>
          </cell>
          <cell r="Q2417" t="str">
            <v>Miscellaneous</v>
          </cell>
          <cell r="R2417" t="str">
            <v>HIS025000 HISTORY / Latin America / Mexico</v>
          </cell>
          <cell r="S2417" t="str">
            <v>PoD</v>
          </cell>
        </row>
        <row r="2418">
          <cell r="C2418">
            <v>9780674186583</v>
          </cell>
          <cell r="D2418" t="str">
            <v>Harvard University Press</v>
          </cell>
          <cell r="E2418" t="str">
            <v>BROWN: ON WRITING THE BIOGRAPHY OF A MODEST MAN</v>
          </cell>
          <cell r="F2418" t="str">
            <v>On Writing the Biography of a Modest Man</v>
          </cell>
          <cell r="G2418">
            <v>1935</v>
          </cell>
          <cell r="J2418" t="str">
            <v>Gebunden</v>
          </cell>
          <cell r="M2418" t="str">
            <v>Brown, Rollo Walter</v>
          </cell>
          <cell r="O2418">
            <v>49</v>
          </cell>
          <cell r="P2418" t="str">
            <v>Lieferbar</v>
          </cell>
          <cell r="Q2418" t="str">
            <v>Literary Studies, general</v>
          </cell>
          <cell r="R2418" t="str">
            <v>LCO000000 LITERARY COLLECTIONS / General; BIO006000 BIOGRAPHY &amp; AUTOBIOGRAPHY / Historical</v>
          </cell>
          <cell r="S2418" t="str">
            <v>PoD</v>
          </cell>
        </row>
        <row r="2419">
          <cell r="C2419">
            <v>9780674186590</v>
          </cell>
          <cell r="D2419" t="str">
            <v>Harvard University Press</v>
          </cell>
          <cell r="E2419" t="str">
            <v>MERRILL: AGAINST WIND AND TIDE E-BOOK</v>
          </cell>
          <cell r="F2419" t="str">
            <v>Against Wind and Tide</v>
          </cell>
          <cell r="G2419">
            <v>1963</v>
          </cell>
          <cell r="J2419" t="str">
            <v>e-book (PDF)</v>
          </cell>
          <cell r="M2419" t="str">
            <v>Merrill, Walter M.</v>
          </cell>
          <cell r="O2419">
            <v>391</v>
          </cell>
          <cell r="P2419" t="str">
            <v>Lieferbar</v>
          </cell>
          <cell r="Q2419" t="str">
            <v>Global History</v>
          </cell>
          <cell r="R2419" t="str">
            <v>BIO010000 BIOGRAPHY &amp; AUTOBIOGRAPHY / Political; HIS036000 HISTORY / United States / General</v>
          </cell>
        </row>
        <row r="2420">
          <cell r="C2420">
            <v>9780674186606</v>
          </cell>
          <cell r="D2420" t="str">
            <v>Harvard University Press</v>
          </cell>
          <cell r="E2420" t="str">
            <v>PIOZZI MARGINALIA (MERRITT) E-BOOK</v>
          </cell>
          <cell r="F2420" t="str">
            <v>Piozzi Marginalia</v>
          </cell>
          <cell r="G2420">
            <v>1925</v>
          </cell>
          <cell r="J2420" t="str">
            <v>e-book (PDF)</v>
          </cell>
          <cell r="N2420" t="str">
            <v>Merritt, Percival</v>
          </cell>
          <cell r="O2420">
            <v>202</v>
          </cell>
          <cell r="P2420" t="str">
            <v>Lieferbar</v>
          </cell>
          <cell r="Q2420" t="str">
            <v>Literary Studies, general</v>
          </cell>
          <cell r="R2420" t="str">
            <v>BIO007000 BIOGRAPHY &amp; AUTOBIOGRAPHY / Literary; LCO009000 LITERARY COLLECTIONS / English, Irish, Scottish, Welsh</v>
          </cell>
        </row>
        <row r="2421">
          <cell r="C2421">
            <v>9780674186613</v>
          </cell>
          <cell r="D2421" t="str">
            <v>Harvard University Press</v>
          </cell>
          <cell r="E2421" t="str">
            <v>MERRITT: THE TRUE STORY OF THE SO-CALLED LOVE LETTERS E-BOOK</v>
          </cell>
          <cell r="F2421" t="str">
            <v>The True Story of the So-Called Love Letters of Mrs. Piozzi</v>
          </cell>
          <cell r="G2421">
            <v>1927</v>
          </cell>
          <cell r="J2421" t="str">
            <v>e-book (PDF)</v>
          </cell>
          <cell r="M2421" t="str">
            <v>Merritt, Percival</v>
          </cell>
          <cell r="O2421">
            <v>85</v>
          </cell>
          <cell r="P2421" t="str">
            <v>Lieferbar</v>
          </cell>
          <cell r="Q2421" t="str">
            <v>Anglo-American Literature, general</v>
          </cell>
          <cell r="R2421" t="str">
            <v>BIO007000 BIOGRAPHY &amp; AUTOBIOGRAPHY / Literary; LCO009000 LITERARY COLLECTIONS / English, Irish, Scottish, Welsh; LCO011000 LITERARY COLLECTIONS / Letters</v>
          </cell>
        </row>
        <row r="2422">
          <cell r="C2422">
            <v>9780674186620</v>
          </cell>
          <cell r="D2422" t="str">
            <v>Harvard University Press</v>
          </cell>
          <cell r="E2422" t="str">
            <v>METCALF: HERMAN MELVILLE E-BOOK</v>
          </cell>
          <cell r="F2422" t="str">
            <v>Herman Melville</v>
          </cell>
          <cell r="G2422">
            <v>1953</v>
          </cell>
          <cell r="J2422" t="str">
            <v>e-book (PDF)</v>
          </cell>
          <cell r="M2422" t="str">
            <v>Metcalf, Eleanor Melville</v>
          </cell>
          <cell r="O2422">
            <v>311</v>
          </cell>
          <cell r="P2422" t="str">
            <v>Lieferbar</v>
          </cell>
          <cell r="Q2422" t="str">
            <v>Literary Studies, general</v>
          </cell>
          <cell r="R2422" t="str">
            <v>LCO002000 LITERARY COLLECTIONS / American / General; BIO007000 BIOGRAPHY &amp; AUTOBIOGRAPHY / Literary; LCO011000 LITERARY COLLECTIONS / Letters; LIT000000 LITERARY CRITICISM / General</v>
          </cell>
        </row>
        <row r="2423">
          <cell r="C2423">
            <v>9780674186637</v>
          </cell>
          <cell r="D2423" t="str">
            <v>Harvard University Press</v>
          </cell>
          <cell r="E2423" t="str">
            <v>MEYER: LENINISM   RRCS 26 E-BOOK</v>
          </cell>
          <cell r="F2423" t="str">
            <v>Leninism</v>
          </cell>
          <cell r="G2423">
            <v>1957</v>
          </cell>
          <cell r="H2423" t="str">
            <v>Russian Research Center Studies</v>
          </cell>
          <cell r="I2423">
            <v>26</v>
          </cell>
          <cell r="J2423" t="str">
            <v>e-book (PDF)</v>
          </cell>
          <cell r="M2423" t="str">
            <v>Meyer, Alfred G.</v>
          </cell>
          <cell r="O2423">
            <v>324</v>
          </cell>
          <cell r="P2423" t="str">
            <v>Lieferbar</v>
          </cell>
          <cell r="Q2423" t="str">
            <v>Miscellaneous</v>
          </cell>
          <cell r="R2423" t="str">
            <v>POL000000 POLITICAL SCIENCE / General; HIS032000 HISTORY / Europe / Russia &amp; the Former Soviet Union; POL005000 POLITICAL SCIENCE / Political Ideologies / Communism &amp; Socialism</v>
          </cell>
        </row>
        <row r="2424">
          <cell r="C2424">
            <v>9780674186644</v>
          </cell>
          <cell r="D2424" t="str">
            <v>Harvard University Press</v>
          </cell>
          <cell r="E2424" t="str">
            <v>MEYER: MARXISM   RRCS 14</v>
          </cell>
          <cell r="F2424" t="str">
            <v>Marxism</v>
          </cell>
          <cell r="G2424">
            <v>1970</v>
          </cell>
          <cell r="H2424" t="str">
            <v>Russian Research Center Studies</v>
          </cell>
          <cell r="I2424">
            <v>14</v>
          </cell>
          <cell r="J2424" t="str">
            <v>Gebunden</v>
          </cell>
          <cell r="M2424" t="str">
            <v>Meyer, Alfred G.</v>
          </cell>
          <cell r="O2424">
            <v>182</v>
          </cell>
          <cell r="P2424" t="str">
            <v>Lieferbar</v>
          </cell>
          <cell r="Q2424" t="str">
            <v>Miscellaneous</v>
          </cell>
          <cell r="R2424" t="str">
            <v>POL000000 POLITICAL SCIENCE / General; HIS032000 HISTORY / Europe / Russia &amp; the Former Soviet Union; POL005000 POLITICAL SCIENCE / Political Ideologies / Communism &amp; Socialism</v>
          </cell>
          <cell r="S2424" t="str">
            <v>PoD</v>
          </cell>
        </row>
        <row r="2425">
          <cell r="C2425">
            <v>9780674186651</v>
          </cell>
          <cell r="D2425" t="str">
            <v>Harvard University Press</v>
          </cell>
          <cell r="E2425" t="str">
            <v>MEYER: MARXISM   RRCS 14 E-BOOK</v>
          </cell>
          <cell r="F2425" t="str">
            <v>Marxism</v>
          </cell>
          <cell r="G2425">
            <v>1970</v>
          </cell>
          <cell r="H2425" t="str">
            <v>Russian Research Center Studies</v>
          </cell>
          <cell r="I2425">
            <v>14</v>
          </cell>
          <cell r="J2425" t="str">
            <v>e-book (PDF)</v>
          </cell>
          <cell r="M2425" t="str">
            <v>Meyer, Alfred G.</v>
          </cell>
          <cell r="O2425">
            <v>182</v>
          </cell>
          <cell r="P2425" t="str">
            <v>Lieferbar</v>
          </cell>
          <cell r="Q2425" t="str">
            <v>Miscellaneous</v>
          </cell>
          <cell r="R2425" t="str">
            <v>POL000000 POLITICAL SCIENCE / General; HIS032000 HISTORY / Europe / Russia &amp; the Former Soviet Union; POL005000 POLITICAL SCIENCE / Political Ideologies / Communism &amp; Socialism</v>
          </cell>
        </row>
        <row r="2426">
          <cell r="C2426">
            <v>9780674186668</v>
          </cell>
          <cell r="D2426" t="str">
            <v>Harvard University Press</v>
          </cell>
          <cell r="E2426" t="str">
            <v>MILLER: BANKING UNITED STATES BEFORE 1860   HES 30 E-BOOK</v>
          </cell>
          <cell r="F2426" t="str">
            <v>Banking Theories in the United States Before 1860</v>
          </cell>
          <cell r="G2426">
            <v>1927</v>
          </cell>
          <cell r="H2426" t="str">
            <v>Harvard Economic Studies</v>
          </cell>
          <cell r="I2426">
            <v>30</v>
          </cell>
          <cell r="J2426" t="str">
            <v>e-book (PDF)</v>
          </cell>
          <cell r="M2426" t="str">
            <v>Miller, Harry E.</v>
          </cell>
          <cell r="O2426">
            <v>240</v>
          </cell>
          <cell r="P2426" t="str">
            <v>Lieferbar</v>
          </cell>
          <cell r="Q2426" t="str">
            <v>Political Economics, other</v>
          </cell>
          <cell r="R2426" t="str">
            <v>BUS004000 BUSINESS &amp; ECONOMICS / Banks &amp; Banking; BUS069000 BUSINESS &amp; ECONOMICS / Economics / General</v>
          </cell>
        </row>
        <row r="2427">
          <cell r="C2427">
            <v>9780674186675</v>
          </cell>
          <cell r="D2427" t="str">
            <v>Harvard University Press</v>
          </cell>
          <cell r="E2427" t="str">
            <v>MILLER: ORTHODOXY IN MASSACHUSETTS, 1630–1650 E-BOOK</v>
          </cell>
          <cell r="F2427" t="str">
            <v>Orthodoxy in Massachusetts, 1630–1650</v>
          </cell>
          <cell r="G2427">
            <v>1933</v>
          </cell>
          <cell r="J2427" t="str">
            <v>e-book (PDF)</v>
          </cell>
          <cell r="M2427" t="str">
            <v>Miller, Perry</v>
          </cell>
          <cell r="O2427">
            <v>353</v>
          </cell>
          <cell r="P2427" t="str">
            <v>Lieferbar</v>
          </cell>
          <cell r="Q2427" t="str">
            <v>Global History</v>
          </cell>
          <cell r="R2427" t="str">
            <v>HIS036000 HISTORY / United States / General; HIS036020 HISTORY / United States / Colonial Period (1600-1775); REL015000 RELIGION / Christianity / History</v>
          </cell>
        </row>
        <row r="2428">
          <cell r="C2428">
            <v>9780674186682</v>
          </cell>
          <cell r="D2428" t="str">
            <v>Harvard University Press</v>
          </cell>
          <cell r="E2428" t="str">
            <v>HOWLAND: SOU'WEST AND BY WEST OF CAPE COD</v>
          </cell>
          <cell r="F2428" t="str">
            <v>Sou'West and By West of Cape Cod</v>
          </cell>
          <cell r="G2428">
            <v>1947</v>
          </cell>
          <cell r="J2428" t="str">
            <v>Gebunden</v>
          </cell>
          <cell r="M2428" t="str">
            <v>Howland, Llewellyn</v>
          </cell>
          <cell r="O2428">
            <v>229</v>
          </cell>
          <cell r="P2428" t="str">
            <v>Lieferbar</v>
          </cell>
          <cell r="Q2428" t="str">
            <v>Global History</v>
          </cell>
          <cell r="R2428" t="str">
            <v>HIS036000 HISTORY / United States / General</v>
          </cell>
          <cell r="S2428" t="str">
            <v>PoD</v>
          </cell>
        </row>
        <row r="2429">
          <cell r="C2429">
            <v>9780674186699</v>
          </cell>
          <cell r="D2429" t="str">
            <v>Harvard University Press</v>
          </cell>
          <cell r="E2429" t="str">
            <v>HUMPHREY: GEORGES SOREL   HHST 59</v>
          </cell>
          <cell r="F2429" t="str">
            <v>Georges Sorel</v>
          </cell>
          <cell r="G2429">
            <v>1951</v>
          </cell>
          <cell r="H2429" t="str">
            <v>Harvard Historical Studies</v>
          </cell>
          <cell r="I2429">
            <v>59</v>
          </cell>
          <cell r="J2429" t="str">
            <v>Gebunden</v>
          </cell>
          <cell r="M2429" t="str">
            <v>Humphrey, Richard</v>
          </cell>
          <cell r="O2429">
            <v>246</v>
          </cell>
          <cell r="P2429" t="str">
            <v>Lieferbar</v>
          </cell>
          <cell r="Q2429" t="str">
            <v>Miscellaneous</v>
          </cell>
          <cell r="R2429" t="str">
            <v>HIS054000 HISTORY / Social History; POL000000 POLITICAL SCIENCE / General; HIS000000 HISTORY / General</v>
          </cell>
          <cell r="S2429" t="str">
            <v>PoD</v>
          </cell>
        </row>
        <row r="2430">
          <cell r="C2430">
            <v>9780674186705</v>
          </cell>
          <cell r="D2430" t="str">
            <v>Harvard University Press</v>
          </cell>
          <cell r="E2430" t="str">
            <v>JOURNAL OF WASHINGTON IRVING (1823–1824) (WILLIAMS)</v>
          </cell>
          <cell r="F2430" t="str">
            <v>Journal of Washington Irving (1823–1824)</v>
          </cell>
          <cell r="G2430">
            <v>1931</v>
          </cell>
          <cell r="J2430" t="str">
            <v>Gebunden</v>
          </cell>
          <cell r="N2430" t="str">
            <v>Williams, Stanley T.</v>
          </cell>
          <cell r="O2430">
            <v>278</v>
          </cell>
          <cell r="P2430" t="str">
            <v>Lieferbar</v>
          </cell>
          <cell r="Q2430" t="str">
            <v>Literary Studies, general</v>
          </cell>
          <cell r="R2430" t="str">
            <v>LCO002000 LITERARY COLLECTIONS / American / General; BIO007000 BIOGRAPHY &amp; AUTOBIOGRAPHY / Literary</v>
          </cell>
          <cell r="S2430" t="str">
            <v>PoD</v>
          </cell>
        </row>
        <row r="2431">
          <cell r="C2431">
            <v>9780674186712</v>
          </cell>
          <cell r="D2431" t="str">
            <v>Harvard University Press</v>
          </cell>
          <cell r="E2431" t="str">
            <v>WASHINGTON IRVING AND THE STORROWS (WILLIAMS)</v>
          </cell>
          <cell r="F2431" t="str">
            <v>Washington Irving and the Storrows</v>
          </cell>
          <cell r="G2431">
            <v>1933</v>
          </cell>
          <cell r="J2431" t="str">
            <v>Gebunden</v>
          </cell>
          <cell r="N2431" t="str">
            <v>Williams, Stanley T.</v>
          </cell>
          <cell r="O2431">
            <v>136</v>
          </cell>
          <cell r="P2431" t="str">
            <v>Lieferbar</v>
          </cell>
          <cell r="Q2431" t="str">
            <v>Literary Studies, general</v>
          </cell>
          <cell r="R2431" t="str">
            <v>BIO007000 BIOGRAPHY &amp; AUTOBIOGRAPHY / Literary; LCO011000 LITERARY COLLECTIONS / Letters</v>
          </cell>
          <cell r="S2431" t="str">
            <v>PoD</v>
          </cell>
        </row>
        <row r="2432">
          <cell r="C2432">
            <v>9780674186729</v>
          </cell>
          <cell r="D2432" t="str">
            <v>Harvard University Press</v>
          </cell>
          <cell r="E2432" t="str">
            <v>IRVING: JOHN GAY'S LONDON</v>
          </cell>
          <cell r="F2432" t="str">
            <v>John Gay's London</v>
          </cell>
          <cell r="G2432">
            <v>1928</v>
          </cell>
          <cell r="J2432" t="str">
            <v>Gebunden</v>
          </cell>
          <cell r="M2432" t="str">
            <v>Irving, William Henry</v>
          </cell>
          <cell r="O2432">
            <v>459</v>
          </cell>
          <cell r="P2432" t="str">
            <v>Lieferbar</v>
          </cell>
          <cell r="Q2432" t="str">
            <v>Literary Studies, general</v>
          </cell>
          <cell r="R2432" t="str">
            <v>SOC005000 SOCIAL SCIENCE / Customs &amp; Traditions; LIT004120 LITERARY CRITICISM / European / English, Irish, Scottish, Welsh; LIT014000 LITERARY CRITICISM / Poetry</v>
          </cell>
          <cell r="S2432" t="str">
            <v>PoD</v>
          </cell>
        </row>
        <row r="2433">
          <cell r="C2433">
            <v>9780674186736</v>
          </cell>
          <cell r="D2433" t="str">
            <v>Harvard University Press</v>
          </cell>
          <cell r="E2433" t="str">
            <v>ISKRANT: ACCIDENTS AND HOMICIDE   VHSM</v>
          </cell>
          <cell r="F2433" t="str">
            <v>Accidents and Homicide</v>
          </cell>
          <cell r="G2433">
            <v>1968</v>
          </cell>
          <cell r="H2433" t="str">
            <v>Vital and Health Statistics Monographs, American Public Health Association</v>
          </cell>
          <cell r="J2433" t="str">
            <v>Gebunden</v>
          </cell>
          <cell r="M2433" t="str">
            <v>Iskrant, Albert P.; Joliet, Paul V.</v>
          </cell>
          <cell r="O2433">
            <v>202</v>
          </cell>
          <cell r="P2433" t="str">
            <v>Lieferbar</v>
          </cell>
          <cell r="Q2433" t="str">
            <v>Clinical Medicine, other</v>
          </cell>
          <cell r="R2433" t="str">
            <v>MED036000 MEDICAL / Health Policy; SOC027000 SOCIAL SCIENCE / Statistics</v>
          </cell>
          <cell r="S2433" t="str">
            <v>PoD</v>
          </cell>
        </row>
        <row r="2434">
          <cell r="C2434">
            <v>9780674186743</v>
          </cell>
          <cell r="D2434" t="str">
            <v>Harvard University Press</v>
          </cell>
          <cell r="E2434" t="str">
            <v>JACKSON: THE COMPTROLLER   DLA 1946–1947</v>
          </cell>
          <cell r="F2434" t="str">
            <v>The Comptroller</v>
          </cell>
          <cell r="G2434">
            <v>1948</v>
          </cell>
          <cell r="H2434" t="str">
            <v>Dickinson Lectures in Accounting</v>
          </cell>
          <cell r="J2434" t="str">
            <v>Gebunden</v>
          </cell>
          <cell r="M2434" t="str">
            <v>Jackson, J. Hugh</v>
          </cell>
          <cell r="O2434">
            <v>97</v>
          </cell>
          <cell r="P2434" t="str">
            <v>Lieferbar</v>
          </cell>
          <cell r="Q2434" t="str">
            <v>Political Economics, other</v>
          </cell>
          <cell r="R2434" t="str">
            <v>BUS069000 BUSINESS &amp; ECONOMICS / Economics / General</v>
          </cell>
          <cell r="S2434" t="str">
            <v>PoD</v>
          </cell>
        </row>
        <row r="2435">
          <cell r="C2435">
            <v>9780674186750</v>
          </cell>
          <cell r="D2435" t="str">
            <v>Harvard University Press</v>
          </cell>
          <cell r="E2435" t="str">
            <v>JENKINS: ART AND THE HUMAN ENTERPRISE</v>
          </cell>
          <cell r="F2435" t="str">
            <v>Art and the Human Enterprise</v>
          </cell>
          <cell r="G2435">
            <v>1958</v>
          </cell>
          <cell r="J2435" t="str">
            <v>Gebunden</v>
          </cell>
          <cell r="M2435" t="str">
            <v>Jenkins, Iredell</v>
          </cell>
          <cell r="O2435">
            <v>318</v>
          </cell>
          <cell r="P2435" t="str">
            <v>Lieferbar</v>
          </cell>
          <cell r="Q2435" t="str">
            <v xml:space="preserve">Architecture and Design, other    </v>
          </cell>
          <cell r="R2435" t="str">
            <v>ART000000 ART / General; PHI001000 PHILOSOPHY / Aesthetics</v>
          </cell>
          <cell r="S2435" t="str">
            <v>PoD</v>
          </cell>
        </row>
        <row r="2436">
          <cell r="C2436">
            <v>9780674186767</v>
          </cell>
          <cell r="D2436" t="str">
            <v>Harvard University Press</v>
          </cell>
          <cell r="E2436" t="str">
            <v>JONES: EDUCATION AND WORLD TRAGEDY   RUSHTON</v>
          </cell>
          <cell r="F2436" t="str">
            <v>Education and World Tragedy</v>
          </cell>
          <cell r="G2436">
            <v>1946</v>
          </cell>
          <cell r="H2436" t="str">
            <v>The Rushton Lectures</v>
          </cell>
          <cell r="J2436" t="str">
            <v>Gebunden</v>
          </cell>
          <cell r="M2436" t="str">
            <v>Jones, Howard Mumford</v>
          </cell>
          <cell r="O2436">
            <v>178</v>
          </cell>
          <cell r="P2436" t="str">
            <v>Lieferbar</v>
          </cell>
          <cell r="Q2436" t="str">
            <v>Education, other</v>
          </cell>
          <cell r="R2436" t="str">
            <v>EDU000000 EDUCATION / General</v>
          </cell>
          <cell r="S2436" t="str">
            <v>PoD</v>
          </cell>
        </row>
        <row r="2437">
          <cell r="C2437">
            <v>9780674186774</v>
          </cell>
          <cell r="D2437" t="str">
            <v>Harvard University Press</v>
          </cell>
          <cell r="E2437" t="str">
            <v>JONES: IDEAS IN AMERICA</v>
          </cell>
          <cell r="F2437" t="str">
            <v>Ideas in America</v>
          </cell>
          <cell r="G2437">
            <v>1944</v>
          </cell>
          <cell r="J2437" t="str">
            <v>Gebunden</v>
          </cell>
          <cell r="M2437" t="str">
            <v>Jones, Howard Mumford</v>
          </cell>
          <cell r="O2437">
            <v>304</v>
          </cell>
          <cell r="P2437" t="str">
            <v>Lieferbar</v>
          </cell>
          <cell r="Q2437" t="str">
            <v>Anglo-American Literature, general</v>
          </cell>
          <cell r="R2437" t="str">
            <v>LIT004020 LITERARY CRITICISM / American / General</v>
          </cell>
          <cell r="S2437" t="str">
            <v>PoD</v>
          </cell>
        </row>
        <row r="2438">
          <cell r="C2438">
            <v>9780674186781</v>
          </cell>
          <cell r="D2438" t="str">
            <v>Harvard University Press</v>
          </cell>
          <cell r="E2438" t="str">
            <v>JONES: REVOLUTION &amp; ROMANTICISM</v>
          </cell>
          <cell r="F2438" t="str">
            <v>Revolution &amp; Romanticism</v>
          </cell>
          <cell r="G2438">
            <v>1974</v>
          </cell>
          <cell r="J2438" t="str">
            <v>Gebunden</v>
          </cell>
          <cell r="M2438" t="str">
            <v>Jones, Howard Mumford</v>
          </cell>
          <cell r="O2438">
            <v>487</v>
          </cell>
          <cell r="P2438" t="str">
            <v>Lieferbar</v>
          </cell>
          <cell r="Q2438" t="str">
            <v>Miscellaneous</v>
          </cell>
          <cell r="R2438" t="str">
            <v>HIS031000 HISTORY / Revolutionary; LIT000000 LITERARY CRITICISM / General; HIS000000 HISTORY / General; HIS037050 HISTORY / Modern / 18th Century</v>
          </cell>
          <cell r="S2438" t="str">
            <v>PoD</v>
          </cell>
        </row>
        <row r="2439">
          <cell r="C2439">
            <v>9780674186798</v>
          </cell>
          <cell r="D2439" t="str">
            <v>Harvard University Press</v>
          </cell>
          <cell r="E2439" t="str">
            <v>FRIEDRICH: RESPONSIBLE BUREAUCRACY   SSPS</v>
          </cell>
          <cell r="F2439" t="str">
            <v>Responsible Bureaucracy</v>
          </cell>
          <cell r="G2439">
            <v>1932</v>
          </cell>
          <cell r="H2439" t="str">
            <v>Studies in Systematic Political Science and Comparative Government</v>
          </cell>
          <cell r="J2439" t="str">
            <v>Gebunden</v>
          </cell>
          <cell r="M2439" t="str">
            <v>Cole, Taylor; Friedrich, Carl Joachim</v>
          </cell>
          <cell r="O2439">
            <v>93</v>
          </cell>
          <cell r="P2439" t="str">
            <v>Lieferbar</v>
          </cell>
          <cell r="Q2439" t="str">
            <v>Sociology, other</v>
          </cell>
          <cell r="R2439" t="str">
            <v>SOC000000 SOCIAL SCIENCE / General</v>
          </cell>
          <cell r="S2439" t="str">
            <v>PoD</v>
          </cell>
        </row>
        <row r="2440">
          <cell r="C2440">
            <v>9780674186804</v>
          </cell>
          <cell r="D2440" t="str">
            <v>Harvard University Press</v>
          </cell>
          <cell r="E2440" t="str">
            <v xml:space="preserve">GALENSON: LABOR IN NORWAY   WERTHEIM </v>
          </cell>
          <cell r="F2440" t="str">
            <v>Labor in Norway</v>
          </cell>
          <cell r="G2440">
            <v>1949</v>
          </cell>
          <cell r="H2440" t="str">
            <v>Publications of the Wertheim Fellowship</v>
          </cell>
          <cell r="J2440" t="str">
            <v>Gebunden</v>
          </cell>
          <cell r="M2440" t="str">
            <v>Galenson, Walter</v>
          </cell>
          <cell r="O2440">
            <v>373</v>
          </cell>
          <cell r="P2440" t="str">
            <v>Lieferbar</v>
          </cell>
          <cell r="Q2440" t="str">
            <v>Political Economics, other</v>
          </cell>
          <cell r="R2440" t="str">
            <v>BUS070000 BUSINESS &amp; ECONOMICS / Industries / General; BUS069000 BUSINESS &amp; ECONOMICS / Economics / General; BUS038000 BUSINESS &amp; ECONOMICS / Labor</v>
          </cell>
          <cell r="S2440" t="str">
            <v>PoD</v>
          </cell>
        </row>
        <row r="2441">
          <cell r="C2441">
            <v>9780674186811</v>
          </cell>
          <cell r="D2441" t="str">
            <v>Harvard University Press</v>
          </cell>
          <cell r="E2441" t="str">
            <v>GALENSON: DANISH SYSTEM OF LABOR RELATIONS   WERTHEIM</v>
          </cell>
          <cell r="F2441" t="str">
            <v>The Danish System of Labor Relations</v>
          </cell>
          <cell r="G2441">
            <v>1952</v>
          </cell>
          <cell r="H2441" t="str">
            <v>Publications of the Wertheim Fellowship</v>
          </cell>
          <cell r="J2441" t="str">
            <v>Gebunden</v>
          </cell>
          <cell r="M2441" t="str">
            <v>Galenson, Walter</v>
          </cell>
          <cell r="O2441">
            <v>321</v>
          </cell>
          <cell r="P2441" t="str">
            <v>Lieferbar</v>
          </cell>
          <cell r="Q2441" t="str">
            <v>Political Economics, other</v>
          </cell>
          <cell r="R2441" t="str">
            <v>BUS070000 BUSINESS &amp; ECONOMICS / Industries / General; BUS069000 BUSINESS &amp; ECONOMICS / Economics / General; BUS038000 BUSINESS &amp; ECONOMICS / Labor</v>
          </cell>
          <cell r="S2441" t="str">
            <v>PoD</v>
          </cell>
        </row>
        <row r="2442">
          <cell r="C2442">
            <v>9780674186828</v>
          </cell>
          <cell r="D2442" t="str">
            <v>Harvard University Press</v>
          </cell>
          <cell r="E2442" t="str">
            <v>KNICKERBOCKER: FREE MINDS</v>
          </cell>
          <cell r="F2442" t="str">
            <v>Free Minds</v>
          </cell>
          <cell r="G2442">
            <v>1943</v>
          </cell>
          <cell r="J2442" t="str">
            <v>Gebunden</v>
          </cell>
          <cell r="M2442" t="str">
            <v>Knickerbocker, Frances Wentworth</v>
          </cell>
          <cell r="O2442">
            <v>288</v>
          </cell>
          <cell r="P2442" t="str">
            <v>Lieferbar</v>
          </cell>
          <cell r="Q2442" t="str">
            <v>Miscellaneous</v>
          </cell>
          <cell r="R2442" t="str">
            <v>HIS000000 HISTORY / General; HIS015000 HISTORY / Europe / Great Britain</v>
          </cell>
          <cell r="S2442" t="str">
            <v>PoD</v>
          </cell>
        </row>
        <row r="2443">
          <cell r="C2443">
            <v>9780674186835</v>
          </cell>
          <cell r="D2443" t="str">
            <v>Harvard University Press</v>
          </cell>
          <cell r="E2443" t="str">
            <v>KOGAN: ITALY AND THE ALLIES</v>
          </cell>
          <cell r="F2443" t="str">
            <v>Italy and the Allies</v>
          </cell>
          <cell r="G2443">
            <v>1956</v>
          </cell>
          <cell r="J2443" t="str">
            <v>Gebunden</v>
          </cell>
          <cell r="M2443" t="str">
            <v>Kogan, Norman</v>
          </cell>
          <cell r="O2443">
            <v>246</v>
          </cell>
          <cell r="P2443" t="str">
            <v>Lieferbar</v>
          </cell>
          <cell r="Q2443" t="str">
            <v>Miscellaneous</v>
          </cell>
          <cell r="R2443" t="str">
            <v>POL011000 POLITICAL SCIENCE / International Relations / General; HIS000000 HISTORY / General; HIS020000 HISTORY / Europe / Italy; HIS027100 HISTORY / Military / World War II</v>
          </cell>
          <cell r="S2443" t="str">
            <v>PoD</v>
          </cell>
        </row>
        <row r="2444">
          <cell r="C2444">
            <v>9780674186842</v>
          </cell>
          <cell r="D2444" t="str">
            <v>Harvard University Press</v>
          </cell>
          <cell r="E2444" t="str">
            <v>Gardner, Selection of Cases and Materials</v>
          </cell>
          <cell r="F2444" t="str">
            <v>A Selection of Cases and Materials on the Law of Contracts</v>
          </cell>
          <cell r="G2444">
            <v>1938</v>
          </cell>
          <cell r="J2444" t="str">
            <v>Gebunden</v>
          </cell>
          <cell r="M2444" t="str">
            <v>Gardner, George Knowles</v>
          </cell>
          <cell r="O2444">
            <v>501</v>
          </cell>
          <cell r="P2444" t="str">
            <v>zurückgezogen</v>
          </cell>
          <cell r="Q2444" t="str">
            <v>Law, other</v>
          </cell>
          <cell r="R2444" t="str">
            <v>LAW000000 LAW / General; LAW021000 LAW / Contracts</v>
          </cell>
          <cell r="S2444" t="str">
            <v>PoD</v>
          </cell>
        </row>
        <row r="2445">
          <cell r="C2445">
            <v>9780674186859</v>
          </cell>
          <cell r="D2445" t="str">
            <v>Harvard University Press</v>
          </cell>
          <cell r="E2445" t="str">
            <v>Gardner, Selection of Cases and Materials</v>
          </cell>
          <cell r="F2445" t="str">
            <v>A Selection of Cases and Materials on the Law of Contracts</v>
          </cell>
          <cell r="G2445">
            <v>1939</v>
          </cell>
          <cell r="J2445" t="str">
            <v>Gebunden</v>
          </cell>
          <cell r="M2445" t="str">
            <v>Gardner, George Knowles</v>
          </cell>
          <cell r="O2445">
            <v>775</v>
          </cell>
          <cell r="P2445" t="str">
            <v>Lieferbar</v>
          </cell>
          <cell r="Q2445" t="str">
            <v>Law, other</v>
          </cell>
          <cell r="R2445" t="str">
            <v>LAW000000 LAW / General; LAW021000 LAW / Contracts</v>
          </cell>
          <cell r="S2445" t="str">
            <v>PoD</v>
          </cell>
        </row>
        <row r="2446">
          <cell r="C2446">
            <v>9780674186866</v>
          </cell>
          <cell r="D2446" t="str">
            <v>Harvard University Press</v>
          </cell>
          <cell r="E2446" t="str">
            <v>GARLAND: THE YOUNGEST OF THE FAMILY</v>
          </cell>
          <cell r="F2446" t="str">
            <v>The Youngest of the Family</v>
          </cell>
          <cell r="G2446">
            <v>1943</v>
          </cell>
          <cell r="J2446" t="str">
            <v>Gebunden</v>
          </cell>
          <cell r="M2446" t="str">
            <v>Garland, Joseph</v>
          </cell>
          <cell r="O2446">
            <v>182</v>
          </cell>
          <cell r="P2446" t="str">
            <v>Lieferbar</v>
          </cell>
          <cell r="Q2446" t="str">
            <v>Psychiatry, Psychotherapy</v>
          </cell>
          <cell r="R2446" t="str">
            <v>PSY000000 PSYCHOLOGY / General; PSY004000 PSYCHOLOGY / Developmental / Child</v>
          </cell>
          <cell r="S2446" t="str">
            <v>PoD</v>
          </cell>
        </row>
        <row r="2447">
          <cell r="C2447">
            <v>9780674186873</v>
          </cell>
          <cell r="D2447" t="str">
            <v>Harvard University Press</v>
          </cell>
          <cell r="E2447" t="str">
            <v>GATES: HUMAN ANCESTRY</v>
          </cell>
          <cell r="F2447" t="str">
            <v>Human Ancestry</v>
          </cell>
          <cell r="G2447">
            <v>1948</v>
          </cell>
          <cell r="J2447" t="str">
            <v>Gebunden</v>
          </cell>
          <cell r="M2447" t="str">
            <v>Gates, R. Ruggles</v>
          </cell>
          <cell r="O2447">
            <v>422</v>
          </cell>
          <cell r="P2447" t="str">
            <v>Lieferbar</v>
          </cell>
          <cell r="Q2447" t="str">
            <v>General Interest</v>
          </cell>
          <cell r="R2447" t="str">
            <v>SCI027000 SCIENCE / Life Sciences / Evolution; SCI029000 SCIENCE / Life Sciences / Genetics &amp; Genomics; SCI036000 SCIENCE / Life Sciences / Human Anatomy &amp; Physiology; SCI000000 SCIENCE / General</v>
          </cell>
          <cell r="S2447" t="str">
            <v>PoD</v>
          </cell>
        </row>
        <row r="2448">
          <cell r="C2448">
            <v>9780674186880</v>
          </cell>
          <cell r="D2448" t="str">
            <v>Harvard University Press</v>
          </cell>
          <cell r="E2448" t="str">
            <v>GATES: MICHIGAN COPPER AND BOSTON DOLLARS   SEHIST</v>
          </cell>
          <cell r="F2448" t="str">
            <v>Michigan Copper and Boston Dollars</v>
          </cell>
          <cell r="G2448">
            <v>1951</v>
          </cell>
          <cell r="H2448" t="str">
            <v>Studies in Economic History</v>
          </cell>
          <cell r="J2448" t="str">
            <v>Gebunden</v>
          </cell>
          <cell r="M2448" t="str">
            <v>Gates, Jr., William B.</v>
          </cell>
          <cell r="O2448">
            <v>301</v>
          </cell>
          <cell r="P2448" t="str">
            <v>Lieferbar</v>
          </cell>
          <cell r="Q2448" t="str">
            <v>Political Economics, other</v>
          </cell>
          <cell r="R2448" t="str">
            <v>BUS070000 BUSINESS &amp; ECONOMICS / Industries / General; BUS069000 BUSINESS &amp; ECONOMICS / Economics / General</v>
          </cell>
          <cell r="S2448" t="str">
            <v>PoD</v>
          </cell>
        </row>
        <row r="2449">
          <cell r="C2449">
            <v>9780674186897</v>
          </cell>
          <cell r="D2449" t="str">
            <v>Harvard University Press</v>
          </cell>
          <cell r="E2449" t="str">
            <v>CLAUDE: NATIONAL MINORITIES   HPST</v>
          </cell>
          <cell r="F2449" t="str">
            <v>National Minorities</v>
          </cell>
          <cell r="G2449">
            <v>1955</v>
          </cell>
          <cell r="H2449" t="str">
            <v>Harvard Political Studies</v>
          </cell>
          <cell r="J2449" t="str">
            <v>Gebunden</v>
          </cell>
          <cell r="M2449" t="str">
            <v>Claude, Jr., Inis L.</v>
          </cell>
          <cell r="O2449">
            <v>248</v>
          </cell>
          <cell r="P2449" t="str">
            <v>Lieferbar</v>
          </cell>
          <cell r="Q2449" t="str">
            <v>Sociology, other</v>
          </cell>
          <cell r="R2449" t="str">
            <v>SOC000000 SOCIAL SCIENCE / General; SOC020000 SOCIAL SCIENCE / Minority Studies</v>
          </cell>
          <cell r="S2449" t="str">
            <v>PoD</v>
          </cell>
        </row>
        <row r="2450">
          <cell r="C2450">
            <v>9780674186903</v>
          </cell>
          <cell r="D2450" t="str">
            <v>Harvard University Press</v>
          </cell>
          <cell r="E2450" t="str">
            <v>CLAY: GERMANY AND THE FIGHT FOR FREEDOM   GODKIN</v>
          </cell>
          <cell r="F2450" t="str">
            <v>Germany and the Fight for Freedom</v>
          </cell>
          <cell r="G2450">
            <v>1950</v>
          </cell>
          <cell r="H2450" t="str">
            <v>The Godkin Lectures on the Essentials of Free Government and the Duties of the Citizen</v>
          </cell>
          <cell r="J2450" t="str">
            <v>Gebunden</v>
          </cell>
          <cell r="M2450" t="str">
            <v>Clay, Lucius D.</v>
          </cell>
          <cell r="O2450">
            <v>83</v>
          </cell>
          <cell r="P2450" t="str">
            <v>Lieferbar</v>
          </cell>
          <cell r="Q2450" t="str">
            <v>Miscellaneous</v>
          </cell>
          <cell r="R2450" t="str">
            <v>HIS000000 HISTORY / General; HIS014000 HISTORY / Europe / Germany</v>
          </cell>
          <cell r="S2450" t="str">
            <v>PoD</v>
          </cell>
        </row>
        <row r="2451">
          <cell r="C2451">
            <v>9780674186927</v>
          </cell>
          <cell r="D2451" t="str">
            <v>Harvard University Press</v>
          </cell>
          <cell r="E2451" t="str">
            <v>HEATON: A SCHOLAR IN ACTION</v>
          </cell>
          <cell r="F2451" t="str">
            <v>A Scholar in Action</v>
          </cell>
          <cell r="G2451">
            <v>1952</v>
          </cell>
          <cell r="J2451" t="str">
            <v>Gebunden</v>
          </cell>
          <cell r="M2451" t="str">
            <v>Heaton, Herbert</v>
          </cell>
          <cell r="O2451">
            <v>260</v>
          </cell>
          <cell r="P2451" t="str">
            <v>Lieferbar</v>
          </cell>
          <cell r="Q2451" t="str">
            <v>Political Economics, other</v>
          </cell>
          <cell r="R2451" t="str">
            <v>BIO019000 BIOGRAPHY &amp; AUTOBIOGRAPHY / Educators; BUS069000 BUSINESS &amp; ECONOMICS / Economics / General</v>
          </cell>
          <cell r="S2451" t="str">
            <v>PoD</v>
          </cell>
        </row>
        <row r="2452">
          <cell r="C2452">
            <v>9780674186934</v>
          </cell>
          <cell r="D2452" t="str">
            <v>Harvard University Press</v>
          </cell>
          <cell r="E2452" t="str">
            <v>HECHT: RUSSIAN RADICALS LOOK TO AMERICA, 1825–1894</v>
          </cell>
          <cell r="F2452" t="str">
            <v>Russian Radicals Look to America, 1825–1894</v>
          </cell>
          <cell r="G2452">
            <v>1947</v>
          </cell>
          <cell r="J2452" t="str">
            <v>Gebunden</v>
          </cell>
          <cell r="M2452" t="str">
            <v>Hecht, David</v>
          </cell>
          <cell r="O2452">
            <v>242</v>
          </cell>
          <cell r="P2452" t="str">
            <v>Lieferbar</v>
          </cell>
          <cell r="Q2452" t="str">
            <v>Miscellaneous</v>
          </cell>
          <cell r="R2452" t="str">
            <v>HIS036000 HISTORY / United States / General; POL011000 POLITICAL SCIENCE / International Relations / General; HIS000000 HISTORY / General; HIS032000 HISTORY / Europe / Russia &amp; the Former Soviet Union</v>
          </cell>
          <cell r="S2452" t="str">
            <v>PoD</v>
          </cell>
        </row>
        <row r="2453">
          <cell r="C2453">
            <v>9780674186941</v>
          </cell>
          <cell r="D2453" t="str">
            <v>Harvard University Press</v>
          </cell>
          <cell r="E2453" t="str">
            <v>HENDERSON: PARETO'S GENERAL SOCIOLOGY</v>
          </cell>
          <cell r="F2453" t="str">
            <v>Pareto's General Sociology</v>
          </cell>
          <cell r="G2453">
            <v>1935</v>
          </cell>
          <cell r="J2453" t="str">
            <v>Gebunden</v>
          </cell>
          <cell r="M2453" t="str">
            <v>Henderson, Lawrence J.</v>
          </cell>
          <cell r="O2453">
            <v>119</v>
          </cell>
          <cell r="P2453" t="str">
            <v>Lieferbar</v>
          </cell>
          <cell r="Q2453" t="str">
            <v>Sociology, other</v>
          </cell>
          <cell r="R2453" t="str">
            <v>SOC000000 SOCIAL SCIENCE / General</v>
          </cell>
          <cell r="S2453" t="str">
            <v>PoD</v>
          </cell>
        </row>
        <row r="2454">
          <cell r="C2454">
            <v>9780674186958</v>
          </cell>
          <cell r="D2454" t="str">
            <v>Harvard University Press</v>
          </cell>
          <cell r="E2454" t="str">
            <v>HENDERSON: THE ORDER OF NATURE</v>
          </cell>
          <cell r="F2454" t="str">
            <v>The Order of Nature</v>
          </cell>
          <cell r="G2454">
            <v>1917</v>
          </cell>
          <cell r="J2454" t="str">
            <v>Gebunden</v>
          </cell>
          <cell r="M2454" t="str">
            <v>Henderson, Lawrence J.</v>
          </cell>
          <cell r="O2454">
            <v>234</v>
          </cell>
          <cell r="P2454" t="str">
            <v>Lieferbar</v>
          </cell>
          <cell r="Q2454" t="str">
            <v>General Interest</v>
          </cell>
          <cell r="R2454" t="str">
            <v>SCI000000 SCIENCE / General</v>
          </cell>
          <cell r="S2454" t="str">
            <v>PoD</v>
          </cell>
        </row>
        <row r="2455">
          <cell r="C2455">
            <v>9780674186965</v>
          </cell>
          <cell r="D2455" t="str">
            <v>Harvard University Press</v>
          </cell>
          <cell r="E2455" t="str">
            <v>HENRÍQUEZ-UREÑA: LITERARY CURRENTS CENL 1940-1941</v>
          </cell>
          <cell r="F2455" t="str">
            <v>Literary Currents in Hispanic America</v>
          </cell>
          <cell r="G2455">
            <v>1945</v>
          </cell>
          <cell r="H2455" t="str">
            <v>The Charles Eliot Norton Lectures</v>
          </cell>
          <cell r="J2455" t="str">
            <v>Gebunden</v>
          </cell>
          <cell r="M2455" t="str">
            <v>Henríquez-Ureña, Pedro</v>
          </cell>
          <cell r="O2455">
            <v>345</v>
          </cell>
          <cell r="P2455" t="str">
            <v>Lieferbar</v>
          </cell>
          <cell r="Q2455" t="str">
            <v>Literary Studies, general</v>
          </cell>
          <cell r="R2455" t="str">
            <v>LIT000000 LITERARY CRITICISM / General; LIT004050 LITERARY CRITICISM / American / Hispanic American</v>
          </cell>
          <cell r="S2455" t="str">
            <v>PoD</v>
          </cell>
        </row>
        <row r="2456">
          <cell r="C2456">
            <v>9780674186972</v>
          </cell>
          <cell r="D2456" t="str">
            <v>Harvard University Press</v>
          </cell>
          <cell r="E2456" t="str">
            <v>HERRING: FEDERAL COMMISSIONERS   HPST</v>
          </cell>
          <cell r="F2456" t="str">
            <v>Federal Commissioners</v>
          </cell>
          <cell r="G2456">
            <v>1936</v>
          </cell>
          <cell r="H2456" t="str">
            <v>Harvard Political Studies</v>
          </cell>
          <cell r="J2456" t="str">
            <v>Gebunden</v>
          </cell>
          <cell r="M2456" t="str">
            <v>Herring, E. Pendleton</v>
          </cell>
          <cell r="O2456">
            <v>151</v>
          </cell>
          <cell r="P2456" t="str">
            <v>Lieferbar</v>
          </cell>
          <cell r="Q2456" t="str">
            <v>Political Science, other</v>
          </cell>
          <cell r="R2456" t="str">
            <v>POL000000 POLITICAL SCIENCE / General; POL040000 POLITICAL SCIENCE / Government / General</v>
          </cell>
          <cell r="S2456" t="str">
            <v>PoD</v>
          </cell>
        </row>
        <row r="2457">
          <cell r="C2457">
            <v>9780674186989</v>
          </cell>
          <cell r="D2457" t="str">
            <v>Harvard University Press</v>
          </cell>
          <cell r="E2457" t="str">
            <v>HIBBEN: SELF-LEGISLATED OBLIGATIONS   GODKIN 1927</v>
          </cell>
          <cell r="F2457" t="str">
            <v>Self-Legislated Obligations</v>
          </cell>
          <cell r="G2457">
            <v>1927</v>
          </cell>
          <cell r="H2457" t="str">
            <v>The Godkin Lectures on the Essentials of Free Government and the Duties of the Citizen</v>
          </cell>
          <cell r="J2457" t="str">
            <v>Gebunden</v>
          </cell>
          <cell r="M2457" t="str">
            <v>Hibben, John Grier</v>
          </cell>
          <cell r="O2457">
            <v>40</v>
          </cell>
          <cell r="P2457" t="str">
            <v>Lieferbar</v>
          </cell>
          <cell r="Q2457" t="str">
            <v>Political Science, other</v>
          </cell>
          <cell r="R2457" t="str">
            <v>POL003000 POLITICAL SCIENCE / Civics &amp; Citizenship; POL011000 POLITICAL SCIENCE / International Relations / General</v>
          </cell>
          <cell r="S2457" t="str">
            <v>PoD</v>
          </cell>
        </row>
        <row r="2458">
          <cell r="C2458">
            <v>9780674186996</v>
          </cell>
          <cell r="D2458" t="str">
            <v>Harvard University Press</v>
          </cell>
          <cell r="E2458" t="str">
            <v>HINDMARSH: FORCE IN PEACE</v>
          </cell>
          <cell r="F2458" t="str">
            <v>Force in Peace</v>
          </cell>
          <cell r="G2458">
            <v>1933</v>
          </cell>
          <cell r="J2458" t="str">
            <v>Gebunden</v>
          </cell>
          <cell r="M2458" t="str">
            <v>Hindmarsh, Albert E.</v>
          </cell>
          <cell r="O2458">
            <v>249</v>
          </cell>
          <cell r="P2458" t="str">
            <v>Lieferbar</v>
          </cell>
          <cell r="Q2458" t="str">
            <v>Political Science, other</v>
          </cell>
          <cell r="R2458" t="str">
            <v>POL000000 POLITICAL SCIENCE / General; POL011000 POLITICAL SCIENCE / International Relations / General; POL034000 POLITICAL SCIENCE / Peace</v>
          </cell>
          <cell r="S2458" t="str">
            <v>PoD</v>
          </cell>
        </row>
        <row r="2459">
          <cell r="C2459">
            <v>9780674187009</v>
          </cell>
          <cell r="D2459" t="str">
            <v>Harvard University Press</v>
          </cell>
          <cell r="E2459" t="str">
            <v>KOOS: TRENDS IN AMERICAN SEC. EDUCATION   INGLIS 1925</v>
          </cell>
          <cell r="F2459" t="str">
            <v>Trends in American Secondary Education</v>
          </cell>
          <cell r="G2459">
            <v>1926</v>
          </cell>
          <cell r="H2459" t="str">
            <v>Inglis Lectures</v>
          </cell>
          <cell r="J2459" t="str">
            <v>Gebunden</v>
          </cell>
          <cell r="M2459" t="str">
            <v>Koos, Leonard V.</v>
          </cell>
          <cell r="O2459">
            <v>56</v>
          </cell>
          <cell r="P2459" t="str">
            <v>Lieferbar</v>
          </cell>
          <cell r="Q2459" t="str">
            <v>Education, other</v>
          </cell>
          <cell r="R2459" t="str">
            <v>EDU025000 EDUCATION / Secondary; EDU000000 EDUCATION / General</v>
          </cell>
          <cell r="S2459" t="str">
            <v>PoD</v>
          </cell>
        </row>
        <row r="2460">
          <cell r="C2460">
            <v>9780674187016</v>
          </cell>
          <cell r="D2460" t="str">
            <v>Harvard University Press</v>
          </cell>
          <cell r="E2460" t="str">
            <v>KOPAL: INTRODUCTION TO ECLIPSING VARIABLES   HOBM 6</v>
          </cell>
          <cell r="F2460" t="str">
            <v>An Introduction to the Study of Eclipsing Variables</v>
          </cell>
          <cell r="G2460">
            <v>1946</v>
          </cell>
          <cell r="H2460" t="str">
            <v>Harvard Observatory Monographs</v>
          </cell>
          <cell r="I2460">
            <v>6</v>
          </cell>
          <cell r="J2460" t="str">
            <v>Gebunden</v>
          </cell>
          <cell r="M2460" t="str">
            <v>Kopal, Zdenek</v>
          </cell>
          <cell r="O2460">
            <v>220</v>
          </cell>
          <cell r="P2460" t="str">
            <v>Lieferbar</v>
          </cell>
          <cell r="Q2460" t="str">
            <v>Astronomy and Astrophysics</v>
          </cell>
          <cell r="R2460" t="str">
            <v>SCI005000 SCIENCE / Astrophysics &amp; Space Science; SCI000000 SCIENCE / General; SCI004000 SCIENCE / Astronomy</v>
          </cell>
          <cell r="S2460" t="str">
            <v>PoD</v>
          </cell>
        </row>
        <row r="2461">
          <cell r="C2461">
            <v>9780674187023</v>
          </cell>
          <cell r="D2461" t="str">
            <v>Harvard University Press</v>
          </cell>
          <cell r="E2461" t="str">
            <v>LADAS: PROTECTION OF INDUSTRIAL PROPERTY   HSINTL 2</v>
          </cell>
          <cell r="F2461" t="str">
            <v>The International Protection of Industrial Property</v>
          </cell>
          <cell r="G2461">
            <v>1930</v>
          </cell>
          <cell r="H2461" t="str">
            <v>Harvard Studies in International Law</v>
          </cell>
          <cell r="I2461">
            <v>2</v>
          </cell>
          <cell r="J2461" t="str">
            <v>Gebunden</v>
          </cell>
          <cell r="M2461" t="str">
            <v>Ladas, Stephen P.</v>
          </cell>
          <cell r="O2461">
            <v>972</v>
          </cell>
          <cell r="P2461" t="str">
            <v>Lieferbar</v>
          </cell>
          <cell r="Q2461" t="str">
            <v>Law, other</v>
          </cell>
          <cell r="R2461" t="str">
            <v>LAW000000 LAW / General; LAW051000 LAW / International; LAW074000 LAW / Property</v>
          </cell>
          <cell r="S2461" t="str">
            <v>PoD</v>
          </cell>
        </row>
        <row r="2462">
          <cell r="C2462">
            <v>9780674187030</v>
          </cell>
          <cell r="D2462" t="str">
            <v>Harvard University Press</v>
          </cell>
          <cell r="E2462" t="str">
            <v>LADAS: INTERNAT. PROTECTION OF TRADE MARKS   HSINTL 1</v>
          </cell>
          <cell r="F2462" t="str">
            <v>The International Protection of Trade Marks by the American Republics</v>
          </cell>
          <cell r="G2462">
            <v>1929</v>
          </cell>
          <cell r="H2462" t="str">
            <v>Harvard Studies in International Law</v>
          </cell>
          <cell r="I2462">
            <v>1</v>
          </cell>
          <cell r="J2462" t="str">
            <v>Gebunden</v>
          </cell>
          <cell r="M2462" t="str">
            <v>Ladas, Stephen P.</v>
          </cell>
          <cell r="O2462">
            <v>136</v>
          </cell>
          <cell r="P2462" t="str">
            <v>Lieferbar</v>
          </cell>
          <cell r="Q2462" t="str">
            <v>Law, other</v>
          </cell>
          <cell r="R2462" t="str">
            <v>LAW000000 LAW / General</v>
          </cell>
          <cell r="S2462" t="str">
            <v>PoD</v>
          </cell>
        </row>
        <row r="2463">
          <cell r="C2463">
            <v>9780674187047</v>
          </cell>
          <cell r="D2463" t="str">
            <v>Harvard University Press</v>
          </cell>
          <cell r="E2463" t="str">
            <v>LAMPRECHT: OUR RELIGIOUS TRADITIONS</v>
          </cell>
          <cell r="F2463" t="str">
            <v>Our Religious Traditions</v>
          </cell>
          <cell r="G2463">
            <v>1950</v>
          </cell>
          <cell r="J2463" t="str">
            <v>Gebunden</v>
          </cell>
          <cell r="M2463" t="str">
            <v>Lamprecht, Sterling P.</v>
          </cell>
          <cell r="O2463">
            <v>99</v>
          </cell>
          <cell r="P2463" t="str">
            <v>Lieferbar</v>
          </cell>
          <cell r="Q2463" t="str">
            <v>Theology, Jewish Studies and Religious Studies</v>
          </cell>
          <cell r="R2463" t="str">
            <v>REL000000 RELIGION / General; REL010000 RELIGION / Christianity / Catholicism; REL053000 RELIGION / Christianity / Protestantism; REL040000 RELIGION / Judaism / General</v>
          </cell>
          <cell r="S2463" t="str">
            <v>PoD</v>
          </cell>
        </row>
        <row r="2464">
          <cell r="C2464">
            <v>9780674187054</v>
          </cell>
          <cell r="D2464" t="str">
            <v>Harvard University Press</v>
          </cell>
          <cell r="E2464" t="str">
            <v>LAND: THOMAS HILL</v>
          </cell>
          <cell r="F2464" t="str">
            <v>Thomas Hill</v>
          </cell>
          <cell r="G2464">
            <v>1933</v>
          </cell>
          <cell r="J2464" t="str">
            <v>Gebunden</v>
          </cell>
          <cell r="M2464" t="str">
            <v>Land, William G.</v>
          </cell>
          <cell r="O2464">
            <v>263</v>
          </cell>
          <cell r="P2464" t="str">
            <v>Lieferbar</v>
          </cell>
          <cell r="Q2464" t="str">
            <v>Education, other</v>
          </cell>
          <cell r="R2464" t="str">
            <v>BIO019000 BIOGRAPHY &amp; AUTOBIOGRAPHY / Educators; EDU000000 EDUCATION / General</v>
          </cell>
          <cell r="S2464" t="str">
            <v>PoD</v>
          </cell>
        </row>
        <row r="2465">
          <cell r="C2465">
            <v>9780674187061</v>
          </cell>
          <cell r="D2465" t="str">
            <v>Harvard University Press</v>
          </cell>
          <cell r="E2465" t="str">
            <v>CONANT: OUR FIGHTING FAITH</v>
          </cell>
          <cell r="F2465" t="str">
            <v>Our Fighting Faith</v>
          </cell>
          <cell r="G2465">
            <v>1942</v>
          </cell>
          <cell r="J2465" t="str">
            <v>Gebunden</v>
          </cell>
          <cell r="M2465" t="str">
            <v>Conant, James Bryant</v>
          </cell>
          <cell r="O2465">
            <v>105</v>
          </cell>
          <cell r="P2465" t="str">
            <v>Lieferbar</v>
          </cell>
          <cell r="Q2465" t="str">
            <v>Education, other</v>
          </cell>
          <cell r="R2465" t="str">
            <v>EDU000000 EDUCATION / General; EDU040000 EDUCATION / Philosophy &amp; Social Aspects</v>
          </cell>
          <cell r="S2465" t="str">
            <v>PoD</v>
          </cell>
        </row>
        <row r="2466">
          <cell r="C2466">
            <v>9780674187078</v>
          </cell>
          <cell r="D2466" t="str">
            <v>Harvard University Press</v>
          </cell>
          <cell r="E2466" t="str">
            <v>LARSON: GUIDE TO BUSINESS HISTORY   HSBH 12</v>
          </cell>
          <cell r="F2466" t="str">
            <v>Guide to Business History</v>
          </cell>
          <cell r="G2466">
            <v>1948</v>
          </cell>
          <cell r="H2466" t="str">
            <v>Harvard Studies in Business History</v>
          </cell>
          <cell r="I2466">
            <v>12</v>
          </cell>
          <cell r="J2466" t="str">
            <v>Gebunden</v>
          </cell>
          <cell r="M2466" t="str">
            <v>Larson, Henrietta M.</v>
          </cell>
          <cell r="O2466">
            <v>1181</v>
          </cell>
          <cell r="P2466" t="str">
            <v>Lieferbar</v>
          </cell>
          <cell r="Q2466" t="str">
            <v>Political Economics, other</v>
          </cell>
          <cell r="R2466" t="str">
            <v>BUS023000 BUSINESS &amp; ECONOMICS / Economic History; BUS069000 BUSINESS &amp; ECONOMICS / Economics / General</v>
          </cell>
          <cell r="S2466" t="str">
            <v>PoD</v>
          </cell>
        </row>
        <row r="2467">
          <cell r="C2467">
            <v>9780674187092</v>
          </cell>
          <cell r="D2467" t="str">
            <v>Harvard University Press</v>
          </cell>
          <cell r="E2467" t="str">
            <v>CONEL: POSTNATAL DEVELOPMENT CEREBR. CORTEX VOL. I</v>
          </cell>
          <cell r="F2467" t="str">
            <v>The Cortex of the Newborn</v>
          </cell>
          <cell r="G2467">
            <v>1939</v>
          </cell>
          <cell r="H2467" t="str">
            <v>The Postnatal Development of the Human Cerebral Cortex</v>
          </cell>
          <cell r="I2467" t="str">
            <v>Volume I</v>
          </cell>
          <cell r="J2467" t="str">
            <v>Gebunden</v>
          </cell>
          <cell r="M2467" t="str">
            <v>Conel, J. LeRoy</v>
          </cell>
          <cell r="O2467">
            <v>114</v>
          </cell>
          <cell r="P2467" t="str">
            <v>Lieferbar</v>
          </cell>
          <cell r="Q2467" t="str">
            <v>Clinical Medicine, other</v>
          </cell>
          <cell r="R2467" t="str">
            <v>MED000000 MEDICAL / General</v>
          </cell>
          <cell r="S2467" t="str">
            <v>PoD</v>
          </cell>
        </row>
        <row r="2468">
          <cell r="C2468">
            <v>9780674187108</v>
          </cell>
          <cell r="D2468" t="str">
            <v>Harvard University Press</v>
          </cell>
          <cell r="E2468" t="str">
            <v>CONEL: POSTNATAL DEVELOPMENT CEREBR. CORTEX VOL. II</v>
          </cell>
          <cell r="F2468" t="str">
            <v>The Cortex of the One-Month Infant</v>
          </cell>
          <cell r="G2468">
            <v>1941</v>
          </cell>
          <cell r="H2468" t="str">
            <v>The Postnatal Development of the Human Cerebral Cortex</v>
          </cell>
          <cell r="I2468" t="str">
            <v>Volume II</v>
          </cell>
          <cell r="J2468" t="str">
            <v>Gebunden</v>
          </cell>
          <cell r="M2468" t="str">
            <v>Conel, J. LeRoy</v>
          </cell>
          <cell r="O2468">
            <v>144</v>
          </cell>
          <cell r="P2468" t="str">
            <v>Lieferbar</v>
          </cell>
          <cell r="Q2468" t="str">
            <v>Clinical Medicine, other</v>
          </cell>
          <cell r="R2468" t="str">
            <v>MED000000 MEDICAL / General</v>
          </cell>
          <cell r="S2468" t="str">
            <v>PoD</v>
          </cell>
        </row>
        <row r="2469">
          <cell r="C2469">
            <v>9780674187115</v>
          </cell>
          <cell r="D2469" t="str">
            <v>Harvard University Press</v>
          </cell>
          <cell r="E2469" t="str">
            <v>CONEL: POSTNATAL DEVELOPMENT CEREBR. CORTEX VOL. IV</v>
          </cell>
          <cell r="F2469" t="str">
            <v>The Cortex of the Six-Month Infant</v>
          </cell>
          <cell r="G2469">
            <v>1951</v>
          </cell>
          <cell r="H2469" t="str">
            <v>The Postnatal Development of the Human Cerebral Cortex</v>
          </cell>
          <cell r="I2469" t="str">
            <v>Volume IV</v>
          </cell>
          <cell r="J2469" t="str">
            <v>Gebunden</v>
          </cell>
          <cell r="M2469" t="str">
            <v>Conel, J. LeRoy</v>
          </cell>
          <cell r="O2469">
            <v>189</v>
          </cell>
          <cell r="P2469" t="str">
            <v>Lieferbar</v>
          </cell>
          <cell r="Q2469" t="str">
            <v>Clinical Medicine, other</v>
          </cell>
          <cell r="R2469" t="str">
            <v>MED000000 MEDICAL / General</v>
          </cell>
          <cell r="S2469" t="str">
            <v>PoD</v>
          </cell>
        </row>
        <row r="2470">
          <cell r="C2470">
            <v>9780674187122</v>
          </cell>
          <cell r="D2470" t="str">
            <v>Harvard University Press</v>
          </cell>
          <cell r="E2470" t="str">
            <v>CONEL: POSTNATAL DEVELOPMENT CEREBR. CORTEX VOL. V</v>
          </cell>
          <cell r="F2470" t="str">
            <v>The Cortex of the Fifteen-Month Infant</v>
          </cell>
          <cell r="G2470">
            <v>1955</v>
          </cell>
          <cell r="H2470" t="str">
            <v>The Postnatal Development of the Human Cerebral Cortex</v>
          </cell>
          <cell r="I2470" t="str">
            <v>Volume V</v>
          </cell>
          <cell r="J2470" t="str">
            <v>Gebunden</v>
          </cell>
          <cell r="M2470" t="str">
            <v>Conel, J. LeRoy</v>
          </cell>
          <cell r="O2470">
            <v>220</v>
          </cell>
          <cell r="P2470" t="str">
            <v>Lieferbar</v>
          </cell>
          <cell r="Q2470" t="str">
            <v>Clinical Medicine, other</v>
          </cell>
          <cell r="R2470" t="str">
            <v>MED000000 MEDICAL / General</v>
          </cell>
          <cell r="S2470" t="str">
            <v>PoD</v>
          </cell>
        </row>
        <row r="2471">
          <cell r="C2471">
            <v>9780674187139</v>
          </cell>
          <cell r="D2471" t="str">
            <v>Harvard University Press</v>
          </cell>
          <cell r="E2471" t="str">
            <v>CONEL: POSTNATAL DEVELOPMENT CEREBR. CORTEX VOL. VI</v>
          </cell>
          <cell r="F2471" t="str">
            <v>The Cortex of the Twenty-Four-Month Infant</v>
          </cell>
          <cell r="G2471">
            <v>1959</v>
          </cell>
          <cell r="H2471" t="str">
            <v>The Postnatal Development of the Human Cerebral Cortex</v>
          </cell>
          <cell r="I2471" t="str">
            <v>Volume VI</v>
          </cell>
          <cell r="J2471" t="str">
            <v>Gebunden</v>
          </cell>
          <cell r="M2471" t="str">
            <v>Conel, J. LeRoy</v>
          </cell>
          <cell r="O2471">
            <v>309</v>
          </cell>
          <cell r="P2471" t="str">
            <v>Lieferbar</v>
          </cell>
          <cell r="Q2471" t="str">
            <v>Clinical Medicine, other</v>
          </cell>
          <cell r="R2471" t="str">
            <v>MED000000 MEDICAL / General</v>
          </cell>
          <cell r="S2471" t="str">
            <v>PoD</v>
          </cell>
        </row>
        <row r="2472">
          <cell r="C2472">
            <v>9780674187146</v>
          </cell>
          <cell r="D2472" t="str">
            <v>Harvard University Press</v>
          </cell>
          <cell r="E2472" t="str">
            <v>CONEL: POSTNATAL DEVELOPMENT CEREBR. CORTEX VOL. VII</v>
          </cell>
          <cell r="F2472" t="str">
            <v>The Cortex of the Four-Year Child</v>
          </cell>
          <cell r="G2472">
            <v>1963</v>
          </cell>
          <cell r="H2472" t="str">
            <v>The Postnatal Development of the Human Cerebral Cortex</v>
          </cell>
          <cell r="I2472" t="str">
            <v>Volume VII</v>
          </cell>
          <cell r="J2472" t="str">
            <v>Gebunden</v>
          </cell>
          <cell r="M2472" t="str">
            <v>Conel, J. LeRoy</v>
          </cell>
          <cell r="O2472">
            <v>309</v>
          </cell>
          <cell r="P2472" t="str">
            <v>Lieferbar</v>
          </cell>
          <cell r="Q2472" t="str">
            <v>Clinical Medicine, other</v>
          </cell>
          <cell r="R2472" t="str">
            <v>MED000000 MEDICAL / General</v>
          </cell>
          <cell r="S2472" t="str">
            <v>PoD</v>
          </cell>
        </row>
        <row r="2473">
          <cell r="C2473">
            <v>9780674187153</v>
          </cell>
          <cell r="D2473" t="str">
            <v>Harvard University Press</v>
          </cell>
          <cell r="E2473" t="str">
            <v>CONRAD: METHODS IN CLIMATOLOGY</v>
          </cell>
          <cell r="F2473" t="str">
            <v>Methods in Climatology</v>
          </cell>
          <cell r="G2473">
            <v>1950</v>
          </cell>
          <cell r="J2473" t="str">
            <v>Gebunden</v>
          </cell>
          <cell r="M2473" t="str">
            <v>Pollak, L. W.; Conrad, V.</v>
          </cell>
          <cell r="O2473">
            <v>459</v>
          </cell>
          <cell r="P2473" t="str">
            <v>Lieferbar</v>
          </cell>
          <cell r="Q2473" t="str">
            <v>General Interest</v>
          </cell>
          <cell r="R2473" t="str">
            <v>SCI000000 SCIENCE / General; SCI042000 SCIENCE / Earth Sciences / Meteorology &amp; Climatology</v>
          </cell>
          <cell r="S2473" t="str">
            <v>PoD</v>
          </cell>
        </row>
        <row r="2474">
          <cell r="C2474">
            <v>9780674187160</v>
          </cell>
          <cell r="D2474" t="str">
            <v>Harvard University Press</v>
          </cell>
          <cell r="E2474" t="str">
            <v>COOKENBOO: CRUDE OIL PIPE LINES COMPETITION   SCAI 2</v>
          </cell>
          <cell r="F2474" t="str">
            <v>Crude Oil Pipe Lines and Competition in the Oil Industry</v>
          </cell>
          <cell r="G2474">
            <v>1955</v>
          </cell>
          <cell r="H2474" t="str">
            <v>Harvard University Series on Competition in American Industry</v>
          </cell>
          <cell r="I2474">
            <v>2</v>
          </cell>
          <cell r="J2474" t="str">
            <v>Gebunden</v>
          </cell>
          <cell r="M2474" t="str">
            <v>Cookenboo, Jr., Leslie</v>
          </cell>
          <cell r="O2474">
            <v>177</v>
          </cell>
          <cell r="P2474" t="str">
            <v>Lieferbar</v>
          </cell>
          <cell r="Q2474" t="str">
            <v>Political Economics, other</v>
          </cell>
          <cell r="R2474" t="str">
            <v>BUS070000 BUSINESS &amp; ECONOMICS / Industries / General; BUS069000 BUSINESS &amp; ECONOMICS / Economics / General</v>
          </cell>
          <cell r="S2474" t="str">
            <v>PoD</v>
          </cell>
        </row>
        <row r="2475">
          <cell r="C2475">
            <v>9780674187177</v>
          </cell>
          <cell r="D2475" t="str">
            <v>Harvard University Press</v>
          </cell>
          <cell r="E2475" t="str">
            <v>COOLIDGE: TEN YEARS OF WAR AND PEACE</v>
          </cell>
          <cell r="F2475" t="str">
            <v>Ten Years of War and Peace</v>
          </cell>
          <cell r="G2475">
            <v>1927</v>
          </cell>
          <cell r="J2475" t="str">
            <v>Gebunden</v>
          </cell>
          <cell r="M2475" t="str">
            <v>Coolidge, Archibald Cary</v>
          </cell>
          <cell r="O2475">
            <v>275</v>
          </cell>
          <cell r="P2475" t="str">
            <v>Lieferbar</v>
          </cell>
          <cell r="Q2475" t="str">
            <v>Miscellaneous</v>
          </cell>
          <cell r="R2475" t="str">
            <v>POL011010 POLITICAL SCIENCE / International Relations / Diplomacy; HIS036000 HISTORY / United States / General; HIS000000 HISTORY / General; HIS010000 HISTORY / Europe / General</v>
          </cell>
          <cell r="S2475" t="str">
            <v>PoD</v>
          </cell>
        </row>
        <row r="2476">
          <cell r="C2476">
            <v>9780674187184</v>
          </cell>
          <cell r="D2476" t="str">
            <v>Harvard University Press</v>
          </cell>
          <cell r="E2476" t="str">
            <v>COPLAND: ROAD TO HIGH EMPLOYMENT   GODKIN 1944–45</v>
          </cell>
          <cell r="F2476" t="str">
            <v>The Road to High Employment</v>
          </cell>
          <cell r="G2476">
            <v>1945</v>
          </cell>
          <cell r="H2476" t="str">
            <v>The Godkin Lectures on the Essentials of Free Government and the Duties of the Citizen</v>
          </cell>
          <cell r="J2476" t="str">
            <v>Gebunden</v>
          </cell>
          <cell r="M2476" t="str">
            <v>Copland, Douglas Berry</v>
          </cell>
          <cell r="O2476">
            <v>137</v>
          </cell>
          <cell r="P2476" t="str">
            <v>Lieferbar</v>
          </cell>
          <cell r="Q2476" t="str">
            <v>Political Economics, other</v>
          </cell>
          <cell r="R2476" t="str">
            <v>BUS069000 BUSINESS &amp; ECONOMICS / Economics / General</v>
          </cell>
          <cell r="S2476" t="str">
            <v>PoD</v>
          </cell>
        </row>
        <row r="2477">
          <cell r="C2477">
            <v>9780674187191</v>
          </cell>
          <cell r="D2477" t="str">
            <v>Harvard University Press</v>
          </cell>
          <cell r="E2477" t="str">
            <v>CROMAN: JOHN GALSWORTHY   RHT 3</v>
          </cell>
          <cell r="F2477" t="str">
            <v>John Galsworthy</v>
          </cell>
          <cell r="G2477">
            <v>1933</v>
          </cell>
          <cell r="H2477" t="str">
            <v>Radcliffe Honors Theses in English</v>
          </cell>
          <cell r="I2477">
            <v>3</v>
          </cell>
          <cell r="J2477" t="str">
            <v>Gebunden</v>
          </cell>
          <cell r="M2477" t="str">
            <v>Croman, Natalie</v>
          </cell>
          <cell r="O2477">
            <v>58</v>
          </cell>
          <cell r="P2477" t="str">
            <v>Lieferbar</v>
          </cell>
          <cell r="Q2477" t="str">
            <v>Literary Studies, general</v>
          </cell>
          <cell r="R2477" t="str">
            <v>LIT000000 LITERARY CRITICISM / General; LIT004120 LITERARY CRITICISM / European / English, Irish, Scottish, Welsh</v>
          </cell>
          <cell r="S2477" t="str">
            <v>PoD</v>
          </cell>
        </row>
        <row r="2478">
          <cell r="C2478">
            <v>9780674187207</v>
          </cell>
          <cell r="D2478" t="str">
            <v>Harvard University Press</v>
          </cell>
          <cell r="E2478" t="str">
            <v>CRUM: CORPORATE SIZE AND EARNING POWER   HSMC 1</v>
          </cell>
          <cell r="F2478" t="str">
            <v>Corporate Size and Earning Power</v>
          </cell>
          <cell r="G2478">
            <v>1939</v>
          </cell>
          <cell r="H2478" t="str">
            <v>Harvard Studies in Monopoly and Competition</v>
          </cell>
          <cell r="I2478">
            <v>1</v>
          </cell>
          <cell r="J2478" t="str">
            <v>Gebunden</v>
          </cell>
          <cell r="M2478" t="str">
            <v>Crum, William Leonard</v>
          </cell>
          <cell r="O2478">
            <v>418</v>
          </cell>
          <cell r="P2478" t="str">
            <v>Lieferbar</v>
          </cell>
          <cell r="Q2478" t="str">
            <v>Political Economics, other</v>
          </cell>
          <cell r="R2478" t="str">
            <v>BUS069000 BUSINESS &amp; ECONOMICS / Economics / General</v>
          </cell>
          <cell r="S2478" t="str">
            <v>PoD</v>
          </cell>
        </row>
        <row r="2479">
          <cell r="C2479">
            <v>9780674187214</v>
          </cell>
          <cell r="D2479" t="str">
            <v>Harvard University Press</v>
          </cell>
          <cell r="E2479" t="str">
            <v>CURRIER: A BIBLIOGRAPHY OF JOHN GREENLEAF WHITTIER</v>
          </cell>
          <cell r="F2479" t="str">
            <v>A Bibliography of John Greenleaf Whittier</v>
          </cell>
          <cell r="G2479">
            <v>1937</v>
          </cell>
          <cell r="J2479" t="str">
            <v>Gebunden</v>
          </cell>
          <cell r="M2479" t="str">
            <v>Currier, Thomas Franklin</v>
          </cell>
          <cell r="O2479">
            <v>692</v>
          </cell>
          <cell r="P2479" t="str">
            <v>Lieferbar</v>
          </cell>
          <cell r="Q2479" t="str">
            <v>Literary Studies, general</v>
          </cell>
          <cell r="R2479" t="str">
            <v>LIT000000 LITERARY CRITICISM / General; LIT004020 LITERARY CRITICISM / American / General; LIT014000 LITERARY CRITICISM / Poetry</v>
          </cell>
          <cell r="S2479" t="str">
            <v>PoD</v>
          </cell>
        </row>
        <row r="2480">
          <cell r="C2480">
            <v>9780674187221</v>
          </cell>
          <cell r="D2480" t="str">
            <v>Harvard University Press</v>
          </cell>
          <cell r="E2480" t="str">
            <v>CURTIS: IT'S YOUR LAW</v>
          </cell>
          <cell r="F2480" t="str">
            <v>It's Your Law</v>
          </cell>
          <cell r="G2480">
            <v>1954</v>
          </cell>
          <cell r="J2480" t="str">
            <v>Gebunden</v>
          </cell>
          <cell r="M2480" t="str">
            <v>Curtis, Charles P.</v>
          </cell>
          <cell r="O2480">
            <v>178</v>
          </cell>
          <cell r="P2480" t="str">
            <v>Lieferbar</v>
          </cell>
          <cell r="Q2480" t="str">
            <v>Law, other</v>
          </cell>
          <cell r="R2480" t="str">
            <v>LAW000000 LAW / General; LAW088000 LAW / Trial Practice</v>
          </cell>
          <cell r="S2480" t="str">
            <v>PoD</v>
          </cell>
        </row>
        <row r="2481">
          <cell r="C2481">
            <v>9780674187238</v>
          </cell>
          <cell r="D2481" t="str">
            <v>Harvard University Press</v>
          </cell>
          <cell r="E2481" t="str">
            <v>LAWRENCE: BEOWULF AND EPIC TRADITION</v>
          </cell>
          <cell r="F2481" t="str">
            <v>Beowulf and Epic Tradition</v>
          </cell>
          <cell r="G2481">
            <v>1928</v>
          </cell>
          <cell r="J2481" t="str">
            <v>Gebunden</v>
          </cell>
          <cell r="M2481" t="str">
            <v>Lawrence, William Witherle</v>
          </cell>
          <cell r="O2481">
            <v>349</v>
          </cell>
          <cell r="P2481" t="str">
            <v>Lieferbar</v>
          </cell>
          <cell r="Q2481" t="str">
            <v>Literary Studies, general</v>
          </cell>
          <cell r="R2481" t="str">
            <v>POE005020 POETRY / English, Irish, Scottish, Welsh; LIT000000 LITERARY CRITICISM / General; LIT004120 LITERARY CRITICISM / European / English, Irish, Scottish, Welsh</v>
          </cell>
          <cell r="S2481" t="str">
            <v>PoD</v>
          </cell>
        </row>
        <row r="2482">
          <cell r="C2482">
            <v>9780674187245</v>
          </cell>
          <cell r="D2482" t="str">
            <v>Harvard University Press</v>
          </cell>
          <cell r="E2482" t="str">
            <v>DE SCHWEINITZ: LABOR AND MANAGEMENT   WERTHEIM</v>
          </cell>
          <cell r="F2482" t="str">
            <v>Labor and Management in a Common Enterprise</v>
          </cell>
          <cell r="G2482">
            <v>1949</v>
          </cell>
          <cell r="H2482" t="str">
            <v>Publications of the Wertheim Fellowship</v>
          </cell>
          <cell r="J2482" t="str">
            <v>Gebunden</v>
          </cell>
          <cell r="M2482" t="str">
            <v>De Schweinitz, Dorothea</v>
          </cell>
          <cell r="O2482">
            <v>186</v>
          </cell>
          <cell r="P2482" t="str">
            <v>Lieferbar</v>
          </cell>
          <cell r="Q2482" t="str">
            <v>Political Economics, other</v>
          </cell>
          <cell r="R2482" t="str">
            <v>BUS069000 BUSINESS &amp; ECONOMICS / Economics / General; BUS038000 BUSINESS &amp; ECONOMICS / Labor; BUS041000 BUSINESS &amp; ECONOMICS / Management</v>
          </cell>
          <cell r="S2482" t="str">
            <v>PoD</v>
          </cell>
        </row>
        <row r="2483">
          <cell r="C2483">
            <v>9780674187252</v>
          </cell>
          <cell r="D2483" t="str">
            <v>Harvard University Press</v>
          </cell>
          <cell r="E2483" t="str">
            <v>DEAN: THE UNITED STATES AND RUSSIA   AFPL</v>
          </cell>
          <cell r="F2483" t="str">
            <v>The United States and Russia</v>
          </cell>
          <cell r="G2483">
            <v>1948</v>
          </cell>
          <cell r="H2483" t="str">
            <v>The American Foreign Policy Library</v>
          </cell>
          <cell r="J2483" t="str">
            <v>Gebunden</v>
          </cell>
          <cell r="M2483" t="str">
            <v>Dean, Vera Micheles</v>
          </cell>
          <cell r="O2483">
            <v>336</v>
          </cell>
          <cell r="P2483" t="str">
            <v>Lieferbar</v>
          </cell>
          <cell r="Q2483" t="str">
            <v>Miscellaneous</v>
          </cell>
          <cell r="R2483" t="str">
            <v>POL011010 POLITICAL SCIENCE / International Relations / Diplomacy; HIS036000 HISTORY / United States / General; POL000000 POLITICAL SCIENCE / General; HIS032000 HISTORY / Europe / Russia &amp; the Former Soviet Union</v>
          </cell>
          <cell r="S2483" t="str">
            <v>PoD</v>
          </cell>
        </row>
        <row r="2484">
          <cell r="C2484">
            <v>9780674187269</v>
          </cell>
          <cell r="D2484" t="str">
            <v>Harvard University Press</v>
          </cell>
          <cell r="E2484" t="str">
            <v>LE CORBEILLER: ANALYSIS OF ELECTRIC NETWORKS   HMAS 1</v>
          </cell>
          <cell r="F2484" t="str">
            <v>Matrix Analysis of Electric Networks</v>
          </cell>
          <cell r="G2484">
            <v>1950</v>
          </cell>
          <cell r="H2484" t="str">
            <v>Harvard Monographs in Applied Science</v>
          </cell>
          <cell r="I2484">
            <v>1</v>
          </cell>
          <cell r="J2484" t="str">
            <v>Gebunden</v>
          </cell>
          <cell r="M2484" t="str">
            <v>Le Corbeiller, P.</v>
          </cell>
          <cell r="O2484">
            <v>112</v>
          </cell>
          <cell r="P2484" t="str">
            <v>Lieferbar</v>
          </cell>
          <cell r="Q2484" t="str">
            <v>General Interest</v>
          </cell>
          <cell r="R2484" t="str">
            <v>SCI000000 SCIENCE / General; TEC007000 TECHNOLOGY / Electricity</v>
          </cell>
          <cell r="S2484" t="str">
            <v>PoD</v>
          </cell>
        </row>
        <row r="2485">
          <cell r="C2485">
            <v>9780674187276</v>
          </cell>
          <cell r="D2485" t="str">
            <v>Harvard University Press</v>
          </cell>
          <cell r="E2485" t="str">
            <v>DIAMOND: REPUTATION OF THE AMERICAN BUSINESSMAN   ENH</v>
          </cell>
          <cell r="F2485" t="str">
            <v>The Reputation of the American Businessman</v>
          </cell>
          <cell r="G2485">
            <v>1955</v>
          </cell>
          <cell r="H2485" t="str">
            <v>Studies in Entrepreneurial History</v>
          </cell>
          <cell r="J2485" t="str">
            <v>Gebunden</v>
          </cell>
          <cell r="M2485" t="str">
            <v>Diamond, Sigmund</v>
          </cell>
          <cell r="O2485">
            <v>209</v>
          </cell>
          <cell r="P2485" t="str">
            <v>Lieferbar</v>
          </cell>
          <cell r="Q2485" t="str">
            <v>Political Economics, other</v>
          </cell>
          <cell r="R2485" t="str">
            <v>BUS069000 BUSINESS &amp; ECONOMICS / Economics / General; BUS025000 BUSINESS &amp; ECONOMICS / Entrepreneurship</v>
          </cell>
          <cell r="S2485" t="str">
            <v>PoD</v>
          </cell>
        </row>
        <row r="2486">
          <cell r="C2486">
            <v>9780674187290</v>
          </cell>
          <cell r="D2486" t="str">
            <v>Harvard University Press</v>
          </cell>
          <cell r="E2486" t="str">
            <v>LEAVITT: THE ESTRELLA DE SEVILLA AND CLARAMONTE</v>
          </cell>
          <cell r="F2486" t="str">
            <v>The Estrella de Sevilla and Claramonte</v>
          </cell>
          <cell r="G2486">
            <v>1931</v>
          </cell>
          <cell r="J2486" t="str">
            <v>Gebunden</v>
          </cell>
          <cell r="M2486" t="str">
            <v>Leavitt, Sturgis E.</v>
          </cell>
          <cell r="O2486">
            <v>111</v>
          </cell>
          <cell r="P2486" t="str">
            <v>Lieferbar</v>
          </cell>
          <cell r="Q2486" t="str">
            <v>Literary Studies, general</v>
          </cell>
          <cell r="R2486" t="str">
            <v>LIT000000 LITERARY CRITICISM / General; LIT004280 LITERARY CRITICISM / European / Spanish &amp; Portuguese</v>
          </cell>
          <cell r="S2486" t="str">
            <v>PoD</v>
          </cell>
        </row>
        <row r="2487">
          <cell r="C2487">
            <v>9780674187306</v>
          </cell>
          <cell r="D2487" t="str">
            <v>Harvard University Press</v>
          </cell>
          <cell r="E2487" t="str">
            <v>DIEUAIDE: CIVILIAN HEALTH IN WARTIME</v>
          </cell>
          <cell r="F2487" t="str">
            <v>Civilian Health in Wartime</v>
          </cell>
          <cell r="G2487">
            <v>1942</v>
          </cell>
          <cell r="J2487" t="str">
            <v>Gebunden</v>
          </cell>
          <cell r="M2487" t="str">
            <v>Dieuaide, Francis R.</v>
          </cell>
          <cell r="O2487">
            <v>328</v>
          </cell>
          <cell r="P2487" t="str">
            <v>Lieferbar</v>
          </cell>
          <cell r="Q2487" t="str">
            <v>Clinical Medicine, other</v>
          </cell>
          <cell r="R2487" t="str">
            <v>MED000000 MEDICAL / General</v>
          </cell>
          <cell r="S2487" t="str">
            <v>PoD</v>
          </cell>
        </row>
        <row r="2488">
          <cell r="C2488">
            <v>9780674187313</v>
          </cell>
          <cell r="D2488" t="str">
            <v>Harvard University Press</v>
          </cell>
          <cell r="E2488" t="str">
            <v>LEET: EARTH WAVES   HMAS 2</v>
          </cell>
          <cell r="F2488" t="str">
            <v>Earth Waves</v>
          </cell>
          <cell r="G2488">
            <v>1950</v>
          </cell>
          <cell r="H2488" t="str">
            <v>Harvard Monographs in Applied Science</v>
          </cell>
          <cell r="I2488">
            <v>2</v>
          </cell>
          <cell r="J2488" t="str">
            <v>Gebunden</v>
          </cell>
          <cell r="M2488" t="str">
            <v>Leet, L. Don</v>
          </cell>
          <cell r="O2488">
            <v>122</v>
          </cell>
          <cell r="P2488" t="str">
            <v>Lieferbar</v>
          </cell>
          <cell r="Q2488" t="str">
            <v>General Interest</v>
          </cell>
          <cell r="R2488" t="str">
            <v>SCI000000 SCIENCE / General; SCI082000 SCIENCE / Earth Sciences / Seismology &amp; Volcanism</v>
          </cell>
          <cell r="S2488" t="str">
            <v>PoD</v>
          </cell>
        </row>
        <row r="2489">
          <cell r="C2489">
            <v>9780674187320</v>
          </cell>
          <cell r="D2489" t="str">
            <v>Harvard University Press</v>
          </cell>
          <cell r="E2489" t="str">
            <v>DONHAM: EDUCATION FOR RESPONSIBLE LIVING</v>
          </cell>
          <cell r="F2489" t="str">
            <v>Education for Responsible Living</v>
          </cell>
          <cell r="G2489">
            <v>1944</v>
          </cell>
          <cell r="J2489" t="str">
            <v>Gebunden</v>
          </cell>
          <cell r="M2489" t="str">
            <v>Donham, Wallace Brett</v>
          </cell>
          <cell r="O2489">
            <v>309</v>
          </cell>
          <cell r="P2489" t="str">
            <v>Lieferbar</v>
          </cell>
          <cell r="Q2489" t="str">
            <v>Education, other</v>
          </cell>
          <cell r="R2489" t="str">
            <v>EDU000000 EDUCATION / General; EDU015000 EDUCATION / Higher</v>
          </cell>
          <cell r="S2489" t="str">
            <v>PoD</v>
          </cell>
        </row>
        <row r="2490">
          <cell r="C2490">
            <v>9780674187337</v>
          </cell>
          <cell r="D2490" t="str">
            <v>Harvard University Press</v>
          </cell>
          <cell r="E2490" t="str">
            <v>DRUCKER: CHILDREN ASTRAY</v>
          </cell>
          <cell r="F2490" t="str">
            <v>Children Astray</v>
          </cell>
          <cell r="G2490">
            <v>1923</v>
          </cell>
          <cell r="J2490" t="str">
            <v>Gebunden</v>
          </cell>
          <cell r="M2490" t="str">
            <v>Hexter, Maurice Beck; Drucker, Saul</v>
          </cell>
          <cell r="O2490">
            <v>421</v>
          </cell>
          <cell r="P2490" t="str">
            <v>Lieferbar</v>
          </cell>
          <cell r="Q2490" t="str">
            <v>Sociology, other</v>
          </cell>
          <cell r="R2490" t="str">
            <v>SOC000000 SOCIAL SCIENCE / General; SOC047000 SOCIAL SCIENCE / Children's Studies</v>
          </cell>
          <cell r="S2490" t="str">
            <v>PoD</v>
          </cell>
        </row>
        <row r="2491">
          <cell r="C2491">
            <v>9780674187344</v>
          </cell>
          <cell r="D2491" t="str">
            <v>Harvard University Press</v>
          </cell>
          <cell r="E2491" t="str">
            <v>GODINE: LABOR PROBLEM IN THE PUBLIC SERVICE   HPST</v>
          </cell>
          <cell r="F2491" t="str">
            <v>The Labor Problem in the Public Service</v>
          </cell>
          <cell r="G2491">
            <v>1951</v>
          </cell>
          <cell r="H2491" t="str">
            <v>Harvard Political Studies</v>
          </cell>
          <cell r="J2491" t="str">
            <v>Gebunden</v>
          </cell>
          <cell r="M2491" t="str">
            <v>Godine, Morton Robert</v>
          </cell>
          <cell r="O2491">
            <v>305</v>
          </cell>
          <cell r="P2491" t="str">
            <v>Lieferbar</v>
          </cell>
          <cell r="Q2491" t="str">
            <v>Political Science, other</v>
          </cell>
          <cell r="R2491" t="str">
            <v>SOC000000 SOCIAL SCIENCE / General; POL000000 POLITICAL SCIENCE / General; POL028000 POLITICAL SCIENCE / Public Policy / General</v>
          </cell>
          <cell r="S2491" t="str">
            <v>PoD</v>
          </cell>
        </row>
        <row r="2492">
          <cell r="C2492">
            <v>9780674187351</v>
          </cell>
          <cell r="D2492" t="str">
            <v>Harvard University Press</v>
          </cell>
          <cell r="E2492" t="str">
            <v>GOLDSTEIN: HUMAN NATURE PSYCHOPATHOLOGY   WJL 1938–39</v>
          </cell>
          <cell r="F2492" t="str">
            <v>Human Nature in the Light of Psychopathology</v>
          </cell>
          <cell r="G2492">
            <v>1940</v>
          </cell>
          <cell r="H2492" t="str">
            <v>The William James Lectures</v>
          </cell>
          <cell r="J2492" t="str">
            <v>Gebunden</v>
          </cell>
          <cell r="M2492" t="str">
            <v>Goldstein, Kurt</v>
          </cell>
          <cell r="O2492">
            <v>258</v>
          </cell>
          <cell r="P2492" t="str">
            <v>Lieferbar</v>
          </cell>
          <cell r="Q2492" t="str">
            <v>Psychiatry, Psychotherapy</v>
          </cell>
          <cell r="R2492" t="str">
            <v>PSY000000 PSYCHOLOGY / General; PSY045010 PSYCHOLOGY / Movements / Behaviorism; PSY022000 PSYCHOLOGY / Psychopathology / General</v>
          </cell>
          <cell r="S2492" t="str">
            <v>PoD</v>
          </cell>
        </row>
        <row r="2493">
          <cell r="C2493">
            <v>9780674187368</v>
          </cell>
          <cell r="D2493" t="str">
            <v>Harvard University Press</v>
          </cell>
          <cell r="E2493" t="str">
            <v>GRAUBARD: BRITISH LABOUR A.RUSSIAN REVOLUTION  HHM 30</v>
          </cell>
          <cell r="F2493" t="str">
            <v>British Labour and the Russian Revolution, 1917–1924</v>
          </cell>
          <cell r="G2493">
            <v>1956</v>
          </cell>
          <cell r="H2493" t="str">
            <v>Harvard Historical Monographs</v>
          </cell>
          <cell r="I2493">
            <v>30</v>
          </cell>
          <cell r="J2493" t="str">
            <v>Gebunden</v>
          </cell>
          <cell r="M2493" t="str">
            <v>Graubard, Stephen Richards</v>
          </cell>
          <cell r="O2493">
            <v>305</v>
          </cell>
          <cell r="P2493" t="str">
            <v>Lieferbar</v>
          </cell>
          <cell r="Q2493" t="str">
            <v>Miscellaneous</v>
          </cell>
          <cell r="R2493" t="str">
            <v>POL011000 POLITICAL SCIENCE / International Relations / General; HIS000000 HISTORY / General</v>
          </cell>
          <cell r="S2493" t="str">
            <v>PoD</v>
          </cell>
        </row>
        <row r="2494">
          <cell r="C2494">
            <v>9780674187375</v>
          </cell>
          <cell r="D2494" t="str">
            <v>Harvard University Press</v>
          </cell>
          <cell r="E2494" t="str">
            <v>GREENE: LIBERAL EDUCATION RECONSIDERED INGLIS 1952</v>
          </cell>
          <cell r="F2494" t="str">
            <v>Liberal Education Reconsidered</v>
          </cell>
          <cell r="G2494">
            <v>1953</v>
          </cell>
          <cell r="H2494" t="str">
            <v>Inglis Lectures</v>
          </cell>
          <cell r="J2494" t="str">
            <v>Gebunden</v>
          </cell>
          <cell r="M2494" t="str">
            <v>Greene, Theodore M.</v>
          </cell>
          <cell r="O2494">
            <v>46</v>
          </cell>
          <cell r="P2494" t="str">
            <v>Lieferbar</v>
          </cell>
          <cell r="Q2494" t="str">
            <v>Education, other</v>
          </cell>
          <cell r="R2494" t="str">
            <v>EDU000000 EDUCATION / General</v>
          </cell>
          <cell r="S2494" t="str">
            <v>PoD</v>
          </cell>
        </row>
        <row r="2495">
          <cell r="C2495">
            <v>9780674187382</v>
          </cell>
          <cell r="D2495" t="str">
            <v>Harvard University Press</v>
          </cell>
          <cell r="E2495" t="str">
            <v>HAAR: LAND PLANNING LAW IN A FREE SOCIETY   HLS</v>
          </cell>
          <cell r="F2495" t="str">
            <v>Land Planning Law in a Free Society</v>
          </cell>
          <cell r="G2495">
            <v>1951</v>
          </cell>
          <cell r="H2495" t="str">
            <v>Harvard Legal Studies</v>
          </cell>
          <cell r="J2495" t="str">
            <v>Gebunden</v>
          </cell>
          <cell r="M2495" t="str">
            <v>Haar, Charles M.</v>
          </cell>
          <cell r="O2495">
            <v>213</v>
          </cell>
          <cell r="P2495" t="str">
            <v>Lieferbar</v>
          </cell>
          <cell r="Q2495" t="str">
            <v>Law, other</v>
          </cell>
          <cell r="R2495" t="str">
            <v>LAW000000 LAW / General; LAW055000 LAW / Land Use</v>
          </cell>
          <cell r="S2495" t="str">
            <v>PoD</v>
          </cell>
        </row>
        <row r="2496">
          <cell r="C2496">
            <v>9780674187399</v>
          </cell>
          <cell r="D2496" t="str">
            <v>Harvard University Press</v>
          </cell>
          <cell r="E2496" t="str">
            <v>HANSEN: THE IMMIGRANT IN AMERICAN HISTORY</v>
          </cell>
          <cell r="F2496" t="str">
            <v>The Immigrant in American History</v>
          </cell>
          <cell r="G2496">
            <v>1940</v>
          </cell>
          <cell r="J2496" t="str">
            <v>Gebunden</v>
          </cell>
          <cell r="M2496" t="str">
            <v>Hansen, Marcus Lee</v>
          </cell>
          <cell r="O2496">
            <v>230</v>
          </cell>
          <cell r="P2496" t="str">
            <v>Lieferbar</v>
          </cell>
          <cell r="Q2496" t="str">
            <v>Global History</v>
          </cell>
          <cell r="R2496" t="str">
            <v>SOC007000 SOCIAL SCIENCE / Emigration &amp; Immigration; HIS036000 HISTORY / United States / General</v>
          </cell>
          <cell r="S2496" t="str">
            <v>PoD</v>
          </cell>
        </row>
        <row r="2497">
          <cell r="C2497">
            <v>9780674187405</v>
          </cell>
          <cell r="D2497" t="str">
            <v>Harvard University Press</v>
          </cell>
          <cell r="E2497" t="str">
            <v>HARASZTI: JOHN ADAMS AND THE PROPHETS OF PROGRESS</v>
          </cell>
          <cell r="F2497" t="str">
            <v>John Adams &amp; The Prophets of Progress</v>
          </cell>
          <cell r="G2497">
            <v>1952</v>
          </cell>
          <cell r="J2497" t="str">
            <v>Gebunden</v>
          </cell>
          <cell r="M2497" t="str">
            <v>Haraszti, Zoltán</v>
          </cell>
          <cell r="O2497">
            <v>362</v>
          </cell>
          <cell r="P2497" t="str">
            <v>Lieferbar</v>
          </cell>
          <cell r="Q2497" t="str">
            <v>Miscellaneous</v>
          </cell>
          <cell r="R2497" t="str">
            <v>HIS000000 HISTORY / General</v>
          </cell>
          <cell r="S2497" t="str">
            <v>PoD</v>
          </cell>
        </row>
        <row r="2498">
          <cell r="C2498">
            <v>9780674187412</v>
          </cell>
          <cell r="D2498" t="str">
            <v>Harvard University Press</v>
          </cell>
          <cell r="E2498" t="str">
            <v>HARING: SOUTH AMERICAN PROGRESS</v>
          </cell>
          <cell r="F2498" t="str">
            <v>South American Progress</v>
          </cell>
          <cell r="G2498">
            <v>1934</v>
          </cell>
          <cell r="J2498" t="str">
            <v>Gebunden</v>
          </cell>
          <cell r="M2498" t="str">
            <v>Haring, C. H.</v>
          </cell>
          <cell r="O2498">
            <v>240</v>
          </cell>
          <cell r="P2498" t="str">
            <v>Lieferbar</v>
          </cell>
          <cell r="Q2498" t="str">
            <v>Political Science, other</v>
          </cell>
          <cell r="R2498" t="str">
            <v>POL000000 POLITICAL SCIENCE / General; POL011000 POLITICAL SCIENCE / International Relations / General</v>
          </cell>
          <cell r="S2498" t="str">
            <v>PoD</v>
          </cell>
        </row>
        <row r="2499">
          <cell r="C2499">
            <v>9780674187429</v>
          </cell>
          <cell r="D2499" t="str">
            <v>Harvard University Press</v>
          </cell>
          <cell r="E2499" t="str">
            <v>HARRIS: EXCHANGE DEPRECIATION   HES 53</v>
          </cell>
          <cell r="F2499" t="str">
            <v>Exchange Depreciation</v>
          </cell>
          <cell r="G2499">
            <v>1936</v>
          </cell>
          <cell r="H2499" t="str">
            <v>Harvard Economic Studies</v>
          </cell>
          <cell r="I2499">
            <v>53</v>
          </cell>
          <cell r="J2499" t="str">
            <v>Gebunden</v>
          </cell>
          <cell r="M2499" t="str">
            <v>Harris, S. E.</v>
          </cell>
          <cell r="O2499">
            <v>516</v>
          </cell>
          <cell r="P2499" t="str">
            <v>Lieferbar</v>
          </cell>
          <cell r="Q2499" t="str">
            <v>Political Economics, other</v>
          </cell>
          <cell r="R2499" t="str">
            <v>BUS069000 BUSINESS &amp; ECONOMICS / Economics / General; BUS028000 BUSINESS &amp; ECONOMICS / Foreign Exchange</v>
          </cell>
          <cell r="S2499" t="str">
            <v>PoD</v>
          </cell>
        </row>
        <row r="2500">
          <cell r="C2500">
            <v>9780674187436</v>
          </cell>
          <cell r="D2500" t="str">
            <v>Harvard University Press</v>
          </cell>
          <cell r="E2500" t="str">
            <v>HARRIS: THE MARKET FOR COLLEGE GRADUATES</v>
          </cell>
          <cell r="F2500" t="str">
            <v>The Market for College Graduates</v>
          </cell>
          <cell r="G2500">
            <v>1949</v>
          </cell>
          <cell r="J2500" t="str">
            <v>Gebunden</v>
          </cell>
          <cell r="M2500" t="str">
            <v>Harris, Seymour E.</v>
          </cell>
          <cell r="O2500">
            <v>207</v>
          </cell>
          <cell r="P2500" t="str">
            <v>Lieferbar</v>
          </cell>
          <cell r="Q2500" t="str">
            <v>Education, other</v>
          </cell>
          <cell r="R2500" t="str">
            <v>EDU000000 EDUCATION / General; EDU031000 EDUCATION / Counseling / Vocational Guidance; EDU014000 EDUCATION / Guidance &amp; Orientation</v>
          </cell>
          <cell r="S2500" t="str">
            <v>PoD</v>
          </cell>
        </row>
        <row r="2501">
          <cell r="C2501">
            <v>9780674187443</v>
          </cell>
          <cell r="D2501" t="str">
            <v>Harvard University Press</v>
          </cell>
          <cell r="E2501" t="str">
            <v>HARVEY: DOUGLAS OF THE FIR</v>
          </cell>
          <cell r="F2501" t="str">
            <v>Douglas of the Fir</v>
          </cell>
          <cell r="G2501">
            <v>1947</v>
          </cell>
          <cell r="J2501" t="str">
            <v>Gebunden</v>
          </cell>
          <cell r="M2501" t="str">
            <v>Harvey, Athelstan George</v>
          </cell>
          <cell r="O2501">
            <v>290</v>
          </cell>
          <cell r="P2501" t="str">
            <v>Lieferbar</v>
          </cell>
          <cell r="Q2501" t="str">
            <v>Plant Science</v>
          </cell>
          <cell r="R2501" t="str">
            <v>SCI011000 SCIENCE / Life Sciences / Botany; BIO015000 BIOGRAPHY &amp; AUTOBIOGRAPHY / Science &amp; Technology</v>
          </cell>
          <cell r="S2501" t="str">
            <v>PoD</v>
          </cell>
        </row>
        <row r="2502">
          <cell r="C2502">
            <v>9780674187450</v>
          </cell>
          <cell r="D2502" t="str">
            <v>Harvard University Press</v>
          </cell>
          <cell r="E2502" t="str">
            <v>HAWKINS: MADAME DE STAËL AND UNITED STATES   HSRL 7</v>
          </cell>
          <cell r="F2502" t="str">
            <v>Madame De Staël and the United States</v>
          </cell>
          <cell r="G2502">
            <v>1930</v>
          </cell>
          <cell r="H2502" t="str">
            <v>Harvard Studies in Romance Languages</v>
          </cell>
          <cell r="I2502">
            <v>7</v>
          </cell>
          <cell r="J2502" t="str">
            <v>Gebunden</v>
          </cell>
          <cell r="M2502" t="str">
            <v>Hawkins, Richmond Laurin</v>
          </cell>
          <cell r="O2502">
            <v>81</v>
          </cell>
          <cell r="P2502" t="str">
            <v>Lieferbar</v>
          </cell>
          <cell r="Q2502" t="str">
            <v>Romance Languages, other</v>
          </cell>
          <cell r="R2502" t="str">
            <v>LAN000000 LANGUAGE ARTS &amp; DISCIPLINES / General; BIO007000 BIOGRAPHY &amp; AUTOBIOGRAPHY / Literary; LCO011000 LITERARY COLLECTIONS / Letters; HIS037000 HISTORY / World</v>
          </cell>
          <cell r="S2502" t="str">
            <v>PoD</v>
          </cell>
        </row>
        <row r="2503">
          <cell r="C2503">
            <v>9780674187474</v>
          </cell>
          <cell r="D2503" t="str">
            <v>Harvard University Press</v>
          </cell>
          <cell r="E2503" t="str">
            <v>HINDMARSH: THE BASIS OF JAPANESE FOREIGN POLICY</v>
          </cell>
          <cell r="F2503" t="str">
            <v>The Basis of Japanese Foreign Policy</v>
          </cell>
          <cell r="G2503">
            <v>1936</v>
          </cell>
          <cell r="J2503" t="str">
            <v>Gebunden</v>
          </cell>
          <cell r="M2503" t="str">
            <v>Hindmarsh, Albert E.</v>
          </cell>
          <cell r="O2503">
            <v>265</v>
          </cell>
          <cell r="P2503" t="str">
            <v>Lieferbar</v>
          </cell>
          <cell r="Q2503" t="str">
            <v>Political Science, other</v>
          </cell>
          <cell r="R2503" t="str">
            <v>POL000000 POLITICAL SCIENCE / General</v>
          </cell>
          <cell r="S2503" t="str">
            <v>PoD</v>
          </cell>
        </row>
        <row r="2504">
          <cell r="C2504">
            <v>9780674187481</v>
          </cell>
          <cell r="D2504" t="str">
            <v>Harvard University Press</v>
          </cell>
          <cell r="E2504" t="str">
            <v>HINMAN: ABRAHAM COWLEY'S WORLD OF ORDER</v>
          </cell>
          <cell r="F2504" t="str">
            <v>Abraham Cowley's World of Order</v>
          </cell>
          <cell r="G2504">
            <v>1960</v>
          </cell>
          <cell r="J2504" t="str">
            <v>Gebunden</v>
          </cell>
          <cell r="M2504" t="str">
            <v>Hinman, Robert B.</v>
          </cell>
          <cell r="O2504">
            <v>373</v>
          </cell>
          <cell r="P2504" t="str">
            <v>Lieferbar</v>
          </cell>
          <cell r="Q2504" t="str">
            <v>Literary Studies, general</v>
          </cell>
          <cell r="R2504" t="str">
            <v>LIT000000 LITERARY CRITICISM / General</v>
          </cell>
          <cell r="S2504" t="str">
            <v>PoD</v>
          </cell>
        </row>
        <row r="2505">
          <cell r="C2505">
            <v>9780674187498</v>
          </cell>
          <cell r="D2505" t="str">
            <v>Harvard University Press</v>
          </cell>
          <cell r="E2505" t="str">
            <v>HIRSCH: TWINS</v>
          </cell>
          <cell r="F2505" t="str">
            <v>Twins</v>
          </cell>
          <cell r="G2505">
            <v>1930</v>
          </cell>
          <cell r="J2505" t="str">
            <v>Gebunden</v>
          </cell>
          <cell r="M2505" t="str">
            <v>Hirsch, Nathaniel D. Mttron</v>
          </cell>
          <cell r="O2505">
            <v>158</v>
          </cell>
          <cell r="P2505" t="str">
            <v>Lieferbar</v>
          </cell>
          <cell r="Q2505" t="str">
            <v>Clinical Medicine, other</v>
          </cell>
          <cell r="R2505" t="str">
            <v>MED000000 MEDICAL / General</v>
          </cell>
          <cell r="S2505" t="str">
            <v>PoD</v>
          </cell>
        </row>
        <row r="2506">
          <cell r="C2506">
            <v>9780674187504</v>
          </cell>
          <cell r="D2506" t="str">
            <v>Harvard University Press</v>
          </cell>
          <cell r="E2506" t="str">
            <v>HJORT: THE HUMAN VALUE OF BIOLOGY</v>
          </cell>
          <cell r="F2506" t="str">
            <v>The Human Value of Biology</v>
          </cell>
          <cell r="G2506">
            <v>1938</v>
          </cell>
          <cell r="J2506" t="str">
            <v>Gebunden</v>
          </cell>
          <cell r="M2506" t="str">
            <v>Hjort, Johan</v>
          </cell>
          <cell r="O2506">
            <v>241</v>
          </cell>
          <cell r="P2506" t="str">
            <v>Lieferbar</v>
          </cell>
          <cell r="Q2506" t="str">
            <v>General Interest</v>
          </cell>
          <cell r="R2506" t="str">
            <v>SCI088000 SCIENCE / Life Sciences / Biological Diversity; SCI000000 SCIENCE / General</v>
          </cell>
          <cell r="S2506" t="str">
            <v>PoD</v>
          </cell>
        </row>
        <row r="2507">
          <cell r="C2507">
            <v>9780674187511</v>
          </cell>
          <cell r="D2507" t="str">
            <v>Harvard University Press</v>
          </cell>
          <cell r="E2507" t="str">
            <v>HOLCOMBE: THE MIDDLE CLASSES IN AMERICAN POLITICS</v>
          </cell>
          <cell r="F2507" t="str">
            <v>The Middle Classes in American Politics</v>
          </cell>
          <cell r="G2507">
            <v>1940</v>
          </cell>
          <cell r="J2507" t="str">
            <v>Gebunden</v>
          </cell>
          <cell r="M2507" t="str">
            <v>Holcombe, Arthur N.</v>
          </cell>
          <cell r="O2507">
            <v>304</v>
          </cell>
          <cell r="P2507" t="str">
            <v>Lieferbar</v>
          </cell>
          <cell r="Q2507" t="str">
            <v>Political Science, other</v>
          </cell>
          <cell r="R2507" t="str">
            <v>POL000000 POLITICAL SCIENCE / General</v>
          </cell>
          <cell r="S2507" t="str">
            <v>PoD</v>
          </cell>
        </row>
        <row r="2508">
          <cell r="C2508">
            <v>9780674187528</v>
          </cell>
          <cell r="D2508" t="str">
            <v>Harvard University Press</v>
          </cell>
          <cell r="E2508" t="str">
            <v>HOLMES: THE MINOR MATHERS</v>
          </cell>
          <cell r="F2508" t="str">
            <v>The Minor Mathers</v>
          </cell>
          <cell r="G2508">
            <v>1940</v>
          </cell>
          <cell r="J2508" t="str">
            <v>Gebunden</v>
          </cell>
          <cell r="M2508" t="str">
            <v>Holmes, Thomas James</v>
          </cell>
          <cell r="O2508">
            <v>218</v>
          </cell>
          <cell r="P2508" t="str">
            <v>Lieferbar</v>
          </cell>
          <cell r="Q2508" t="str">
            <v>Literary Studies, general</v>
          </cell>
          <cell r="R2508" t="str">
            <v>LIT000000 LITERARY CRITICISM / General</v>
          </cell>
          <cell r="S2508" t="str">
            <v>PoD</v>
          </cell>
        </row>
        <row r="2509">
          <cell r="C2509">
            <v>9780674187535</v>
          </cell>
          <cell r="D2509" t="str">
            <v>Harvard University Press</v>
          </cell>
          <cell r="E2509" t="str">
            <v>HOOVER: ANATOMY OF A METROPOLIS   NYMR 1</v>
          </cell>
          <cell r="F2509" t="str">
            <v>Anatomy of a Metropolis</v>
          </cell>
          <cell r="G2509">
            <v>1959</v>
          </cell>
          <cell r="H2509" t="str">
            <v>New York Metropolitan Region Study</v>
          </cell>
          <cell r="I2509">
            <v>1</v>
          </cell>
          <cell r="J2509" t="str">
            <v>Gebunden</v>
          </cell>
          <cell r="M2509" t="str">
            <v>Hoover, Edgar M.; Vernon, Raymond</v>
          </cell>
          <cell r="O2509">
            <v>345</v>
          </cell>
          <cell r="P2509" t="str">
            <v>Lieferbar</v>
          </cell>
          <cell r="Q2509" t="str">
            <v>Sociology, other</v>
          </cell>
          <cell r="R2509" t="str">
            <v>SOC000000 SOCIAL SCIENCE / General; SOC026000 SOCIAL SCIENCE / Sociology / General; SOC026030 SOCIAL SCIENCE / Sociology / Urban</v>
          </cell>
          <cell r="S2509" t="str">
            <v>PoD</v>
          </cell>
        </row>
        <row r="2510">
          <cell r="C2510">
            <v>9780674187542</v>
          </cell>
          <cell r="D2510" t="str">
            <v>Harvard University Press</v>
          </cell>
          <cell r="E2510" t="str">
            <v>HOOVER: LOCATION SHOE LEATHER INDUSTRIES   HES 55</v>
          </cell>
          <cell r="F2510" t="str">
            <v>Location Theory and the Shoe and Leather Industries</v>
          </cell>
          <cell r="G2510">
            <v>1937</v>
          </cell>
          <cell r="H2510" t="str">
            <v>Harvard Economic Studies</v>
          </cell>
          <cell r="I2510">
            <v>55</v>
          </cell>
          <cell r="J2510" t="str">
            <v>Gebunden</v>
          </cell>
          <cell r="M2510" t="str">
            <v>Hoover, Jr., Edgar M.</v>
          </cell>
          <cell r="O2510">
            <v>323</v>
          </cell>
          <cell r="P2510" t="str">
            <v>Lieferbar</v>
          </cell>
          <cell r="Q2510" t="str">
            <v>Political Economics, other</v>
          </cell>
          <cell r="R2510" t="str">
            <v>BUS069000 BUSINESS &amp; ECONOMICS / Economics / General</v>
          </cell>
          <cell r="S2510" t="str">
            <v>PoD</v>
          </cell>
        </row>
        <row r="2511">
          <cell r="C2511">
            <v>9780674187559</v>
          </cell>
          <cell r="D2511" t="str">
            <v>Harvard University Press</v>
          </cell>
          <cell r="E2511" t="str">
            <v>HOPKINS: PRODIGAL PURITAN</v>
          </cell>
          <cell r="F2511" t="str">
            <v>Prodigal Puritan</v>
          </cell>
          <cell r="G2511">
            <v>1959</v>
          </cell>
          <cell r="J2511" t="str">
            <v>Gebunden</v>
          </cell>
          <cell r="M2511" t="str">
            <v>Hopkins, Vivian C.</v>
          </cell>
          <cell r="O2511">
            <v>362</v>
          </cell>
          <cell r="P2511" t="str">
            <v>Lieferbar</v>
          </cell>
          <cell r="Q2511" t="str">
            <v>Miscellaneous</v>
          </cell>
          <cell r="R2511" t="str">
            <v>BIO022000 BIOGRAPHY &amp; AUTOBIOGRAPHY / Women; HIS000000 HISTORY / General</v>
          </cell>
          <cell r="S2511" t="str">
            <v>PoD</v>
          </cell>
        </row>
        <row r="2512">
          <cell r="C2512">
            <v>9780674187566</v>
          </cell>
          <cell r="D2512" t="str">
            <v>Harvard University Press</v>
          </cell>
          <cell r="E2512" t="str">
            <v>KANDEL: AMERICAN EDUCATION IN THE 20TH CENTURY  LOCAC</v>
          </cell>
          <cell r="F2512" t="str">
            <v>American Education in the Twentieth Century</v>
          </cell>
          <cell r="G2512">
            <v>1957</v>
          </cell>
          <cell r="H2512" t="str">
            <v>The Library of Congress Series in American Civilization</v>
          </cell>
          <cell r="J2512" t="str">
            <v>Gebunden</v>
          </cell>
          <cell r="M2512" t="str">
            <v>Kandel, I. L.</v>
          </cell>
          <cell r="O2512">
            <v>247</v>
          </cell>
          <cell r="P2512" t="str">
            <v>Lieferbar</v>
          </cell>
          <cell r="Q2512" t="str">
            <v>Global History</v>
          </cell>
          <cell r="R2512" t="str">
            <v>EDU000000 EDUCATION / General; HIS036060 HISTORY / United States / 20th Century</v>
          </cell>
          <cell r="S2512" t="str">
            <v>PoD</v>
          </cell>
        </row>
        <row r="2513">
          <cell r="C2513">
            <v>9780674187597</v>
          </cell>
          <cell r="D2513" t="str">
            <v>Harvard University Press</v>
          </cell>
          <cell r="E2513" t="str">
            <v>KING: HEART OF SPAIN</v>
          </cell>
          <cell r="F2513" t="str">
            <v>Heart of Spain</v>
          </cell>
          <cell r="G2513">
            <v>1941</v>
          </cell>
          <cell r="J2513" t="str">
            <v>Gebunden</v>
          </cell>
          <cell r="M2513" t="str">
            <v>King, Georgiana Goddard</v>
          </cell>
          <cell r="N2513" t="str">
            <v>Mongan, Agnes</v>
          </cell>
          <cell r="O2513">
            <v>179</v>
          </cell>
          <cell r="P2513" t="str">
            <v>Lieferbar</v>
          </cell>
          <cell r="Q2513" t="str">
            <v>Miscellaneous</v>
          </cell>
          <cell r="R2513" t="str">
            <v>SOC026000 SOCIAL SCIENCE / Sociology / General; HIS045000 HISTORY / Europe / Spain &amp; Portugal</v>
          </cell>
          <cell r="S2513" t="str">
            <v>PoD</v>
          </cell>
        </row>
        <row r="2514">
          <cell r="C2514">
            <v>9780674187603</v>
          </cell>
          <cell r="D2514" t="str">
            <v>Harvard University Press</v>
          </cell>
          <cell r="E2514" t="str">
            <v>KINNE: GEORGE PIERCE BAKER AND THE AMERICAN THEATRE</v>
          </cell>
          <cell r="F2514" t="str">
            <v>George Pierce Baker and the American Theatre</v>
          </cell>
          <cell r="G2514">
            <v>1954</v>
          </cell>
          <cell r="J2514" t="str">
            <v>Gebunden</v>
          </cell>
          <cell r="M2514" t="str">
            <v>Kinne, Wisner Payne</v>
          </cell>
          <cell r="O2514">
            <v>348</v>
          </cell>
          <cell r="P2514" t="str">
            <v>Lieferbar</v>
          </cell>
          <cell r="Q2514" t="str">
            <v>Drama, Theater</v>
          </cell>
          <cell r="R2514" t="str">
            <v>DRA001000 DRAMA / American; HIS037000 HISTORY / World</v>
          </cell>
          <cell r="S2514" t="str">
            <v>PoD</v>
          </cell>
        </row>
        <row r="2515">
          <cell r="C2515">
            <v>9780674187610</v>
          </cell>
          <cell r="D2515" t="str">
            <v>Harvard University Press</v>
          </cell>
          <cell r="E2515" t="str">
            <v>KIRBY: WILLIAM PRYNNE</v>
          </cell>
          <cell r="F2515" t="str">
            <v>William Prynne</v>
          </cell>
          <cell r="G2515">
            <v>1931</v>
          </cell>
          <cell r="J2515" t="str">
            <v>Gebunden</v>
          </cell>
          <cell r="M2515" t="str">
            <v>Kirby, Ethyn Williams</v>
          </cell>
          <cell r="O2515">
            <v>228</v>
          </cell>
          <cell r="P2515" t="str">
            <v>Lieferbar</v>
          </cell>
          <cell r="Q2515" t="str">
            <v>Miscellaneous</v>
          </cell>
          <cell r="R2515" t="str">
            <v>HIS000000 HISTORY / General; HIS015000 HISTORY / Europe / Great Britain</v>
          </cell>
          <cell r="S2515" t="str">
            <v>PoD</v>
          </cell>
        </row>
        <row r="2516">
          <cell r="C2516">
            <v>9780674187634</v>
          </cell>
          <cell r="D2516" t="str">
            <v>Harvard University Press</v>
          </cell>
          <cell r="E2516" t="str">
            <v>CONANT: OUR FIGHTING FAITH E-BOOK</v>
          </cell>
          <cell r="F2516" t="str">
            <v>Our Fighting Faith</v>
          </cell>
          <cell r="G2516">
            <v>1942</v>
          </cell>
          <cell r="J2516" t="str">
            <v>e-book (PDF)</v>
          </cell>
          <cell r="M2516" t="str">
            <v>Conant, James Bryant</v>
          </cell>
          <cell r="O2516">
            <v>105</v>
          </cell>
          <cell r="P2516" t="str">
            <v>Lieferbar</v>
          </cell>
          <cell r="Q2516" t="str">
            <v>Education, other</v>
          </cell>
          <cell r="R2516" t="str">
            <v>EDU000000 EDUCATION / General; EDU040000 EDUCATION / Philosophy &amp; Social Aspects</v>
          </cell>
        </row>
        <row r="2517">
          <cell r="C2517">
            <v>9780674187641</v>
          </cell>
          <cell r="D2517" t="str">
            <v>Harvard University Press</v>
          </cell>
          <cell r="E2517" t="str">
            <v>CONEL: POSTNATAL DEVELOPMENT CEREBR. CORTEX VOL. I E-BOOK</v>
          </cell>
          <cell r="F2517" t="str">
            <v>The Cortex of the Newborn</v>
          </cell>
          <cell r="G2517">
            <v>1939</v>
          </cell>
          <cell r="H2517" t="str">
            <v>The Postnatal Development of the Human Cerebral Cortex</v>
          </cell>
          <cell r="I2517" t="str">
            <v>Volume I</v>
          </cell>
          <cell r="J2517" t="str">
            <v>e-book (PDF)</v>
          </cell>
          <cell r="M2517" t="str">
            <v>Conel, J. LeRoy</v>
          </cell>
          <cell r="O2517">
            <v>114</v>
          </cell>
          <cell r="P2517" t="str">
            <v>Lieferbar</v>
          </cell>
          <cell r="Q2517" t="str">
            <v>Clinical Medicine, other</v>
          </cell>
          <cell r="R2517" t="str">
            <v>MED000000 MEDICAL / General</v>
          </cell>
        </row>
        <row r="2518">
          <cell r="C2518">
            <v>9780674187658</v>
          </cell>
          <cell r="D2518" t="str">
            <v>Harvard University Press</v>
          </cell>
          <cell r="E2518" t="str">
            <v>CONEL: POSTNATAL DEVELOPMENT CEREBR. CORTEX VOL. II E-BOOK</v>
          </cell>
          <cell r="F2518" t="str">
            <v>The Cortex of the One-Month Infant</v>
          </cell>
          <cell r="G2518">
            <v>1941</v>
          </cell>
          <cell r="H2518" t="str">
            <v>The Postnatal Development of the Human Cerebral Cortex</v>
          </cell>
          <cell r="I2518" t="str">
            <v>Volume II</v>
          </cell>
          <cell r="J2518" t="str">
            <v>e-book (PDF)</v>
          </cell>
          <cell r="M2518" t="str">
            <v>Conel, J. LeRoy</v>
          </cell>
          <cell r="O2518">
            <v>144</v>
          </cell>
          <cell r="P2518" t="str">
            <v>Lieferbar</v>
          </cell>
          <cell r="Q2518" t="str">
            <v>Clinical Medicine, other</v>
          </cell>
          <cell r="R2518" t="str">
            <v>MED000000 MEDICAL / General</v>
          </cell>
        </row>
        <row r="2519">
          <cell r="C2519">
            <v>9780674187665</v>
          </cell>
          <cell r="D2519" t="str">
            <v>Harvard University Press</v>
          </cell>
          <cell r="E2519" t="str">
            <v>CONEL: POSTNATAL DEVELOPMENT CEREBR. CORTEX VOL. III</v>
          </cell>
          <cell r="F2519" t="str">
            <v>The Cortex of the Three-Month Infant</v>
          </cell>
          <cell r="G2519">
            <v>1947</v>
          </cell>
          <cell r="H2519" t="str">
            <v>The Postnatal Development of the Human Cerebral Cortex</v>
          </cell>
          <cell r="I2519" t="str">
            <v>Volume III</v>
          </cell>
          <cell r="J2519" t="str">
            <v>Gebunden</v>
          </cell>
          <cell r="M2519" t="str">
            <v>Conel, J. LeRoy</v>
          </cell>
          <cell r="O2519">
            <v>158</v>
          </cell>
          <cell r="P2519" t="str">
            <v>Lieferbar</v>
          </cell>
          <cell r="Q2519" t="str">
            <v>Clinical Medicine, other</v>
          </cell>
          <cell r="R2519" t="str">
            <v>MED000000 MEDICAL / General</v>
          </cell>
          <cell r="S2519" t="str">
            <v>PoD</v>
          </cell>
        </row>
        <row r="2520">
          <cell r="C2520">
            <v>9780674187672</v>
          </cell>
          <cell r="D2520" t="str">
            <v>Harvard University Press</v>
          </cell>
          <cell r="E2520" t="str">
            <v>CONEL: POSTNATAL DEVELOPMENT CEREBR. CORTEX VOL. III E-BOOK</v>
          </cell>
          <cell r="F2520" t="str">
            <v>The Cortex of the Three-Month Infant</v>
          </cell>
          <cell r="G2520">
            <v>1947</v>
          </cell>
          <cell r="H2520" t="str">
            <v>The Postnatal Development of the Human Cerebral Cortex</v>
          </cell>
          <cell r="I2520" t="str">
            <v>Volume III</v>
          </cell>
          <cell r="J2520" t="str">
            <v>e-book (PDF)</v>
          </cell>
          <cell r="M2520" t="str">
            <v>Conel, J. LeRoy</v>
          </cell>
          <cell r="O2520">
            <v>158</v>
          </cell>
          <cell r="P2520" t="str">
            <v>Lieferbar</v>
          </cell>
          <cell r="Q2520" t="str">
            <v>Clinical Medicine, other</v>
          </cell>
          <cell r="R2520" t="str">
            <v>MED000000 MEDICAL / General</v>
          </cell>
        </row>
        <row r="2521">
          <cell r="C2521">
            <v>9780674187689</v>
          </cell>
          <cell r="D2521" t="str">
            <v>Harvard University Press</v>
          </cell>
          <cell r="E2521" t="str">
            <v>CONEL: POSTNATAL DEVELOPMENT CEREBR. CORTEX VOL. IV E-BOOK</v>
          </cell>
          <cell r="F2521" t="str">
            <v>The Cortex of the Six-Month Infant</v>
          </cell>
          <cell r="G2521">
            <v>1951</v>
          </cell>
          <cell r="H2521" t="str">
            <v>The Postnatal Development of the Human Cerebral Cortex</v>
          </cell>
          <cell r="I2521" t="str">
            <v>Volume IV</v>
          </cell>
          <cell r="J2521" t="str">
            <v>e-book (PDF)</v>
          </cell>
          <cell r="M2521" t="str">
            <v>Conel, J. LeRoy</v>
          </cell>
          <cell r="O2521">
            <v>189</v>
          </cell>
          <cell r="P2521" t="str">
            <v>Lieferbar</v>
          </cell>
          <cell r="Q2521" t="str">
            <v>Clinical Medicine, other</v>
          </cell>
          <cell r="R2521" t="str">
            <v>MED000000 MEDICAL / General</v>
          </cell>
        </row>
        <row r="2522">
          <cell r="C2522">
            <v>9780674187696</v>
          </cell>
          <cell r="D2522" t="str">
            <v>Harvard University Press</v>
          </cell>
          <cell r="E2522" t="str">
            <v>CONEL: POSTNATAL DEVELOPMENT CEREBR. CORTEX VOL. V E-BOOK</v>
          </cell>
          <cell r="F2522" t="str">
            <v>The Cortex of the Fifteen-Month Infant</v>
          </cell>
          <cell r="G2522">
            <v>1955</v>
          </cell>
          <cell r="H2522" t="str">
            <v>The Postnatal Development of the Human Cerebral Cortex</v>
          </cell>
          <cell r="I2522" t="str">
            <v>Volume V</v>
          </cell>
          <cell r="J2522" t="str">
            <v>e-book (PDF)</v>
          </cell>
          <cell r="M2522" t="str">
            <v>Conel, J. LeRoy</v>
          </cell>
          <cell r="O2522">
            <v>220</v>
          </cell>
          <cell r="P2522" t="str">
            <v>Lieferbar</v>
          </cell>
          <cell r="Q2522" t="str">
            <v>Clinical Medicine, other</v>
          </cell>
          <cell r="R2522" t="str">
            <v>MED000000 MEDICAL / General</v>
          </cell>
        </row>
        <row r="2523">
          <cell r="C2523">
            <v>9780674187702</v>
          </cell>
          <cell r="D2523" t="str">
            <v>Harvard University Press</v>
          </cell>
          <cell r="E2523" t="str">
            <v>CONEL: POSTNATAL DEVELOPMENT CEREBR. CORTEX VOL. VI E-BOOK</v>
          </cell>
          <cell r="F2523" t="str">
            <v>The Cortex of the Twenty-Four-Month Infant</v>
          </cell>
          <cell r="G2523">
            <v>1959</v>
          </cell>
          <cell r="H2523" t="str">
            <v>The Postnatal Development of the Human Cerebral Cortex</v>
          </cell>
          <cell r="I2523" t="str">
            <v>Volume VI</v>
          </cell>
          <cell r="J2523" t="str">
            <v>e-book (PDF)</v>
          </cell>
          <cell r="M2523" t="str">
            <v>Conel, J. LeRoy</v>
          </cell>
          <cell r="O2523">
            <v>309</v>
          </cell>
          <cell r="P2523" t="str">
            <v>Lieferbar</v>
          </cell>
          <cell r="Q2523" t="str">
            <v>Clinical Medicine, other</v>
          </cell>
          <cell r="R2523" t="str">
            <v>MED000000 MEDICAL / General</v>
          </cell>
        </row>
        <row r="2524">
          <cell r="C2524">
            <v>9780674187719</v>
          </cell>
          <cell r="D2524" t="str">
            <v>Harvard University Press</v>
          </cell>
          <cell r="E2524" t="str">
            <v>CONEL: POSTNATAL DEVELOPMENT CEREBR. CORTEX VOL. VII E-BOOK</v>
          </cell>
          <cell r="F2524" t="str">
            <v>The Cortex of the Four-Year Child</v>
          </cell>
          <cell r="G2524">
            <v>1963</v>
          </cell>
          <cell r="H2524" t="str">
            <v>The Postnatal Development of the Human Cerebral Cortex</v>
          </cell>
          <cell r="I2524" t="str">
            <v>Volume VII</v>
          </cell>
          <cell r="J2524" t="str">
            <v>e-book (PDF)</v>
          </cell>
          <cell r="M2524" t="str">
            <v>Conel, J. LeRoy</v>
          </cell>
          <cell r="O2524">
            <v>309</v>
          </cell>
          <cell r="P2524" t="str">
            <v>Lieferbar</v>
          </cell>
          <cell r="Q2524" t="str">
            <v>Clinical Medicine, other</v>
          </cell>
          <cell r="R2524" t="str">
            <v>MED000000 MEDICAL / General</v>
          </cell>
        </row>
        <row r="2525">
          <cell r="C2525">
            <v>9780674187726</v>
          </cell>
          <cell r="D2525" t="str">
            <v>Harvard University Press</v>
          </cell>
          <cell r="E2525" t="str">
            <v>CONEL: POSTNATAL DEVELOPMENT CEREBR. CORTEX VOL. VIII</v>
          </cell>
          <cell r="F2525" t="str">
            <v>The Cortex of the Six-Year Child</v>
          </cell>
          <cell r="G2525">
            <v>1967</v>
          </cell>
          <cell r="H2525" t="str">
            <v>The Postnatal Development of the Human Cerebral Cortex</v>
          </cell>
          <cell r="I2525" t="str">
            <v>Volume VIII</v>
          </cell>
          <cell r="J2525" t="str">
            <v>Gebunden</v>
          </cell>
          <cell r="M2525" t="str">
            <v>Conel, J. LeRoy</v>
          </cell>
          <cell r="O2525">
            <v>306</v>
          </cell>
          <cell r="P2525" t="str">
            <v>Lieferbar</v>
          </cell>
          <cell r="Q2525" t="str">
            <v>Clinical Medicine, other</v>
          </cell>
          <cell r="R2525" t="str">
            <v>MED000000 MEDICAL / General</v>
          </cell>
          <cell r="S2525" t="str">
            <v>PoD</v>
          </cell>
        </row>
        <row r="2526">
          <cell r="C2526">
            <v>9780674187733</v>
          </cell>
          <cell r="D2526" t="str">
            <v>Harvard University Press</v>
          </cell>
          <cell r="E2526" t="str">
            <v>CONEL: POSTNATAL DEVELOPMENT CEREBR. CORTEX VOL. VIII E-BOOK</v>
          </cell>
          <cell r="F2526" t="str">
            <v>The Cortex of the Six-Year Child</v>
          </cell>
          <cell r="G2526">
            <v>1967</v>
          </cell>
          <cell r="H2526" t="str">
            <v>The Postnatal Development of the Human Cerebral Cortex</v>
          </cell>
          <cell r="I2526" t="str">
            <v>Volume VIII</v>
          </cell>
          <cell r="J2526" t="str">
            <v>e-book (PDF)</v>
          </cell>
          <cell r="M2526" t="str">
            <v>Conel, J. LeRoy</v>
          </cell>
          <cell r="O2526">
            <v>306</v>
          </cell>
          <cell r="P2526" t="str">
            <v>Lieferbar</v>
          </cell>
          <cell r="Q2526" t="str">
            <v>Clinical Medicine, other</v>
          </cell>
          <cell r="R2526" t="str">
            <v>MED000000 MEDICAL / General</v>
          </cell>
        </row>
        <row r="2527">
          <cell r="C2527">
            <v>9780674187740</v>
          </cell>
          <cell r="D2527" t="str">
            <v>Harvard University Press</v>
          </cell>
          <cell r="E2527" t="str">
            <v>ACKERMAN/GOLOVE: IS NAFTA CONSTITUTIONAL?</v>
          </cell>
          <cell r="F2527" t="str">
            <v>Is NAFTA Constitutional?</v>
          </cell>
          <cell r="G2527">
            <v>1995</v>
          </cell>
          <cell r="J2527" t="str">
            <v>Gebunden</v>
          </cell>
          <cell r="M2527" t="str">
            <v>Ackerman, Bruce; Golove, David</v>
          </cell>
          <cell r="O2527">
            <v>129</v>
          </cell>
          <cell r="P2527" t="str">
            <v>Lieferbar</v>
          </cell>
          <cell r="Q2527" t="str">
            <v>Political Economics, other</v>
          </cell>
          <cell r="R2527" t="str">
            <v>LAW000000 LAW / General; POL000000 POLITICAL SCIENCE / General; BUS069000 BUSINESS &amp; ECONOMICS / Economics / General</v>
          </cell>
          <cell r="S2527" t="str">
            <v>PoD</v>
          </cell>
        </row>
        <row r="2528">
          <cell r="C2528">
            <v>9780674187757</v>
          </cell>
          <cell r="D2528" t="str">
            <v>Harvard University Press</v>
          </cell>
          <cell r="E2528" t="str">
            <v>ACKERMAN/GOLOVE: IS NAFTA CONSTITUTIONAL? E-BOOK</v>
          </cell>
          <cell r="F2528" t="str">
            <v>Is NAFTA Constitutional?</v>
          </cell>
          <cell r="G2528">
            <v>1995</v>
          </cell>
          <cell r="J2528" t="str">
            <v>e-book (PDF)</v>
          </cell>
          <cell r="M2528" t="str">
            <v>Ackerman, Bruce; Golove, David</v>
          </cell>
          <cell r="O2528">
            <v>129</v>
          </cell>
          <cell r="P2528" t="str">
            <v>Lieferbar</v>
          </cell>
          <cell r="Q2528" t="str">
            <v>Political Economics, other</v>
          </cell>
          <cell r="R2528" t="str">
            <v>LAW000000 LAW / General; POL000000 POLITICAL SCIENCE / General; BUS069000 BUSINESS &amp; ECONOMICS / Economics / General</v>
          </cell>
        </row>
        <row r="2529">
          <cell r="C2529">
            <v>9780674187764</v>
          </cell>
          <cell r="D2529" t="str">
            <v>Harvard University Press</v>
          </cell>
          <cell r="E2529" t="str">
            <v>ACKERMAN: THE SOCIAL CHALLENGE TO BUSINESS</v>
          </cell>
          <cell r="F2529" t="str">
            <v>The Social Challenge to Business</v>
          </cell>
          <cell r="G2529">
            <v>1975</v>
          </cell>
          <cell r="J2529" t="str">
            <v>Gebunden</v>
          </cell>
          <cell r="M2529" t="str">
            <v>Ackerman, Robert W.</v>
          </cell>
          <cell r="O2529">
            <v>345</v>
          </cell>
          <cell r="P2529" t="str">
            <v>Lieferbar</v>
          </cell>
          <cell r="Q2529" t="str">
            <v>Political Economics, other</v>
          </cell>
          <cell r="R2529" t="str">
            <v>SOC000000 SOCIAL SCIENCE / General; BUS069000 BUSINESS &amp; ECONOMICS / Economics / General; BUS082000 BUSINESS &amp; ECONOMICS / Industrial Management</v>
          </cell>
          <cell r="S2529" t="str">
            <v>PoD</v>
          </cell>
        </row>
        <row r="2530">
          <cell r="C2530">
            <v>9780674187771</v>
          </cell>
          <cell r="D2530" t="str">
            <v>Harvard University Press</v>
          </cell>
          <cell r="E2530" t="str">
            <v>ACKERMAN: THE SOCIAL CHALLENGE TO BUSINESS E-BOOK</v>
          </cell>
          <cell r="F2530" t="str">
            <v>The Social Challenge to Business</v>
          </cell>
          <cell r="G2530">
            <v>1975</v>
          </cell>
          <cell r="J2530" t="str">
            <v>e-book (PDF)</v>
          </cell>
          <cell r="M2530" t="str">
            <v>Ackerman, Robert W.</v>
          </cell>
          <cell r="O2530">
            <v>345</v>
          </cell>
          <cell r="P2530" t="str">
            <v>Lieferbar</v>
          </cell>
          <cell r="Q2530" t="str">
            <v>Political Economics, other</v>
          </cell>
          <cell r="R2530" t="str">
            <v>SOC000000 SOCIAL SCIENCE / General; BUS069000 BUSINESS &amp; ECONOMICS / Economics / General; BUS082000 BUSINESS &amp; ECONOMICS / Industrial Management</v>
          </cell>
        </row>
        <row r="2531">
          <cell r="C2531">
            <v>9780674187795</v>
          </cell>
          <cell r="D2531" t="str">
            <v>Harvard University Press</v>
          </cell>
          <cell r="E2531" t="str">
            <v>ADELMAN: A&amp;P   HES 113 E-BOOK</v>
          </cell>
          <cell r="F2531" t="str">
            <v>A &amp; P</v>
          </cell>
          <cell r="G2531">
            <v>1959</v>
          </cell>
          <cell r="H2531" t="str">
            <v>Harvard Economic Studies</v>
          </cell>
          <cell r="I2531">
            <v>113</v>
          </cell>
          <cell r="J2531" t="str">
            <v>e-book (PDF)</v>
          </cell>
          <cell r="M2531" t="str">
            <v>Adelman, M. A.</v>
          </cell>
          <cell r="O2531">
            <v>537</v>
          </cell>
          <cell r="P2531" t="str">
            <v>zurückgezogen</v>
          </cell>
          <cell r="Q2531" t="str">
            <v>Political Economics, other</v>
          </cell>
          <cell r="R2531" t="str">
            <v>BUS000000 BUSINESS &amp; ECONOMICS / General; BUS069000 BUSINESS &amp; ECONOMICS / Economics / General</v>
          </cell>
        </row>
        <row r="2532">
          <cell r="C2532">
            <v>9780674187801</v>
          </cell>
          <cell r="D2532" t="str">
            <v>Harvard University Press</v>
          </cell>
          <cell r="E2532" t="str">
            <v>CONNERY: FEDERAL GOVERNM AND METROPOLITAN AREAS   GMA</v>
          </cell>
          <cell r="F2532" t="str">
            <v>The Federal Government and Metropolitan Areas</v>
          </cell>
          <cell r="G2532">
            <v>1960</v>
          </cell>
          <cell r="H2532" t="str">
            <v>Government in Metropolitan Areas</v>
          </cell>
          <cell r="J2532" t="str">
            <v>Gebunden</v>
          </cell>
          <cell r="M2532" t="str">
            <v>Leach, Richard H.; Connery, Robert H.</v>
          </cell>
          <cell r="O2532">
            <v>275</v>
          </cell>
          <cell r="P2532" t="str">
            <v>Lieferbar</v>
          </cell>
          <cell r="Q2532" t="str">
            <v>Sociology, other</v>
          </cell>
          <cell r="R2532" t="str">
            <v>SOC000000 SOCIAL SCIENCE / General; SOC026030 SOCIAL SCIENCE / Sociology / Urban</v>
          </cell>
          <cell r="S2532" t="str">
            <v>PoD</v>
          </cell>
        </row>
        <row r="2533">
          <cell r="C2533">
            <v>9780674187818</v>
          </cell>
          <cell r="D2533" t="str">
            <v>Harvard University Press</v>
          </cell>
          <cell r="E2533" t="str">
            <v>CONNERY: FEDERAL GOVERNM AND METROPOLITAN AREAS   GMA E-BOOK</v>
          </cell>
          <cell r="F2533" t="str">
            <v>The Federal Government and Metropolitan Areas</v>
          </cell>
          <cell r="G2533">
            <v>1960</v>
          </cell>
          <cell r="H2533" t="str">
            <v>Government in Metropolitan Areas</v>
          </cell>
          <cell r="J2533" t="str">
            <v>e-book (PDF)</v>
          </cell>
          <cell r="M2533" t="str">
            <v>Leach, Richard H.; Connery, Robert H.</v>
          </cell>
          <cell r="O2533">
            <v>275</v>
          </cell>
          <cell r="P2533" t="str">
            <v>Lieferbar</v>
          </cell>
          <cell r="Q2533" t="str">
            <v>Sociology, other</v>
          </cell>
          <cell r="R2533" t="str">
            <v>SOC000000 SOCIAL SCIENCE / General; SOC026030 SOCIAL SCIENCE / Sociology / Urban</v>
          </cell>
        </row>
        <row r="2534">
          <cell r="C2534">
            <v>9780674187825</v>
          </cell>
          <cell r="D2534" t="str">
            <v>Harvard University Press</v>
          </cell>
          <cell r="E2534" t="str">
            <v>AITKEN: AMERICAN CAPITAL AND CANADIAN RESOURCES</v>
          </cell>
          <cell r="F2534" t="str">
            <v>American Capital and Canadian Resources</v>
          </cell>
          <cell r="G2534">
            <v>1961</v>
          </cell>
          <cell r="J2534" t="str">
            <v>Gebunden</v>
          </cell>
          <cell r="M2534" t="str">
            <v>Aitken, Hugh G. J.</v>
          </cell>
          <cell r="O2534">
            <v>217</v>
          </cell>
          <cell r="P2534" t="str">
            <v>Lieferbar</v>
          </cell>
          <cell r="Q2534" t="str">
            <v>Political Economics, other</v>
          </cell>
          <cell r="R2534" t="str">
            <v>BUS069000 BUSINESS &amp; ECONOMICS / Economics / General; BUS036000 BUSINESS &amp; ECONOMICS / Investments &amp; Securities</v>
          </cell>
          <cell r="S2534" t="str">
            <v>PoD</v>
          </cell>
        </row>
        <row r="2535">
          <cell r="C2535">
            <v>9780674187832</v>
          </cell>
          <cell r="D2535" t="str">
            <v>Harvard University Press</v>
          </cell>
          <cell r="E2535" t="str">
            <v>AITKEN: AMERICAN CAPITAL AND CANADIAN RESOURCES E-BOOK</v>
          </cell>
          <cell r="F2535" t="str">
            <v>American Capital and Canadian Resources</v>
          </cell>
          <cell r="G2535">
            <v>1961</v>
          </cell>
          <cell r="J2535" t="str">
            <v>e-book (PDF)</v>
          </cell>
          <cell r="M2535" t="str">
            <v>Aitken, Hugh G. J.</v>
          </cell>
          <cell r="O2535">
            <v>217</v>
          </cell>
          <cell r="P2535" t="str">
            <v>Lieferbar</v>
          </cell>
          <cell r="Q2535" t="str">
            <v>Political Economics, other</v>
          </cell>
          <cell r="R2535" t="str">
            <v>BUS069000 BUSINESS &amp; ECONOMICS / Economics / General; BUS036000 BUSINESS &amp; ECONOMICS / Investments &amp; Securities</v>
          </cell>
        </row>
        <row r="2536">
          <cell r="C2536">
            <v>9780674187849</v>
          </cell>
          <cell r="D2536" t="str">
            <v>Harvard University Press</v>
          </cell>
          <cell r="E2536" t="str">
            <v>ALLEN: THE CRIMES OF POLITICS   HOLMES 1973</v>
          </cell>
          <cell r="F2536" t="str">
            <v>The Crimes of Politics</v>
          </cell>
          <cell r="G2536">
            <v>1974</v>
          </cell>
          <cell r="H2536" t="str">
            <v>The Oliver Wendell Holmes Lectures</v>
          </cell>
          <cell r="J2536" t="str">
            <v>Gebunden</v>
          </cell>
          <cell r="M2536" t="str">
            <v>Allen, Francis A.</v>
          </cell>
          <cell r="O2536">
            <v>105</v>
          </cell>
          <cell r="P2536" t="str">
            <v>Lieferbar</v>
          </cell>
          <cell r="Q2536" t="str">
            <v>Law, other</v>
          </cell>
          <cell r="R2536" t="str">
            <v>LAW000000 LAW / General; LAW026000 LAW / Criminal Law</v>
          </cell>
          <cell r="S2536" t="str">
            <v>PoD</v>
          </cell>
        </row>
        <row r="2537">
          <cell r="C2537">
            <v>9780674187856</v>
          </cell>
          <cell r="D2537" t="str">
            <v>Harvard University Press</v>
          </cell>
          <cell r="E2537" t="str">
            <v>CONRAD: METHODS IN CLIMATOLOGY E-BOOK</v>
          </cell>
          <cell r="F2537" t="str">
            <v>Methods in Climatology</v>
          </cell>
          <cell r="G2537">
            <v>1950</v>
          </cell>
          <cell r="J2537" t="str">
            <v>e-book (PDF)</v>
          </cell>
          <cell r="M2537" t="str">
            <v>Pollak, L. W.; Conrad, V.</v>
          </cell>
          <cell r="O2537">
            <v>459</v>
          </cell>
          <cell r="P2537" t="str">
            <v>Lieferbar</v>
          </cell>
          <cell r="Q2537" t="str">
            <v>General Interest</v>
          </cell>
          <cell r="R2537" t="str">
            <v>SCI000000 SCIENCE / General; SCI042000 SCIENCE / Earth Sciences / Meteorology &amp; Climatology</v>
          </cell>
        </row>
        <row r="2538">
          <cell r="C2538">
            <v>9780674187863</v>
          </cell>
          <cell r="D2538" t="str">
            <v>Harvard University Press</v>
          </cell>
          <cell r="E2538" t="str">
            <v>ALLEN: THE CRIMES OF POLITICS   HOLMES 1973 E-BOOK</v>
          </cell>
          <cell r="F2538" t="str">
            <v>The Crimes of Politics</v>
          </cell>
          <cell r="G2538">
            <v>1974</v>
          </cell>
          <cell r="H2538" t="str">
            <v>The Oliver Wendell Holmes Lectures</v>
          </cell>
          <cell r="J2538" t="str">
            <v>e-book (PDF)</v>
          </cell>
          <cell r="M2538" t="str">
            <v>Allen, Francis A.</v>
          </cell>
          <cell r="O2538">
            <v>105</v>
          </cell>
          <cell r="P2538" t="str">
            <v>Lieferbar</v>
          </cell>
          <cell r="Q2538" t="str">
            <v>Law, other</v>
          </cell>
          <cell r="R2538" t="str">
            <v>LAW000000 LAW / General; LAW026000 LAW / Criminal Law</v>
          </cell>
        </row>
        <row r="2539">
          <cell r="C2539">
            <v>9780674187870</v>
          </cell>
          <cell r="D2539" t="str">
            <v>Harvard University Press</v>
          </cell>
          <cell r="E2539" t="str">
            <v>CONVERSE: POLITICAL REPRESENTATION IN FRANCE</v>
          </cell>
          <cell r="F2539" t="str">
            <v>Political Representation in France</v>
          </cell>
          <cell r="G2539">
            <v>1986</v>
          </cell>
          <cell r="J2539" t="str">
            <v>Gebunden</v>
          </cell>
          <cell r="M2539" t="str">
            <v>Converse, Philip E.; Pierce, Roy</v>
          </cell>
          <cell r="O2539">
            <v>996</v>
          </cell>
          <cell r="P2539" t="str">
            <v>Lieferbar</v>
          </cell>
          <cell r="Q2539" t="str">
            <v>Miscellaneous</v>
          </cell>
          <cell r="R2539" t="str">
            <v>POL000000 POLITICAL SCIENCE / General; HIS000000 HISTORY / General; HIS013000 HISTORY / Europe / France</v>
          </cell>
          <cell r="S2539" t="str">
            <v>PoD</v>
          </cell>
        </row>
        <row r="2540">
          <cell r="C2540">
            <v>9780674187887</v>
          </cell>
          <cell r="D2540" t="str">
            <v>Harvard University Press</v>
          </cell>
          <cell r="E2540" t="str">
            <v>CONVERSE: POLITICAL REPRESENTATION IN FRANCE E-BOOK</v>
          </cell>
          <cell r="F2540" t="str">
            <v>Political Representation in France</v>
          </cell>
          <cell r="G2540">
            <v>1986</v>
          </cell>
          <cell r="J2540" t="str">
            <v>e-book (PDF)</v>
          </cell>
          <cell r="M2540" t="str">
            <v>Converse, Philip E.; Pierce, Roy</v>
          </cell>
          <cell r="O2540">
            <v>996</v>
          </cell>
          <cell r="P2540" t="str">
            <v>Lieferbar</v>
          </cell>
          <cell r="Q2540" t="str">
            <v>Miscellaneous</v>
          </cell>
          <cell r="R2540" t="str">
            <v>POL000000 POLITICAL SCIENCE / General; HIS000000 HISTORY / General; HIS013000 HISTORY / Europe / France</v>
          </cell>
        </row>
        <row r="2541">
          <cell r="C2541">
            <v>9780674187894</v>
          </cell>
          <cell r="D2541" t="str">
            <v>Harvard University Press</v>
          </cell>
          <cell r="E2541" t="str">
            <v>COOKENBOO: CRUDE OIL PIPE LINES COMPETITION   SCAI 2 E-BOOK</v>
          </cell>
          <cell r="F2541" t="str">
            <v>Crude Oil Pipe Lines and Competition in the Oil Industry</v>
          </cell>
          <cell r="G2541">
            <v>1955</v>
          </cell>
          <cell r="H2541" t="str">
            <v>Harvard University Series on Competition in American Industry</v>
          </cell>
          <cell r="I2541">
            <v>2</v>
          </cell>
          <cell r="J2541" t="str">
            <v>e-book (PDF)</v>
          </cell>
          <cell r="M2541" t="str">
            <v>Cookenboo, Jr., Leslie</v>
          </cell>
          <cell r="O2541">
            <v>177</v>
          </cell>
          <cell r="P2541" t="str">
            <v>Lieferbar</v>
          </cell>
          <cell r="Q2541" t="str">
            <v>Political Economics, other</v>
          </cell>
          <cell r="R2541" t="str">
            <v>BUS070000 BUSINESS &amp; ECONOMICS / Industries / General; BUS069000 BUSINESS &amp; ECONOMICS / Economics / General</v>
          </cell>
        </row>
        <row r="2542">
          <cell r="C2542">
            <v>9780674187900</v>
          </cell>
          <cell r="D2542" t="str">
            <v>Harvard University Press</v>
          </cell>
          <cell r="E2542" t="str">
            <v>GIL: VIOLENCE AGAINST CHILDREN   CFP</v>
          </cell>
          <cell r="F2542" t="str">
            <v>Violence against Children</v>
          </cell>
          <cell r="G2542">
            <v>1973</v>
          </cell>
          <cell r="H2542" t="str">
            <v>Commonwealth Fund Publications</v>
          </cell>
          <cell r="J2542" t="str">
            <v>Gebunden</v>
          </cell>
          <cell r="M2542" t="str">
            <v>Gil, David G.</v>
          </cell>
          <cell r="O2542">
            <v>216</v>
          </cell>
          <cell r="P2542" t="str">
            <v>Lieferbar</v>
          </cell>
          <cell r="Q2542" t="str">
            <v>Psychiatry, Psychotherapy</v>
          </cell>
          <cell r="R2542" t="str">
            <v>SOC000000 SOCIAL SCIENCE / General; SOC026000 SOCIAL SCIENCE / Sociology / General; MED069000 MEDICAL / Pediatrics; PSY000000 PSYCHOLOGY / General</v>
          </cell>
          <cell r="S2542" t="str">
            <v>PoD</v>
          </cell>
        </row>
        <row r="2543">
          <cell r="C2543">
            <v>9780674187917</v>
          </cell>
          <cell r="D2543" t="str">
            <v>Harvard University Press</v>
          </cell>
          <cell r="E2543" t="str">
            <v>GIL: VIOLENCE AGAINST CHILDREN   CFP E-BOOK</v>
          </cell>
          <cell r="F2543" t="str">
            <v>Violence against Children</v>
          </cell>
          <cell r="G2543">
            <v>1973</v>
          </cell>
          <cell r="H2543" t="str">
            <v>Commonwealth Fund Publications</v>
          </cell>
          <cell r="J2543" t="str">
            <v>e-book (PDF)</v>
          </cell>
          <cell r="M2543" t="str">
            <v>Gil, David G.</v>
          </cell>
          <cell r="O2543">
            <v>216</v>
          </cell>
          <cell r="P2543" t="str">
            <v>Lieferbar</v>
          </cell>
          <cell r="Q2543" t="str">
            <v>Psychiatry, Psychotherapy</v>
          </cell>
          <cell r="R2543" t="str">
            <v>SOC000000 SOCIAL SCIENCE / General; SOC026000 SOCIAL SCIENCE / Sociology / General; MED069000 MEDICAL / Pediatrics; PSY000000 PSYCHOLOGY / General</v>
          </cell>
        </row>
        <row r="2544">
          <cell r="C2544">
            <v>9780674187924</v>
          </cell>
          <cell r="D2544" t="str">
            <v>Harvard University Press</v>
          </cell>
          <cell r="E2544" t="str">
            <v>GILBOY: APPLICANTS FOR WORK RELIEF</v>
          </cell>
          <cell r="F2544" t="str">
            <v>Applicants for Work Relief</v>
          </cell>
          <cell r="G2544">
            <v>1940</v>
          </cell>
          <cell r="J2544" t="str">
            <v>Gebunden</v>
          </cell>
          <cell r="M2544" t="str">
            <v>Gilboy, Elizabeth W.</v>
          </cell>
          <cell r="O2544">
            <v>273</v>
          </cell>
          <cell r="P2544" t="str">
            <v>Lieferbar</v>
          </cell>
          <cell r="Q2544" t="str">
            <v>Political Economics, other</v>
          </cell>
          <cell r="R2544" t="str">
            <v>BUS069000 BUSINESS &amp; ECONOMICS / Economics / General</v>
          </cell>
          <cell r="S2544" t="str">
            <v>PoD</v>
          </cell>
        </row>
        <row r="2545">
          <cell r="C2545">
            <v>9780674187931</v>
          </cell>
          <cell r="D2545" t="str">
            <v>Harvard University Press</v>
          </cell>
          <cell r="E2545" t="str">
            <v>GILBOY: APPLICANTS FOR WORK RELIEF E-BOOK</v>
          </cell>
          <cell r="F2545" t="str">
            <v>Applicants for Work Relief</v>
          </cell>
          <cell r="G2545">
            <v>1940</v>
          </cell>
          <cell r="J2545" t="str">
            <v>e-book (PDF)</v>
          </cell>
          <cell r="M2545" t="str">
            <v>Gilboy, Elizabeth W.</v>
          </cell>
          <cell r="O2545">
            <v>273</v>
          </cell>
          <cell r="P2545" t="str">
            <v>Lieferbar</v>
          </cell>
          <cell r="Q2545" t="str">
            <v>Political Economics, other</v>
          </cell>
          <cell r="R2545" t="str">
            <v>BUS069000 BUSINESS &amp; ECONOMICS / Economics / General</v>
          </cell>
        </row>
        <row r="2546">
          <cell r="C2546">
            <v>9780674187948</v>
          </cell>
          <cell r="D2546" t="str">
            <v>Harvard University Press</v>
          </cell>
          <cell r="E2546" t="str">
            <v>GINZBERG: GOOD JOBS, BAD JOBS, NO JOBS</v>
          </cell>
          <cell r="F2546" t="str">
            <v>Good Jobs, Bad Jobs, No Jobs</v>
          </cell>
          <cell r="G2546">
            <v>1979</v>
          </cell>
          <cell r="J2546" t="str">
            <v>Gebunden</v>
          </cell>
          <cell r="M2546" t="str">
            <v>Ginzberg, Eli</v>
          </cell>
          <cell r="O2546">
            <v>219</v>
          </cell>
          <cell r="P2546" t="str">
            <v>Lieferbar</v>
          </cell>
          <cell r="Q2546" t="str">
            <v>Political Economics, other</v>
          </cell>
          <cell r="R2546" t="str">
            <v>BUS069000 BUSINESS &amp; ECONOMICS / Economics / General; BUS038000 BUSINESS &amp; ECONOMICS / Labor</v>
          </cell>
          <cell r="S2546" t="str">
            <v>PoD</v>
          </cell>
        </row>
        <row r="2547">
          <cell r="C2547">
            <v>9780674187955</v>
          </cell>
          <cell r="D2547" t="str">
            <v>Harvard University Press</v>
          </cell>
          <cell r="E2547" t="str">
            <v>GINZBERG: GOOD JOBS, BAD JOBS, NO JOBS E-BOOK</v>
          </cell>
          <cell r="F2547" t="str">
            <v>Good Jobs, Bad Jobs, No Jobs</v>
          </cell>
          <cell r="G2547">
            <v>1979</v>
          </cell>
          <cell r="J2547" t="str">
            <v>e-book (PDF)</v>
          </cell>
          <cell r="M2547" t="str">
            <v>Ginzberg, Eli</v>
          </cell>
          <cell r="O2547">
            <v>219</v>
          </cell>
          <cell r="P2547" t="str">
            <v>Lieferbar</v>
          </cell>
          <cell r="Q2547" t="str">
            <v>Political Economics, other</v>
          </cell>
          <cell r="R2547" t="str">
            <v>BUS069000 BUSINESS &amp; ECONOMICS / Economics / General; BUS038000 BUSINESS &amp; ECONOMICS / Labor</v>
          </cell>
        </row>
        <row r="2548">
          <cell r="C2548">
            <v>9780674187962</v>
          </cell>
          <cell r="D2548" t="str">
            <v>Harvard University Press</v>
          </cell>
          <cell r="E2548" t="str">
            <v>COOLIDGE: TEN YEARS OF WAR AND PEACE E-BOOK</v>
          </cell>
          <cell r="F2548" t="str">
            <v>Ten Years of War and Peace</v>
          </cell>
          <cell r="G2548">
            <v>1927</v>
          </cell>
          <cell r="J2548" t="str">
            <v>e-book (PDF)</v>
          </cell>
          <cell r="M2548" t="str">
            <v>Coolidge, Archibald Cary</v>
          </cell>
          <cell r="O2548">
            <v>275</v>
          </cell>
          <cell r="P2548" t="str">
            <v>Lieferbar</v>
          </cell>
          <cell r="Q2548" t="str">
            <v>Miscellaneous</v>
          </cell>
          <cell r="R2548" t="str">
            <v>POL011010 POLITICAL SCIENCE / International Relations / Diplomacy; HIS036000 HISTORY / United States / General; HIS000000 HISTORY / General; HIS010000 HISTORY / Europe / General</v>
          </cell>
        </row>
        <row r="2549">
          <cell r="C2549">
            <v>9780674187979</v>
          </cell>
          <cell r="D2549" t="str">
            <v>Harvard University Press</v>
          </cell>
          <cell r="E2549" t="str">
            <v>COPELAND: THE EXECUTIVE AT WORK</v>
          </cell>
          <cell r="F2549" t="str">
            <v>The Executive at Work</v>
          </cell>
          <cell r="G2549">
            <v>1951</v>
          </cell>
          <cell r="J2549" t="str">
            <v>Gebunden</v>
          </cell>
          <cell r="M2549" t="str">
            <v>Copeland, Melvin T.</v>
          </cell>
          <cell r="O2549">
            <v>278</v>
          </cell>
          <cell r="P2549" t="str">
            <v>Lieferbar</v>
          </cell>
          <cell r="Q2549" t="str">
            <v>Political Economics, other</v>
          </cell>
          <cell r="R2549" t="str">
            <v>BUS069000 BUSINESS &amp; ECONOMICS / Economics / General; BUS071000 BUSINESS &amp; ECONOMICS / Leadership; BUS041000 BUSINESS &amp; ECONOMICS / Management</v>
          </cell>
          <cell r="S2549" t="str">
            <v>PoD</v>
          </cell>
        </row>
        <row r="2550">
          <cell r="C2550">
            <v>9780674187986</v>
          </cell>
          <cell r="D2550" t="str">
            <v>Harvard University Press</v>
          </cell>
          <cell r="E2550" t="str">
            <v>COPELAND: THE EXECUTIVE AT WORK E-BOOK</v>
          </cell>
          <cell r="F2550" t="str">
            <v>The Executive at Work</v>
          </cell>
          <cell r="G2550">
            <v>1951</v>
          </cell>
          <cell r="J2550" t="str">
            <v>e-book (PDF)</v>
          </cell>
          <cell r="M2550" t="str">
            <v>Copeland, Melvin T.</v>
          </cell>
          <cell r="O2550">
            <v>278</v>
          </cell>
          <cell r="P2550" t="str">
            <v>Lieferbar</v>
          </cell>
          <cell r="Q2550" t="str">
            <v>Political Economics, other</v>
          </cell>
          <cell r="R2550" t="str">
            <v>BUS069000 BUSINESS &amp; ECONOMICS / Economics / General; BUS071000 BUSINESS &amp; ECONOMICS / Leadership; BUS041000 BUSINESS &amp; ECONOMICS / Management</v>
          </cell>
        </row>
        <row r="2551">
          <cell r="C2551">
            <v>9780674187993</v>
          </cell>
          <cell r="D2551" t="str">
            <v>Harvard University Press</v>
          </cell>
          <cell r="E2551" t="str">
            <v>AZRAEL: MANAGERIAL POWER AND SOVIET POLITICS  RRCS 52</v>
          </cell>
          <cell r="F2551" t="str">
            <v>Managerial Power and Soviet Politics</v>
          </cell>
          <cell r="G2551">
            <v>1966</v>
          </cell>
          <cell r="H2551" t="str">
            <v>Russian Research Center Studies</v>
          </cell>
          <cell r="I2551">
            <v>52</v>
          </cell>
          <cell r="J2551" t="str">
            <v>Gebunden</v>
          </cell>
          <cell r="M2551" t="str">
            <v>Azrael, Jeremy R.</v>
          </cell>
          <cell r="O2551">
            <v>258</v>
          </cell>
          <cell r="P2551" t="str">
            <v>Lieferbar</v>
          </cell>
          <cell r="Q2551" t="str">
            <v>Miscellaneous</v>
          </cell>
          <cell r="R2551" t="str">
            <v>BUS082000 BUSINESS &amp; ECONOMICS / Industrial Management; HIS032000 HISTORY / Europe / Russia &amp; the Former Soviet Union</v>
          </cell>
          <cell r="S2551" t="str">
            <v>PoD</v>
          </cell>
        </row>
        <row r="2552">
          <cell r="C2552">
            <v>9780674188006</v>
          </cell>
          <cell r="D2552" t="str">
            <v>Harvard University Press</v>
          </cell>
          <cell r="E2552" t="str">
            <v>COPLAND: ROAD TO HIGH EMPLOYMENT   GODKIN 1944–45 E-BOOK</v>
          </cell>
          <cell r="F2552" t="str">
            <v>The Road to High Employment</v>
          </cell>
          <cell r="G2552">
            <v>1945</v>
          </cell>
          <cell r="H2552" t="str">
            <v>The Godkin Lectures on the Essentials of Free Government and the Duties of the Citizen</v>
          </cell>
          <cell r="J2552" t="str">
            <v>e-book (PDF)</v>
          </cell>
          <cell r="M2552" t="str">
            <v>Copland, Douglas Berry</v>
          </cell>
          <cell r="O2552">
            <v>137</v>
          </cell>
          <cell r="P2552" t="str">
            <v>Lieferbar</v>
          </cell>
          <cell r="Q2552" t="str">
            <v>Political Economics, other</v>
          </cell>
          <cell r="R2552" t="str">
            <v>BUS069000 BUSINESS &amp; ECONOMICS / Economics / General</v>
          </cell>
        </row>
        <row r="2553">
          <cell r="C2553">
            <v>9780674188013</v>
          </cell>
          <cell r="D2553" t="str">
            <v>Harvard University Press</v>
          </cell>
          <cell r="E2553" t="str">
            <v>AZRAEL: MANAGERIAL POWER AND SOVIET POLITICS  RRCS 52 E-BOOK</v>
          </cell>
          <cell r="F2553" t="str">
            <v>Managerial Power and Soviet Politics</v>
          </cell>
          <cell r="G2553">
            <v>1966</v>
          </cell>
          <cell r="H2553" t="str">
            <v>Russian Research Center Studies</v>
          </cell>
          <cell r="I2553">
            <v>52</v>
          </cell>
          <cell r="J2553" t="str">
            <v>e-book (PDF)</v>
          </cell>
          <cell r="M2553" t="str">
            <v>Azrael, Jeremy R.</v>
          </cell>
          <cell r="O2553">
            <v>258</v>
          </cell>
          <cell r="P2553" t="str">
            <v>Lieferbar</v>
          </cell>
          <cell r="Q2553" t="str">
            <v>Miscellaneous</v>
          </cell>
          <cell r="R2553" t="str">
            <v>BUS082000 BUSINESS &amp; ECONOMICS / Industrial Management; HIS032000 HISTORY / Europe / Russia &amp; the Former Soviet Union</v>
          </cell>
        </row>
        <row r="2554">
          <cell r="C2554">
            <v>9780674188020</v>
          </cell>
          <cell r="D2554" t="str">
            <v>Harvard University Press</v>
          </cell>
          <cell r="E2554" t="str">
            <v>BAIN: BARRIERS TO NEW COMPETITION   SCAI 3</v>
          </cell>
          <cell r="F2554" t="str">
            <v>Barriers to New Competition</v>
          </cell>
          <cell r="G2554">
            <v>1956</v>
          </cell>
          <cell r="H2554" t="str">
            <v>Harvard University Series on Competition in American Industry</v>
          </cell>
          <cell r="I2554">
            <v>3</v>
          </cell>
          <cell r="J2554" t="str">
            <v>Gebunden</v>
          </cell>
          <cell r="M2554" t="str">
            <v>Bain, Joe S.</v>
          </cell>
          <cell r="O2554">
            <v>329</v>
          </cell>
          <cell r="P2554" t="str">
            <v>Lieferbar</v>
          </cell>
          <cell r="Q2554" t="str">
            <v>Political Economics, other</v>
          </cell>
          <cell r="R2554" t="str">
            <v>BUS069000 BUSINESS &amp; ECONOMICS / Economics / General; BUS070050 BUSINESS &amp; ECONOMICS / Industries / Manufacturing Industries</v>
          </cell>
          <cell r="S2554" t="str">
            <v>PoD</v>
          </cell>
        </row>
        <row r="2555">
          <cell r="C2555">
            <v>9780674188037</v>
          </cell>
          <cell r="D2555" t="str">
            <v>Harvard University Press</v>
          </cell>
          <cell r="E2555" t="str">
            <v>BAIN: BARRIERS TO NEW COMPETITION   SCAI 3 E-BOOK</v>
          </cell>
          <cell r="F2555" t="str">
            <v>Barriers to New Competition</v>
          </cell>
          <cell r="G2555">
            <v>1956</v>
          </cell>
          <cell r="H2555" t="str">
            <v>Harvard University Series on Competition in American Industry</v>
          </cell>
          <cell r="I2555">
            <v>3</v>
          </cell>
          <cell r="J2555" t="str">
            <v>e-book (PDF)</v>
          </cell>
          <cell r="M2555" t="str">
            <v>Bain, Joe S.</v>
          </cell>
          <cell r="O2555">
            <v>329</v>
          </cell>
          <cell r="P2555" t="str">
            <v>Lieferbar</v>
          </cell>
          <cell r="Q2555" t="str">
            <v>Political Economics, other</v>
          </cell>
          <cell r="R2555" t="str">
            <v>BUS069000 BUSINESS &amp; ECONOMICS / Economics / General; BUS070050 BUSINESS &amp; ECONOMICS / Industries / Manufacturing Industries</v>
          </cell>
        </row>
        <row r="2556">
          <cell r="C2556">
            <v>9780674188044</v>
          </cell>
          <cell r="D2556" t="str">
            <v>Harvard University Press</v>
          </cell>
          <cell r="E2556" t="str">
            <v>BAKER: PLANET EARTH   PRESENT E-BOOK</v>
          </cell>
          <cell r="F2556" t="str">
            <v>Planet Earth</v>
          </cell>
          <cell r="G2556">
            <v>1990</v>
          </cell>
          <cell r="H2556" t="str">
            <v>Frontiers of Space</v>
          </cell>
          <cell r="J2556" t="str">
            <v>e-book (PDF)</v>
          </cell>
          <cell r="M2556" t="str">
            <v>Baker, D. James</v>
          </cell>
          <cell r="O2556">
            <v>191</v>
          </cell>
          <cell r="P2556" t="str">
            <v>Lieferbar</v>
          </cell>
          <cell r="Q2556" t="str">
            <v>Astronomy and Astrophysics</v>
          </cell>
          <cell r="R2556" t="str">
            <v>SCI000000 SCIENCE / General; SCI004000 SCIENCE / Astronomy</v>
          </cell>
        </row>
        <row r="2557">
          <cell r="C2557">
            <v>9780674188051</v>
          </cell>
          <cell r="D2557" t="str">
            <v>Harvard University Press</v>
          </cell>
          <cell r="E2557" t="str">
            <v>BAKER: PLANET EARTH   PRESENT</v>
          </cell>
          <cell r="F2557" t="str">
            <v>Planet Earth</v>
          </cell>
          <cell r="G2557">
            <v>1990</v>
          </cell>
          <cell r="H2557" t="str">
            <v>Frontiers of Space</v>
          </cell>
          <cell r="J2557" t="str">
            <v>Gebunden</v>
          </cell>
          <cell r="M2557" t="str">
            <v>Baker, D. James</v>
          </cell>
          <cell r="O2557">
            <v>191</v>
          </cell>
          <cell r="P2557" t="str">
            <v>Lieferbar</v>
          </cell>
          <cell r="Q2557" t="str">
            <v>Astronomy and Astrophysics</v>
          </cell>
          <cell r="R2557" t="str">
            <v>SCI000000 SCIENCE / General; SCI004000 SCIENCE / Astronomy</v>
          </cell>
          <cell r="S2557" t="str">
            <v>PoD</v>
          </cell>
        </row>
        <row r="2558">
          <cell r="C2558">
            <v>9780674188068</v>
          </cell>
          <cell r="D2558" t="str">
            <v>Harvard University Press</v>
          </cell>
          <cell r="E2558" t="str">
            <v>CRAIG: THE UNITED STATES AND CANADA   AFPL</v>
          </cell>
          <cell r="F2558" t="str">
            <v>The United States and Canada</v>
          </cell>
          <cell r="G2558">
            <v>1968</v>
          </cell>
          <cell r="H2558" t="str">
            <v>The American Foreign Policy Library</v>
          </cell>
          <cell r="J2558" t="str">
            <v>Gebunden</v>
          </cell>
          <cell r="M2558" t="str">
            <v>Craig, Gerald M.</v>
          </cell>
          <cell r="O2558">
            <v>376</v>
          </cell>
          <cell r="P2558" t="str">
            <v>Lieferbar</v>
          </cell>
          <cell r="Q2558" t="str">
            <v>Global History</v>
          </cell>
          <cell r="R2558" t="str">
            <v>HIS036000 HISTORY / United States / General; POL011000 POLITICAL SCIENCE / International Relations / General</v>
          </cell>
          <cell r="S2558" t="str">
            <v>PoD</v>
          </cell>
        </row>
        <row r="2559">
          <cell r="C2559">
            <v>9780674188075</v>
          </cell>
          <cell r="D2559" t="str">
            <v>Harvard University Press</v>
          </cell>
          <cell r="E2559" t="str">
            <v>BAUER: HOW THE SOVIET SYSTEM WORKS   RRCS 24</v>
          </cell>
          <cell r="F2559" t="str">
            <v>How the Soviet System Works</v>
          </cell>
          <cell r="G2559">
            <v>1956</v>
          </cell>
          <cell r="H2559" t="str">
            <v>Russian Research Center Studies</v>
          </cell>
          <cell r="I2559">
            <v>24</v>
          </cell>
          <cell r="J2559" t="str">
            <v>Gebunden</v>
          </cell>
          <cell r="M2559" t="str">
            <v>Bauer, Raymond A.; Kluckhohn, Clyde; Inkeles, Alex</v>
          </cell>
          <cell r="O2559">
            <v>274</v>
          </cell>
          <cell r="P2559" t="str">
            <v>Lieferbar</v>
          </cell>
          <cell r="Q2559" t="str">
            <v>Miscellaneous</v>
          </cell>
          <cell r="R2559" t="str">
            <v>SOC026000 SOCIAL SCIENCE / Sociology / General; POL024000 POLITICAL SCIENCE / Public Policy / Economic Policy; HIS032000 HISTORY / Europe / Russia &amp; the Former Soviet Union; POL005000 POLITICAL SCIENCE / Political Ideologies / Communism &amp; Socialism</v>
          </cell>
          <cell r="S2559" t="str">
            <v>PoD</v>
          </cell>
        </row>
        <row r="2560">
          <cell r="C2560">
            <v>9780674188082</v>
          </cell>
          <cell r="D2560" t="str">
            <v>Harvard University Press</v>
          </cell>
          <cell r="E2560" t="str">
            <v>CRAIG: THE UNITED STATES AND CANADA   AFPL E-BOOK</v>
          </cell>
          <cell r="F2560" t="str">
            <v>The United States and Canada</v>
          </cell>
          <cell r="G2560">
            <v>1968</v>
          </cell>
          <cell r="H2560" t="str">
            <v>The American Foreign Policy Library</v>
          </cell>
          <cell r="J2560" t="str">
            <v>e-book (PDF)</v>
          </cell>
          <cell r="M2560" t="str">
            <v>Craig, Gerald M.</v>
          </cell>
          <cell r="O2560">
            <v>376</v>
          </cell>
          <cell r="P2560" t="str">
            <v>Lieferbar</v>
          </cell>
          <cell r="Q2560" t="str">
            <v>Global History</v>
          </cell>
          <cell r="R2560" t="str">
            <v>HIS036000 HISTORY / United States / General; POL011000 POLITICAL SCIENCE / International Relations / General</v>
          </cell>
        </row>
        <row r="2561">
          <cell r="C2561">
            <v>9780674188099</v>
          </cell>
          <cell r="D2561" t="str">
            <v>Harvard University Press</v>
          </cell>
          <cell r="E2561" t="str">
            <v>BAUER: HOW THE SOVIET SYSTEM WORKS   RRCS 24 E-BOOK</v>
          </cell>
          <cell r="F2561" t="str">
            <v>How the Soviet System Works</v>
          </cell>
          <cell r="G2561">
            <v>1956</v>
          </cell>
          <cell r="H2561" t="str">
            <v>Russian Research Center Studies</v>
          </cell>
          <cell r="I2561">
            <v>24</v>
          </cell>
          <cell r="J2561" t="str">
            <v>e-book (PDF)</v>
          </cell>
          <cell r="M2561" t="str">
            <v>Bauer, Raymond A.; Kluckhohn, Clyde; Inkeles, Alex</v>
          </cell>
          <cell r="O2561">
            <v>274</v>
          </cell>
          <cell r="P2561" t="str">
            <v>Lieferbar</v>
          </cell>
          <cell r="Q2561" t="str">
            <v>Miscellaneous</v>
          </cell>
          <cell r="R2561" t="str">
            <v>SOC026000 SOCIAL SCIENCE / Sociology / General; POL024000 POLITICAL SCIENCE / Public Policy / Economic Policy; HIS032000 HISTORY / Europe / Russia &amp; the Former Soviet Union; POL005000 POLITICAL SCIENCE / Political Ideologies / Communism &amp; Socialism</v>
          </cell>
        </row>
        <row r="2562">
          <cell r="C2562">
            <v>9780674188105</v>
          </cell>
          <cell r="D2562" t="str">
            <v>Harvard University Press</v>
          </cell>
          <cell r="E2562" t="str">
            <v>CRENSON: NEIGHBORHOOD POLITICS</v>
          </cell>
          <cell r="F2562" t="str">
            <v>Neighborhood Politics</v>
          </cell>
          <cell r="G2562">
            <v>1983</v>
          </cell>
          <cell r="J2562" t="str">
            <v>Gebunden</v>
          </cell>
          <cell r="M2562" t="str">
            <v>Crenson, Matthew A.</v>
          </cell>
          <cell r="O2562">
            <v>328</v>
          </cell>
          <cell r="P2562" t="str">
            <v>Lieferbar</v>
          </cell>
          <cell r="Q2562" t="str">
            <v>Political Science, other</v>
          </cell>
          <cell r="R2562" t="str">
            <v>SOC000000 SOCIAL SCIENCE / General; POL000000 POLITICAL SCIENCE / General; SOC026030 SOCIAL SCIENCE / Sociology / Urban</v>
          </cell>
          <cell r="S2562" t="str">
            <v>PoD</v>
          </cell>
        </row>
        <row r="2563">
          <cell r="C2563">
            <v>9780674188112</v>
          </cell>
          <cell r="D2563" t="str">
            <v>Harvard University Press</v>
          </cell>
          <cell r="E2563" t="str">
            <v>CRENSON: NEIGHBORHOOD POLITICS E-BOOK</v>
          </cell>
          <cell r="F2563" t="str">
            <v>Neighborhood Politics</v>
          </cell>
          <cell r="G2563">
            <v>1983</v>
          </cell>
          <cell r="J2563" t="str">
            <v>e-book (PDF)</v>
          </cell>
          <cell r="M2563" t="str">
            <v>Crenson, Matthew A.</v>
          </cell>
          <cell r="O2563">
            <v>328</v>
          </cell>
          <cell r="P2563" t="str">
            <v>Lieferbar</v>
          </cell>
          <cell r="Q2563" t="str">
            <v>Political Science, other</v>
          </cell>
          <cell r="R2563" t="str">
            <v>SOC000000 SOCIAL SCIENCE / General; POL000000 POLITICAL SCIENCE / General; SOC026030 SOCIAL SCIENCE / Sociology / Urban</v>
          </cell>
        </row>
        <row r="2564">
          <cell r="C2564">
            <v>9780674188129</v>
          </cell>
          <cell r="D2564" t="str">
            <v>Harvard University Press</v>
          </cell>
          <cell r="E2564" t="str">
            <v>BAXTER: THE LAW OF INTERNATIONAL WATERWAYS</v>
          </cell>
          <cell r="F2564" t="str">
            <v>The Law of International Waterways</v>
          </cell>
          <cell r="G2564">
            <v>1964</v>
          </cell>
          <cell r="J2564" t="str">
            <v>Gebunden</v>
          </cell>
          <cell r="M2564" t="str">
            <v>Baxter, R. R.</v>
          </cell>
          <cell r="O2564">
            <v>371</v>
          </cell>
          <cell r="P2564" t="str">
            <v>Lieferbar</v>
          </cell>
          <cell r="Q2564" t="str">
            <v>Law, other</v>
          </cell>
          <cell r="R2564" t="str">
            <v>LAW000000 LAW / General; LAW066000 LAW / Maritime</v>
          </cell>
          <cell r="S2564" t="str">
            <v>PoD</v>
          </cell>
        </row>
        <row r="2565">
          <cell r="C2565">
            <v>9780674188136</v>
          </cell>
          <cell r="D2565" t="str">
            <v>Harvard University Press</v>
          </cell>
          <cell r="E2565" t="str">
            <v>BAXTER: THE LAW OF INTERNATIONAL WATERWAYS E-BOOK</v>
          </cell>
          <cell r="F2565" t="str">
            <v>The Law of International Waterways</v>
          </cell>
          <cell r="G2565">
            <v>1964</v>
          </cell>
          <cell r="J2565" t="str">
            <v>e-book (PDF)</v>
          </cell>
          <cell r="M2565" t="str">
            <v>Baxter, R. R.</v>
          </cell>
          <cell r="O2565">
            <v>371</v>
          </cell>
          <cell r="P2565" t="str">
            <v>Lieferbar</v>
          </cell>
          <cell r="Q2565" t="str">
            <v>Law, other</v>
          </cell>
          <cell r="R2565" t="str">
            <v>LAW000000 LAW / General; LAW066000 LAW / Maritime</v>
          </cell>
        </row>
        <row r="2566">
          <cell r="C2566">
            <v>9780674188143</v>
          </cell>
          <cell r="D2566" t="str">
            <v>Harvard University Press</v>
          </cell>
          <cell r="E2566" t="str">
            <v>BEARISON: THEY NEVER WANT TO TELL YOU</v>
          </cell>
          <cell r="F2566" t="str">
            <v>They Never Want to Tell You</v>
          </cell>
          <cell r="G2566">
            <v>1991</v>
          </cell>
          <cell r="J2566" t="str">
            <v>Gebunden</v>
          </cell>
          <cell r="M2566" t="str">
            <v>Bearison, David J.</v>
          </cell>
          <cell r="O2566">
            <v>194</v>
          </cell>
          <cell r="P2566" t="str">
            <v>Lieferbar</v>
          </cell>
          <cell r="Q2566" t="str">
            <v>Clinical Medicine, other</v>
          </cell>
          <cell r="R2566" t="str">
            <v>MED062000 MEDICAL / Oncology; MED069000 MEDICAL / Pediatrics; MED000000 MEDICAL / General</v>
          </cell>
          <cell r="S2566" t="str">
            <v>PoD</v>
          </cell>
        </row>
        <row r="2567">
          <cell r="C2567">
            <v>9780674188150</v>
          </cell>
          <cell r="D2567" t="str">
            <v>Harvard University Press</v>
          </cell>
          <cell r="E2567" t="str">
            <v>BEARISON: THEY NEVER WANT TO TELL YOU E-BOOK</v>
          </cell>
          <cell r="F2567" t="str">
            <v>They Never Want to Tell You</v>
          </cell>
          <cell r="G2567">
            <v>1991</v>
          </cell>
          <cell r="J2567" t="str">
            <v>e-book (PDF)</v>
          </cell>
          <cell r="M2567" t="str">
            <v>Bearison, David J.</v>
          </cell>
          <cell r="O2567">
            <v>194</v>
          </cell>
          <cell r="P2567" t="str">
            <v>Lieferbar</v>
          </cell>
          <cell r="Q2567" t="str">
            <v>Clinical Medicine, other</v>
          </cell>
          <cell r="R2567" t="str">
            <v>MED062000 MEDICAL / Oncology; MED069000 MEDICAL / Pediatrics; MED000000 MEDICAL / General</v>
          </cell>
        </row>
        <row r="2568">
          <cell r="C2568">
            <v>9780674188174</v>
          </cell>
          <cell r="D2568" t="str">
            <v>Harvard University Press</v>
          </cell>
          <cell r="E2568" t="str">
            <v>An Emerging Program of Secondary School Mathematics - E-Book</v>
          </cell>
          <cell r="F2568" t="str">
            <v>An Emerging Program of Secondary School Mathematics</v>
          </cell>
          <cell r="H2568" t="str">
            <v>Inglis Lectures</v>
          </cell>
          <cell r="J2568" t="str">
            <v>e-book (PDF)</v>
          </cell>
          <cell r="M2568" t="str">
            <v>Beberman, Max</v>
          </cell>
          <cell r="P2568" t="str">
            <v>zurückgezogen</v>
          </cell>
          <cell r="Q2568" t="str">
            <v>Education, other</v>
          </cell>
          <cell r="R2568" t="str">
            <v>EDU000000 EDUCATION / General</v>
          </cell>
        </row>
        <row r="2569">
          <cell r="C2569">
            <v>9780674188181</v>
          </cell>
          <cell r="D2569" t="str">
            <v>Harvard University Press</v>
          </cell>
          <cell r="E2569" t="str">
            <v>BEEBY: QUALITY OF EDUCATION IN DEVELOPING COUNTRIES</v>
          </cell>
          <cell r="F2569" t="str">
            <v>The Quality of Education in Developing Countries</v>
          </cell>
          <cell r="G2569">
            <v>1966</v>
          </cell>
          <cell r="J2569" t="str">
            <v>Gebunden</v>
          </cell>
          <cell r="M2569" t="str">
            <v>Beeby, C. E.</v>
          </cell>
          <cell r="O2569">
            <v>139</v>
          </cell>
          <cell r="P2569" t="str">
            <v>Lieferbar</v>
          </cell>
          <cell r="Q2569" t="str">
            <v>Education, other</v>
          </cell>
          <cell r="R2569" t="str">
            <v>EDU000000 EDUCATION / General</v>
          </cell>
          <cell r="S2569" t="str">
            <v>PoD</v>
          </cell>
        </row>
        <row r="2570">
          <cell r="C2570">
            <v>9780674188198</v>
          </cell>
          <cell r="D2570" t="str">
            <v>Harvard University Press</v>
          </cell>
          <cell r="E2570" t="str">
            <v>BEEBY: QUALITY OF EDUCATION IN DEVELOPING COUNTRIES E-BOOK</v>
          </cell>
          <cell r="F2570" t="str">
            <v>The Quality of Education in Developing Countries</v>
          </cell>
          <cell r="G2570">
            <v>1966</v>
          </cell>
          <cell r="J2570" t="str">
            <v>e-book (PDF)</v>
          </cell>
          <cell r="M2570" t="str">
            <v>Beeby, C. E.</v>
          </cell>
          <cell r="O2570">
            <v>139</v>
          </cell>
          <cell r="P2570" t="str">
            <v>Lieferbar</v>
          </cell>
          <cell r="Q2570" t="str">
            <v>Education, other</v>
          </cell>
          <cell r="R2570" t="str">
            <v>EDU000000 EDUCATION / General</v>
          </cell>
        </row>
        <row r="2571">
          <cell r="C2571">
            <v>9780674188204</v>
          </cell>
          <cell r="D2571" t="str">
            <v>Harvard University Press</v>
          </cell>
          <cell r="E2571" t="str">
            <v>BERGER: PEASANTS AGAINST POLITICS</v>
          </cell>
          <cell r="F2571" t="str">
            <v>Peasants against Politics</v>
          </cell>
          <cell r="G2571">
            <v>1972</v>
          </cell>
          <cell r="J2571" t="str">
            <v>Gebunden</v>
          </cell>
          <cell r="M2571" t="str">
            <v>Berger, Suzanne</v>
          </cell>
          <cell r="O2571">
            <v>298</v>
          </cell>
          <cell r="P2571" t="str">
            <v>Lieferbar</v>
          </cell>
          <cell r="Q2571" t="str">
            <v>Miscellaneous</v>
          </cell>
          <cell r="R2571" t="str">
            <v>POL000000 POLITICAL SCIENCE / General; HIS000000 HISTORY / General; HIS013000 HISTORY / Europe / France</v>
          </cell>
          <cell r="S2571" t="str">
            <v>PoD</v>
          </cell>
        </row>
        <row r="2572">
          <cell r="C2572">
            <v>9780674188211</v>
          </cell>
          <cell r="D2572" t="str">
            <v>Harvard University Press</v>
          </cell>
          <cell r="E2572" t="str">
            <v>BERGER: PEASANTS AGAINST POLITICS E-BOOK</v>
          </cell>
          <cell r="F2572" t="str">
            <v>Peasants against Politics</v>
          </cell>
          <cell r="G2572">
            <v>1972</v>
          </cell>
          <cell r="J2572" t="str">
            <v>e-book (PDF)</v>
          </cell>
          <cell r="M2572" t="str">
            <v>Berger, Suzanne</v>
          </cell>
          <cell r="O2572">
            <v>298</v>
          </cell>
          <cell r="P2572" t="str">
            <v>Lieferbar</v>
          </cell>
          <cell r="Q2572" t="str">
            <v>Miscellaneous</v>
          </cell>
          <cell r="R2572" t="str">
            <v>POL000000 POLITICAL SCIENCE / General; HIS000000 HISTORY / General; HIS013000 HISTORY / Europe / France</v>
          </cell>
        </row>
        <row r="2573">
          <cell r="C2573">
            <v>9780674188228</v>
          </cell>
          <cell r="D2573" t="str">
            <v>Harvard University Press</v>
          </cell>
          <cell r="E2573" t="str">
            <v>BERGMANN: THE SALERNO IVORIES</v>
          </cell>
          <cell r="F2573" t="str">
            <v>The Salerno Ivories</v>
          </cell>
          <cell r="G2573">
            <v>1980</v>
          </cell>
          <cell r="J2573" t="str">
            <v>Gebunden</v>
          </cell>
          <cell r="M2573" t="str">
            <v>Bergman, Robert P.</v>
          </cell>
          <cell r="O2573">
            <v>268</v>
          </cell>
          <cell r="P2573" t="str">
            <v>Lieferbar</v>
          </cell>
          <cell r="Q2573" t="str">
            <v xml:space="preserve">Architecture and Design, other    </v>
          </cell>
          <cell r="R2573" t="str">
            <v>ART015030 ART / European; ART015070 ART / History / Medieval; ART000000 ART / General</v>
          </cell>
          <cell r="S2573" t="str">
            <v>PoD</v>
          </cell>
        </row>
        <row r="2574">
          <cell r="C2574">
            <v>9780674188235</v>
          </cell>
          <cell r="D2574" t="str">
            <v>Harvard University Press</v>
          </cell>
          <cell r="E2574" t="str">
            <v>BERGMANN: THE SALERNO IVORIES E-BOOK</v>
          </cell>
          <cell r="F2574" t="str">
            <v>The Salerno Ivories</v>
          </cell>
          <cell r="G2574">
            <v>1980</v>
          </cell>
          <cell r="J2574" t="str">
            <v>e-book (PDF)</v>
          </cell>
          <cell r="M2574" t="str">
            <v>Bergman, Robert P.</v>
          </cell>
          <cell r="O2574">
            <v>268</v>
          </cell>
          <cell r="P2574" t="str">
            <v>Lieferbar</v>
          </cell>
          <cell r="Q2574" t="str">
            <v xml:space="preserve">Architecture and Design, other    </v>
          </cell>
          <cell r="R2574" t="str">
            <v>ART015030 ART / European; ART015070 ART / History / Medieval; ART000000 ART / General</v>
          </cell>
        </row>
        <row r="2575">
          <cell r="C2575">
            <v>9780674188242</v>
          </cell>
          <cell r="D2575" t="str">
            <v>Harvard University Press</v>
          </cell>
          <cell r="E2575" t="str">
            <v>BERGSON: PRODUCTIVITY AND THE SOCIAL SYSTEM</v>
          </cell>
          <cell r="F2575" t="str">
            <v>Productivity and the Social System–The USSR and the West</v>
          </cell>
          <cell r="G2575">
            <v>1978</v>
          </cell>
          <cell r="J2575" t="str">
            <v>Gebunden</v>
          </cell>
          <cell r="M2575" t="str">
            <v>Bergson, Abram</v>
          </cell>
          <cell r="O2575">
            <v>256</v>
          </cell>
          <cell r="P2575" t="str">
            <v>Lieferbar</v>
          </cell>
          <cell r="Q2575" t="str">
            <v>Political Economics, other</v>
          </cell>
          <cell r="R2575" t="str">
            <v>BUS069000 BUSINESS &amp; ECONOMICS / Economics / General; HIS000000 HISTORY / General; HIS032000 HISTORY / Europe / Russia &amp; the Former Soviet Union</v>
          </cell>
          <cell r="S2575" t="str">
            <v>PoD</v>
          </cell>
        </row>
        <row r="2576">
          <cell r="C2576">
            <v>9780674188259</v>
          </cell>
          <cell r="D2576" t="str">
            <v>Harvard University Press</v>
          </cell>
          <cell r="E2576" t="str">
            <v>BERGSON: PRODUCTIVITY AND THE SOCIAL SYSTEM E-BOOK</v>
          </cell>
          <cell r="F2576" t="str">
            <v>Productivity and the Social System–The USSR and the West</v>
          </cell>
          <cell r="G2576">
            <v>1978</v>
          </cell>
          <cell r="J2576" t="str">
            <v>e-book (PDF)</v>
          </cell>
          <cell r="M2576" t="str">
            <v>Bergson, Abram</v>
          </cell>
          <cell r="O2576">
            <v>256</v>
          </cell>
          <cell r="P2576" t="str">
            <v>Lieferbar</v>
          </cell>
          <cell r="Q2576" t="str">
            <v>Political Economics, other</v>
          </cell>
          <cell r="R2576" t="str">
            <v>BUS069000 BUSINESS &amp; ECONOMICS / Economics / General; HIS000000 HISTORY / General; HIS032000 HISTORY / Europe / Russia &amp; the Former Soviet Union</v>
          </cell>
        </row>
        <row r="2577">
          <cell r="C2577">
            <v>9780674188266</v>
          </cell>
          <cell r="D2577" t="str">
            <v>Harvard University Press</v>
          </cell>
          <cell r="E2577" t="str">
            <v>BERLINER: FACTORY AND MANAGER IN THE USSR   RRCS 27</v>
          </cell>
          <cell r="F2577" t="str">
            <v>Factory and Manager in the USSR</v>
          </cell>
          <cell r="G2577">
            <v>1957</v>
          </cell>
          <cell r="H2577" t="str">
            <v>Russian Research Center Studies</v>
          </cell>
          <cell r="I2577">
            <v>27</v>
          </cell>
          <cell r="J2577" t="str">
            <v>Gebunden</v>
          </cell>
          <cell r="M2577" t="str">
            <v>Berliner, Joseph S.</v>
          </cell>
          <cell r="O2577">
            <v>386</v>
          </cell>
          <cell r="P2577" t="str">
            <v>Lieferbar</v>
          </cell>
          <cell r="Q2577" t="str">
            <v>Miscellaneous</v>
          </cell>
          <cell r="R2577" t="str">
            <v>BUS041000 BUSINESS &amp; ECONOMICS / Management; HIS032000 HISTORY / Europe / Russia &amp; the Former Soviet Union</v>
          </cell>
          <cell r="S2577" t="str">
            <v>PoD</v>
          </cell>
        </row>
        <row r="2578">
          <cell r="C2578">
            <v>9780674188273</v>
          </cell>
          <cell r="D2578" t="str">
            <v>Harvard University Press</v>
          </cell>
          <cell r="E2578" t="str">
            <v>BERLINER: FACTORY AND MANAGER IN THE USSR   RRCS 27 E-BOOK</v>
          </cell>
          <cell r="F2578" t="str">
            <v>Factory and Manager in the USSR</v>
          </cell>
          <cell r="G2578">
            <v>1957</v>
          </cell>
          <cell r="H2578" t="str">
            <v>Russian Research Center Studies</v>
          </cell>
          <cell r="I2578">
            <v>27</v>
          </cell>
          <cell r="J2578" t="str">
            <v>e-book (PDF)</v>
          </cell>
          <cell r="M2578" t="str">
            <v>Berliner, Joseph S.</v>
          </cell>
          <cell r="O2578">
            <v>386</v>
          </cell>
          <cell r="P2578" t="str">
            <v>Lieferbar</v>
          </cell>
          <cell r="Q2578" t="str">
            <v>Miscellaneous</v>
          </cell>
          <cell r="R2578" t="str">
            <v>BUS041000 BUSINESS &amp; ECONOMICS / Management; HIS032000 HISTORY / Europe / Russia &amp; the Former Soviet Union</v>
          </cell>
        </row>
        <row r="2579">
          <cell r="C2579">
            <v>9780674188280</v>
          </cell>
          <cell r="D2579" t="str">
            <v>Harvard University Press</v>
          </cell>
          <cell r="E2579" t="str">
            <v>BERMAN: JUSTICE IN THE U.S.S.R.   RRCS 3</v>
          </cell>
          <cell r="F2579" t="str">
            <v>Justice in the U.S.S.R.</v>
          </cell>
          <cell r="G2579">
            <v>1963</v>
          </cell>
          <cell r="H2579" t="str">
            <v>Russian Research Center Studies</v>
          </cell>
          <cell r="I2579">
            <v>3</v>
          </cell>
          <cell r="J2579" t="str">
            <v>Gebunden</v>
          </cell>
          <cell r="M2579" t="str">
            <v>Berman, Harold J.</v>
          </cell>
          <cell r="O2579">
            <v>450</v>
          </cell>
          <cell r="P2579" t="str">
            <v>Lieferbar</v>
          </cell>
          <cell r="Q2579" t="str">
            <v>Miscellaneous</v>
          </cell>
          <cell r="R2579" t="str">
            <v>LAW000000 LAW / General; HIS000000 HISTORY / General; HIS032000 HISTORY / Europe / Russia &amp; the Former Soviet Union</v>
          </cell>
          <cell r="S2579" t="str">
            <v>PoD</v>
          </cell>
        </row>
        <row r="2580">
          <cell r="C2580">
            <v>9780674188297</v>
          </cell>
          <cell r="D2580" t="str">
            <v>Harvard University Press</v>
          </cell>
          <cell r="E2580" t="str">
            <v>BERMAN: JUSTICE IN THE U.S.S.R.   RRCS 3 E-BOOK</v>
          </cell>
          <cell r="F2580" t="str">
            <v>Justice in the U.S.S.R.</v>
          </cell>
          <cell r="G2580">
            <v>1963</v>
          </cell>
          <cell r="H2580" t="str">
            <v>Russian Research Center Studies</v>
          </cell>
          <cell r="I2580">
            <v>3</v>
          </cell>
          <cell r="J2580" t="str">
            <v>e-book (PDF)</v>
          </cell>
          <cell r="M2580" t="str">
            <v>Berman, Harold J.</v>
          </cell>
          <cell r="O2580">
            <v>450</v>
          </cell>
          <cell r="P2580" t="str">
            <v>Lieferbar</v>
          </cell>
          <cell r="Q2580" t="str">
            <v>Miscellaneous</v>
          </cell>
          <cell r="R2580" t="str">
            <v>LAW000000 LAW / General; HIS000000 HISTORY / General; HIS032000 HISTORY / Europe / Russia &amp; the Former Soviet Union</v>
          </cell>
        </row>
        <row r="2581">
          <cell r="C2581">
            <v>9780674188303</v>
          </cell>
          <cell r="D2581" t="str">
            <v>Harvard University Press</v>
          </cell>
          <cell r="E2581" t="str">
            <v>BILLINGS: THE CONTINENTAL HARMONY   JHL</v>
          </cell>
          <cell r="F2581" t="str">
            <v>The Continental Harmony</v>
          </cell>
          <cell r="G2581">
            <v>1961</v>
          </cell>
          <cell r="H2581" t="str">
            <v>The John Harvard Library</v>
          </cell>
          <cell r="J2581" t="str">
            <v>Gebunden</v>
          </cell>
          <cell r="M2581" t="str">
            <v>Billings, William</v>
          </cell>
          <cell r="N2581" t="str">
            <v>Nathan, Hans</v>
          </cell>
          <cell r="O2581">
            <v>201</v>
          </cell>
          <cell r="P2581" t="str">
            <v>Lieferbar</v>
          </cell>
          <cell r="Q2581" t="str">
            <v>Music, general</v>
          </cell>
          <cell r="R2581" t="str">
            <v>MUS000000 MUSIC / General</v>
          </cell>
          <cell r="S2581" t="str">
            <v>PoD</v>
          </cell>
        </row>
        <row r="2582">
          <cell r="C2582">
            <v>9780674188310</v>
          </cell>
          <cell r="D2582" t="str">
            <v>Harvard University Press</v>
          </cell>
          <cell r="E2582" t="str">
            <v>BILLINGS: THE CONTINENTAL HARMONY   JHL E-BOOK</v>
          </cell>
          <cell r="F2582" t="str">
            <v>The Continental Harmony</v>
          </cell>
          <cell r="G2582">
            <v>1961</v>
          </cell>
          <cell r="H2582" t="str">
            <v>The John Harvard Library</v>
          </cell>
          <cell r="J2582" t="str">
            <v>e-book (PDF)</v>
          </cell>
          <cell r="M2582" t="str">
            <v>Billings, William</v>
          </cell>
          <cell r="N2582" t="str">
            <v>Nathan, Hans</v>
          </cell>
          <cell r="O2582">
            <v>201</v>
          </cell>
          <cell r="P2582" t="str">
            <v>Lieferbar</v>
          </cell>
          <cell r="Q2582" t="str">
            <v>Music, general</v>
          </cell>
          <cell r="R2582" t="str">
            <v>MUS000000 MUSIC / General</v>
          </cell>
        </row>
        <row r="2583">
          <cell r="C2583">
            <v>9780674188327</v>
          </cell>
          <cell r="D2583" t="str">
            <v>Harvard University Press</v>
          </cell>
          <cell r="E2583" t="str">
            <v>BIRD: TAXATION AND DEVELOPMENT</v>
          </cell>
          <cell r="F2583" t="str">
            <v>Taxation and Development</v>
          </cell>
          <cell r="G2583">
            <v>1970</v>
          </cell>
          <cell r="J2583" t="str">
            <v>Gebunden</v>
          </cell>
          <cell r="M2583" t="str">
            <v>Bird, Richard M.</v>
          </cell>
          <cell r="O2583">
            <v>277</v>
          </cell>
          <cell r="P2583" t="str">
            <v>Lieferbar</v>
          </cell>
          <cell r="Q2583" t="str">
            <v>Political Economics, other</v>
          </cell>
          <cell r="R2583" t="str">
            <v>BUS022000 BUSINESS &amp; ECONOMICS / Economic Conditions; BUS069000 BUSINESS &amp; ECONOMICS / Economics / General; BUS064000 BUSINESS &amp; ECONOMICS / Taxation / General</v>
          </cell>
          <cell r="S2583" t="str">
            <v>PoD</v>
          </cell>
        </row>
        <row r="2584">
          <cell r="C2584">
            <v>9780674188334</v>
          </cell>
          <cell r="D2584" t="str">
            <v>Harvard University Press</v>
          </cell>
          <cell r="E2584" t="str">
            <v>BIRD: TAXATION AND DEVELOPMENT E-BOOK</v>
          </cell>
          <cell r="F2584" t="str">
            <v>Taxation and Development</v>
          </cell>
          <cell r="G2584">
            <v>1970</v>
          </cell>
          <cell r="J2584" t="str">
            <v>e-book (PDF)</v>
          </cell>
          <cell r="M2584" t="str">
            <v>Bird, Richard M.</v>
          </cell>
          <cell r="O2584">
            <v>277</v>
          </cell>
          <cell r="P2584" t="str">
            <v>Lieferbar</v>
          </cell>
          <cell r="Q2584" t="str">
            <v>Political Economics, other</v>
          </cell>
          <cell r="R2584" t="str">
            <v>BUS022000 BUSINESS &amp; ECONOMICS / Economic Conditions; BUS069000 BUSINESS &amp; ECONOMICS / Economics / General; BUS064000 BUSINESS &amp; ECONOMICS / Taxation / General</v>
          </cell>
        </row>
        <row r="2585">
          <cell r="C2585">
            <v>9780674188341</v>
          </cell>
          <cell r="D2585" t="str">
            <v>Harvard University Press</v>
          </cell>
          <cell r="E2585" t="str">
            <v>BIXLER: EDUCATION FOR ADVERSITY   INGLIS 1951</v>
          </cell>
          <cell r="F2585" t="str">
            <v>Education for Adversity</v>
          </cell>
          <cell r="G2585">
            <v>1952</v>
          </cell>
          <cell r="H2585" t="str">
            <v>Inglis Lectures</v>
          </cell>
          <cell r="I2585">
            <v>1951</v>
          </cell>
          <cell r="J2585" t="str">
            <v>Gebunden</v>
          </cell>
          <cell r="M2585" t="str">
            <v>Bixler, Julius Seelye</v>
          </cell>
          <cell r="O2585">
            <v>34</v>
          </cell>
          <cell r="P2585" t="str">
            <v>Lieferbar</v>
          </cell>
          <cell r="Q2585" t="str">
            <v>Education, other</v>
          </cell>
          <cell r="R2585" t="str">
            <v>EDU000000 EDUCATION / General; EDU009000 EDUCATION / Educational Psychology; EDU014000 EDUCATION / Guidance &amp; Orientation; EDU040000 EDUCATION / Philosophy &amp; Social Aspects</v>
          </cell>
          <cell r="S2585" t="str">
            <v>PoD</v>
          </cell>
        </row>
        <row r="2586">
          <cell r="C2586">
            <v>9780674188358</v>
          </cell>
          <cell r="D2586" t="str">
            <v>Harvard University Press</v>
          </cell>
          <cell r="E2586" t="str">
            <v>BIXLER: EDUCATION FOR ADVERSITY   INGLIS 1951 E-BOOK</v>
          </cell>
          <cell r="F2586" t="str">
            <v>Education for Adversity</v>
          </cell>
          <cell r="G2586">
            <v>1952</v>
          </cell>
          <cell r="H2586" t="str">
            <v>Inglis Lectures</v>
          </cell>
          <cell r="I2586">
            <v>1951</v>
          </cell>
          <cell r="J2586" t="str">
            <v>e-book (PDF)</v>
          </cell>
          <cell r="M2586" t="str">
            <v>Bixler, Julius Seelye</v>
          </cell>
          <cell r="O2586">
            <v>34</v>
          </cell>
          <cell r="P2586" t="str">
            <v>Lieferbar</v>
          </cell>
          <cell r="Q2586" t="str">
            <v>Education, other</v>
          </cell>
          <cell r="R2586" t="str">
            <v>EDU000000 EDUCATION / General; EDU009000 EDUCATION / Educational Psychology; EDU014000 EDUCATION / Guidance &amp; Orientation; EDU040000 EDUCATION / Philosophy &amp; Social Aspects</v>
          </cell>
        </row>
        <row r="2587">
          <cell r="C2587">
            <v>9780674188365</v>
          </cell>
          <cell r="D2587" t="str">
            <v>Harvard University Press</v>
          </cell>
          <cell r="E2587" t="str">
            <v>BLAINPAIN: NATIONAL HEALTH INSURANCE HEALTH RESOURCES</v>
          </cell>
          <cell r="F2587" t="str">
            <v>National Health Insurance and Health Resources</v>
          </cell>
          <cell r="G2587">
            <v>1978</v>
          </cell>
          <cell r="J2587" t="str">
            <v>Gebunden</v>
          </cell>
          <cell r="M2587" t="str">
            <v>Blanpain, Jan; Delesie, Luc; Nys, Herman</v>
          </cell>
          <cell r="O2587">
            <v>294</v>
          </cell>
          <cell r="P2587" t="str">
            <v>Lieferbar</v>
          </cell>
          <cell r="Q2587" t="str">
            <v>Clinical Medicine, other</v>
          </cell>
          <cell r="R2587" t="str">
            <v>MED078000 MEDICAL / Public Health; MED000000 MEDICAL / General</v>
          </cell>
          <cell r="S2587" t="str">
            <v>PoD</v>
          </cell>
        </row>
        <row r="2588">
          <cell r="C2588">
            <v>9780674188372</v>
          </cell>
          <cell r="D2588" t="str">
            <v>Harvard University Press</v>
          </cell>
          <cell r="E2588" t="str">
            <v>BLAINPAIN: NATIONAL HEALTH INSURANCE HEALTH RESOURCES E-BOOK</v>
          </cell>
          <cell r="F2588" t="str">
            <v>National Health Insurance and Health Resources</v>
          </cell>
          <cell r="G2588">
            <v>1978</v>
          </cell>
          <cell r="J2588" t="str">
            <v>e-book (PDF)</v>
          </cell>
          <cell r="M2588" t="str">
            <v>Blanpain, Jan; Delesie, Luc; Nys, Herman</v>
          </cell>
          <cell r="O2588">
            <v>294</v>
          </cell>
          <cell r="P2588" t="str">
            <v>Lieferbar</v>
          </cell>
          <cell r="Q2588" t="str">
            <v>Clinical Medicine, other</v>
          </cell>
          <cell r="R2588" t="str">
            <v>MED078000 MEDICAL / Public Health; MED000000 MEDICAL / General</v>
          </cell>
        </row>
        <row r="2589">
          <cell r="C2589">
            <v>9780674188389</v>
          </cell>
          <cell r="D2589" t="str">
            <v>Harvard University Press</v>
          </cell>
          <cell r="E2589" t="str">
            <v>BOCZEK: FLAGS OF CONVENIENCE</v>
          </cell>
          <cell r="F2589" t="str">
            <v>Flags of Convenience</v>
          </cell>
          <cell r="G2589">
            <v>1962</v>
          </cell>
          <cell r="J2589" t="str">
            <v>Gebunden</v>
          </cell>
          <cell r="M2589" t="str">
            <v>Boczek, Boleslaw Adam</v>
          </cell>
          <cell r="O2589">
            <v>323</v>
          </cell>
          <cell r="P2589" t="str">
            <v>Lieferbar</v>
          </cell>
          <cell r="Q2589" t="str">
            <v>Law, other</v>
          </cell>
          <cell r="R2589" t="str">
            <v>LAW066000 LAW / Maritime; POL000000 POLITICAL SCIENCE / General; POL021000 POLITICAL SCIENCE / International Relations / Treaties; HIS000000 HISTORY / General</v>
          </cell>
          <cell r="S2589" t="str">
            <v>PoD</v>
          </cell>
        </row>
        <row r="2590">
          <cell r="C2590">
            <v>9780674188396</v>
          </cell>
          <cell r="D2590" t="str">
            <v>Harvard University Press</v>
          </cell>
          <cell r="E2590" t="str">
            <v>BOCZEK: FLAGS OF CONVENIENCE E-BOOK</v>
          </cell>
          <cell r="F2590" t="str">
            <v>Flags of Convenience</v>
          </cell>
          <cell r="G2590">
            <v>1962</v>
          </cell>
          <cell r="J2590" t="str">
            <v>e-book (PDF)</v>
          </cell>
          <cell r="M2590" t="str">
            <v>Boczek, Boleslaw Adam</v>
          </cell>
          <cell r="O2590">
            <v>323</v>
          </cell>
          <cell r="P2590" t="str">
            <v>Lieferbar</v>
          </cell>
          <cell r="Q2590" t="str">
            <v>Law, other</v>
          </cell>
          <cell r="R2590" t="str">
            <v>LAW066000 LAW / Maritime; POL000000 POLITICAL SCIENCE / General; POL021000 POLITICAL SCIENCE / International Relations / Treaties; HIS000000 HISTORY / General</v>
          </cell>
        </row>
        <row r="2591">
          <cell r="C2591">
            <v>9780674188402</v>
          </cell>
          <cell r="D2591" t="str">
            <v>Harvard University Press</v>
          </cell>
          <cell r="E2591" t="str">
            <v>BODEN: PURPOSIVE EXPLANATION IN PSYCHOLOGY</v>
          </cell>
          <cell r="F2591" t="str">
            <v>Purposive Explanation in Psychology</v>
          </cell>
          <cell r="G2591">
            <v>1972</v>
          </cell>
          <cell r="J2591" t="str">
            <v>Gebunden</v>
          </cell>
          <cell r="M2591" t="str">
            <v>Boden, Margaret A.</v>
          </cell>
          <cell r="O2591">
            <v>408</v>
          </cell>
          <cell r="P2591" t="str">
            <v>Lieferbar</v>
          </cell>
          <cell r="Q2591" t="str">
            <v>Psychiatry, Psychotherapy</v>
          </cell>
          <cell r="R2591" t="str">
            <v>PSY000000 PSYCHOLOGY / General</v>
          </cell>
          <cell r="S2591" t="str">
            <v>PoD</v>
          </cell>
        </row>
        <row r="2592">
          <cell r="C2592">
            <v>9780674188419</v>
          </cell>
          <cell r="D2592" t="str">
            <v>Harvard University Press</v>
          </cell>
          <cell r="E2592" t="str">
            <v>BODEN: PURPOSIVE EXPLANATION IN PSYCHOLOGY E-BOOK</v>
          </cell>
          <cell r="F2592" t="str">
            <v>Purposive Explanation in Psychology</v>
          </cell>
          <cell r="G2592">
            <v>1972</v>
          </cell>
          <cell r="J2592" t="str">
            <v>e-book (PDF)</v>
          </cell>
          <cell r="M2592" t="str">
            <v>Boden, Margaret A.</v>
          </cell>
          <cell r="O2592">
            <v>408</v>
          </cell>
          <cell r="P2592" t="str">
            <v>Lieferbar</v>
          </cell>
          <cell r="Q2592" t="str">
            <v>Psychiatry, Psychotherapy</v>
          </cell>
          <cell r="R2592" t="str">
            <v>PSY000000 PSYCHOLOGY / General</v>
          </cell>
        </row>
        <row r="2593">
          <cell r="C2593">
            <v>9780674188433</v>
          </cell>
          <cell r="D2593" t="str">
            <v>Harvard University Press</v>
          </cell>
          <cell r="E2593" t="str">
            <v>Planning Educational Systems for Economic Growth - E-Book</v>
          </cell>
          <cell r="F2593" t="str">
            <v>Planning Educational Systems for Economic Growth</v>
          </cell>
          <cell r="H2593" t="str">
            <v>Harvard Economic Studies</v>
          </cell>
          <cell r="I2593">
            <v>133</v>
          </cell>
          <cell r="J2593" t="str">
            <v>e-book (PDF)</v>
          </cell>
          <cell r="M2593" t="str">
            <v>Bowles, Samuel</v>
          </cell>
          <cell r="O2593">
            <v>264</v>
          </cell>
          <cell r="P2593" t="str">
            <v>zurückgezogen</v>
          </cell>
          <cell r="Q2593" t="str">
            <v>Education, other</v>
          </cell>
          <cell r="R2593" t="str">
            <v>EDU000000 EDUCATION / General</v>
          </cell>
        </row>
        <row r="2594">
          <cell r="C2594">
            <v>9780674188440</v>
          </cell>
          <cell r="D2594" t="str">
            <v>Harvard University Press</v>
          </cell>
          <cell r="E2594" t="str">
            <v>KITAGAWA: DIFFERENTIAL MORTALITY IN THE US   VHSM</v>
          </cell>
          <cell r="F2594" t="str">
            <v>Differential Mortality in the United States</v>
          </cell>
          <cell r="G2594">
            <v>1973</v>
          </cell>
          <cell r="H2594" t="str">
            <v>Vital and Health Statistics Monographs, American Public Health Association</v>
          </cell>
          <cell r="J2594" t="str">
            <v>Gebunden</v>
          </cell>
          <cell r="M2594" t="str">
            <v>Kitagawa, Evelyn M.; Hauser, Philip M.</v>
          </cell>
          <cell r="O2594">
            <v>255</v>
          </cell>
          <cell r="P2594" t="str">
            <v>Lieferbar</v>
          </cell>
          <cell r="Q2594" t="str">
            <v>Clinical Medicine, other</v>
          </cell>
          <cell r="R2594" t="str">
            <v>MED078000 MEDICAL / Public Health; MED028000 MEDICAL / Epidemiology; MED000000 MEDICAL / General</v>
          </cell>
          <cell r="S2594" t="str">
            <v>PoD</v>
          </cell>
        </row>
        <row r="2595">
          <cell r="C2595">
            <v>9780674188457</v>
          </cell>
          <cell r="D2595" t="str">
            <v>Harvard University Press</v>
          </cell>
          <cell r="E2595" t="str">
            <v>BOWMAN: POLITICS IN RHODESIA</v>
          </cell>
          <cell r="F2595" t="str">
            <v>Politics in Rhodesia</v>
          </cell>
          <cell r="G2595">
            <v>1973</v>
          </cell>
          <cell r="J2595" t="str">
            <v>Gebunden</v>
          </cell>
          <cell r="M2595" t="str">
            <v>Bowman, Larry W.</v>
          </cell>
          <cell r="O2595">
            <v>206</v>
          </cell>
          <cell r="P2595" t="str">
            <v>Lieferbar</v>
          </cell>
          <cell r="Q2595" t="str">
            <v>Miscellaneous</v>
          </cell>
          <cell r="R2595" t="str">
            <v>SOC001000 SOCIAL SCIENCE / Ethnic Studies / African-American Studies; POL000000 POLITICAL SCIENCE / General; HIS001040 HISTORY / Africa / South / General</v>
          </cell>
          <cell r="S2595" t="str">
            <v>PoD</v>
          </cell>
        </row>
        <row r="2596">
          <cell r="C2596">
            <v>9780674188464</v>
          </cell>
          <cell r="D2596" t="str">
            <v>Harvard University Press</v>
          </cell>
          <cell r="E2596" t="str">
            <v>BOWMAN: POLITICS IN RHODESIA E-BOOK</v>
          </cell>
          <cell r="F2596" t="str">
            <v>Politics in Rhodesia</v>
          </cell>
          <cell r="G2596">
            <v>1973</v>
          </cell>
          <cell r="J2596" t="str">
            <v>e-book (PDF)</v>
          </cell>
          <cell r="M2596" t="str">
            <v>Bowman, Larry W.</v>
          </cell>
          <cell r="O2596">
            <v>206</v>
          </cell>
          <cell r="P2596" t="str">
            <v>Lieferbar</v>
          </cell>
          <cell r="Q2596" t="str">
            <v>Miscellaneous</v>
          </cell>
          <cell r="R2596" t="str">
            <v>SOC001000 SOCIAL SCIENCE / Ethnic Studies / African-American Studies; POL000000 POLITICAL SCIENCE / General; HIS001040 HISTORY / Africa / South / General</v>
          </cell>
        </row>
        <row r="2597">
          <cell r="C2597">
            <v>9780674188471</v>
          </cell>
          <cell r="D2597" t="str">
            <v>Harvard University Press</v>
          </cell>
          <cell r="E2597" t="str">
            <v>KITAGAWA: DIFFERENTIAL MORTALITY IN THE US   VHSM E-BOOK</v>
          </cell>
          <cell r="F2597" t="str">
            <v>Differential Mortality in the United States</v>
          </cell>
          <cell r="G2597">
            <v>1973</v>
          </cell>
          <cell r="H2597" t="str">
            <v>Vital and Health Statistics Monographs, American Public Health Association</v>
          </cell>
          <cell r="J2597" t="str">
            <v>e-book (PDF)</v>
          </cell>
          <cell r="M2597" t="str">
            <v>Kitagawa, Evelyn M.; Hauser, Philip M.</v>
          </cell>
          <cell r="O2597">
            <v>255</v>
          </cell>
          <cell r="P2597" t="str">
            <v>Lieferbar</v>
          </cell>
          <cell r="Q2597" t="str">
            <v>Clinical Medicine, other</v>
          </cell>
          <cell r="R2597" t="str">
            <v>MED078000 MEDICAL / Public Health; MED028000 MEDICAL / Epidemiology; MED000000 MEDICAL / General</v>
          </cell>
        </row>
        <row r="2598">
          <cell r="C2598">
            <v>9780674188488</v>
          </cell>
          <cell r="D2598" t="str">
            <v>Harvard University Press</v>
          </cell>
          <cell r="E2598" t="str">
            <v>BRINTON: THE AMERICANS AND THE FRENCH   AFPL</v>
          </cell>
          <cell r="F2598" t="str">
            <v>The Americans and the French</v>
          </cell>
          <cell r="G2598">
            <v>1968</v>
          </cell>
          <cell r="H2598" t="str">
            <v>The American Foreign Policy Library</v>
          </cell>
          <cell r="J2598" t="str">
            <v>Gebunden</v>
          </cell>
          <cell r="M2598" t="str">
            <v>Brinton, Crane</v>
          </cell>
          <cell r="O2598">
            <v>305</v>
          </cell>
          <cell r="P2598" t="str">
            <v>Lieferbar</v>
          </cell>
          <cell r="Q2598" t="str">
            <v>Miscellaneous</v>
          </cell>
          <cell r="R2598" t="str">
            <v>POL011010 POLITICAL SCIENCE / International Relations / Diplomacy; HIS036000 HISTORY / United States / General; HIS013000 HISTORY / Europe / France</v>
          </cell>
          <cell r="S2598" t="str">
            <v>PoD</v>
          </cell>
        </row>
        <row r="2599">
          <cell r="C2599">
            <v>9780674188495</v>
          </cell>
          <cell r="D2599" t="str">
            <v>Harvard University Press</v>
          </cell>
          <cell r="E2599" t="str">
            <v>BRINTON: THE AMERICANS AND THE FRENCH   AFPL E-BOOK</v>
          </cell>
          <cell r="F2599" t="str">
            <v>The Americans and the French</v>
          </cell>
          <cell r="G2599">
            <v>1968</v>
          </cell>
          <cell r="H2599" t="str">
            <v>The American Foreign Policy Library</v>
          </cell>
          <cell r="J2599" t="str">
            <v>e-book (PDF)</v>
          </cell>
          <cell r="M2599" t="str">
            <v>Brinton, Crane</v>
          </cell>
          <cell r="O2599">
            <v>305</v>
          </cell>
          <cell r="P2599" t="str">
            <v>Lieferbar</v>
          </cell>
          <cell r="Q2599" t="str">
            <v>Miscellaneous</v>
          </cell>
          <cell r="R2599" t="str">
            <v>POL011010 POLITICAL SCIENCE / International Relations / Diplomacy; HIS036000 HISTORY / United States / General; HIS013000 HISTORY / Europe / France</v>
          </cell>
        </row>
        <row r="2600">
          <cell r="C2600">
            <v>9780674188501</v>
          </cell>
          <cell r="D2600" t="str">
            <v>Harvard University Press</v>
          </cell>
          <cell r="E2600" t="str">
            <v>BRINTON: THE TEMPER OF WESTERN EUROPE</v>
          </cell>
          <cell r="F2600" t="str">
            <v>The Temper of Western Europe</v>
          </cell>
          <cell r="G2600">
            <v>1953</v>
          </cell>
          <cell r="J2600" t="str">
            <v>Gebunden</v>
          </cell>
          <cell r="M2600" t="str">
            <v>Brinton, Crane</v>
          </cell>
          <cell r="O2600">
            <v>118</v>
          </cell>
          <cell r="P2600" t="str">
            <v>Lieferbar</v>
          </cell>
          <cell r="Q2600" t="str">
            <v>Miscellaneous</v>
          </cell>
          <cell r="R2600" t="str">
            <v>HIS000000 HISTORY / General; HIS010020 HISTORY / Europe / Western</v>
          </cell>
          <cell r="S2600" t="str">
            <v>PoD</v>
          </cell>
        </row>
        <row r="2601">
          <cell r="C2601">
            <v>9780674188518</v>
          </cell>
          <cell r="D2601" t="str">
            <v>Harvard University Press</v>
          </cell>
          <cell r="E2601" t="str">
            <v>BRINTON: THE TEMPER OF WESTERN EUROPE E-BOOK</v>
          </cell>
          <cell r="F2601" t="str">
            <v>The Temper of Western Europe</v>
          </cell>
          <cell r="G2601">
            <v>1953</v>
          </cell>
          <cell r="J2601" t="str">
            <v>e-book (PDF)</v>
          </cell>
          <cell r="M2601" t="str">
            <v>Brinton, Crane</v>
          </cell>
          <cell r="O2601">
            <v>118</v>
          </cell>
          <cell r="P2601" t="str">
            <v>Lieferbar</v>
          </cell>
          <cell r="Q2601" t="str">
            <v>Miscellaneous</v>
          </cell>
          <cell r="R2601" t="str">
            <v>HIS000000 HISTORY / General; HIS010020 HISTORY / Europe / Western</v>
          </cell>
        </row>
        <row r="2602">
          <cell r="C2602">
            <v>9780674188525</v>
          </cell>
          <cell r="D2602" t="str">
            <v>Harvard University Press</v>
          </cell>
          <cell r="E2602" t="str">
            <v>KITTREDGE: CHAUCER AND HIS POETRY</v>
          </cell>
          <cell r="F2602" t="str">
            <v>Chaucer and His Poetry</v>
          </cell>
          <cell r="G2602">
            <v>1946</v>
          </cell>
          <cell r="J2602" t="str">
            <v>Gebunden</v>
          </cell>
          <cell r="M2602" t="str">
            <v>Kittredge, George Lyman</v>
          </cell>
          <cell r="O2602">
            <v>230</v>
          </cell>
          <cell r="P2602" t="str">
            <v>Lieferbar</v>
          </cell>
          <cell r="Q2602" t="str">
            <v>Literary Studies, general</v>
          </cell>
          <cell r="R2602" t="str">
            <v>POE005020 POETRY / English, Irish, Scottish, Welsh; LIT000000 LITERARY CRITICISM / General; LIT004120 LITERARY CRITICISM / European / English, Irish, Scottish, Welsh; LIT014000 LITERARY CRITICISM / Poetry</v>
          </cell>
          <cell r="S2602" t="str">
            <v>PoD</v>
          </cell>
        </row>
        <row r="2603">
          <cell r="C2603">
            <v>9780674188549</v>
          </cell>
          <cell r="D2603" t="str">
            <v>Harvard University Press</v>
          </cell>
          <cell r="E2603" t="str">
            <v>KITTREDGE: CHAUCER AND HIS POETRY E-BOOK</v>
          </cell>
          <cell r="F2603" t="str">
            <v>Chaucer and His Poetry</v>
          </cell>
          <cell r="G2603">
            <v>1946</v>
          </cell>
          <cell r="J2603" t="str">
            <v>e-book (PDF)</v>
          </cell>
          <cell r="M2603" t="str">
            <v>Kittredge, George Lyman</v>
          </cell>
          <cell r="O2603">
            <v>230</v>
          </cell>
          <cell r="P2603" t="str">
            <v>Lieferbar</v>
          </cell>
          <cell r="Q2603" t="str">
            <v>Literary Studies, general</v>
          </cell>
          <cell r="R2603" t="str">
            <v>POE005020 POETRY / English, Irish, Scottish, Welsh; LIT000000 LITERARY CRITICISM / General; LIT004120 LITERARY CRITICISM / European / English, Irish, Scottish, Welsh; LIT014000 LITERARY CRITICISM / Poetry</v>
          </cell>
        </row>
        <row r="2604">
          <cell r="C2604">
            <v>9780674188556</v>
          </cell>
          <cell r="D2604" t="str">
            <v>Harvard University Press</v>
          </cell>
          <cell r="E2604" t="str">
            <v>French Revolutionary Legislation on Illegitimacy, 1789-1804 - E-Book</v>
          </cell>
          <cell r="F2604" t="str">
            <v>French Revolutionary Legislation on Illegitimacy, 1789-1804</v>
          </cell>
          <cell r="H2604" t="str">
            <v>Harvard Historical Monographs</v>
          </cell>
          <cell r="I2604">
            <v>9</v>
          </cell>
          <cell r="J2604" t="str">
            <v>e-book (PDF)</v>
          </cell>
          <cell r="M2604" t="str">
            <v>Brinton, Crane</v>
          </cell>
          <cell r="O2604">
            <v>114</v>
          </cell>
          <cell r="P2604" t="str">
            <v>zurückgezogen</v>
          </cell>
          <cell r="Q2604" t="str">
            <v>Miscellaneous</v>
          </cell>
          <cell r="R2604" t="str">
            <v>LAW000000 LAW / General; POL000000 POLITICAL SCIENCE / General; HIS000000 HISTORY / General</v>
          </cell>
        </row>
        <row r="2605">
          <cell r="C2605">
            <v>9780674188570</v>
          </cell>
          <cell r="D2605" t="str">
            <v>Harvard University Press</v>
          </cell>
          <cell r="E2605" t="str">
            <v>The Telecommunications Industry - E-Book</v>
          </cell>
          <cell r="F2605" t="str">
            <v>The Telecommunications Industry</v>
          </cell>
          <cell r="H2605" t="str">
            <v>Harvard Economic Studies</v>
          </cell>
          <cell r="I2605">
            <v>151</v>
          </cell>
          <cell r="J2605" t="str">
            <v>e-book (PDF)</v>
          </cell>
          <cell r="M2605" t="str">
            <v>Brock, Gerald W.</v>
          </cell>
          <cell r="P2605" t="str">
            <v>zurückgezogen</v>
          </cell>
          <cell r="Q2605" t="str">
            <v>Political Economics, other</v>
          </cell>
          <cell r="R2605" t="str">
            <v>BUS069000 BUSINESS &amp; ECONOMICS / Economics / General</v>
          </cell>
        </row>
        <row r="2606">
          <cell r="C2606">
            <v>9780674188587</v>
          </cell>
          <cell r="D2606" t="str">
            <v>Harvard University Press</v>
          </cell>
          <cell r="E2606" t="str">
            <v>KLEIN: DYNAMIC ECONOMICS</v>
          </cell>
          <cell r="F2606" t="str">
            <v>Dynamic Economics</v>
          </cell>
          <cell r="G2606">
            <v>1977</v>
          </cell>
          <cell r="J2606" t="str">
            <v>Gebunden</v>
          </cell>
          <cell r="M2606" t="str">
            <v>Klein, Burton H.</v>
          </cell>
          <cell r="O2606">
            <v>289</v>
          </cell>
          <cell r="P2606" t="str">
            <v>Lieferbar</v>
          </cell>
          <cell r="Q2606" t="str">
            <v>Political Economics, other</v>
          </cell>
          <cell r="R2606" t="str">
            <v>BUS069000 BUSINESS &amp; ECONOMICS / Economics / General</v>
          </cell>
          <cell r="S2606" t="str">
            <v>PoD</v>
          </cell>
        </row>
        <row r="2607">
          <cell r="C2607">
            <v>9780674188594</v>
          </cell>
          <cell r="D2607" t="str">
            <v>Harvard University Press</v>
          </cell>
          <cell r="E2607" t="str">
            <v>BRODY: SEX, CONTRACEPTION, AND MOTHERHOOD   CFP</v>
          </cell>
          <cell r="F2607" t="str">
            <v>Sex, Contraception, and Motherhood in Jamaica</v>
          </cell>
          <cell r="G2607">
            <v>1981</v>
          </cell>
          <cell r="H2607" t="str">
            <v>Commonwealth Fund Publications</v>
          </cell>
          <cell r="J2607" t="str">
            <v>Gebunden</v>
          </cell>
          <cell r="M2607" t="str">
            <v>Brody, Eugene B.</v>
          </cell>
          <cell r="O2607">
            <v>278</v>
          </cell>
          <cell r="P2607" t="str">
            <v>Lieferbar</v>
          </cell>
          <cell r="Q2607" t="str">
            <v>Clinical Medicine, other</v>
          </cell>
          <cell r="R2607" t="str">
            <v>SOC000000 SOCIAL SCIENCE / General; MED078000 MEDICAL / Public Health; MED000000 MEDICAL / General</v>
          </cell>
          <cell r="S2607" t="str">
            <v>PoD</v>
          </cell>
        </row>
        <row r="2608">
          <cell r="C2608">
            <v>9780674188600</v>
          </cell>
          <cell r="D2608" t="str">
            <v>Harvard University Press</v>
          </cell>
          <cell r="E2608" t="str">
            <v>BRODY: SEX, CONTRACEPTION, AND MOTHERHOOD   CFP E-BOOK</v>
          </cell>
          <cell r="F2608" t="str">
            <v>Sex, Contraception, and Motherhood in Jamaica</v>
          </cell>
          <cell r="G2608">
            <v>1981</v>
          </cell>
          <cell r="H2608" t="str">
            <v>Commonwealth Fund Publications</v>
          </cell>
          <cell r="J2608" t="str">
            <v>e-book (PDF)</v>
          </cell>
          <cell r="M2608" t="str">
            <v>Brody, Eugene B.</v>
          </cell>
          <cell r="O2608">
            <v>278</v>
          </cell>
          <cell r="P2608" t="str">
            <v>Lieferbar</v>
          </cell>
          <cell r="Q2608" t="str">
            <v>Clinical Medicine, other</v>
          </cell>
          <cell r="R2608" t="str">
            <v>SOC000000 SOCIAL SCIENCE / General; MED078000 MEDICAL / Public Health; MED000000 MEDICAL / General</v>
          </cell>
        </row>
        <row r="2609">
          <cell r="C2609">
            <v>9780674188617</v>
          </cell>
          <cell r="D2609" t="str">
            <v>Harvard University Press</v>
          </cell>
          <cell r="E2609" t="str">
            <v>BROMKE: POLAND'S POLITICS   RRCS 51</v>
          </cell>
          <cell r="F2609" t="str">
            <v>Poland's Politics</v>
          </cell>
          <cell r="G2609">
            <v>1967</v>
          </cell>
          <cell r="H2609" t="str">
            <v>Russian Research Center Studies</v>
          </cell>
          <cell r="I2609">
            <v>51</v>
          </cell>
          <cell r="J2609" t="str">
            <v>Gebunden</v>
          </cell>
          <cell r="M2609" t="str">
            <v>Bromke, Adam</v>
          </cell>
          <cell r="O2609">
            <v>316</v>
          </cell>
          <cell r="P2609" t="str">
            <v>Lieferbar</v>
          </cell>
          <cell r="Q2609" t="str">
            <v>Political Science, other</v>
          </cell>
          <cell r="R2609" t="str">
            <v>POL000000 POLITICAL SCIENCE / General; POL042000 POLITICAL SCIENCE / Political Ideologies / General; POL005000 POLITICAL SCIENCE / Political Ideologies / Communism &amp; Socialism</v>
          </cell>
          <cell r="S2609" t="str">
            <v>PoD</v>
          </cell>
        </row>
        <row r="2610">
          <cell r="C2610">
            <v>9780674188624</v>
          </cell>
          <cell r="D2610" t="str">
            <v>Harvard University Press</v>
          </cell>
          <cell r="E2610" t="str">
            <v>BROMKE: POLAND'S POLITICS   RRCS 51 E-BOOK</v>
          </cell>
          <cell r="F2610" t="str">
            <v>Poland's Politics</v>
          </cell>
          <cell r="G2610">
            <v>1967</v>
          </cell>
          <cell r="H2610" t="str">
            <v>Russian Research Center Studies</v>
          </cell>
          <cell r="I2610">
            <v>51</v>
          </cell>
          <cell r="J2610" t="str">
            <v>e-book (PDF)</v>
          </cell>
          <cell r="M2610" t="str">
            <v>Bromke, Adam</v>
          </cell>
          <cell r="O2610">
            <v>316</v>
          </cell>
          <cell r="P2610" t="str">
            <v>Lieferbar</v>
          </cell>
          <cell r="Q2610" t="str">
            <v>Political Science, other</v>
          </cell>
          <cell r="R2610" t="str">
            <v>POL000000 POLITICAL SCIENCE / General; POL042000 POLITICAL SCIENCE / Political Ideologies / General; POL005000 POLITICAL SCIENCE / Political Ideologies / Communism &amp; Socialism</v>
          </cell>
        </row>
        <row r="2611">
          <cell r="C2611">
            <v>9780674188631</v>
          </cell>
          <cell r="D2611" t="str">
            <v>Harvard University Press</v>
          </cell>
          <cell r="E2611" t="str">
            <v>BROWN: AGRICULTURAL DEVELOPMENT IN INDIA'S DISTRICTS</v>
          </cell>
          <cell r="F2611" t="str">
            <v>Agricultural Development in India's Districts</v>
          </cell>
          <cell r="G2611">
            <v>1971</v>
          </cell>
          <cell r="J2611" t="str">
            <v>Gebunden</v>
          </cell>
          <cell r="M2611" t="str">
            <v>Brown, Dorris D.</v>
          </cell>
          <cell r="O2611">
            <v>169</v>
          </cell>
          <cell r="P2611" t="str">
            <v>Lieferbar</v>
          </cell>
          <cell r="Q2611" t="str">
            <v>Political Economics, other</v>
          </cell>
          <cell r="R2611" t="str">
            <v>BUS068000 BUSINESS &amp; ECONOMICS / Development / Economic Development; BUS069000 BUSINESS &amp; ECONOMICS / Economics / General; TEC003000 TECHNOLOGY / Agriculture / General</v>
          </cell>
          <cell r="S2611" t="str">
            <v>PoD</v>
          </cell>
        </row>
        <row r="2612">
          <cell r="C2612">
            <v>9780674188648</v>
          </cell>
          <cell r="D2612" t="str">
            <v>Harvard University Press</v>
          </cell>
          <cell r="E2612" t="str">
            <v>BROWN: AGRICULTURAL DEVELOPMENT IN INDIA'S DISTRICTS E-BOOK</v>
          </cell>
          <cell r="F2612" t="str">
            <v>Agricultural Development in India's Districts</v>
          </cell>
          <cell r="G2612">
            <v>1971</v>
          </cell>
          <cell r="J2612" t="str">
            <v>e-book (PDF)</v>
          </cell>
          <cell r="M2612" t="str">
            <v>Brown, Dorris D.</v>
          </cell>
          <cell r="O2612">
            <v>169</v>
          </cell>
          <cell r="P2612" t="str">
            <v>Lieferbar</v>
          </cell>
          <cell r="Q2612" t="str">
            <v>Political Economics, other</v>
          </cell>
          <cell r="R2612" t="str">
            <v>BUS068000 BUSINESS &amp; ECONOMICS / Development / Economic Development; BUS069000 BUSINESS &amp; ECONOMICS / Economics / General; TEC003000 TECHNOLOGY / Agriculture / General</v>
          </cell>
        </row>
        <row r="2613">
          <cell r="C2613">
            <v>9780674188655</v>
          </cell>
          <cell r="D2613" t="str">
            <v>Harvard University Press</v>
          </cell>
          <cell r="E2613" t="str">
            <v>BROWN: SOVIET TRADE UNIONS AND LABOR RELATIONS</v>
          </cell>
          <cell r="F2613" t="str">
            <v>Soviet Trade Unions and Labor Relations</v>
          </cell>
          <cell r="G2613">
            <v>1966</v>
          </cell>
          <cell r="J2613" t="str">
            <v>Gebunden</v>
          </cell>
          <cell r="M2613" t="str">
            <v>Brown, Emily Clark</v>
          </cell>
          <cell r="O2613">
            <v>394</v>
          </cell>
          <cell r="P2613" t="str">
            <v>Lieferbar</v>
          </cell>
          <cell r="Q2613" t="str">
            <v>Miscellaneous</v>
          </cell>
          <cell r="R2613" t="str">
            <v>POL011020 POLITICAL SCIENCE / International Relations / Trade &amp; Tariffs; BUS038000 BUSINESS &amp; ECONOMICS / Labor; HIS000000 HISTORY / General; HIS032000 HISTORY / Europe / Russia &amp; the Former Soviet Union</v>
          </cell>
          <cell r="S2613" t="str">
            <v>PoD</v>
          </cell>
        </row>
        <row r="2614">
          <cell r="C2614">
            <v>9780674188662</v>
          </cell>
          <cell r="D2614" t="str">
            <v>Harvard University Press</v>
          </cell>
          <cell r="E2614" t="str">
            <v>BROWN: SOVIET TRADE UNIONS AND LABOR RELATIONS E-BOOK</v>
          </cell>
          <cell r="F2614" t="str">
            <v>Soviet Trade Unions and Labor Relations</v>
          </cell>
          <cell r="G2614">
            <v>1966</v>
          </cell>
          <cell r="J2614" t="str">
            <v>e-book (PDF)</v>
          </cell>
          <cell r="M2614" t="str">
            <v>Brown, Emily Clark</v>
          </cell>
          <cell r="O2614">
            <v>394</v>
          </cell>
          <cell r="P2614" t="str">
            <v>Lieferbar</v>
          </cell>
          <cell r="Q2614" t="str">
            <v>Miscellaneous</v>
          </cell>
          <cell r="R2614" t="str">
            <v>POL011020 POLITICAL SCIENCE / International Relations / Trade &amp; Tariffs; BUS038000 BUSINESS &amp; ECONOMICS / Labor; HIS000000 HISTORY / General; HIS032000 HISTORY / Europe / Russia &amp; the Former Soviet Union</v>
          </cell>
        </row>
        <row r="2615">
          <cell r="C2615">
            <v>9780674188679</v>
          </cell>
          <cell r="D2615" t="str">
            <v>Harvard University Press</v>
          </cell>
          <cell r="E2615" t="str">
            <v>KLEIN: DYNAMIC ECONOMICS E-BOOK</v>
          </cell>
          <cell r="F2615" t="str">
            <v>Dynamic Economics</v>
          </cell>
          <cell r="G2615">
            <v>1977</v>
          </cell>
          <cell r="J2615" t="str">
            <v>e-book (PDF)</v>
          </cell>
          <cell r="M2615" t="str">
            <v>Klein, Burton H.</v>
          </cell>
          <cell r="O2615">
            <v>289</v>
          </cell>
          <cell r="P2615" t="str">
            <v>Lieferbar</v>
          </cell>
          <cell r="Q2615" t="str">
            <v>Political Economics, other</v>
          </cell>
          <cell r="R2615" t="str">
            <v>BUS069000 BUSINESS &amp; ECONOMICS / Economics / General</v>
          </cell>
        </row>
        <row r="2616">
          <cell r="C2616">
            <v>9780674188686</v>
          </cell>
          <cell r="D2616" t="str">
            <v>Harvard University Press</v>
          </cell>
          <cell r="E2616" t="str">
            <v>KLUYVER: MICROBE'S CONTRIBUTION TO BIOLOGY  PLSB 1954</v>
          </cell>
          <cell r="F2616" t="str">
            <v>The Microbe's Contribution to Biology</v>
          </cell>
          <cell r="G2616">
            <v>1956</v>
          </cell>
          <cell r="H2616" t="str">
            <v>John M. Prather Lecture Series in Biology</v>
          </cell>
          <cell r="J2616" t="str">
            <v>Gebunden</v>
          </cell>
          <cell r="M2616" t="str">
            <v>van Niel, C. B.; Kluyver, A. J.</v>
          </cell>
          <cell r="O2616">
            <v>182</v>
          </cell>
          <cell r="P2616" t="str">
            <v>Lieferbar</v>
          </cell>
          <cell r="Q2616" t="str">
            <v>Microbiology and Virology</v>
          </cell>
          <cell r="R2616" t="str">
            <v>SCI045000 SCIENCE / Life Sciences / Biology / Microbiology; SCI027000 SCIENCE / Life Sciences / Evolution</v>
          </cell>
          <cell r="S2616" t="str">
            <v>PoD</v>
          </cell>
        </row>
        <row r="2617">
          <cell r="C2617">
            <v>9780674188693</v>
          </cell>
          <cell r="D2617" t="str">
            <v>Harvard University Press</v>
          </cell>
          <cell r="E2617" t="str">
            <v>KLUYVER: MICROBE'S CONTRIBUTION TO BIOLOGY  PLSB 1954 E-BOOK</v>
          </cell>
          <cell r="F2617" t="str">
            <v>The Microbe's Contribution to Biology</v>
          </cell>
          <cell r="G2617">
            <v>1956</v>
          </cell>
          <cell r="H2617" t="str">
            <v>John M. Prather Lecture Series in Biology</v>
          </cell>
          <cell r="J2617" t="str">
            <v>e-book (PDF)</v>
          </cell>
          <cell r="M2617" t="str">
            <v>van Niel, C. B.; Kluyver, A. J.</v>
          </cell>
          <cell r="O2617">
            <v>182</v>
          </cell>
          <cell r="P2617" t="str">
            <v>Lieferbar</v>
          </cell>
          <cell r="Q2617" t="str">
            <v>Microbiology and Virology</v>
          </cell>
          <cell r="R2617" t="str">
            <v>SCI045000 SCIENCE / Life Sciences / Biology / Microbiology; SCI027000 SCIENCE / Life Sciences / Evolution</v>
          </cell>
        </row>
        <row r="2618">
          <cell r="C2618">
            <v>9780674188709</v>
          </cell>
          <cell r="D2618" t="str">
            <v>Harvard University Press</v>
          </cell>
          <cell r="E2618" t="str">
            <v>ABBOTT: THE NEW YORK BOND MARKET, 1920–1930   HES 59 E-BOOK</v>
          </cell>
          <cell r="F2618" t="str">
            <v>The New York Bond Market, 1920–1930</v>
          </cell>
          <cell r="G2618">
            <v>1937</v>
          </cell>
          <cell r="H2618" t="str">
            <v>Harvard Economic Studies</v>
          </cell>
          <cell r="I2618">
            <v>59</v>
          </cell>
          <cell r="J2618" t="str">
            <v>e-book (PDF)</v>
          </cell>
          <cell r="M2618" t="str">
            <v>Abbott, Charles Cortez</v>
          </cell>
          <cell r="O2618">
            <v>224</v>
          </cell>
          <cell r="P2618" t="str">
            <v>Lieferbar</v>
          </cell>
          <cell r="Q2618" t="str">
            <v>Political Economics, other</v>
          </cell>
          <cell r="R2618" t="str">
            <v>BUS004000 BUSINESS &amp; ECONOMICS / Banks &amp; Banking; BUS069000 BUSINESS &amp; ECONOMICS / Economics / General</v>
          </cell>
        </row>
        <row r="2619">
          <cell r="C2619">
            <v>9780674188716</v>
          </cell>
          <cell r="D2619" t="str">
            <v>Harvard University Press</v>
          </cell>
          <cell r="E2619" t="str">
            <v>ALTMAN: AVAILABILITY FOR WORK   WERTHEIM E-BOOK</v>
          </cell>
          <cell r="F2619" t="str">
            <v>Availability for Work</v>
          </cell>
          <cell r="G2619">
            <v>1950</v>
          </cell>
          <cell r="H2619" t="str">
            <v>Publications of the Wertheim Fellowship</v>
          </cell>
          <cell r="J2619" t="str">
            <v>e-book (PDF)</v>
          </cell>
          <cell r="M2619" t="str">
            <v>Altman, Ralph</v>
          </cell>
          <cell r="O2619">
            <v>350</v>
          </cell>
          <cell r="P2619" t="str">
            <v>Lieferbar</v>
          </cell>
          <cell r="Q2619" t="str">
            <v>Political Economics, other</v>
          </cell>
          <cell r="R2619" t="str">
            <v>BUS069000 BUSINESS &amp; ECONOMICS / Economics / General; BUS038000 BUSINESS &amp; ECONOMICS / Labor</v>
          </cell>
        </row>
        <row r="2620">
          <cell r="C2620">
            <v>9780674188723</v>
          </cell>
          <cell r="D2620" t="str">
            <v>Harvard University Press</v>
          </cell>
          <cell r="E2620" t="str">
            <v>BAKER: A HISTORY OF ENGLISH-CANADIAN LITERATURE E-BOOK</v>
          </cell>
          <cell r="F2620" t="str">
            <v>A History of English-Canadian Literature to the Confederation</v>
          </cell>
          <cell r="G2620">
            <v>1920</v>
          </cell>
          <cell r="J2620" t="str">
            <v>e-book (PDF)</v>
          </cell>
          <cell r="M2620" t="str">
            <v>Baker, Ray Palmer</v>
          </cell>
          <cell r="O2620">
            <v>200</v>
          </cell>
          <cell r="P2620" t="str">
            <v>Lieferbar</v>
          </cell>
          <cell r="Q2620" t="str">
            <v>Literary Studies, general</v>
          </cell>
          <cell r="R2620" t="str">
            <v>LIT004020 LITERARY CRITICISM / American / General; LIT004080 LITERARY CRITICISM / Canadian; LIT004120 LITERARY CRITICISM / European / English, Irish, Scottish, Welsh</v>
          </cell>
        </row>
        <row r="2621">
          <cell r="C2621">
            <v>9780674188730</v>
          </cell>
          <cell r="D2621" t="str">
            <v>Harvard University Press</v>
          </cell>
          <cell r="E2621" t="str">
            <v>GLUECK: DELINQUENTS AND NONDELINQUENTS IN PERSPECTIVE</v>
          </cell>
          <cell r="F2621" t="str">
            <v>Delinquents and Nondelinquents in Perspective</v>
          </cell>
          <cell r="G2621">
            <v>1968</v>
          </cell>
          <cell r="J2621" t="str">
            <v>Gebunden</v>
          </cell>
          <cell r="M2621" t="str">
            <v>Glueck, Eleanor; Glueck, Sheldon</v>
          </cell>
          <cell r="O2621">
            <v>268</v>
          </cell>
          <cell r="P2621" t="str">
            <v>Lieferbar</v>
          </cell>
          <cell r="Q2621" t="str">
            <v>Sociology, other</v>
          </cell>
          <cell r="R2621" t="str">
            <v>SOC000000 SOCIAL SCIENCE / General</v>
          </cell>
          <cell r="S2621" t="str">
            <v>PoD</v>
          </cell>
        </row>
        <row r="2622">
          <cell r="C2622">
            <v>9780674188747</v>
          </cell>
          <cell r="D2622" t="str">
            <v>Harvard University Press</v>
          </cell>
          <cell r="E2622" t="str">
            <v>KNAPTON: EMPRESS JOSEPHINE</v>
          </cell>
          <cell r="F2622" t="str">
            <v>Empress Josephine</v>
          </cell>
          <cell r="G2622">
            <v>1963</v>
          </cell>
          <cell r="J2622" t="str">
            <v>Gebunden</v>
          </cell>
          <cell r="M2622" t="str">
            <v>Knapton, Ernest John</v>
          </cell>
          <cell r="O2622">
            <v>359</v>
          </cell>
          <cell r="P2622" t="str">
            <v>Lieferbar</v>
          </cell>
          <cell r="Q2622" t="str">
            <v>Miscellaneous</v>
          </cell>
          <cell r="R2622" t="str">
            <v>BIO014000 BIOGRAPHY &amp; AUTOBIOGRAPHY / Royalty; BIO022000 BIOGRAPHY &amp; AUTOBIOGRAPHY / Women; HIS000000 HISTORY / General</v>
          </cell>
          <cell r="S2622" t="str">
            <v>PoD</v>
          </cell>
        </row>
        <row r="2623">
          <cell r="C2623">
            <v>9780674188754</v>
          </cell>
          <cell r="D2623" t="str">
            <v>Harvard University Press</v>
          </cell>
          <cell r="E2623" t="str">
            <v>GLUECK: DELINQUENTS AND NONDELINQUENTS IN PERSPECTIVE E-BOOK</v>
          </cell>
          <cell r="F2623" t="str">
            <v>Delinquents and Nondelinquents in Perspective</v>
          </cell>
          <cell r="G2623">
            <v>1968</v>
          </cell>
          <cell r="J2623" t="str">
            <v>e-book (PDF)</v>
          </cell>
          <cell r="M2623" t="str">
            <v>Glueck, Eleanor; Glueck, Sheldon</v>
          </cell>
          <cell r="O2623">
            <v>268</v>
          </cell>
          <cell r="P2623" t="str">
            <v>Lieferbar</v>
          </cell>
          <cell r="Q2623" t="str">
            <v>Sociology, other</v>
          </cell>
          <cell r="R2623" t="str">
            <v>SOC000000 SOCIAL SCIENCE / General</v>
          </cell>
        </row>
        <row r="2624">
          <cell r="C2624">
            <v>9780674188761</v>
          </cell>
          <cell r="D2624" t="str">
            <v>Harvard University Press</v>
          </cell>
          <cell r="E2624" t="str">
            <v>KNAPTON: EMPRESS JOSEPHINE E-BOOK</v>
          </cell>
          <cell r="F2624" t="str">
            <v>Empress Josephine</v>
          </cell>
          <cell r="G2624">
            <v>1963</v>
          </cell>
          <cell r="J2624" t="str">
            <v>e-book (PDF)</v>
          </cell>
          <cell r="M2624" t="str">
            <v>Knapton, Ernest John</v>
          </cell>
          <cell r="O2624">
            <v>359</v>
          </cell>
          <cell r="P2624" t="str">
            <v>Lieferbar</v>
          </cell>
          <cell r="Q2624" t="str">
            <v>Miscellaneous</v>
          </cell>
          <cell r="R2624" t="str">
            <v>BIO014000 BIOGRAPHY &amp; AUTOBIOGRAPHY / Royalty; BIO022000 BIOGRAPHY &amp; AUTOBIOGRAPHY / Women; HIS000000 HISTORY / General</v>
          </cell>
        </row>
        <row r="2625">
          <cell r="C2625">
            <v>9780674188778</v>
          </cell>
          <cell r="D2625" t="str">
            <v>Harvard University Press</v>
          </cell>
          <cell r="E2625" t="str">
            <v>GLUECK: PREDICTING DELINQUENCY AND CRIME</v>
          </cell>
          <cell r="F2625" t="str">
            <v>Predicting Delinquency and Crime</v>
          </cell>
          <cell r="G2625">
            <v>1959</v>
          </cell>
          <cell r="J2625" t="str">
            <v>Gebunden</v>
          </cell>
          <cell r="M2625" t="str">
            <v>Glueck, Eleanor; Glueck, Sheldon</v>
          </cell>
          <cell r="O2625">
            <v>283</v>
          </cell>
          <cell r="P2625" t="str">
            <v>Lieferbar</v>
          </cell>
          <cell r="Q2625" t="str">
            <v>Sociology, other</v>
          </cell>
          <cell r="R2625" t="str">
            <v>SOC000000 SOCIAL SCIENCE / General</v>
          </cell>
          <cell r="S2625" t="str">
            <v>PoD</v>
          </cell>
        </row>
        <row r="2626">
          <cell r="C2626">
            <v>9780674188785</v>
          </cell>
          <cell r="D2626" t="str">
            <v>Harvard University Press</v>
          </cell>
          <cell r="E2626" t="str">
            <v>GLUECK: PREDICTING DELINQUENCY AND CRIME E-BOOK</v>
          </cell>
          <cell r="F2626" t="str">
            <v>Predicting Delinquency and Crime</v>
          </cell>
          <cell r="G2626">
            <v>1959</v>
          </cell>
          <cell r="J2626" t="str">
            <v>e-book (PDF)</v>
          </cell>
          <cell r="M2626" t="str">
            <v>Glueck, Eleanor; Glueck, Sheldon</v>
          </cell>
          <cell r="O2626">
            <v>283</v>
          </cell>
          <cell r="P2626" t="str">
            <v>Lieferbar</v>
          </cell>
          <cell r="Q2626" t="str">
            <v>Sociology, other</v>
          </cell>
          <cell r="R2626" t="str">
            <v>SOC000000 SOCIAL SCIENCE / General</v>
          </cell>
        </row>
        <row r="2627">
          <cell r="C2627">
            <v>9780674188792</v>
          </cell>
          <cell r="D2627" t="str">
            <v>Harvard University Press</v>
          </cell>
          <cell r="E2627" t="str">
            <v>GODINE: LABOR PROBLEM IN THE PUBLIC SERVICE   HPST E-BOOK</v>
          </cell>
          <cell r="F2627" t="str">
            <v>The Labor Problem in the Public Service</v>
          </cell>
          <cell r="G2627">
            <v>1951</v>
          </cell>
          <cell r="H2627" t="str">
            <v>Harvard Political Studies</v>
          </cell>
          <cell r="J2627" t="str">
            <v>e-book (PDF)</v>
          </cell>
          <cell r="M2627" t="str">
            <v>Godine, Morton Robert</v>
          </cell>
          <cell r="O2627">
            <v>305</v>
          </cell>
          <cell r="P2627" t="str">
            <v>Lieferbar</v>
          </cell>
          <cell r="Q2627" t="str">
            <v>Political Science, other</v>
          </cell>
          <cell r="R2627" t="str">
            <v>SOC000000 SOCIAL SCIENCE / General; POL000000 POLITICAL SCIENCE / General; POL028000 POLITICAL SCIENCE / Public Policy / General</v>
          </cell>
        </row>
        <row r="2628">
          <cell r="C2628">
            <v>9780674188808</v>
          </cell>
          <cell r="D2628" t="str">
            <v>Harvard University Press</v>
          </cell>
          <cell r="E2628" t="str">
            <v>GOLDBERG: THE MARITIME STORY   WPIR</v>
          </cell>
          <cell r="F2628" t="str">
            <v>The Maritime Story</v>
          </cell>
          <cell r="G2628">
            <v>1958</v>
          </cell>
          <cell r="H2628" t="str">
            <v>Wertheim Publications in Industrial Relations</v>
          </cell>
          <cell r="J2628" t="str">
            <v>Gebunden</v>
          </cell>
          <cell r="M2628" t="str">
            <v>Goldberg, Joseph P.</v>
          </cell>
          <cell r="O2628">
            <v>361</v>
          </cell>
          <cell r="P2628" t="str">
            <v>Lieferbar</v>
          </cell>
          <cell r="Q2628" t="str">
            <v>Political Economics, other</v>
          </cell>
          <cell r="R2628" t="str">
            <v>BUS070000 BUSINESS &amp; ECONOMICS / Industries / General; BUS069000 BUSINESS &amp; ECONOMICS / Economics / General</v>
          </cell>
          <cell r="S2628" t="str">
            <v>PoD</v>
          </cell>
        </row>
        <row r="2629">
          <cell r="C2629">
            <v>9780674188815</v>
          </cell>
          <cell r="D2629" t="str">
            <v>Harvard University Press</v>
          </cell>
          <cell r="E2629" t="str">
            <v>GOLDBERG: THE MARITIME STORY   WPIR E-BOOK</v>
          </cell>
          <cell r="F2629" t="str">
            <v>The Maritime Story</v>
          </cell>
          <cell r="G2629">
            <v>1958</v>
          </cell>
          <cell r="H2629" t="str">
            <v>Wertheim Publications in Industrial Relations</v>
          </cell>
          <cell r="J2629" t="str">
            <v>e-book (PDF)</v>
          </cell>
          <cell r="M2629" t="str">
            <v>Goldberg, Joseph P.</v>
          </cell>
          <cell r="O2629">
            <v>361</v>
          </cell>
          <cell r="P2629" t="str">
            <v>Lieferbar</v>
          </cell>
          <cell r="Q2629" t="str">
            <v>Political Economics, other</v>
          </cell>
          <cell r="R2629" t="str">
            <v>BUS070000 BUSINESS &amp; ECONOMICS / Industries / General; BUS069000 BUSINESS &amp; ECONOMICS / Economics / General</v>
          </cell>
        </row>
        <row r="2630">
          <cell r="C2630">
            <v>9780674188822</v>
          </cell>
          <cell r="D2630" t="str">
            <v>Harvard University Press</v>
          </cell>
          <cell r="E2630" t="str">
            <v>GOLDMAN: LITERARY DISSENT IN COMMUNIST CHINA   HEA 29</v>
          </cell>
          <cell r="F2630" t="str">
            <v>Literary Dissent in Communist China</v>
          </cell>
          <cell r="G2630">
            <v>1967</v>
          </cell>
          <cell r="H2630" t="str">
            <v>Harvard East Asian Series</v>
          </cell>
          <cell r="I2630">
            <v>29</v>
          </cell>
          <cell r="J2630" t="str">
            <v>Gebunden</v>
          </cell>
          <cell r="M2630" t="str">
            <v>Goldman, Merle</v>
          </cell>
          <cell r="O2630">
            <v>343</v>
          </cell>
          <cell r="P2630" t="str">
            <v>Lieferbar</v>
          </cell>
          <cell r="Q2630" t="str">
            <v>Literary Studies, general</v>
          </cell>
          <cell r="R2630" t="str">
            <v>SOC008000 SOCIAL SCIENCE / Ethnic Studies / General; LIT000000 LITERARY CRITICISM / General; LIT008010 LITERARY CRITICISM / Asian / Chinese</v>
          </cell>
          <cell r="S2630" t="str">
            <v>PoD</v>
          </cell>
        </row>
        <row r="2631">
          <cell r="C2631">
            <v>9780674188839</v>
          </cell>
          <cell r="D2631" t="str">
            <v>Harvard University Press</v>
          </cell>
          <cell r="E2631" t="str">
            <v>GOLDMAN: LITERARY DISSENT IN COMMUNIST CHINA   HEA 29 E-BOOK</v>
          </cell>
          <cell r="F2631" t="str">
            <v>Literary Dissent in Communist China</v>
          </cell>
          <cell r="G2631">
            <v>1967</v>
          </cell>
          <cell r="H2631" t="str">
            <v>Harvard East Asian Series</v>
          </cell>
          <cell r="I2631">
            <v>29</v>
          </cell>
          <cell r="J2631" t="str">
            <v>e-book (PDF)</v>
          </cell>
          <cell r="M2631" t="str">
            <v>Goldman, Merle</v>
          </cell>
          <cell r="O2631">
            <v>343</v>
          </cell>
          <cell r="P2631" t="str">
            <v>Lieferbar</v>
          </cell>
          <cell r="Q2631" t="str">
            <v>Literary Studies, general</v>
          </cell>
          <cell r="R2631" t="str">
            <v>SOC008000 SOCIAL SCIENCE / Ethnic Studies / General; LIT000000 LITERARY CRITICISM / General; LIT008010 LITERARY CRITICISM / Asian / Chinese</v>
          </cell>
        </row>
        <row r="2632">
          <cell r="C2632">
            <v>9780674188846</v>
          </cell>
          <cell r="D2632" t="str">
            <v>Harvard University Press</v>
          </cell>
          <cell r="E2632" t="str">
            <v>BARTHOLOMEW: URBAN LAND USES   HCPS 4 E-BOOK</v>
          </cell>
          <cell r="F2632" t="str">
            <v>Urban Land Uses</v>
          </cell>
          <cell r="G2632">
            <v>1932</v>
          </cell>
          <cell r="H2632" t="str">
            <v>Harvard City Planning Studies</v>
          </cell>
          <cell r="I2632">
            <v>4</v>
          </cell>
          <cell r="J2632" t="str">
            <v>e-book (PDF)</v>
          </cell>
          <cell r="M2632" t="str">
            <v>Bartholomew, Harland</v>
          </cell>
          <cell r="O2632">
            <v>174</v>
          </cell>
          <cell r="P2632" t="str">
            <v>Lieferbar</v>
          </cell>
          <cell r="Q2632" t="str">
            <v>Sociology, other</v>
          </cell>
          <cell r="R2632" t="str">
            <v>SOC000000 SOCIAL SCIENCE / General; SOC026030 SOCIAL SCIENCE / Sociology / Urban</v>
          </cell>
        </row>
        <row r="2633">
          <cell r="C2633">
            <v>9780674188853</v>
          </cell>
          <cell r="D2633" t="str">
            <v>Harvard University Press</v>
          </cell>
          <cell r="E2633" t="str">
            <v>BATTISTA: ESSENTIALS OF ITALIAN GRAMMAR E-BOOK</v>
          </cell>
          <cell r="F2633" t="str">
            <v>Essentials of Italian Grammar</v>
          </cell>
          <cell r="G2633">
            <v>1929</v>
          </cell>
          <cell r="J2633" t="str">
            <v>e-book (PDF)</v>
          </cell>
          <cell r="M2633" t="str">
            <v>Battista, J. L.</v>
          </cell>
          <cell r="O2633">
            <v>55</v>
          </cell>
          <cell r="P2633" t="str">
            <v>Lieferbar</v>
          </cell>
          <cell r="Q2633" t="str">
            <v>Linguistics, other</v>
          </cell>
          <cell r="R2633" t="str">
            <v>LAN000000 LANGUAGE ARTS &amp; DISCIPLINES / General; LAN006000 LANGUAGE ARTS &amp; DISCIPLINES / Grammar; FOR013000 FOREIGN LANGUAGE STUDY / Italian</v>
          </cell>
        </row>
        <row r="2634">
          <cell r="C2634">
            <v>9780674188860</v>
          </cell>
          <cell r="D2634" t="str">
            <v>Harvard University Press</v>
          </cell>
          <cell r="E2634" t="str">
            <v>BEATLEY: ACHIEVEMENT JUNIOR HIGH SCHOOL   HSED 18 E-BOOK</v>
          </cell>
          <cell r="F2634" t="str">
            <v>Achievement in the Junior High School</v>
          </cell>
          <cell r="G2634">
            <v>1932</v>
          </cell>
          <cell r="H2634" t="str">
            <v>Harvard Studies in Education</v>
          </cell>
          <cell r="I2634">
            <v>18</v>
          </cell>
          <cell r="J2634" t="str">
            <v>e-book (PDF)</v>
          </cell>
          <cell r="M2634" t="str">
            <v>Beatley, Bancroft</v>
          </cell>
          <cell r="O2634">
            <v>92</v>
          </cell>
          <cell r="P2634" t="str">
            <v>Lieferbar</v>
          </cell>
          <cell r="Q2634" t="str">
            <v>Education, other</v>
          </cell>
          <cell r="R2634" t="str">
            <v>EDU025000 EDUCATION / Secondary; EDU000000 EDUCATION / General</v>
          </cell>
        </row>
        <row r="2635">
          <cell r="C2635">
            <v>9780674188877</v>
          </cell>
          <cell r="D2635" t="str">
            <v>Harvard University Press</v>
          </cell>
          <cell r="E2635" t="str">
            <v>BEAZLEY: ATTIC RED-FIGURED VASES IN AMERICAN MUSEUMS E-BOOK</v>
          </cell>
          <cell r="F2635" t="str">
            <v>Attic Red-Figured Vases in American Museums</v>
          </cell>
          <cell r="G2635">
            <v>1918</v>
          </cell>
          <cell r="J2635" t="str">
            <v>e-book (PDF)</v>
          </cell>
          <cell r="M2635" t="str">
            <v>Beazley, J. D.</v>
          </cell>
          <cell r="O2635">
            <v>236</v>
          </cell>
          <cell r="P2635" t="str">
            <v>Lieferbar</v>
          </cell>
          <cell r="Q2635" t="str">
            <v xml:space="preserve">Architecture and Design, other    </v>
          </cell>
          <cell r="R2635" t="str">
            <v>ART045000 ART / Ceramics; ART015060 ART / History / Ancient &amp; Classical; ART000000 ART / General</v>
          </cell>
        </row>
        <row r="2636">
          <cell r="C2636">
            <v>9780674188884</v>
          </cell>
          <cell r="D2636" t="str">
            <v>Harvard University Press</v>
          </cell>
          <cell r="E2636" t="str">
            <v>KNICKERBOCKER: FREE MINDS E-BOOK</v>
          </cell>
          <cell r="F2636" t="str">
            <v>Free Minds</v>
          </cell>
          <cell r="G2636">
            <v>1943</v>
          </cell>
          <cell r="J2636" t="str">
            <v>e-book (PDF)</v>
          </cell>
          <cell r="M2636" t="str">
            <v>Knickerbocker, Frances Wentworth</v>
          </cell>
          <cell r="O2636">
            <v>288</v>
          </cell>
          <cell r="P2636" t="str">
            <v>Lieferbar</v>
          </cell>
          <cell r="Q2636" t="str">
            <v>Miscellaneous</v>
          </cell>
          <cell r="R2636" t="str">
            <v>HIS000000 HISTORY / General; HIS015000 HISTORY / Europe / Great Britain</v>
          </cell>
        </row>
        <row r="2637">
          <cell r="C2637">
            <v>9780674188891</v>
          </cell>
          <cell r="D2637" t="str">
            <v>Harvard University Press</v>
          </cell>
          <cell r="E2637" t="str">
            <v>BENSON: ADMINISTRATION OF THE CIVIL SERVICE   HPST E-BOOK</v>
          </cell>
          <cell r="F2637" t="str">
            <v>The Administration of the Civil Service in Massachusetts</v>
          </cell>
          <cell r="G2637">
            <v>1935</v>
          </cell>
          <cell r="H2637" t="str">
            <v>Harvard Political Studies</v>
          </cell>
          <cell r="J2637" t="str">
            <v>e-book (PDF)</v>
          </cell>
          <cell r="M2637" t="str">
            <v>Benson, George C. S.</v>
          </cell>
          <cell r="O2637">
            <v>90</v>
          </cell>
          <cell r="P2637" t="str">
            <v>Lieferbar</v>
          </cell>
          <cell r="Q2637" t="str">
            <v>Political Science, other</v>
          </cell>
          <cell r="R2637" t="str">
            <v>POL040040 POLITICAL SCIENCE / Government / Local; POL017000 POLITICAL SCIENCE / Public Affairs &amp; Administration</v>
          </cell>
        </row>
        <row r="2638">
          <cell r="C2638">
            <v>9780674188907</v>
          </cell>
          <cell r="D2638" t="str">
            <v>Harvard University Press</v>
          </cell>
          <cell r="E2638" t="str">
            <v>BERMAN: PROJECTION OF A METROPOLIS   NYMR E-BOOK</v>
          </cell>
          <cell r="F2638" t="str">
            <v>Projection of a Metropolis</v>
          </cell>
          <cell r="G2638">
            <v>1960</v>
          </cell>
          <cell r="H2638" t="str">
            <v>New York Metropolitan Region Study</v>
          </cell>
          <cell r="J2638" t="str">
            <v>e-book (PDF)</v>
          </cell>
          <cell r="M2638" t="str">
            <v>Berman, Barbara R.; Hoover, Edgar M.; Chinitz, Benjamin</v>
          </cell>
          <cell r="O2638">
            <v>119</v>
          </cell>
          <cell r="P2638" t="str">
            <v>Lieferbar</v>
          </cell>
          <cell r="Q2638" t="str">
            <v>Sociology, other</v>
          </cell>
          <cell r="R2638" t="str">
            <v>SOC000000 SOCIAL SCIENCE / General; SOC026030 SOCIAL SCIENCE / Sociology / Urban</v>
          </cell>
        </row>
        <row r="2639">
          <cell r="C2639">
            <v>9780674188921</v>
          </cell>
          <cell r="D2639" t="str">
            <v>Harvard University Press</v>
          </cell>
          <cell r="E2639" t="str">
            <v>BETTMAN: CITY AND REGIONAL PLANNING PAPERS   HCPS 13 E-BOOK</v>
          </cell>
          <cell r="F2639" t="str">
            <v>City and Regional Planning Papers</v>
          </cell>
          <cell r="G2639">
            <v>1946</v>
          </cell>
          <cell r="H2639" t="str">
            <v>Harvard City Planning Studies</v>
          </cell>
          <cell r="I2639">
            <v>13</v>
          </cell>
          <cell r="J2639" t="str">
            <v>e-book (PDF)</v>
          </cell>
          <cell r="M2639" t="str">
            <v>Bettman, Alfred</v>
          </cell>
          <cell r="N2639" t="str">
            <v>Comey, Arthur C.</v>
          </cell>
          <cell r="O2639">
            <v>294</v>
          </cell>
          <cell r="P2639" t="str">
            <v>Lieferbar</v>
          </cell>
          <cell r="Q2639" t="str">
            <v>Sociology, other</v>
          </cell>
          <cell r="R2639" t="str">
            <v>SOC000000 SOCIAL SCIENCE / General; SOC026030 SOCIAL SCIENCE / Sociology / Urban</v>
          </cell>
        </row>
        <row r="2640">
          <cell r="C2640">
            <v>9780674188938</v>
          </cell>
          <cell r="D2640" t="str">
            <v>Harvard University Press</v>
          </cell>
          <cell r="E2640" t="str">
            <v>BORDEN: NATIONAL ADVERTISING IN NEWSPAPERS E-BOOK</v>
          </cell>
          <cell r="F2640" t="str">
            <v>National Advertising in Newspapers</v>
          </cell>
          <cell r="G2640">
            <v>1946</v>
          </cell>
          <cell r="J2640" t="str">
            <v>e-book (PDF)</v>
          </cell>
          <cell r="M2640" t="str">
            <v>Hovde, Howard T.; Borden, Neil H.; Taylor, Malcolm D.</v>
          </cell>
          <cell r="O2640">
            <v>486</v>
          </cell>
          <cell r="P2640" t="str">
            <v>Lieferbar</v>
          </cell>
          <cell r="Q2640" t="str">
            <v>Miscellaneous</v>
          </cell>
          <cell r="R2640" t="str">
            <v>LAN008000 LANGUAGE ARTS &amp; DISCIPLINES / Journalism; BUS002000 BUSINESS &amp; ECONOMICS / Advertising &amp; Promotion; HIS036000 HISTORY / United States / General; HIS000000 HISTORY / General</v>
          </cell>
        </row>
        <row r="2641">
          <cell r="C2641">
            <v>9780674188945</v>
          </cell>
          <cell r="D2641" t="str">
            <v>Harvard University Press</v>
          </cell>
          <cell r="E2641" t="str">
            <v>KOGAN: ITALY AND THE ALLIES E-BOOK</v>
          </cell>
          <cell r="F2641" t="str">
            <v>Italy and the Allies</v>
          </cell>
          <cell r="G2641">
            <v>1956</v>
          </cell>
          <cell r="J2641" t="str">
            <v>e-book (PDF)</v>
          </cell>
          <cell r="M2641" t="str">
            <v>Kogan, Norman</v>
          </cell>
          <cell r="O2641">
            <v>246</v>
          </cell>
          <cell r="P2641" t="str">
            <v>Lieferbar</v>
          </cell>
          <cell r="Q2641" t="str">
            <v>Miscellaneous</v>
          </cell>
          <cell r="R2641" t="str">
            <v>POL011000 POLITICAL SCIENCE / International Relations / General; HIS000000 HISTORY / General; HIS020000 HISTORY / Europe / Italy; HIS027100 HISTORY / Military / World War II</v>
          </cell>
        </row>
        <row r="2642">
          <cell r="C2642">
            <v>9780674188952</v>
          </cell>
          <cell r="D2642" t="str">
            <v>Harvard University Press</v>
          </cell>
          <cell r="E2642" t="str">
            <v>BOWMAN: VISSARION BELINSKI 1811–1848   HSCL 21 E-BOOK</v>
          </cell>
          <cell r="F2642" t="str">
            <v>Vissarion Belinski 1811–1848</v>
          </cell>
          <cell r="G2642">
            <v>1954</v>
          </cell>
          <cell r="H2642" t="str">
            <v>Harvard Studies in Comparative Literature</v>
          </cell>
          <cell r="I2642">
            <v>21</v>
          </cell>
          <cell r="J2642" t="str">
            <v>e-book (PDF)</v>
          </cell>
          <cell r="M2642" t="str">
            <v>Bowman, Herbert E.</v>
          </cell>
          <cell r="O2642">
            <v>220</v>
          </cell>
          <cell r="P2642" t="str">
            <v>Lieferbar</v>
          </cell>
          <cell r="Q2642" t="str">
            <v>Literary Studies, general</v>
          </cell>
          <cell r="R2642" t="str">
            <v>LIT000000 LITERARY CRITICISM / General; LIT004240 LITERARY CRITICISM / Russian &amp; Former Soviet Union; POL005000 POLITICAL SCIENCE / Political Ideologies / Communism &amp; Socialism</v>
          </cell>
        </row>
        <row r="2643">
          <cell r="C2643">
            <v>9780674188969</v>
          </cell>
          <cell r="D2643" t="str">
            <v>Harvard University Press</v>
          </cell>
          <cell r="E2643" t="str">
            <v>BRESSLER: CITY MILK DISTRIBUTION   HES 91 E-BOOK</v>
          </cell>
          <cell r="F2643" t="str">
            <v>City Milk Distribution</v>
          </cell>
          <cell r="G2643">
            <v>1952</v>
          </cell>
          <cell r="H2643" t="str">
            <v>Harvard Economic Studies</v>
          </cell>
          <cell r="I2643">
            <v>91</v>
          </cell>
          <cell r="J2643" t="str">
            <v>e-book (PDF)</v>
          </cell>
          <cell r="M2643" t="str">
            <v>Bressler, Jr., R. G.</v>
          </cell>
          <cell r="O2643">
            <v>398</v>
          </cell>
          <cell r="P2643" t="str">
            <v>Lieferbar</v>
          </cell>
          <cell r="Q2643" t="str">
            <v>Political Economics, other</v>
          </cell>
          <cell r="R2643" t="str">
            <v>SOC000000 SOCIAL SCIENCE / General; SOC026000 SOCIAL SCIENCE / Sociology / General; BUS018000 BUSINESS &amp; ECONOMICS / Customer Service; BUS078000 BUSINESS &amp; ECONOMICS / Distribution; BUS043000 BUSINESS &amp; ECONOMICS / Marketing / General</v>
          </cell>
        </row>
        <row r="2644">
          <cell r="C2644">
            <v>9780674188976</v>
          </cell>
          <cell r="D2644" t="str">
            <v>Harvard University Press</v>
          </cell>
          <cell r="E2644" t="str">
            <v>KOHL: PERINATAL MORTALITY IN NEW YORK CITY   CFP</v>
          </cell>
          <cell r="F2644" t="str">
            <v>Perinatal Mortality in New York City</v>
          </cell>
          <cell r="G2644">
            <v>1955</v>
          </cell>
          <cell r="H2644" t="str">
            <v>Commonwealth Fund Publications</v>
          </cell>
          <cell r="J2644" t="str">
            <v>Gebunden</v>
          </cell>
          <cell r="M2644" t="str">
            <v>Kohl, Schuyler G.</v>
          </cell>
          <cell r="O2644">
            <v>112</v>
          </cell>
          <cell r="P2644" t="str">
            <v>Lieferbar</v>
          </cell>
          <cell r="Q2644" t="str">
            <v>Clinical Medicine, other</v>
          </cell>
          <cell r="R2644" t="str">
            <v>MED070000 MEDICAL / Perinatology &amp; Neonatology; MED000000 MEDICAL / General</v>
          </cell>
          <cell r="S2644" t="str">
            <v>PoD</v>
          </cell>
        </row>
        <row r="2645">
          <cell r="C2645">
            <v>9780674188983</v>
          </cell>
          <cell r="D2645" t="str">
            <v>Harvard University Press</v>
          </cell>
          <cell r="E2645" t="str">
            <v>KOHL: PERINATAL MORTALITY IN NEW YORK CITY   CFP E-BOOK</v>
          </cell>
          <cell r="F2645" t="str">
            <v>Perinatal Mortality in New York City</v>
          </cell>
          <cell r="G2645">
            <v>1955</v>
          </cell>
          <cell r="H2645" t="str">
            <v>Commonwealth Fund Publications</v>
          </cell>
          <cell r="J2645" t="str">
            <v>e-book (PDF)</v>
          </cell>
          <cell r="M2645" t="str">
            <v>Kohl, Schuyler G.</v>
          </cell>
          <cell r="O2645">
            <v>112</v>
          </cell>
          <cell r="P2645" t="str">
            <v>Lieferbar</v>
          </cell>
          <cell r="Q2645" t="str">
            <v>Clinical Medicine, other</v>
          </cell>
          <cell r="R2645" t="str">
            <v>MED070000 MEDICAL / Perinatology &amp; Neonatology; MED000000 MEDICAL / General</v>
          </cell>
        </row>
        <row r="2646">
          <cell r="C2646">
            <v>9780674188990</v>
          </cell>
          <cell r="D2646" t="str">
            <v>Harvard University Press</v>
          </cell>
          <cell r="E2646" t="str">
            <v>BRINTON: FROM MANY ONE E-BOOK</v>
          </cell>
          <cell r="F2646" t="str">
            <v>From Many One</v>
          </cell>
          <cell r="G2646">
            <v>1948</v>
          </cell>
          <cell r="J2646" t="str">
            <v>e-book (PDF)</v>
          </cell>
          <cell r="M2646" t="str">
            <v>Brinton, Crane</v>
          </cell>
          <cell r="O2646">
            <v>126</v>
          </cell>
          <cell r="P2646" t="str">
            <v>Lieferbar</v>
          </cell>
          <cell r="Q2646" t="str">
            <v>Political Science, other</v>
          </cell>
          <cell r="R2646" t="str">
            <v>POL000000 POLITICAL SCIENCE / General; POL040000 POLITICAL SCIENCE / Government / General</v>
          </cell>
        </row>
        <row r="2647">
          <cell r="C2647">
            <v>9780674189003</v>
          </cell>
          <cell r="D2647" t="str">
            <v>Harvard University Press</v>
          </cell>
          <cell r="E2647" t="str">
            <v>BROWN: ON WRITING THE BIOGRAPHY OF A MODEST MAN E-BOOK</v>
          </cell>
          <cell r="F2647" t="str">
            <v>On Writing the Biography of a Modest Man</v>
          </cell>
          <cell r="G2647">
            <v>1935</v>
          </cell>
          <cell r="J2647" t="str">
            <v>e-book (PDF)</v>
          </cell>
          <cell r="M2647" t="str">
            <v>Brown, Rollo Walter</v>
          </cell>
          <cell r="O2647">
            <v>49</v>
          </cell>
          <cell r="P2647" t="str">
            <v>Lieferbar</v>
          </cell>
          <cell r="Q2647" t="str">
            <v>Literary Studies, general</v>
          </cell>
          <cell r="R2647" t="str">
            <v>LCO000000 LITERARY COLLECTIONS / General; BIO006000 BIOGRAPHY &amp; AUTOBIOGRAPHY / Historical</v>
          </cell>
        </row>
        <row r="2648">
          <cell r="C2648">
            <v>9780674189010</v>
          </cell>
          <cell r="D2648" t="str">
            <v>Harvard University Press</v>
          </cell>
          <cell r="E2648" t="str">
            <v>DZIEWANOWSKI: THE COMMUNIST PARTY OF POLAND   RRCS 32</v>
          </cell>
          <cell r="F2648" t="str">
            <v>The Communist Party of Poland</v>
          </cell>
          <cell r="G2648">
            <v>1976</v>
          </cell>
          <cell r="H2648" t="str">
            <v>Russian Research Center Studies</v>
          </cell>
          <cell r="I2648">
            <v>32</v>
          </cell>
          <cell r="J2648" t="str">
            <v>Gebunden</v>
          </cell>
          <cell r="M2648" t="str">
            <v>Dziewanowski, M. K.</v>
          </cell>
          <cell r="O2648">
            <v>419</v>
          </cell>
          <cell r="P2648" t="str">
            <v>Lieferbar</v>
          </cell>
          <cell r="Q2648" t="str">
            <v>Miscellaneous</v>
          </cell>
          <cell r="R2648" t="str">
            <v>HIS000000 HISTORY / General; HIS010000 HISTORY / Europe / General; POL005000 POLITICAL SCIENCE / Political Ideologies / Communism &amp; Socialism</v>
          </cell>
          <cell r="S2648" t="str">
            <v>PoD</v>
          </cell>
        </row>
        <row r="2649">
          <cell r="C2649">
            <v>9780674189027</v>
          </cell>
          <cell r="D2649" t="str">
            <v>Harvard University Press</v>
          </cell>
          <cell r="E2649" t="str">
            <v>DZIEWANOWSKI: THE COMMUNIST PARTY OF POLAND   RRCS 32 E-BOOK</v>
          </cell>
          <cell r="F2649" t="str">
            <v>The Communist Party of Poland</v>
          </cell>
          <cell r="G2649">
            <v>1976</v>
          </cell>
          <cell r="H2649" t="str">
            <v>Russian Research Center Studies</v>
          </cell>
          <cell r="I2649">
            <v>32</v>
          </cell>
          <cell r="J2649" t="str">
            <v>e-book (PDF)</v>
          </cell>
          <cell r="M2649" t="str">
            <v>Dziewanowski, M. K.</v>
          </cell>
          <cell r="O2649">
            <v>419</v>
          </cell>
          <cell r="P2649" t="str">
            <v>Lieferbar</v>
          </cell>
          <cell r="Q2649" t="str">
            <v>Miscellaneous</v>
          </cell>
          <cell r="R2649" t="str">
            <v>HIS000000 HISTORY / General; HIS010000 HISTORY / Europe / General; POL005000 POLITICAL SCIENCE / Political Ideologies / Communism &amp; Socialism</v>
          </cell>
        </row>
        <row r="2650">
          <cell r="C2650">
            <v>9780674189041</v>
          </cell>
          <cell r="D2650" t="str">
            <v>Harvard University Press</v>
          </cell>
          <cell r="E2650" t="str">
            <v>Water-Resource Development - E-Book</v>
          </cell>
          <cell r="F2650" t="str">
            <v>Water-Resource Development</v>
          </cell>
          <cell r="H2650" t="str">
            <v>Harvard Economic Studies</v>
          </cell>
          <cell r="I2650">
            <v>104</v>
          </cell>
          <cell r="J2650" t="str">
            <v>e-book (PDF)</v>
          </cell>
          <cell r="M2650" t="str">
            <v>Eckstein, Otto</v>
          </cell>
          <cell r="P2650" t="str">
            <v>zurückgezogen</v>
          </cell>
          <cell r="Q2650" t="str">
            <v>Political Economics, other</v>
          </cell>
          <cell r="R2650" t="str">
            <v>SOC000000 SOCIAL SCIENCE / General; BUS000000 BUSINESS &amp; ECONOMICS / General; BUS069000 BUSINESS &amp; ECONOMICS / Economics / General</v>
          </cell>
        </row>
        <row r="2651">
          <cell r="C2651">
            <v>9780674189058</v>
          </cell>
          <cell r="D2651" t="str">
            <v>Harvard University Press</v>
          </cell>
          <cell r="E2651" t="str">
            <v>EDELSTEIN: THE SICKLED CELL</v>
          </cell>
          <cell r="F2651" t="str">
            <v>The Sickled Cell</v>
          </cell>
          <cell r="G2651">
            <v>1986</v>
          </cell>
          <cell r="J2651" t="str">
            <v>Gebunden</v>
          </cell>
          <cell r="M2651" t="str">
            <v>Edelstein, Stuart J.</v>
          </cell>
          <cell r="O2651">
            <v>197</v>
          </cell>
          <cell r="P2651" t="str">
            <v>Lieferbar</v>
          </cell>
          <cell r="Q2651" t="str">
            <v>Clinical Medicine, other</v>
          </cell>
          <cell r="R2651" t="str">
            <v>MED052000 MEDICAL / Microbiology; MED000000 MEDICAL / General</v>
          </cell>
          <cell r="S2651" t="str">
            <v>PoD</v>
          </cell>
        </row>
        <row r="2652">
          <cell r="C2652">
            <v>9780674189065</v>
          </cell>
          <cell r="D2652" t="str">
            <v>Harvard University Press</v>
          </cell>
          <cell r="E2652" t="str">
            <v>EDELSTEIN: THE SICKLED CELL E-BOOK</v>
          </cell>
          <cell r="F2652" t="str">
            <v>The Sickled Cell</v>
          </cell>
          <cell r="G2652">
            <v>1986</v>
          </cell>
          <cell r="J2652" t="str">
            <v>e-book (PDF)</v>
          </cell>
          <cell r="M2652" t="str">
            <v>Edelstein, Stuart J.</v>
          </cell>
          <cell r="O2652">
            <v>197</v>
          </cell>
          <cell r="P2652" t="str">
            <v>Lieferbar</v>
          </cell>
          <cell r="Q2652" t="str">
            <v>Clinical Medicine, other</v>
          </cell>
          <cell r="R2652" t="str">
            <v>MED052000 MEDICAL / Microbiology; MED000000 MEDICAL / General</v>
          </cell>
        </row>
        <row r="2653">
          <cell r="C2653">
            <v>9780674189072</v>
          </cell>
          <cell r="D2653" t="str">
            <v>Harvard University Press</v>
          </cell>
          <cell r="E2653" t="str">
            <v>ELSTEIN: MEDICAL PROBLEM SOLVING</v>
          </cell>
          <cell r="F2653" t="str">
            <v>Medical Problem Solving</v>
          </cell>
          <cell r="G2653">
            <v>1978</v>
          </cell>
          <cell r="J2653" t="str">
            <v>Gebunden</v>
          </cell>
          <cell r="M2653" t="str">
            <v>Elstein, Arthur S.; Sprafka, Sarah A.; Shulman, Lee S.</v>
          </cell>
          <cell r="O2653">
            <v>330</v>
          </cell>
          <cell r="P2653" t="str">
            <v>Lieferbar</v>
          </cell>
          <cell r="Q2653" t="str">
            <v>Clinical Medicine, other</v>
          </cell>
          <cell r="R2653" t="str">
            <v>MED000000 MEDICAL / General</v>
          </cell>
          <cell r="S2653" t="str">
            <v>PoD</v>
          </cell>
        </row>
        <row r="2654">
          <cell r="C2654">
            <v>9780674189089</v>
          </cell>
          <cell r="D2654" t="str">
            <v>Harvard University Press</v>
          </cell>
          <cell r="E2654" t="str">
            <v>ELSTEIN: MEDICAL PROBLEM SOLVING E-BOOK</v>
          </cell>
          <cell r="F2654" t="str">
            <v>Medical Problem Solving</v>
          </cell>
          <cell r="G2654">
            <v>1978</v>
          </cell>
          <cell r="J2654" t="str">
            <v>e-book (PDF)</v>
          </cell>
          <cell r="M2654" t="str">
            <v>Elstein, Arthur S.; Sprafka, Sarah A.; Shulman, Lee S.</v>
          </cell>
          <cell r="O2654">
            <v>330</v>
          </cell>
          <cell r="P2654" t="str">
            <v>Lieferbar</v>
          </cell>
          <cell r="Q2654" t="str">
            <v>Clinical Medicine, other</v>
          </cell>
          <cell r="R2654" t="str">
            <v>MED000000 MEDICAL / General</v>
          </cell>
        </row>
        <row r="2655">
          <cell r="C2655">
            <v>9780674189096</v>
          </cell>
          <cell r="D2655" t="str">
            <v>Harvard University Press</v>
          </cell>
          <cell r="E2655" t="str">
            <v>ERLER: DEMOCRACY IN GERMANY   JLHU</v>
          </cell>
          <cell r="F2655" t="str">
            <v>Democracy in Germany</v>
          </cell>
          <cell r="G2655">
            <v>1965</v>
          </cell>
          <cell r="H2655" t="str">
            <v>The Jodidi Lectures at Harvard University</v>
          </cell>
          <cell r="J2655" t="str">
            <v>Gebunden</v>
          </cell>
          <cell r="M2655" t="str">
            <v>Erler, Fritz</v>
          </cell>
          <cell r="O2655">
            <v>139</v>
          </cell>
          <cell r="P2655" t="str">
            <v>Lieferbar</v>
          </cell>
          <cell r="Q2655" t="str">
            <v>Miscellaneous</v>
          </cell>
          <cell r="R2655" t="str">
            <v>HIS000000 HISTORY / General; HIS014000 HISTORY / Europe / Germany</v>
          </cell>
          <cell r="S2655" t="str">
            <v>PoD</v>
          </cell>
        </row>
        <row r="2656">
          <cell r="C2656">
            <v>9780674189102</v>
          </cell>
          <cell r="D2656" t="str">
            <v>Harvard University Press</v>
          </cell>
          <cell r="E2656" t="str">
            <v>ERLER: DEMOCRACY IN GERMANY   JLHU E-BOOK</v>
          </cell>
          <cell r="F2656" t="str">
            <v>Democracy in Germany</v>
          </cell>
          <cell r="G2656">
            <v>1965</v>
          </cell>
          <cell r="H2656" t="str">
            <v>The Jodidi Lectures at Harvard University</v>
          </cell>
          <cell r="J2656" t="str">
            <v>e-book (PDF)</v>
          </cell>
          <cell r="M2656" t="str">
            <v>Erler, Fritz</v>
          </cell>
          <cell r="O2656">
            <v>139</v>
          </cell>
          <cell r="P2656" t="str">
            <v>Lieferbar</v>
          </cell>
          <cell r="Q2656" t="str">
            <v>Miscellaneous</v>
          </cell>
          <cell r="R2656" t="str">
            <v>HIS000000 HISTORY / General; HIS014000 HISTORY / Europe / Germany</v>
          </cell>
        </row>
        <row r="2657">
          <cell r="C2657">
            <v>9780674189119</v>
          </cell>
          <cell r="D2657" t="str">
            <v>Harvard University Press</v>
          </cell>
          <cell r="E2657" t="str">
            <v>ERLICH: SOVIET INDUSTRIALIZATION 1924–1928   RRCS 41</v>
          </cell>
          <cell r="F2657" t="str">
            <v>The Soviet Industrialization Debate, 1924–1928</v>
          </cell>
          <cell r="G2657">
            <v>1960</v>
          </cell>
          <cell r="H2657" t="str">
            <v>Russian Research Center Studies</v>
          </cell>
          <cell r="I2657">
            <v>41</v>
          </cell>
          <cell r="J2657" t="str">
            <v>Gebunden</v>
          </cell>
          <cell r="M2657" t="str">
            <v>Erlich, Alexander</v>
          </cell>
          <cell r="O2657">
            <v>214</v>
          </cell>
          <cell r="P2657" t="str">
            <v>Lieferbar</v>
          </cell>
          <cell r="Q2657" t="str">
            <v>Miscellaneous</v>
          </cell>
          <cell r="R2657" t="str">
            <v>HIS000000 HISTORY / General; HIS032000 HISTORY / Europe / Russia &amp; the Former Soviet Union</v>
          </cell>
          <cell r="S2657" t="str">
            <v>PoD</v>
          </cell>
        </row>
        <row r="2658">
          <cell r="C2658">
            <v>9780674189126</v>
          </cell>
          <cell r="D2658" t="str">
            <v>Harvard University Press</v>
          </cell>
          <cell r="E2658" t="str">
            <v>ERLICH: SOVIET INDUSTRIALIZATION 1924–1928   RRCS 41 E-BOOK</v>
          </cell>
          <cell r="F2658" t="str">
            <v>The Soviet Industrialization Debate, 1924–1928</v>
          </cell>
          <cell r="G2658">
            <v>1960</v>
          </cell>
          <cell r="H2658" t="str">
            <v>Russian Research Center Studies</v>
          </cell>
          <cell r="I2658">
            <v>41</v>
          </cell>
          <cell r="J2658" t="str">
            <v>e-book (PDF)</v>
          </cell>
          <cell r="M2658" t="str">
            <v>Erlich, Alexander</v>
          </cell>
          <cell r="O2658">
            <v>214</v>
          </cell>
          <cell r="P2658" t="str">
            <v>Lieferbar</v>
          </cell>
          <cell r="Q2658" t="str">
            <v>Miscellaneous</v>
          </cell>
          <cell r="R2658" t="str">
            <v>HIS000000 HISTORY / General; HIS032000 HISTORY / Europe / Russia &amp; the Former Soviet Union</v>
          </cell>
        </row>
        <row r="2659">
          <cell r="C2659">
            <v>9780674189133</v>
          </cell>
          <cell r="D2659" t="str">
            <v>Harvard University Press</v>
          </cell>
          <cell r="E2659" t="str">
            <v>EURICH: SCIENCE IN UTOPIA</v>
          </cell>
          <cell r="F2659" t="str">
            <v>Science in Utopia</v>
          </cell>
          <cell r="G2659">
            <v>1967</v>
          </cell>
          <cell r="J2659" t="str">
            <v>Gebunden</v>
          </cell>
          <cell r="M2659" t="str">
            <v>Eurich, Nell</v>
          </cell>
          <cell r="O2659">
            <v>332</v>
          </cell>
          <cell r="P2659" t="str">
            <v>Lieferbar</v>
          </cell>
          <cell r="Q2659" t="str">
            <v>General Interest</v>
          </cell>
          <cell r="R2659" t="str">
            <v>SCI000000 SCIENCE / General</v>
          </cell>
          <cell r="S2659" t="str">
            <v>PoD</v>
          </cell>
        </row>
        <row r="2660">
          <cell r="C2660">
            <v>9780674189140</v>
          </cell>
          <cell r="D2660" t="str">
            <v>Harvard University Press</v>
          </cell>
          <cell r="E2660" t="str">
            <v>EURICH: SCIENCE IN UTOPIA E-BOOK</v>
          </cell>
          <cell r="F2660" t="str">
            <v>Science in Utopia</v>
          </cell>
          <cell r="G2660">
            <v>1967</v>
          </cell>
          <cell r="J2660" t="str">
            <v>e-book (PDF)</v>
          </cell>
          <cell r="M2660" t="str">
            <v>Eurich, Nell</v>
          </cell>
          <cell r="O2660">
            <v>332</v>
          </cell>
          <cell r="P2660" t="str">
            <v>Lieferbar</v>
          </cell>
          <cell r="Q2660" t="str">
            <v>General Interest</v>
          </cell>
          <cell r="R2660" t="str">
            <v>SCI000000 SCIENCE / General</v>
          </cell>
        </row>
        <row r="2661">
          <cell r="C2661">
            <v>9780674189157</v>
          </cell>
          <cell r="D2661" t="str">
            <v>Harvard University Press</v>
          </cell>
          <cell r="E2661" t="str">
            <v>EVANS: KENNEDY ROUND IN AMERICAN TRADE POLICY   HSIA</v>
          </cell>
          <cell r="F2661" t="str">
            <v>The Kennedy Round in American Trade Policy</v>
          </cell>
          <cell r="G2661">
            <v>1971</v>
          </cell>
          <cell r="H2661" t="str">
            <v>Publications Written Under the Auspices of the Center for International Affairs, Harvard University</v>
          </cell>
          <cell r="J2661" t="str">
            <v>Gebunden</v>
          </cell>
          <cell r="M2661" t="str">
            <v>Evans, John W.</v>
          </cell>
          <cell r="O2661">
            <v>383</v>
          </cell>
          <cell r="P2661" t="str">
            <v>Lieferbar</v>
          </cell>
          <cell r="Q2661" t="str">
            <v>Political Science, other</v>
          </cell>
          <cell r="R2661" t="str">
            <v>POL000000 POLITICAL SCIENCE / General; POL011020 POLITICAL SCIENCE / International Relations / Trade &amp; Tariffs</v>
          </cell>
          <cell r="S2661" t="str">
            <v>PoD</v>
          </cell>
        </row>
        <row r="2662">
          <cell r="C2662">
            <v>9780674189164</v>
          </cell>
          <cell r="D2662" t="str">
            <v>Harvard University Press</v>
          </cell>
          <cell r="E2662" t="str">
            <v>EVANS: KENNEDY ROUND IN AMERICAN TRADE POLICY   HSIA E-BOOK</v>
          </cell>
          <cell r="F2662" t="str">
            <v>The Kennedy Round in American Trade Policy</v>
          </cell>
          <cell r="G2662">
            <v>1971</v>
          </cell>
          <cell r="H2662" t="str">
            <v>Publications Written Under the Auspices of the Center for International Affairs, Harvard University</v>
          </cell>
          <cell r="J2662" t="str">
            <v>e-book (PDF)</v>
          </cell>
          <cell r="M2662" t="str">
            <v>Evans, John W.</v>
          </cell>
          <cell r="O2662">
            <v>383</v>
          </cell>
          <cell r="P2662" t="str">
            <v>Lieferbar</v>
          </cell>
          <cell r="Q2662" t="str">
            <v>Political Science, other</v>
          </cell>
          <cell r="R2662" t="str">
            <v>POL000000 POLITICAL SCIENCE / General; POL011020 POLITICAL SCIENCE / International Relations / Trade &amp; Tariffs</v>
          </cell>
        </row>
        <row r="2663">
          <cell r="C2663">
            <v>9780674189171</v>
          </cell>
          <cell r="D2663" t="str">
            <v>Harvard University Press</v>
          </cell>
          <cell r="E2663" t="str">
            <v>FAINSOD: HOW RUSSIA IS RULED   RRCS 11</v>
          </cell>
          <cell r="F2663" t="str">
            <v>How Russia Is Ruled</v>
          </cell>
          <cell r="G2663">
            <v>1963</v>
          </cell>
          <cell r="H2663" t="str">
            <v>Russian Research Center Studies</v>
          </cell>
          <cell r="I2663">
            <v>11</v>
          </cell>
          <cell r="J2663" t="str">
            <v>Gebunden</v>
          </cell>
          <cell r="M2663" t="str">
            <v>Fainsod, Merle</v>
          </cell>
          <cell r="O2663">
            <v>698</v>
          </cell>
          <cell r="P2663" t="str">
            <v>Lieferbar</v>
          </cell>
          <cell r="Q2663" t="str">
            <v>Miscellaneous</v>
          </cell>
          <cell r="R2663" t="str">
            <v>HIS000000 HISTORY / General; HIS032000 HISTORY / Europe / Russia &amp; the Former Soviet Union</v>
          </cell>
          <cell r="S2663" t="str">
            <v>PoD</v>
          </cell>
        </row>
        <row r="2664">
          <cell r="C2664">
            <v>9780674189188</v>
          </cell>
          <cell r="D2664" t="str">
            <v>Harvard University Press</v>
          </cell>
          <cell r="E2664" t="str">
            <v>FAINSOD: HOW RUSSIA IS RULED   RRCS 11 E-BOOK</v>
          </cell>
          <cell r="F2664" t="str">
            <v>How Russia Is Ruled</v>
          </cell>
          <cell r="G2664">
            <v>1963</v>
          </cell>
          <cell r="H2664" t="str">
            <v>Russian Research Center Studies</v>
          </cell>
          <cell r="I2664">
            <v>11</v>
          </cell>
          <cell r="J2664" t="str">
            <v>e-book (PDF)</v>
          </cell>
          <cell r="M2664" t="str">
            <v>Fainsod, Merle</v>
          </cell>
          <cell r="O2664">
            <v>698</v>
          </cell>
          <cell r="P2664" t="str">
            <v>Lieferbar</v>
          </cell>
          <cell r="Q2664" t="str">
            <v>Miscellaneous</v>
          </cell>
          <cell r="R2664" t="str">
            <v>HIS000000 HISTORY / General; HIS032000 HISTORY / Europe / Russia &amp; the Former Soviet Union</v>
          </cell>
        </row>
        <row r="2665">
          <cell r="C2665">
            <v>9780674189195</v>
          </cell>
          <cell r="D2665" t="str">
            <v>Harvard University Press</v>
          </cell>
          <cell r="E2665" t="str">
            <v>FALK: A GLOBAL APPROACH TO NATIONAL POLICY</v>
          </cell>
          <cell r="F2665" t="str">
            <v>A Global Approach to National Policy</v>
          </cell>
          <cell r="G2665">
            <v>1975</v>
          </cell>
          <cell r="J2665" t="str">
            <v>Gebunden</v>
          </cell>
          <cell r="M2665" t="str">
            <v>Falk, Richard A.</v>
          </cell>
          <cell r="O2665">
            <v>320</v>
          </cell>
          <cell r="P2665" t="str">
            <v>Lieferbar</v>
          </cell>
          <cell r="Q2665" t="str">
            <v>Political Science, other</v>
          </cell>
          <cell r="R2665" t="str">
            <v>POL000000 POLITICAL SCIENCE / General; POL011000 POLITICAL SCIENCE / International Relations / General</v>
          </cell>
          <cell r="S2665" t="str">
            <v>PoD</v>
          </cell>
        </row>
        <row r="2666">
          <cell r="C2666">
            <v>9780674189201</v>
          </cell>
          <cell r="D2666" t="str">
            <v>Harvard University Press</v>
          </cell>
          <cell r="E2666" t="str">
            <v>FALK: A GLOBAL APPROACH TO NATIONAL POLICY E-BOOK</v>
          </cell>
          <cell r="F2666" t="str">
            <v>A Global Approach to National Policy</v>
          </cell>
          <cell r="G2666">
            <v>1975</v>
          </cell>
          <cell r="J2666" t="str">
            <v>e-book (PDF)</v>
          </cell>
          <cell r="M2666" t="str">
            <v>Falk, Richard A.</v>
          </cell>
          <cell r="O2666">
            <v>320</v>
          </cell>
          <cell r="P2666" t="str">
            <v>Lieferbar</v>
          </cell>
          <cell r="Q2666" t="str">
            <v>Political Science, other</v>
          </cell>
          <cell r="R2666" t="str">
            <v>POL000000 POLITICAL SCIENCE / General; POL011000 POLITICAL SCIENCE / International Relations / General</v>
          </cell>
        </row>
        <row r="2667">
          <cell r="C2667">
            <v>9780674189218</v>
          </cell>
          <cell r="D2667" t="str">
            <v>Harvard University Press</v>
          </cell>
          <cell r="E2667" t="str">
            <v>FARLEY: BLACKS AND WHITES   STUS</v>
          </cell>
          <cell r="F2667" t="str">
            <v>Blacks and Whites</v>
          </cell>
          <cell r="G2667">
            <v>1984</v>
          </cell>
          <cell r="H2667" t="str">
            <v>Social Trends in the United States</v>
          </cell>
          <cell r="J2667" t="str">
            <v>Gebunden</v>
          </cell>
          <cell r="M2667" t="str">
            <v>Farley, Reynolds</v>
          </cell>
          <cell r="O2667">
            <v>235</v>
          </cell>
          <cell r="P2667" t="str">
            <v>Lieferbar</v>
          </cell>
          <cell r="Q2667" t="str">
            <v>Sociology, other</v>
          </cell>
          <cell r="R2667" t="str">
            <v>SOC000000 SOCIAL SCIENCE / General; SOC002000 SOCIAL SCIENCE / Anthropology / General; SOC001000 SOCIAL SCIENCE / Ethnic Studies / African-American Studies; SOC026000 SOCIAL SCIENCE / Sociology / General</v>
          </cell>
          <cell r="S2667" t="str">
            <v>PoD</v>
          </cell>
        </row>
        <row r="2668">
          <cell r="C2668">
            <v>9780674189225</v>
          </cell>
          <cell r="D2668" t="str">
            <v>Harvard University Press</v>
          </cell>
          <cell r="E2668" t="str">
            <v>FARLEY: BLACKS AND WHITES   STUS E-BOOK</v>
          </cell>
          <cell r="F2668" t="str">
            <v>Blacks and Whites</v>
          </cell>
          <cell r="G2668">
            <v>1984</v>
          </cell>
          <cell r="H2668" t="str">
            <v>Social Trends in the United States</v>
          </cell>
          <cell r="J2668" t="str">
            <v>e-book (PDF)</v>
          </cell>
          <cell r="M2668" t="str">
            <v>Farley, Reynolds</v>
          </cell>
          <cell r="O2668">
            <v>235</v>
          </cell>
          <cell r="P2668" t="str">
            <v>Lieferbar</v>
          </cell>
          <cell r="Q2668" t="str">
            <v>Sociology, other</v>
          </cell>
          <cell r="R2668" t="str">
            <v>SOC000000 SOCIAL SCIENCE / General; SOC002000 SOCIAL SCIENCE / Anthropology / General; SOC001000 SOCIAL SCIENCE / Ethnic Studies / African-American Studies; SOC026000 SOCIAL SCIENCE / Sociology / General</v>
          </cell>
        </row>
        <row r="2669">
          <cell r="C2669">
            <v>9780674189232</v>
          </cell>
          <cell r="D2669" t="str">
            <v>Harvard University Press</v>
          </cell>
          <cell r="E2669" t="str">
            <v>FARNSWORTH: MENTAL HEALTH IN COLLEGE AND UNIVERSITY</v>
          </cell>
          <cell r="F2669" t="str">
            <v>Mental Health in College and University</v>
          </cell>
          <cell r="G2669">
            <v>1957</v>
          </cell>
          <cell r="J2669" t="str">
            <v>Gebunden</v>
          </cell>
          <cell r="M2669" t="str">
            <v>Farnsworth, Dana L.</v>
          </cell>
          <cell r="O2669">
            <v>244</v>
          </cell>
          <cell r="P2669" t="str">
            <v>Lieferbar</v>
          </cell>
          <cell r="Q2669" t="str">
            <v>Clinical Medicine, other</v>
          </cell>
          <cell r="R2669" t="str">
            <v>MED102000 MEDICAL / Mental Health; MED000000 MEDICAL / General</v>
          </cell>
          <cell r="S2669" t="str">
            <v>PoD</v>
          </cell>
        </row>
        <row r="2670">
          <cell r="C2670">
            <v>9780674189249</v>
          </cell>
          <cell r="D2670" t="str">
            <v>Harvard University Press</v>
          </cell>
          <cell r="E2670" t="str">
            <v>FARNSWORTH: MENTAL HEALTH IN COLLEGE AND UNIVERSITY E-BOOK</v>
          </cell>
          <cell r="F2670" t="str">
            <v>Mental Health in College and University</v>
          </cell>
          <cell r="G2670">
            <v>1957</v>
          </cell>
          <cell r="J2670" t="str">
            <v>e-book (PDF)</v>
          </cell>
          <cell r="M2670" t="str">
            <v>Farnsworth, Dana L.</v>
          </cell>
          <cell r="O2670">
            <v>244</v>
          </cell>
          <cell r="P2670" t="str">
            <v>Lieferbar</v>
          </cell>
          <cell r="Q2670" t="str">
            <v>Clinical Medicine, other</v>
          </cell>
          <cell r="R2670" t="str">
            <v>MED102000 MEDICAL / Mental Health; MED000000 MEDICAL / General</v>
          </cell>
        </row>
        <row r="2671">
          <cell r="C2671">
            <v>9780674189256</v>
          </cell>
          <cell r="D2671" t="str">
            <v>Harvard University Press</v>
          </cell>
          <cell r="E2671" t="str">
            <v>FIELD: DOCTOR AND PATIENT IN SOVIET RUSSIA   RRCS 29</v>
          </cell>
          <cell r="F2671" t="str">
            <v>Doctor and Patient in Soviet Russia</v>
          </cell>
          <cell r="G2671">
            <v>1957</v>
          </cell>
          <cell r="H2671" t="str">
            <v>Russian Research Center Studies</v>
          </cell>
          <cell r="I2671">
            <v>29</v>
          </cell>
          <cell r="J2671" t="str">
            <v>Gebunden</v>
          </cell>
          <cell r="M2671" t="str">
            <v>Field, Mark G.</v>
          </cell>
          <cell r="O2671">
            <v>266</v>
          </cell>
          <cell r="P2671" t="str">
            <v>Lieferbar</v>
          </cell>
          <cell r="Q2671" t="str">
            <v>Miscellaneous</v>
          </cell>
          <cell r="R2671" t="str">
            <v>SOC000000 SOCIAL SCIENCE / General; MED000000 MEDICAL / General; HIS032000 HISTORY / Europe / Russia &amp; the Former Soviet Union</v>
          </cell>
          <cell r="S2671" t="str">
            <v>PoD</v>
          </cell>
        </row>
        <row r="2672">
          <cell r="C2672">
            <v>9780674189263</v>
          </cell>
          <cell r="D2672" t="str">
            <v>Harvard University Press</v>
          </cell>
          <cell r="E2672" t="str">
            <v>FIELD: DOCTOR AND PATIENT IN SOVIET RUSSIA   RRCS 29 E-BOOK</v>
          </cell>
          <cell r="F2672" t="str">
            <v>Doctor and Patient in Soviet Russia</v>
          </cell>
          <cell r="G2672">
            <v>1957</v>
          </cell>
          <cell r="H2672" t="str">
            <v>Russian Research Center Studies</v>
          </cell>
          <cell r="I2672">
            <v>29</v>
          </cell>
          <cell r="J2672" t="str">
            <v>e-book (PDF)</v>
          </cell>
          <cell r="M2672" t="str">
            <v>Field, Mark G.</v>
          </cell>
          <cell r="O2672">
            <v>266</v>
          </cell>
          <cell r="P2672" t="str">
            <v>Lieferbar</v>
          </cell>
          <cell r="Q2672" t="str">
            <v>Miscellaneous</v>
          </cell>
          <cell r="R2672" t="str">
            <v>SOC000000 SOCIAL SCIENCE / General; MED000000 MEDICAL / General; HIS032000 HISTORY / Europe / Russia &amp; the Former Soviet Union</v>
          </cell>
        </row>
        <row r="2673">
          <cell r="C2673">
            <v>9780674189270</v>
          </cell>
          <cell r="D2673" t="str">
            <v>Harvard University Press</v>
          </cell>
          <cell r="E2673" t="str">
            <v>FIERING: STREAMFLOW SYNTHESIS</v>
          </cell>
          <cell r="F2673" t="str">
            <v>Streamflow Synthesis</v>
          </cell>
          <cell r="G2673">
            <v>1967</v>
          </cell>
          <cell r="J2673" t="str">
            <v>Gebunden</v>
          </cell>
          <cell r="M2673" t="str">
            <v>Fiering, Myron B</v>
          </cell>
          <cell r="O2673">
            <v>139</v>
          </cell>
          <cell r="P2673" t="str">
            <v>Lieferbar</v>
          </cell>
          <cell r="Q2673" t="str">
            <v>General Interest</v>
          </cell>
          <cell r="R2673" t="str">
            <v>SCI085000 SCIENCE / Mechanics / Dynamics / Fluid Dynamics; SCI081000 SCIENCE / Earth Sciences / Hydrology; SCI000000 SCIENCE / General</v>
          </cell>
          <cell r="S2673" t="str">
            <v>PoD</v>
          </cell>
        </row>
        <row r="2674">
          <cell r="C2674">
            <v>9780674189287</v>
          </cell>
          <cell r="D2674" t="str">
            <v>Harvard University Press</v>
          </cell>
          <cell r="E2674" t="str">
            <v>FIERING: STREAMFLOW SYNTHESIS E-BOOK</v>
          </cell>
          <cell r="F2674" t="str">
            <v>Streamflow Synthesis</v>
          </cell>
          <cell r="G2674">
            <v>1967</v>
          </cell>
          <cell r="J2674" t="str">
            <v>e-book (PDF)</v>
          </cell>
          <cell r="M2674" t="str">
            <v>Fiering, Myron B</v>
          </cell>
          <cell r="O2674">
            <v>139</v>
          </cell>
          <cell r="P2674" t="str">
            <v>Lieferbar</v>
          </cell>
          <cell r="Q2674" t="str">
            <v>General Interest</v>
          </cell>
          <cell r="R2674" t="str">
            <v>SCI085000 SCIENCE / Mechanics / Dynamics / Fluid Dynamics; SCI081000 SCIENCE / Earth Sciences / Hydrology; SCI000000 SCIENCE / General</v>
          </cell>
        </row>
        <row r="2675">
          <cell r="C2675">
            <v>9780674189294</v>
          </cell>
          <cell r="D2675" t="str">
            <v>Harvard University Press</v>
          </cell>
          <cell r="E2675" t="str">
            <v>FISCHER: RUSSIAN LIBERALISM   RRCS 30</v>
          </cell>
          <cell r="F2675" t="str">
            <v>Russian Liberalism</v>
          </cell>
          <cell r="G2675">
            <v>1958</v>
          </cell>
          <cell r="H2675" t="str">
            <v>Russian Research Center Studies</v>
          </cell>
          <cell r="I2675">
            <v>30</v>
          </cell>
          <cell r="J2675" t="str">
            <v>Gebunden</v>
          </cell>
          <cell r="M2675" t="str">
            <v>Fischer, George</v>
          </cell>
          <cell r="O2675">
            <v>240</v>
          </cell>
          <cell r="P2675" t="str">
            <v>Lieferbar</v>
          </cell>
          <cell r="Q2675" t="str">
            <v>Miscellaneous</v>
          </cell>
          <cell r="R2675" t="str">
            <v>HIS000000 HISTORY / General; HIS032000 HISTORY / Europe / Russia &amp; the Former Soviet Union; POL042020 POLITICAL SCIENCE / Political Ideologies / Conservatism &amp; Liberalism</v>
          </cell>
          <cell r="S2675" t="str">
            <v>PoD</v>
          </cell>
        </row>
        <row r="2676">
          <cell r="C2676">
            <v>9780674189300</v>
          </cell>
          <cell r="D2676" t="str">
            <v>Harvard University Press</v>
          </cell>
          <cell r="E2676" t="str">
            <v>FISCHER: RUSSIAN LIBERALISM   RRCS 30 E-BOOK</v>
          </cell>
          <cell r="F2676" t="str">
            <v>Russian Liberalism</v>
          </cell>
          <cell r="G2676">
            <v>1958</v>
          </cell>
          <cell r="H2676" t="str">
            <v>Russian Research Center Studies</v>
          </cell>
          <cell r="I2676">
            <v>30</v>
          </cell>
          <cell r="J2676" t="str">
            <v>e-book (PDF)</v>
          </cell>
          <cell r="M2676" t="str">
            <v>Fischer, George</v>
          </cell>
          <cell r="O2676">
            <v>240</v>
          </cell>
          <cell r="P2676" t="str">
            <v>Lieferbar</v>
          </cell>
          <cell r="Q2676" t="str">
            <v>Miscellaneous</v>
          </cell>
          <cell r="R2676" t="str">
            <v>HIS000000 HISTORY / General; HIS032000 HISTORY / Europe / Russia &amp; the Former Soviet Union; POL042020 POLITICAL SCIENCE / Political Ideologies / Conservatism &amp; Liberalism</v>
          </cell>
        </row>
        <row r="2677">
          <cell r="C2677">
            <v>9780674189317</v>
          </cell>
          <cell r="D2677" t="str">
            <v>Harvard University Press</v>
          </cell>
          <cell r="E2677" t="str">
            <v>FISHER: HARVEST LABOR MARKET IN CALIFORNIA   WERTHEIM</v>
          </cell>
          <cell r="F2677" t="str">
            <v>The Harvest Labor Market in California</v>
          </cell>
          <cell r="G2677">
            <v>1953</v>
          </cell>
          <cell r="H2677" t="str">
            <v>Publications of the Wertheim Fellowship</v>
          </cell>
          <cell r="J2677" t="str">
            <v>Gebunden</v>
          </cell>
          <cell r="M2677" t="str">
            <v>Fisher, Lloyd H.</v>
          </cell>
          <cell r="O2677">
            <v>183</v>
          </cell>
          <cell r="P2677" t="str">
            <v>Lieferbar</v>
          </cell>
          <cell r="Q2677" t="str">
            <v>Political Economics, other</v>
          </cell>
          <cell r="R2677" t="str">
            <v>BUS069000 BUSINESS &amp; ECONOMICS / Economics / General</v>
          </cell>
          <cell r="S2677" t="str">
            <v>PoD</v>
          </cell>
        </row>
        <row r="2678">
          <cell r="C2678">
            <v>9780674189324</v>
          </cell>
          <cell r="D2678" t="str">
            <v>Harvard University Press</v>
          </cell>
          <cell r="E2678" t="str">
            <v>FISHER: HARVEST LABOR MARKET IN CALIFORNIA   WERTHEIM E-BOOK</v>
          </cell>
          <cell r="F2678" t="str">
            <v>The Harvest Labor Market in California</v>
          </cell>
          <cell r="G2678">
            <v>1953</v>
          </cell>
          <cell r="H2678" t="str">
            <v>Publications of the Wertheim Fellowship</v>
          </cell>
          <cell r="J2678" t="str">
            <v>e-book (PDF)</v>
          </cell>
          <cell r="M2678" t="str">
            <v>Fisher, Lloyd H.</v>
          </cell>
          <cell r="O2678">
            <v>183</v>
          </cell>
          <cell r="P2678" t="str">
            <v>Lieferbar</v>
          </cell>
          <cell r="Q2678" t="str">
            <v>Political Economics, other</v>
          </cell>
          <cell r="R2678" t="str">
            <v>BUS069000 BUSINESS &amp; ECONOMICS / Economics / General</v>
          </cell>
        </row>
        <row r="2679">
          <cell r="C2679">
            <v>9780674189331</v>
          </cell>
          <cell r="D2679" t="str">
            <v>Harvard University Press</v>
          </cell>
          <cell r="E2679" t="str">
            <v>FLANDERS: THE AMERICAN CENTURY   GODKIN 1949</v>
          </cell>
          <cell r="F2679" t="str">
            <v>The American Century</v>
          </cell>
          <cell r="G2679">
            <v>1950</v>
          </cell>
          <cell r="H2679" t="str">
            <v>The Godkin Lectures on the Essentials of Free Government and the Duties of the Citizen</v>
          </cell>
          <cell r="J2679" t="str">
            <v>Gebunden</v>
          </cell>
          <cell r="M2679" t="str">
            <v>Flanders, Ralph E.</v>
          </cell>
          <cell r="O2679">
            <v>101</v>
          </cell>
          <cell r="P2679" t="str">
            <v>Lieferbar</v>
          </cell>
          <cell r="Q2679" t="str">
            <v>Global History</v>
          </cell>
          <cell r="R2679" t="str">
            <v>HIS036000 HISTORY / United States / General; POL000000 POLITICAL SCIENCE / General</v>
          </cell>
          <cell r="S2679" t="str">
            <v>PoD</v>
          </cell>
        </row>
        <row r="2680">
          <cell r="C2680">
            <v>9780674189348</v>
          </cell>
          <cell r="D2680" t="str">
            <v>Harvard University Press</v>
          </cell>
          <cell r="E2680" t="str">
            <v>FLANDERS: THE AMERICAN CENTURY   GODKIN 1949 E-BOOK</v>
          </cell>
          <cell r="F2680" t="str">
            <v>The American Century</v>
          </cell>
          <cell r="G2680">
            <v>1950</v>
          </cell>
          <cell r="H2680" t="str">
            <v>The Godkin Lectures on the Essentials of Free Government and the Duties of the Citizen</v>
          </cell>
          <cell r="J2680" t="str">
            <v>e-book (PDF)</v>
          </cell>
          <cell r="M2680" t="str">
            <v>Flanders, Ralph E.</v>
          </cell>
          <cell r="O2680">
            <v>101</v>
          </cell>
          <cell r="P2680" t="str">
            <v>Lieferbar</v>
          </cell>
          <cell r="Q2680" t="str">
            <v>Global History</v>
          </cell>
          <cell r="R2680" t="str">
            <v>HIS036000 HISTORY / United States / General; POL000000 POLITICAL SCIENCE / General</v>
          </cell>
        </row>
        <row r="2681">
          <cell r="C2681">
            <v>9780674189355</v>
          </cell>
          <cell r="D2681" t="str">
            <v>Harvard University Press</v>
          </cell>
          <cell r="E2681" t="str">
            <v>FOLB: RUNNIN' DOWN SOME LINES</v>
          </cell>
          <cell r="F2681" t="str">
            <v>Runnin' Down Some Lines</v>
          </cell>
          <cell r="G2681">
            <v>1980</v>
          </cell>
          <cell r="J2681" t="str">
            <v>Gebunden</v>
          </cell>
          <cell r="M2681" t="str">
            <v>Folb, Edith A.</v>
          </cell>
          <cell r="O2681">
            <v>260</v>
          </cell>
          <cell r="P2681" t="str">
            <v>Lieferbar</v>
          </cell>
          <cell r="Q2681" t="str">
            <v>Sociology, other</v>
          </cell>
          <cell r="R2681" t="str">
            <v>SOC000000 SOCIAL SCIENCE / General; SOC001000 SOCIAL SCIENCE / Ethnic Studies / African-American Studies</v>
          </cell>
          <cell r="S2681" t="str">
            <v>PoD</v>
          </cell>
        </row>
        <row r="2682">
          <cell r="C2682">
            <v>9780674189362</v>
          </cell>
          <cell r="D2682" t="str">
            <v>Harvard University Press</v>
          </cell>
          <cell r="E2682" t="str">
            <v>FOLB: RUNNIN' DOWN SOME LINES E-BOOK</v>
          </cell>
          <cell r="F2682" t="str">
            <v>Runnin' Down Some Lines</v>
          </cell>
          <cell r="G2682">
            <v>1980</v>
          </cell>
          <cell r="J2682" t="str">
            <v>e-book (PDF)</v>
          </cell>
          <cell r="M2682" t="str">
            <v>Folb, Edith A.</v>
          </cell>
          <cell r="O2682">
            <v>260</v>
          </cell>
          <cell r="P2682" t="str">
            <v>Lieferbar</v>
          </cell>
          <cell r="Q2682" t="str">
            <v>Sociology, other</v>
          </cell>
          <cell r="R2682" t="str">
            <v>SOC000000 SOCIAL SCIENCE / General; SOC001000 SOCIAL SCIENCE / Ethnic Studies / African-American Studies</v>
          </cell>
        </row>
        <row r="2683">
          <cell r="C2683">
            <v>9780674189379</v>
          </cell>
          <cell r="D2683" t="str">
            <v>Harvard University Press</v>
          </cell>
          <cell r="E2683" t="str">
            <v>CROLY: THE PROMISE OF AMERICAN LIFE   JHL</v>
          </cell>
          <cell r="F2683" t="str">
            <v>The Promise of American Life</v>
          </cell>
          <cell r="G2683">
            <v>1965</v>
          </cell>
          <cell r="H2683" t="str">
            <v>The John Harvard Library</v>
          </cell>
          <cell r="J2683" t="str">
            <v>Gebunden</v>
          </cell>
          <cell r="M2683" t="str">
            <v>Croly, Herbert</v>
          </cell>
          <cell r="N2683" t="str">
            <v>Schlesinger, Jr., Arthur M.</v>
          </cell>
          <cell r="O2683">
            <v>468</v>
          </cell>
          <cell r="P2683" t="str">
            <v>Lieferbar</v>
          </cell>
          <cell r="Q2683" t="str">
            <v>Global History</v>
          </cell>
          <cell r="R2683" t="str">
            <v>POL029000 POLITICAL SCIENCE / Public Policy / Social Policy; HIS036000 HISTORY / United States / General; POL010000 POLITICAL SCIENCE / History &amp; Theory</v>
          </cell>
          <cell r="S2683" t="str">
            <v>PoD</v>
          </cell>
        </row>
        <row r="2684">
          <cell r="C2684">
            <v>9780674189386</v>
          </cell>
          <cell r="D2684" t="str">
            <v>Harvard University Press</v>
          </cell>
          <cell r="E2684" t="str">
            <v>KOHT: DRIVING FORCES IN HISTORY</v>
          </cell>
          <cell r="F2684" t="str">
            <v>Driving Forces in History</v>
          </cell>
          <cell r="G2684">
            <v>1964</v>
          </cell>
          <cell r="J2684" t="str">
            <v>Gebunden</v>
          </cell>
          <cell r="M2684" t="str">
            <v>Koht, Halvdan</v>
          </cell>
          <cell r="O2684">
            <v>217</v>
          </cell>
          <cell r="P2684" t="str">
            <v>Lieferbar</v>
          </cell>
          <cell r="Q2684" t="str">
            <v>Miscellaneous</v>
          </cell>
          <cell r="R2684" t="str">
            <v>PHI000000 PHILOSOPHY / General; HIS000000 HISTORY / General</v>
          </cell>
          <cell r="S2684" t="str">
            <v>PoD</v>
          </cell>
        </row>
        <row r="2685">
          <cell r="C2685">
            <v>9780674189393</v>
          </cell>
          <cell r="D2685" t="str">
            <v>Harvard University Press</v>
          </cell>
          <cell r="E2685" t="str">
            <v>FORSYTH: THE ENTOMBMENT OF CHRIST</v>
          </cell>
          <cell r="F2685" t="str">
            <v>The Entombment of Christ</v>
          </cell>
          <cell r="G2685">
            <v>1970</v>
          </cell>
          <cell r="J2685" t="str">
            <v>Gebunden</v>
          </cell>
          <cell r="M2685" t="str">
            <v>Forsyth, William H.</v>
          </cell>
          <cell r="O2685">
            <v>216</v>
          </cell>
          <cell r="P2685" t="str">
            <v>Lieferbar</v>
          </cell>
          <cell r="Q2685" t="str">
            <v xml:space="preserve">Architecture and Design, other    </v>
          </cell>
          <cell r="R2685" t="str">
            <v>ART026000 ART / Sculpture; ART035000 ART / Subjects &amp; Themes / Religious; ART000000 ART / General</v>
          </cell>
          <cell r="S2685" t="str">
            <v>PoD</v>
          </cell>
        </row>
        <row r="2686">
          <cell r="C2686">
            <v>9780674189409</v>
          </cell>
          <cell r="D2686" t="str">
            <v>Harvard University Press</v>
          </cell>
          <cell r="E2686" t="str">
            <v>CROLY: THE PROMISE OF AMERICAN LIFE   JHL E-BOOK</v>
          </cell>
          <cell r="F2686" t="str">
            <v>The Promise of American Life</v>
          </cell>
          <cell r="G2686">
            <v>1965</v>
          </cell>
          <cell r="H2686" t="str">
            <v>The John Harvard Library</v>
          </cell>
          <cell r="J2686" t="str">
            <v>e-book (PDF)</v>
          </cell>
          <cell r="M2686" t="str">
            <v>Croly, Herbert</v>
          </cell>
          <cell r="N2686" t="str">
            <v>Schlesinger, Jr., Arthur M.</v>
          </cell>
          <cell r="O2686">
            <v>468</v>
          </cell>
          <cell r="P2686" t="str">
            <v>Lieferbar</v>
          </cell>
          <cell r="Q2686" t="str">
            <v>Global History</v>
          </cell>
          <cell r="R2686" t="str">
            <v>POL029000 POLITICAL SCIENCE / Public Policy / Social Policy; HIS036000 HISTORY / United States / General; POL010000 POLITICAL SCIENCE / History &amp; Theory</v>
          </cell>
        </row>
        <row r="2687">
          <cell r="C2687">
            <v>9780674189416</v>
          </cell>
          <cell r="D2687" t="str">
            <v>Harvard University Press</v>
          </cell>
          <cell r="E2687" t="str">
            <v>FORSYTH: THE ENTOMBMENT OF CHRIST E-BOOK</v>
          </cell>
          <cell r="F2687" t="str">
            <v>The Entombment of Christ</v>
          </cell>
          <cell r="G2687">
            <v>1970</v>
          </cell>
          <cell r="J2687" t="str">
            <v>e-book (PDF)</v>
          </cell>
          <cell r="M2687" t="str">
            <v>Forsyth, William H.</v>
          </cell>
          <cell r="O2687">
            <v>216</v>
          </cell>
          <cell r="P2687" t="str">
            <v>Lieferbar</v>
          </cell>
          <cell r="Q2687" t="str">
            <v xml:space="preserve">Architecture and Design, other    </v>
          </cell>
          <cell r="R2687" t="str">
            <v>ART026000 ART / Sculpture; ART035000 ART / Subjects &amp; Themes / Religious; ART000000 ART / General</v>
          </cell>
        </row>
        <row r="2688">
          <cell r="C2688">
            <v>9780674189423</v>
          </cell>
          <cell r="D2688" t="str">
            <v>Harvard University Press</v>
          </cell>
          <cell r="E2688" t="str">
            <v>FREEMAN: THE MARKET FOR COLLEGE-TRAINED MANPOWER</v>
          </cell>
          <cell r="F2688" t="str">
            <v>The Market for College-Trained Manpower</v>
          </cell>
          <cell r="G2688">
            <v>1971</v>
          </cell>
          <cell r="J2688" t="str">
            <v>Gebunden</v>
          </cell>
          <cell r="M2688" t="str">
            <v>Freeman, Richard B.</v>
          </cell>
          <cell r="O2688">
            <v>264</v>
          </cell>
          <cell r="P2688" t="str">
            <v>Lieferbar</v>
          </cell>
          <cell r="Q2688" t="str">
            <v>Political Economics, other</v>
          </cell>
          <cell r="R2688" t="str">
            <v>EDU000000 EDUCATION / General; BUS012000 BUSINESS &amp; ECONOMICS / Careers / General; BUS021000 BUSINESS &amp; ECONOMICS / Econometrics; BUS069030 BUSINESS &amp; ECONOMICS / Economics / Theory; BUS061000 BUSINESS &amp; ECONOMICS / Statistics</v>
          </cell>
          <cell r="S2688" t="str">
            <v>PoD</v>
          </cell>
        </row>
        <row r="2689">
          <cell r="C2689">
            <v>9780674189430</v>
          </cell>
          <cell r="D2689" t="str">
            <v>Harvard University Press</v>
          </cell>
          <cell r="E2689" t="str">
            <v>KOHT: DRIVING FORCES IN HISTORY E-BOOK</v>
          </cell>
          <cell r="F2689" t="str">
            <v>Driving Forces in History</v>
          </cell>
          <cell r="G2689">
            <v>1964</v>
          </cell>
          <cell r="J2689" t="str">
            <v>e-book (PDF)</v>
          </cell>
          <cell r="M2689" t="str">
            <v>Koht, Halvdan</v>
          </cell>
          <cell r="O2689">
            <v>217</v>
          </cell>
          <cell r="P2689" t="str">
            <v>Lieferbar</v>
          </cell>
          <cell r="Q2689" t="str">
            <v>Miscellaneous</v>
          </cell>
          <cell r="R2689" t="str">
            <v>PHI000000 PHILOSOPHY / General; HIS000000 HISTORY / General</v>
          </cell>
        </row>
        <row r="2690">
          <cell r="C2690">
            <v>9780674189447</v>
          </cell>
          <cell r="D2690" t="str">
            <v>Harvard University Press</v>
          </cell>
          <cell r="E2690" t="str">
            <v>FREEMAN: THE MARKET FOR COLLEGE-TRAINED MANPOWER E-BOOK</v>
          </cell>
          <cell r="F2690" t="str">
            <v>The Market for College-Trained Manpower</v>
          </cell>
          <cell r="G2690">
            <v>1971</v>
          </cell>
          <cell r="J2690" t="str">
            <v>e-book (PDF)</v>
          </cell>
          <cell r="M2690" t="str">
            <v>Freeman, Richard B.</v>
          </cell>
          <cell r="O2690">
            <v>264</v>
          </cell>
          <cell r="P2690" t="str">
            <v>Lieferbar</v>
          </cell>
          <cell r="Q2690" t="str">
            <v>Political Economics, other</v>
          </cell>
          <cell r="R2690" t="str">
            <v>EDU000000 EDUCATION / General; BUS012000 BUSINESS &amp; ECONOMICS / Careers / General; BUS021000 BUSINESS &amp; ECONOMICS / Econometrics; BUS069030 BUSINESS &amp; ECONOMICS / Economics / Theory; BUS061000 BUSINESS &amp; ECONOMICS / Statistics</v>
          </cell>
        </row>
        <row r="2691">
          <cell r="C2691">
            <v>9780674189461</v>
          </cell>
          <cell r="D2691" t="str">
            <v>Harvard University Press</v>
          </cell>
          <cell r="E2691" t="str">
            <v>Production in the United States, 1860-1914 - E-Book</v>
          </cell>
          <cell r="F2691" t="str">
            <v>Production in the United States, 1860-1914</v>
          </cell>
          <cell r="H2691" t="str">
            <v>Harvard Economic Studies</v>
          </cell>
          <cell r="I2691">
            <v>82</v>
          </cell>
          <cell r="J2691" t="str">
            <v>e-book (PDF)</v>
          </cell>
          <cell r="M2691" t="str">
            <v>Frickey, Edwin</v>
          </cell>
          <cell r="P2691" t="str">
            <v>zurückgezogen</v>
          </cell>
          <cell r="Q2691" t="str">
            <v>Political Economics, other</v>
          </cell>
          <cell r="R2691" t="str">
            <v>BUS069000 BUSINESS &amp; ECONOMICS / Economics / General</v>
          </cell>
        </row>
        <row r="2692">
          <cell r="C2692">
            <v>9780674189478</v>
          </cell>
          <cell r="D2692" t="str">
            <v>Harvard University Press</v>
          </cell>
          <cell r="E2692" t="str">
            <v>CROMAN: JOHN GALSWORTHY   RHT 3 E-BOOK</v>
          </cell>
          <cell r="F2692" t="str">
            <v>John Galsworthy</v>
          </cell>
          <cell r="G2692">
            <v>1933</v>
          </cell>
          <cell r="H2692" t="str">
            <v>Radcliffe Honors Theses in English</v>
          </cell>
          <cell r="I2692">
            <v>3</v>
          </cell>
          <cell r="J2692" t="str">
            <v>e-book (PDF)</v>
          </cell>
          <cell r="M2692" t="str">
            <v>Croman, Natalie</v>
          </cell>
          <cell r="O2692">
            <v>58</v>
          </cell>
          <cell r="P2692" t="str">
            <v>Lieferbar</v>
          </cell>
          <cell r="Q2692" t="str">
            <v>Literary Studies, general</v>
          </cell>
          <cell r="R2692" t="str">
            <v>LIT000000 LITERARY CRITICISM / General; LIT004120 LITERARY CRITICISM / European / English, Irish, Scottish, Welsh</v>
          </cell>
        </row>
        <row r="2693">
          <cell r="C2693">
            <v>9780674189485</v>
          </cell>
          <cell r="D2693" t="str">
            <v>Harvard University Press</v>
          </cell>
          <cell r="E2693" t="str">
            <v>FRIED: THE WORLD OF THE URBAN WORKING CLASS</v>
          </cell>
          <cell r="F2693" t="str">
            <v>The World of the Urban Working Class</v>
          </cell>
          <cell r="G2693">
            <v>1973</v>
          </cell>
          <cell r="J2693" t="str">
            <v>Gebunden</v>
          </cell>
          <cell r="M2693" t="str">
            <v>Fried, Marc</v>
          </cell>
          <cell r="O2693">
            <v>410</v>
          </cell>
          <cell r="P2693" t="str">
            <v>Lieferbar</v>
          </cell>
          <cell r="Q2693" t="str">
            <v>Sociology, other</v>
          </cell>
          <cell r="R2693" t="str">
            <v>SOC000000 SOCIAL SCIENCE / General; SOC050000 SOCIAL SCIENCE / Social Classes; SOC026030 SOCIAL SCIENCE / Sociology / Urban</v>
          </cell>
          <cell r="S2693" t="str">
            <v>PoD</v>
          </cell>
        </row>
        <row r="2694">
          <cell r="C2694">
            <v>9780674189492</v>
          </cell>
          <cell r="D2694" t="str">
            <v>Harvard University Press</v>
          </cell>
          <cell r="E2694" t="str">
            <v>FRIED: THE WORLD OF THE URBAN WORKING CLASS E-BOOK</v>
          </cell>
          <cell r="F2694" t="str">
            <v>The World of the Urban Working Class</v>
          </cell>
          <cell r="G2694">
            <v>1973</v>
          </cell>
          <cell r="J2694" t="str">
            <v>e-book (PDF)</v>
          </cell>
          <cell r="M2694" t="str">
            <v>Fried, Marc</v>
          </cell>
          <cell r="O2694">
            <v>410</v>
          </cell>
          <cell r="P2694" t="str">
            <v>Lieferbar</v>
          </cell>
          <cell r="Q2694" t="str">
            <v>Sociology, other</v>
          </cell>
          <cell r="R2694" t="str">
            <v>SOC000000 SOCIAL SCIENCE / General; SOC050000 SOCIAL SCIENCE / Social Classes; SOC026030 SOCIAL SCIENCE / Sociology / Urban</v>
          </cell>
        </row>
        <row r="2695">
          <cell r="C2695">
            <v>9780674280021</v>
          </cell>
          <cell r="D2695" t="str">
            <v>Harvard University Press</v>
          </cell>
          <cell r="E2695" t="str">
            <v>BRIGGS: FRANCIS BACON AND THE RHETORIC OF NATURE</v>
          </cell>
          <cell r="F2695" t="str">
            <v>Francis Bacon and the Rhetoric of Nature</v>
          </cell>
          <cell r="G2695">
            <v>1989</v>
          </cell>
          <cell r="J2695" t="str">
            <v>Gebunden</v>
          </cell>
          <cell r="M2695" t="str">
            <v>Briggs, John C.</v>
          </cell>
          <cell r="O2695">
            <v>285</v>
          </cell>
          <cell r="P2695" t="str">
            <v>Lieferbar</v>
          </cell>
          <cell r="Q2695" t="str">
            <v>Anglo-American Literature, general</v>
          </cell>
          <cell r="R2695" t="str">
            <v>LIT000000 LITERARY CRITICISM / General; LIT004120 LITERARY CRITICISM / European / English, Irish, Scottish, Welsh; PHI000000 PHILOSOPHY / General</v>
          </cell>
          <cell r="S2695" t="str">
            <v>PoD</v>
          </cell>
        </row>
        <row r="2696">
          <cell r="C2696">
            <v>9780674280045</v>
          </cell>
          <cell r="D2696" t="str">
            <v>Harvard University Press</v>
          </cell>
          <cell r="E2696" t="str">
            <v>ALLEN: CLUBS OF AUGUSTAN LONDON     HSE 7 E-BOOK</v>
          </cell>
          <cell r="F2696" t="str">
            <v>The Clubs of Augustan London</v>
          </cell>
          <cell r="G2696">
            <v>1933</v>
          </cell>
          <cell r="H2696" t="str">
            <v>Harvard Studies in English</v>
          </cell>
          <cell r="I2696">
            <v>7</v>
          </cell>
          <cell r="J2696" t="str">
            <v>e-book (PDF)</v>
          </cell>
          <cell r="M2696" t="str">
            <v>Allen, Robert J.</v>
          </cell>
          <cell r="O2696">
            <v>305</v>
          </cell>
          <cell r="P2696" t="str">
            <v>Lieferbar</v>
          </cell>
          <cell r="Q2696" t="str">
            <v>Literary Studies, general</v>
          </cell>
          <cell r="R2696" t="str">
            <v>LIT000000 LITERARY CRITICISM / General</v>
          </cell>
        </row>
        <row r="2697">
          <cell r="C2697">
            <v>9780674280052</v>
          </cell>
          <cell r="D2697" t="str">
            <v>Harvard University Press</v>
          </cell>
          <cell r="E2697" t="str">
            <v>ALTROCCHI: SLEUTHING IN THE STACKS E-BOOK</v>
          </cell>
          <cell r="F2697" t="str">
            <v>Sleuthing in the Stacks</v>
          </cell>
          <cell r="G2697">
            <v>1944</v>
          </cell>
          <cell r="J2697" t="str">
            <v>e-book (PDF)</v>
          </cell>
          <cell r="M2697" t="str">
            <v>Altrocchi, Rudolph</v>
          </cell>
          <cell r="O2697">
            <v>279</v>
          </cell>
          <cell r="P2697" t="str">
            <v>Lieferbar</v>
          </cell>
          <cell r="Q2697" t="str">
            <v>Linguistics, other</v>
          </cell>
          <cell r="R2697" t="str">
            <v>LAN000000 LANGUAGE ARTS &amp; DISCIPLINES / General</v>
          </cell>
        </row>
        <row r="2698">
          <cell r="C2698">
            <v>9780674280069</v>
          </cell>
          <cell r="D2698" t="str">
            <v>Harvard University Press</v>
          </cell>
          <cell r="E2698" t="str">
            <v>APPLETON: CHARLES MACKLIN</v>
          </cell>
          <cell r="F2698" t="str">
            <v>Charles Macklin</v>
          </cell>
          <cell r="G2698">
            <v>1960</v>
          </cell>
          <cell r="J2698" t="str">
            <v>Gebunden</v>
          </cell>
          <cell r="M2698" t="str">
            <v>Appleton, William Worthen</v>
          </cell>
          <cell r="O2698">
            <v>280</v>
          </cell>
          <cell r="P2698" t="str">
            <v>Lieferbar</v>
          </cell>
          <cell r="Q2698" t="str">
            <v>Literary Studies, general</v>
          </cell>
          <cell r="R2698" t="str">
            <v>LIT000000 LITERARY CRITICISM / General</v>
          </cell>
          <cell r="S2698" t="str">
            <v>PoD</v>
          </cell>
        </row>
        <row r="2699">
          <cell r="C2699">
            <v>9780674280076</v>
          </cell>
          <cell r="D2699" t="str">
            <v>Harvard University Press</v>
          </cell>
          <cell r="E2699" t="str">
            <v>APPLETON: CHARLES MACKLIN E-BOOK</v>
          </cell>
          <cell r="F2699" t="str">
            <v>Charles Macklin</v>
          </cell>
          <cell r="G2699">
            <v>1960</v>
          </cell>
          <cell r="J2699" t="str">
            <v>e-book (PDF)</v>
          </cell>
          <cell r="M2699" t="str">
            <v>Appleton, William Worthen</v>
          </cell>
          <cell r="O2699">
            <v>280</v>
          </cell>
          <cell r="P2699" t="str">
            <v>Lieferbar</v>
          </cell>
          <cell r="Q2699" t="str">
            <v>Literary Studies, general</v>
          </cell>
          <cell r="R2699" t="str">
            <v>LIT000000 LITERARY CRITICISM / General</v>
          </cell>
        </row>
        <row r="2700">
          <cell r="C2700">
            <v>9780674280083</v>
          </cell>
          <cell r="D2700" t="str">
            <v>Harvard University Press</v>
          </cell>
          <cell r="E2700" t="str">
            <v>ARIELI: INDIVID. &amp; NATIONAL. IN AMER. IDEOLOGY HLA</v>
          </cell>
          <cell r="F2700" t="str">
            <v>Individualism and Nationalism in American Ideology</v>
          </cell>
          <cell r="G2700">
            <v>1964</v>
          </cell>
          <cell r="H2700" t="str">
            <v>Center for the Study of the History of Liberty in America</v>
          </cell>
          <cell r="J2700" t="str">
            <v>Gebunden</v>
          </cell>
          <cell r="M2700" t="str">
            <v>Arieli, Yehoshua</v>
          </cell>
          <cell r="O2700">
            <v>442</v>
          </cell>
          <cell r="P2700" t="str">
            <v>Lieferbar</v>
          </cell>
          <cell r="Q2700" t="str">
            <v>Political Science, other</v>
          </cell>
          <cell r="R2700" t="str">
            <v>POL000000 POLITICAL SCIENCE / General</v>
          </cell>
          <cell r="S2700" t="str">
            <v>PoD</v>
          </cell>
        </row>
        <row r="2701">
          <cell r="C2701">
            <v>9780674280090</v>
          </cell>
          <cell r="D2701" t="str">
            <v>Harvard University Press</v>
          </cell>
          <cell r="E2701" t="str">
            <v>ARIELI: INDIVID. &amp; NATIONAL. IN AMER. IDEOLOGY HLA E-BOOK</v>
          </cell>
          <cell r="F2701" t="str">
            <v>Individualism and Nationalism in American Ideology</v>
          </cell>
          <cell r="G2701">
            <v>1964</v>
          </cell>
          <cell r="H2701" t="str">
            <v>Center for the Study of the History of Liberty in America</v>
          </cell>
          <cell r="J2701" t="str">
            <v>e-book (PDF)</v>
          </cell>
          <cell r="M2701" t="str">
            <v>Arieli, Yehoshua</v>
          </cell>
          <cell r="O2701">
            <v>442</v>
          </cell>
          <cell r="P2701" t="str">
            <v>Lieferbar</v>
          </cell>
          <cell r="Q2701" t="str">
            <v>Political Science, other</v>
          </cell>
          <cell r="R2701" t="str">
            <v>POL000000 POLITICAL SCIENCE / General</v>
          </cell>
        </row>
        <row r="2702">
          <cell r="C2702">
            <v>9780674280106</v>
          </cell>
          <cell r="D2702" t="str">
            <v>Harvard University Press</v>
          </cell>
          <cell r="E2702" t="str">
            <v>ARIMA: FAILURE OF FREEDOM      HEA 39</v>
          </cell>
          <cell r="F2702" t="str">
            <v>The Failure of Freedom</v>
          </cell>
          <cell r="G2702">
            <v>1969</v>
          </cell>
          <cell r="H2702" t="str">
            <v>Harvard East Asian Series</v>
          </cell>
          <cell r="I2702">
            <v>39</v>
          </cell>
          <cell r="J2702" t="str">
            <v>Gebunden</v>
          </cell>
          <cell r="M2702" t="str">
            <v>Arima, Tatsuo</v>
          </cell>
          <cell r="O2702">
            <v>296</v>
          </cell>
          <cell r="P2702" t="str">
            <v>Lieferbar</v>
          </cell>
          <cell r="Q2702" t="str">
            <v>Literary Studies, general</v>
          </cell>
          <cell r="R2702" t="str">
            <v>LIT000000 LITERARY CRITICISM / General</v>
          </cell>
          <cell r="S2702" t="str">
            <v>PoD</v>
          </cell>
        </row>
        <row r="2703">
          <cell r="C2703">
            <v>9780674280113</v>
          </cell>
          <cell r="D2703" t="str">
            <v>Harvard University Press</v>
          </cell>
          <cell r="E2703" t="str">
            <v>ARIMA: FAILURE OF FREEDOM      HEA 39  E-BOOK</v>
          </cell>
          <cell r="F2703" t="str">
            <v>The Failure of Freedom</v>
          </cell>
          <cell r="G2703">
            <v>1969</v>
          </cell>
          <cell r="H2703" t="str">
            <v>Harvard East Asian Series</v>
          </cell>
          <cell r="I2703">
            <v>39</v>
          </cell>
          <cell r="J2703" t="str">
            <v>e-book (PDF)</v>
          </cell>
          <cell r="M2703" t="str">
            <v>Arima, Tatsuo</v>
          </cell>
          <cell r="O2703">
            <v>296</v>
          </cell>
          <cell r="P2703" t="str">
            <v>Lieferbar</v>
          </cell>
          <cell r="Q2703" t="str">
            <v>Literary Studies, general</v>
          </cell>
          <cell r="R2703" t="str">
            <v>LIT000000 LITERARY CRITICISM / General</v>
          </cell>
        </row>
        <row r="2704">
          <cell r="C2704">
            <v>9780674280120</v>
          </cell>
          <cell r="D2704" t="str">
            <v>Harvard University Press</v>
          </cell>
          <cell r="E2704" t="str">
            <v>ARONSON: STATUS &amp; KINSHIP HIGHER CIVIL SERV. HLA 10</v>
          </cell>
          <cell r="F2704" t="str">
            <v>Status and Kinship in the Higher Civil Service</v>
          </cell>
          <cell r="G2704">
            <v>1964</v>
          </cell>
          <cell r="H2704" t="str">
            <v>Center for the Study of the History of Liberty in America</v>
          </cell>
          <cell r="J2704" t="str">
            <v>Gebunden</v>
          </cell>
          <cell r="M2704" t="str">
            <v>Aronson, Sidney H.</v>
          </cell>
          <cell r="O2704">
            <v>274</v>
          </cell>
          <cell r="P2704" t="str">
            <v>Lieferbar</v>
          </cell>
          <cell r="Q2704" t="str">
            <v>Global History</v>
          </cell>
          <cell r="R2704" t="str">
            <v>HIS036000 HISTORY / United States / General</v>
          </cell>
          <cell r="S2704" t="str">
            <v>PoD</v>
          </cell>
        </row>
        <row r="2705">
          <cell r="C2705">
            <v>9780674280137</v>
          </cell>
          <cell r="D2705" t="str">
            <v>Harvard University Press</v>
          </cell>
          <cell r="E2705" t="str">
            <v>ARONSON: STATUS &amp; KINSHIP HIGHER CIVIL SERV. HLA 10 E-BOOK</v>
          </cell>
          <cell r="F2705" t="str">
            <v>Status and Kinship in the Higher Civil Service</v>
          </cell>
          <cell r="G2705">
            <v>1964</v>
          </cell>
          <cell r="H2705" t="str">
            <v>Center for the Study of the History of Liberty in America</v>
          </cell>
          <cell r="J2705" t="str">
            <v>e-book (PDF)</v>
          </cell>
          <cell r="M2705" t="str">
            <v>Aronson, Sidney H.</v>
          </cell>
          <cell r="O2705">
            <v>274</v>
          </cell>
          <cell r="P2705" t="str">
            <v>Lieferbar</v>
          </cell>
          <cell r="Q2705" t="str">
            <v>Global History</v>
          </cell>
          <cell r="R2705" t="str">
            <v>HIS036000 HISTORY / United States / General</v>
          </cell>
        </row>
        <row r="2706">
          <cell r="C2706">
            <v>9780674280144</v>
          </cell>
          <cell r="D2706" t="str">
            <v>Harvard University Press</v>
          </cell>
          <cell r="E2706" t="str">
            <v>ARTHUR: TEN NIGHTS IN A BAR-ROOM   JHL</v>
          </cell>
          <cell r="F2706" t="str">
            <v>Ten Nights in a Bar-Room, And What I Saw There</v>
          </cell>
          <cell r="G2706">
            <v>1964</v>
          </cell>
          <cell r="H2706" t="str">
            <v>The John Harvard Library</v>
          </cell>
          <cell r="J2706" t="str">
            <v>Gebunden</v>
          </cell>
          <cell r="M2706" t="str">
            <v>Arthur, Timothy Shay</v>
          </cell>
          <cell r="N2706" t="str">
            <v>Koch, Donald A.</v>
          </cell>
          <cell r="O2706">
            <v>240</v>
          </cell>
          <cell r="P2706" t="str">
            <v>Lieferbar</v>
          </cell>
          <cell r="Q2706" t="str">
            <v>Literary Studies, general</v>
          </cell>
          <cell r="R2706" t="str">
            <v>LCO000000 LITERARY COLLECTIONS / General</v>
          </cell>
          <cell r="S2706" t="str">
            <v>PoD</v>
          </cell>
        </row>
        <row r="2707">
          <cell r="C2707">
            <v>9780674280151</v>
          </cell>
          <cell r="D2707" t="str">
            <v>Harvard University Press</v>
          </cell>
          <cell r="E2707" t="str">
            <v>ARTHUR: TEN NIGHTS IN A BAR-ROOM   JHL E-BOOK</v>
          </cell>
          <cell r="F2707" t="str">
            <v>Ten Nights in a Bar-Room, And What I Saw There</v>
          </cell>
          <cell r="G2707">
            <v>1964</v>
          </cell>
          <cell r="H2707" t="str">
            <v>The John Harvard Library</v>
          </cell>
          <cell r="J2707" t="str">
            <v>e-book (PDF)</v>
          </cell>
          <cell r="M2707" t="str">
            <v>Arthur, Timothy Shay</v>
          </cell>
          <cell r="N2707" t="str">
            <v>Koch, Donald A.</v>
          </cell>
          <cell r="O2707">
            <v>240</v>
          </cell>
          <cell r="P2707" t="str">
            <v>Lieferbar</v>
          </cell>
          <cell r="Q2707" t="str">
            <v>Literary Studies, general</v>
          </cell>
          <cell r="R2707" t="str">
            <v>LCO000000 LITERARY COLLECTIONS / General</v>
          </cell>
        </row>
        <row r="2708">
          <cell r="C2708">
            <v>9780674280168</v>
          </cell>
          <cell r="D2708" t="str">
            <v>Harvard University Press</v>
          </cell>
          <cell r="E2708" t="str">
            <v>ARVIN: EUGÈNE SCRIBE AND THE FRENCH THEATRE    E-BOOK</v>
          </cell>
          <cell r="F2708" t="str">
            <v>Eugène Scribe and the French Theatre, 1815–1860</v>
          </cell>
          <cell r="G2708">
            <v>1924</v>
          </cell>
          <cell r="J2708" t="str">
            <v>e-book (PDF)</v>
          </cell>
          <cell r="M2708" t="str">
            <v>Arvin, Neil Cole</v>
          </cell>
          <cell r="O2708">
            <v>268</v>
          </cell>
          <cell r="P2708" t="str">
            <v>Lieferbar</v>
          </cell>
          <cell r="Q2708" t="str">
            <v>Miscellaneous</v>
          </cell>
          <cell r="R2708" t="str">
            <v>HIS000000 HISTORY / General</v>
          </cell>
        </row>
        <row r="2709">
          <cell r="C2709">
            <v>9780674280175</v>
          </cell>
          <cell r="D2709" t="str">
            <v>Harvard University Press</v>
          </cell>
          <cell r="E2709" t="str">
            <v>ASCHER: PAVEL AXELROD &amp; DEVELOP. MENSHEV. RRCS 70</v>
          </cell>
          <cell r="F2709" t="str">
            <v>Pavel Axelrod and the Development of Menshevism</v>
          </cell>
          <cell r="G2709">
            <v>1972</v>
          </cell>
          <cell r="H2709" t="str">
            <v>Russian Research Center Studies</v>
          </cell>
          <cell r="I2709">
            <v>70</v>
          </cell>
          <cell r="J2709" t="str">
            <v>Gebunden</v>
          </cell>
          <cell r="M2709" t="str">
            <v>Ascher, Abraham</v>
          </cell>
          <cell r="O2709">
            <v>420</v>
          </cell>
          <cell r="P2709" t="str">
            <v>Lieferbar</v>
          </cell>
          <cell r="Q2709" t="str">
            <v>Miscellaneous</v>
          </cell>
          <cell r="R2709" t="str">
            <v>HIS000000 HISTORY / General</v>
          </cell>
          <cell r="S2709" t="str">
            <v>PoD</v>
          </cell>
        </row>
        <row r="2710">
          <cell r="C2710">
            <v>9780674280182</v>
          </cell>
          <cell r="D2710" t="str">
            <v>Harvard University Press</v>
          </cell>
          <cell r="E2710" t="str">
            <v>ASCHER: PAVEL AXELROD &amp; DEVELOP. MENSHEV. RRCS 70 E-BOOK</v>
          </cell>
          <cell r="F2710" t="str">
            <v>Pavel Axelrod and the Development of Menshevism</v>
          </cell>
          <cell r="G2710">
            <v>1972</v>
          </cell>
          <cell r="H2710" t="str">
            <v>Russian Research Center Studies</v>
          </cell>
          <cell r="I2710">
            <v>70</v>
          </cell>
          <cell r="J2710" t="str">
            <v>e-book (PDF)</v>
          </cell>
          <cell r="M2710" t="str">
            <v>Ascher, Abraham</v>
          </cell>
          <cell r="O2710">
            <v>420</v>
          </cell>
          <cell r="P2710" t="str">
            <v>Lieferbar</v>
          </cell>
          <cell r="Q2710" t="str">
            <v>Miscellaneous</v>
          </cell>
          <cell r="R2710" t="str">
            <v>HIS000000 HISTORY / General</v>
          </cell>
        </row>
        <row r="2711">
          <cell r="C2711">
            <v>9780674280199</v>
          </cell>
          <cell r="D2711" t="str">
            <v>Harvard University Press</v>
          </cell>
          <cell r="E2711" t="str">
            <v>ASHBY: AFRICAN UNIV. WESTERN TRADITION   GODKIN</v>
          </cell>
          <cell r="F2711" t="str">
            <v>African Universities and Western Tradition</v>
          </cell>
          <cell r="G2711">
            <v>1964</v>
          </cell>
          <cell r="H2711" t="str">
            <v>The Godkin Lectures on the Essentials of Free Government and the Duties of the Citizen</v>
          </cell>
          <cell r="J2711" t="str">
            <v>Gebunden</v>
          </cell>
          <cell r="M2711" t="str">
            <v>Ashby, Eric</v>
          </cell>
          <cell r="O2711">
            <v>113</v>
          </cell>
          <cell r="P2711" t="str">
            <v>Lieferbar</v>
          </cell>
          <cell r="Q2711" t="str">
            <v>Education, other</v>
          </cell>
          <cell r="R2711" t="str">
            <v>EDU000000 EDUCATION / General</v>
          </cell>
          <cell r="S2711" t="str">
            <v>PoD</v>
          </cell>
        </row>
        <row r="2712">
          <cell r="C2712">
            <v>9780674280205</v>
          </cell>
          <cell r="D2712" t="str">
            <v>Harvard University Press</v>
          </cell>
          <cell r="E2712" t="str">
            <v>ASHBY: AFRICAN UNIV. WESTERN TRADITION   GODKIN E-BOOK</v>
          </cell>
          <cell r="F2712" t="str">
            <v>African Universities and Western Tradition</v>
          </cell>
          <cell r="G2712">
            <v>1964</v>
          </cell>
          <cell r="H2712" t="str">
            <v>The Godkin Lectures on the Essentials of Free Government and the Duties of the Citizen</v>
          </cell>
          <cell r="J2712" t="str">
            <v>e-book (PDF)</v>
          </cell>
          <cell r="M2712" t="str">
            <v>Ashby, Eric</v>
          </cell>
          <cell r="O2712">
            <v>113</v>
          </cell>
          <cell r="P2712" t="str">
            <v>Lieferbar</v>
          </cell>
          <cell r="Q2712" t="str">
            <v>Education, other</v>
          </cell>
          <cell r="R2712" t="str">
            <v>EDU000000 EDUCATION / General</v>
          </cell>
        </row>
        <row r="2713">
          <cell r="C2713">
            <v>9780674280212</v>
          </cell>
          <cell r="D2713" t="str">
            <v>Harvard University Press</v>
          </cell>
          <cell r="E2713" t="str">
            <v>ATKINS: TESTAMENT WERTHER POETRY DRAMA   HSCL 19 E-BOOK</v>
          </cell>
          <cell r="F2713" t="str">
            <v>The Testament of Werther in Poetry and Drama</v>
          </cell>
          <cell r="G2713">
            <v>1949</v>
          </cell>
          <cell r="H2713" t="str">
            <v>Harvard Studies in Comparative Literature</v>
          </cell>
          <cell r="I2713">
            <v>19</v>
          </cell>
          <cell r="J2713" t="str">
            <v>e-book (PDF)</v>
          </cell>
          <cell r="M2713" t="str">
            <v>Atkins, Stuart P.</v>
          </cell>
          <cell r="O2713">
            <v>322</v>
          </cell>
          <cell r="P2713" t="str">
            <v>Lieferbar</v>
          </cell>
          <cell r="Q2713" t="str">
            <v>Literary Studies, general</v>
          </cell>
          <cell r="R2713" t="str">
            <v>LIT000000 LITERARY CRITICISM / General</v>
          </cell>
        </row>
        <row r="2714">
          <cell r="C2714">
            <v>9780674280229</v>
          </cell>
          <cell r="D2714" t="str">
            <v>Harvard University Press</v>
          </cell>
          <cell r="E2714" t="str">
            <v>AUERBACH: COMMUNITIES OF WOMEN</v>
          </cell>
          <cell r="F2714" t="str">
            <v>Communities of Women</v>
          </cell>
          <cell r="G2714">
            <v>1978</v>
          </cell>
          <cell r="J2714" t="str">
            <v>Gebunden</v>
          </cell>
          <cell r="M2714" t="str">
            <v>Auerbach, Nina</v>
          </cell>
          <cell r="O2714">
            <v>222</v>
          </cell>
          <cell r="P2714" t="str">
            <v>Lieferbar</v>
          </cell>
          <cell r="Q2714" t="str">
            <v>Literary Studies, general</v>
          </cell>
          <cell r="R2714" t="str">
            <v>SOC032000 SOCIAL SCIENCE / Gender Studies; LIT000000 LITERARY CRITICISM / General</v>
          </cell>
          <cell r="S2714" t="str">
            <v>PoD</v>
          </cell>
        </row>
        <row r="2715">
          <cell r="C2715">
            <v>9780674280236</v>
          </cell>
          <cell r="D2715" t="str">
            <v>Harvard University Press</v>
          </cell>
          <cell r="E2715" t="str">
            <v>AUERBACH: COMMUNITIES OF WOMEN E-BOOK</v>
          </cell>
          <cell r="F2715" t="str">
            <v>Communities of Women</v>
          </cell>
          <cell r="G2715">
            <v>1978</v>
          </cell>
          <cell r="J2715" t="str">
            <v>e-book (PDF)</v>
          </cell>
          <cell r="M2715" t="str">
            <v>Auerbach, Nina</v>
          </cell>
          <cell r="O2715">
            <v>222</v>
          </cell>
          <cell r="P2715" t="str">
            <v>Lieferbar</v>
          </cell>
          <cell r="Q2715" t="str">
            <v>Literary Studies, general</v>
          </cell>
          <cell r="R2715" t="str">
            <v>SOC032000 SOCIAL SCIENCE / Gender Studies; LIT000000 LITERARY CRITICISM / General</v>
          </cell>
        </row>
        <row r="2716">
          <cell r="C2716">
            <v>9780674280243</v>
          </cell>
          <cell r="D2716" t="str">
            <v>Harvard University Press</v>
          </cell>
          <cell r="E2716" t="str">
            <v>KING ALFRED'S VERSION OF SOLILOQUIES (CARNICELLI)</v>
          </cell>
          <cell r="F2716" t="str">
            <v>King Alfred's Version of St. Augustine's &lt;i&gt;Soliloquies&lt;/i&gt;</v>
          </cell>
          <cell r="G2716">
            <v>1969</v>
          </cell>
          <cell r="J2716" t="str">
            <v>Gebunden</v>
          </cell>
          <cell r="M2716" t="str">
            <v>Augustinus, Aurelius</v>
          </cell>
          <cell r="N2716" t="str">
            <v>Carnicelli, Thomas A.</v>
          </cell>
          <cell r="O2716">
            <v>122</v>
          </cell>
          <cell r="P2716" t="str">
            <v>Lieferbar</v>
          </cell>
          <cell r="Q2716" t="str">
            <v>Miscellaneous</v>
          </cell>
          <cell r="R2716" t="str">
            <v>REL000000 RELIGION / General; LIT000000 LITERARY CRITICISM / General; HIS000000 HISTORY / General</v>
          </cell>
          <cell r="S2716" t="str">
            <v>PoD</v>
          </cell>
        </row>
        <row r="2717">
          <cell r="C2717">
            <v>9780674280250</v>
          </cell>
          <cell r="D2717" t="str">
            <v>Harvard University Press</v>
          </cell>
          <cell r="E2717" t="str">
            <v>KING ALFRED'S VERSION OF SOLILOQUIES (CARNICELLI) E-BOOK</v>
          </cell>
          <cell r="F2717" t="str">
            <v>King Alfred's Version of St. Augustine's &lt;i&gt;Soliloquies&lt;/i&gt;</v>
          </cell>
          <cell r="G2717">
            <v>1969</v>
          </cell>
          <cell r="J2717" t="str">
            <v>e-book (PDF)</v>
          </cell>
          <cell r="M2717" t="str">
            <v>Augustinus, Aurelius</v>
          </cell>
          <cell r="N2717" t="str">
            <v>Carnicelli, Thomas A.</v>
          </cell>
          <cell r="O2717">
            <v>122</v>
          </cell>
          <cell r="P2717" t="str">
            <v>Lieferbar</v>
          </cell>
          <cell r="Q2717" t="str">
            <v>Miscellaneous</v>
          </cell>
          <cell r="R2717" t="str">
            <v>REL000000 RELIGION / General; LIT000000 LITERARY CRITICISM / General; HIS000000 HISTORY / General</v>
          </cell>
        </row>
        <row r="2718">
          <cell r="C2718">
            <v>9780674280267</v>
          </cell>
          <cell r="D2718" t="str">
            <v>Harvard University Press</v>
          </cell>
          <cell r="E2718" t="str">
            <v>AUSTER: LOCAL HABITATIONS</v>
          </cell>
          <cell r="F2718" t="str">
            <v>Local Habitations</v>
          </cell>
          <cell r="G2718">
            <v>1970</v>
          </cell>
          <cell r="J2718" t="str">
            <v>Gebunden</v>
          </cell>
          <cell r="M2718" t="str">
            <v>Auster, Henry</v>
          </cell>
          <cell r="O2718">
            <v>232</v>
          </cell>
          <cell r="P2718" t="str">
            <v>Lieferbar</v>
          </cell>
          <cell r="Q2718" t="str">
            <v>Literary Studies, general</v>
          </cell>
          <cell r="R2718" t="str">
            <v>LIT000000 LITERARY CRITICISM / General</v>
          </cell>
          <cell r="S2718" t="str">
            <v>PoD</v>
          </cell>
        </row>
        <row r="2719">
          <cell r="C2719">
            <v>9780674280274</v>
          </cell>
          <cell r="D2719" t="str">
            <v>Harvard University Press</v>
          </cell>
          <cell r="E2719" t="str">
            <v>AUSTER: LOCAL HABITATIONS E-BOOK</v>
          </cell>
          <cell r="F2719" t="str">
            <v>Local Habitations</v>
          </cell>
          <cell r="G2719">
            <v>1970</v>
          </cell>
          <cell r="J2719" t="str">
            <v>e-book (PDF)</v>
          </cell>
          <cell r="M2719" t="str">
            <v>Auster, Henry</v>
          </cell>
          <cell r="O2719">
            <v>232</v>
          </cell>
          <cell r="P2719" t="str">
            <v>Lieferbar</v>
          </cell>
          <cell r="Q2719" t="str">
            <v>Literary Studies, general</v>
          </cell>
          <cell r="R2719" t="str">
            <v>LIT000000 LITERARY CRITICISM / General</v>
          </cell>
        </row>
        <row r="2720">
          <cell r="C2720">
            <v>9780674280281</v>
          </cell>
          <cell r="D2720" t="str">
            <v>Harvard University Press</v>
          </cell>
          <cell r="E2720" t="str">
            <v>AYERS: CHANG CHIH-TUNG EDUC. REFORM IN CHINA   HEA 54</v>
          </cell>
          <cell r="F2720" t="str">
            <v>Chang Chih-tung and Educational Reform in China</v>
          </cell>
          <cell r="G2720">
            <v>1971</v>
          </cell>
          <cell r="H2720" t="str">
            <v>Harvard East Asian Series</v>
          </cell>
          <cell r="I2720">
            <v>54</v>
          </cell>
          <cell r="J2720" t="str">
            <v>Gebunden</v>
          </cell>
          <cell r="M2720" t="str">
            <v>Ayers, William</v>
          </cell>
          <cell r="O2720">
            <v>287</v>
          </cell>
          <cell r="P2720" t="str">
            <v>Lieferbar</v>
          </cell>
          <cell r="Q2720" t="str">
            <v>Miscellaneous</v>
          </cell>
          <cell r="R2720" t="str">
            <v>HIS000000 HISTORY / General</v>
          </cell>
          <cell r="S2720" t="str">
            <v>PoD</v>
          </cell>
        </row>
        <row r="2721">
          <cell r="C2721">
            <v>9780674280298</v>
          </cell>
          <cell r="D2721" t="str">
            <v>Harvard University Press</v>
          </cell>
          <cell r="E2721" t="str">
            <v>AYERS: CHANG CHIH-TUNG EDUC. REFORM IN CHINA   HEA 54 E-BOOK</v>
          </cell>
          <cell r="F2721" t="str">
            <v>Chang Chih-tung and Educational Reform in China</v>
          </cell>
          <cell r="G2721">
            <v>1971</v>
          </cell>
          <cell r="H2721" t="str">
            <v>Harvard East Asian Series</v>
          </cell>
          <cell r="I2721">
            <v>54</v>
          </cell>
          <cell r="J2721" t="str">
            <v>e-book (PDF)</v>
          </cell>
          <cell r="M2721" t="str">
            <v>Ayers, William</v>
          </cell>
          <cell r="O2721">
            <v>287</v>
          </cell>
          <cell r="P2721" t="str">
            <v>Lieferbar</v>
          </cell>
          <cell r="Q2721" t="str">
            <v>Miscellaneous</v>
          </cell>
          <cell r="R2721" t="str">
            <v>HIS000000 HISTORY / General</v>
          </cell>
        </row>
        <row r="2722">
          <cell r="C2722">
            <v>9780674280304</v>
          </cell>
          <cell r="D2722" t="str">
            <v>Harvard University Press</v>
          </cell>
          <cell r="E2722" t="str">
            <v>AZAN: THE WAR OF POSITIONS E-BOOK</v>
          </cell>
          <cell r="F2722" t="str">
            <v>The War of Positions</v>
          </cell>
          <cell r="G2722">
            <v>1917</v>
          </cell>
          <cell r="J2722" t="str">
            <v>e-book (PDF)</v>
          </cell>
          <cell r="M2722" t="str">
            <v>Azan, Paul</v>
          </cell>
          <cell r="O2722">
            <v>190</v>
          </cell>
          <cell r="P2722" t="str">
            <v>Lieferbar</v>
          </cell>
          <cell r="Q2722" t="str">
            <v>Miscellaneous</v>
          </cell>
          <cell r="R2722" t="str">
            <v>HIS000000 HISTORY / General</v>
          </cell>
        </row>
        <row r="2723">
          <cell r="C2723">
            <v>9780674280311</v>
          </cell>
          <cell r="D2723" t="str">
            <v>Harvard University Press</v>
          </cell>
          <cell r="E2723" t="str">
            <v>BAADE: EVOLUTION OF STARS AND GALAXIES E-BOOK</v>
          </cell>
          <cell r="F2723" t="str">
            <v>Evolution of Stars and Galaxies</v>
          </cell>
          <cell r="G2723">
            <v>1963</v>
          </cell>
          <cell r="J2723" t="str">
            <v>e-book (PDF)</v>
          </cell>
          <cell r="M2723" t="str">
            <v>Baade, Walter</v>
          </cell>
          <cell r="N2723" t="str">
            <v>Payne-Gaposchkin, Cecilia</v>
          </cell>
          <cell r="O2723">
            <v>321</v>
          </cell>
          <cell r="P2723" t="str">
            <v>Lieferbar</v>
          </cell>
          <cell r="Q2723" t="str">
            <v>General Interest</v>
          </cell>
          <cell r="R2723" t="str">
            <v>SCI005000 SCIENCE / Astrophysics &amp; Space Science; SCI000000 SCIENCE / General; SCI004000 SCIENCE / Astronomy</v>
          </cell>
        </row>
        <row r="2724">
          <cell r="C2724">
            <v>9780674280328</v>
          </cell>
          <cell r="D2724" t="str">
            <v>Harvard University Press</v>
          </cell>
          <cell r="E2724" t="str">
            <v>BAADE: EVOLUTION OF STARS AND GALAXIES</v>
          </cell>
          <cell r="F2724" t="str">
            <v>Evolution of Stars and Galaxies</v>
          </cell>
          <cell r="G2724">
            <v>1963</v>
          </cell>
          <cell r="J2724" t="str">
            <v>Gebunden</v>
          </cell>
          <cell r="M2724" t="str">
            <v>Baade, Walter</v>
          </cell>
          <cell r="N2724" t="str">
            <v>Payne-Gaposchkin, Cecilia</v>
          </cell>
          <cell r="O2724">
            <v>321</v>
          </cell>
          <cell r="P2724" t="str">
            <v>Lieferbar</v>
          </cell>
          <cell r="Q2724" t="str">
            <v>General Interest</v>
          </cell>
          <cell r="R2724" t="str">
            <v>SCI005000 SCIENCE / Astrophysics &amp; Space Science; SCI000000 SCIENCE / General; SCI004000 SCIENCE / Astronomy</v>
          </cell>
          <cell r="S2724" t="str">
            <v>PoD</v>
          </cell>
        </row>
        <row r="2725">
          <cell r="C2725">
            <v>9780674280335</v>
          </cell>
          <cell r="D2725" t="str">
            <v>Harvard University Press</v>
          </cell>
          <cell r="E2725" t="str">
            <v>ISAAC BACKUS CHURCH STATE CALVINISM (MCLOUGHLIN) JHL</v>
          </cell>
          <cell r="F2725" t="str">
            <v>Isaac Backus on Church, State, and Calvinism</v>
          </cell>
          <cell r="G2725">
            <v>1968</v>
          </cell>
          <cell r="H2725" t="str">
            <v>The John Harvard Library</v>
          </cell>
          <cell r="J2725" t="str">
            <v>Gebunden</v>
          </cell>
          <cell r="M2725" t="str">
            <v>Backus, Isaac</v>
          </cell>
          <cell r="N2725" t="str">
            <v>McLoughlin, William G.</v>
          </cell>
          <cell r="O2725">
            <v>525</v>
          </cell>
          <cell r="P2725" t="str">
            <v>Lieferbar</v>
          </cell>
          <cell r="Q2725" t="str">
            <v>Theology, Jewish Studies and Religious Studies</v>
          </cell>
          <cell r="R2725" t="str">
            <v>REL000000 RELIGION / General</v>
          </cell>
          <cell r="S2725" t="str">
            <v>PoD</v>
          </cell>
        </row>
        <row r="2726">
          <cell r="C2726">
            <v>9780674280342</v>
          </cell>
          <cell r="D2726" t="str">
            <v>Harvard University Press</v>
          </cell>
          <cell r="E2726" t="str">
            <v>ISAAC BACKUS CHURCH STATE CALVINISM (MCLOUGHLIN) JHL E-BOOK</v>
          </cell>
          <cell r="F2726" t="str">
            <v>Isaac Backus on Church, State, and Calvinism</v>
          </cell>
          <cell r="G2726">
            <v>1968</v>
          </cell>
          <cell r="H2726" t="str">
            <v>The John Harvard Library</v>
          </cell>
          <cell r="J2726" t="str">
            <v>e-book (PDF)</v>
          </cell>
          <cell r="M2726" t="str">
            <v>Backus, Isaac</v>
          </cell>
          <cell r="N2726" t="str">
            <v>McLoughlin, William G.</v>
          </cell>
          <cell r="O2726">
            <v>525</v>
          </cell>
          <cell r="P2726" t="str">
            <v>Lieferbar</v>
          </cell>
          <cell r="Q2726" t="str">
            <v>Theology, Jewish Studies and Religious Studies</v>
          </cell>
          <cell r="R2726" t="str">
            <v>REL000000 RELIGION / General</v>
          </cell>
        </row>
        <row r="2727">
          <cell r="C2727">
            <v>9780674280359</v>
          </cell>
          <cell r="D2727" t="str">
            <v>Harvard University Press</v>
          </cell>
          <cell r="E2727" t="str">
            <v>BACON: THE CONSTITUTION OF THE UNITED STATES TBL 1928 E-BOOK</v>
          </cell>
          <cell r="F2727" t="str">
            <v>The Constitution of the United States</v>
          </cell>
          <cell r="G2727">
            <v>1928</v>
          </cell>
          <cell r="H2727" t="str">
            <v>The Bacon Lectureship at Boston University – First Series</v>
          </cell>
          <cell r="I2727">
            <v>1928</v>
          </cell>
          <cell r="J2727" t="str">
            <v>e-book (PDF)</v>
          </cell>
          <cell r="M2727" t="str">
            <v>Bacon, Gaspar G.</v>
          </cell>
          <cell r="O2727">
            <v>201</v>
          </cell>
          <cell r="P2727" t="str">
            <v>Lieferbar</v>
          </cell>
          <cell r="Q2727" t="str">
            <v>Law, other</v>
          </cell>
          <cell r="R2727" t="str">
            <v>LAW000000 LAW / General</v>
          </cell>
        </row>
        <row r="2728">
          <cell r="C2728">
            <v>9780674280366</v>
          </cell>
          <cell r="D2728" t="str">
            <v>Harvard University Press</v>
          </cell>
          <cell r="E2728" t="str">
            <v>BAER: THE COMING OF THE ITALIAN-ETHIOPIAN WAR</v>
          </cell>
          <cell r="F2728" t="str">
            <v>The Coming of the Italian-Ethiopian War</v>
          </cell>
          <cell r="G2728">
            <v>1967</v>
          </cell>
          <cell r="J2728" t="str">
            <v>Gebunden</v>
          </cell>
          <cell r="M2728" t="str">
            <v>Baer, George W.</v>
          </cell>
          <cell r="O2728">
            <v>404</v>
          </cell>
          <cell r="P2728" t="str">
            <v>Lieferbar</v>
          </cell>
          <cell r="Q2728" t="str">
            <v>Miscellaneous</v>
          </cell>
          <cell r="R2728" t="str">
            <v>HIS000000 HISTORY / General</v>
          </cell>
          <cell r="S2728" t="str">
            <v>PoD</v>
          </cell>
        </row>
        <row r="2729">
          <cell r="C2729">
            <v>9780674280373</v>
          </cell>
          <cell r="D2729" t="str">
            <v>Harvard University Press</v>
          </cell>
          <cell r="E2729" t="str">
            <v>BAER: THE COMING OF THE ITALIAN-ETHIOPIAN WAR E-BOOK</v>
          </cell>
          <cell r="F2729" t="str">
            <v>The Coming of the Italian-Ethiopian War</v>
          </cell>
          <cell r="G2729">
            <v>1967</v>
          </cell>
          <cell r="J2729" t="str">
            <v>e-book (PDF)</v>
          </cell>
          <cell r="M2729" t="str">
            <v>Baer, George W.</v>
          </cell>
          <cell r="O2729">
            <v>404</v>
          </cell>
          <cell r="P2729" t="str">
            <v>Lieferbar</v>
          </cell>
          <cell r="Q2729" t="str">
            <v>Miscellaneous</v>
          </cell>
          <cell r="R2729" t="str">
            <v>HIS000000 HISTORY / General</v>
          </cell>
        </row>
        <row r="2730">
          <cell r="C2730">
            <v>9780674280380</v>
          </cell>
          <cell r="D2730" t="str">
            <v>Harvard University Press</v>
          </cell>
          <cell r="E2730" t="str">
            <v>BAKER: EGYPT'S UNCERTAIN REVOLUTION NASSER AND SADAT</v>
          </cell>
          <cell r="F2730" t="str">
            <v>Egypt's Uncertain Revolution Under Nasser and Sadat</v>
          </cell>
          <cell r="G2730">
            <v>1978</v>
          </cell>
          <cell r="J2730" t="str">
            <v>Gebunden</v>
          </cell>
          <cell r="M2730" t="str">
            <v>Baker, Raymond William</v>
          </cell>
          <cell r="O2730">
            <v>290</v>
          </cell>
          <cell r="P2730" t="str">
            <v>Lieferbar</v>
          </cell>
          <cell r="Q2730" t="str">
            <v>Miscellaneous</v>
          </cell>
          <cell r="R2730" t="str">
            <v>HIS031000 HISTORY / Revolutionary; HIS000000 HISTORY / General; HIS009000 HISTORY / Middle East / Egypt (see also Ancient / Egypt)</v>
          </cell>
          <cell r="S2730" t="str">
            <v>PoD</v>
          </cell>
        </row>
        <row r="2731">
          <cell r="C2731">
            <v>9780674280397</v>
          </cell>
          <cell r="D2731" t="str">
            <v>Harvard University Press</v>
          </cell>
          <cell r="E2731" t="str">
            <v>BAKER: EGYPT'S UNCERTAIN REVOLUTION NASSER AND SADAT E-BOOK</v>
          </cell>
          <cell r="F2731" t="str">
            <v>Egypt's Uncertain Revolution Under Nasser and Sadat</v>
          </cell>
          <cell r="G2731">
            <v>1978</v>
          </cell>
          <cell r="J2731" t="str">
            <v>e-book (PDF)</v>
          </cell>
          <cell r="M2731" t="str">
            <v>Baker, Raymond William</v>
          </cell>
          <cell r="O2731">
            <v>290</v>
          </cell>
          <cell r="P2731" t="str">
            <v>Lieferbar</v>
          </cell>
          <cell r="Q2731" t="str">
            <v>Miscellaneous</v>
          </cell>
          <cell r="R2731" t="str">
            <v>HIS031000 HISTORY / Revolutionary; HIS000000 HISTORY / General; HIS009000 HISTORY / Middle East / Egypt (see also Ancient / Egypt)</v>
          </cell>
        </row>
        <row r="2732">
          <cell r="C2732">
            <v>9780674280403</v>
          </cell>
          <cell r="D2732" t="str">
            <v>Harvard University Press</v>
          </cell>
          <cell r="E2732" t="str">
            <v>DE VOTO: MARK TWAIN AT WORK</v>
          </cell>
          <cell r="F2732" t="str">
            <v>Mark Twain at Work</v>
          </cell>
          <cell r="G2732">
            <v>1942</v>
          </cell>
          <cell r="J2732" t="str">
            <v>Gebunden</v>
          </cell>
          <cell r="M2732" t="str">
            <v>DeVoto, Bernard</v>
          </cell>
          <cell r="O2732">
            <v>144</v>
          </cell>
          <cell r="P2732" t="str">
            <v>Lieferbar</v>
          </cell>
          <cell r="Q2732" t="str">
            <v>Literary Studies, general</v>
          </cell>
          <cell r="R2732" t="str">
            <v>LIT000000 LITERARY CRITICISM / General</v>
          </cell>
          <cell r="S2732" t="str">
            <v>PoD</v>
          </cell>
        </row>
        <row r="2733">
          <cell r="C2733">
            <v>9780674280410</v>
          </cell>
          <cell r="D2733" t="str">
            <v>Harvard University Press</v>
          </cell>
          <cell r="E2733" t="str">
            <v>DEWEY: WAY OUT OF EDUCATIONAL CONFUSION   INGLIS 1931</v>
          </cell>
          <cell r="F2733" t="str">
            <v>The Way Out of Educational Confusion</v>
          </cell>
          <cell r="G2733">
            <v>1931</v>
          </cell>
          <cell r="H2733" t="str">
            <v>Inglis Lectures</v>
          </cell>
          <cell r="I2733">
            <v>1931</v>
          </cell>
          <cell r="J2733" t="str">
            <v>Gebunden</v>
          </cell>
          <cell r="M2733" t="str">
            <v>Dewey, John</v>
          </cell>
          <cell r="O2733">
            <v>41</v>
          </cell>
          <cell r="P2733" t="str">
            <v>Lieferbar</v>
          </cell>
          <cell r="Q2733" t="str">
            <v>Education, other</v>
          </cell>
          <cell r="R2733" t="str">
            <v>EDU000000 EDUCATION / General</v>
          </cell>
          <cell r="S2733" t="str">
            <v>PoD</v>
          </cell>
        </row>
        <row r="2734">
          <cell r="C2734">
            <v>9780674280427</v>
          </cell>
          <cell r="D2734" t="str">
            <v>Harvard University Press</v>
          </cell>
          <cell r="E2734" t="str">
            <v>BAKER: SADAT AND AFTER</v>
          </cell>
          <cell r="F2734" t="str">
            <v>Sadat and After</v>
          </cell>
          <cell r="G2734">
            <v>1990</v>
          </cell>
          <cell r="J2734" t="str">
            <v>Gebunden</v>
          </cell>
          <cell r="M2734" t="str">
            <v>Baker, Raymond William</v>
          </cell>
          <cell r="O2734">
            <v>365</v>
          </cell>
          <cell r="P2734" t="str">
            <v>Lieferbar</v>
          </cell>
          <cell r="Q2734" t="str">
            <v>Miscellaneous</v>
          </cell>
          <cell r="R2734" t="str">
            <v>POL000000 POLITICAL SCIENCE / General; HIS000000 HISTORY / General</v>
          </cell>
          <cell r="S2734" t="str">
            <v>PoD</v>
          </cell>
        </row>
        <row r="2735">
          <cell r="C2735">
            <v>9780674280434</v>
          </cell>
          <cell r="D2735" t="str">
            <v>Harvard University Press</v>
          </cell>
          <cell r="E2735" t="str">
            <v>BAKER: SADAT AND AFTER E-BOOK</v>
          </cell>
          <cell r="F2735" t="str">
            <v>Sadat and After</v>
          </cell>
          <cell r="G2735">
            <v>1990</v>
          </cell>
          <cell r="J2735" t="str">
            <v>e-book (PDF)</v>
          </cell>
          <cell r="M2735" t="str">
            <v>Baker, Raymond William</v>
          </cell>
          <cell r="O2735">
            <v>365</v>
          </cell>
          <cell r="P2735" t="str">
            <v>Lieferbar</v>
          </cell>
          <cell r="Q2735" t="str">
            <v>Miscellaneous</v>
          </cell>
          <cell r="R2735" t="str">
            <v>POL000000 POLITICAL SCIENCE / General; HIS000000 HISTORY / General</v>
          </cell>
        </row>
        <row r="2736">
          <cell r="C2736">
            <v>9780674280441</v>
          </cell>
          <cell r="D2736" t="str">
            <v>Harvard University Press</v>
          </cell>
          <cell r="E2736" t="str">
            <v>CHARLES DICKENS'S LETTERS TO CH. LEVER (LIVINGSTON)</v>
          </cell>
          <cell r="F2736" t="str">
            <v>Charles Dickens's Letters to Charles Lever</v>
          </cell>
          <cell r="G2736">
            <v>1933</v>
          </cell>
          <cell r="J2736" t="str">
            <v>Gebunden</v>
          </cell>
          <cell r="M2736" t="str">
            <v>Dickens, Charles</v>
          </cell>
          <cell r="N2736" t="str">
            <v>Livingston, Flora V.</v>
          </cell>
          <cell r="O2736">
            <v>65</v>
          </cell>
          <cell r="P2736" t="str">
            <v>Lieferbar</v>
          </cell>
          <cell r="Q2736" t="str">
            <v>Literary Studies, general</v>
          </cell>
          <cell r="R2736" t="str">
            <v>LCO011000 LITERARY COLLECTIONS / Letters</v>
          </cell>
          <cell r="S2736" t="str">
            <v>PoD</v>
          </cell>
        </row>
        <row r="2737">
          <cell r="C2737">
            <v>9780674280465</v>
          </cell>
          <cell r="D2737" t="str">
            <v>Harvard University Press</v>
          </cell>
          <cell r="E2737" t="str">
            <v>George Herbert - E-Book</v>
          </cell>
          <cell r="F2737" t="str">
            <v>George Herbert</v>
          </cell>
          <cell r="J2737" t="str">
            <v>e-book (PDF)</v>
          </cell>
          <cell r="M2737" t="str">
            <v>Summers, Joseph H.</v>
          </cell>
          <cell r="P2737" t="str">
            <v>zurückgezogen</v>
          </cell>
          <cell r="R2737" t="str">
            <v>HIS000000 HISTORY / General</v>
          </cell>
        </row>
        <row r="2738">
          <cell r="C2738">
            <v>9780674280489</v>
          </cell>
          <cell r="D2738" t="str">
            <v>Harvard University Press</v>
          </cell>
          <cell r="E2738" t="str">
            <v>George Herbert Palmer, 1842-1933 - E-Book</v>
          </cell>
          <cell r="F2738" t="str">
            <v>George Herbert Palmer, 1842-1933</v>
          </cell>
          <cell r="J2738" t="str">
            <v>e-book (PDF)</v>
          </cell>
          <cell r="M2738" t="str">
            <v>Hocking, William Ernest; Bakewell, Charles Montague</v>
          </cell>
          <cell r="P2738" t="str">
            <v>zurückgezogen</v>
          </cell>
          <cell r="Q2738" t="str">
            <v>Philosophy, other</v>
          </cell>
          <cell r="R2738" t="str">
            <v>PHI000000 PHILOSOPHY / General</v>
          </cell>
        </row>
        <row r="2739">
          <cell r="C2739">
            <v>9780674280502</v>
          </cell>
          <cell r="D2739" t="str">
            <v>Harvard University Press</v>
          </cell>
          <cell r="E2739" t="str">
            <v>DOOLIN: THE FRONDE   HHST 39</v>
          </cell>
          <cell r="F2739" t="str">
            <v>The Fronde</v>
          </cell>
          <cell r="G2739">
            <v>1935</v>
          </cell>
          <cell r="H2739" t="str">
            <v>Harvard Historical Studies</v>
          </cell>
          <cell r="I2739">
            <v>39</v>
          </cell>
          <cell r="J2739" t="str">
            <v>Gebunden</v>
          </cell>
          <cell r="M2739" t="str">
            <v>Doolin, Paul Rice</v>
          </cell>
          <cell r="O2739">
            <v>181</v>
          </cell>
          <cell r="P2739" t="str">
            <v>Lieferbar</v>
          </cell>
          <cell r="Q2739" t="str">
            <v>Miscellaneous</v>
          </cell>
          <cell r="R2739" t="str">
            <v>HIS000000 HISTORY / General; HIS013000 HISTORY / Europe / France</v>
          </cell>
          <cell r="S2739" t="str">
            <v>PoD</v>
          </cell>
        </row>
        <row r="2740">
          <cell r="C2740">
            <v>9780674280519</v>
          </cell>
          <cell r="D2740" t="str">
            <v>Harvard University Press</v>
          </cell>
          <cell r="E2740" t="str">
            <v>DORSON: JONATHAN DRAWS THE LONG BOW</v>
          </cell>
          <cell r="F2740" t="str">
            <v>Jonathan Draws the Long Bow</v>
          </cell>
          <cell r="G2740">
            <v>1946</v>
          </cell>
          <cell r="J2740" t="str">
            <v>Gebunden</v>
          </cell>
          <cell r="M2740" t="str">
            <v>Dorson, Richard M.</v>
          </cell>
          <cell r="O2740">
            <v>274</v>
          </cell>
          <cell r="P2740" t="str">
            <v>Lieferbar</v>
          </cell>
          <cell r="Q2740" t="str">
            <v>Literary Studies, general</v>
          </cell>
          <cell r="R2740" t="str">
            <v>LCO000000 LITERARY COLLECTIONS / General</v>
          </cell>
          <cell r="S2740" t="str">
            <v>PoD</v>
          </cell>
        </row>
        <row r="2741">
          <cell r="C2741">
            <v>9780674280526</v>
          </cell>
          <cell r="D2741" t="str">
            <v>Harvard University Press</v>
          </cell>
          <cell r="E2741" t="str">
            <v>NEGRO FOLKTALES IN MICHIGAN (DORSON)</v>
          </cell>
          <cell r="F2741" t="str">
            <v>Negro Folktales in Michigan</v>
          </cell>
          <cell r="G2741">
            <v>1956</v>
          </cell>
          <cell r="J2741" t="str">
            <v>Gebunden</v>
          </cell>
          <cell r="N2741" t="str">
            <v>Dorson, Richard M.</v>
          </cell>
          <cell r="O2741">
            <v>245</v>
          </cell>
          <cell r="P2741" t="str">
            <v>Lieferbar</v>
          </cell>
          <cell r="Q2741" t="str">
            <v>Literary Studies, general</v>
          </cell>
          <cell r="R2741" t="str">
            <v>LCO000000 LITERARY COLLECTIONS / General</v>
          </cell>
          <cell r="S2741" t="str">
            <v>PoD</v>
          </cell>
        </row>
        <row r="2742">
          <cell r="C2742">
            <v>9780674280533</v>
          </cell>
          <cell r="D2742" t="str">
            <v>Harvard University Press</v>
          </cell>
          <cell r="E2742" t="str">
            <v>Civil Liberties and Industrial Conflict - E-Book</v>
          </cell>
          <cell r="F2742" t="str">
            <v>Civil Liberties and Industrial Conflict</v>
          </cell>
          <cell r="J2742" t="str">
            <v>e-book (PDF)</v>
          </cell>
          <cell r="M2742" t="str">
            <v>Randall, Clarence Belden; Baldwin, Roger Nash</v>
          </cell>
          <cell r="P2742" t="str">
            <v>zurückgezogen</v>
          </cell>
          <cell r="Q2742" t="str">
            <v>Law, other</v>
          </cell>
          <cell r="R2742" t="str">
            <v>LAW000000 LAW / General</v>
          </cell>
        </row>
        <row r="2743">
          <cell r="C2743">
            <v>9780674280540</v>
          </cell>
          <cell r="D2743" t="str">
            <v>Harvard University Press</v>
          </cell>
          <cell r="E2743" t="str">
            <v>BANNING: COMMERCIAL BROADCASTING PIONEER   PBHS E-BOOK</v>
          </cell>
          <cell r="F2743" t="str">
            <v>Commercial Broadcasting Pioneer</v>
          </cell>
          <cell r="G2743">
            <v>1946</v>
          </cell>
          <cell r="H2743" t="str">
            <v>Publication of the Business Historical Society</v>
          </cell>
          <cell r="J2743" t="str">
            <v>e-book (PDF)</v>
          </cell>
          <cell r="M2743" t="str">
            <v>Banning, William Peck</v>
          </cell>
          <cell r="O2743">
            <v>308</v>
          </cell>
          <cell r="P2743" t="str">
            <v>Lieferbar</v>
          </cell>
          <cell r="Q2743" t="str">
            <v>Sociology, other</v>
          </cell>
          <cell r="R2743" t="str">
            <v>SOC000000 SOCIAL SCIENCE / General</v>
          </cell>
        </row>
        <row r="2744">
          <cell r="C2744">
            <v>9780674280557</v>
          </cell>
          <cell r="D2744" t="str">
            <v>Harvard University Press</v>
          </cell>
          <cell r="E2744" t="str">
            <v>BANNO: CHINA AND THE WEST, 1858–1861   HEA 15</v>
          </cell>
          <cell r="F2744" t="str">
            <v>China and the West, 1858–1861</v>
          </cell>
          <cell r="G2744">
            <v>1964</v>
          </cell>
          <cell r="H2744" t="str">
            <v>Harvard East Asian Series</v>
          </cell>
          <cell r="I2744">
            <v>15</v>
          </cell>
          <cell r="J2744" t="str">
            <v>Gebunden</v>
          </cell>
          <cell r="M2744" t="str">
            <v>Banno, Masataka</v>
          </cell>
          <cell r="O2744">
            <v>367</v>
          </cell>
          <cell r="P2744" t="str">
            <v>Lieferbar</v>
          </cell>
          <cell r="Q2744" t="str">
            <v>Miscellaneous</v>
          </cell>
          <cell r="R2744" t="str">
            <v>HIS000000 HISTORY / General</v>
          </cell>
          <cell r="S2744" t="str">
            <v>PoD</v>
          </cell>
        </row>
        <row r="2745">
          <cell r="C2745">
            <v>9780674280564</v>
          </cell>
          <cell r="D2745" t="str">
            <v>Harvard University Press</v>
          </cell>
          <cell r="E2745" t="str">
            <v>BANNO: CHINA AND THE WEST, 1858–1861   HEA 15 E-BOOK</v>
          </cell>
          <cell r="F2745" t="str">
            <v>China and the West, 1858–1861</v>
          </cell>
          <cell r="G2745">
            <v>1964</v>
          </cell>
          <cell r="H2745" t="str">
            <v>Harvard East Asian Series</v>
          </cell>
          <cell r="I2745">
            <v>15</v>
          </cell>
          <cell r="J2745" t="str">
            <v>e-book (PDF)</v>
          </cell>
          <cell r="M2745" t="str">
            <v>Banno, Masataka</v>
          </cell>
          <cell r="O2745">
            <v>367</v>
          </cell>
          <cell r="P2745" t="str">
            <v>Lieferbar</v>
          </cell>
          <cell r="Q2745" t="str">
            <v>Miscellaneous</v>
          </cell>
          <cell r="R2745" t="str">
            <v>HIS000000 HISTORY / General</v>
          </cell>
        </row>
        <row r="2746">
          <cell r="C2746">
            <v>9780674280571</v>
          </cell>
          <cell r="D2746" t="str">
            <v>Harvard University Press</v>
          </cell>
          <cell r="E2746" t="str">
            <v>BARBOUR: A NATURALIST'S SCRAPBOOK E-BOOK</v>
          </cell>
          <cell r="F2746" t="str">
            <v>A Naturalist's Scrapbook</v>
          </cell>
          <cell r="G2746">
            <v>1946</v>
          </cell>
          <cell r="J2746" t="str">
            <v>e-book (PDF)</v>
          </cell>
          <cell r="M2746" t="str">
            <v>Barbour, Thomas</v>
          </cell>
          <cell r="O2746">
            <v>218</v>
          </cell>
          <cell r="P2746" t="str">
            <v>Lieferbar</v>
          </cell>
          <cell r="Q2746" t="str">
            <v>General Interest</v>
          </cell>
          <cell r="R2746" t="str">
            <v>SCI000000 SCIENCE / General</v>
          </cell>
        </row>
        <row r="2747">
          <cell r="C2747">
            <v>9780674280588</v>
          </cell>
          <cell r="D2747" t="str">
            <v>Harvard University Press</v>
          </cell>
          <cell r="E2747" t="str">
            <v>BARISH: BEN JONSON AND THE LANGUAGE OF PROSE COMEDY</v>
          </cell>
          <cell r="F2747" t="str">
            <v>Ben Jonson and the Language of Prose Comedy</v>
          </cell>
          <cell r="G2747">
            <v>1967</v>
          </cell>
          <cell r="J2747" t="str">
            <v>Gebunden</v>
          </cell>
          <cell r="M2747" t="str">
            <v>Barish, Jonas A.</v>
          </cell>
          <cell r="O2747">
            <v>335</v>
          </cell>
          <cell r="P2747" t="str">
            <v>Lieferbar</v>
          </cell>
          <cell r="Q2747" t="str">
            <v>Literary Studies, general</v>
          </cell>
          <cell r="R2747" t="str">
            <v>LIT000000 LITERARY CRITICISM / General</v>
          </cell>
          <cell r="S2747" t="str">
            <v>PoD</v>
          </cell>
        </row>
        <row r="2748">
          <cell r="C2748">
            <v>9780674280595</v>
          </cell>
          <cell r="D2748" t="str">
            <v>Harvard University Press</v>
          </cell>
          <cell r="E2748" t="str">
            <v>DORWART: REFORMS OF FREDERICK WILLIAM I OF PRUSSIA</v>
          </cell>
          <cell r="F2748" t="str">
            <v>The Administrative Reforms of Frederick William I of Prussia</v>
          </cell>
          <cell r="G2748">
            <v>1953</v>
          </cell>
          <cell r="J2748" t="str">
            <v>Gebunden</v>
          </cell>
          <cell r="M2748" t="str">
            <v>Dorwart, Reinhold August</v>
          </cell>
          <cell r="O2748">
            <v>250</v>
          </cell>
          <cell r="P2748" t="str">
            <v>Lieferbar</v>
          </cell>
          <cell r="Q2748" t="str">
            <v>Miscellaneous</v>
          </cell>
          <cell r="R2748" t="str">
            <v>HIS000000 HISTORY / General; HIS014000 HISTORY / Europe / Germany</v>
          </cell>
          <cell r="S2748" t="str">
            <v>PoD</v>
          </cell>
        </row>
        <row r="2749">
          <cell r="C2749">
            <v>9780674280601</v>
          </cell>
          <cell r="D2749" t="str">
            <v>Harvard University Press</v>
          </cell>
          <cell r="E2749" t="str">
            <v>BARISH: BEN JONSON AND THE LANGUAGE OF PROSE COMEDY E-BOOK</v>
          </cell>
          <cell r="F2749" t="str">
            <v>Ben Jonson and the Language of Prose Comedy</v>
          </cell>
          <cell r="G2749">
            <v>1967</v>
          </cell>
          <cell r="J2749" t="str">
            <v>e-book (PDF)</v>
          </cell>
          <cell r="M2749" t="str">
            <v>Barish, Jonas A.</v>
          </cell>
          <cell r="O2749">
            <v>335</v>
          </cell>
          <cell r="P2749" t="str">
            <v>Lieferbar</v>
          </cell>
          <cell r="Q2749" t="str">
            <v>Literary Studies, general</v>
          </cell>
          <cell r="R2749" t="str">
            <v>LIT000000 LITERARY CRITICISM / General</v>
          </cell>
        </row>
        <row r="2750">
          <cell r="C2750">
            <v>9780674280618</v>
          </cell>
          <cell r="D2750" t="str">
            <v>Harvard University Press</v>
          </cell>
          <cell r="E2750" t="str">
            <v>BARNARD: ORGANIZATION AND MANAGEMENT</v>
          </cell>
          <cell r="F2750" t="str">
            <v>Organization and Management</v>
          </cell>
          <cell r="G2750">
            <v>1948</v>
          </cell>
          <cell r="J2750" t="str">
            <v>Gebunden</v>
          </cell>
          <cell r="M2750" t="str">
            <v>Barnard, Chester I.</v>
          </cell>
          <cell r="O2750">
            <v>244</v>
          </cell>
          <cell r="P2750" t="str">
            <v>Lieferbar</v>
          </cell>
          <cell r="Q2750" t="str">
            <v>Political Economics, other</v>
          </cell>
          <cell r="R2750" t="str">
            <v>BUS069000 BUSINESS &amp; ECONOMICS / Economics / General</v>
          </cell>
          <cell r="S2750" t="str">
            <v>PoD</v>
          </cell>
        </row>
        <row r="2751">
          <cell r="C2751">
            <v>9780674280625</v>
          </cell>
          <cell r="D2751" t="str">
            <v>Harvard University Press</v>
          </cell>
          <cell r="E2751" t="str">
            <v>BARNARD: ORGANIZATION AND MANAGEMENT E-BOOK</v>
          </cell>
          <cell r="F2751" t="str">
            <v>Organization and Management</v>
          </cell>
          <cell r="G2751">
            <v>1948</v>
          </cell>
          <cell r="J2751" t="str">
            <v>e-book (PDF)</v>
          </cell>
          <cell r="M2751" t="str">
            <v>Barnard, Chester I.</v>
          </cell>
          <cell r="O2751">
            <v>244</v>
          </cell>
          <cell r="P2751" t="str">
            <v>Lieferbar</v>
          </cell>
          <cell r="Q2751" t="str">
            <v>Political Economics, other</v>
          </cell>
          <cell r="R2751" t="str">
            <v>BUS069000 BUSINESS &amp; ECONOMICS / Economics / General</v>
          </cell>
        </row>
        <row r="2752">
          <cell r="C2752">
            <v>9780674280632</v>
          </cell>
          <cell r="D2752" t="str">
            <v>Harvard University Press</v>
          </cell>
          <cell r="E2752" t="str">
            <v>FORD: SLUMS AND HOUSING   VOL. I</v>
          </cell>
          <cell r="G2752">
            <v>1936</v>
          </cell>
          <cell r="H2752" t="str">
            <v>Slums and Housing</v>
          </cell>
          <cell r="I2752" t="str">
            <v>Volume I</v>
          </cell>
          <cell r="J2752" t="str">
            <v>Gebunden</v>
          </cell>
          <cell r="M2752" t="str">
            <v>Ford, James</v>
          </cell>
          <cell r="O2752">
            <v>508</v>
          </cell>
          <cell r="P2752" t="str">
            <v>Lieferbar</v>
          </cell>
          <cell r="Q2752" t="str">
            <v>Sociology, other</v>
          </cell>
          <cell r="R2752" t="str">
            <v>SOC000000 SOCIAL SCIENCE / General</v>
          </cell>
          <cell r="S2752" t="str">
            <v>PoD</v>
          </cell>
        </row>
        <row r="2753">
          <cell r="C2753">
            <v>9780674280649</v>
          </cell>
          <cell r="D2753" t="str">
            <v>Harvard University Press</v>
          </cell>
          <cell r="E2753" t="str">
            <v>BARNES: SOMERSET, 1625–1640</v>
          </cell>
          <cell r="F2753" t="str">
            <v>Somerset, 1625–1640</v>
          </cell>
          <cell r="G2753">
            <v>1961</v>
          </cell>
          <cell r="J2753" t="str">
            <v>Gebunden</v>
          </cell>
          <cell r="M2753" t="str">
            <v>Barnes, Thomas Garden</v>
          </cell>
          <cell r="O2753">
            <v>369</v>
          </cell>
          <cell r="P2753" t="str">
            <v>Lieferbar</v>
          </cell>
          <cell r="Q2753" t="str">
            <v>Miscellaneous</v>
          </cell>
          <cell r="R2753" t="str">
            <v>HIS000000 HISTORY / General</v>
          </cell>
          <cell r="S2753" t="str">
            <v>PoD</v>
          </cell>
        </row>
        <row r="2754">
          <cell r="C2754">
            <v>9780674280656</v>
          </cell>
          <cell r="D2754" t="str">
            <v>Harvard University Press</v>
          </cell>
          <cell r="E2754" t="str">
            <v>BARNES: SOMERSET, 1625–1640 E-BOOK</v>
          </cell>
          <cell r="F2754" t="str">
            <v>Somerset, 1625–1640</v>
          </cell>
          <cell r="G2754">
            <v>1961</v>
          </cell>
          <cell r="J2754" t="str">
            <v>e-book (PDF)</v>
          </cell>
          <cell r="L2754">
            <v>0</v>
          </cell>
          <cell r="M2754" t="str">
            <v>Barnes, Thomas Garden</v>
          </cell>
          <cell r="O2754">
            <v>369</v>
          </cell>
          <cell r="P2754" t="str">
            <v>Lieferbar</v>
          </cell>
          <cell r="Q2754" t="str">
            <v>Miscellaneous</v>
          </cell>
          <cell r="R2754" t="str">
            <v>HIS000000 HISTORY / General</v>
          </cell>
        </row>
        <row r="2755">
          <cell r="C2755">
            <v>9780674280663</v>
          </cell>
          <cell r="D2755" t="str">
            <v>Harvard University Press</v>
          </cell>
          <cell r="E2755" t="str">
            <v>BARNES: THE NEW EMPIRE OF DIOCLETIAN AND CONSTANTINE</v>
          </cell>
          <cell r="F2755" t="str">
            <v>The New Empire of Diocletian and Constantine</v>
          </cell>
          <cell r="G2755">
            <v>1982</v>
          </cell>
          <cell r="J2755" t="str">
            <v>Gebunden</v>
          </cell>
          <cell r="M2755" t="str">
            <v>Barnes, Timothy D.</v>
          </cell>
          <cell r="O2755">
            <v>305</v>
          </cell>
          <cell r="P2755" t="str">
            <v>Lieferbar</v>
          </cell>
          <cell r="Q2755" t="str">
            <v>Miscellaneous</v>
          </cell>
          <cell r="R2755" t="str">
            <v>HIS000000 HISTORY / General</v>
          </cell>
          <cell r="S2755" t="str">
            <v>PoD</v>
          </cell>
        </row>
        <row r="2756">
          <cell r="C2756">
            <v>9780674280670</v>
          </cell>
          <cell r="D2756" t="str">
            <v>Harvard University Press</v>
          </cell>
          <cell r="E2756" t="str">
            <v>BARNES: THE NEW EMPIRE OF DIOCLETIAN AND CONSTANTINE E-BOOK</v>
          </cell>
          <cell r="F2756" t="str">
            <v>The New Empire of Diocletian and Constantine</v>
          </cell>
          <cell r="G2756">
            <v>1982</v>
          </cell>
          <cell r="J2756" t="str">
            <v>e-book (PDF)</v>
          </cell>
          <cell r="M2756" t="str">
            <v>Barnes, Timothy D.</v>
          </cell>
          <cell r="O2756">
            <v>305</v>
          </cell>
          <cell r="P2756" t="str">
            <v>Lieferbar</v>
          </cell>
          <cell r="Q2756" t="str">
            <v>Miscellaneous</v>
          </cell>
          <cell r="R2756" t="str">
            <v>HIS000000 HISTORY / General</v>
          </cell>
        </row>
        <row r="2757">
          <cell r="C2757">
            <v>9780674280687</v>
          </cell>
          <cell r="D2757" t="str">
            <v>Harvard University Press</v>
          </cell>
          <cell r="E2757" t="str">
            <v>DROWN: RELIGION OR GOD?</v>
          </cell>
          <cell r="F2757" t="str">
            <v>Religion or God?</v>
          </cell>
          <cell r="G2757">
            <v>1927</v>
          </cell>
          <cell r="J2757" t="str">
            <v>Gebunden</v>
          </cell>
          <cell r="M2757" t="str">
            <v>Drown, Edward S.</v>
          </cell>
          <cell r="O2757">
            <v>25</v>
          </cell>
          <cell r="P2757" t="str">
            <v>Lieferbar</v>
          </cell>
          <cell r="Q2757" t="str">
            <v>Theology, Jewish Studies and Religious Studies</v>
          </cell>
          <cell r="R2757" t="str">
            <v>REL000000 RELIGION / General</v>
          </cell>
          <cell r="S2757" t="str">
            <v>PoD</v>
          </cell>
        </row>
        <row r="2758">
          <cell r="C2758">
            <v>9780674280694</v>
          </cell>
          <cell r="D2758" t="str">
            <v>Harvard University Press</v>
          </cell>
          <cell r="E2758" t="str">
            <v>FORSYTHE: A NOBLE RAKE</v>
          </cell>
          <cell r="F2758" t="str">
            <v>A Noble Rake</v>
          </cell>
          <cell r="G2758">
            <v>1928</v>
          </cell>
          <cell r="J2758" t="str">
            <v>Gebunden</v>
          </cell>
          <cell r="M2758" t="str">
            <v>Forsythe, Robert Stanley</v>
          </cell>
          <cell r="O2758">
            <v>310</v>
          </cell>
          <cell r="P2758" t="str">
            <v>Lieferbar</v>
          </cell>
          <cell r="Q2758" t="str">
            <v>Literary Studies, general</v>
          </cell>
          <cell r="R2758" t="str">
            <v>LIT000000 LITERARY CRITICISM / General</v>
          </cell>
          <cell r="S2758" t="str">
            <v>PoD</v>
          </cell>
        </row>
        <row r="2759">
          <cell r="C2759">
            <v>9780674280700</v>
          </cell>
          <cell r="D2759" t="str">
            <v>Harvard University Press</v>
          </cell>
          <cell r="E2759" t="str">
            <v>THE SONGS OF JOHN DRYDEN (DAY)</v>
          </cell>
          <cell r="F2759" t="str">
            <v>The Songs of John Dryden</v>
          </cell>
          <cell r="G2759">
            <v>1932</v>
          </cell>
          <cell r="J2759" t="str">
            <v>Gebunden</v>
          </cell>
          <cell r="N2759" t="str">
            <v>Day, Cyrus Lawrence</v>
          </cell>
          <cell r="O2759">
            <v>199</v>
          </cell>
          <cell r="P2759" t="str">
            <v>Lieferbar</v>
          </cell>
          <cell r="Q2759" t="str">
            <v>Music, general</v>
          </cell>
          <cell r="R2759" t="str">
            <v>MUS006000 MUSIC / Genres &amp; Styles / Classical; MUS020000 MUSIC / History &amp; Criticism</v>
          </cell>
          <cell r="S2759" t="str">
            <v>PoD</v>
          </cell>
        </row>
        <row r="2760">
          <cell r="C2760">
            <v>9780674280717</v>
          </cell>
          <cell r="D2760" t="str">
            <v>Harvard University Press</v>
          </cell>
          <cell r="E2760" t="str">
            <v>DU BOIS: SUPPRESSION OF AFRICAN SLAVE-TRADE   HHST 1</v>
          </cell>
          <cell r="F2760" t="str">
            <v>The Suppression of the African Slave-Trade to the United States of America, 1638–1870</v>
          </cell>
          <cell r="G2760">
            <v>1896</v>
          </cell>
          <cell r="H2760" t="str">
            <v>Harvard Historical Studies</v>
          </cell>
          <cell r="I2760">
            <v>1</v>
          </cell>
          <cell r="J2760" t="str">
            <v>Gebunden</v>
          </cell>
          <cell r="M2760" t="str">
            <v>Du Bois, W. E. Burghardt</v>
          </cell>
          <cell r="O2760">
            <v>335</v>
          </cell>
          <cell r="P2760" t="str">
            <v>Lieferbar</v>
          </cell>
          <cell r="Q2760" t="str">
            <v>Miscellaneous</v>
          </cell>
          <cell r="R2760" t="str">
            <v>SOC001000 SOCIAL SCIENCE / Ethnic Studies / African-American Studies; HIS000000 HISTORY / General</v>
          </cell>
          <cell r="S2760" t="str">
            <v>PoD</v>
          </cell>
        </row>
        <row r="2761">
          <cell r="C2761">
            <v>9780674280724</v>
          </cell>
          <cell r="D2761" t="str">
            <v>Harvard University Press</v>
          </cell>
          <cell r="E2761" t="str">
            <v>DUFFY: SHIPWRECK &amp; EMPIRE</v>
          </cell>
          <cell r="F2761" t="str">
            <v>Shipwreck &amp; Empire</v>
          </cell>
          <cell r="G2761">
            <v>1955</v>
          </cell>
          <cell r="J2761" t="str">
            <v>Gebunden</v>
          </cell>
          <cell r="M2761" t="str">
            <v>Duffy, James</v>
          </cell>
          <cell r="O2761">
            <v>198</v>
          </cell>
          <cell r="P2761" t="str">
            <v>Lieferbar</v>
          </cell>
          <cell r="Q2761" t="str">
            <v>Miscellaneous</v>
          </cell>
          <cell r="R2761" t="str">
            <v>HIS000000 HISTORY / General</v>
          </cell>
          <cell r="S2761" t="str">
            <v>PoD</v>
          </cell>
        </row>
        <row r="2762">
          <cell r="C2762">
            <v>9780674280731</v>
          </cell>
          <cell r="D2762" t="str">
            <v>Harvard University Press</v>
          </cell>
          <cell r="E2762" t="str">
            <v>EATON: SYMBOLISM AND TRUTH</v>
          </cell>
          <cell r="F2762" t="str">
            <v>Symbolism and Truth</v>
          </cell>
          <cell r="G2762">
            <v>1925</v>
          </cell>
          <cell r="J2762" t="str">
            <v>Gebunden</v>
          </cell>
          <cell r="M2762" t="str">
            <v>Eaton, Ralph Monroe</v>
          </cell>
          <cell r="O2762">
            <v>330</v>
          </cell>
          <cell r="P2762" t="str">
            <v>Lieferbar</v>
          </cell>
          <cell r="Q2762" t="str">
            <v>Philosophy, other</v>
          </cell>
          <cell r="R2762" t="str">
            <v>PHI000000 PHILOSOPHY / General</v>
          </cell>
          <cell r="S2762" t="str">
            <v>PoD</v>
          </cell>
        </row>
        <row r="2763">
          <cell r="C2763">
            <v>9780674280748</v>
          </cell>
          <cell r="D2763" t="str">
            <v>Harvard University Press</v>
          </cell>
          <cell r="E2763" t="str">
            <v>ECCLES: CHRISTOPHER MARLOWE IN LONDON   HSE 10</v>
          </cell>
          <cell r="F2763" t="str">
            <v>Christopher Marlowe in London</v>
          </cell>
          <cell r="G2763">
            <v>1934</v>
          </cell>
          <cell r="H2763" t="str">
            <v>Harvard Studies in English</v>
          </cell>
          <cell r="I2763">
            <v>10</v>
          </cell>
          <cell r="J2763" t="str">
            <v>Gebunden</v>
          </cell>
          <cell r="M2763" t="str">
            <v>Eccles, Mark</v>
          </cell>
          <cell r="O2763">
            <v>185</v>
          </cell>
          <cell r="P2763" t="str">
            <v>Lieferbar</v>
          </cell>
          <cell r="Q2763" t="str">
            <v>Literary Studies, general</v>
          </cell>
          <cell r="R2763" t="str">
            <v>LIT000000 LITERARY CRITICISM / General</v>
          </cell>
          <cell r="S2763" t="str">
            <v>PoD</v>
          </cell>
        </row>
        <row r="2764">
          <cell r="C2764">
            <v>9780674280779</v>
          </cell>
          <cell r="D2764" t="str">
            <v>Harvard University Press</v>
          </cell>
          <cell r="E2764" t="str">
            <v>ELLIS: GERMAN MONETARY THEORY, 1905–1933   HES 44</v>
          </cell>
          <cell r="F2764" t="str">
            <v>German Monetary Theory, 1905–1933</v>
          </cell>
          <cell r="G2764">
            <v>1934</v>
          </cell>
          <cell r="H2764" t="str">
            <v>Harvard Economic Studies</v>
          </cell>
          <cell r="I2764">
            <v>44</v>
          </cell>
          <cell r="J2764" t="str">
            <v>Gebunden</v>
          </cell>
          <cell r="M2764" t="str">
            <v>Ellis, Howard Sylvester</v>
          </cell>
          <cell r="O2764">
            <v>462</v>
          </cell>
          <cell r="P2764" t="str">
            <v>Lieferbar</v>
          </cell>
          <cell r="Q2764" t="str">
            <v>Political Economics, other</v>
          </cell>
          <cell r="R2764" t="str">
            <v>BUS069000 BUSINESS &amp; ECONOMICS / Economics / General</v>
          </cell>
          <cell r="S2764" t="str">
            <v>PoD</v>
          </cell>
        </row>
        <row r="2765">
          <cell r="C2765">
            <v>9780674280786</v>
          </cell>
          <cell r="D2765" t="str">
            <v>Harvard University Press</v>
          </cell>
          <cell r="E2765" t="str">
            <v>COTTON: ROYCE ON THE HUMAN SELF</v>
          </cell>
          <cell r="F2765" t="str">
            <v>Royce on the Human Self</v>
          </cell>
          <cell r="G2765">
            <v>1954</v>
          </cell>
          <cell r="J2765" t="str">
            <v>Gebunden</v>
          </cell>
          <cell r="M2765" t="str">
            <v>Cotton, James Harry</v>
          </cell>
          <cell r="O2765">
            <v>347</v>
          </cell>
          <cell r="P2765" t="str">
            <v>Lieferbar</v>
          </cell>
          <cell r="Q2765" t="str">
            <v>Philosophy, other</v>
          </cell>
          <cell r="R2765" t="str">
            <v>PHI000000 PHILOSOPHY / General</v>
          </cell>
          <cell r="S2765" t="str">
            <v>PoD</v>
          </cell>
        </row>
        <row r="2766">
          <cell r="C2766">
            <v>9780674280809</v>
          </cell>
          <cell r="D2766" t="str">
            <v>Harvard University Press</v>
          </cell>
          <cell r="E2766" t="str">
            <v>CUTLER: MODERN COLOR</v>
          </cell>
          <cell r="F2766" t="str">
            <v>Modern Color</v>
          </cell>
          <cell r="G2766">
            <v>1923</v>
          </cell>
          <cell r="J2766" t="str">
            <v>Gebunden</v>
          </cell>
          <cell r="M2766" t="str">
            <v>Cutler, Carl Gordon; Pepper, Stephen C.</v>
          </cell>
          <cell r="O2766">
            <v>163</v>
          </cell>
          <cell r="P2766" t="str">
            <v>Lieferbar</v>
          </cell>
          <cell r="Q2766" t="str">
            <v xml:space="preserve">Architecture and Design, other    </v>
          </cell>
          <cell r="R2766" t="str">
            <v>ART000000 ART / General</v>
          </cell>
          <cell r="S2766" t="str">
            <v>PoD</v>
          </cell>
        </row>
        <row r="2767">
          <cell r="C2767">
            <v>9780674280816</v>
          </cell>
          <cell r="D2767" t="str">
            <v>Harvard University Press</v>
          </cell>
          <cell r="E2767" t="str">
            <v>POEMS AND A DEFENCE OF RYME (SPRAGUE)</v>
          </cell>
          <cell r="F2767" t="str">
            <v>Poems and a Defence of Ryme</v>
          </cell>
          <cell r="G2767">
            <v>1930</v>
          </cell>
          <cell r="J2767" t="str">
            <v>Gebunden</v>
          </cell>
          <cell r="M2767" t="str">
            <v>Daniel, Samuel</v>
          </cell>
          <cell r="N2767" t="str">
            <v>Sprague, Arthur C.</v>
          </cell>
          <cell r="O2767">
            <v>215</v>
          </cell>
          <cell r="P2767" t="str">
            <v>Lieferbar</v>
          </cell>
          <cell r="Q2767" t="str">
            <v xml:space="preserve">Poetics </v>
          </cell>
          <cell r="R2767" t="str">
            <v>LIT000000 LITERARY CRITICISM / General</v>
          </cell>
          <cell r="S2767" t="str">
            <v>PoD</v>
          </cell>
        </row>
        <row r="2768">
          <cell r="C2768">
            <v>9780674280823</v>
          </cell>
          <cell r="D2768" t="str">
            <v>Harvard University Press</v>
          </cell>
          <cell r="E2768" t="str">
            <v>DARBY: FRANCISCO RIBALTA AND HIS SCHOOL   HRFA</v>
          </cell>
          <cell r="F2768" t="str">
            <v>Francisco Ribalta and His School</v>
          </cell>
          <cell r="G2768">
            <v>1938</v>
          </cell>
          <cell r="H2768" t="str">
            <v>Harvard-Radcliffe Fine Arts Series</v>
          </cell>
          <cell r="J2768" t="str">
            <v>Gebunden</v>
          </cell>
          <cell r="M2768" t="str">
            <v>Darby, Delphine Fitz</v>
          </cell>
          <cell r="O2768">
            <v>306</v>
          </cell>
          <cell r="P2768" t="str">
            <v>Lieferbar</v>
          </cell>
          <cell r="Q2768" t="str">
            <v xml:space="preserve">Architecture and Design, other    </v>
          </cell>
          <cell r="R2768" t="str">
            <v>ART015000 ART / History / General; ART020000 ART / Techniques / Painting; ART000000 ART / General</v>
          </cell>
          <cell r="S2768" t="str">
            <v>PoD</v>
          </cell>
        </row>
        <row r="2769">
          <cell r="C2769">
            <v>9780674280830</v>
          </cell>
          <cell r="D2769" t="str">
            <v>Harvard University Press</v>
          </cell>
          <cell r="E2769" t="str">
            <v>ABBE DAVID'S DIARY (FOX)</v>
          </cell>
          <cell r="F2769" t="str">
            <v>Abbe David's Diary</v>
          </cell>
          <cell r="G2769">
            <v>1949</v>
          </cell>
          <cell r="J2769" t="str">
            <v>Gebunden</v>
          </cell>
          <cell r="N2769" t="str">
            <v>Fox, Helen M.</v>
          </cell>
          <cell r="O2769">
            <v>302</v>
          </cell>
          <cell r="P2769" t="str">
            <v>Lieferbar</v>
          </cell>
          <cell r="Q2769" t="str">
            <v>Life Sciences, other</v>
          </cell>
          <cell r="R2769" t="str">
            <v>SCI011000 SCIENCE / Life Sciences / Botany; SCI070000 SCIENCE / Life Sciences / Zoology / General; SCI034000 SCIENCE / History</v>
          </cell>
          <cell r="S2769" t="str">
            <v>PoD</v>
          </cell>
        </row>
        <row r="2770">
          <cell r="C2770">
            <v>9780674280854</v>
          </cell>
          <cell r="D2770" t="str">
            <v>Harvard University Press</v>
          </cell>
          <cell r="E2770" t="str">
            <v>DAVIS: DEVELOPMENT AMERICAN GLASS INDUSTRY   HES 86</v>
          </cell>
          <cell r="F2770" t="str">
            <v>The Development of the American Glass Industry</v>
          </cell>
          <cell r="G2770">
            <v>1949</v>
          </cell>
          <cell r="H2770" t="str">
            <v>Harvard Economic Studies</v>
          </cell>
          <cell r="I2770">
            <v>86</v>
          </cell>
          <cell r="J2770" t="str">
            <v>Gebunden</v>
          </cell>
          <cell r="M2770" t="str">
            <v>Davis, Pearce</v>
          </cell>
          <cell r="O2770">
            <v>316</v>
          </cell>
          <cell r="P2770" t="str">
            <v>Lieferbar</v>
          </cell>
          <cell r="Q2770" t="str">
            <v>Political Economics, other</v>
          </cell>
          <cell r="R2770" t="str">
            <v>BUS069000 BUSINESS &amp; ECONOMICS / Economics / General</v>
          </cell>
          <cell r="S2770" t="str">
            <v>PoD</v>
          </cell>
        </row>
        <row r="2771">
          <cell r="C2771">
            <v>9780674280892</v>
          </cell>
          <cell r="D2771" t="str">
            <v>Harvard University Press</v>
          </cell>
          <cell r="E2771" t="str">
            <v>BARNETT: CHAPTERS ON MACHINERY AND LABOR E-BOOK</v>
          </cell>
          <cell r="F2771" t="str">
            <v>Chapters on Machinery and Labor</v>
          </cell>
          <cell r="G2771">
            <v>1926</v>
          </cell>
          <cell r="J2771" t="str">
            <v>e-book (PDF)</v>
          </cell>
          <cell r="M2771" t="str">
            <v>Barnett, George E.</v>
          </cell>
          <cell r="O2771">
            <v>161</v>
          </cell>
          <cell r="P2771" t="str">
            <v>Lieferbar</v>
          </cell>
          <cell r="Q2771" t="str">
            <v>Political Economics, other</v>
          </cell>
          <cell r="R2771" t="str">
            <v>BUS069000 BUSINESS &amp; ECONOMICS / Economics / General</v>
          </cell>
        </row>
        <row r="2772">
          <cell r="C2772">
            <v>9780674280908</v>
          </cell>
          <cell r="D2772" t="str">
            <v>Harvard University Press</v>
          </cell>
          <cell r="E2772" t="str">
            <v>EIGHTEEN TEXTS (BARNSTONE)</v>
          </cell>
          <cell r="F2772" t="str">
            <v>Eighteen Texts</v>
          </cell>
          <cell r="G2772">
            <v>1972</v>
          </cell>
          <cell r="J2772" t="str">
            <v>Gebunden</v>
          </cell>
          <cell r="N2772" t="str">
            <v>Barnstone, Willis</v>
          </cell>
          <cell r="O2772">
            <v>187</v>
          </cell>
          <cell r="P2772" t="str">
            <v>Lieferbar</v>
          </cell>
          <cell r="Q2772" t="str">
            <v>Literary Studies, general</v>
          </cell>
          <cell r="R2772" t="str">
            <v>LCO000000 LITERARY COLLECTIONS / General</v>
          </cell>
          <cell r="S2772" t="str">
            <v>PoD</v>
          </cell>
        </row>
        <row r="2773">
          <cell r="C2773">
            <v>9780674280915</v>
          </cell>
          <cell r="D2773" t="str">
            <v>Harvard University Press</v>
          </cell>
          <cell r="E2773" t="str">
            <v>EIGHTEEN TEXTS (BARNSTONE) E-BOOK</v>
          </cell>
          <cell r="F2773" t="str">
            <v>Eighteen Texts</v>
          </cell>
          <cell r="G2773">
            <v>1972</v>
          </cell>
          <cell r="J2773" t="str">
            <v>e-book (PDF)</v>
          </cell>
          <cell r="N2773" t="str">
            <v>Barnstone, Willis</v>
          </cell>
          <cell r="O2773">
            <v>187</v>
          </cell>
          <cell r="P2773" t="str">
            <v>Lieferbar</v>
          </cell>
          <cell r="Q2773" t="str">
            <v>Literary Studies, general</v>
          </cell>
          <cell r="R2773" t="str">
            <v>LCO000000 LITERARY COLLECTIONS / General</v>
          </cell>
        </row>
        <row r="2774">
          <cell r="C2774">
            <v>9780674280922</v>
          </cell>
          <cell r="D2774" t="str">
            <v>Harvard University Press</v>
          </cell>
          <cell r="E2774" t="str">
            <v>BARON: HUMANISTIC &amp; POLITICAL LIT. FLORENCE &amp; VENICE E-BOOK</v>
          </cell>
          <cell r="F2774" t="str">
            <v>Humanistic and Political Literature in Florence and Venice at the Beginning of the Quattrocento</v>
          </cell>
          <cell r="G2774">
            <v>1955</v>
          </cell>
          <cell r="J2774" t="str">
            <v>e-book (PDF)</v>
          </cell>
          <cell r="M2774" t="str">
            <v>Baron, Hans</v>
          </cell>
          <cell r="O2774">
            <v>223</v>
          </cell>
          <cell r="P2774" t="str">
            <v>Lieferbar</v>
          </cell>
          <cell r="Q2774" t="str">
            <v>Miscellaneous</v>
          </cell>
          <cell r="R2774" t="str">
            <v>HIS000000 HISTORY / General</v>
          </cell>
        </row>
        <row r="2775">
          <cell r="C2775">
            <v>9780674280939</v>
          </cell>
          <cell r="D2775" t="str">
            <v>Harvard University Press</v>
          </cell>
          <cell r="E2775" t="str">
            <v>BARRETT: GREENBACKS RESUMPTION SPECIE PAYMENTS HES 36 E-BOOK</v>
          </cell>
          <cell r="F2775" t="str">
            <v>The Greenbacks and Resumption of Specie Payments, 1862–1879</v>
          </cell>
          <cell r="G2775">
            <v>1931</v>
          </cell>
          <cell r="H2775" t="str">
            <v>Harvard Economic Studies</v>
          </cell>
          <cell r="I2775">
            <v>36</v>
          </cell>
          <cell r="J2775" t="str">
            <v>e-book (PDF)</v>
          </cell>
          <cell r="M2775" t="str">
            <v>Barrett, Don C.</v>
          </cell>
          <cell r="O2775">
            <v>259</v>
          </cell>
          <cell r="P2775" t="str">
            <v>Lieferbar</v>
          </cell>
          <cell r="Q2775" t="str">
            <v>Political Economics, other</v>
          </cell>
          <cell r="R2775" t="str">
            <v>BUS069000 BUSINESS &amp; ECONOMICS / Economics / General</v>
          </cell>
        </row>
        <row r="2776">
          <cell r="C2776">
            <v>9780674280946</v>
          </cell>
          <cell r="D2776" t="str">
            <v>Harvard University Press</v>
          </cell>
          <cell r="E2776" t="str">
            <v>BARTH: COLERIDGE AND CHRISTIAN DOCTRINE</v>
          </cell>
          <cell r="F2776" t="str">
            <v>Coleridge and Christian Doctrine</v>
          </cell>
          <cell r="G2776">
            <v>1969</v>
          </cell>
          <cell r="J2776" t="str">
            <v>Gebunden</v>
          </cell>
          <cell r="M2776" t="str">
            <v>Barth, S.J., J. Robert</v>
          </cell>
          <cell r="O2776">
            <v>215</v>
          </cell>
          <cell r="P2776" t="str">
            <v>Lieferbar</v>
          </cell>
          <cell r="Q2776" t="str">
            <v>Literary Studies, general</v>
          </cell>
          <cell r="R2776" t="str">
            <v>LIT000000 LITERARY CRITICISM / General</v>
          </cell>
          <cell r="S2776" t="str">
            <v>PoD</v>
          </cell>
        </row>
        <row r="2777">
          <cell r="C2777">
            <v>9780674280953</v>
          </cell>
          <cell r="D2777" t="str">
            <v>Harvard University Press</v>
          </cell>
          <cell r="E2777" t="str">
            <v>BARTH: COLERIDGE AND CHRISTIAN DOCTRINE E-BOOK</v>
          </cell>
          <cell r="F2777" t="str">
            <v>Coleridge and Christian Doctrine</v>
          </cell>
          <cell r="G2777">
            <v>1969</v>
          </cell>
          <cell r="J2777" t="str">
            <v>e-book (PDF)</v>
          </cell>
          <cell r="M2777" t="str">
            <v>Barth, S.J., J. Robert</v>
          </cell>
          <cell r="O2777">
            <v>215</v>
          </cell>
          <cell r="P2777" t="str">
            <v>Lieferbar</v>
          </cell>
          <cell r="Q2777" t="str">
            <v>Literary Studies, general</v>
          </cell>
          <cell r="R2777" t="str">
            <v>LIT000000 LITERARY CRITICISM / General</v>
          </cell>
        </row>
        <row r="2778">
          <cell r="C2778">
            <v>9780674280960</v>
          </cell>
          <cell r="D2778" t="str">
            <v>Harvard University Press</v>
          </cell>
          <cell r="E2778" t="str">
            <v>BARTON: PEASANTS AND STRANGERS   HSUH</v>
          </cell>
          <cell r="F2778" t="str">
            <v>Peasants and Strangers</v>
          </cell>
          <cell r="G2778">
            <v>1975</v>
          </cell>
          <cell r="H2778" t="str">
            <v>Harvard Studies in Urban History</v>
          </cell>
          <cell r="J2778" t="str">
            <v>Gebunden</v>
          </cell>
          <cell r="M2778" t="str">
            <v>Barton, Josef J.</v>
          </cell>
          <cell r="O2778">
            <v>217</v>
          </cell>
          <cell r="P2778" t="str">
            <v>Lieferbar</v>
          </cell>
          <cell r="Q2778" t="str">
            <v>Global History</v>
          </cell>
          <cell r="R2778" t="str">
            <v>SOC000000 SOCIAL SCIENCE / General; SOC026000 SOCIAL SCIENCE / Sociology / General; HIS054000 HISTORY / Social History; HIS036000 HISTORY / United States / General</v>
          </cell>
          <cell r="S2778" t="str">
            <v>PoD</v>
          </cell>
        </row>
        <row r="2779">
          <cell r="C2779">
            <v>9780674280977</v>
          </cell>
          <cell r="D2779" t="str">
            <v>Harvard University Press</v>
          </cell>
          <cell r="E2779" t="str">
            <v>BARTON: PEASANTS AND STRANGERS   HSUH E-BOOK</v>
          </cell>
          <cell r="F2779" t="str">
            <v>Peasants and Strangers</v>
          </cell>
          <cell r="G2779">
            <v>1975</v>
          </cell>
          <cell r="H2779" t="str">
            <v>Harvard Studies in Urban History</v>
          </cell>
          <cell r="J2779" t="str">
            <v>e-book (PDF)</v>
          </cell>
          <cell r="M2779" t="str">
            <v>Barton, Josef J.</v>
          </cell>
          <cell r="O2779">
            <v>217</v>
          </cell>
          <cell r="P2779" t="str">
            <v>Lieferbar</v>
          </cell>
          <cell r="Q2779" t="str">
            <v>Global History</v>
          </cell>
          <cell r="R2779" t="str">
            <v>SOC000000 SOCIAL SCIENCE / General; SOC026000 SOCIAL SCIENCE / Sociology / General; HIS054000 HISTORY / Social History; HIS036000 HISTORY / United States / General</v>
          </cell>
        </row>
        <row r="2780">
          <cell r="C2780">
            <v>9780674280984</v>
          </cell>
          <cell r="D2780" t="str">
            <v>Harvard University Press</v>
          </cell>
          <cell r="E2780" t="str">
            <v>BARTSCH: ACTORS IN THE AUDIENCE   RAQ 6</v>
          </cell>
          <cell r="F2780" t="str">
            <v>Actors in the Audience</v>
          </cell>
          <cell r="G2780">
            <v>1994</v>
          </cell>
          <cell r="H2780" t="str">
            <v>Revealing Antiquity</v>
          </cell>
          <cell r="I2780">
            <v>6</v>
          </cell>
          <cell r="J2780" t="str">
            <v>Gebunden</v>
          </cell>
          <cell r="M2780" t="str">
            <v>Bartsch, Shadi</v>
          </cell>
          <cell r="O2780">
            <v>309</v>
          </cell>
          <cell r="P2780" t="str">
            <v>Lieferbar</v>
          </cell>
          <cell r="Q2780" t="str">
            <v>Ancient History</v>
          </cell>
          <cell r="R2780" t="str">
            <v>HIS002020 HISTORY / Ancient / Rome</v>
          </cell>
          <cell r="S2780" t="str">
            <v>PoD</v>
          </cell>
        </row>
        <row r="2781">
          <cell r="C2781">
            <v>9780674280991</v>
          </cell>
          <cell r="D2781" t="str">
            <v>Harvard University Press</v>
          </cell>
          <cell r="E2781" t="str">
            <v>BARTSCH: ACTORS IN THE AUDIENCE   RAQ 6 E-BOOK</v>
          </cell>
          <cell r="F2781" t="str">
            <v>Actors in the Audience</v>
          </cell>
          <cell r="G2781">
            <v>1994</v>
          </cell>
          <cell r="H2781" t="str">
            <v>Revealing Antiquity</v>
          </cell>
          <cell r="I2781">
            <v>6</v>
          </cell>
          <cell r="J2781" t="str">
            <v>e-book (PDF)</v>
          </cell>
          <cell r="M2781" t="str">
            <v>Bartsch, Shadi</v>
          </cell>
          <cell r="O2781">
            <v>309</v>
          </cell>
          <cell r="P2781" t="str">
            <v>Lieferbar</v>
          </cell>
          <cell r="Q2781" t="str">
            <v>Ancient History</v>
          </cell>
          <cell r="R2781" t="str">
            <v>HIS002020 HISTORY / Ancient / Rome</v>
          </cell>
        </row>
        <row r="2782">
          <cell r="C2782">
            <v>9780674281004</v>
          </cell>
          <cell r="D2782" t="str">
            <v>Harvard University Press</v>
          </cell>
          <cell r="E2782" t="str">
            <v>BATE: THE BURDEN OF THE PAST AND THE ENGLISH POET</v>
          </cell>
          <cell r="F2782" t="str">
            <v>The Burden of the Past and the English Poet</v>
          </cell>
          <cell r="G2782">
            <v>1970</v>
          </cell>
          <cell r="J2782" t="str">
            <v>Gebunden</v>
          </cell>
          <cell r="M2782" t="str">
            <v>Bate, Walter Jackson</v>
          </cell>
          <cell r="O2782">
            <v>141</v>
          </cell>
          <cell r="P2782" t="str">
            <v>Lieferbar</v>
          </cell>
          <cell r="Q2782" t="str">
            <v>Anglo-American Literature, general</v>
          </cell>
          <cell r="R2782" t="str">
            <v>LIT000000 LITERARY CRITICISM / General; LIT004120 LITERARY CRITICISM / European / English, Irish, Scottish, Welsh</v>
          </cell>
          <cell r="S2782" t="str">
            <v>PoD</v>
          </cell>
        </row>
        <row r="2783">
          <cell r="C2783">
            <v>9780674281011</v>
          </cell>
          <cell r="D2783" t="str">
            <v>Harvard University Press</v>
          </cell>
          <cell r="E2783" t="str">
            <v>BATE: THE BURDEN OF THE PAST AND THE ENGLISH POET E-BOOK</v>
          </cell>
          <cell r="F2783" t="str">
            <v>The Burden of the Past and the English Poet</v>
          </cell>
          <cell r="G2783">
            <v>1970</v>
          </cell>
          <cell r="J2783" t="str">
            <v>e-book (PDF)</v>
          </cell>
          <cell r="M2783" t="str">
            <v>Bate, Walter Jackson</v>
          </cell>
          <cell r="O2783">
            <v>141</v>
          </cell>
          <cell r="P2783" t="str">
            <v>Lieferbar</v>
          </cell>
          <cell r="Q2783" t="str">
            <v>Anglo-American Literature, general</v>
          </cell>
          <cell r="R2783" t="str">
            <v>LIT000000 LITERARY CRITICISM / General; LIT004120 LITERARY CRITICISM / European / English, Irish, Scottish, Welsh</v>
          </cell>
        </row>
        <row r="2784">
          <cell r="C2784">
            <v>9780674281028</v>
          </cell>
          <cell r="D2784" t="str">
            <v>Harvard University Press</v>
          </cell>
          <cell r="E2784" t="str">
            <v>BATE: FROM CLASSIC TO ROMANTIC E-BOOK</v>
          </cell>
          <cell r="F2784" t="str">
            <v>From Classic to Romantic</v>
          </cell>
          <cell r="G2784">
            <v>1946</v>
          </cell>
          <cell r="J2784" t="str">
            <v>e-book (PDF)</v>
          </cell>
          <cell r="M2784" t="str">
            <v>Bate, Walter Jackson</v>
          </cell>
          <cell r="O2784">
            <v>197</v>
          </cell>
          <cell r="P2784" t="str">
            <v>Lieferbar</v>
          </cell>
          <cell r="Q2784" t="str">
            <v>Literary Studies, general</v>
          </cell>
          <cell r="R2784" t="str">
            <v>LIT000000 LITERARY CRITICISM / General</v>
          </cell>
        </row>
        <row r="2785">
          <cell r="C2785">
            <v>9780674281035</v>
          </cell>
          <cell r="D2785" t="str">
            <v>Harvard University Press</v>
          </cell>
          <cell r="E2785" t="str">
            <v>BAUER: THE DEVELOPMENT FRONTIER</v>
          </cell>
          <cell r="F2785" t="str">
            <v>The Development Frontier</v>
          </cell>
          <cell r="G2785">
            <v>1991</v>
          </cell>
          <cell r="J2785" t="str">
            <v>Gebunden</v>
          </cell>
          <cell r="M2785" t="str">
            <v>Bauer, P. T.</v>
          </cell>
          <cell r="O2785">
            <v>241</v>
          </cell>
          <cell r="P2785" t="str">
            <v>Lieferbar</v>
          </cell>
          <cell r="Q2785" t="str">
            <v>Political Economics, other</v>
          </cell>
          <cell r="R2785" t="str">
            <v>BUS069000 BUSINESS &amp; ECONOMICS / Economics / General</v>
          </cell>
          <cell r="S2785" t="str">
            <v>PoD</v>
          </cell>
        </row>
        <row r="2786">
          <cell r="C2786">
            <v>9780674281042</v>
          </cell>
          <cell r="D2786" t="str">
            <v>Harvard University Press</v>
          </cell>
          <cell r="E2786" t="str">
            <v>BAUER: THE DEVELOPMENT FRONTIER E-BOOK</v>
          </cell>
          <cell r="F2786" t="str">
            <v>The Development Frontier</v>
          </cell>
          <cell r="G2786">
            <v>1991</v>
          </cell>
          <cell r="J2786" t="str">
            <v>e-book (PDF)</v>
          </cell>
          <cell r="M2786" t="str">
            <v>Bauer, P. T.</v>
          </cell>
          <cell r="O2786">
            <v>241</v>
          </cell>
          <cell r="P2786" t="str">
            <v>Lieferbar</v>
          </cell>
          <cell r="Q2786" t="str">
            <v>Political Economics, other</v>
          </cell>
          <cell r="R2786" t="str">
            <v>BUS069000 BUSINESS &amp; ECONOMICS / Economics / General</v>
          </cell>
        </row>
        <row r="2787">
          <cell r="C2787">
            <v>9780674281059</v>
          </cell>
          <cell r="D2787" t="str">
            <v>Harvard University Press</v>
          </cell>
          <cell r="E2787" t="str">
            <v>PINEAPPLES OF FINEST FLAVOUR (LITTLE)</v>
          </cell>
          <cell r="F2787" t="str">
            <v>Pineapples of Finest Flavour</v>
          </cell>
          <cell r="G2787">
            <v>1930</v>
          </cell>
          <cell r="J2787" t="str">
            <v>Gebunden</v>
          </cell>
          <cell r="N2787" t="str">
            <v>Little, David Mason</v>
          </cell>
          <cell r="O2787">
            <v>100</v>
          </cell>
          <cell r="P2787" t="str">
            <v>Lieferbar</v>
          </cell>
          <cell r="Q2787" t="str">
            <v>Anglo-American Literature, general</v>
          </cell>
          <cell r="R2787" t="str">
            <v>LCO009000 LITERARY COLLECTIONS / English, Irish, Scottish, Welsh; LCO011000 LITERARY COLLECTIONS / Letters; LIT013000 LITERARY CRITICISM / Drama</v>
          </cell>
          <cell r="S2787" t="str">
            <v>PoD</v>
          </cell>
        </row>
        <row r="2788">
          <cell r="C2788">
            <v>9780674281066</v>
          </cell>
          <cell r="D2788" t="str">
            <v>Harvard University Press</v>
          </cell>
          <cell r="E2788" t="str">
            <v>GARROD: POETRY AND CRITICISM OF LIFE   CENL 1929–30</v>
          </cell>
          <cell r="F2788" t="str">
            <v>Poetry and the Criticism of Life</v>
          </cell>
          <cell r="G2788">
            <v>1931</v>
          </cell>
          <cell r="H2788" t="str">
            <v>The Charles Eliot Norton Lectures</v>
          </cell>
          <cell r="J2788" t="str">
            <v>Gebunden</v>
          </cell>
          <cell r="M2788" t="str">
            <v>Garrod, H. W.</v>
          </cell>
          <cell r="O2788">
            <v>168</v>
          </cell>
          <cell r="P2788" t="str">
            <v>Lieferbar</v>
          </cell>
          <cell r="Q2788" t="str">
            <v>Literary Studies, general</v>
          </cell>
          <cell r="R2788" t="str">
            <v>LIT000000 LITERARY CRITICISM / General; LIT004120 LITERARY CRITICISM / European / English, Irish, Scottish, Welsh; LIT014000 LITERARY CRITICISM / Poetry</v>
          </cell>
          <cell r="S2788" t="str">
            <v>PoD</v>
          </cell>
        </row>
        <row r="2789">
          <cell r="C2789">
            <v>9780674281073</v>
          </cell>
          <cell r="D2789" t="str">
            <v>Harvard University Press</v>
          </cell>
          <cell r="E2789" t="str">
            <v>GATES: THE ILLINOIS CENTRAL RAILROAD   HES 42</v>
          </cell>
          <cell r="F2789" t="str">
            <v>The Illinois Central Railroad and Its Colonization Work</v>
          </cell>
          <cell r="G2789">
            <v>1934</v>
          </cell>
          <cell r="H2789" t="str">
            <v>Harvard Economic Studies</v>
          </cell>
          <cell r="I2789">
            <v>42</v>
          </cell>
          <cell r="J2789" t="str">
            <v>Gebunden</v>
          </cell>
          <cell r="M2789" t="str">
            <v>Gates, Paul Wallace</v>
          </cell>
          <cell r="O2789">
            <v>374</v>
          </cell>
          <cell r="P2789" t="str">
            <v>Lieferbar</v>
          </cell>
          <cell r="Q2789" t="str">
            <v>Political Economics, other</v>
          </cell>
          <cell r="R2789" t="str">
            <v>BUS069000 BUSINESS &amp; ECONOMICS / Economics / General</v>
          </cell>
          <cell r="S2789" t="str">
            <v>PoD</v>
          </cell>
        </row>
        <row r="2790">
          <cell r="C2790">
            <v>9780674281080</v>
          </cell>
          <cell r="D2790" t="str">
            <v>Harvard University Press</v>
          </cell>
          <cell r="E2790" t="str">
            <v>GIBB: THE SACO-LOWELL SHOPS   HSBH 16</v>
          </cell>
          <cell r="F2790" t="str">
            <v>The Saco-Lowell Shops</v>
          </cell>
          <cell r="G2790">
            <v>1950</v>
          </cell>
          <cell r="H2790" t="str">
            <v>Harvard Studies in Business History</v>
          </cell>
          <cell r="I2790">
            <v>16</v>
          </cell>
          <cell r="J2790" t="str">
            <v>Gebunden</v>
          </cell>
          <cell r="M2790" t="str">
            <v>Gibb, George Sweet</v>
          </cell>
          <cell r="O2790">
            <v>835</v>
          </cell>
          <cell r="P2790" t="str">
            <v>Lieferbar</v>
          </cell>
          <cell r="Q2790" t="str">
            <v>Political Economics, other</v>
          </cell>
          <cell r="R2790" t="str">
            <v>BUS069000 BUSINESS &amp; ECONOMICS / Economics / General</v>
          </cell>
          <cell r="S2790" t="str">
            <v>PoD</v>
          </cell>
        </row>
        <row r="2791">
          <cell r="C2791">
            <v>9780674281097</v>
          </cell>
          <cell r="D2791" t="str">
            <v>Harvard University Press</v>
          </cell>
          <cell r="E2791" t="str">
            <v>GLEASON: GENESIS RUSSOPHOBIA IN GR. BRITAIN   HHST 57</v>
          </cell>
          <cell r="F2791" t="str">
            <v>The Genesis of Russophobia in Great Britain</v>
          </cell>
          <cell r="G2791">
            <v>1950</v>
          </cell>
          <cell r="H2791" t="str">
            <v>Harvard Historical Studies</v>
          </cell>
          <cell r="I2791">
            <v>57</v>
          </cell>
          <cell r="J2791" t="str">
            <v>Gebunden</v>
          </cell>
          <cell r="M2791" t="str">
            <v>Gleason, John Howes</v>
          </cell>
          <cell r="O2791">
            <v>314</v>
          </cell>
          <cell r="P2791" t="str">
            <v>Lieferbar</v>
          </cell>
          <cell r="Q2791" t="str">
            <v>Miscellaneous</v>
          </cell>
          <cell r="R2791" t="str">
            <v>POL029000 POLITICAL SCIENCE / Public Policy / Social Policy; HIS000000 HISTORY / General; HIS015000 HISTORY / Europe / Great Britain; HIS032000 HISTORY / Europe / Russia &amp; the Former Soviet Union</v>
          </cell>
          <cell r="S2791" t="str">
            <v>PoD</v>
          </cell>
        </row>
        <row r="2792">
          <cell r="C2792">
            <v>9780674281103</v>
          </cell>
          <cell r="D2792" t="str">
            <v>Harvard University Press</v>
          </cell>
          <cell r="E2792" t="str">
            <v>GLEASON: ECCLESIASTICAL BARONY MIDDLE AGES   HHM 10</v>
          </cell>
          <cell r="F2792" t="str">
            <v>An Ecclesiastical Barony of the Middle Ages</v>
          </cell>
          <cell r="G2792">
            <v>1936</v>
          </cell>
          <cell r="H2792" t="str">
            <v>Harvard Historical Monographs</v>
          </cell>
          <cell r="I2792">
            <v>10</v>
          </cell>
          <cell r="J2792" t="str">
            <v>Gebunden</v>
          </cell>
          <cell r="M2792" t="str">
            <v>Gleason, Sarell Everett</v>
          </cell>
          <cell r="O2792">
            <v>123</v>
          </cell>
          <cell r="P2792" t="str">
            <v>Lieferbar</v>
          </cell>
          <cell r="Q2792" t="str">
            <v>Miscellaneous</v>
          </cell>
          <cell r="R2792" t="str">
            <v>HIS037020 HISTORY / Renaissance; HIS000000 HISTORY / General; HIS013000 HISTORY / Europe / France</v>
          </cell>
          <cell r="S2792" t="str">
            <v>PoD</v>
          </cell>
        </row>
        <row r="2793">
          <cell r="C2793">
            <v>9780674281110</v>
          </cell>
          <cell r="D2793" t="str">
            <v>Harvard University Press</v>
          </cell>
          <cell r="E2793" t="str">
            <v>GORDAN: JOSEPH CONRAD</v>
          </cell>
          <cell r="F2793" t="str">
            <v>Joseph Conrad</v>
          </cell>
          <cell r="G2793">
            <v>1940</v>
          </cell>
          <cell r="J2793" t="str">
            <v>Gebunden</v>
          </cell>
          <cell r="M2793" t="str">
            <v>Gordan, John Dozier</v>
          </cell>
          <cell r="O2793">
            <v>430</v>
          </cell>
          <cell r="P2793" t="str">
            <v>Lieferbar</v>
          </cell>
          <cell r="Q2793" t="str">
            <v>Literary Studies, general</v>
          </cell>
          <cell r="R2793" t="str">
            <v>LIT000000 LITERARY CRITICISM / General; LIT004120 LITERARY CRITICISM / European / English, Irish, Scottish, Welsh</v>
          </cell>
          <cell r="S2793" t="str">
            <v>PoD</v>
          </cell>
        </row>
        <row r="2794">
          <cell r="C2794">
            <v>9780674281127</v>
          </cell>
          <cell r="D2794" t="str">
            <v>Harvard University Press</v>
          </cell>
          <cell r="E2794" t="str">
            <v>GRANDGENT: DISCOURSES ON DANTE</v>
          </cell>
          <cell r="F2794" t="str">
            <v>Discourses on Dante</v>
          </cell>
          <cell r="G2794">
            <v>1924</v>
          </cell>
          <cell r="J2794" t="str">
            <v>Gebunden</v>
          </cell>
          <cell r="M2794" t="str">
            <v>Grandgent, Charles H.</v>
          </cell>
          <cell r="O2794">
            <v>200</v>
          </cell>
          <cell r="P2794" t="str">
            <v>Lieferbar</v>
          </cell>
          <cell r="Q2794" t="str">
            <v>Literary Studies, general</v>
          </cell>
          <cell r="R2794" t="str">
            <v>LIT000000 LITERARY CRITICISM / General; LIT011000 LITERARY CRITICISM / Medieval; LIT014000 LITERARY CRITICISM / Poetry</v>
          </cell>
          <cell r="S2794" t="str">
            <v>PoD</v>
          </cell>
        </row>
        <row r="2795">
          <cell r="C2795">
            <v>9780674281134</v>
          </cell>
          <cell r="D2795" t="str">
            <v>Harvard University Press</v>
          </cell>
          <cell r="E2795" t="str">
            <v>GRANDGENT: FROM LATIN TO ITALIAN</v>
          </cell>
          <cell r="F2795" t="str">
            <v>From Latin to Italian</v>
          </cell>
          <cell r="G2795">
            <v>1927</v>
          </cell>
          <cell r="J2795" t="str">
            <v>Gebunden</v>
          </cell>
          <cell r="M2795" t="str">
            <v>Grandgent, Charles H.</v>
          </cell>
          <cell r="O2795">
            <v>191</v>
          </cell>
          <cell r="P2795" t="str">
            <v>Lieferbar</v>
          </cell>
          <cell r="Q2795" t="str">
            <v>Linguistics, other</v>
          </cell>
          <cell r="R2795" t="str">
            <v>LAN000000 LANGUAGE ARTS &amp; DISCIPLINES / General; LAN006000 LANGUAGE ARTS &amp; DISCIPLINES / Grammar; LAN009000 LANGUAGE ARTS &amp; DISCIPLINES / Linguistics</v>
          </cell>
          <cell r="S2795" t="str">
            <v>PoD</v>
          </cell>
        </row>
        <row r="2796">
          <cell r="C2796">
            <v>9780674281141</v>
          </cell>
          <cell r="D2796" t="str">
            <v>Harvard University Press</v>
          </cell>
          <cell r="E2796" t="str">
            <v>GRANDGENT: GETTING A LAUGH AND OTHER ESSAYS</v>
          </cell>
          <cell r="F2796" t="str">
            <v>Getting a Laugh and Other Essays</v>
          </cell>
          <cell r="G2796">
            <v>1924</v>
          </cell>
          <cell r="J2796" t="str">
            <v>Gebunden</v>
          </cell>
          <cell r="M2796" t="str">
            <v>Grandgent, Charles Hall</v>
          </cell>
          <cell r="O2796">
            <v>218</v>
          </cell>
          <cell r="P2796" t="str">
            <v>Lieferbar</v>
          </cell>
          <cell r="Q2796" t="str">
            <v>Linguistics, other</v>
          </cell>
          <cell r="R2796" t="str">
            <v>LAN000000 LANGUAGE ARTS &amp; DISCIPLINES / General</v>
          </cell>
          <cell r="S2796" t="str">
            <v>PoD</v>
          </cell>
        </row>
        <row r="2797">
          <cell r="C2797">
            <v>9780674281158</v>
          </cell>
          <cell r="D2797" t="str">
            <v>Harvard University Press</v>
          </cell>
          <cell r="E2797" t="str">
            <v>GRANDGENT: PRUNES AND PRISMS</v>
          </cell>
          <cell r="F2797" t="str">
            <v>Prunes and Prisms</v>
          </cell>
          <cell r="G2797">
            <v>1928</v>
          </cell>
          <cell r="J2797" t="str">
            <v>Gebunden</v>
          </cell>
          <cell r="M2797" t="str">
            <v>Grandgent, Charles Hall</v>
          </cell>
          <cell r="O2797">
            <v>215</v>
          </cell>
          <cell r="P2797" t="str">
            <v>Lieferbar</v>
          </cell>
          <cell r="Q2797" t="str">
            <v>Linguistics, other</v>
          </cell>
          <cell r="R2797" t="str">
            <v>LAN000000 LANGUAGE ARTS &amp; DISCIPLINES / General; LAN009000 LANGUAGE ARTS &amp; DISCIPLINES / Linguistics</v>
          </cell>
          <cell r="S2797" t="str">
            <v>PoD</v>
          </cell>
        </row>
        <row r="2798">
          <cell r="C2798">
            <v>9780674281165</v>
          </cell>
          <cell r="D2798" t="str">
            <v>Harvard University Press</v>
          </cell>
          <cell r="E2798" t="str">
            <v>GRANDGENT: IMITATION AND OTHER ESSAYS</v>
          </cell>
          <cell r="F2798" t="str">
            <v>Imitation and Other Essays</v>
          </cell>
          <cell r="G2798">
            <v>1933</v>
          </cell>
          <cell r="J2798" t="str">
            <v>Gebunden</v>
          </cell>
          <cell r="M2798" t="str">
            <v>Grandgent, Charles H.</v>
          </cell>
          <cell r="O2798">
            <v>190</v>
          </cell>
          <cell r="P2798" t="str">
            <v>Lieferbar</v>
          </cell>
          <cell r="Q2798" t="str">
            <v>Linguistics, other</v>
          </cell>
          <cell r="R2798" t="str">
            <v>LAN000000 LANGUAGE ARTS &amp; DISCIPLINES / General</v>
          </cell>
          <cell r="S2798" t="str">
            <v>PoD</v>
          </cell>
        </row>
        <row r="2799">
          <cell r="C2799">
            <v>9780674281172</v>
          </cell>
          <cell r="D2799" t="str">
            <v>Harvard University Press</v>
          </cell>
          <cell r="E2799" t="str">
            <v>GRANDGENT: THE NEW WORD</v>
          </cell>
          <cell r="F2799" t="str">
            <v>The New Word</v>
          </cell>
          <cell r="G2799">
            <v>1929</v>
          </cell>
          <cell r="J2799" t="str">
            <v>Gebunden</v>
          </cell>
          <cell r="M2799" t="str">
            <v>Grandgent, Charles H.</v>
          </cell>
          <cell r="O2799">
            <v>181</v>
          </cell>
          <cell r="P2799" t="str">
            <v>Lieferbar</v>
          </cell>
          <cell r="Q2799" t="str">
            <v>Literary Studies, general</v>
          </cell>
          <cell r="R2799" t="str">
            <v>LAN009000 LANGUAGE ARTS &amp; DISCIPLINES / Linguistics</v>
          </cell>
          <cell r="S2799" t="str">
            <v>PoD</v>
          </cell>
        </row>
        <row r="2800">
          <cell r="C2800">
            <v>9780674281189</v>
          </cell>
          <cell r="D2800" t="str">
            <v>Harvard University Press</v>
          </cell>
          <cell r="E2800" t="str">
            <v>GRAS: EVOLUTION OF THE ENGLISH CORN MARKET   HES 13</v>
          </cell>
          <cell r="F2800" t="str">
            <v>The Evolution of the English Corn Market</v>
          </cell>
          <cell r="G2800">
            <v>1915</v>
          </cell>
          <cell r="H2800" t="str">
            <v>Harvard Economic Studies</v>
          </cell>
          <cell r="I2800">
            <v>13</v>
          </cell>
          <cell r="J2800" t="str">
            <v>Gebunden</v>
          </cell>
          <cell r="M2800" t="str">
            <v>Gras, Norman Scott Brien</v>
          </cell>
          <cell r="O2800">
            <v>498</v>
          </cell>
          <cell r="P2800" t="str">
            <v>Lieferbar</v>
          </cell>
          <cell r="Q2800" t="str">
            <v>Miscellaneous</v>
          </cell>
          <cell r="R2800" t="str">
            <v>LAW014000 LAW / Commercial; HIS000000 HISTORY / General; HIS015000 HISTORY / Europe / Great Britain</v>
          </cell>
          <cell r="S2800" t="str">
            <v>PoD</v>
          </cell>
        </row>
        <row r="2801">
          <cell r="C2801">
            <v>9780674281196</v>
          </cell>
          <cell r="D2801" t="str">
            <v>Harvard University Press</v>
          </cell>
          <cell r="E2801" t="str">
            <v>GRAY: HUGH LATIMER AND THE 16TH CENTURY   HPBKPE 1949</v>
          </cell>
          <cell r="F2801" t="str">
            <v>Hugh Latimer and the Sixteenth Century</v>
          </cell>
          <cell r="G2801">
            <v>1950</v>
          </cell>
          <cell r="H2801" t="str">
            <v>The Harvard Phi Beta Kappa Prize Essays</v>
          </cell>
          <cell r="J2801" t="str">
            <v>Gebunden</v>
          </cell>
          <cell r="M2801" t="str">
            <v>Gray, Charles Montgomery</v>
          </cell>
          <cell r="O2801">
            <v>62</v>
          </cell>
          <cell r="P2801" t="str">
            <v>Lieferbar</v>
          </cell>
          <cell r="Q2801" t="str">
            <v>Medieval History</v>
          </cell>
          <cell r="R2801" t="str">
            <v>BIO018000 BIOGRAPHY &amp; AUTOBIOGRAPHY / Religious; REL015000 RELIGION / Christianity / History; HIS015000 HISTORY / Europe / Great Britain; REL081000 RELIGION / Clergy</v>
          </cell>
          <cell r="S2801" t="str">
            <v>PoD</v>
          </cell>
        </row>
        <row r="2802">
          <cell r="C2802">
            <v>9780674281202</v>
          </cell>
          <cell r="D2802" t="str">
            <v>Harvard University Press</v>
          </cell>
          <cell r="E2802" t="str">
            <v>GRAY: INFLUENCE O.T. COMMONS ON EARLY LEGISL. HHST 34</v>
          </cell>
          <cell r="F2802" t="str">
            <v>The Influence of the Commons on Early Legislation</v>
          </cell>
          <cell r="G2802">
            <v>1932</v>
          </cell>
          <cell r="H2802" t="str">
            <v>Harvard Historical Studies</v>
          </cell>
          <cell r="I2802">
            <v>34</v>
          </cell>
          <cell r="J2802" t="str">
            <v>Gebunden</v>
          </cell>
          <cell r="M2802" t="str">
            <v>Gray, Howard L.</v>
          </cell>
          <cell r="O2802">
            <v>423</v>
          </cell>
          <cell r="P2802" t="str">
            <v>Lieferbar</v>
          </cell>
          <cell r="Q2802" t="str">
            <v>Miscellaneous</v>
          </cell>
          <cell r="R2802" t="str">
            <v>POL010000 POLITICAL SCIENCE / History &amp; Theory; HIS000000 HISTORY / General; HIS015000 HISTORY / Europe / Great Britain</v>
          </cell>
          <cell r="S2802" t="str">
            <v>PoD</v>
          </cell>
        </row>
        <row r="2803">
          <cell r="C2803">
            <v>9780674281219</v>
          </cell>
          <cell r="D2803" t="str">
            <v>Harvard University Press</v>
          </cell>
          <cell r="E2803" t="str">
            <v>SONGS AND BALLADS OF THE MAINE LUMBERJACKS (GRAY)</v>
          </cell>
          <cell r="F2803" t="str">
            <v>Songs and Ballads of the Maine Lumberjacks with Other Songs from Maine</v>
          </cell>
          <cell r="G2803">
            <v>1924</v>
          </cell>
          <cell r="J2803" t="str">
            <v>Gebunden</v>
          </cell>
          <cell r="N2803" t="str">
            <v>Gray, Roland Palmer</v>
          </cell>
          <cell r="O2803">
            <v>191</v>
          </cell>
          <cell r="P2803" t="str">
            <v>Lieferbar</v>
          </cell>
          <cell r="Q2803" t="str">
            <v>Music, general</v>
          </cell>
          <cell r="R2803" t="str">
            <v>MUS000000 MUSIC / General; MUS017000 MUSIC / Genres &amp; Styles / Folk &amp; Traditional</v>
          </cell>
          <cell r="S2803" t="str">
            <v>PoD</v>
          </cell>
        </row>
        <row r="2804">
          <cell r="C2804">
            <v>9780674281226</v>
          </cell>
          <cell r="D2804" t="str">
            <v>Harvard University Press</v>
          </cell>
          <cell r="E2804" t="str">
            <v>GREEN: NEO-CLASSIC THEORY OF TRAGEDY ENGLAND   HSE 11</v>
          </cell>
          <cell r="F2804" t="str">
            <v>The Neo-Classic Theory of Tragedy in England During the Eighteenth Century</v>
          </cell>
          <cell r="G2804">
            <v>1934</v>
          </cell>
          <cell r="H2804" t="str">
            <v>Harvard Studies in English</v>
          </cell>
          <cell r="I2804">
            <v>11</v>
          </cell>
          <cell r="J2804" t="str">
            <v>Gebunden</v>
          </cell>
          <cell r="M2804" t="str">
            <v>Green, Clarence C.</v>
          </cell>
          <cell r="O2804">
            <v>245</v>
          </cell>
          <cell r="P2804" t="str">
            <v>Lieferbar</v>
          </cell>
          <cell r="Q2804" t="str">
            <v>Anglo-American Literature, general</v>
          </cell>
          <cell r="R2804" t="str">
            <v>LIT013000 LITERARY CRITICISM / Drama; LIT004120 LITERARY CRITICISM / European / English, Irish, Scottish, Welsh</v>
          </cell>
          <cell r="S2804" t="str">
            <v>PoD</v>
          </cell>
        </row>
        <row r="2805">
          <cell r="C2805">
            <v>9780674281233</v>
          </cell>
          <cell r="D2805" t="str">
            <v>Harvard University Press</v>
          </cell>
          <cell r="E2805" t="str">
            <v>GREENE: MOIRA</v>
          </cell>
          <cell r="F2805" t="str">
            <v>Moira</v>
          </cell>
          <cell r="G2805">
            <v>1944</v>
          </cell>
          <cell r="J2805" t="str">
            <v>Gebunden</v>
          </cell>
          <cell r="M2805" t="str">
            <v>Greene, William Chase</v>
          </cell>
          <cell r="O2805">
            <v>450</v>
          </cell>
          <cell r="P2805" t="str">
            <v>Lieferbar</v>
          </cell>
          <cell r="Q2805" t="str">
            <v>Philosophy, other</v>
          </cell>
          <cell r="R2805" t="str">
            <v>PHI008000 PHILOSOPHY / Good &amp; Evil; PHI000000 PHILOSOPHY / General</v>
          </cell>
          <cell r="S2805" t="str">
            <v>PoD</v>
          </cell>
        </row>
        <row r="2806">
          <cell r="C2806">
            <v>9780674281240</v>
          </cell>
          <cell r="D2806" t="str">
            <v>Harvard University Press</v>
          </cell>
          <cell r="E2806" t="str">
            <v>GREENOUGH: BIBLIOGR. THEOPHRASTAN CHARACTER   HSCL 18</v>
          </cell>
          <cell r="F2806" t="str">
            <v>A Bibliography of the Theophrastan Character in English with Several Portrait Characters</v>
          </cell>
          <cell r="G2806">
            <v>1947</v>
          </cell>
          <cell r="H2806" t="str">
            <v>Harvard Studies in Comparative Literature</v>
          </cell>
          <cell r="I2806">
            <v>18</v>
          </cell>
          <cell r="J2806" t="str">
            <v>Gebunden</v>
          </cell>
          <cell r="M2806" t="str">
            <v>Greenough, Chester Noyes</v>
          </cell>
          <cell r="O2806">
            <v>347</v>
          </cell>
          <cell r="P2806" t="str">
            <v>Lieferbar</v>
          </cell>
          <cell r="Q2806" t="str">
            <v>Literary Studies, general</v>
          </cell>
          <cell r="R2806" t="str">
            <v>LIT000000 LITERARY CRITICISM / General; LIT004120 LITERARY CRITICISM / European / English, Irish, Scottish, Welsh</v>
          </cell>
          <cell r="S2806" t="str">
            <v>PoD</v>
          </cell>
        </row>
        <row r="2807">
          <cell r="C2807">
            <v>9780674281257</v>
          </cell>
          <cell r="D2807" t="str">
            <v>Harvard University Press</v>
          </cell>
          <cell r="E2807" t="str">
            <v>GREER: INCIDENCE OF THE TERROR FRENCH REV.   HHM 8</v>
          </cell>
          <cell r="F2807" t="str">
            <v>The Incidence of the Terror during the French Revolution</v>
          </cell>
          <cell r="G2807">
            <v>1935</v>
          </cell>
          <cell r="H2807" t="str">
            <v>Harvard Historical Monographs</v>
          </cell>
          <cell r="I2807">
            <v>8</v>
          </cell>
          <cell r="J2807" t="str">
            <v>Gebunden</v>
          </cell>
          <cell r="M2807" t="str">
            <v>Greer, Donald</v>
          </cell>
          <cell r="O2807">
            <v>196</v>
          </cell>
          <cell r="P2807" t="str">
            <v>Lieferbar</v>
          </cell>
          <cell r="Q2807" t="str">
            <v>Miscellaneous</v>
          </cell>
          <cell r="R2807" t="str">
            <v>HIS031000 HISTORY / Revolutionary; HIS000000 HISTORY / General; HIS013000 HISTORY / Europe / France</v>
          </cell>
          <cell r="S2807" t="str">
            <v>PoD</v>
          </cell>
        </row>
        <row r="2808">
          <cell r="C2808">
            <v>9780674281271</v>
          </cell>
          <cell r="D2808" t="str">
            <v>Harvard University Press</v>
          </cell>
          <cell r="E2808" t="str">
            <v>GILMAN: THE IDEA OF POETRY IN FRANCE</v>
          </cell>
          <cell r="F2808" t="str">
            <v>The Idea of Poetry in France</v>
          </cell>
          <cell r="G2808">
            <v>1958</v>
          </cell>
          <cell r="J2808" t="str">
            <v>Gebunden</v>
          </cell>
          <cell r="M2808" t="str">
            <v>Gilman, Margaret</v>
          </cell>
          <cell r="O2808">
            <v>324</v>
          </cell>
          <cell r="P2808" t="str">
            <v>Lieferbar</v>
          </cell>
          <cell r="Q2808" t="str">
            <v>Literary Studies, general</v>
          </cell>
          <cell r="R2808" t="str">
            <v>LIT000000 LITERARY CRITICISM / General</v>
          </cell>
          <cell r="S2808" t="str">
            <v>PoD</v>
          </cell>
        </row>
        <row r="2809">
          <cell r="C2809">
            <v>9780674281455</v>
          </cell>
          <cell r="D2809" t="str">
            <v>Harvard University Press</v>
          </cell>
          <cell r="E2809" t="str">
            <v>GALLAGHER: A STORY OF SOUTH AFRICA</v>
          </cell>
          <cell r="F2809" t="str">
            <v>A Story of South Africa</v>
          </cell>
          <cell r="G2809">
            <v>1991</v>
          </cell>
          <cell r="J2809" t="str">
            <v>Gebunden</v>
          </cell>
          <cell r="M2809" t="str">
            <v>Gallagher, Susan VanZanten</v>
          </cell>
          <cell r="O2809">
            <v>258</v>
          </cell>
          <cell r="P2809" t="str">
            <v>Lieferbar</v>
          </cell>
          <cell r="Q2809" t="str">
            <v>Other Nations and Languages</v>
          </cell>
          <cell r="R2809" t="str">
            <v>LIT004010 LITERARY CRITICISM / African</v>
          </cell>
          <cell r="S2809" t="str">
            <v>PoD</v>
          </cell>
        </row>
        <row r="2810">
          <cell r="C2810">
            <v>9780674281462</v>
          </cell>
          <cell r="D2810" t="str">
            <v>Harvard University Press</v>
          </cell>
          <cell r="E2810" t="str">
            <v>GALLAGHER: A STORY OF SOUTH AFRICA E-BOOK</v>
          </cell>
          <cell r="F2810" t="str">
            <v>A Story of South Africa</v>
          </cell>
          <cell r="G2810">
            <v>1991</v>
          </cell>
          <cell r="J2810" t="str">
            <v>e-book (PDF)</v>
          </cell>
          <cell r="M2810" t="str">
            <v>Gallagher, Susan VanZanten</v>
          </cell>
          <cell r="O2810">
            <v>258</v>
          </cell>
          <cell r="P2810" t="str">
            <v>Lieferbar</v>
          </cell>
          <cell r="Q2810" t="str">
            <v>Other Nations and Languages</v>
          </cell>
          <cell r="R2810" t="str">
            <v>LIT004010 LITERARY CRITICISM / African</v>
          </cell>
        </row>
        <row r="2811">
          <cell r="C2811">
            <v>9780674281479</v>
          </cell>
          <cell r="D2811" t="str">
            <v>Harvard University Press</v>
          </cell>
          <cell r="E2811" t="str">
            <v>The Religions of the People in Sixteenth-Century Champagne - E-Book</v>
          </cell>
          <cell r="F2811" t="str">
            <v>The Religions of the People in Sixteenth-Century Champagne</v>
          </cell>
          <cell r="J2811" t="str">
            <v>e-book (PDF)</v>
          </cell>
          <cell r="M2811" t="str">
            <v>Galpern, A. N.</v>
          </cell>
          <cell r="P2811" t="str">
            <v>zurückgezogen</v>
          </cell>
          <cell r="Q2811" t="str">
            <v>General European History</v>
          </cell>
          <cell r="R2811" t="str">
            <v>REL070000 RELIGION / Christianity / General; HIS013000 HISTORY / Europe / France; HIS037090 HISTORY / Modern / 16th Century</v>
          </cell>
        </row>
        <row r="2812">
          <cell r="C2812">
            <v>9780674281493</v>
          </cell>
          <cell r="D2812" t="str">
            <v>Harvard University Press</v>
          </cell>
          <cell r="E2812" t="str">
            <v>Chinese Traditional Historiography - E-Book</v>
          </cell>
          <cell r="F2812" t="str">
            <v>Chinese Traditional Historiography</v>
          </cell>
          <cell r="H2812" t="str">
            <v>Harvard Historical Monographs</v>
          </cell>
          <cell r="I2812">
            <v>11</v>
          </cell>
          <cell r="J2812" t="str">
            <v>e-book (PDF)</v>
          </cell>
          <cell r="M2812" t="str">
            <v>Gardner, Charles S.</v>
          </cell>
          <cell r="P2812" t="str">
            <v>zurückgezogen</v>
          </cell>
          <cell r="Q2812" t="str">
            <v>Asia-Pacific</v>
          </cell>
          <cell r="R2812" t="str">
            <v>HIS008000 HISTORY / Asia / China; HIS016000 HISTORY / Historiography</v>
          </cell>
        </row>
        <row r="2813">
          <cell r="C2813">
            <v>9780674281516</v>
          </cell>
          <cell r="D2813" t="str">
            <v>Harvard University Press</v>
          </cell>
          <cell r="E2813" t="str">
            <v>GARLAND: CRUMBLING IDOLS   JHL E-BOOK</v>
          </cell>
          <cell r="F2813" t="str">
            <v>Crumbling Idols</v>
          </cell>
          <cell r="G2813">
            <v>1960</v>
          </cell>
          <cell r="H2813" t="str">
            <v>The John Harvard Library</v>
          </cell>
          <cell r="J2813" t="str">
            <v>e-book (PDF)</v>
          </cell>
          <cell r="M2813" t="str">
            <v>Garland, Hamlin</v>
          </cell>
          <cell r="N2813" t="str">
            <v>Johnson, Jane</v>
          </cell>
          <cell r="O2813">
            <v>150</v>
          </cell>
          <cell r="P2813" t="str">
            <v>Lieferbar</v>
          </cell>
          <cell r="Q2813" t="str">
            <v xml:space="preserve">Architecture and Design, other    </v>
          </cell>
          <cell r="R2813" t="str">
            <v>LIT004020 LITERARY CRITICISM / American / General; ART000000 ART / General</v>
          </cell>
        </row>
        <row r="2814">
          <cell r="C2814">
            <v>9780674281523</v>
          </cell>
          <cell r="D2814" t="str">
            <v>Harvard University Press</v>
          </cell>
          <cell r="E2814" t="str">
            <v>GARLAND: CRUMBLING IDOLS   JHL</v>
          </cell>
          <cell r="F2814" t="str">
            <v>Crumbling Idols</v>
          </cell>
          <cell r="G2814">
            <v>1960</v>
          </cell>
          <cell r="H2814" t="str">
            <v>The John Harvard Library</v>
          </cell>
          <cell r="J2814" t="str">
            <v>Gebunden</v>
          </cell>
          <cell r="M2814" t="str">
            <v>Garland, Hamlin</v>
          </cell>
          <cell r="N2814" t="str">
            <v>Johnson, Jane</v>
          </cell>
          <cell r="O2814">
            <v>150</v>
          </cell>
          <cell r="P2814" t="str">
            <v>Lieferbar</v>
          </cell>
          <cell r="Q2814" t="str">
            <v xml:space="preserve">Architecture and Design, other    </v>
          </cell>
          <cell r="R2814" t="str">
            <v>LIT004020 LITERARY CRITICISM / American / General; ART000000 ART / General</v>
          </cell>
          <cell r="S2814" t="str">
            <v>PoD</v>
          </cell>
        </row>
        <row r="2815">
          <cell r="C2815">
            <v>9780674281530</v>
          </cell>
          <cell r="D2815" t="str">
            <v>Harvard University Press</v>
          </cell>
          <cell r="E2815" t="str">
            <v>GARRETT: SOCIAL REFORMERS IN URBAN CHINA   HEA 56</v>
          </cell>
          <cell r="F2815" t="str">
            <v>Social Reformers in Urban China</v>
          </cell>
          <cell r="G2815">
            <v>1970</v>
          </cell>
          <cell r="H2815" t="str">
            <v>Harvard East Asian Series</v>
          </cell>
          <cell r="I2815">
            <v>56</v>
          </cell>
          <cell r="J2815" t="str">
            <v>Gebunden</v>
          </cell>
          <cell r="M2815" t="str">
            <v>Garrett, Shirley S.</v>
          </cell>
          <cell r="O2815">
            <v>221</v>
          </cell>
          <cell r="P2815" t="str">
            <v>Lieferbar</v>
          </cell>
          <cell r="Q2815" t="str">
            <v>Asia-Pacific</v>
          </cell>
          <cell r="R2815" t="str">
            <v>POL019000 POLITICAL SCIENCE / Public Policy / Social Services &amp; Welfare; HIS008000 HISTORY / Asia / China; REL016000 RELIGION / Institutions &amp; Organizations</v>
          </cell>
          <cell r="S2815" t="str">
            <v>PoD</v>
          </cell>
        </row>
        <row r="2816">
          <cell r="C2816">
            <v>9780674281547</v>
          </cell>
          <cell r="D2816" t="str">
            <v>Harvard University Press</v>
          </cell>
          <cell r="E2816" t="str">
            <v>GARRETT: SOCIAL REFORMERS IN URBAN CHINA   HEA 56 E-BOOK</v>
          </cell>
          <cell r="F2816" t="str">
            <v>Social Reformers in Urban China</v>
          </cell>
          <cell r="G2816">
            <v>1970</v>
          </cell>
          <cell r="H2816" t="str">
            <v>Harvard East Asian Series</v>
          </cell>
          <cell r="I2816">
            <v>56</v>
          </cell>
          <cell r="J2816" t="str">
            <v>e-book (PDF)</v>
          </cell>
          <cell r="M2816" t="str">
            <v>Garrett, Shirley S.</v>
          </cell>
          <cell r="O2816">
            <v>221</v>
          </cell>
          <cell r="P2816" t="str">
            <v>Lieferbar</v>
          </cell>
          <cell r="Q2816" t="str">
            <v>Asia-Pacific</v>
          </cell>
          <cell r="R2816" t="str">
            <v>POL019000 POLITICAL SCIENCE / Public Policy / Social Services &amp; Welfare; HIS008000 HISTORY / Asia / China; REL016000 RELIGION / Institutions &amp; Organizations</v>
          </cell>
        </row>
        <row r="2817">
          <cell r="C2817">
            <v>9780674281554</v>
          </cell>
          <cell r="D2817" t="str">
            <v>Harvard University Press</v>
          </cell>
          <cell r="E2817" t="str">
            <v>PINEAPPLES OF FINEST FLAVOUR (LITTLE) E-BOOK</v>
          </cell>
          <cell r="F2817" t="str">
            <v>Pineapples of Finest Flavour</v>
          </cell>
          <cell r="G2817">
            <v>1930</v>
          </cell>
          <cell r="J2817" t="str">
            <v>e-book (PDF)</v>
          </cell>
          <cell r="N2817" t="str">
            <v>Little, David Mason</v>
          </cell>
          <cell r="O2817">
            <v>100</v>
          </cell>
          <cell r="P2817" t="str">
            <v>Lieferbar</v>
          </cell>
          <cell r="Q2817" t="str">
            <v>Anglo-American Literature, general</v>
          </cell>
          <cell r="R2817" t="str">
            <v>LCO009000 LITERARY COLLECTIONS / English, Irish, Scottish, Welsh; LCO011000 LITERARY COLLECTIONS / Letters; LIT013000 LITERARY CRITICISM / Drama</v>
          </cell>
        </row>
        <row r="2818">
          <cell r="C2818">
            <v>9780674281561</v>
          </cell>
          <cell r="D2818" t="str">
            <v>Harvard University Press</v>
          </cell>
          <cell r="E2818" t="str">
            <v>GARROD: POETRY AND CRITICISM OF LIFE   CENL 1929–30 E-BOOK</v>
          </cell>
          <cell r="F2818" t="str">
            <v>Poetry and the Criticism of Life</v>
          </cell>
          <cell r="G2818">
            <v>1931</v>
          </cell>
          <cell r="H2818" t="str">
            <v>The Charles Eliot Norton Lectures</v>
          </cell>
          <cell r="J2818" t="str">
            <v>e-book (PDF)</v>
          </cell>
          <cell r="M2818" t="str">
            <v>Garrod, H. W.</v>
          </cell>
          <cell r="O2818">
            <v>168</v>
          </cell>
          <cell r="P2818" t="str">
            <v>Lieferbar</v>
          </cell>
          <cell r="Q2818" t="str">
            <v>Literary Studies, general</v>
          </cell>
          <cell r="R2818" t="str">
            <v>LIT000000 LITERARY CRITICISM / General; LIT004120 LITERARY CRITICISM / European / English, Irish, Scottish, Welsh; LIT014000 LITERARY CRITICISM / Poetry</v>
          </cell>
        </row>
        <row r="2819">
          <cell r="C2819">
            <v>9780674281578</v>
          </cell>
          <cell r="D2819" t="str">
            <v>Harvard University Press</v>
          </cell>
          <cell r="E2819" t="str">
            <v>GARZILLI: CIRCLES WITHOUT CENTER</v>
          </cell>
          <cell r="F2819" t="str">
            <v>Circles Without Center</v>
          </cell>
          <cell r="G2819">
            <v>1972</v>
          </cell>
          <cell r="J2819" t="str">
            <v>Gebunden</v>
          </cell>
          <cell r="M2819" t="str">
            <v>Garzilli, Enrico</v>
          </cell>
          <cell r="O2819">
            <v>170</v>
          </cell>
          <cell r="P2819" t="str">
            <v>Lieferbar</v>
          </cell>
          <cell r="Q2819" t="str">
            <v>Literary Studies, general</v>
          </cell>
          <cell r="R2819" t="str">
            <v>LIT000000 LITERARY CRITICISM / General</v>
          </cell>
          <cell r="S2819" t="str">
            <v>PoD</v>
          </cell>
        </row>
        <row r="2820">
          <cell r="C2820">
            <v>9780674281585</v>
          </cell>
          <cell r="D2820" t="str">
            <v>Harvard University Press</v>
          </cell>
          <cell r="E2820" t="str">
            <v>GARZILLI: CIRCLES WITHOUT CENTER E-BOOK</v>
          </cell>
          <cell r="F2820" t="str">
            <v>Circles Without Center</v>
          </cell>
          <cell r="G2820">
            <v>1972</v>
          </cell>
          <cell r="J2820" t="str">
            <v>e-book (PDF)</v>
          </cell>
          <cell r="M2820" t="str">
            <v>Garzilli, Enrico</v>
          </cell>
          <cell r="O2820">
            <v>170</v>
          </cell>
          <cell r="P2820" t="str">
            <v>Lieferbar</v>
          </cell>
          <cell r="Q2820" t="str">
            <v>Literary Studies, general</v>
          </cell>
          <cell r="R2820" t="str">
            <v>LIT000000 LITERARY CRITICISM / General</v>
          </cell>
        </row>
        <row r="2821">
          <cell r="C2821">
            <v>9780674281592</v>
          </cell>
          <cell r="D2821" t="str">
            <v>Harvard University Press</v>
          </cell>
          <cell r="E2821" t="str">
            <v>GATELL:JOHN GORHAM PALFREY AND NEW ENGLAND CONSCIENCE</v>
          </cell>
          <cell r="F2821" t="str">
            <v>John Gorham Palfrey and the New England Conscience</v>
          </cell>
          <cell r="G2821">
            <v>1963</v>
          </cell>
          <cell r="J2821" t="str">
            <v>Gebunden</v>
          </cell>
          <cell r="M2821" t="str">
            <v>Gatell, Frank Otto</v>
          </cell>
          <cell r="O2821">
            <v>337</v>
          </cell>
          <cell r="P2821" t="str">
            <v>Lieferbar</v>
          </cell>
          <cell r="Q2821" t="str">
            <v>Cultural History</v>
          </cell>
          <cell r="R2821" t="str">
            <v>BIO010000 BIOGRAPHY &amp; AUTOBIOGRAPHY / Political; HIS036040 HISTORY / United States / 19th Century; HIS036100 HISTORY / United States / State &amp; Local / New England (CT, MA, ME, NH, RI, VT)</v>
          </cell>
          <cell r="S2821" t="str">
            <v>PoD</v>
          </cell>
        </row>
        <row r="2822">
          <cell r="C2822">
            <v>9780674281608</v>
          </cell>
          <cell r="D2822" t="str">
            <v>Harvard University Press</v>
          </cell>
          <cell r="E2822" t="str">
            <v>GATELL:JOHN GORHAM PALFREY AND NEW ENGLAND CONSCIENCE E-BOOK</v>
          </cell>
          <cell r="F2822" t="str">
            <v>John Gorham Palfrey and the New England Conscience</v>
          </cell>
          <cell r="G2822">
            <v>1963</v>
          </cell>
          <cell r="J2822" t="str">
            <v>e-book (PDF)</v>
          </cell>
          <cell r="M2822" t="str">
            <v>Gatell, Frank Otto</v>
          </cell>
          <cell r="O2822">
            <v>337</v>
          </cell>
          <cell r="P2822" t="str">
            <v>Lieferbar</v>
          </cell>
          <cell r="Q2822" t="str">
            <v>Cultural History</v>
          </cell>
          <cell r="R2822" t="str">
            <v>BIO010000 BIOGRAPHY &amp; AUTOBIOGRAPHY / Political; HIS036040 HISTORY / United States / 19th Century; HIS036100 HISTORY / United States / State &amp; Local / New England (CT, MA, ME, NH, RI, VT)</v>
          </cell>
        </row>
        <row r="2823">
          <cell r="C2823">
            <v>9780674281615</v>
          </cell>
          <cell r="D2823" t="str">
            <v>Harvard University Press</v>
          </cell>
          <cell r="E2823" t="str">
            <v>GATES: THE ILLINOIS CENTRAL RAILROAD   HES 42 E-BOOK</v>
          </cell>
          <cell r="F2823" t="str">
            <v>The Illinois Central Railroad and Its Colonization Work</v>
          </cell>
          <cell r="G2823">
            <v>1934</v>
          </cell>
          <cell r="H2823" t="str">
            <v>Harvard Economic Studies</v>
          </cell>
          <cell r="I2823">
            <v>42</v>
          </cell>
          <cell r="J2823" t="str">
            <v>e-book (PDF)</v>
          </cell>
          <cell r="M2823" t="str">
            <v>Gates, Paul Wallace</v>
          </cell>
          <cell r="O2823">
            <v>374</v>
          </cell>
          <cell r="P2823" t="str">
            <v>Lieferbar</v>
          </cell>
          <cell r="Q2823" t="str">
            <v>Political Economics, other</v>
          </cell>
          <cell r="R2823" t="str">
            <v>BUS069000 BUSINESS &amp; ECONOMICS / Economics / General</v>
          </cell>
        </row>
        <row r="2824">
          <cell r="C2824">
            <v>9780674281622</v>
          </cell>
          <cell r="D2824" t="str">
            <v>Harvard University Press</v>
          </cell>
          <cell r="E2824" t="str">
            <v>GEORGESCU-ROEGEN: ANALYTICAL ECONOMICS</v>
          </cell>
          <cell r="F2824" t="str">
            <v>Analytical Economics</v>
          </cell>
          <cell r="G2824">
            <v>1966</v>
          </cell>
          <cell r="J2824" t="str">
            <v>Gebunden</v>
          </cell>
          <cell r="M2824" t="str">
            <v>Georgescu-Roegen, Nicholas</v>
          </cell>
          <cell r="O2824">
            <v>434</v>
          </cell>
          <cell r="P2824" t="str">
            <v>Lieferbar</v>
          </cell>
          <cell r="Q2824" t="str">
            <v>Political Economics, other</v>
          </cell>
          <cell r="R2824" t="str">
            <v>MAT034000 MATHEMATICS / Mathematical Analysis; BUS069000 BUSINESS &amp; ECONOMICS / Economics / General; BUS069030 BUSINESS &amp; ECONOMICS / Economics / Theory</v>
          </cell>
          <cell r="S2824" t="str">
            <v>PoD</v>
          </cell>
        </row>
        <row r="2825">
          <cell r="C2825">
            <v>9780674281639</v>
          </cell>
          <cell r="D2825" t="str">
            <v>Harvard University Press</v>
          </cell>
          <cell r="E2825" t="str">
            <v>GEORGESCU-ROEGEN: ANALYTICAL ECONOMICS E-BOOK</v>
          </cell>
          <cell r="F2825" t="str">
            <v>Analytical Economics</v>
          </cell>
          <cell r="G2825">
            <v>1966</v>
          </cell>
          <cell r="J2825" t="str">
            <v>e-book (PDF)</v>
          </cell>
          <cell r="M2825" t="str">
            <v>Georgescu-Roegen, Nicholas</v>
          </cell>
          <cell r="O2825">
            <v>434</v>
          </cell>
          <cell r="P2825" t="str">
            <v>Lieferbar</v>
          </cell>
          <cell r="Q2825" t="str">
            <v>Political Economics, other</v>
          </cell>
          <cell r="R2825" t="str">
            <v>MAT034000 MATHEMATICS / Mathematical Analysis; BUS069000 BUSINESS &amp; ECONOMICS / Economics / General; BUS069030 BUSINESS &amp; ECONOMICS / Economics / Theory</v>
          </cell>
        </row>
        <row r="2826">
          <cell r="C2826">
            <v>9780674281646</v>
          </cell>
          <cell r="D2826" t="str">
            <v>Harvard University Press</v>
          </cell>
          <cell r="E2826" t="str">
            <v>GEORGESCU-ROEGEN: ENTROPY LAW AND ECONOMIC PROCESS</v>
          </cell>
          <cell r="F2826" t="str">
            <v>The Entropy Law and the Economic Process</v>
          </cell>
          <cell r="G2826">
            <v>1971</v>
          </cell>
          <cell r="J2826" t="str">
            <v>Gebunden</v>
          </cell>
          <cell r="M2826" t="str">
            <v>Georgescu-Roegen, Nicholas</v>
          </cell>
          <cell r="O2826">
            <v>457</v>
          </cell>
          <cell r="P2826" t="str">
            <v>Lieferbar</v>
          </cell>
          <cell r="Q2826" t="str">
            <v>Political Economics, other</v>
          </cell>
          <cell r="R2826" t="str">
            <v>BUS069000 BUSINESS &amp; ECONOMICS / Economics / General</v>
          </cell>
          <cell r="S2826" t="str">
            <v>PoD</v>
          </cell>
        </row>
        <row r="2827">
          <cell r="C2827">
            <v>9780674281653</v>
          </cell>
          <cell r="D2827" t="str">
            <v>Harvard University Press</v>
          </cell>
          <cell r="E2827" t="str">
            <v>GEORGESCU-ROEGEN: ENTROPY LAW AND ECONOMIC PROCESS E-BOOK</v>
          </cell>
          <cell r="F2827" t="str">
            <v>The Entropy Law and the Economic Process</v>
          </cell>
          <cell r="G2827">
            <v>1971</v>
          </cell>
          <cell r="J2827" t="str">
            <v>e-book (PDF)</v>
          </cell>
          <cell r="M2827" t="str">
            <v>Georgescu-Roegen, Nicholas</v>
          </cell>
          <cell r="O2827">
            <v>457</v>
          </cell>
          <cell r="P2827" t="str">
            <v>Lieferbar</v>
          </cell>
          <cell r="Q2827" t="str">
            <v>Political Economics, other</v>
          </cell>
          <cell r="R2827" t="str">
            <v>BUS069000 BUSINESS &amp; ECONOMICS / Economics / General</v>
          </cell>
        </row>
        <row r="2828">
          <cell r="C2828">
            <v>9780674281660</v>
          </cell>
          <cell r="D2828" t="str">
            <v>Harvard University Press</v>
          </cell>
          <cell r="E2828" t="str">
            <v>GERSTEIN: NIKOLAI STRAKHOV   RRCS 65 E-BOOK</v>
          </cell>
          <cell r="F2828" t="str">
            <v>Nikolai Strakhov</v>
          </cell>
          <cell r="G2828">
            <v>1971</v>
          </cell>
          <cell r="H2828" t="str">
            <v>Russian Research Center Studies</v>
          </cell>
          <cell r="I2828">
            <v>65</v>
          </cell>
          <cell r="J2828" t="str">
            <v>e-book (PDF)</v>
          </cell>
          <cell r="M2828" t="str">
            <v>Gerstein, Linda</v>
          </cell>
          <cell r="O2828">
            <v>237</v>
          </cell>
          <cell r="P2828" t="str">
            <v>Lieferbar</v>
          </cell>
          <cell r="Q2828" t="str">
            <v>General Interest</v>
          </cell>
          <cell r="R2828" t="str">
            <v>LAN027000 LANGUAGE ARTS &amp; DISCIPLINES / Publishing; BIO025000 BIOGRAPHY &amp; AUTOBIOGRAPHY / Editors, Journalists, Publishers; BIO009000 BIOGRAPHY &amp; AUTOBIOGRAPHY / Philosophers; HIS000000 HISTORY / General; HIS032000 HISTORY / Europe / Russia &amp; the Former S</v>
          </cell>
        </row>
        <row r="2829">
          <cell r="C2829">
            <v>9780674281677</v>
          </cell>
          <cell r="D2829" t="str">
            <v>Harvard University Press</v>
          </cell>
          <cell r="E2829" t="str">
            <v>GERSTEIN: NIKOLAI STRAKHOV   RRCS 65</v>
          </cell>
          <cell r="F2829" t="str">
            <v>Nikolai Strakhov</v>
          </cell>
          <cell r="G2829">
            <v>1971</v>
          </cell>
          <cell r="H2829" t="str">
            <v>Russian Research Center Studies</v>
          </cell>
          <cell r="I2829">
            <v>65</v>
          </cell>
          <cell r="J2829" t="str">
            <v>Gebunden</v>
          </cell>
          <cell r="M2829" t="str">
            <v>Gerstein, Linda</v>
          </cell>
          <cell r="O2829">
            <v>237</v>
          </cell>
          <cell r="P2829" t="str">
            <v>Lieferbar</v>
          </cell>
          <cell r="Q2829" t="str">
            <v>General Interest</v>
          </cell>
          <cell r="R2829" t="str">
            <v>LAN027000 LANGUAGE ARTS &amp; DISCIPLINES / Publishing; BIO025000 BIOGRAPHY &amp; AUTOBIOGRAPHY / Editors, Journalists, Publishers; BIO009000 BIOGRAPHY &amp; AUTOBIOGRAPHY / Philosophers; HIS000000 HISTORY / General; HIS032000 HISTORY / Europe / Russia &amp; the Former S</v>
          </cell>
          <cell r="S2829" t="str">
            <v>PoD</v>
          </cell>
        </row>
        <row r="2830">
          <cell r="C2830">
            <v>9780674281684</v>
          </cell>
          <cell r="D2830" t="str">
            <v>Harvard University Press</v>
          </cell>
          <cell r="E2830" t="str">
            <v>GESS: THE POLLEN WASPS E-BOOK</v>
          </cell>
          <cell r="F2830" t="str">
            <v>The Pollen Wasps</v>
          </cell>
          <cell r="G2830">
            <v>1996</v>
          </cell>
          <cell r="J2830" t="str">
            <v>e-book (PDF)</v>
          </cell>
          <cell r="M2830" t="str">
            <v>Gess, Sarah K.</v>
          </cell>
          <cell r="O2830">
            <v>340</v>
          </cell>
          <cell r="P2830" t="str">
            <v>Lieferbar</v>
          </cell>
          <cell r="Q2830" t="str">
            <v>Ecology</v>
          </cell>
          <cell r="R2830" t="str">
            <v>SCI027000 SCIENCE / Life Sciences / Evolution; SCI025000 SCIENCE / Life Sciences / Zoology / Entomology; SCI020000 SCIENCE / Life Sciences / Ecology</v>
          </cell>
        </row>
        <row r="2831">
          <cell r="C2831">
            <v>9780674281691</v>
          </cell>
          <cell r="D2831" t="str">
            <v>Harvard University Press</v>
          </cell>
          <cell r="E2831" t="str">
            <v>GESS: THE POLLEN WASPS</v>
          </cell>
          <cell r="F2831" t="str">
            <v>The Pollen Wasps</v>
          </cell>
          <cell r="G2831">
            <v>1996</v>
          </cell>
          <cell r="J2831" t="str">
            <v>Gebunden</v>
          </cell>
          <cell r="M2831" t="str">
            <v>Gess, Sarah K.</v>
          </cell>
          <cell r="O2831">
            <v>340</v>
          </cell>
          <cell r="P2831" t="str">
            <v>Lieferbar</v>
          </cell>
          <cell r="Q2831" t="str">
            <v>Ecology</v>
          </cell>
          <cell r="R2831" t="str">
            <v>SCI027000 SCIENCE / Life Sciences / Evolution; SCI025000 SCIENCE / Life Sciences / Zoology / Entomology; SCI020000 SCIENCE / Life Sciences / Ecology</v>
          </cell>
          <cell r="S2831" t="str">
            <v>PoD</v>
          </cell>
        </row>
        <row r="2832">
          <cell r="C2832">
            <v>9780674281707</v>
          </cell>
          <cell r="D2832" t="str">
            <v>Harvard University Press</v>
          </cell>
          <cell r="E2832" t="str">
            <v>GIBB: THE SACO-LOWELL SHOPS   HSBH 16 E-BOOK</v>
          </cell>
          <cell r="F2832" t="str">
            <v>The Saco-Lowell Shops</v>
          </cell>
          <cell r="G2832">
            <v>1950</v>
          </cell>
          <cell r="H2832" t="str">
            <v>Harvard Studies in Business History</v>
          </cell>
          <cell r="I2832">
            <v>16</v>
          </cell>
          <cell r="J2832" t="str">
            <v>e-book (PDF)</v>
          </cell>
          <cell r="M2832" t="str">
            <v>Gibb, George Sweet</v>
          </cell>
          <cell r="O2832">
            <v>835</v>
          </cell>
          <cell r="P2832" t="str">
            <v>Lieferbar</v>
          </cell>
          <cell r="Q2832" t="str">
            <v>Political Economics, other</v>
          </cell>
          <cell r="R2832" t="str">
            <v>BUS069000 BUSINESS &amp; ECONOMICS / Economics / General</v>
          </cell>
        </row>
        <row r="2833">
          <cell r="C2833">
            <v>9780674281714</v>
          </cell>
          <cell r="D2833" t="str">
            <v>Harvard University Press</v>
          </cell>
          <cell r="E2833" t="str">
            <v>GIBSON: THE CACTUS PRIMER E-BOOK</v>
          </cell>
          <cell r="F2833" t="str">
            <v>The Cactus Primer</v>
          </cell>
          <cell r="G2833">
            <v>1986</v>
          </cell>
          <cell r="J2833" t="str">
            <v>e-book (PDF)</v>
          </cell>
          <cell r="M2833" t="str">
            <v>Nobel, Park S.; Gibson, Arthur C.</v>
          </cell>
          <cell r="O2833">
            <v>286</v>
          </cell>
          <cell r="P2833" t="str">
            <v>Lieferbar</v>
          </cell>
          <cell r="Q2833" t="str">
            <v>Plant Science</v>
          </cell>
          <cell r="R2833" t="str">
            <v>SCI011000 SCIENCE / Life Sciences / Botany</v>
          </cell>
        </row>
        <row r="2834">
          <cell r="C2834">
            <v>9780674281721</v>
          </cell>
          <cell r="D2834" t="str">
            <v>Harvard University Press</v>
          </cell>
          <cell r="E2834" t="str">
            <v>GIBSON: THE CACTUS PRIMER</v>
          </cell>
          <cell r="F2834" t="str">
            <v>The Cactus Primer</v>
          </cell>
          <cell r="G2834">
            <v>1986</v>
          </cell>
          <cell r="J2834" t="str">
            <v>Gebunden</v>
          </cell>
          <cell r="M2834" t="str">
            <v>Nobel, Park S.; Gibson, Arthur C.</v>
          </cell>
          <cell r="O2834">
            <v>286</v>
          </cell>
          <cell r="P2834" t="str">
            <v>Lieferbar</v>
          </cell>
          <cell r="Q2834" t="str">
            <v>Plant Science</v>
          </cell>
          <cell r="R2834" t="str">
            <v>SCI011000 SCIENCE / Life Sciences / Botany</v>
          </cell>
          <cell r="S2834" t="str">
            <v>PoD</v>
          </cell>
        </row>
        <row r="2835">
          <cell r="C2835">
            <v>9780674281738</v>
          </cell>
          <cell r="D2835" t="str">
            <v>Harvard University Press</v>
          </cell>
          <cell r="E2835" t="str">
            <v>GILMORE: HUMANISTS AND JURISTS E-BOOK</v>
          </cell>
          <cell r="F2835" t="str">
            <v>Humanists and Jurists</v>
          </cell>
          <cell r="G2835">
            <v>1963</v>
          </cell>
          <cell r="J2835" t="str">
            <v>e-book (PDF)</v>
          </cell>
          <cell r="M2835" t="str">
            <v>Gilmore, Myron P.</v>
          </cell>
          <cell r="O2835">
            <v>184</v>
          </cell>
          <cell r="P2835" t="str">
            <v>Lieferbar</v>
          </cell>
          <cell r="Q2835" t="str">
            <v>Miscellaneous</v>
          </cell>
          <cell r="R2835" t="str">
            <v>HIS037020 HISTORY / Renaissance; HIS000000 HISTORY / General</v>
          </cell>
        </row>
        <row r="2836">
          <cell r="C2836">
            <v>9780674281745</v>
          </cell>
          <cell r="D2836" t="str">
            <v>Harvard University Press</v>
          </cell>
          <cell r="E2836" t="str">
            <v>GILMORE: HUMANISTS AND JURISTS</v>
          </cell>
          <cell r="F2836" t="str">
            <v>Humanists and Jurists</v>
          </cell>
          <cell r="G2836">
            <v>1963</v>
          </cell>
          <cell r="J2836" t="str">
            <v>Gebunden</v>
          </cell>
          <cell r="M2836" t="str">
            <v>Gilmore, Myron P.</v>
          </cell>
          <cell r="O2836">
            <v>184</v>
          </cell>
          <cell r="P2836" t="str">
            <v>Lieferbar</v>
          </cell>
          <cell r="Q2836" t="str">
            <v>Miscellaneous</v>
          </cell>
          <cell r="R2836" t="str">
            <v>HIS037020 HISTORY / Renaissance; HIS000000 HISTORY / General</v>
          </cell>
          <cell r="S2836" t="str">
            <v>PoD</v>
          </cell>
        </row>
        <row r="2837">
          <cell r="C2837">
            <v>9780674281752</v>
          </cell>
          <cell r="D2837" t="str">
            <v>Harvard University Press</v>
          </cell>
          <cell r="E2837" t="str">
            <v>GLEASON: EUROPEAN AND MUSCOVITE   RRCS 68 E-BOOK</v>
          </cell>
          <cell r="F2837" t="str">
            <v>European and Muscovite</v>
          </cell>
          <cell r="G2837">
            <v>1972</v>
          </cell>
          <cell r="H2837" t="str">
            <v>Russian Research Center Studies</v>
          </cell>
          <cell r="I2837">
            <v>68</v>
          </cell>
          <cell r="J2837" t="str">
            <v>e-book (PDF)</v>
          </cell>
          <cell r="M2837" t="str">
            <v>Gleason, Abbott</v>
          </cell>
          <cell r="O2837">
            <v>375</v>
          </cell>
          <cell r="P2837" t="str">
            <v>Lieferbar</v>
          </cell>
          <cell r="Q2837" t="str">
            <v>Miscellaneous</v>
          </cell>
          <cell r="R2837" t="str">
            <v>HIS000000 HISTORY / General; HIS032000 HISTORY / Europe / Russia &amp; the Former Soviet Union</v>
          </cell>
        </row>
        <row r="2838">
          <cell r="C2838">
            <v>9780674281769</v>
          </cell>
          <cell r="D2838" t="str">
            <v>Harvard University Press</v>
          </cell>
          <cell r="E2838" t="str">
            <v>GLEASON: EUROPEAN AND MUSCOVITE   RRCS 68</v>
          </cell>
          <cell r="F2838" t="str">
            <v>European and Muscovite</v>
          </cell>
          <cell r="G2838">
            <v>1972</v>
          </cell>
          <cell r="H2838" t="str">
            <v>Russian Research Center Studies</v>
          </cell>
          <cell r="I2838">
            <v>68</v>
          </cell>
          <cell r="J2838" t="str">
            <v>Gebunden</v>
          </cell>
          <cell r="M2838" t="str">
            <v>Gleason, Abbott</v>
          </cell>
          <cell r="O2838">
            <v>375</v>
          </cell>
          <cell r="P2838" t="str">
            <v>Lieferbar</v>
          </cell>
          <cell r="Q2838" t="str">
            <v>Miscellaneous</v>
          </cell>
          <cell r="R2838" t="str">
            <v>HIS000000 HISTORY / General; HIS032000 HISTORY / Europe / Russia &amp; the Former Soviet Union</v>
          </cell>
          <cell r="S2838" t="str">
            <v>PoD</v>
          </cell>
        </row>
        <row r="2839">
          <cell r="C2839">
            <v>9780674281776</v>
          </cell>
          <cell r="D2839" t="str">
            <v>Harvard University Press</v>
          </cell>
          <cell r="E2839" t="str">
            <v>GLEASON: GENESIS RUSSOPHOBIA IN GR. BRITAIN   HHST 57 E-BOOK</v>
          </cell>
          <cell r="F2839" t="str">
            <v>The Genesis of Russophobia in Great Britain</v>
          </cell>
          <cell r="G2839">
            <v>1950</v>
          </cell>
          <cell r="H2839" t="str">
            <v>Harvard Historical Studies</v>
          </cell>
          <cell r="I2839">
            <v>57</v>
          </cell>
          <cell r="J2839" t="str">
            <v>e-book (PDF)</v>
          </cell>
          <cell r="M2839" t="str">
            <v>Gleason, John Howes</v>
          </cell>
          <cell r="O2839">
            <v>314</v>
          </cell>
          <cell r="P2839" t="str">
            <v>Lieferbar</v>
          </cell>
          <cell r="Q2839" t="str">
            <v>Miscellaneous</v>
          </cell>
          <cell r="R2839" t="str">
            <v>POL029000 POLITICAL SCIENCE / Public Policy / Social Policy; HIS000000 HISTORY / General; HIS015000 HISTORY / Europe / Great Britain; HIS032000 HISTORY / Europe / Russia &amp; the Former Soviet Union</v>
          </cell>
        </row>
        <row r="2840">
          <cell r="C2840">
            <v>9780674281783</v>
          </cell>
          <cell r="D2840" t="str">
            <v>Harvard University Press</v>
          </cell>
          <cell r="E2840" t="str">
            <v>GLEASON: ECCLESIASTICAL BARONY MIDDLE AGES   HHM 10 E-BOOK</v>
          </cell>
          <cell r="F2840" t="str">
            <v>An Ecclesiastical Barony of the Middle Ages</v>
          </cell>
          <cell r="G2840">
            <v>1936</v>
          </cell>
          <cell r="H2840" t="str">
            <v>Harvard Historical Monographs</v>
          </cell>
          <cell r="I2840">
            <v>10</v>
          </cell>
          <cell r="J2840" t="str">
            <v>e-book (PDF)</v>
          </cell>
          <cell r="M2840" t="str">
            <v>Gleason, Sarell Everett</v>
          </cell>
          <cell r="O2840">
            <v>123</v>
          </cell>
          <cell r="P2840" t="str">
            <v>Lieferbar</v>
          </cell>
          <cell r="Q2840" t="str">
            <v>Miscellaneous</v>
          </cell>
          <cell r="R2840" t="str">
            <v>HIS037020 HISTORY / Renaissance; HIS000000 HISTORY / General; HIS013000 HISTORY / Europe / France</v>
          </cell>
        </row>
        <row r="2841">
          <cell r="C2841">
            <v>9780674281790</v>
          </cell>
          <cell r="D2841" t="str">
            <v>Harvard University Press</v>
          </cell>
          <cell r="E2841" t="str">
            <v>GLICK: IRRIGATION AND SOCIETY IN MEDIEVAL VALENCIA</v>
          </cell>
          <cell r="F2841" t="str">
            <v>Irrigation and Society in Medieval Valencia</v>
          </cell>
          <cell r="G2841">
            <v>1970</v>
          </cell>
          <cell r="J2841" t="str">
            <v>Gebunden</v>
          </cell>
          <cell r="M2841" t="str">
            <v>Glick, Thomas F.</v>
          </cell>
          <cell r="O2841">
            <v>386</v>
          </cell>
          <cell r="P2841" t="str">
            <v>Lieferbar</v>
          </cell>
          <cell r="Q2841" t="str">
            <v>General European History</v>
          </cell>
          <cell r="R2841" t="str">
            <v>SOC048000 SOCIAL SCIENCE / Islamic Studies; HIS045000 HISTORY / Europe / Spain &amp; Portugal; HIS037010 HISTORY / Medieval</v>
          </cell>
          <cell r="S2841" t="str">
            <v>PoD</v>
          </cell>
        </row>
        <row r="2842">
          <cell r="C2842">
            <v>9780674281806</v>
          </cell>
          <cell r="D2842" t="str">
            <v>Harvard University Press</v>
          </cell>
          <cell r="E2842" t="str">
            <v>GLICK: IRRIGATION AND SOCIETY IN MEDIEVAL VALENCIA E-BOOK</v>
          </cell>
          <cell r="F2842" t="str">
            <v>Irrigation and Society in Medieval Valencia</v>
          </cell>
          <cell r="G2842">
            <v>1970</v>
          </cell>
          <cell r="J2842" t="str">
            <v>e-book (PDF)</v>
          </cell>
          <cell r="M2842" t="str">
            <v>Glick, Thomas F.</v>
          </cell>
          <cell r="O2842">
            <v>386</v>
          </cell>
          <cell r="P2842" t="str">
            <v>Lieferbar</v>
          </cell>
          <cell r="Q2842" t="str">
            <v>General European History</v>
          </cell>
          <cell r="R2842" t="str">
            <v>SOC048000 SOCIAL SCIENCE / Islamic Studies; HIS045000 HISTORY / Europe / Spain &amp; Portugal; HIS037010 HISTORY / Medieval</v>
          </cell>
        </row>
        <row r="2843">
          <cell r="C2843">
            <v>9780674281813</v>
          </cell>
          <cell r="D2843" t="str">
            <v>Harvard University Press</v>
          </cell>
          <cell r="E2843" t="str">
            <v>GODKIN: PROBLEMS OF MODERN DEMOCRACY   JHL</v>
          </cell>
          <cell r="F2843" t="str">
            <v>Problems of Modern Democracy</v>
          </cell>
          <cell r="G2843">
            <v>1966</v>
          </cell>
          <cell r="H2843" t="str">
            <v>The John Harvard Library</v>
          </cell>
          <cell r="J2843" t="str">
            <v>Gebunden</v>
          </cell>
          <cell r="M2843" t="str">
            <v>Godkin, Edwin Lawrence</v>
          </cell>
          <cell r="N2843" t="str">
            <v>Keller, Morton</v>
          </cell>
          <cell r="O2843">
            <v>346</v>
          </cell>
          <cell r="P2843" t="str">
            <v>Lieferbar</v>
          </cell>
          <cell r="Q2843" t="str">
            <v>Political Science, other</v>
          </cell>
          <cell r="R2843" t="str">
            <v>POL000000 POLITICAL SCIENCE / General; POL007000 POLITICAL SCIENCE / Political ideologies / Democracy</v>
          </cell>
          <cell r="S2843" t="str">
            <v>PoD</v>
          </cell>
        </row>
        <row r="2844">
          <cell r="C2844">
            <v>9780674281820</v>
          </cell>
          <cell r="D2844" t="str">
            <v>Harvard University Press</v>
          </cell>
          <cell r="E2844" t="str">
            <v>GODKIN: PROBLEMS OF MODERN DEMOCRACY   JHL E-BOOK</v>
          </cell>
          <cell r="F2844" t="str">
            <v>Problems of Modern Democracy</v>
          </cell>
          <cell r="G2844">
            <v>1966</v>
          </cell>
          <cell r="H2844" t="str">
            <v>The John Harvard Library</v>
          </cell>
          <cell r="J2844" t="str">
            <v>e-book (PDF)</v>
          </cell>
          <cell r="M2844" t="str">
            <v>Godkin, Edwin Lawrence</v>
          </cell>
          <cell r="N2844" t="str">
            <v>Keller, Morton</v>
          </cell>
          <cell r="O2844">
            <v>346</v>
          </cell>
          <cell r="P2844" t="str">
            <v>Lieferbar</v>
          </cell>
          <cell r="Q2844" t="str">
            <v>Political Science, other</v>
          </cell>
          <cell r="R2844" t="str">
            <v>POL000000 POLITICAL SCIENCE / General; POL007000 POLITICAL SCIENCE / Political ideologies / Democracy</v>
          </cell>
        </row>
        <row r="2845">
          <cell r="C2845">
            <v>9780674281837</v>
          </cell>
          <cell r="D2845" t="str">
            <v>Harvard University Press</v>
          </cell>
          <cell r="E2845" t="str">
            <v>GOLDBERG: FOREIGN POLICY OF SAUDI ARABIA   HMES 19</v>
          </cell>
          <cell r="F2845" t="str">
            <v>The Foreign Policy of Saudi Arabia</v>
          </cell>
          <cell r="G2845">
            <v>1986</v>
          </cell>
          <cell r="H2845" t="str">
            <v>Harvard Middle Eastern Studies</v>
          </cell>
          <cell r="I2845">
            <v>19</v>
          </cell>
          <cell r="J2845" t="str">
            <v>Gebunden</v>
          </cell>
          <cell r="M2845" t="str">
            <v>Goldberg, Jacob</v>
          </cell>
          <cell r="O2845">
            <v>231</v>
          </cell>
          <cell r="P2845" t="str">
            <v>Lieferbar</v>
          </cell>
          <cell r="Q2845" t="str">
            <v>Arab World</v>
          </cell>
          <cell r="R2845" t="str">
            <v>POL011000 POLITICAL SCIENCE / International Relations / General; HIS026000 HISTORY / Middle East / General; HIS037070 HISTORY / Modern / 20th Century</v>
          </cell>
          <cell r="S2845" t="str">
            <v>PoD</v>
          </cell>
        </row>
        <row r="2846">
          <cell r="C2846">
            <v>9780674281844</v>
          </cell>
          <cell r="D2846" t="str">
            <v>Harvard University Press</v>
          </cell>
          <cell r="E2846" t="str">
            <v>GOLDBERG: FOREIGN POLICY OF SAUDI ARABIA   HMES 19 E-BOOK</v>
          </cell>
          <cell r="F2846" t="str">
            <v>The Foreign Policy of Saudi Arabia</v>
          </cell>
          <cell r="G2846">
            <v>1986</v>
          </cell>
          <cell r="H2846" t="str">
            <v>Harvard Middle Eastern Studies</v>
          </cell>
          <cell r="I2846">
            <v>19</v>
          </cell>
          <cell r="J2846" t="str">
            <v>e-book (PDF)</v>
          </cell>
          <cell r="M2846" t="str">
            <v>Goldberg, Jacob</v>
          </cell>
          <cell r="O2846">
            <v>231</v>
          </cell>
          <cell r="P2846" t="str">
            <v>Lieferbar</v>
          </cell>
          <cell r="Q2846" t="str">
            <v>Arab World</v>
          </cell>
          <cell r="R2846" t="str">
            <v>POL011000 POLITICAL SCIENCE / International Relations / General; HIS026000 HISTORY / Middle East / General; HIS037070 HISTORY / Modern / 20th Century</v>
          </cell>
        </row>
        <row r="2847">
          <cell r="C2847">
            <v>9780674281851</v>
          </cell>
          <cell r="D2847" t="str">
            <v>Harvard University Press</v>
          </cell>
          <cell r="E2847" t="str">
            <v>GOLDSTEIN: REINSCRIBING MOSES E-BOOK</v>
          </cell>
          <cell r="F2847" t="str">
            <v>Reinscribing Moses</v>
          </cell>
          <cell r="G2847">
            <v>1992</v>
          </cell>
          <cell r="J2847" t="str">
            <v>e-book (PDF)</v>
          </cell>
          <cell r="M2847" t="str">
            <v>Goldstein, Bluma</v>
          </cell>
          <cell r="O2847">
            <v>218</v>
          </cell>
          <cell r="P2847" t="str">
            <v>Lieferbar</v>
          </cell>
          <cell r="Q2847" t="str">
            <v>Sociology, other</v>
          </cell>
          <cell r="R2847" t="str">
            <v>SOC008000 SOCIAL SCIENCE / Ethnic Studies / General</v>
          </cell>
        </row>
        <row r="2848">
          <cell r="C2848">
            <v>9780674281868</v>
          </cell>
          <cell r="D2848" t="str">
            <v>Harvard University Press</v>
          </cell>
          <cell r="E2848" t="str">
            <v>GOLDSTEIN: REINSCRIBING MOSES</v>
          </cell>
          <cell r="F2848" t="str">
            <v>Reinscribing Moses</v>
          </cell>
          <cell r="G2848">
            <v>1992</v>
          </cell>
          <cell r="J2848" t="str">
            <v>Gebunden</v>
          </cell>
          <cell r="M2848" t="str">
            <v>Goldstein, Bluma</v>
          </cell>
          <cell r="O2848">
            <v>218</v>
          </cell>
          <cell r="P2848" t="str">
            <v>Lieferbar</v>
          </cell>
          <cell r="Q2848" t="str">
            <v>Sociology, other</v>
          </cell>
          <cell r="R2848" t="str">
            <v>SOC008000 SOCIAL SCIENCE / Ethnic Studies / General</v>
          </cell>
          <cell r="S2848" t="str">
            <v>PoD</v>
          </cell>
        </row>
        <row r="2849">
          <cell r="C2849">
            <v>9780674281875</v>
          </cell>
          <cell r="D2849" t="str">
            <v>Harvard University Press</v>
          </cell>
          <cell r="E2849" t="str">
            <v>GOLDWATER: PRIMITIVISM IN MODERN ART</v>
          </cell>
          <cell r="F2849" t="str">
            <v>Primitivism in Modern Art</v>
          </cell>
          <cell r="G2849">
            <v>1986</v>
          </cell>
          <cell r="J2849" t="str">
            <v>Gebunden</v>
          </cell>
          <cell r="M2849" t="str">
            <v>Goldwater, Robert</v>
          </cell>
          <cell r="O2849">
            <v>339</v>
          </cell>
          <cell r="P2849" t="str">
            <v>Lieferbar</v>
          </cell>
          <cell r="Q2849" t="str">
            <v>Arts, general</v>
          </cell>
          <cell r="R2849" t="str">
            <v>ART015050 ART / History / Prehistoric &amp; Primitive; ART015100 ART / History / Modern (late 19th Century to 1945)</v>
          </cell>
          <cell r="S2849" t="str">
            <v>PoD</v>
          </cell>
        </row>
        <row r="2850">
          <cell r="C2850">
            <v>9780674281882</v>
          </cell>
          <cell r="D2850" t="str">
            <v>Harvard University Press</v>
          </cell>
          <cell r="E2850" t="str">
            <v>GOLDWATER: PRIMITIVISM IN MODERN ART E-BOOK</v>
          </cell>
          <cell r="F2850" t="str">
            <v>Primitivism in Modern Art</v>
          </cell>
          <cell r="G2850">
            <v>1986</v>
          </cell>
          <cell r="J2850" t="str">
            <v>e-book (PDF)</v>
          </cell>
          <cell r="M2850" t="str">
            <v>Goldwater, Robert</v>
          </cell>
          <cell r="O2850">
            <v>339</v>
          </cell>
          <cell r="P2850" t="str">
            <v>Lieferbar</v>
          </cell>
          <cell r="Q2850" t="str">
            <v>Arts, general</v>
          </cell>
          <cell r="R2850" t="str">
            <v>ART015050 ART / History / Prehistoric &amp; Primitive; ART015100 ART / History / Modern (late 19th Century to 1945)</v>
          </cell>
        </row>
        <row r="2851">
          <cell r="C2851">
            <v>9780674281899</v>
          </cell>
          <cell r="D2851" t="str">
            <v>Harvard University Press</v>
          </cell>
          <cell r="E2851" t="str">
            <v>GOODMAN: DEMOCRATIC-REPUBLICANS MASSACHUSETTS  PCSHLA</v>
          </cell>
          <cell r="F2851" t="str">
            <v>The Democratic-Republicans of Massachusetts</v>
          </cell>
          <cell r="G2851">
            <v>1964</v>
          </cell>
          <cell r="H2851" t="str">
            <v>A Publication of the Center for the Study of the History of Liberty in America, Harvard University</v>
          </cell>
          <cell r="J2851" t="str">
            <v>Gebunden</v>
          </cell>
          <cell r="M2851" t="str">
            <v>Goodman, Paul</v>
          </cell>
          <cell r="O2851">
            <v>281</v>
          </cell>
          <cell r="P2851" t="str">
            <v>Lieferbar</v>
          </cell>
          <cell r="Q2851" t="str">
            <v>Global History</v>
          </cell>
          <cell r="R2851" t="str">
            <v>POL040040 POLITICAL SCIENCE / Government / Local; HIS036000 HISTORY / United States / General; POL007000 POLITICAL SCIENCE / Political ideologies / Democracy</v>
          </cell>
          <cell r="S2851" t="str">
            <v>PoD</v>
          </cell>
        </row>
        <row r="2852">
          <cell r="C2852">
            <v>9780674281905</v>
          </cell>
          <cell r="D2852" t="str">
            <v>Harvard University Press</v>
          </cell>
          <cell r="E2852" t="str">
            <v>GOODMAN: DEMOCRATIC-REPUBLICANS MASSACHUSETTS  PCSHLA E-BOOK</v>
          </cell>
          <cell r="F2852" t="str">
            <v>The Democratic-Republicans of Massachusetts</v>
          </cell>
          <cell r="G2852">
            <v>1964</v>
          </cell>
          <cell r="H2852" t="str">
            <v>A Publication of the Center for the Study of the History of Liberty in America, Harvard University</v>
          </cell>
          <cell r="J2852" t="str">
            <v>e-book (PDF)</v>
          </cell>
          <cell r="M2852" t="str">
            <v>Goodman, Paul</v>
          </cell>
          <cell r="O2852">
            <v>281</v>
          </cell>
          <cell r="P2852" t="str">
            <v>Lieferbar</v>
          </cell>
          <cell r="Q2852" t="str">
            <v>Global History</v>
          </cell>
          <cell r="R2852" t="str">
            <v>POL040040 POLITICAL SCIENCE / Government / Local; HIS036000 HISTORY / United States / General; POL007000 POLITICAL SCIENCE / Political ideologies / Democracy</v>
          </cell>
        </row>
        <row r="2853">
          <cell r="C2853">
            <v>9780674281912</v>
          </cell>
          <cell r="D2853" t="str">
            <v>Harvard University Press</v>
          </cell>
          <cell r="E2853" t="str">
            <v>A NEW DEAL FOR THE WORLD  E-BOOK</v>
          </cell>
          <cell r="F2853" t="str">
            <v xml:space="preserve">A NEW DEAL FOR THE WORLD </v>
          </cell>
          <cell r="G2853">
            <v>2005</v>
          </cell>
          <cell r="J2853" t="str">
            <v>e-book (PDF)</v>
          </cell>
          <cell r="M2853" t="str">
            <v>Borgwardt, Elizabeth</v>
          </cell>
          <cell r="P2853" t="str">
            <v>Lieferbar</v>
          </cell>
          <cell r="Q2853" t="str">
            <v>Global History</v>
          </cell>
          <cell r="R2853" t="str">
            <v>HIS036060 HISTORY / United States / 20th Century; POL011000 POLITICAL SCIENCE / International Relations / General</v>
          </cell>
        </row>
        <row r="2854">
          <cell r="C2854">
            <v>9780674281943</v>
          </cell>
          <cell r="D2854" t="str">
            <v>Harvard University Press</v>
          </cell>
          <cell r="E2854" t="str">
            <v>HENRY KISSINGER AND THE AMERICAN CENTURY  E-BOOK</v>
          </cell>
          <cell r="F2854" t="str">
            <v xml:space="preserve">HENRY KISSINGER AND THE AMERICAN CENTURY </v>
          </cell>
          <cell r="G2854">
            <v>2007</v>
          </cell>
          <cell r="J2854" t="str">
            <v>e-book (PDF)</v>
          </cell>
          <cell r="M2854" t="str">
            <v>Suri, Jeremi</v>
          </cell>
          <cell r="P2854" t="str">
            <v>Lieferbar</v>
          </cell>
          <cell r="Q2854" t="str">
            <v>Global History</v>
          </cell>
          <cell r="R2854" t="str">
            <v>POL011010 POLITICAL SCIENCE / International Relations / Diplomacy; BIO010000 BIOGRAPHY &amp; AUTOBIOGRAPHY / Political; HIS036060 HISTORY / United States / 20th Century</v>
          </cell>
        </row>
        <row r="2855">
          <cell r="C2855">
            <v>9780674281974</v>
          </cell>
          <cell r="D2855" t="str">
            <v>Harvard University Press</v>
          </cell>
          <cell r="E2855" t="str">
            <v>FRANCKE: GERMAN AFTER-WAR PROBLEMS</v>
          </cell>
          <cell r="F2855" t="str">
            <v>German After-War Problems</v>
          </cell>
          <cell r="G2855">
            <v>1927</v>
          </cell>
          <cell r="J2855" t="str">
            <v>Gebunden</v>
          </cell>
          <cell r="M2855" t="str">
            <v>Francke, Kuno</v>
          </cell>
          <cell r="O2855">
            <v>133</v>
          </cell>
          <cell r="P2855" t="str">
            <v>Lieferbar</v>
          </cell>
          <cell r="Q2855" t="str">
            <v>Miscellaneous</v>
          </cell>
          <cell r="R2855" t="str">
            <v>HIS000000 HISTORY / General; HIS014000 HISTORY / Europe / Germany</v>
          </cell>
          <cell r="S2855" t="str">
            <v>PoD</v>
          </cell>
        </row>
        <row r="2856">
          <cell r="C2856">
            <v>9780674281981</v>
          </cell>
          <cell r="D2856" t="str">
            <v>Harvard University Press</v>
          </cell>
          <cell r="E2856" t="str">
            <v>FRANK: THE BEGINNINGS OF THE ENGLISH NEWSPAPER</v>
          </cell>
          <cell r="F2856" t="str">
            <v>The Beginnings of the English Newspaper, 1620–1660</v>
          </cell>
          <cell r="G2856">
            <v>1961</v>
          </cell>
          <cell r="J2856" t="str">
            <v>Gebunden</v>
          </cell>
          <cell r="M2856" t="str">
            <v>Frank, Joseph</v>
          </cell>
          <cell r="O2856">
            <v>384</v>
          </cell>
          <cell r="P2856" t="str">
            <v>Lieferbar</v>
          </cell>
          <cell r="Q2856" t="str">
            <v>Sociology, other</v>
          </cell>
          <cell r="R2856" t="str">
            <v>SOC000000 SOCIAL SCIENCE / General</v>
          </cell>
          <cell r="S2856" t="str">
            <v>PoD</v>
          </cell>
        </row>
        <row r="2857">
          <cell r="C2857">
            <v>9780674281998</v>
          </cell>
          <cell r="D2857" t="str">
            <v>Harvard University Press</v>
          </cell>
          <cell r="E2857" t="str">
            <v>FRANK: THE LEVELLERS</v>
          </cell>
          <cell r="F2857" t="str">
            <v>The Levellers</v>
          </cell>
          <cell r="G2857">
            <v>1955</v>
          </cell>
          <cell r="J2857" t="str">
            <v>Gebunden</v>
          </cell>
          <cell r="M2857" t="str">
            <v>Frank, Joseph</v>
          </cell>
          <cell r="O2857">
            <v>345</v>
          </cell>
          <cell r="P2857" t="str">
            <v>Lieferbar</v>
          </cell>
          <cell r="Q2857" t="str">
            <v>Global History</v>
          </cell>
          <cell r="R2857" t="str">
            <v>HIS036000 HISTORY / United States / General; HIS000000 HISTORY / General</v>
          </cell>
          <cell r="S2857" t="str">
            <v>PoD</v>
          </cell>
        </row>
        <row r="2858">
          <cell r="C2858">
            <v>9780674282001</v>
          </cell>
          <cell r="D2858" t="str">
            <v>Harvard University Press</v>
          </cell>
          <cell r="E2858" t="str">
            <v>FRANK: BETWEEN PHYSICS AND PHILOSOPHY</v>
          </cell>
          <cell r="F2858" t="str">
            <v>Between Physics and Philosophy</v>
          </cell>
          <cell r="G2858">
            <v>1941</v>
          </cell>
          <cell r="J2858" t="str">
            <v>Gebunden</v>
          </cell>
          <cell r="M2858" t="str">
            <v>Frank, Philipp</v>
          </cell>
          <cell r="O2858">
            <v>238</v>
          </cell>
          <cell r="P2858" t="str">
            <v>Lieferbar</v>
          </cell>
          <cell r="Q2858" t="str">
            <v>Theoretical and Mathematical Physics</v>
          </cell>
          <cell r="R2858" t="str">
            <v>SCI040000 SCIENCE / Mathematical Physics; SCI075000 SCIENCE / Philosophy &amp; Social Aspects; SCI000000 SCIENCE / General</v>
          </cell>
          <cell r="S2858" t="str">
            <v>PoD</v>
          </cell>
        </row>
        <row r="2859">
          <cell r="C2859">
            <v>9780674282018</v>
          </cell>
          <cell r="D2859" t="str">
            <v>Harvard University Press</v>
          </cell>
          <cell r="E2859" t="str">
            <v>FRANK: ASPECTS SOCIAL BEHAVIOR IN ANCIENT ROME MCL 2</v>
          </cell>
          <cell r="F2859" t="str">
            <v>Aspects of Social Behavior in Ancient Rome</v>
          </cell>
          <cell r="G2859">
            <v>1932</v>
          </cell>
          <cell r="H2859" t="str">
            <v>Martin Classical Lectures</v>
          </cell>
          <cell r="I2859">
            <v>2</v>
          </cell>
          <cell r="J2859" t="str">
            <v>Gebunden</v>
          </cell>
          <cell r="M2859" t="str">
            <v>Frank, Tenney</v>
          </cell>
          <cell r="O2859">
            <v>155</v>
          </cell>
          <cell r="P2859" t="str">
            <v>Lieferbar</v>
          </cell>
          <cell r="Q2859" t="str">
            <v>Classical Studies, other</v>
          </cell>
          <cell r="R2859" t="str">
            <v>SOC026000 SOCIAL SCIENCE / Sociology / General; HIS000000 HISTORY / General; HIS002020 HISTORY / Ancient / Rome</v>
          </cell>
          <cell r="S2859" t="str">
            <v>PoD</v>
          </cell>
        </row>
        <row r="2860">
          <cell r="C2860">
            <v>9780674282025</v>
          </cell>
          <cell r="D2860" t="str">
            <v>Harvard University Press</v>
          </cell>
          <cell r="E2860" t="str">
            <v>FRENCH: THE TAKING OF TICONDEROGA IN 1775</v>
          </cell>
          <cell r="F2860" t="str">
            <v>The Taking of Ticonderoga in 1775: the British Story</v>
          </cell>
          <cell r="G2860">
            <v>1928</v>
          </cell>
          <cell r="J2860" t="str">
            <v>Gebunden</v>
          </cell>
          <cell r="M2860" t="str">
            <v>French, Allen</v>
          </cell>
          <cell r="O2860">
            <v>89</v>
          </cell>
          <cell r="P2860" t="str">
            <v>Lieferbar</v>
          </cell>
          <cell r="Q2860" t="str">
            <v>Miscellaneous</v>
          </cell>
          <cell r="R2860" t="str">
            <v>HIS036000 HISTORY / United States / General; HIS000000 HISTORY / General</v>
          </cell>
          <cell r="S2860" t="str">
            <v>PoD</v>
          </cell>
        </row>
        <row r="2861">
          <cell r="C2861">
            <v>9780674282032</v>
          </cell>
          <cell r="D2861" t="str">
            <v>Harvard University Press</v>
          </cell>
          <cell r="E2861" t="str">
            <v>MUSIC AND CRITICISM (FRENCH)</v>
          </cell>
          <cell r="F2861" t="str">
            <v>Music and Criticism</v>
          </cell>
          <cell r="G2861">
            <v>1948</v>
          </cell>
          <cell r="J2861" t="str">
            <v>Gebunden</v>
          </cell>
          <cell r="N2861" t="str">
            <v>French, Richard F.</v>
          </cell>
          <cell r="O2861">
            <v>181</v>
          </cell>
          <cell r="P2861" t="str">
            <v>Lieferbar</v>
          </cell>
          <cell r="Q2861" t="str">
            <v>Music, general</v>
          </cell>
          <cell r="R2861" t="str">
            <v>MUS000000 MUSIC / General</v>
          </cell>
          <cell r="S2861" t="str">
            <v>PoD</v>
          </cell>
        </row>
        <row r="2862">
          <cell r="C2862">
            <v>9780674282049</v>
          </cell>
          <cell r="D2862" t="str">
            <v>Harvard University Press</v>
          </cell>
          <cell r="E2862" t="str">
            <v>FRIEDMAN: EARLY AMERICAN JEWS</v>
          </cell>
          <cell r="F2862" t="str">
            <v>Early American Jews</v>
          </cell>
          <cell r="G2862">
            <v>1934</v>
          </cell>
          <cell r="J2862" t="str">
            <v>Gebunden</v>
          </cell>
          <cell r="M2862" t="str">
            <v>Friedman, Lee M.</v>
          </cell>
          <cell r="O2862">
            <v>238</v>
          </cell>
          <cell r="P2862" t="str">
            <v>Lieferbar</v>
          </cell>
          <cell r="Q2862" t="str">
            <v>General Jewish History</v>
          </cell>
          <cell r="R2862" t="str">
            <v>HIS022000 HISTORY / Jewish</v>
          </cell>
          <cell r="S2862" t="str">
            <v>PoD</v>
          </cell>
        </row>
        <row r="2863">
          <cell r="C2863">
            <v>9780674282056</v>
          </cell>
          <cell r="D2863" t="str">
            <v>Harvard University Press</v>
          </cell>
          <cell r="E2863" t="str">
            <v>FRIEDMAN: ROBERT GROSSETESTE AND THE JEWS</v>
          </cell>
          <cell r="F2863" t="str">
            <v>Robert Grosseteste and the Jews</v>
          </cell>
          <cell r="G2863">
            <v>1934</v>
          </cell>
          <cell r="J2863" t="str">
            <v>Gebunden</v>
          </cell>
          <cell r="M2863" t="str">
            <v>Friedman, Lee M.</v>
          </cell>
          <cell r="O2863">
            <v>34</v>
          </cell>
          <cell r="P2863" t="str">
            <v>Lieferbar</v>
          </cell>
          <cell r="Q2863" t="str">
            <v>Theology, Jewish Studies and Religious Studies</v>
          </cell>
          <cell r="R2863" t="str">
            <v>REL000000 RELIGION / General; HIS022000 HISTORY / Jewish</v>
          </cell>
          <cell r="S2863" t="str">
            <v>PoD</v>
          </cell>
        </row>
        <row r="2864">
          <cell r="C2864">
            <v>9780674282063</v>
          </cell>
          <cell r="D2864" t="str">
            <v>Harvard University Press</v>
          </cell>
          <cell r="E2864" t="str">
            <v>FRIEDRICH: INEVITABLE PEACE</v>
          </cell>
          <cell r="F2864" t="str">
            <v>Inevitable Peace</v>
          </cell>
          <cell r="G2864">
            <v>1948</v>
          </cell>
          <cell r="J2864" t="str">
            <v>Gebunden</v>
          </cell>
          <cell r="M2864" t="str">
            <v>Friedrich, Carl Joachim</v>
          </cell>
          <cell r="O2864">
            <v>294</v>
          </cell>
          <cell r="P2864" t="str">
            <v>Lieferbar</v>
          </cell>
          <cell r="Q2864" t="str">
            <v>Miscellaneous</v>
          </cell>
          <cell r="R2864" t="str">
            <v>HIS000000 HISTORY / General</v>
          </cell>
          <cell r="S2864" t="str">
            <v>PoD</v>
          </cell>
        </row>
        <row r="2865">
          <cell r="C2865">
            <v>9780674282070</v>
          </cell>
          <cell r="D2865" t="str">
            <v>Harvard University Press</v>
          </cell>
          <cell r="E2865" t="str">
            <v>FRIEDRICH: TOTALITARIANISM</v>
          </cell>
          <cell r="F2865" t="str">
            <v>Totalitarianism</v>
          </cell>
          <cell r="G2865">
            <v>1954</v>
          </cell>
          <cell r="J2865" t="str">
            <v>Gebunden</v>
          </cell>
          <cell r="N2865" t="str">
            <v>Friedrich, Carl J.</v>
          </cell>
          <cell r="O2865">
            <v>386</v>
          </cell>
          <cell r="P2865" t="str">
            <v>Lieferbar</v>
          </cell>
          <cell r="Q2865" t="str">
            <v>Miscellaneous</v>
          </cell>
          <cell r="R2865" t="str">
            <v>HIS000000 HISTORY / General; POL042030 POLITICAL SCIENCE / Political Ideologies / Fascism &amp; Totalitarianism</v>
          </cell>
          <cell r="S2865" t="str">
            <v>PoD</v>
          </cell>
        </row>
        <row r="2866">
          <cell r="C2866">
            <v>9780674282087</v>
          </cell>
          <cell r="D2866" t="str">
            <v>Harvard University Press</v>
          </cell>
          <cell r="E2866" t="str">
            <v>GORDAN: JOSEPH CONRAD E-BOOK</v>
          </cell>
          <cell r="F2866" t="str">
            <v>Joseph Conrad</v>
          </cell>
          <cell r="G2866">
            <v>1940</v>
          </cell>
          <cell r="J2866" t="str">
            <v>e-book (PDF)</v>
          </cell>
          <cell r="M2866" t="str">
            <v>Gordan, John Dozier</v>
          </cell>
          <cell r="O2866">
            <v>430</v>
          </cell>
          <cell r="P2866" t="str">
            <v>Lieferbar</v>
          </cell>
          <cell r="Q2866" t="str">
            <v>Literary Studies, general</v>
          </cell>
          <cell r="R2866" t="str">
            <v>LIT000000 LITERARY CRITICISM / General; LIT004120 LITERARY CRITICISM / European / English, Irish, Scottish, Welsh</v>
          </cell>
        </row>
        <row r="2867">
          <cell r="C2867">
            <v>9780674282094</v>
          </cell>
          <cell r="D2867" t="str">
            <v>Harvard University Press</v>
          </cell>
          <cell r="E2867" t="str">
            <v>GOREN: THE AMERICAN JEWS   DIMOE</v>
          </cell>
          <cell r="F2867" t="str">
            <v>The American Jews</v>
          </cell>
          <cell r="G2867">
            <v>1982</v>
          </cell>
          <cell r="H2867" t="str">
            <v>Dimensions of Ethnicity</v>
          </cell>
          <cell r="J2867" t="str">
            <v>Gebunden</v>
          </cell>
          <cell r="M2867" t="str">
            <v>Goren, Arthur A.</v>
          </cell>
          <cell r="O2867">
            <v>116</v>
          </cell>
          <cell r="P2867" t="str">
            <v>Lieferbar</v>
          </cell>
          <cell r="Q2867" t="str">
            <v>Sociology, other</v>
          </cell>
          <cell r="R2867" t="str">
            <v>SOC049000 SOCIAL SCIENCE / Jewish Studies; SOC026000 SOCIAL SCIENCE / Sociology / General; SOC008000 SOCIAL SCIENCE / Ethnic Studies / General</v>
          </cell>
          <cell r="S2867" t="str">
            <v>PoD</v>
          </cell>
        </row>
        <row r="2868">
          <cell r="C2868">
            <v>9780674282100</v>
          </cell>
          <cell r="D2868" t="str">
            <v>Harvard University Press</v>
          </cell>
          <cell r="E2868" t="str">
            <v>GOREN: THE AMERICAN JEWS   DIMOE E-BOOK</v>
          </cell>
          <cell r="F2868" t="str">
            <v>The American Jews</v>
          </cell>
          <cell r="G2868">
            <v>1982</v>
          </cell>
          <cell r="H2868" t="str">
            <v>Dimensions of Ethnicity</v>
          </cell>
          <cell r="J2868" t="str">
            <v>e-book (PDF)</v>
          </cell>
          <cell r="M2868" t="str">
            <v>Goren, Arthur A.</v>
          </cell>
          <cell r="O2868">
            <v>116</v>
          </cell>
          <cell r="P2868" t="str">
            <v>Lieferbar</v>
          </cell>
          <cell r="Q2868" t="str">
            <v>Sociology, other</v>
          </cell>
          <cell r="R2868" t="str">
            <v>SOC049000 SOCIAL SCIENCE / Jewish Studies; SOC026000 SOCIAL SCIENCE / Sociology / General; SOC008000 SOCIAL SCIENCE / Ethnic Studies / General</v>
          </cell>
        </row>
        <row r="2869">
          <cell r="C2869">
            <v>9780674282117</v>
          </cell>
          <cell r="D2869" t="str">
            <v>Harvard University Press</v>
          </cell>
          <cell r="E2869" t="str">
            <v>GOTOFF: TRANSMISSION OF THE TEXT OF LUCAN   LCL</v>
          </cell>
          <cell r="F2869" t="str">
            <v>The Transmission of the Text of Lucan in the Ninth Century</v>
          </cell>
          <cell r="G2869">
            <v>1971</v>
          </cell>
          <cell r="H2869" t="str">
            <v>Loeb Classical Monographs</v>
          </cell>
          <cell r="J2869" t="str">
            <v>Gebunden</v>
          </cell>
          <cell r="M2869" t="str">
            <v>Gotoff, Harold C.</v>
          </cell>
          <cell r="O2869">
            <v>209</v>
          </cell>
          <cell r="P2869" t="str">
            <v>Lieferbar</v>
          </cell>
          <cell r="Q2869" t="str">
            <v>Classical Studies, other</v>
          </cell>
          <cell r="R2869" t="str">
            <v>LIT004190 LITERARY CRITICISM / Ancient &amp; Classical; LIT014000 LITERARY CRITICISM / Poetry; HIS002020 HISTORY / Ancient / Rome</v>
          </cell>
          <cell r="S2869" t="str">
            <v>PoD</v>
          </cell>
        </row>
        <row r="2870">
          <cell r="C2870">
            <v>9780674282124</v>
          </cell>
          <cell r="D2870" t="str">
            <v>Harvard University Press</v>
          </cell>
          <cell r="E2870" t="str">
            <v>GOTOFF: TRANSMISSION OF THE TEXT OF LUCAN   LCL E-BOOK</v>
          </cell>
          <cell r="F2870" t="str">
            <v>The Transmission of the Text of Lucan in the Ninth Century</v>
          </cell>
          <cell r="G2870">
            <v>1971</v>
          </cell>
          <cell r="H2870" t="str">
            <v>Loeb Classical Monographs</v>
          </cell>
          <cell r="J2870" t="str">
            <v>e-book (PDF)</v>
          </cell>
          <cell r="M2870" t="str">
            <v>Gotoff, Harold C.</v>
          </cell>
          <cell r="O2870">
            <v>209</v>
          </cell>
          <cell r="P2870" t="str">
            <v>Lieferbar</v>
          </cell>
          <cell r="Q2870" t="str">
            <v>Classical Studies, other</v>
          </cell>
          <cell r="R2870" t="str">
            <v>LIT004190 LITERARY CRITICISM / Ancient &amp; Classical; LIT014000 LITERARY CRITICISM / Poetry; HIS002020 HISTORY / Ancient / Rome</v>
          </cell>
        </row>
        <row r="2871">
          <cell r="C2871">
            <v>9780674282131</v>
          </cell>
          <cell r="D2871" t="str">
            <v>Harvard University Press</v>
          </cell>
          <cell r="E2871" t="str">
            <v>GRANDGENT: DISCOURSES ON DANTE E-BOOK</v>
          </cell>
          <cell r="F2871" t="str">
            <v>Discourses on Dante</v>
          </cell>
          <cell r="G2871">
            <v>1924</v>
          </cell>
          <cell r="J2871" t="str">
            <v>e-book (PDF)</v>
          </cell>
          <cell r="M2871" t="str">
            <v>Grandgent, Charles H.</v>
          </cell>
          <cell r="O2871">
            <v>200</v>
          </cell>
          <cell r="P2871" t="str">
            <v>Lieferbar</v>
          </cell>
          <cell r="Q2871" t="str">
            <v>Literary Studies, general</v>
          </cell>
          <cell r="R2871" t="str">
            <v>LIT000000 LITERARY CRITICISM / General; LIT011000 LITERARY CRITICISM / Medieval; LIT014000 LITERARY CRITICISM / Poetry</v>
          </cell>
        </row>
        <row r="2872">
          <cell r="C2872">
            <v>9780674282148</v>
          </cell>
          <cell r="D2872" t="str">
            <v>Harvard University Press</v>
          </cell>
          <cell r="E2872" t="str">
            <v>GRANDGENT: FROM LATIN TO ITALIAN E-BOOK</v>
          </cell>
          <cell r="F2872" t="str">
            <v>From Latin to Italian</v>
          </cell>
          <cell r="G2872">
            <v>1927</v>
          </cell>
          <cell r="J2872" t="str">
            <v>e-book (PDF)</v>
          </cell>
          <cell r="M2872" t="str">
            <v>Grandgent, Charles H.</v>
          </cell>
          <cell r="O2872">
            <v>191</v>
          </cell>
          <cell r="P2872" t="str">
            <v>Lieferbar</v>
          </cell>
          <cell r="Q2872" t="str">
            <v>Linguistics, other</v>
          </cell>
          <cell r="R2872" t="str">
            <v>LAN000000 LANGUAGE ARTS &amp; DISCIPLINES / General; LAN006000 LANGUAGE ARTS &amp; DISCIPLINES / Grammar; LAN009000 LANGUAGE ARTS &amp; DISCIPLINES / Linguistics</v>
          </cell>
        </row>
        <row r="2873">
          <cell r="C2873">
            <v>9780674282155</v>
          </cell>
          <cell r="D2873" t="str">
            <v>Harvard University Press</v>
          </cell>
          <cell r="E2873" t="str">
            <v>GRANDGENT: GETTING A LAUGH AND OTHER ESSAYS E-BOOK</v>
          </cell>
          <cell r="F2873" t="str">
            <v>Getting a Laugh and Other Essays</v>
          </cell>
          <cell r="G2873">
            <v>1924</v>
          </cell>
          <cell r="J2873" t="str">
            <v>e-book (PDF)</v>
          </cell>
          <cell r="M2873" t="str">
            <v>Grandgent, Charles Hall</v>
          </cell>
          <cell r="O2873">
            <v>218</v>
          </cell>
          <cell r="P2873" t="str">
            <v>Lieferbar</v>
          </cell>
          <cell r="Q2873" t="str">
            <v>Linguistics, other</v>
          </cell>
          <cell r="R2873" t="str">
            <v>LAN000000 LANGUAGE ARTS &amp; DISCIPLINES / General</v>
          </cell>
        </row>
        <row r="2874">
          <cell r="C2874">
            <v>9780674282162</v>
          </cell>
          <cell r="D2874" t="str">
            <v>Harvard University Press</v>
          </cell>
          <cell r="E2874" t="str">
            <v>GRANDGENT: IMITATION AND OTHER ESSAYS E-BOOK</v>
          </cell>
          <cell r="F2874" t="str">
            <v>Imitation and Other Essays</v>
          </cell>
          <cell r="G2874">
            <v>1933</v>
          </cell>
          <cell r="J2874" t="str">
            <v>e-book (PDF)</v>
          </cell>
          <cell r="M2874" t="str">
            <v>Grandgent, Charles H.</v>
          </cell>
          <cell r="O2874">
            <v>190</v>
          </cell>
          <cell r="P2874" t="str">
            <v>Lieferbar</v>
          </cell>
          <cell r="Q2874" t="str">
            <v>Linguistics, other</v>
          </cell>
          <cell r="R2874" t="str">
            <v>LAN000000 LANGUAGE ARTS &amp; DISCIPLINES / General</v>
          </cell>
        </row>
        <row r="2875">
          <cell r="C2875">
            <v>9780674282179</v>
          </cell>
          <cell r="D2875" t="str">
            <v>Harvard University Press</v>
          </cell>
          <cell r="E2875" t="str">
            <v>GRANDGENT: PRUNES AND PRISMS E-BOOK</v>
          </cell>
          <cell r="F2875" t="str">
            <v>Prunes and Prisms</v>
          </cell>
          <cell r="G2875">
            <v>1928</v>
          </cell>
          <cell r="J2875" t="str">
            <v>e-book (PDF)</v>
          </cell>
          <cell r="M2875" t="str">
            <v>Grandgent, Charles Hall</v>
          </cell>
          <cell r="O2875">
            <v>215</v>
          </cell>
          <cell r="P2875" t="str">
            <v>Lieferbar</v>
          </cell>
          <cell r="Q2875" t="str">
            <v>Linguistics, other</v>
          </cell>
          <cell r="R2875" t="str">
            <v>LAN000000 LANGUAGE ARTS &amp; DISCIPLINES / General; LAN009000 LANGUAGE ARTS &amp; DISCIPLINES / Linguistics</v>
          </cell>
        </row>
        <row r="2876">
          <cell r="C2876">
            <v>9780674282186</v>
          </cell>
          <cell r="D2876" t="str">
            <v>Harvard University Press</v>
          </cell>
          <cell r="E2876" t="str">
            <v>GRANDGENT: THE NEW WORD E-BOOK</v>
          </cell>
          <cell r="F2876" t="str">
            <v>The New Word</v>
          </cell>
          <cell r="G2876">
            <v>1929</v>
          </cell>
          <cell r="J2876" t="str">
            <v>e-book (PDF)</v>
          </cell>
          <cell r="M2876" t="str">
            <v>Grandgent, Charles H.</v>
          </cell>
          <cell r="O2876">
            <v>181</v>
          </cell>
          <cell r="P2876" t="str">
            <v>Lieferbar</v>
          </cell>
          <cell r="Q2876" t="str">
            <v>Literary Studies, general</v>
          </cell>
          <cell r="R2876" t="str">
            <v>LAN009000 LANGUAGE ARTS &amp; DISCIPLINES / Linguistics</v>
          </cell>
        </row>
        <row r="2877">
          <cell r="C2877">
            <v>9780674282193</v>
          </cell>
          <cell r="D2877" t="str">
            <v>Harvard University Press</v>
          </cell>
          <cell r="E2877" t="str">
            <v>GRAS: EVOLUTION OF THE ENGLISH CORN MARKET   HES 13 E-BOOK</v>
          </cell>
          <cell r="F2877" t="str">
            <v>The Evolution of the English Corn Market</v>
          </cell>
          <cell r="G2877">
            <v>1915</v>
          </cell>
          <cell r="H2877" t="str">
            <v>Harvard Economic Studies</v>
          </cell>
          <cell r="I2877">
            <v>13</v>
          </cell>
          <cell r="J2877" t="str">
            <v>e-book (PDF)</v>
          </cell>
          <cell r="M2877" t="str">
            <v>Gras, Norman Scott Brien</v>
          </cell>
          <cell r="O2877">
            <v>498</v>
          </cell>
          <cell r="P2877" t="str">
            <v>Lieferbar</v>
          </cell>
          <cell r="Q2877" t="str">
            <v>Miscellaneous</v>
          </cell>
          <cell r="R2877" t="str">
            <v>LAW014000 LAW / Commercial; HIS000000 HISTORY / General; HIS015000 HISTORY / Europe / Great Britain</v>
          </cell>
        </row>
        <row r="2878">
          <cell r="C2878">
            <v>9780674282209</v>
          </cell>
          <cell r="D2878" t="str">
            <v>Harvard University Press</v>
          </cell>
          <cell r="E2878" t="str">
            <v>GRAUBARD: BURKE, DISRAELI, AND CHURCHILL E-BOOK</v>
          </cell>
          <cell r="F2878" t="str">
            <v>Burke, Disraeli, and Churchill</v>
          </cell>
          <cell r="G2878">
            <v>1961</v>
          </cell>
          <cell r="J2878" t="str">
            <v>e-book (PDF)</v>
          </cell>
          <cell r="M2878" t="str">
            <v>Graubard, Stephen R.</v>
          </cell>
          <cell r="O2878">
            <v>262</v>
          </cell>
          <cell r="P2878" t="str">
            <v>Lieferbar</v>
          </cell>
          <cell r="Q2878" t="str">
            <v>Miscellaneous</v>
          </cell>
          <cell r="R2878" t="str">
            <v>HIS000000 HISTORY / General; HIS015000 HISTORY / Europe / Great Britain</v>
          </cell>
        </row>
        <row r="2879">
          <cell r="C2879">
            <v>9780674282216</v>
          </cell>
          <cell r="D2879" t="str">
            <v>Harvard University Press</v>
          </cell>
          <cell r="E2879" t="str">
            <v>GRAUBARD: BURKE, DISRAELI, AND CHURCHILL</v>
          </cell>
          <cell r="F2879" t="str">
            <v>Burke, Disraeli, and Churchill</v>
          </cell>
          <cell r="G2879">
            <v>1961</v>
          </cell>
          <cell r="J2879" t="str">
            <v>Gebunden</v>
          </cell>
          <cell r="M2879" t="str">
            <v>Graubard, Stephen R.</v>
          </cell>
          <cell r="O2879">
            <v>262</v>
          </cell>
          <cell r="P2879" t="str">
            <v>Lieferbar</v>
          </cell>
          <cell r="Q2879" t="str">
            <v>Miscellaneous</v>
          </cell>
          <cell r="R2879" t="str">
            <v>HIS000000 HISTORY / General; HIS015000 HISTORY / Europe / Great Britain</v>
          </cell>
          <cell r="S2879" t="str">
            <v>PoD</v>
          </cell>
        </row>
        <row r="2880">
          <cell r="C2880">
            <v>9780674282223</v>
          </cell>
          <cell r="D2880" t="str">
            <v>Harvard University Press</v>
          </cell>
          <cell r="E2880" t="str">
            <v>GRAUSTEIN: THOMAS NUTTALL, NATURALIST E-BOOK</v>
          </cell>
          <cell r="F2880" t="str">
            <v>Thomas Nuttall, Naturalist</v>
          </cell>
          <cell r="G2880">
            <v>1967</v>
          </cell>
          <cell r="J2880" t="str">
            <v>e-book (PDF)</v>
          </cell>
          <cell r="M2880" t="str">
            <v>Graustein, Jeannette E.</v>
          </cell>
          <cell r="O2880">
            <v>481</v>
          </cell>
          <cell r="P2880" t="str">
            <v>Lieferbar</v>
          </cell>
          <cell r="Q2880" t="str">
            <v>Plant Science</v>
          </cell>
          <cell r="R2880" t="str">
            <v>SCI011000 SCIENCE / Life Sciences / Botany; SCI000000 SCIENCE / General</v>
          </cell>
        </row>
        <row r="2881">
          <cell r="C2881">
            <v>9780674282230</v>
          </cell>
          <cell r="D2881" t="str">
            <v>Harvard University Press</v>
          </cell>
          <cell r="E2881" t="str">
            <v>GRAUSTEIN: THOMAS NUTTALL, NATURALIST</v>
          </cell>
          <cell r="F2881" t="str">
            <v>Thomas Nuttall, Naturalist</v>
          </cell>
          <cell r="G2881">
            <v>1967</v>
          </cell>
          <cell r="J2881" t="str">
            <v>Gebunden</v>
          </cell>
          <cell r="M2881" t="str">
            <v>Graustein, Jeannette E.</v>
          </cell>
          <cell r="O2881">
            <v>481</v>
          </cell>
          <cell r="P2881" t="str">
            <v>Lieferbar</v>
          </cell>
          <cell r="Q2881" t="str">
            <v>Plant Science</v>
          </cell>
          <cell r="R2881" t="str">
            <v>SCI011000 SCIENCE / Life Sciences / Botany; SCI000000 SCIENCE / General</v>
          </cell>
          <cell r="S2881" t="str">
            <v>PoD</v>
          </cell>
        </row>
        <row r="2882">
          <cell r="C2882">
            <v>9780674282247</v>
          </cell>
          <cell r="D2882" t="str">
            <v>Harvard University Press</v>
          </cell>
          <cell r="E2882" t="str">
            <v>FROTHINGHAM: ALL THESE</v>
          </cell>
          <cell r="F2882" t="str">
            <v>All These</v>
          </cell>
          <cell r="G2882">
            <v>1927</v>
          </cell>
          <cell r="J2882" t="str">
            <v>Gebunden</v>
          </cell>
          <cell r="M2882" t="str">
            <v>Frothingham, Paul Revere</v>
          </cell>
          <cell r="O2882">
            <v>314</v>
          </cell>
          <cell r="P2882" t="str">
            <v>Lieferbar</v>
          </cell>
          <cell r="Q2882" t="str">
            <v>Miscellaneous</v>
          </cell>
          <cell r="R2882" t="str">
            <v>HIS000000 HISTORY / General</v>
          </cell>
          <cell r="S2882" t="str">
            <v>PoD</v>
          </cell>
        </row>
        <row r="2883">
          <cell r="C2883">
            <v>9780674282254</v>
          </cell>
          <cell r="D2883" t="str">
            <v>Harvard University Press</v>
          </cell>
          <cell r="E2883" t="str">
            <v>FROTHINGHAM:NAVAL HISTORY OF THE WORLD WAR, 1914–1915</v>
          </cell>
          <cell r="F2883" t="str">
            <v>The Naval History of the World War</v>
          </cell>
          <cell r="G2883">
            <v>1925</v>
          </cell>
          <cell r="J2883" t="str">
            <v>Gebunden</v>
          </cell>
          <cell r="M2883" t="str">
            <v>Frothingham, Thomas G.</v>
          </cell>
          <cell r="O2883">
            <v>349</v>
          </cell>
          <cell r="P2883" t="str">
            <v>Lieferbar</v>
          </cell>
          <cell r="Q2883" t="str">
            <v>Miscellaneous</v>
          </cell>
          <cell r="R2883" t="str">
            <v>HIS000000 HISTORY / General; HIS027150 HISTORY / Military / Naval; HIS027090 HISTORY / Military / World War I</v>
          </cell>
          <cell r="S2883" t="str">
            <v>PoD</v>
          </cell>
        </row>
        <row r="2884">
          <cell r="C2884">
            <v>9780674282261</v>
          </cell>
          <cell r="D2884" t="str">
            <v>Harvard University Press</v>
          </cell>
          <cell r="E2884" t="str">
            <v>FROTHINGHAM:NAVAL HISTORY OF THE WORLD WAR, 1915–1916</v>
          </cell>
          <cell r="F2884" t="str">
            <v>The Naval History of the World War</v>
          </cell>
          <cell r="G2884">
            <v>1926</v>
          </cell>
          <cell r="J2884" t="str">
            <v>Gebunden</v>
          </cell>
          <cell r="M2884" t="str">
            <v>Frothingham, Thomas G.</v>
          </cell>
          <cell r="O2884">
            <v>342</v>
          </cell>
          <cell r="P2884" t="str">
            <v>Lieferbar</v>
          </cell>
          <cell r="Q2884" t="str">
            <v>Miscellaneous</v>
          </cell>
          <cell r="R2884" t="str">
            <v>HIS000000 HISTORY / General; HIS027150 HISTORY / Military / Naval; HIS027090 HISTORY / Military / World War I</v>
          </cell>
          <cell r="S2884" t="str">
            <v>PoD</v>
          </cell>
        </row>
        <row r="2885">
          <cell r="C2885">
            <v>9780674282278</v>
          </cell>
          <cell r="D2885" t="str">
            <v>Harvard University Press</v>
          </cell>
          <cell r="E2885" t="str">
            <v>Copyhold, Equity, and the Common Law - E-Book</v>
          </cell>
          <cell r="F2885" t="str">
            <v>Copyhold, Equity, and the Common Law</v>
          </cell>
          <cell r="H2885" t="str">
            <v>Harvard Historical Monographs</v>
          </cell>
          <cell r="I2885">
            <v>53</v>
          </cell>
          <cell r="J2885" t="str">
            <v>e-book (PDF)</v>
          </cell>
          <cell r="M2885" t="str">
            <v>Gray, Charles Montgomery</v>
          </cell>
          <cell r="P2885" t="str">
            <v>zurückgezogen</v>
          </cell>
          <cell r="Q2885" t="str">
            <v>Political Economics, other</v>
          </cell>
          <cell r="R2885" t="str">
            <v>BUS000000 BUSINESS &amp; ECONOMICS / General; BUS069000 BUSINESS &amp; ECONOMICS / Economics / General</v>
          </cell>
        </row>
        <row r="2886">
          <cell r="C2886">
            <v>9780674282285</v>
          </cell>
          <cell r="D2886" t="str">
            <v>Harvard University Press</v>
          </cell>
          <cell r="E2886" t="str">
            <v>FROTHINGHAM:NAVAL HISTORY OF THE WORLD WAR, 1917–1918</v>
          </cell>
          <cell r="F2886" t="str">
            <v>The Naval History of the World War</v>
          </cell>
          <cell r="G2886">
            <v>1926</v>
          </cell>
          <cell r="J2886" t="str">
            <v>Gebunden</v>
          </cell>
          <cell r="M2886" t="str">
            <v>Frothingham, Thomas G.</v>
          </cell>
          <cell r="O2886">
            <v>310</v>
          </cell>
          <cell r="P2886" t="str">
            <v>Lieferbar</v>
          </cell>
          <cell r="Q2886" t="str">
            <v>Miscellaneous</v>
          </cell>
          <cell r="R2886" t="str">
            <v>HIS000000 HISTORY / General; HIS027150 HISTORY / Military / Naval; HIS027090 HISTORY / Military / World War I</v>
          </cell>
          <cell r="S2886" t="str">
            <v>PoD</v>
          </cell>
        </row>
        <row r="2887">
          <cell r="C2887">
            <v>9780674282308</v>
          </cell>
          <cell r="D2887" t="str">
            <v>Harvard University Press</v>
          </cell>
          <cell r="E2887" t="str">
            <v>GRAY: HUGH LATIMER AND THE 16TH CENTURY   HPBKPE 1949 E-BOOK</v>
          </cell>
          <cell r="F2887" t="str">
            <v>Hugh Latimer and the Sixteenth Century</v>
          </cell>
          <cell r="G2887">
            <v>1950</v>
          </cell>
          <cell r="H2887" t="str">
            <v>The Harvard Phi Beta Kappa Prize Essays</v>
          </cell>
          <cell r="J2887" t="str">
            <v>e-book (PDF)</v>
          </cell>
          <cell r="M2887" t="str">
            <v>Gray, Charles Montgomery</v>
          </cell>
          <cell r="O2887">
            <v>62</v>
          </cell>
          <cell r="P2887" t="str">
            <v>Lieferbar</v>
          </cell>
          <cell r="Q2887" t="str">
            <v>Medieval History</v>
          </cell>
          <cell r="R2887" t="str">
            <v>BIO018000 BIOGRAPHY &amp; AUTOBIOGRAPHY / Religious; REL015000 RELIGION / Christianity / History; HIS015000 HISTORY / Europe / Great Britain; REL081000 RELIGION / Clergy</v>
          </cell>
        </row>
        <row r="2888">
          <cell r="C2888">
            <v>9780674282322</v>
          </cell>
          <cell r="D2888" t="str">
            <v>Harvard University Press</v>
          </cell>
          <cell r="E2888" t="str">
            <v>FURBER: JOHN COMPANY AT WORK   HHST 55</v>
          </cell>
          <cell r="F2888" t="str">
            <v>John Company at Work</v>
          </cell>
          <cell r="G2888">
            <v>1948</v>
          </cell>
          <cell r="H2888" t="str">
            <v>Harvard Historical Studies</v>
          </cell>
          <cell r="I2888">
            <v>55</v>
          </cell>
          <cell r="J2888" t="str">
            <v>Gebunden</v>
          </cell>
          <cell r="M2888" t="str">
            <v>Furber, Holden</v>
          </cell>
          <cell r="O2888">
            <v>407</v>
          </cell>
          <cell r="P2888" t="str">
            <v>Lieferbar</v>
          </cell>
          <cell r="Q2888" t="str">
            <v>Miscellaneous</v>
          </cell>
          <cell r="R2888" t="str">
            <v>POL023000 POLITICAL SCIENCE / Economic Conditions; HIS000000 HISTORY / General; HIS017000 HISTORY / Asia / India &amp; South Asia</v>
          </cell>
          <cell r="S2888" t="str">
            <v>PoD</v>
          </cell>
        </row>
        <row r="2889">
          <cell r="C2889">
            <v>9780674282339</v>
          </cell>
          <cell r="D2889" t="str">
            <v>Harvard University Press</v>
          </cell>
          <cell r="E2889" t="str">
            <v>GRAY: ENGLISH FIELD SYSTEMS</v>
          </cell>
          <cell r="F2889" t="str">
            <v>English Field Systems</v>
          </cell>
          <cell r="G2889">
            <v>1959</v>
          </cell>
          <cell r="J2889" t="str">
            <v>Gebunden</v>
          </cell>
          <cell r="M2889" t="str">
            <v>Gray, Howard Levi</v>
          </cell>
          <cell r="O2889">
            <v>568</v>
          </cell>
          <cell r="P2889" t="str">
            <v>Lieferbar</v>
          </cell>
          <cell r="Q2889" t="str">
            <v>Miscellaneous</v>
          </cell>
          <cell r="R2889" t="str">
            <v>HIS000000 HISTORY / General; HIS015000 HISTORY / Europe / Great Britain; HIS052000 HISTORY / Historical Geography</v>
          </cell>
          <cell r="S2889" t="str">
            <v>PoD</v>
          </cell>
        </row>
        <row r="2890">
          <cell r="C2890">
            <v>9780674282346</v>
          </cell>
          <cell r="D2890" t="str">
            <v>Harvard University Press</v>
          </cell>
          <cell r="E2890" t="str">
            <v>GRAY: ENGLISH FIELD SYSTEMS E-BOOK</v>
          </cell>
          <cell r="F2890" t="str">
            <v>English Field Systems</v>
          </cell>
          <cell r="G2890">
            <v>1959</v>
          </cell>
          <cell r="J2890" t="str">
            <v>e-book (PDF)</v>
          </cell>
          <cell r="M2890" t="str">
            <v>Gray, Howard Levi</v>
          </cell>
          <cell r="O2890">
            <v>568</v>
          </cell>
          <cell r="P2890" t="str">
            <v>Lieferbar</v>
          </cell>
          <cell r="Q2890" t="str">
            <v>Miscellaneous</v>
          </cell>
          <cell r="R2890" t="str">
            <v>HIS000000 HISTORY / General; HIS015000 HISTORY / Europe / Great Britain; HIS052000 HISTORY / Historical Geography</v>
          </cell>
        </row>
        <row r="2891">
          <cell r="C2891">
            <v>9780674282353</v>
          </cell>
          <cell r="D2891" t="str">
            <v>Harvard University Press</v>
          </cell>
          <cell r="E2891" t="str">
            <v>GRAY: INFLUENCE O.T. COMMONS ON EARLY LEGISL. HHST 34 E-BOOK</v>
          </cell>
          <cell r="F2891" t="str">
            <v>The Influence of the Commons on Early Legislation</v>
          </cell>
          <cell r="G2891">
            <v>1932</v>
          </cell>
          <cell r="H2891" t="str">
            <v>Harvard Historical Studies</v>
          </cell>
          <cell r="I2891">
            <v>34</v>
          </cell>
          <cell r="J2891" t="str">
            <v>e-book (PDF)</v>
          </cell>
          <cell r="M2891" t="str">
            <v>Gray, Howard L.</v>
          </cell>
          <cell r="O2891">
            <v>423</v>
          </cell>
          <cell r="P2891" t="str">
            <v>Lieferbar</v>
          </cell>
          <cell r="Q2891" t="str">
            <v>Miscellaneous</v>
          </cell>
          <cell r="R2891" t="str">
            <v>POL010000 POLITICAL SCIENCE / History &amp; Theory; HIS000000 HISTORY / General; HIS015000 HISTORY / Europe / Great Britain</v>
          </cell>
        </row>
        <row r="2892">
          <cell r="C2892">
            <v>9780674282360</v>
          </cell>
          <cell r="D2892" t="str">
            <v>Harvard University Press</v>
          </cell>
          <cell r="E2892" t="str">
            <v>SONGS AND BALLADS OF THE MAINE LUMBERJACKS (GRAY) E-BOOK</v>
          </cell>
          <cell r="F2892" t="str">
            <v>Songs and Ballads of the Maine Lumberjacks with Other Songs from Maine</v>
          </cell>
          <cell r="G2892">
            <v>1924</v>
          </cell>
          <cell r="J2892" t="str">
            <v>e-book (PDF)</v>
          </cell>
          <cell r="N2892" t="str">
            <v>Gray, Roland Palmer</v>
          </cell>
          <cell r="O2892">
            <v>191</v>
          </cell>
          <cell r="P2892" t="str">
            <v>Lieferbar</v>
          </cell>
          <cell r="Q2892" t="str">
            <v>Music, general</v>
          </cell>
          <cell r="R2892" t="str">
            <v>MUS000000 MUSIC / General; MUS017000 MUSIC / Genres &amp; Styles / Folk &amp; Traditional</v>
          </cell>
        </row>
        <row r="2893">
          <cell r="C2893">
            <v>9780674282377</v>
          </cell>
          <cell r="D2893" t="str">
            <v>Harvard University Press</v>
          </cell>
          <cell r="E2893" t="str">
            <v>GREEN: NEO-CLASSIC THEORY OF TRAGEDY ENGLAND   HSE 11 E-BOOK</v>
          </cell>
          <cell r="F2893" t="str">
            <v>The Neo-Classic Theory of Tragedy in England During the Eighteenth Century</v>
          </cell>
          <cell r="G2893">
            <v>1934</v>
          </cell>
          <cell r="H2893" t="str">
            <v>Harvard Studies in English</v>
          </cell>
          <cell r="I2893">
            <v>11</v>
          </cell>
          <cell r="J2893" t="str">
            <v>e-book (PDF)</v>
          </cell>
          <cell r="M2893" t="str">
            <v>Green, Clarence C.</v>
          </cell>
          <cell r="O2893">
            <v>245</v>
          </cell>
          <cell r="P2893" t="str">
            <v>Lieferbar</v>
          </cell>
          <cell r="Q2893" t="str">
            <v>Anglo-American Literature, general</v>
          </cell>
          <cell r="R2893" t="str">
            <v>LIT013000 LITERARY CRITICISM / Drama; LIT004120 LITERARY CRITICISM / European / English, Irish, Scottish, Welsh</v>
          </cell>
        </row>
        <row r="2894">
          <cell r="C2894">
            <v>9780674282384</v>
          </cell>
          <cell r="D2894" t="str">
            <v>Harvard University Press</v>
          </cell>
          <cell r="E2894" t="str">
            <v>GREENBERG: QUEST FOR THE NECESSARY E-BOOK</v>
          </cell>
          <cell r="F2894" t="str">
            <v>Quest for the Necessary</v>
          </cell>
          <cell r="G2894">
            <v>1968</v>
          </cell>
          <cell r="J2894" t="str">
            <v>e-book (PDF)</v>
          </cell>
          <cell r="M2894" t="str">
            <v>Greenberg, Herbert</v>
          </cell>
          <cell r="O2894">
            <v>209</v>
          </cell>
          <cell r="P2894" t="str">
            <v>Lieferbar</v>
          </cell>
          <cell r="Q2894" t="str">
            <v>Literary Studies, general</v>
          </cell>
          <cell r="R2894" t="str">
            <v>LIT000000 LITERARY CRITICISM / General; LIT004020 LITERARY CRITICISM / American / General</v>
          </cell>
        </row>
        <row r="2895">
          <cell r="C2895">
            <v>9780674282391</v>
          </cell>
          <cell r="D2895" t="str">
            <v>Harvard University Press</v>
          </cell>
          <cell r="E2895" t="str">
            <v>GREENBERG: QUEST FOR THE NECESSARY</v>
          </cell>
          <cell r="F2895" t="str">
            <v>Quest for the Necessary</v>
          </cell>
          <cell r="G2895">
            <v>1968</v>
          </cell>
          <cell r="J2895" t="str">
            <v>Gebunden</v>
          </cell>
          <cell r="M2895" t="str">
            <v>Greenberg, Herbert</v>
          </cell>
          <cell r="O2895">
            <v>209</v>
          </cell>
          <cell r="P2895" t="str">
            <v>Lieferbar</v>
          </cell>
          <cell r="Q2895" t="str">
            <v>Literary Studies, general</v>
          </cell>
          <cell r="R2895" t="str">
            <v>LIT000000 LITERARY CRITICISM / General; LIT004020 LITERARY CRITICISM / American / General</v>
          </cell>
          <cell r="S2895" t="str">
            <v>PoD</v>
          </cell>
        </row>
        <row r="2896">
          <cell r="C2896">
            <v>9780674282407</v>
          </cell>
          <cell r="D2896" t="str">
            <v>Harvard University Press</v>
          </cell>
          <cell r="E2896" t="str">
            <v>GREENBERGER: ARTHUR HUGH CLOUGH</v>
          </cell>
          <cell r="F2896" t="str">
            <v>Arthur Hugh Clough</v>
          </cell>
          <cell r="G2896">
            <v>1970</v>
          </cell>
          <cell r="J2896" t="str">
            <v>Gebunden</v>
          </cell>
          <cell r="M2896" t="str">
            <v>Greenberger, Evelyn Barish</v>
          </cell>
          <cell r="O2896">
            <v>270</v>
          </cell>
          <cell r="P2896" t="str">
            <v>Lieferbar</v>
          </cell>
          <cell r="Q2896" t="str">
            <v>Literary Studies, general</v>
          </cell>
          <cell r="R2896" t="str">
            <v>BIO007000 BIOGRAPHY &amp; AUTOBIOGRAPHY / Literary; LIT004120 LITERARY CRITICISM / European / English, Irish, Scottish, Welsh; LIT014000 LITERARY CRITICISM / Poetry</v>
          </cell>
          <cell r="S2896" t="str">
            <v>PoD</v>
          </cell>
        </row>
        <row r="2897">
          <cell r="C2897">
            <v>9780674282414</v>
          </cell>
          <cell r="D2897" t="str">
            <v>Harvard University Press</v>
          </cell>
          <cell r="E2897" t="str">
            <v>GREENBERGER: ARTHUR HUGH CLOUGH E-BOOK</v>
          </cell>
          <cell r="F2897" t="str">
            <v>Arthur Hugh Clough</v>
          </cell>
          <cell r="G2897">
            <v>1970</v>
          </cell>
          <cell r="J2897" t="str">
            <v>e-book (PDF)</v>
          </cell>
          <cell r="M2897" t="str">
            <v>Greenberger, Evelyn Barish</v>
          </cell>
          <cell r="O2897">
            <v>270</v>
          </cell>
          <cell r="P2897" t="str">
            <v>Lieferbar</v>
          </cell>
          <cell r="Q2897" t="str">
            <v>Literary Studies, general</v>
          </cell>
          <cell r="R2897" t="str">
            <v>BIO007000 BIOGRAPHY &amp; AUTOBIOGRAPHY / Literary; LIT004120 LITERARY CRITICISM / European / English, Irish, Scottish, Welsh; LIT014000 LITERARY CRITICISM / Poetry</v>
          </cell>
        </row>
        <row r="2898">
          <cell r="C2898">
            <v>9780674282421</v>
          </cell>
          <cell r="D2898" t="str">
            <v>Harvard University Press</v>
          </cell>
          <cell r="E2898" t="str">
            <v>GREENE: MOIRA E-BOOK</v>
          </cell>
          <cell r="F2898" t="str">
            <v>Moira</v>
          </cell>
          <cell r="G2898">
            <v>1944</v>
          </cell>
          <cell r="J2898" t="str">
            <v>e-book (PDF)</v>
          </cell>
          <cell r="M2898" t="str">
            <v>Greene, William Chase</v>
          </cell>
          <cell r="O2898">
            <v>450</v>
          </cell>
          <cell r="P2898" t="str">
            <v>Lieferbar</v>
          </cell>
          <cell r="Q2898" t="str">
            <v>Philosophy, other</v>
          </cell>
          <cell r="R2898" t="str">
            <v>PHI008000 PHILOSOPHY / Good &amp; Evil; PHI000000 PHILOSOPHY / General</v>
          </cell>
        </row>
        <row r="2899">
          <cell r="C2899">
            <v>9780674282438</v>
          </cell>
          <cell r="D2899" t="str">
            <v>Harvard University Press</v>
          </cell>
          <cell r="E2899" t="str">
            <v>GREENOUGH: BIBLIOGR. THEOPHRASTAN CHARACTER   HSCL 18 E-BOOK</v>
          </cell>
          <cell r="F2899" t="str">
            <v>A Bibliography of the Theophrastan Character in English with Several Portrait Characters</v>
          </cell>
          <cell r="G2899">
            <v>1947</v>
          </cell>
          <cell r="H2899" t="str">
            <v>Harvard Studies in Comparative Literature</v>
          </cell>
          <cell r="I2899">
            <v>18</v>
          </cell>
          <cell r="J2899" t="str">
            <v>e-book (PDF)</v>
          </cell>
          <cell r="M2899" t="str">
            <v>Greenough, Chester Noyes</v>
          </cell>
          <cell r="O2899">
            <v>347</v>
          </cell>
          <cell r="P2899" t="str">
            <v>Lieferbar</v>
          </cell>
          <cell r="Q2899" t="str">
            <v>Literary Studies, general</v>
          </cell>
          <cell r="R2899" t="str">
            <v>LIT000000 LITERARY CRITICISM / General; LIT004120 LITERARY CRITICISM / European / English, Irish, Scottish, Welsh</v>
          </cell>
        </row>
        <row r="2900">
          <cell r="C2900">
            <v>9780674282445</v>
          </cell>
          <cell r="D2900" t="str">
            <v>Harvard University Press</v>
          </cell>
          <cell r="E2900" t="str">
            <v>GREER: INCIDENCE OF THE TERROR FRENCH REV.   HHM 8 E-BOOK</v>
          </cell>
          <cell r="F2900" t="str">
            <v>The Incidence of the Terror during the French Revolution</v>
          </cell>
          <cell r="G2900">
            <v>1935</v>
          </cell>
          <cell r="H2900" t="str">
            <v>Harvard Historical Monographs</v>
          </cell>
          <cell r="I2900">
            <v>8</v>
          </cell>
          <cell r="J2900" t="str">
            <v>e-book (PDF)</v>
          </cell>
          <cell r="M2900" t="str">
            <v>Greer, Donald</v>
          </cell>
          <cell r="O2900">
            <v>196</v>
          </cell>
          <cell r="P2900" t="str">
            <v>Lieferbar</v>
          </cell>
          <cell r="Q2900" t="str">
            <v>Miscellaneous</v>
          </cell>
          <cell r="R2900" t="str">
            <v>HIS031000 HISTORY / Revolutionary; HIS000000 HISTORY / General; HIS013000 HISTORY / Europe / France</v>
          </cell>
        </row>
        <row r="2901">
          <cell r="C2901">
            <v>9780674282452</v>
          </cell>
          <cell r="D2901" t="str">
            <v>Harvard University Press</v>
          </cell>
          <cell r="E2901" t="str">
            <v>The Incidence of the Emigration during the French Revolution - E-Book</v>
          </cell>
          <cell r="F2901" t="str">
            <v>The Incidence of the Emigration during the French Revolution</v>
          </cell>
          <cell r="H2901" t="str">
            <v>Harvard Historical Monographs</v>
          </cell>
          <cell r="I2901">
            <v>24</v>
          </cell>
          <cell r="J2901" t="str">
            <v>e-book (PDF)</v>
          </cell>
          <cell r="M2901" t="str">
            <v>Greer, Donald M.</v>
          </cell>
          <cell r="P2901" t="str">
            <v>zurückgezogen</v>
          </cell>
          <cell r="Q2901" t="str">
            <v>Miscellaneous</v>
          </cell>
          <cell r="R2901" t="str">
            <v>HIS000000 HISTORY / General</v>
          </cell>
        </row>
        <row r="2902">
          <cell r="C2902">
            <v>9780674282469</v>
          </cell>
          <cell r="D2902" t="str">
            <v>Harvard University Press</v>
          </cell>
          <cell r="E2902" t="str">
            <v>GREY: REPORT OF THE HARVARD BOTANICAL GARDENS</v>
          </cell>
          <cell r="F2902" t="str">
            <v>Report of the Harvard Botanical Gardens</v>
          </cell>
          <cell r="G2902">
            <v>1927</v>
          </cell>
          <cell r="J2902" t="str">
            <v>Gebunden</v>
          </cell>
          <cell r="M2902" t="str">
            <v>Grey, Robert M.</v>
          </cell>
          <cell r="O2902">
            <v>113</v>
          </cell>
          <cell r="P2902" t="str">
            <v>Lieferbar</v>
          </cell>
          <cell r="Q2902" t="str">
            <v>Sociology, other</v>
          </cell>
          <cell r="R2902" t="str">
            <v>SCI011000 SCIENCE / Life Sciences / Botany; SCI073000 SCIENCE / Life Sciences / Horticulture; SOC000000 SOCIAL SCIENCE / General</v>
          </cell>
          <cell r="S2902" t="str">
            <v>PoD</v>
          </cell>
        </row>
        <row r="2903">
          <cell r="C2903">
            <v>9780674282476</v>
          </cell>
          <cell r="D2903" t="str">
            <v>Harvard University Press</v>
          </cell>
          <cell r="E2903" t="str">
            <v>GREY: REPORT OF THE HARVARD BOTANICAL GARDENS E-BOOK</v>
          </cell>
          <cell r="F2903" t="str">
            <v>Report of the Harvard Botanical Gardens</v>
          </cell>
          <cell r="G2903">
            <v>1927</v>
          </cell>
          <cell r="J2903" t="str">
            <v>e-book (PDF)</v>
          </cell>
          <cell r="M2903" t="str">
            <v>Grey, Robert M.</v>
          </cell>
          <cell r="O2903">
            <v>113</v>
          </cell>
          <cell r="P2903" t="str">
            <v>Lieferbar</v>
          </cell>
          <cell r="Q2903" t="str">
            <v>Sociology, other</v>
          </cell>
          <cell r="R2903" t="str">
            <v>SCI011000 SCIENCE / Life Sciences / Botany; SCI073000 SCIENCE / Life Sciences / Horticulture; SOC000000 SOCIAL SCIENCE / General</v>
          </cell>
        </row>
        <row r="2904">
          <cell r="C2904">
            <v>9780674282490</v>
          </cell>
          <cell r="D2904" t="str">
            <v>Harvard University Press</v>
          </cell>
          <cell r="E2904" t="str">
            <v>FORBES: THE PHILIPPINE ISLANDS</v>
          </cell>
          <cell r="F2904" t="str">
            <v>The Philippine Islands</v>
          </cell>
          <cell r="G2904">
            <v>1945</v>
          </cell>
          <cell r="J2904" t="str">
            <v>Gebunden</v>
          </cell>
          <cell r="M2904" t="str">
            <v>Forbes, W. Cameron</v>
          </cell>
          <cell r="O2904">
            <v>412</v>
          </cell>
          <cell r="P2904" t="str">
            <v>Lieferbar</v>
          </cell>
          <cell r="Q2904" t="str">
            <v>Miscellaneous</v>
          </cell>
          <cell r="R2904" t="str">
            <v>HIS000000 HISTORY / General</v>
          </cell>
          <cell r="S2904" t="str">
            <v>PoD</v>
          </cell>
        </row>
        <row r="2905">
          <cell r="C2905">
            <v>9780674282506</v>
          </cell>
          <cell r="D2905" t="str">
            <v>Harvard University Press</v>
          </cell>
          <cell r="E2905" t="str">
            <v>EMERTON: HUMANISM AND TYRANNY</v>
          </cell>
          <cell r="F2905" t="str">
            <v>Humanism and Tyranny</v>
          </cell>
          <cell r="G2905">
            <v>1925</v>
          </cell>
          <cell r="J2905" t="str">
            <v>Gebunden</v>
          </cell>
          <cell r="M2905" t="str">
            <v>Emerton, Ephraim</v>
          </cell>
          <cell r="O2905">
            <v>377</v>
          </cell>
          <cell r="P2905" t="str">
            <v>Lieferbar</v>
          </cell>
          <cell r="Q2905" t="str">
            <v>General European History</v>
          </cell>
          <cell r="R2905" t="str">
            <v>HIS000000 HISTORY / General; HIS020000 HISTORY / Europe / Italy</v>
          </cell>
          <cell r="S2905" t="str">
            <v>PoD</v>
          </cell>
        </row>
        <row r="2906">
          <cell r="C2906">
            <v>9780674282513</v>
          </cell>
          <cell r="D2906" t="str">
            <v>Harvard University Press</v>
          </cell>
          <cell r="E2906" t="str">
            <v>ERICKSON: AMERICAN INDUSTRY EUROP. IMMIGRANT   SEHIST</v>
          </cell>
          <cell r="F2906" t="str">
            <v>American Industry and the European Immigrant, 1860–1885</v>
          </cell>
          <cell r="G2906">
            <v>1957</v>
          </cell>
          <cell r="H2906" t="str">
            <v>Studies in Economic History</v>
          </cell>
          <cell r="J2906" t="str">
            <v>Gebunden</v>
          </cell>
          <cell r="M2906" t="str">
            <v>Erickson, Charlotte</v>
          </cell>
          <cell r="O2906">
            <v>269</v>
          </cell>
          <cell r="P2906" t="str">
            <v>Lieferbar</v>
          </cell>
          <cell r="Q2906" t="str">
            <v>Global History</v>
          </cell>
          <cell r="R2906" t="str">
            <v>BUS070000 BUSINESS &amp; ECONOMICS / Industries / General; HIS036000 HISTORY / United States / General</v>
          </cell>
          <cell r="S2906" t="str">
            <v>PoD</v>
          </cell>
        </row>
        <row r="2907">
          <cell r="C2907">
            <v>9780674282520</v>
          </cell>
          <cell r="D2907" t="str">
            <v>Harvard University Press</v>
          </cell>
          <cell r="E2907" t="str">
            <v>BAUER: NEW MAN IN SOVIET PSYCHOLOGY    RRCS 7</v>
          </cell>
          <cell r="F2907" t="str">
            <v>The New Man in Soviet Psychology</v>
          </cell>
          <cell r="G2907">
            <v>1952</v>
          </cell>
          <cell r="H2907" t="str">
            <v>Russian Research Center Studies</v>
          </cell>
          <cell r="I2907">
            <v>7</v>
          </cell>
          <cell r="J2907" t="str">
            <v>Gebunden</v>
          </cell>
          <cell r="M2907" t="str">
            <v>Bauer, Raymond Augustine</v>
          </cell>
          <cell r="O2907">
            <v>229</v>
          </cell>
          <cell r="P2907" t="str">
            <v>Lieferbar</v>
          </cell>
          <cell r="Q2907" t="str">
            <v>Miscellaneous</v>
          </cell>
          <cell r="R2907" t="str">
            <v>HIS000000 HISTORY / General</v>
          </cell>
          <cell r="S2907" t="str">
            <v>PoD</v>
          </cell>
        </row>
        <row r="2908">
          <cell r="C2908">
            <v>9780674282537</v>
          </cell>
          <cell r="D2908" t="str">
            <v>Harvard University Press</v>
          </cell>
          <cell r="E2908" t="str">
            <v>BAUER: NEW MAN IN SOVIET PSYCHOLOGY    RRCS 7  E-BOOK</v>
          </cell>
          <cell r="F2908" t="str">
            <v>The New Man in Soviet Psychology</v>
          </cell>
          <cell r="G2908">
            <v>1952</v>
          </cell>
          <cell r="H2908" t="str">
            <v>Russian Research Center Studies</v>
          </cell>
          <cell r="I2908">
            <v>7</v>
          </cell>
          <cell r="J2908" t="str">
            <v>e-book (PDF)</v>
          </cell>
          <cell r="M2908" t="str">
            <v>Bauer, Raymond Augustine</v>
          </cell>
          <cell r="O2908">
            <v>229</v>
          </cell>
          <cell r="P2908" t="str">
            <v>Lieferbar</v>
          </cell>
          <cell r="Q2908" t="str">
            <v>Miscellaneous</v>
          </cell>
          <cell r="R2908" t="str">
            <v>HIS000000 HISTORY / General</v>
          </cell>
        </row>
        <row r="2909">
          <cell r="C2909">
            <v>9780674282544</v>
          </cell>
          <cell r="D2909" t="str">
            <v>Harvard University Press</v>
          </cell>
          <cell r="E2909" t="str">
            <v>BAUM: THE PRINCIPLES OF ENGLISH VERSIFICATION E-BOOK</v>
          </cell>
          <cell r="F2909" t="str">
            <v>The Principles of English Versification</v>
          </cell>
          <cell r="G2909">
            <v>1929</v>
          </cell>
          <cell r="J2909" t="str">
            <v>e-book (PDF)</v>
          </cell>
          <cell r="M2909" t="str">
            <v>Baum, Paull Franklin</v>
          </cell>
          <cell r="O2909">
            <v>215</v>
          </cell>
          <cell r="P2909" t="str">
            <v>Lieferbar</v>
          </cell>
          <cell r="Q2909" t="str">
            <v>Linguistics, other</v>
          </cell>
          <cell r="R2909" t="str">
            <v>LAN000000 LANGUAGE ARTS &amp; DISCIPLINES / General</v>
          </cell>
        </row>
        <row r="2910">
          <cell r="C2910">
            <v>9780674282551</v>
          </cell>
          <cell r="D2910" t="str">
            <v>Harvard University Press</v>
          </cell>
          <cell r="E2910" t="str">
            <v>BAUMGARTEN: CITY SCRIPTURES</v>
          </cell>
          <cell r="F2910" t="str">
            <v>City Scriptures</v>
          </cell>
          <cell r="G2910">
            <v>1982</v>
          </cell>
          <cell r="J2910" t="str">
            <v>Gebunden</v>
          </cell>
          <cell r="M2910" t="str">
            <v>Baumgarten, Murray</v>
          </cell>
          <cell r="O2910">
            <v>185</v>
          </cell>
          <cell r="P2910" t="str">
            <v>Lieferbar</v>
          </cell>
          <cell r="Q2910" t="str">
            <v>Other Nations and Languages</v>
          </cell>
          <cell r="R2910" t="str">
            <v>REL000000 RELIGION / General; LIT004210 LITERARY CRITICISM / Jewish</v>
          </cell>
          <cell r="S2910" t="str">
            <v>PoD</v>
          </cell>
        </row>
        <row r="2911">
          <cell r="C2911">
            <v>9780674282568</v>
          </cell>
          <cell r="D2911" t="str">
            <v>Harvard University Press</v>
          </cell>
          <cell r="E2911" t="str">
            <v>BAUMGARTEN: CITY SCRIPTURES      E-BOOK</v>
          </cell>
          <cell r="F2911" t="str">
            <v>City Scriptures</v>
          </cell>
          <cell r="G2911">
            <v>1982</v>
          </cell>
          <cell r="J2911" t="str">
            <v>e-book (PDF)</v>
          </cell>
          <cell r="M2911" t="str">
            <v>Baumgarten, Murray</v>
          </cell>
          <cell r="O2911">
            <v>185</v>
          </cell>
          <cell r="P2911" t="str">
            <v>Lieferbar</v>
          </cell>
          <cell r="Q2911" t="str">
            <v>Other Nations and Languages</v>
          </cell>
          <cell r="R2911" t="str">
            <v>REL000000 RELIGION / General; LIT004210 LITERARY CRITICISM / Jewish</v>
          </cell>
        </row>
        <row r="2912">
          <cell r="C2912">
            <v>9780674282575</v>
          </cell>
          <cell r="D2912" t="str">
            <v>Harvard University Press</v>
          </cell>
          <cell r="E2912" t="str">
            <v>BAXTER: THE INTRODUCTION OF THE IRON-CLAD WARSHIP E-BOOK</v>
          </cell>
          <cell r="F2912" t="str">
            <v>The Introduction of the Iron-clad Warship</v>
          </cell>
          <cell r="G2912">
            <v>1933</v>
          </cell>
          <cell r="J2912" t="str">
            <v>e-book (PDF)</v>
          </cell>
          <cell r="M2912" t="str">
            <v>Baxter, James Phinney</v>
          </cell>
          <cell r="O2912">
            <v>398</v>
          </cell>
          <cell r="P2912" t="str">
            <v>Lieferbar</v>
          </cell>
          <cell r="Q2912" t="str">
            <v>Miscellaneous</v>
          </cell>
          <cell r="R2912" t="str">
            <v>HIS000000 HISTORY / General</v>
          </cell>
        </row>
        <row r="2913">
          <cell r="C2913">
            <v>9780674282582</v>
          </cell>
          <cell r="D2913" t="str">
            <v>Harvard University Press</v>
          </cell>
          <cell r="E2913" t="str">
            <v>BAXTER: THE HOUSE OF HANCOCK   HSBH 10 E-BOOK</v>
          </cell>
          <cell r="F2913" t="str">
            <v>The House of Hancock</v>
          </cell>
          <cell r="G2913">
            <v>1945</v>
          </cell>
          <cell r="H2913" t="str">
            <v>Harvard Studies in Business History</v>
          </cell>
          <cell r="I2913">
            <v>10</v>
          </cell>
          <cell r="J2913" t="str">
            <v>e-book (PDF)</v>
          </cell>
          <cell r="M2913" t="str">
            <v>Baxter, William T.</v>
          </cell>
          <cell r="O2913">
            <v>321</v>
          </cell>
          <cell r="P2913" t="str">
            <v>Lieferbar</v>
          </cell>
          <cell r="Q2913" t="str">
            <v>Political Economics, other</v>
          </cell>
          <cell r="R2913" t="str">
            <v>BUS069000 BUSINESS &amp; ECONOMICS / Economics / General</v>
          </cell>
        </row>
        <row r="2914">
          <cell r="C2914">
            <v>9780674282599</v>
          </cell>
          <cell r="D2914" t="str">
            <v>Harvard University Press</v>
          </cell>
          <cell r="E2914" t="str">
            <v>BRYDEN/HUGHES: AN INDEX OF GREGORIAN CHANT VOL. II</v>
          </cell>
          <cell r="F2914" t="str">
            <v>Thematic Index</v>
          </cell>
          <cell r="G2914">
            <v>1969</v>
          </cell>
          <cell r="H2914" t="str">
            <v>An Index of Gregorian Chant</v>
          </cell>
          <cell r="I2914" t="str">
            <v>Volume II</v>
          </cell>
          <cell r="J2914" t="str">
            <v>Gebunden</v>
          </cell>
          <cell r="O2914">
            <v>353</v>
          </cell>
          <cell r="P2914" t="str">
            <v>Lieferbar</v>
          </cell>
          <cell r="Q2914" t="str">
            <v>Music, general</v>
          </cell>
          <cell r="R2914" t="str">
            <v>MUS000000 MUSIC / General</v>
          </cell>
          <cell r="S2914" t="str">
            <v>PoD</v>
          </cell>
        </row>
        <row r="2915">
          <cell r="C2915">
            <v>9780674282605</v>
          </cell>
          <cell r="D2915" t="str">
            <v>Harvard University Press</v>
          </cell>
          <cell r="E2915" t="str">
            <v>BRYDEN/HUGHES: AN INDEX OF GREGORIAN CHANT VOL. II E-BOOK</v>
          </cell>
          <cell r="F2915" t="str">
            <v>Thematic Index</v>
          </cell>
          <cell r="G2915">
            <v>1969</v>
          </cell>
          <cell r="H2915" t="str">
            <v>An Index of Gregorian Chant</v>
          </cell>
          <cell r="I2915" t="str">
            <v>Volume II</v>
          </cell>
          <cell r="J2915" t="str">
            <v>e-book (PDF)</v>
          </cell>
          <cell r="O2915">
            <v>353</v>
          </cell>
          <cell r="P2915" t="str">
            <v>Lieferbar</v>
          </cell>
          <cell r="Q2915" t="str">
            <v>Music, general</v>
          </cell>
          <cell r="R2915" t="str">
            <v>MUS000000 MUSIC / General</v>
          </cell>
        </row>
        <row r="2916">
          <cell r="C2916">
            <v>9780674282612</v>
          </cell>
          <cell r="D2916" t="str">
            <v>Harvard University Press</v>
          </cell>
          <cell r="E2916" t="str">
            <v>CHAO: CHARACTER TEXT FOR CANTONESE PRIMER</v>
          </cell>
          <cell r="F2916" t="str">
            <v>Character Text for Cantonese Primer</v>
          </cell>
          <cell r="G2916">
            <v>1947</v>
          </cell>
          <cell r="J2916" t="str">
            <v>Gebunden</v>
          </cell>
          <cell r="M2916" t="str">
            <v>Chao, Yuen Ren</v>
          </cell>
          <cell r="O2916">
            <v>112</v>
          </cell>
          <cell r="P2916" t="str">
            <v>Lieferbar</v>
          </cell>
          <cell r="Q2916" t="str">
            <v>Linguistics, other</v>
          </cell>
          <cell r="R2916" t="str">
            <v>LAN000000 LANGUAGE ARTS &amp; DISCIPLINES / General</v>
          </cell>
          <cell r="S2916" t="str">
            <v>PoD</v>
          </cell>
        </row>
        <row r="2917">
          <cell r="C2917">
            <v>9780674282629</v>
          </cell>
          <cell r="D2917" t="str">
            <v>Harvard University Press</v>
          </cell>
          <cell r="E2917" t="str">
            <v>CHAO: CHARACTER TEXT FOR CANTONESE PRIMER E-BOOK</v>
          </cell>
          <cell r="F2917" t="str">
            <v>Character Text for Cantonese Primer</v>
          </cell>
          <cell r="G2917">
            <v>1947</v>
          </cell>
          <cell r="J2917" t="str">
            <v>e-book (PDF)</v>
          </cell>
          <cell r="M2917" t="str">
            <v>Chao, Yuen Ren</v>
          </cell>
          <cell r="O2917">
            <v>112</v>
          </cell>
          <cell r="P2917" t="str">
            <v>Lieferbar</v>
          </cell>
          <cell r="Q2917" t="str">
            <v>Linguistics, other</v>
          </cell>
          <cell r="R2917" t="str">
            <v>LAN000000 LANGUAGE ARTS &amp; DISCIPLINES / General</v>
          </cell>
        </row>
        <row r="2918">
          <cell r="C2918">
            <v>9780674282636</v>
          </cell>
          <cell r="D2918" t="str">
            <v>Harvard University Press</v>
          </cell>
          <cell r="E2918" t="str">
            <v>CHASE: GREEK AND ROMAN SCULPTURE AMERICAN COLLECTIONS</v>
          </cell>
          <cell r="F2918" t="str">
            <v>Greek and Roman Sculpture in American Collections</v>
          </cell>
          <cell r="G2918">
            <v>1924</v>
          </cell>
          <cell r="J2918" t="str">
            <v>Gebunden</v>
          </cell>
          <cell r="M2918" t="str">
            <v>Chase, George Henry</v>
          </cell>
          <cell r="O2918">
            <v>222</v>
          </cell>
          <cell r="P2918" t="str">
            <v>Lieferbar</v>
          </cell>
          <cell r="Q2918" t="str">
            <v xml:space="preserve">Architecture and Design, other    </v>
          </cell>
          <cell r="R2918" t="str">
            <v>ART015060 ART / History / Ancient &amp; Classical; ART026000 ART / Sculpture; ART000000 ART / General</v>
          </cell>
          <cell r="S2918" t="str">
            <v>PoD</v>
          </cell>
        </row>
        <row r="2919">
          <cell r="C2919">
            <v>9780674282643</v>
          </cell>
          <cell r="D2919" t="str">
            <v>Harvard University Press</v>
          </cell>
          <cell r="E2919" t="str">
            <v>CHASE: GREEK AND ROMAN SCULPTURE AMERICAN COLLECTIONS E-BOOK</v>
          </cell>
          <cell r="F2919" t="str">
            <v>Greek and Roman Sculpture in American Collections</v>
          </cell>
          <cell r="G2919">
            <v>1924</v>
          </cell>
          <cell r="J2919" t="str">
            <v>e-book (PDF)</v>
          </cell>
          <cell r="M2919" t="str">
            <v>Chase, George Henry</v>
          </cell>
          <cell r="O2919">
            <v>222</v>
          </cell>
          <cell r="P2919" t="str">
            <v>Lieferbar</v>
          </cell>
          <cell r="Q2919" t="str">
            <v xml:space="preserve">Architecture and Design, other    </v>
          </cell>
          <cell r="R2919" t="str">
            <v>ART015060 ART / History / Ancient &amp; Classical; ART026000 ART / Sculpture; ART000000 ART / General</v>
          </cell>
        </row>
        <row r="2920">
          <cell r="C2920">
            <v>9780674282681</v>
          </cell>
          <cell r="D2920" t="str">
            <v>Harvard University Press</v>
          </cell>
          <cell r="E2920" t="str">
            <v>PHILOSOPHICAL ESSAYS MEMORY EDMUND HUSSERL (FARBER)</v>
          </cell>
          <cell r="F2920" t="str">
            <v>Philosophical Essays in Memory of Edmund Husserl</v>
          </cell>
          <cell r="G2920">
            <v>1940</v>
          </cell>
          <cell r="J2920" t="str">
            <v>Gebunden</v>
          </cell>
          <cell r="N2920" t="str">
            <v>Farber, Marvin</v>
          </cell>
          <cell r="O2920">
            <v>332</v>
          </cell>
          <cell r="P2920" t="str">
            <v>Lieferbar</v>
          </cell>
          <cell r="Q2920" t="str">
            <v>Philosophy, other</v>
          </cell>
          <cell r="R2920" t="str">
            <v>PHI000000 PHILOSOPHY / General</v>
          </cell>
          <cell r="S2920" t="str">
            <v>PoD</v>
          </cell>
        </row>
        <row r="2921">
          <cell r="C2921">
            <v>9780674282698</v>
          </cell>
          <cell r="D2921" t="str">
            <v>Harvard University Press</v>
          </cell>
          <cell r="E2921" t="str">
            <v>FERGUSON: THE TREASURERS OF ATHENA</v>
          </cell>
          <cell r="F2921" t="str">
            <v>The Treasurers of Athena</v>
          </cell>
          <cell r="G2921">
            <v>1932</v>
          </cell>
          <cell r="J2921" t="str">
            <v>Gebunden</v>
          </cell>
          <cell r="M2921" t="str">
            <v>Ferguson, William Scott</v>
          </cell>
          <cell r="O2921">
            <v>198</v>
          </cell>
          <cell r="P2921" t="str">
            <v>Lieferbar</v>
          </cell>
          <cell r="Q2921" t="str">
            <v>Miscellaneous</v>
          </cell>
          <cell r="R2921" t="str">
            <v>HIS000000 HISTORY / General; HIS002010 HISTORY / Ancient / Greece</v>
          </cell>
          <cell r="S2921" t="str">
            <v>PoD</v>
          </cell>
        </row>
        <row r="2922">
          <cell r="C2922">
            <v>9780674282704</v>
          </cell>
          <cell r="D2922" t="str">
            <v>Harvard University Press</v>
          </cell>
          <cell r="E2922" t="str">
            <v>FINLEY: PINDAR AND AESCHYLUS   MCL 14</v>
          </cell>
          <cell r="F2922" t="str">
            <v>Pindar and Aeschylus</v>
          </cell>
          <cell r="G2922">
            <v>1955</v>
          </cell>
          <cell r="H2922" t="str">
            <v>Martin Classical Lectures</v>
          </cell>
          <cell r="I2922">
            <v>14</v>
          </cell>
          <cell r="J2922" t="str">
            <v>Gebunden</v>
          </cell>
          <cell r="M2922" t="str">
            <v>Finley, Jr., John H.</v>
          </cell>
          <cell r="O2922">
            <v>307</v>
          </cell>
          <cell r="P2922" t="str">
            <v>Lieferbar</v>
          </cell>
          <cell r="Q2922" t="str">
            <v>Classical Studies, other</v>
          </cell>
          <cell r="R2922" t="str">
            <v>LIT004190 LITERARY CRITICISM / Ancient &amp; Classical; HIS002010 HISTORY / Ancient / Greece</v>
          </cell>
          <cell r="S2922" t="str">
            <v>PoD</v>
          </cell>
        </row>
        <row r="2923">
          <cell r="C2923">
            <v>9780674282711</v>
          </cell>
          <cell r="D2923" t="str">
            <v>Harvard University Press</v>
          </cell>
          <cell r="E2923" t="str">
            <v>BURTON: THE DISCOVERY OF THE ANCIENT WORLD</v>
          </cell>
          <cell r="F2923" t="str">
            <v>The Discovery of the Ancient World</v>
          </cell>
          <cell r="G2923">
            <v>1932</v>
          </cell>
          <cell r="J2923" t="str">
            <v>Gebunden</v>
          </cell>
          <cell r="M2923" t="str">
            <v>Burton, Harry E.</v>
          </cell>
          <cell r="O2923">
            <v>130</v>
          </cell>
          <cell r="P2923" t="str">
            <v>Lieferbar</v>
          </cell>
          <cell r="Q2923" t="str">
            <v>Miscellaneous</v>
          </cell>
          <cell r="R2923" t="str">
            <v>HIS000000 HISTORY / General</v>
          </cell>
          <cell r="S2923" t="str">
            <v>PoD</v>
          </cell>
        </row>
        <row r="2924">
          <cell r="C2924">
            <v>9780674282728</v>
          </cell>
          <cell r="D2924" t="str">
            <v>Harvard University Press</v>
          </cell>
          <cell r="E2924" t="str">
            <v>BUSH: CLASSICAL INFLUENCES IN RENAISSANCE LIT. MCL 13</v>
          </cell>
          <cell r="F2924" t="str">
            <v>Classical Influences in Renaissance Literature</v>
          </cell>
          <cell r="G2924">
            <v>1952</v>
          </cell>
          <cell r="H2924" t="str">
            <v>Martin Classical Lectures</v>
          </cell>
          <cell r="I2924">
            <v>13</v>
          </cell>
          <cell r="J2924" t="str">
            <v>Gebunden</v>
          </cell>
          <cell r="M2924" t="str">
            <v>Bush, Douglas</v>
          </cell>
          <cell r="O2924">
            <v>60</v>
          </cell>
          <cell r="P2924" t="str">
            <v>Lieferbar</v>
          </cell>
          <cell r="Q2924" t="str">
            <v>Classical Studies, other</v>
          </cell>
          <cell r="R2924" t="str">
            <v>LIT000000 LITERARY CRITICISM / General; LIT004190 LITERARY CRITICISM / Ancient &amp; Classical</v>
          </cell>
          <cell r="S2924" t="str">
            <v>PoD</v>
          </cell>
        </row>
        <row r="2925">
          <cell r="C2925">
            <v>9780674282735</v>
          </cell>
          <cell r="D2925" t="str">
            <v>Harvard University Press</v>
          </cell>
          <cell r="E2925" t="str">
            <v>BUSH: ENGAGED AND DISENGAGED</v>
          </cell>
          <cell r="F2925" t="str">
            <v>Engaged and Disengaged</v>
          </cell>
          <cell r="G2925">
            <v>1966</v>
          </cell>
          <cell r="J2925" t="str">
            <v>Gebunden</v>
          </cell>
          <cell r="M2925" t="str">
            <v>Bush, Douglas</v>
          </cell>
          <cell r="O2925">
            <v>251</v>
          </cell>
          <cell r="P2925" t="str">
            <v>Lieferbar</v>
          </cell>
          <cell r="Q2925" t="str">
            <v>Literary Studies, general</v>
          </cell>
          <cell r="R2925" t="str">
            <v>LIT000000 LITERARY CRITICISM / General</v>
          </cell>
          <cell r="S2925" t="str">
            <v>PoD</v>
          </cell>
        </row>
        <row r="2926">
          <cell r="C2926">
            <v>9780674282742</v>
          </cell>
          <cell r="D2926" t="str">
            <v>Harvard University Press</v>
          </cell>
          <cell r="E2926" t="str">
            <v>FINLEY: THUCYDIDES</v>
          </cell>
          <cell r="F2926" t="str">
            <v>Thucydides</v>
          </cell>
          <cell r="G2926">
            <v>1942</v>
          </cell>
          <cell r="J2926" t="str">
            <v>Gebunden</v>
          </cell>
          <cell r="M2926" t="str">
            <v>Finley, Jr., John H.</v>
          </cell>
          <cell r="O2926">
            <v>344</v>
          </cell>
          <cell r="P2926" t="str">
            <v>Lieferbar</v>
          </cell>
          <cell r="Q2926" t="str">
            <v>Classical Studies, other</v>
          </cell>
          <cell r="R2926" t="str">
            <v>HIS000000 HISTORY / General; HIS002010 HISTORY / Ancient / Greece</v>
          </cell>
          <cell r="S2926" t="str">
            <v>PoD</v>
          </cell>
        </row>
        <row r="2927">
          <cell r="C2927">
            <v>9780674282759</v>
          </cell>
          <cell r="D2927" t="str">
            <v>Harvard University Press</v>
          </cell>
          <cell r="E2927" t="str">
            <v>BUSH: PREFACES TO RENAISSANCE LITERATURE</v>
          </cell>
          <cell r="F2927" t="str">
            <v>Prefaces to Renaissance Literature</v>
          </cell>
          <cell r="G2927">
            <v>1965</v>
          </cell>
          <cell r="J2927" t="str">
            <v>Gebunden</v>
          </cell>
          <cell r="M2927" t="str">
            <v>Bush, Douglas</v>
          </cell>
          <cell r="O2927">
            <v>110</v>
          </cell>
          <cell r="P2927" t="str">
            <v>Lieferbar</v>
          </cell>
          <cell r="Q2927" t="str">
            <v>Literary Studies, general</v>
          </cell>
          <cell r="R2927" t="str">
            <v>LIT000000 LITERARY CRITICISM / General</v>
          </cell>
          <cell r="S2927" t="str">
            <v>PoD</v>
          </cell>
        </row>
        <row r="2928">
          <cell r="C2928">
            <v>9780674282766</v>
          </cell>
          <cell r="D2928" t="str">
            <v>Harvard University Press</v>
          </cell>
          <cell r="E2928" t="str">
            <v>FIREY: LAND USE IN CENTRAL BOSTON   HSOCST 4</v>
          </cell>
          <cell r="F2928" t="str">
            <v>Land Use in Central Boston</v>
          </cell>
          <cell r="G2928">
            <v>1947</v>
          </cell>
          <cell r="H2928" t="str">
            <v>Harvard Sociological Studies</v>
          </cell>
          <cell r="I2928">
            <v>4</v>
          </cell>
          <cell r="J2928" t="str">
            <v>Gebunden</v>
          </cell>
          <cell r="M2928" t="str">
            <v>Firey, Walter</v>
          </cell>
          <cell r="O2928">
            <v>367</v>
          </cell>
          <cell r="P2928" t="str">
            <v>Lieferbar</v>
          </cell>
          <cell r="Q2928" t="str">
            <v>Sociology, other</v>
          </cell>
          <cell r="R2928" t="str">
            <v>SOC000000 SOCIAL SCIENCE / General</v>
          </cell>
          <cell r="S2928" t="str">
            <v>PoD</v>
          </cell>
        </row>
        <row r="2929">
          <cell r="C2929">
            <v>9780674282773</v>
          </cell>
          <cell r="D2929" t="str">
            <v>Harvard University Press</v>
          </cell>
          <cell r="E2929" t="str">
            <v>FISCHER: SOVIET OPPOSITION TO STALIN   RRCS 8</v>
          </cell>
          <cell r="F2929" t="str">
            <v>Soviet Opposition to Stalin</v>
          </cell>
          <cell r="G2929">
            <v>1952</v>
          </cell>
          <cell r="H2929" t="str">
            <v>Russian Research Center Studies</v>
          </cell>
          <cell r="I2929">
            <v>8</v>
          </cell>
          <cell r="J2929" t="str">
            <v>Gebunden</v>
          </cell>
          <cell r="M2929" t="str">
            <v>Fischer, George</v>
          </cell>
          <cell r="O2929">
            <v>230</v>
          </cell>
          <cell r="P2929" t="str">
            <v>Lieferbar</v>
          </cell>
          <cell r="Q2929" t="str">
            <v>Miscellaneous</v>
          </cell>
          <cell r="R2929" t="str">
            <v>HIS000000 HISTORY / General; HIS032000 HISTORY / Europe / Russia &amp; the Former Soviet Union</v>
          </cell>
          <cell r="S2929" t="str">
            <v>PoD</v>
          </cell>
        </row>
        <row r="2930">
          <cell r="C2930">
            <v>9780674282780</v>
          </cell>
          <cell r="D2930" t="str">
            <v>Harvard University Press</v>
          </cell>
          <cell r="E2930" t="str">
            <v>FISCHER: STALIN AND GERMAN COMMUNISM</v>
          </cell>
          <cell r="F2930" t="str">
            <v>Stalin and German Communism</v>
          </cell>
          <cell r="G2930">
            <v>1948</v>
          </cell>
          <cell r="J2930" t="str">
            <v>Gebunden</v>
          </cell>
          <cell r="M2930" t="str">
            <v>Fischer, Ruth</v>
          </cell>
          <cell r="O2930">
            <v>687</v>
          </cell>
          <cell r="P2930" t="str">
            <v>Lieferbar</v>
          </cell>
          <cell r="Q2930" t="str">
            <v>Miscellaneous</v>
          </cell>
          <cell r="R2930" t="str">
            <v>HIS000000 HISTORY / General; HIS014000 HISTORY / Europe / Germany; HIS032000 HISTORY / Europe / Russia &amp; the Former Soviet Union</v>
          </cell>
          <cell r="S2930" t="str">
            <v>PoD</v>
          </cell>
        </row>
        <row r="2931">
          <cell r="C2931">
            <v>9780674282797</v>
          </cell>
          <cell r="D2931" t="str">
            <v>Harvard University Press</v>
          </cell>
          <cell r="E2931" t="str">
            <v>FISCHER-GALATI: OTTOMAN IMPERIALISM GERM.PROT. HHM 43</v>
          </cell>
          <cell r="F2931" t="str">
            <v>Ottoman Imperialism and German Protestantism, 1521–1555</v>
          </cell>
          <cell r="G2931">
            <v>1959</v>
          </cell>
          <cell r="H2931" t="str">
            <v>Harvard Historical Monographs</v>
          </cell>
          <cell r="I2931">
            <v>43</v>
          </cell>
          <cell r="J2931" t="str">
            <v>Gebunden</v>
          </cell>
          <cell r="M2931" t="str">
            <v>Fischer-Galati, Stephen A.</v>
          </cell>
          <cell r="O2931">
            <v>142</v>
          </cell>
          <cell r="P2931" t="str">
            <v>Lieferbar</v>
          </cell>
          <cell r="Q2931" t="str">
            <v>Miscellaneous</v>
          </cell>
          <cell r="R2931" t="str">
            <v>HIS000000 HISTORY / General</v>
          </cell>
          <cell r="S2931" t="str">
            <v>PoD</v>
          </cell>
        </row>
        <row r="2932">
          <cell r="C2932">
            <v>9780674282810</v>
          </cell>
          <cell r="D2932" t="str">
            <v>Harvard University Press</v>
          </cell>
          <cell r="E2932" t="str">
            <v>FOOTE: JOHN SMIBERT, PAINTER</v>
          </cell>
          <cell r="F2932" t="str">
            <v>John Smibert, Painter</v>
          </cell>
          <cell r="G2932">
            <v>1950</v>
          </cell>
          <cell r="J2932" t="str">
            <v>Gebunden</v>
          </cell>
          <cell r="M2932" t="str">
            <v>Foote, Henry Wilder</v>
          </cell>
          <cell r="O2932">
            <v>292</v>
          </cell>
          <cell r="P2932" t="str">
            <v>Lieferbar</v>
          </cell>
          <cell r="Q2932" t="str">
            <v xml:space="preserve">Architecture and Design, other    </v>
          </cell>
          <cell r="R2932" t="str">
            <v>ART020000 ART / Techniques / Painting; BIO001000 BIOGRAPHY &amp; AUTOBIOGRAPHY / Artists, Architects, Photographers; ART000000 ART / General; ART015020 ART / American / General</v>
          </cell>
          <cell r="S2932" t="str">
            <v>PoD</v>
          </cell>
        </row>
        <row r="2933">
          <cell r="C2933">
            <v>9780674282827</v>
          </cell>
          <cell r="D2933" t="str">
            <v>Harvard University Press</v>
          </cell>
          <cell r="E2933" t="str">
            <v>CALHOUN: PROFESSIONAL LIVES IN AMERICA   PCSHLA</v>
          </cell>
          <cell r="F2933" t="str">
            <v>Professional Lives in America</v>
          </cell>
          <cell r="G2933">
            <v>1965</v>
          </cell>
          <cell r="H2933" t="str">
            <v>A Publication of the Center for the Study of the History of Liberty in America, Harvard University</v>
          </cell>
          <cell r="J2933" t="str">
            <v>Gebunden</v>
          </cell>
          <cell r="M2933" t="str">
            <v>Calhoun, Daniel Hovey</v>
          </cell>
          <cell r="O2933">
            <v>231</v>
          </cell>
          <cell r="P2933" t="str">
            <v>Lieferbar</v>
          </cell>
          <cell r="Q2933" t="str">
            <v>Global History</v>
          </cell>
          <cell r="R2933" t="str">
            <v>HIS036000 HISTORY / United States / General</v>
          </cell>
          <cell r="S2933" t="str">
            <v>PoD</v>
          </cell>
        </row>
        <row r="2934">
          <cell r="C2934">
            <v>9780674282834</v>
          </cell>
          <cell r="D2934" t="str">
            <v>Harvard University Press</v>
          </cell>
          <cell r="E2934" t="str">
            <v>FOOTE: ROBERT FEKE</v>
          </cell>
          <cell r="F2934" t="str">
            <v>Robert Feke</v>
          </cell>
          <cell r="G2934">
            <v>1930</v>
          </cell>
          <cell r="J2934" t="str">
            <v>Gebunden</v>
          </cell>
          <cell r="M2934" t="str">
            <v>Foote, Henry Wilder</v>
          </cell>
          <cell r="O2934">
            <v>223</v>
          </cell>
          <cell r="P2934" t="str">
            <v>Lieferbar</v>
          </cell>
          <cell r="Q2934" t="str">
            <v xml:space="preserve">Architecture and Design, other    </v>
          </cell>
          <cell r="R2934" t="str">
            <v>ART020000 ART / Techniques / Painting; BIO001000 BIOGRAPHY &amp; AUTOBIOGRAPHY / Artists, Architects, Photographers; ART000000 ART / General; ART015020 ART / American / General</v>
          </cell>
          <cell r="S2934" t="str">
            <v>PoD</v>
          </cell>
        </row>
        <row r="2935">
          <cell r="C2935">
            <v>9780674282841</v>
          </cell>
          <cell r="D2935" t="str">
            <v>Harvard University Press</v>
          </cell>
          <cell r="E2935" t="str">
            <v>FORBES: QUEST FOR A NORTHERN AIR ROUTE</v>
          </cell>
          <cell r="F2935" t="str">
            <v>Quest for a Northern Air Route</v>
          </cell>
          <cell r="G2935">
            <v>1953</v>
          </cell>
          <cell r="J2935" t="str">
            <v>Gebunden</v>
          </cell>
          <cell r="M2935" t="str">
            <v>Forbes, Alexander</v>
          </cell>
          <cell r="O2935">
            <v>138</v>
          </cell>
          <cell r="P2935" t="str">
            <v>Lieferbar</v>
          </cell>
          <cell r="Q2935" t="str">
            <v>Miscellaneous</v>
          </cell>
          <cell r="R2935" t="str">
            <v>SCI030000 SCIENCE / Earth Sciences / Geography; HIS000000 HISTORY / General</v>
          </cell>
          <cell r="S2935" t="str">
            <v>PoD</v>
          </cell>
        </row>
        <row r="2936">
          <cell r="C2936">
            <v>9780674282858</v>
          </cell>
          <cell r="D2936" t="str">
            <v>Harvard University Press</v>
          </cell>
          <cell r="E2936" t="str">
            <v>THOMAS CARLYLE – LETTERS TO HIS WIFE (BLISS)</v>
          </cell>
          <cell r="F2936" t="str">
            <v>Thomas Carlyle</v>
          </cell>
          <cell r="G2936">
            <v>1953</v>
          </cell>
          <cell r="J2936" t="str">
            <v>Gebunden</v>
          </cell>
          <cell r="M2936" t="str">
            <v>Carlyle, Thomas</v>
          </cell>
          <cell r="N2936" t="str">
            <v>Bliss, Trudy</v>
          </cell>
          <cell r="O2936">
            <v>414</v>
          </cell>
          <cell r="P2936" t="str">
            <v>Lieferbar</v>
          </cell>
          <cell r="Q2936" t="str">
            <v>Literary Studies, general</v>
          </cell>
          <cell r="R2936" t="str">
            <v>LCO011000 LITERARY COLLECTIONS / Letters</v>
          </cell>
          <cell r="S2936" t="str">
            <v>PoD</v>
          </cell>
        </row>
        <row r="2937">
          <cell r="C2937">
            <v>9780674282865</v>
          </cell>
          <cell r="D2937" t="str">
            <v>Harvard University Press</v>
          </cell>
          <cell r="E2937" t="str">
            <v>CONANT: EDUCATION IN A DIVIDED WORLD</v>
          </cell>
          <cell r="F2937" t="str">
            <v>Education in a Divided World</v>
          </cell>
          <cell r="G2937">
            <v>1948</v>
          </cell>
          <cell r="J2937" t="str">
            <v>Gebunden</v>
          </cell>
          <cell r="M2937" t="str">
            <v>Conant, James Bryant</v>
          </cell>
          <cell r="O2937">
            <v>249</v>
          </cell>
          <cell r="P2937" t="str">
            <v>Lieferbar</v>
          </cell>
          <cell r="Q2937" t="str">
            <v>Education, other</v>
          </cell>
          <cell r="R2937" t="str">
            <v>EDU000000 EDUCATION / General</v>
          </cell>
          <cell r="S2937" t="str">
            <v>PoD</v>
          </cell>
        </row>
        <row r="2938">
          <cell r="C2938">
            <v>9780674282872</v>
          </cell>
          <cell r="D2938" t="str">
            <v>Harvard University Press</v>
          </cell>
          <cell r="E2938" t="str">
            <v>CONANT: REVOLUTIONARY TRANSFORMATION   INGLIS 1959</v>
          </cell>
          <cell r="F2938" t="str">
            <v>The Revolutionary Transformation of the American High School</v>
          </cell>
          <cell r="G2938">
            <v>1959</v>
          </cell>
          <cell r="H2938" t="str">
            <v>Inglis Lectures</v>
          </cell>
          <cell r="I2938">
            <v>1959</v>
          </cell>
          <cell r="J2938" t="str">
            <v>Gebunden</v>
          </cell>
          <cell r="M2938" t="str">
            <v>Conant, James Bryant</v>
          </cell>
          <cell r="O2938">
            <v>39</v>
          </cell>
          <cell r="P2938" t="str">
            <v>Lieferbar</v>
          </cell>
          <cell r="Q2938" t="str">
            <v>Education, other</v>
          </cell>
          <cell r="R2938" t="str">
            <v>EDU000000 EDUCATION / General</v>
          </cell>
          <cell r="S2938" t="str">
            <v>PoD</v>
          </cell>
        </row>
        <row r="2939">
          <cell r="C2939">
            <v>9780674282889</v>
          </cell>
          <cell r="D2939" t="str">
            <v>Harvard University Press</v>
          </cell>
          <cell r="E2939" t="str">
            <v>CONWAY: HARVARD LECTURES ON THE VERGILIAN AGE</v>
          </cell>
          <cell r="F2939" t="str">
            <v>Harvard Lectures on the Vergilian Age</v>
          </cell>
          <cell r="G2939">
            <v>1928</v>
          </cell>
          <cell r="J2939" t="str">
            <v>Gebunden</v>
          </cell>
          <cell r="M2939" t="str">
            <v>Conway, Robert Seymour</v>
          </cell>
          <cell r="O2939">
            <v>162</v>
          </cell>
          <cell r="P2939" t="str">
            <v>Lieferbar</v>
          </cell>
          <cell r="Q2939" t="str">
            <v>Classical Studies, other</v>
          </cell>
          <cell r="R2939" t="str">
            <v>LCO003000 LITERARY COLLECTIONS / Ancient, Classical &amp; Medieval; HIS000000 HISTORY / General; HIS002020 HISTORY / Ancient / Rome</v>
          </cell>
          <cell r="S2939" t="str">
            <v>PoD</v>
          </cell>
        </row>
        <row r="2940">
          <cell r="C2940">
            <v>9780674282896</v>
          </cell>
          <cell r="D2940" t="str">
            <v>Harvard University Press</v>
          </cell>
          <cell r="E2940" t="str">
            <v>CONWAY: MAKERS OF EUROPE   JHML 1930</v>
          </cell>
          <cell r="F2940" t="str">
            <v>Makers of Europe</v>
          </cell>
          <cell r="G2940">
            <v>1931</v>
          </cell>
          <cell r="H2940" t="str">
            <v>The James Henry Morgan Lectures in Dickinson College</v>
          </cell>
          <cell r="J2940" t="str">
            <v>Gebunden</v>
          </cell>
          <cell r="M2940" t="str">
            <v>Conway, Robert Seymour</v>
          </cell>
          <cell r="O2940">
            <v>89</v>
          </cell>
          <cell r="P2940" t="str">
            <v>Lieferbar</v>
          </cell>
          <cell r="Q2940" t="str">
            <v>Classical Studies, other</v>
          </cell>
          <cell r="R2940" t="str">
            <v>HIS000000 HISTORY / General; HIS002020 HISTORY / Ancient / Rome</v>
          </cell>
          <cell r="S2940" t="str">
            <v>PoD</v>
          </cell>
        </row>
        <row r="2941">
          <cell r="C2941">
            <v>9780674282902</v>
          </cell>
          <cell r="D2941" t="str">
            <v>Harvard University Press</v>
          </cell>
          <cell r="E2941" t="str">
            <v>COOMARASWAMY: ELEMENTS OF BUDDHIST ICONOGRAPHY</v>
          </cell>
          <cell r="F2941" t="str">
            <v>Elements of Buddhist Iconography</v>
          </cell>
          <cell r="G2941">
            <v>1935</v>
          </cell>
          <cell r="J2941" t="str">
            <v>Gebunden</v>
          </cell>
          <cell r="M2941" t="str">
            <v>Coomaraswamy, Ananda Kentish</v>
          </cell>
          <cell r="O2941">
            <v>95</v>
          </cell>
          <cell r="P2941" t="str">
            <v>Lieferbar</v>
          </cell>
          <cell r="Q2941" t="str">
            <v xml:space="preserve">Architecture and Design, other    </v>
          </cell>
          <cell r="R2941" t="str">
            <v>ART035000 ART / Subjects &amp; Themes / Religious; ART000000 ART / General</v>
          </cell>
          <cell r="S2941" t="str">
            <v>PoD</v>
          </cell>
        </row>
        <row r="2942">
          <cell r="C2942">
            <v>9780674282919</v>
          </cell>
          <cell r="D2942" t="str">
            <v>Harvard University Press</v>
          </cell>
          <cell r="E2942" t="str">
            <v>COOMARASWAMY: TRANSFORMATION OF NATURE IN ART</v>
          </cell>
          <cell r="F2942" t="str">
            <v>The Transformation of Nature in Art</v>
          </cell>
          <cell r="G2942">
            <v>1934</v>
          </cell>
          <cell r="J2942" t="str">
            <v>Gebunden</v>
          </cell>
          <cell r="M2942" t="str">
            <v>Coomaraswamy, Ananda Kentish</v>
          </cell>
          <cell r="O2942">
            <v>245</v>
          </cell>
          <cell r="P2942" t="str">
            <v>Lieferbar</v>
          </cell>
          <cell r="Q2942" t="str">
            <v xml:space="preserve">Architecture and Design, other    </v>
          </cell>
          <cell r="R2942" t="str">
            <v>ART000000 ART / General</v>
          </cell>
          <cell r="S2942" t="str">
            <v>PoD</v>
          </cell>
        </row>
        <row r="2943">
          <cell r="C2943">
            <v>9780674282926</v>
          </cell>
          <cell r="D2943" t="str">
            <v>Harvard University Press</v>
          </cell>
          <cell r="E2943" t="str">
            <v>SELECT TRANSLATIONS FROM OLD ENGLISH POETRY (COOK)</v>
          </cell>
          <cell r="F2943" t="str">
            <v>Select Translations from Old English Poetry</v>
          </cell>
          <cell r="G2943">
            <v>1935</v>
          </cell>
          <cell r="J2943" t="str">
            <v>Gebunden</v>
          </cell>
          <cell r="N2943" t="str">
            <v>Tinker, Chauncey B.; Cook, Albert S.</v>
          </cell>
          <cell r="O2943">
            <v>195</v>
          </cell>
          <cell r="P2943" t="str">
            <v>Lieferbar</v>
          </cell>
          <cell r="Q2943" t="str">
            <v xml:space="preserve">Poetics </v>
          </cell>
          <cell r="R2943" t="str">
            <v>POE000000 POETRY / General; POE005020 POETRY / English, Irish, Scottish, Welsh</v>
          </cell>
          <cell r="S2943" t="str">
            <v>PoD</v>
          </cell>
        </row>
        <row r="2944">
          <cell r="C2944">
            <v>9780674282933</v>
          </cell>
          <cell r="D2944" t="str">
            <v>Harvard University Press</v>
          </cell>
          <cell r="E2944" t="str">
            <v>COOK: THE DARK VOYAGE AND THE GOLDEN MEAN</v>
          </cell>
          <cell r="F2944" t="str">
            <v>The Dark Voyage and the Golden Mean</v>
          </cell>
          <cell r="G2944">
            <v>1949</v>
          </cell>
          <cell r="J2944" t="str">
            <v>Gebunden</v>
          </cell>
          <cell r="M2944" t="str">
            <v>Cook, Albert</v>
          </cell>
          <cell r="O2944">
            <v>188</v>
          </cell>
          <cell r="P2944" t="str">
            <v>Lieferbar</v>
          </cell>
          <cell r="Q2944" t="str">
            <v>Literary Studies, general</v>
          </cell>
          <cell r="R2944" t="str">
            <v>LIT000000 LITERARY CRITICISM / General</v>
          </cell>
          <cell r="S2944" t="str">
            <v>PoD</v>
          </cell>
        </row>
        <row r="2945">
          <cell r="C2945">
            <v>9780674282940</v>
          </cell>
          <cell r="D2945" t="str">
            <v>Harvard University Press</v>
          </cell>
          <cell r="E2945" t="str">
            <v>COLE: WHOLESALE COMMODITY PRICES IN THE UNITED STATES</v>
          </cell>
          <cell r="F2945" t="str">
            <v>Wholesale Commodity Prices in the United States, 1700–1861</v>
          </cell>
          <cell r="G2945">
            <v>1938</v>
          </cell>
          <cell r="J2945" t="str">
            <v>Gebunden</v>
          </cell>
          <cell r="M2945" t="str">
            <v>Cole, Arthur H.</v>
          </cell>
          <cell r="O2945">
            <v>187</v>
          </cell>
          <cell r="P2945" t="str">
            <v>Lieferbar</v>
          </cell>
          <cell r="Q2945" t="str">
            <v>Political Economics, other</v>
          </cell>
          <cell r="R2945" t="str">
            <v>BUS069000 BUSINESS &amp; ECONOMICS / Economics / General</v>
          </cell>
          <cell r="S2945" t="str">
            <v>PoD</v>
          </cell>
        </row>
        <row r="2946">
          <cell r="C2946">
            <v>9780674282964</v>
          </cell>
          <cell r="D2946" t="str">
            <v>Harvard University Press</v>
          </cell>
          <cell r="E2946" t="str">
            <v>CARPENTER: EMERSON AND ASIA</v>
          </cell>
          <cell r="F2946" t="str">
            <v>Emerson and Asia</v>
          </cell>
          <cell r="G2946">
            <v>1930</v>
          </cell>
          <cell r="J2946" t="str">
            <v>Gebunden</v>
          </cell>
          <cell r="M2946" t="str">
            <v>Carpenter, Frederic Ives</v>
          </cell>
          <cell r="O2946">
            <v>282</v>
          </cell>
          <cell r="P2946" t="str">
            <v>Lieferbar</v>
          </cell>
          <cell r="Q2946" t="str">
            <v>Literary Studies, general</v>
          </cell>
          <cell r="R2946" t="str">
            <v>LIT000000 LITERARY CRITICISM / General</v>
          </cell>
          <cell r="S2946" t="str">
            <v>PoD</v>
          </cell>
        </row>
        <row r="2947">
          <cell r="C2947">
            <v>9780674282971</v>
          </cell>
          <cell r="D2947" t="str">
            <v>Harvard University Press</v>
          </cell>
          <cell r="E2947" t="str">
            <v>CARROLL: THE STUDY OF LANGUAGE</v>
          </cell>
          <cell r="F2947" t="str">
            <v>The Study of Language</v>
          </cell>
          <cell r="G2947">
            <v>1953</v>
          </cell>
          <cell r="J2947" t="str">
            <v>Gebunden</v>
          </cell>
          <cell r="M2947" t="str">
            <v>Carroll, John B.</v>
          </cell>
          <cell r="O2947">
            <v>289</v>
          </cell>
          <cell r="P2947" t="str">
            <v>Lieferbar</v>
          </cell>
          <cell r="Q2947" t="str">
            <v>Linguistics, other</v>
          </cell>
          <cell r="R2947" t="str">
            <v>LAN000000 LANGUAGE ARTS &amp; DISCIPLINES / General; LAN009000 LANGUAGE ARTS &amp; DISCIPLINES / Linguistics</v>
          </cell>
          <cell r="S2947" t="str">
            <v>PoD</v>
          </cell>
        </row>
        <row r="2948">
          <cell r="C2948">
            <v>9780674282988</v>
          </cell>
          <cell r="D2948" t="str">
            <v>Harvard University Press</v>
          </cell>
          <cell r="E2948" t="str">
            <v>GENERAL EDUCATION IN SCIENCE (COHEN)</v>
          </cell>
          <cell r="F2948" t="str">
            <v>General Education in Science</v>
          </cell>
          <cell r="G2948">
            <v>1952</v>
          </cell>
          <cell r="J2948" t="str">
            <v>Gebunden</v>
          </cell>
          <cell r="N2948" t="str">
            <v>Cohen, I. Bernard; Watson, Fletcher G.</v>
          </cell>
          <cell r="O2948">
            <v>217</v>
          </cell>
          <cell r="P2948" t="str">
            <v>Lieferbar</v>
          </cell>
          <cell r="Q2948" t="str">
            <v>General Interest</v>
          </cell>
          <cell r="R2948" t="str">
            <v>SCI063000 SCIENCE / Study &amp; Teaching; SCI000000 SCIENCE / General</v>
          </cell>
          <cell r="S2948" t="str">
            <v>PoD</v>
          </cell>
        </row>
        <row r="2949">
          <cell r="C2949">
            <v>9780674282995</v>
          </cell>
          <cell r="D2949" t="str">
            <v>Harvard University Press</v>
          </cell>
          <cell r="E2949" t="str">
            <v>CLARK: INDIAN CONCEPTIONS OF IMMORTALITY   IL 1934</v>
          </cell>
          <cell r="F2949" t="str">
            <v>Indian Conceptions of Immortality</v>
          </cell>
          <cell r="G2949">
            <v>1934</v>
          </cell>
          <cell r="H2949" t="str">
            <v>Ingersoll Lectures</v>
          </cell>
          <cell r="J2949" t="str">
            <v>Gebunden</v>
          </cell>
          <cell r="M2949" t="str">
            <v>Clark, Walter Eugene</v>
          </cell>
          <cell r="O2949">
            <v>49</v>
          </cell>
          <cell r="P2949" t="str">
            <v>Lieferbar</v>
          </cell>
          <cell r="Q2949" t="str">
            <v>Theology, Jewish Studies and Religious Studies</v>
          </cell>
          <cell r="R2949" t="str">
            <v>REL000000 RELIGION / General</v>
          </cell>
          <cell r="S2949" t="str">
            <v>PoD</v>
          </cell>
        </row>
        <row r="2950">
          <cell r="C2950">
            <v>9780674283008</v>
          </cell>
          <cell r="D2950" t="str">
            <v>Harvard University Press</v>
          </cell>
          <cell r="E2950" t="str">
            <v>KOKUTAI NO HONGI (HALL)</v>
          </cell>
          <cell r="F2950" t="str">
            <v>Kokutai No Hongi</v>
          </cell>
          <cell r="G2950">
            <v>1949</v>
          </cell>
          <cell r="J2950" t="str">
            <v>Gebunden</v>
          </cell>
          <cell r="N2950" t="str">
            <v>Hall, Robert King</v>
          </cell>
          <cell r="O2950">
            <v>200</v>
          </cell>
          <cell r="P2950" t="str">
            <v>Lieferbar</v>
          </cell>
          <cell r="Q2950" t="str">
            <v>Miscellaneous</v>
          </cell>
          <cell r="R2950" t="str">
            <v>HIS000000 HISTORY / General; HIS021000 HISTORY / Asia / Japan; HIS039000 HISTORY / Civilization</v>
          </cell>
          <cell r="S2950" t="str">
            <v>PoD</v>
          </cell>
        </row>
        <row r="2951">
          <cell r="C2951">
            <v>9780674283015</v>
          </cell>
          <cell r="D2951" t="str">
            <v>Harvard University Press</v>
          </cell>
          <cell r="E2951" t="str">
            <v>HAMBLIN: LISTS OF PLANT TYPES FOR LANDSCAPE PLANTING</v>
          </cell>
          <cell r="F2951" t="str">
            <v>Lists of Plant Types for Landscape Planting</v>
          </cell>
          <cell r="G2951">
            <v>1923</v>
          </cell>
          <cell r="J2951" t="str">
            <v>Gebunden</v>
          </cell>
          <cell r="M2951" t="str">
            <v>Hamblin, Stephen F.</v>
          </cell>
          <cell r="O2951">
            <v>163</v>
          </cell>
          <cell r="P2951" t="str">
            <v>Lieferbar</v>
          </cell>
          <cell r="Q2951" t="str">
            <v>Sociology, other</v>
          </cell>
          <cell r="R2951" t="str">
            <v>SOC000000 SOCIAL SCIENCE / General</v>
          </cell>
          <cell r="S2951" t="str">
            <v>PoD</v>
          </cell>
        </row>
        <row r="2952">
          <cell r="C2952">
            <v>9780674283046</v>
          </cell>
          <cell r="D2952" t="str">
            <v>Harvard University Press</v>
          </cell>
          <cell r="E2952" t="str">
            <v>HANDLER: POLITICAL THOUGHT OF JOHN ADAMS</v>
          </cell>
          <cell r="F2952" t="str">
            <v>America and Europe in the Political Thought of John Adams</v>
          </cell>
          <cell r="G2952">
            <v>1964</v>
          </cell>
          <cell r="J2952" t="str">
            <v>Gebunden</v>
          </cell>
          <cell r="M2952" t="str">
            <v>Handler, Edward</v>
          </cell>
          <cell r="O2952">
            <v>248</v>
          </cell>
          <cell r="P2952" t="str">
            <v>Lieferbar</v>
          </cell>
          <cell r="Q2952" t="str">
            <v>Global History</v>
          </cell>
          <cell r="R2952" t="str">
            <v>HIS036000 HISTORY / United States / General</v>
          </cell>
          <cell r="S2952" t="str">
            <v>PoD</v>
          </cell>
        </row>
        <row r="2953">
          <cell r="C2953">
            <v>9780674283060</v>
          </cell>
          <cell r="D2953" t="str">
            <v>Harvard University Press</v>
          </cell>
          <cell r="E2953" t="str">
            <v>HANSEN: THE ATLANTIC MIGRATION, 1607–1860</v>
          </cell>
          <cell r="F2953" t="str">
            <v>The Atlantic Migration, 1607–1860</v>
          </cell>
          <cell r="G2953">
            <v>1940</v>
          </cell>
          <cell r="J2953" t="str">
            <v>Gebunden</v>
          </cell>
          <cell r="M2953" t="str">
            <v>Hansen, Marcus Lee</v>
          </cell>
          <cell r="N2953" t="str">
            <v>Schlesinger, Arthur M.</v>
          </cell>
          <cell r="O2953">
            <v>391</v>
          </cell>
          <cell r="P2953" t="str">
            <v>Lieferbar</v>
          </cell>
          <cell r="Q2953" t="str">
            <v>Miscellaneous</v>
          </cell>
          <cell r="R2953" t="str">
            <v>SOC007000 SOCIAL SCIENCE / Emigration &amp; Immigration; HIS036000 HISTORY / United States / General; HIS000000 HISTORY / General; HIS010000 HISTORY / Europe / General</v>
          </cell>
          <cell r="S2953" t="str">
            <v>PoD</v>
          </cell>
        </row>
        <row r="2954">
          <cell r="C2954">
            <v>9780674283077</v>
          </cell>
          <cell r="D2954" t="str">
            <v>Harvard University Press</v>
          </cell>
          <cell r="E2954" t="str">
            <v>LETTERS OF JOHN III KING OF PORTUGAL 1521–1557 (FORD)</v>
          </cell>
          <cell r="F2954" t="str">
            <v>Letters of John III, King of Portugal, 1521–1557</v>
          </cell>
          <cell r="G2954">
            <v>1931</v>
          </cell>
          <cell r="J2954" t="str">
            <v>Gebunden</v>
          </cell>
          <cell r="N2954" t="str">
            <v>Ford, J. D. M.</v>
          </cell>
          <cell r="O2954">
            <v>408</v>
          </cell>
          <cell r="P2954" t="str">
            <v>Lieferbar</v>
          </cell>
          <cell r="Q2954" t="str">
            <v>Miscellaneous</v>
          </cell>
          <cell r="R2954" t="str">
            <v>LCO011000 LITERARY COLLECTIONS / Letters; HIS000000 HISTORY / General; HIS045000 HISTORY / Europe / Spain &amp; Portugal; HIS037010 HISTORY / Medieval</v>
          </cell>
          <cell r="S2954" t="str">
            <v>PoD</v>
          </cell>
        </row>
        <row r="2955">
          <cell r="C2955">
            <v>9780674283091</v>
          </cell>
          <cell r="D2955" t="str">
            <v>Harvard University Press</v>
          </cell>
          <cell r="E2955" t="str">
            <v>GUÉRARD: ROBERT BRIDGES</v>
          </cell>
          <cell r="F2955" t="str">
            <v>Robert Bridges</v>
          </cell>
          <cell r="G2955">
            <v>1942</v>
          </cell>
          <cell r="J2955" t="str">
            <v>Gebunden</v>
          </cell>
          <cell r="M2955" t="str">
            <v>Guérard, Jr., Albert</v>
          </cell>
          <cell r="O2955">
            <v>332</v>
          </cell>
          <cell r="P2955" t="str">
            <v>Lieferbar</v>
          </cell>
          <cell r="Q2955" t="str">
            <v>Literary Studies, general</v>
          </cell>
          <cell r="R2955" t="str">
            <v>LIT000000 LITERARY CRITICISM / General; LIT004120 LITERARY CRITICISM / European / English, Irish, Scottish, Welsh; LIT014000 LITERARY CRITICISM / Poetry</v>
          </cell>
          <cell r="S2955" t="str">
            <v>PoD</v>
          </cell>
        </row>
        <row r="2956">
          <cell r="C2956">
            <v>9780674283107</v>
          </cell>
          <cell r="D2956" t="str">
            <v>Harvard University Press</v>
          </cell>
          <cell r="E2956" t="str">
            <v>GUÉRARD: BOTTLE IN THE SEA</v>
          </cell>
          <cell r="F2956" t="str">
            <v>Bottle in the Sea</v>
          </cell>
          <cell r="G2956">
            <v>1954</v>
          </cell>
          <cell r="J2956" t="str">
            <v>Gebunden</v>
          </cell>
          <cell r="M2956" t="str">
            <v>Guérard, Albert</v>
          </cell>
          <cell r="O2956">
            <v>159</v>
          </cell>
          <cell r="P2956" t="str">
            <v>Lieferbar</v>
          </cell>
          <cell r="Q2956" t="str">
            <v>Literary Studies, general</v>
          </cell>
          <cell r="R2956" t="str">
            <v>LIT000000 LITERARY CRITICISM / General</v>
          </cell>
          <cell r="S2956" t="str">
            <v>PoD</v>
          </cell>
        </row>
        <row r="2957">
          <cell r="C2957">
            <v>9780674283114</v>
          </cell>
          <cell r="D2957" t="str">
            <v>Harvard University Press</v>
          </cell>
          <cell r="E2957" t="str">
            <v>GUERARD: EDUCATION OF A HUMANIST</v>
          </cell>
          <cell r="F2957" t="str">
            <v>Education of a Humanist</v>
          </cell>
          <cell r="G2957">
            <v>1949</v>
          </cell>
          <cell r="J2957" t="str">
            <v>Gebunden</v>
          </cell>
          <cell r="M2957" t="str">
            <v>Guerard, Albert</v>
          </cell>
          <cell r="O2957">
            <v>302</v>
          </cell>
          <cell r="P2957" t="str">
            <v>Lieferbar</v>
          </cell>
          <cell r="Q2957" t="str">
            <v>Literary Studies, general</v>
          </cell>
          <cell r="R2957" t="str">
            <v>LAN020000 LANGUAGE ARTS &amp; DISCIPLINES / Study &amp; Teaching; LIT000000 LITERARY CRITICISM / General; EDU029000 EDUCATION / Teaching Methods &amp; Materials / General</v>
          </cell>
          <cell r="S2957" t="str">
            <v>PoD</v>
          </cell>
        </row>
        <row r="2958">
          <cell r="C2958">
            <v>9780674283121</v>
          </cell>
          <cell r="D2958" t="str">
            <v>Harvard University Press</v>
          </cell>
          <cell r="E2958" t="str">
            <v>GUÉRARD: NAPOLEON III   MEU</v>
          </cell>
          <cell r="F2958" t="str">
            <v>Napoleon III</v>
          </cell>
          <cell r="G2958">
            <v>1943</v>
          </cell>
          <cell r="H2958" t="str">
            <v>Makers of Modern Europe</v>
          </cell>
          <cell r="J2958" t="str">
            <v>Gebunden</v>
          </cell>
          <cell r="M2958" t="str">
            <v>Guérard, Albert</v>
          </cell>
          <cell r="O2958">
            <v>338</v>
          </cell>
          <cell r="P2958" t="str">
            <v>Lieferbar</v>
          </cell>
          <cell r="Q2958" t="str">
            <v>General European History</v>
          </cell>
          <cell r="R2958" t="str">
            <v>HIS013000 HISTORY / Europe / France</v>
          </cell>
          <cell r="S2958" t="str">
            <v>PoD</v>
          </cell>
        </row>
        <row r="2959">
          <cell r="C2959">
            <v>9780674283138</v>
          </cell>
          <cell r="D2959" t="str">
            <v>Harvard University Press</v>
          </cell>
          <cell r="E2959" t="str">
            <v>GUÉRARD: THE FRANCE OF TOMORROW</v>
          </cell>
          <cell r="F2959" t="str">
            <v>The France of Tomorrow</v>
          </cell>
          <cell r="G2959">
            <v>1942</v>
          </cell>
          <cell r="J2959" t="str">
            <v>Gebunden</v>
          </cell>
          <cell r="M2959" t="str">
            <v>Guérard, Albert</v>
          </cell>
          <cell r="O2959">
            <v>287</v>
          </cell>
          <cell r="P2959" t="str">
            <v>Lieferbar</v>
          </cell>
          <cell r="Q2959" t="str">
            <v>General European History</v>
          </cell>
          <cell r="R2959" t="str">
            <v>HIS013000 HISTORY / Europe / France; HIS027100 HISTORY / Military / World War II; POL007000 POLITICAL SCIENCE / Political ideologies / Democracy</v>
          </cell>
          <cell r="S2959" t="str">
            <v>PoD</v>
          </cell>
        </row>
        <row r="2960">
          <cell r="C2960">
            <v>9780674283244</v>
          </cell>
          <cell r="D2960" t="str">
            <v>Harvard University Press</v>
          </cell>
          <cell r="E2960" t="str">
            <v>CHAPMAN: EDMUND BURKE – THE PRACTICAL IMAGINATION</v>
          </cell>
          <cell r="F2960" t="str">
            <v>Edmund Burke</v>
          </cell>
          <cell r="G2960">
            <v>1967</v>
          </cell>
          <cell r="J2960" t="str">
            <v>Gebunden</v>
          </cell>
          <cell r="M2960" t="str">
            <v>Chapman, Gerald Wester</v>
          </cell>
          <cell r="O2960">
            <v>350</v>
          </cell>
          <cell r="P2960" t="str">
            <v>Lieferbar</v>
          </cell>
          <cell r="Q2960" t="str">
            <v>Philosophy, other</v>
          </cell>
          <cell r="R2960" t="str">
            <v>PHI000000 PHILOSOPHY / General</v>
          </cell>
          <cell r="S2960" t="str">
            <v>PoD</v>
          </cell>
        </row>
        <row r="2961">
          <cell r="C2961">
            <v>9780674283251</v>
          </cell>
          <cell r="D2961" t="str">
            <v>Harvard University Press</v>
          </cell>
          <cell r="E2961" t="str">
            <v>CHAPMAN: REAL WAGES IN SOVIET RUSSIA SINCE 1928</v>
          </cell>
          <cell r="F2961" t="str">
            <v>Real Wages in Soviet Russia Since 1928</v>
          </cell>
          <cell r="G2961">
            <v>1963</v>
          </cell>
          <cell r="J2961" t="str">
            <v>Gebunden</v>
          </cell>
          <cell r="M2961" t="str">
            <v>Chapman, Janet G.</v>
          </cell>
          <cell r="O2961">
            <v>395</v>
          </cell>
          <cell r="P2961" t="str">
            <v>Lieferbar</v>
          </cell>
          <cell r="Q2961" t="str">
            <v>Miscellaneous</v>
          </cell>
          <cell r="R2961" t="str">
            <v>SOC045000 SOCIAL SCIENCE / Poverty; HIS000000 HISTORY / General</v>
          </cell>
          <cell r="S2961" t="str">
            <v>PoD</v>
          </cell>
        </row>
        <row r="2962">
          <cell r="C2962">
            <v>9780674283312</v>
          </cell>
          <cell r="D2962" t="str">
            <v>Harvard University Press</v>
          </cell>
          <cell r="E2962" t="str">
            <v>FORD: CERVANTES – A TENTATIVE BIBLIOGRAPHY</v>
          </cell>
          <cell r="F2962" t="str">
            <v>Cervantes</v>
          </cell>
          <cell r="G2962">
            <v>1931</v>
          </cell>
          <cell r="J2962" t="str">
            <v>Gebunden</v>
          </cell>
          <cell r="M2962" t="str">
            <v>Ford, Jeremiah D. M.; Lansing, Ruth</v>
          </cell>
          <cell r="O2962">
            <v>239</v>
          </cell>
          <cell r="P2962" t="str">
            <v>Lieferbar</v>
          </cell>
          <cell r="Q2962" t="str">
            <v>Literary Studies, general</v>
          </cell>
          <cell r="R2962" t="str">
            <v>LIT000000 LITERARY CRITICISM / General</v>
          </cell>
          <cell r="S2962" t="str">
            <v>PoD</v>
          </cell>
        </row>
        <row r="2963">
          <cell r="C2963">
            <v>9780674283329</v>
          </cell>
          <cell r="D2963" t="str">
            <v>Harvard University Press</v>
          </cell>
          <cell r="E2963" t="str">
            <v>FORBES: THE PHILIPPINE ISLANDS E-BOOK</v>
          </cell>
          <cell r="F2963" t="str">
            <v>The Philippine Islands</v>
          </cell>
          <cell r="G2963">
            <v>1945</v>
          </cell>
          <cell r="J2963" t="str">
            <v>e-book (PDF)</v>
          </cell>
          <cell r="M2963" t="str">
            <v>Forbes, W. Cameron</v>
          </cell>
          <cell r="O2963">
            <v>412</v>
          </cell>
          <cell r="P2963" t="str">
            <v>Lieferbar</v>
          </cell>
          <cell r="Q2963" t="str">
            <v>Miscellaneous</v>
          </cell>
          <cell r="R2963" t="str">
            <v>HIS000000 HISTORY / General</v>
          </cell>
        </row>
        <row r="2964">
          <cell r="C2964">
            <v>9780674283343</v>
          </cell>
          <cell r="D2964" t="str">
            <v>Harvard University Press</v>
          </cell>
          <cell r="E2964" t="str">
            <v>Robe and Sword - E-Book</v>
          </cell>
          <cell r="F2964" t="str">
            <v>Robe and Sword</v>
          </cell>
          <cell r="J2964" t="str">
            <v>e-book (PDF)</v>
          </cell>
          <cell r="M2964" t="str">
            <v>Ford, Franklin L.</v>
          </cell>
          <cell r="P2964" t="str">
            <v>zurückgezogen</v>
          </cell>
          <cell r="Q2964" t="str">
            <v>General European History</v>
          </cell>
          <cell r="R2964" t="str">
            <v>HIS000000 HISTORY / General; HIS010000 HISTORY / Europe / General</v>
          </cell>
        </row>
        <row r="2965">
          <cell r="C2965">
            <v>9780674283350</v>
          </cell>
          <cell r="D2965" t="str">
            <v>Harvard University Press</v>
          </cell>
          <cell r="E2965" t="str">
            <v>CH'IEN: THE GOVERNMENT AND POLITICS OF CHINA</v>
          </cell>
          <cell r="F2965" t="str">
            <v>The Government and Politics of China</v>
          </cell>
          <cell r="G2965">
            <v>1950</v>
          </cell>
          <cell r="J2965" t="str">
            <v>Gebunden</v>
          </cell>
          <cell r="M2965" t="str">
            <v>Ch'ien, Tuan-Sheng</v>
          </cell>
          <cell r="O2965">
            <v>526</v>
          </cell>
          <cell r="P2965" t="str">
            <v>Lieferbar</v>
          </cell>
          <cell r="Q2965" t="str">
            <v>Contemporary History until 1945</v>
          </cell>
          <cell r="R2965" t="str">
            <v>HIS000000 HISTORY / General; HIS008000 HISTORY / Asia / China</v>
          </cell>
          <cell r="S2965" t="str">
            <v>PoD</v>
          </cell>
        </row>
        <row r="2966">
          <cell r="C2966">
            <v>9780674283367</v>
          </cell>
          <cell r="D2966" t="str">
            <v>Harvard University Press</v>
          </cell>
          <cell r="E2966" t="str">
            <v>CH'IEN: THE GOVERNMENT AND POLITICS OF CHINA E-BOOK</v>
          </cell>
          <cell r="F2966" t="str">
            <v>The Government and Politics of China</v>
          </cell>
          <cell r="G2966">
            <v>1950</v>
          </cell>
          <cell r="J2966" t="str">
            <v>e-book (PDF)</v>
          </cell>
          <cell r="M2966" t="str">
            <v>Ch'ien, Tuan-Sheng</v>
          </cell>
          <cell r="O2966">
            <v>526</v>
          </cell>
          <cell r="P2966" t="str">
            <v>Lieferbar</v>
          </cell>
          <cell r="Q2966" t="str">
            <v>Contemporary History until 1945</v>
          </cell>
          <cell r="R2966" t="str">
            <v>HIS000000 HISTORY / General; HIS008000 HISTORY / Asia / China</v>
          </cell>
        </row>
        <row r="2967">
          <cell r="C2967">
            <v>9780674283374</v>
          </cell>
          <cell r="D2967" t="str">
            <v>Harvard University Press</v>
          </cell>
          <cell r="E2967" t="str">
            <v>CHIU: THE PEOPLE'S REPUBLIC OF CHINA   HSEAL 5</v>
          </cell>
          <cell r="F2967" t="str">
            <v>The People's Republic of China and the Law of Treaties</v>
          </cell>
          <cell r="G2967">
            <v>1972</v>
          </cell>
          <cell r="H2967" t="str">
            <v>Harvard Studies in East Asian Law</v>
          </cell>
          <cell r="I2967">
            <v>5</v>
          </cell>
          <cell r="J2967" t="str">
            <v>Gebunden</v>
          </cell>
          <cell r="M2967" t="str">
            <v>Chiu, Hungdah</v>
          </cell>
          <cell r="O2967">
            <v>178</v>
          </cell>
          <cell r="P2967" t="str">
            <v>Lieferbar</v>
          </cell>
          <cell r="Q2967" t="str">
            <v>Contemporary History until 1945</v>
          </cell>
          <cell r="R2967" t="str">
            <v>SOC008000 SOCIAL SCIENCE / Ethnic Studies / General; POL000000 POLITICAL SCIENCE / General; HIS000000 HISTORY / General</v>
          </cell>
          <cell r="S2967" t="str">
            <v>PoD</v>
          </cell>
        </row>
        <row r="2968">
          <cell r="C2968">
            <v>9780674283381</v>
          </cell>
          <cell r="D2968" t="str">
            <v>Harvard University Press</v>
          </cell>
          <cell r="E2968" t="str">
            <v>CHIU: THE PEOPLE'S REPUBLIC OF CHINA   HSEAL 5 E-BOOK</v>
          </cell>
          <cell r="F2968" t="str">
            <v>The People's Republic of China and the Law of Treaties</v>
          </cell>
          <cell r="G2968">
            <v>1972</v>
          </cell>
          <cell r="H2968" t="str">
            <v>Harvard Studies in East Asian Law</v>
          </cell>
          <cell r="I2968">
            <v>5</v>
          </cell>
          <cell r="J2968" t="str">
            <v>e-book (PDF)</v>
          </cell>
          <cell r="M2968" t="str">
            <v>Chiu, Hungdah</v>
          </cell>
          <cell r="O2968">
            <v>178</v>
          </cell>
          <cell r="P2968" t="str">
            <v>Lieferbar</v>
          </cell>
          <cell r="Q2968" t="str">
            <v>Contemporary History until 1945</v>
          </cell>
          <cell r="R2968" t="str">
            <v>SOC008000 SOCIAL SCIENCE / Ethnic Studies / General; POL000000 POLITICAL SCIENCE / General; HIS000000 HISTORY / General</v>
          </cell>
        </row>
        <row r="2969">
          <cell r="C2969">
            <v>9780674283398</v>
          </cell>
          <cell r="D2969" t="str">
            <v>Harvard University Press</v>
          </cell>
          <cell r="E2969" t="str">
            <v>CHOW: THE MAY FOURTH MOVEMENT   HEA 6</v>
          </cell>
          <cell r="F2969" t="str">
            <v>The May Fourth Movement</v>
          </cell>
          <cell r="G2969">
            <v>1960</v>
          </cell>
          <cell r="H2969" t="str">
            <v>Harvard East Asian Series</v>
          </cell>
          <cell r="I2969">
            <v>6</v>
          </cell>
          <cell r="J2969" t="str">
            <v>Gebunden</v>
          </cell>
          <cell r="M2969" t="str">
            <v>Chow, Tse-tsung</v>
          </cell>
          <cell r="O2969">
            <v>486</v>
          </cell>
          <cell r="P2969" t="str">
            <v>Lieferbar</v>
          </cell>
          <cell r="Q2969" t="str">
            <v>Asia-Pacific</v>
          </cell>
          <cell r="R2969" t="str">
            <v>HIS031000 HISTORY / Revolutionary; HIS000000 HISTORY / General; HIS008000 HISTORY / Asia / China; POL005000 POLITICAL SCIENCE / Political Ideologies / Communism &amp; Socialism</v>
          </cell>
          <cell r="S2969" t="str">
            <v>PoD</v>
          </cell>
        </row>
        <row r="2970">
          <cell r="C2970">
            <v>9780674283404</v>
          </cell>
          <cell r="D2970" t="str">
            <v>Harvard University Press</v>
          </cell>
          <cell r="E2970" t="str">
            <v>CHOW: THE MAY FOURTH MOVEMENT   HEA 6 E-BOOK</v>
          </cell>
          <cell r="F2970" t="str">
            <v>The May Fourth Movement</v>
          </cell>
          <cell r="G2970">
            <v>1960</v>
          </cell>
          <cell r="H2970" t="str">
            <v>Harvard East Asian Series</v>
          </cell>
          <cell r="I2970">
            <v>6</v>
          </cell>
          <cell r="J2970" t="str">
            <v>e-book (PDF)</v>
          </cell>
          <cell r="M2970" t="str">
            <v>Chow, Tse-tsung</v>
          </cell>
          <cell r="O2970">
            <v>486</v>
          </cell>
          <cell r="P2970" t="str">
            <v>Lieferbar</v>
          </cell>
          <cell r="Q2970" t="str">
            <v>Asia-Pacific</v>
          </cell>
          <cell r="R2970" t="str">
            <v>HIS031000 HISTORY / Revolutionary; HIS000000 HISTORY / General; HIS008000 HISTORY / Asia / China; POL005000 POLITICAL SCIENCE / Political Ideologies / Communism &amp; Socialism</v>
          </cell>
        </row>
        <row r="2971">
          <cell r="C2971">
            <v>9780674283411</v>
          </cell>
          <cell r="D2971" t="str">
            <v>Harvard University Press</v>
          </cell>
          <cell r="E2971" t="str">
            <v>CLARK: PROPHETS AND PATRONS</v>
          </cell>
          <cell r="F2971" t="str">
            <v>Prophets and Patrons</v>
          </cell>
          <cell r="G2971">
            <v>1973</v>
          </cell>
          <cell r="J2971" t="str">
            <v>Gebunden</v>
          </cell>
          <cell r="M2971" t="str">
            <v>Clark, Terry Nichols</v>
          </cell>
          <cell r="O2971">
            <v>282</v>
          </cell>
          <cell r="P2971" t="str">
            <v>Lieferbar</v>
          </cell>
          <cell r="Q2971" t="str">
            <v>Education, other</v>
          </cell>
          <cell r="R2971" t="str">
            <v>SOC026000 SOCIAL SCIENCE / Sociology / General; EDU000000 EDUCATION / General; HIS013000 HISTORY / Europe / France; EDU015000 EDUCATION / Higher</v>
          </cell>
          <cell r="S2971" t="str">
            <v>PoD</v>
          </cell>
        </row>
        <row r="2972">
          <cell r="C2972">
            <v>9780674283428</v>
          </cell>
          <cell r="D2972" t="str">
            <v>Harvard University Press</v>
          </cell>
          <cell r="E2972" t="str">
            <v>CLARK: PROPHETS AND PATRONS E-BOOK</v>
          </cell>
          <cell r="F2972" t="str">
            <v>Prophets and Patrons</v>
          </cell>
          <cell r="G2972">
            <v>1973</v>
          </cell>
          <cell r="J2972" t="str">
            <v>e-book (PDF)</v>
          </cell>
          <cell r="M2972" t="str">
            <v>Clark, Terry Nichols</v>
          </cell>
          <cell r="O2972">
            <v>282</v>
          </cell>
          <cell r="P2972" t="str">
            <v>Lieferbar</v>
          </cell>
          <cell r="Q2972" t="str">
            <v>Education, other</v>
          </cell>
          <cell r="R2972" t="str">
            <v>SOC026000 SOCIAL SCIENCE / Sociology / General; EDU000000 EDUCATION / General; HIS013000 HISTORY / Europe / France; EDU015000 EDUCATION / Higher</v>
          </cell>
        </row>
        <row r="2973">
          <cell r="C2973">
            <v>9780674283435</v>
          </cell>
          <cell r="D2973" t="str">
            <v>Harvard University Press</v>
          </cell>
          <cell r="E2973" t="str">
            <v>CLARK: INDIAN CONCEPTIONS OF IMMORTALITY   IL 1934 E-BOOK</v>
          </cell>
          <cell r="F2973" t="str">
            <v>Indian Conceptions of Immortality</v>
          </cell>
          <cell r="G2973">
            <v>1934</v>
          </cell>
          <cell r="H2973" t="str">
            <v>Ingersoll Lectures</v>
          </cell>
          <cell r="J2973" t="str">
            <v>e-book (PDF)</v>
          </cell>
          <cell r="M2973" t="str">
            <v>Clark, Walter Eugene</v>
          </cell>
          <cell r="O2973">
            <v>49</v>
          </cell>
          <cell r="P2973" t="str">
            <v>Lieferbar</v>
          </cell>
          <cell r="Q2973" t="str">
            <v>Theology, Jewish Studies and Religious Studies</v>
          </cell>
          <cell r="R2973" t="str">
            <v>REL000000 RELIGION / General</v>
          </cell>
        </row>
        <row r="2974">
          <cell r="C2974">
            <v>9780674283459</v>
          </cell>
          <cell r="D2974" t="str">
            <v>Harvard University Press</v>
          </cell>
          <cell r="E2974" t="str">
            <v>The Secret History of the Mongols - E-Book</v>
          </cell>
          <cell r="F2974" t="str">
            <v>The Secret History of the Mongols</v>
          </cell>
          <cell r="H2974" t="str">
            <v>Harvard-Yenching Institute Studies</v>
          </cell>
          <cell r="J2974" t="str">
            <v>e-book (PDF)</v>
          </cell>
          <cell r="N2974" t="str">
            <v>Cleaves, Francis Woodman</v>
          </cell>
          <cell r="P2974" t="str">
            <v>zurückgezogen</v>
          </cell>
          <cell r="Q2974" t="str">
            <v>Asia-Pacific</v>
          </cell>
          <cell r="R2974" t="str">
            <v>HIS000000 HISTORY / General; HIS008000 HISTORY / Asia / China</v>
          </cell>
        </row>
        <row r="2975">
          <cell r="C2975">
            <v>9780674283473</v>
          </cell>
          <cell r="D2975" t="str">
            <v>Harvard University Press</v>
          </cell>
          <cell r="E2975" t="str">
            <v>CLEMENTS: THE MYSTICAL POETRY OF THOMAS TRAHERNE</v>
          </cell>
          <cell r="F2975" t="str">
            <v>The Mystical Poetry of Thomas Traherne</v>
          </cell>
          <cell r="G2975">
            <v>1969</v>
          </cell>
          <cell r="J2975" t="str">
            <v>Gebunden</v>
          </cell>
          <cell r="M2975" t="str">
            <v>Clements, A. L.</v>
          </cell>
          <cell r="O2975">
            <v>232</v>
          </cell>
          <cell r="P2975" t="str">
            <v>Lieferbar</v>
          </cell>
          <cell r="Q2975" t="str">
            <v>Literary Studies, general</v>
          </cell>
          <cell r="R2975" t="str">
            <v>LIT000000 LITERARY CRITICISM / General</v>
          </cell>
          <cell r="S2975" t="str">
            <v>PoD</v>
          </cell>
        </row>
        <row r="2976">
          <cell r="C2976">
            <v>9780674283480</v>
          </cell>
          <cell r="D2976" t="str">
            <v>Harvard University Press</v>
          </cell>
          <cell r="E2976" t="str">
            <v>CLEMENTS: THE MYSTICAL POETRY OF THOMAS TRAHERNE E-BOOK</v>
          </cell>
          <cell r="F2976" t="str">
            <v>The Mystical Poetry of Thomas Traherne</v>
          </cell>
          <cell r="G2976">
            <v>1969</v>
          </cell>
          <cell r="J2976" t="str">
            <v>e-book (PDF)</v>
          </cell>
          <cell r="M2976" t="str">
            <v>Clements, A. L.</v>
          </cell>
          <cell r="O2976">
            <v>232</v>
          </cell>
          <cell r="P2976" t="str">
            <v>Lieferbar</v>
          </cell>
          <cell r="Q2976" t="str">
            <v>Literary Studies, general</v>
          </cell>
          <cell r="R2976" t="str">
            <v>LIT000000 LITERARY CRITICISM / General</v>
          </cell>
        </row>
        <row r="2977">
          <cell r="C2977">
            <v>9780674283503</v>
          </cell>
          <cell r="D2977" t="str">
            <v>Harvard University Press</v>
          </cell>
          <cell r="E2977" t="str">
            <v>Citibank, 1812-1970 - E-Book</v>
          </cell>
          <cell r="F2977" t="str">
            <v>Citibank, 1812-1970</v>
          </cell>
          <cell r="J2977" t="str">
            <v>e-book (PDF)</v>
          </cell>
          <cell r="M2977" t="str">
            <v>Cleveland, Harold van B.; Huertas, Thomas F.</v>
          </cell>
          <cell r="P2977" t="str">
            <v>zurückgezogen</v>
          </cell>
          <cell r="Q2977" t="str">
            <v>Political Economics, other</v>
          </cell>
          <cell r="R2977" t="str">
            <v>BUS000000 BUSINESS &amp; ECONOMICS / General; BUS069000 BUSINESS &amp; ECONOMICS / Economics / General; HIS000000 HISTORY / General</v>
          </cell>
        </row>
        <row r="2978">
          <cell r="C2978">
            <v>9780674283510</v>
          </cell>
          <cell r="D2978" t="str">
            <v>Harvard University Press</v>
          </cell>
          <cell r="E2978" t="str">
            <v>CLOUGH: ISLAND CHINA   TCF</v>
          </cell>
          <cell r="F2978" t="str">
            <v>Island China</v>
          </cell>
          <cell r="G2978">
            <v>1978</v>
          </cell>
          <cell r="H2978" t="str">
            <v>Twentieth Century Fund Books/Reports/Studies</v>
          </cell>
          <cell r="J2978" t="str">
            <v>Gebunden</v>
          </cell>
          <cell r="M2978" t="str">
            <v>Clough, Ralph N.</v>
          </cell>
          <cell r="O2978">
            <v>264</v>
          </cell>
          <cell r="P2978" t="str">
            <v>Lieferbar</v>
          </cell>
          <cell r="Q2978" t="str">
            <v>International Relations</v>
          </cell>
          <cell r="R2978" t="str">
            <v>POL011010 POLITICAL SCIENCE / International Relations / Diplomacy; SOC008000 SOCIAL SCIENCE / Ethnic Studies / General; POL000000 POLITICAL SCIENCE / General</v>
          </cell>
          <cell r="S2978" t="str">
            <v>PoD</v>
          </cell>
        </row>
        <row r="2979">
          <cell r="C2979">
            <v>9780674283527</v>
          </cell>
          <cell r="D2979" t="str">
            <v>Harvard University Press</v>
          </cell>
          <cell r="E2979" t="str">
            <v>CLOUGH: ISLAND CHINA   TCF E-BOOK</v>
          </cell>
          <cell r="F2979" t="str">
            <v>Island China</v>
          </cell>
          <cell r="G2979">
            <v>1978</v>
          </cell>
          <cell r="H2979" t="str">
            <v>Twentieth Century Fund Books/Reports/Studies</v>
          </cell>
          <cell r="J2979" t="str">
            <v>e-book (PDF)</v>
          </cell>
          <cell r="M2979" t="str">
            <v>Clough, Ralph N.</v>
          </cell>
          <cell r="O2979">
            <v>264</v>
          </cell>
          <cell r="P2979" t="str">
            <v>Lieferbar</v>
          </cell>
          <cell r="Q2979" t="str">
            <v>International Relations</v>
          </cell>
          <cell r="R2979" t="str">
            <v>POL011010 POLITICAL SCIENCE / International Relations / Diplomacy; SOC008000 SOCIAL SCIENCE / Ethnic Studies / General; POL000000 POLITICAL SCIENCE / General</v>
          </cell>
        </row>
        <row r="2980">
          <cell r="C2980">
            <v>9780674283534</v>
          </cell>
          <cell r="D2980" t="str">
            <v>Harvard University Press</v>
          </cell>
          <cell r="E2980" t="str">
            <v>CODY: AFTER GREAT PAIN</v>
          </cell>
          <cell r="F2980" t="str">
            <v>After Great Pain</v>
          </cell>
          <cell r="G2980">
            <v>1971</v>
          </cell>
          <cell r="J2980" t="str">
            <v>Gebunden</v>
          </cell>
          <cell r="M2980" t="str">
            <v>Cody, John</v>
          </cell>
          <cell r="O2980">
            <v>538</v>
          </cell>
          <cell r="P2980" t="str">
            <v>Lieferbar</v>
          </cell>
          <cell r="Q2980" t="str">
            <v>Literary Studies, general</v>
          </cell>
          <cell r="R2980" t="str">
            <v>LIT000000 LITERARY CRITICISM / General</v>
          </cell>
          <cell r="S2980" t="str">
            <v>PoD</v>
          </cell>
        </row>
        <row r="2981">
          <cell r="C2981">
            <v>9780674283565</v>
          </cell>
          <cell r="D2981" t="str">
            <v>Harvard University Press</v>
          </cell>
          <cell r="E2981" t="str">
            <v>CODY: AFTER GREAT PAIN E-BOOK</v>
          </cell>
          <cell r="F2981" t="str">
            <v>After Great Pain</v>
          </cell>
          <cell r="G2981">
            <v>1971</v>
          </cell>
          <cell r="J2981" t="str">
            <v>e-book (PDF)</v>
          </cell>
          <cell r="M2981" t="str">
            <v>Cody, John</v>
          </cell>
          <cell r="O2981">
            <v>538</v>
          </cell>
          <cell r="P2981" t="str">
            <v>Lieferbar</v>
          </cell>
          <cell r="Q2981" t="str">
            <v>Literary Studies, general</v>
          </cell>
          <cell r="R2981" t="str">
            <v>LIT000000 LITERARY CRITICISM / General</v>
          </cell>
        </row>
        <row r="2982">
          <cell r="C2982">
            <v>9780674283572</v>
          </cell>
          <cell r="D2982" t="str">
            <v>Harvard University Press</v>
          </cell>
          <cell r="E2982" t="str">
            <v>COHEN: JEWISH LIFE UNDER ISLAM</v>
          </cell>
          <cell r="F2982" t="str">
            <v>Jewish Life under Islam</v>
          </cell>
          <cell r="G2982">
            <v>1984</v>
          </cell>
          <cell r="J2982" t="str">
            <v>Gebunden</v>
          </cell>
          <cell r="M2982" t="str">
            <v>Cohen, Amnon</v>
          </cell>
          <cell r="O2982">
            <v>267</v>
          </cell>
          <cell r="P2982" t="str">
            <v>Lieferbar</v>
          </cell>
          <cell r="Q2982" t="str">
            <v>Miscellaneous</v>
          </cell>
          <cell r="R2982" t="str">
            <v>HIS000000 HISTORY / General; HIS022000 HISTORY / Jewish</v>
          </cell>
          <cell r="S2982" t="str">
            <v>PoD</v>
          </cell>
        </row>
        <row r="2983">
          <cell r="C2983">
            <v>9780674283589</v>
          </cell>
          <cell r="D2983" t="str">
            <v>Harvard University Press</v>
          </cell>
          <cell r="E2983" t="str">
            <v>COHEN: JEWISH LIFE UNDER ISLAM E-BOOK</v>
          </cell>
          <cell r="F2983" t="str">
            <v>Jewish Life under Islam</v>
          </cell>
          <cell r="G2983">
            <v>1984</v>
          </cell>
          <cell r="J2983" t="str">
            <v>e-book (PDF)</v>
          </cell>
          <cell r="M2983" t="str">
            <v>Cohen, Amnon</v>
          </cell>
          <cell r="O2983">
            <v>267</v>
          </cell>
          <cell r="P2983" t="str">
            <v>Lieferbar</v>
          </cell>
          <cell r="Q2983" t="str">
            <v>Miscellaneous</v>
          </cell>
          <cell r="R2983" t="str">
            <v>HIS000000 HISTORY / General; HIS022000 HISTORY / Jewish</v>
          </cell>
        </row>
        <row r="2984">
          <cell r="C2984">
            <v>9780674283596</v>
          </cell>
          <cell r="D2984" t="str">
            <v>Harvard University Press</v>
          </cell>
          <cell r="E2984" t="str">
            <v>GENERAL EDUCATION IN SCIENCE (COHEN) E-BOOK</v>
          </cell>
          <cell r="F2984" t="str">
            <v>General Education in Science</v>
          </cell>
          <cell r="G2984">
            <v>1952</v>
          </cell>
          <cell r="J2984" t="str">
            <v>e-book (PDF)</v>
          </cell>
          <cell r="N2984" t="str">
            <v>Cohen, I. Bernard; Watson, Fletcher G.</v>
          </cell>
          <cell r="O2984">
            <v>217</v>
          </cell>
          <cell r="P2984" t="str">
            <v>Lieferbar</v>
          </cell>
          <cell r="Q2984" t="str">
            <v>General Interest</v>
          </cell>
          <cell r="R2984" t="str">
            <v>SCI063000 SCIENCE / Study &amp; Teaching; SCI000000 SCIENCE / General</v>
          </cell>
        </row>
        <row r="2985">
          <cell r="C2985">
            <v>9780674283602</v>
          </cell>
          <cell r="D2985" t="str">
            <v>Harvard University Press</v>
          </cell>
          <cell r="E2985" t="str">
            <v>COHEN: INTRODUCTION TO NEWTON'S PRINCIPIA</v>
          </cell>
          <cell r="F2985" t="str">
            <v>Introduction to Newton's Principia</v>
          </cell>
          <cell r="G2985">
            <v>1971</v>
          </cell>
          <cell r="J2985" t="str">
            <v>Gebunden</v>
          </cell>
          <cell r="M2985" t="str">
            <v>Cohen, I. Bernard</v>
          </cell>
          <cell r="O2985">
            <v>380</v>
          </cell>
          <cell r="P2985" t="str">
            <v>Lieferbar</v>
          </cell>
          <cell r="Q2985" t="str">
            <v>General Interest</v>
          </cell>
          <cell r="R2985" t="str">
            <v>SCI034000 SCIENCE / History; SCI000000 SCIENCE / General</v>
          </cell>
          <cell r="S2985" t="str">
            <v>PoD</v>
          </cell>
        </row>
        <row r="2986">
          <cell r="C2986">
            <v>9780674283619</v>
          </cell>
          <cell r="D2986" t="str">
            <v>Harvard University Press</v>
          </cell>
          <cell r="E2986" t="str">
            <v>COHEN: INTRODUCTION TO NEWTON'S PRINCIPIA E-BOOK</v>
          </cell>
          <cell r="F2986" t="str">
            <v>Introduction to Newton's Principia</v>
          </cell>
          <cell r="G2986">
            <v>1971</v>
          </cell>
          <cell r="J2986" t="str">
            <v>e-book (PDF)</v>
          </cell>
          <cell r="M2986" t="str">
            <v>Cohen, I. Bernard</v>
          </cell>
          <cell r="O2986">
            <v>380</v>
          </cell>
          <cell r="P2986" t="str">
            <v>Lieferbar</v>
          </cell>
          <cell r="Q2986" t="str">
            <v>General Interest</v>
          </cell>
          <cell r="R2986" t="str">
            <v>SCI034000 SCIENCE / History; SCI000000 SCIENCE / General</v>
          </cell>
        </row>
        <row r="2987">
          <cell r="C2987">
            <v>9780674283626</v>
          </cell>
          <cell r="D2987" t="str">
            <v>Harvard University Press</v>
          </cell>
          <cell r="E2987" t="str">
            <v>COHEN: CHINA AND CHRISTIANITY   HEA 11</v>
          </cell>
          <cell r="F2987" t="str">
            <v>China and Christianity</v>
          </cell>
          <cell r="G2987">
            <v>1963</v>
          </cell>
          <cell r="H2987" t="str">
            <v>Harvard East Asian Series</v>
          </cell>
          <cell r="I2987">
            <v>11</v>
          </cell>
          <cell r="J2987" t="str">
            <v>Gebunden</v>
          </cell>
          <cell r="M2987" t="str">
            <v>Cohen, Paul A.</v>
          </cell>
          <cell r="O2987">
            <v>392</v>
          </cell>
          <cell r="P2987" t="str">
            <v>Lieferbar</v>
          </cell>
          <cell r="Q2987" t="str">
            <v>Miscellaneous</v>
          </cell>
          <cell r="R2987" t="str">
            <v>HIS000000 HISTORY / General; HIS008000 HISTORY / Asia / China</v>
          </cell>
          <cell r="S2987" t="str">
            <v>PoD</v>
          </cell>
        </row>
        <row r="2988">
          <cell r="C2988">
            <v>9780674283633</v>
          </cell>
          <cell r="D2988" t="str">
            <v>Harvard University Press</v>
          </cell>
          <cell r="E2988" t="str">
            <v>COHEN: CHINA AND CHRISTIANITY   HEA 11 E-BOOK</v>
          </cell>
          <cell r="F2988" t="str">
            <v>China and Christianity</v>
          </cell>
          <cell r="G2988">
            <v>1963</v>
          </cell>
          <cell r="H2988" t="str">
            <v>Harvard East Asian Series</v>
          </cell>
          <cell r="I2988">
            <v>11</v>
          </cell>
          <cell r="J2988" t="str">
            <v>e-book (PDF)</v>
          </cell>
          <cell r="M2988" t="str">
            <v>Cohen, Paul A.</v>
          </cell>
          <cell r="O2988">
            <v>392</v>
          </cell>
          <cell r="P2988" t="str">
            <v>Lieferbar</v>
          </cell>
          <cell r="Q2988" t="str">
            <v>Miscellaneous</v>
          </cell>
          <cell r="R2988" t="str">
            <v>HIS000000 HISTORY / General; HIS008000 HISTORY / Asia / China</v>
          </cell>
        </row>
        <row r="2989">
          <cell r="C2989">
            <v>9780674283640</v>
          </cell>
          <cell r="D2989" t="str">
            <v>Harvard University Press</v>
          </cell>
          <cell r="E2989" t="str">
            <v>COLBY: THE DAYKEEPER</v>
          </cell>
          <cell r="F2989" t="str">
            <v>The Daykeeper</v>
          </cell>
          <cell r="G2989">
            <v>1981</v>
          </cell>
          <cell r="J2989" t="str">
            <v>Gebunden</v>
          </cell>
          <cell r="M2989" t="str">
            <v>Colby, Benjamin N.; Colby, Lore M.</v>
          </cell>
          <cell r="O2989">
            <v>333</v>
          </cell>
          <cell r="P2989" t="str">
            <v>Lieferbar</v>
          </cell>
          <cell r="Q2989" t="str">
            <v>Social Structures, Social Interaction, Population, Social Anthropology</v>
          </cell>
          <cell r="R2989" t="str">
            <v>SOC000000 SOCIAL SCIENCE / General; SOC002010 SOCIAL SCIENCE / Anthropology / Cultural</v>
          </cell>
          <cell r="S2989" t="str">
            <v>PoD</v>
          </cell>
        </row>
        <row r="2990">
          <cell r="C2990">
            <v>9780674283657</v>
          </cell>
          <cell r="D2990" t="str">
            <v>Harvard University Press</v>
          </cell>
          <cell r="E2990" t="str">
            <v>COLBY: THE DAYKEEPER E-BOOK</v>
          </cell>
          <cell r="F2990" t="str">
            <v>The Daykeeper</v>
          </cell>
          <cell r="G2990">
            <v>1981</v>
          </cell>
          <cell r="J2990" t="str">
            <v>e-book (PDF)</v>
          </cell>
          <cell r="M2990" t="str">
            <v>Colby, Benjamin N.; Colby, Lore M.</v>
          </cell>
          <cell r="O2990">
            <v>333</v>
          </cell>
          <cell r="P2990" t="str">
            <v>Lieferbar</v>
          </cell>
          <cell r="Q2990" t="str">
            <v>Social Structures, Social Interaction, Population, Social Anthropology</v>
          </cell>
          <cell r="R2990" t="str">
            <v>SOC000000 SOCIAL SCIENCE / General; SOC002010 SOCIAL SCIENCE / Anthropology / Cultural</v>
          </cell>
        </row>
        <row r="2991">
          <cell r="C2991">
            <v>9780674283664</v>
          </cell>
          <cell r="D2991" t="str">
            <v>Harvard University Press</v>
          </cell>
          <cell r="E2991" t="str">
            <v>COLE: WHOLESALE COMMODITY PRICES IN THE UNITED STATES E-BOOK</v>
          </cell>
          <cell r="F2991" t="str">
            <v>Wholesale Commodity Prices in the United States, 1700–1861</v>
          </cell>
          <cell r="G2991">
            <v>1938</v>
          </cell>
          <cell r="J2991" t="str">
            <v>e-book (PDF)</v>
          </cell>
          <cell r="M2991" t="str">
            <v>Cole, Arthur H.</v>
          </cell>
          <cell r="O2991">
            <v>187</v>
          </cell>
          <cell r="P2991" t="str">
            <v>Lieferbar</v>
          </cell>
          <cell r="Q2991" t="str">
            <v>Political Economics, other</v>
          </cell>
          <cell r="R2991" t="str">
            <v>BUS069000 BUSINESS &amp; ECONOMICS / Economics / General</v>
          </cell>
        </row>
        <row r="2992">
          <cell r="C2992">
            <v>9780674283671</v>
          </cell>
          <cell r="D2992" t="str">
            <v>Harvard University Press</v>
          </cell>
          <cell r="E2992" t="str">
            <v>COLE: JACKSONIAN DEMOCRACY IN NEW HAMPSHIRE 1800–1851</v>
          </cell>
          <cell r="F2992" t="str">
            <v>Jacksonian Democracy in New Hampshire, 1800–1851</v>
          </cell>
          <cell r="G2992">
            <v>1970</v>
          </cell>
          <cell r="J2992" t="str">
            <v>Gebunden</v>
          </cell>
          <cell r="M2992" t="str">
            <v>Cole, Donald B.</v>
          </cell>
          <cell r="O2992">
            <v>283</v>
          </cell>
          <cell r="P2992" t="str">
            <v>Lieferbar</v>
          </cell>
          <cell r="Q2992" t="str">
            <v>Global History</v>
          </cell>
          <cell r="R2992" t="str">
            <v>HIS036000 HISTORY / United States / General; POL000000 POLITICAL SCIENCE / General</v>
          </cell>
          <cell r="S2992" t="str">
            <v>PoD</v>
          </cell>
        </row>
        <row r="2993">
          <cell r="C2993">
            <v>9780674283688</v>
          </cell>
          <cell r="D2993" t="str">
            <v>Harvard University Press</v>
          </cell>
          <cell r="E2993" t="str">
            <v>COLE: JACKSONIAN DEMOCRACY IN NEW HAMPSHIRE 1800–1851 E-BOOK</v>
          </cell>
          <cell r="F2993" t="str">
            <v>Jacksonian Democracy in New Hampshire, 1800–1851</v>
          </cell>
          <cell r="G2993">
            <v>1970</v>
          </cell>
          <cell r="J2993" t="str">
            <v>e-book (PDF)</v>
          </cell>
          <cell r="M2993" t="str">
            <v>Cole, Donald B.</v>
          </cell>
          <cell r="O2993">
            <v>283</v>
          </cell>
          <cell r="P2993" t="str">
            <v>Lieferbar</v>
          </cell>
          <cell r="Q2993" t="str">
            <v>Global History</v>
          </cell>
          <cell r="R2993" t="str">
            <v>HIS036000 HISTORY / United States / General; POL000000 POLITICAL SCIENCE / General</v>
          </cell>
        </row>
        <row r="2994">
          <cell r="C2994">
            <v>9780674283695</v>
          </cell>
          <cell r="D2994" t="str">
            <v>Harvard University Press</v>
          </cell>
          <cell r="E2994" t="str">
            <v>COLEMAN: GEORGES CUVIER, ZOOLOGIST</v>
          </cell>
          <cell r="F2994" t="str">
            <v>Georges Cuvier, Zoologist</v>
          </cell>
          <cell r="G2994">
            <v>1964</v>
          </cell>
          <cell r="J2994" t="str">
            <v>Gebunden</v>
          </cell>
          <cell r="M2994" t="str">
            <v>Coleman, William</v>
          </cell>
          <cell r="O2994">
            <v>212</v>
          </cell>
          <cell r="P2994" t="str">
            <v>Lieferbar</v>
          </cell>
          <cell r="Q2994" t="str">
            <v>General Interest</v>
          </cell>
          <cell r="R2994" t="str">
            <v>SCI027000 SCIENCE / Life Sciences / Evolution; SCI070000 SCIENCE / Life Sciences / Zoology / General; BIO015000 BIOGRAPHY &amp; AUTOBIOGRAPHY / Science &amp; Technology</v>
          </cell>
          <cell r="S2994" t="str">
            <v>PoD</v>
          </cell>
        </row>
        <row r="2995">
          <cell r="C2995">
            <v>9780674283701</v>
          </cell>
          <cell r="D2995" t="str">
            <v>Harvard University Press</v>
          </cell>
          <cell r="E2995" t="str">
            <v>COLEMAN: GEORGES CUVIER, ZOOLOGIST E-BOOK</v>
          </cell>
          <cell r="F2995" t="str">
            <v>Georges Cuvier, Zoologist</v>
          </cell>
          <cell r="G2995">
            <v>1964</v>
          </cell>
          <cell r="J2995" t="str">
            <v>e-book (PDF)</v>
          </cell>
          <cell r="M2995" t="str">
            <v>Coleman, William</v>
          </cell>
          <cell r="O2995">
            <v>212</v>
          </cell>
          <cell r="P2995" t="str">
            <v>Lieferbar</v>
          </cell>
          <cell r="Q2995" t="str">
            <v>General Interest</v>
          </cell>
          <cell r="R2995" t="str">
            <v>SCI027000 SCIENCE / Life Sciences / Evolution; SCI070000 SCIENCE / Life Sciences / Zoology / General; BIO015000 BIOGRAPHY &amp; AUTOBIOGRAPHY / Science &amp; Technology</v>
          </cell>
        </row>
        <row r="2996">
          <cell r="C2996">
            <v>9780674283718</v>
          </cell>
          <cell r="D2996" t="str">
            <v>Harvard University Press</v>
          </cell>
          <cell r="E2996" t="str">
            <v>COLTON: MOSCOW   RRCS 88</v>
          </cell>
          <cell r="F2996" t="str">
            <v>Moscow</v>
          </cell>
          <cell r="G2996">
            <v>1995</v>
          </cell>
          <cell r="H2996" t="str">
            <v>Russian Research Center Studies</v>
          </cell>
          <cell r="I2996">
            <v>88</v>
          </cell>
          <cell r="J2996" t="str">
            <v>Gebunden</v>
          </cell>
          <cell r="M2996" t="str">
            <v>Colton, Timothy J.</v>
          </cell>
          <cell r="O2996">
            <v>939</v>
          </cell>
          <cell r="P2996" t="str">
            <v>Lieferbar</v>
          </cell>
          <cell r="Q2996" t="str">
            <v>General European History</v>
          </cell>
          <cell r="R2996" t="str">
            <v>SOC000000 SOCIAL SCIENCE / General; POL000000 POLITICAL SCIENCE / General; HIS032000 HISTORY / Europe / Russia &amp; the Former Soviet Union</v>
          </cell>
          <cell r="S2996" t="str">
            <v>PoD</v>
          </cell>
        </row>
        <row r="2997">
          <cell r="C2997">
            <v>9780674283725</v>
          </cell>
          <cell r="D2997" t="str">
            <v>Harvard University Press</v>
          </cell>
          <cell r="E2997" t="str">
            <v>COLTON: MOSCOW   RRCS 88 E-BOOK</v>
          </cell>
          <cell r="F2997" t="str">
            <v>Moscow</v>
          </cell>
          <cell r="G2997">
            <v>1995</v>
          </cell>
          <cell r="H2997" t="str">
            <v>Russian Research Center Studies</v>
          </cell>
          <cell r="I2997">
            <v>88</v>
          </cell>
          <cell r="J2997" t="str">
            <v>e-book (PDF)</v>
          </cell>
          <cell r="M2997" t="str">
            <v>Colton, Timothy J.</v>
          </cell>
          <cell r="O2997">
            <v>939</v>
          </cell>
          <cell r="P2997" t="str">
            <v>Lieferbar</v>
          </cell>
          <cell r="Q2997" t="str">
            <v>General European History</v>
          </cell>
          <cell r="R2997" t="str">
            <v>SOC000000 SOCIAL SCIENCE / General; POL000000 POLITICAL SCIENCE / General; HIS032000 HISTORY / Europe / Russia &amp; the Former Soviet Union</v>
          </cell>
        </row>
        <row r="2998">
          <cell r="C2998">
            <v>9780674283732</v>
          </cell>
          <cell r="D2998" t="str">
            <v>Harvard University Press</v>
          </cell>
          <cell r="E2998" t="str">
            <v>CONANT: EDUCATION AND LIBERTY</v>
          </cell>
          <cell r="F2998" t="str">
            <v>Education and Liberty</v>
          </cell>
          <cell r="G2998">
            <v>1953</v>
          </cell>
          <cell r="J2998" t="str">
            <v>Gebunden</v>
          </cell>
          <cell r="M2998" t="str">
            <v>Conant, James Bryant</v>
          </cell>
          <cell r="O2998">
            <v>168</v>
          </cell>
          <cell r="P2998" t="str">
            <v>Lieferbar</v>
          </cell>
          <cell r="Q2998" t="str">
            <v>Education, other</v>
          </cell>
          <cell r="R2998" t="str">
            <v>EDU000000 EDUCATION / General</v>
          </cell>
          <cell r="S2998" t="str">
            <v>PoD</v>
          </cell>
        </row>
        <row r="2999">
          <cell r="C2999">
            <v>9780674283749</v>
          </cell>
          <cell r="D2999" t="str">
            <v>Harvard University Press</v>
          </cell>
          <cell r="E2999" t="str">
            <v>CONANT: EDUCATION AND LIBERTY E-BOOK</v>
          </cell>
          <cell r="F2999" t="str">
            <v>Education and Liberty</v>
          </cell>
          <cell r="G2999">
            <v>1953</v>
          </cell>
          <cell r="J2999" t="str">
            <v>e-book (PDF)</v>
          </cell>
          <cell r="M2999" t="str">
            <v>Conant, James Bryant</v>
          </cell>
          <cell r="O2999">
            <v>168</v>
          </cell>
          <cell r="P2999" t="str">
            <v>Lieferbar</v>
          </cell>
          <cell r="Q2999" t="str">
            <v>Education, other</v>
          </cell>
          <cell r="R2999" t="str">
            <v>EDU000000 EDUCATION / General</v>
          </cell>
        </row>
        <row r="3000">
          <cell r="C3000">
            <v>9780674283756</v>
          </cell>
          <cell r="D3000" t="str">
            <v>Harvard University Press</v>
          </cell>
          <cell r="E3000" t="str">
            <v>CONANT: EDUCATION IN A DIVIDED WORLD E-BOOK</v>
          </cell>
          <cell r="F3000" t="str">
            <v>Education in a Divided World</v>
          </cell>
          <cell r="G3000">
            <v>1948</v>
          </cell>
          <cell r="J3000" t="str">
            <v>e-book (PDF)</v>
          </cell>
          <cell r="M3000" t="str">
            <v>Conant, James Bryant</v>
          </cell>
          <cell r="O3000">
            <v>249</v>
          </cell>
          <cell r="P3000" t="str">
            <v>Lieferbar</v>
          </cell>
          <cell r="Q3000" t="str">
            <v>Education, other</v>
          </cell>
          <cell r="R3000" t="str">
            <v>EDU000000 EDUCATION / General</v>
          </cell>
        </row>
        <row r="3001">
          <cell r="C3001">
            <v>9780674283763</v>
          </cell>
          <cell r="D3001" t="str">
            <v>Harvard University Press</v>
          </cell>
          <cell r="E3001" t="str">
            <v>CONANT: REVOLUTIONARY TRANSFORMATION   INGLIS 1959 E-BOOK</v>
          </cell>
          <cell r="F3001" t="str">
            <v>The Revolutionary Transformation of the American High School</v>
          </cell>
          <cell r="G3001">
            <v>1959</v>
          </cell>
          <cell r="H3001" t="str">
            <v>Inglis Lectures</v>
          </cell>
          <cell r="I3001">
            <v>1959</v>
          </cell>
          <cell r="J3001" t="str">
            <v>e-book (PDF)</v>
          </cell>
          <cell r="M3001" t="str">
            <v>Conant, James Bryant</v>
          </cell>
          <cell r="O3001">
            <v>39</v>
          </cell>
          <cell r="P3001" t="str">
            <v>Lieferbar</v>
          </cell>
          <cell r="Q3001" t="str">
            <v>Education, other</v>
          </cell>
          <cell r="R3001" t="str">
            <v>EDU000000 EDUCATION / General</v>
          </cell>
        </row>
        <row r="3002">
          <cell r="C3002">
            <v>9780674283770</v>
          </cell>
          <cell r="D3002" t="str">
            <v>Harvard University Press</v>
          </cell>
          <cell r="E3002" t="str">
            <v>CROSS: SLAVIC CIVILIZATION THROUGH THE AGES</v>
          </cell>
          <cell r="F3002" t="str">
            <v>Slavic Civilization Through the Ages</v>
          </cell>
          <cell r="G3002">
            <v>1948</v>
          </cell>
          <cell r="J3002" t="str">
            <v>Gebunden</v>
          </cell>
          <cell r="M3002" t="str">
            <v>Cross, Samuel Hazzard</v>
          </cell>
          <cell r="N3002" t="str">
            <v>Strakhovsky, Leonid I.</v>
          </cell>
          <cell r="O3002">
            <v>195</v>
          </cell>
          <cell r="P3002" t="str">
            <v>Lieferbar</v>
          </cell>
          <cell r="Q3002" t="str">
            <v>Miscellaneous</v>
          </cell>
          <cell r="R3002" t="str">
            <v>HIS000000 HISTORY / General</v>
          </cell>
          <cell r="S3002" t="str">
            <v>PoD</v>
          </cell>
        </row>
        <row r="3003">
          <cell r="C3003">
            <v>9780674283787</v>
          </cell>
          <cell r="D3003" t="str">
            <v>Harvard University Press</v>
          </cell>
          <cell r="E3003" t="str">
            <v>CONWAY: HARVARD LECTURES ON THE VERGILIAN AGE E-BOOK</v>
          </cell>
          <cell r="F3003" t="str">
            <v>Harvard Lectures on the Vergilian Age</v>
          </cell>
          <cell r="G3003">
            <v>1928</v>
          </cell>
          <cell r="J3003" t="str">
            <v>e-book (PDF)</v>
          </cell>
          <cell r="M3003" t="str">
            <v>Conway, Robert Seymour</v>
          </cell>
          <cell r="O3003">
            <v>162</v>
          </cell>
          <cell r="P3003" t="str">
            <v>Lieferbar</v>
          </cell>
          <cell r="Q3003" t="str">
            <v>Classical Studies, other</v>
          </cell>
          <cell r="R3003" t="str">
            <v>LCO003000 LITERARY COLLECTIONS / Ancient, Classical &amp; Medieval; HIS000000 HISTORY / General; HIS002020 HISTORY / Ancient / Rome</v>
          </cell>
        </row>
        <row r="3004">
          <cell r="C3004">
            <v>9780674283794</v>
          </cell>
          <cell r="D3004" t="str">
            <v>Harvard University Press</v>
          </cell>
          <cell r="E3004" t="str">
            <v>CONWAY: MAKERS OF EUROPE   JHML 1930 E-BOOK</v>
          </cell>
          <cell r="F3004" t="str">
            <v>Makers of Europe</v>
          </cell>
          <cell r="G3004">
            <v>1931</v>
          </cell>
          <cell r="H3004" t="str">
            <v>The James Henry Morgan Lectures in Dickinson College</v>
          </cell>
          <cell r="J3004" t="str">
            <v>e-book (PDF)</v>
          </cell>
          <cell r="M3004" t="str">
            <v>Conway, Robert Seymour</v>
          </cell>
          <cell r="O3004">
            <v>89</v>
          </cell>
          <cell r="P3004" t="str">
            <v>Lieferbar</v>
          </cell>
          <cell r="Q3004" t="str">
            <v>Classical Studies, other</v>
          </cell>
          <cell r="R3004" t="str">
            <v>HIS000000 HISTORY / General; HIS002020 HISTORY / Ancient / Rome</v>
          </cell>
        </row>
        <row r="3005">
          <cell r="C3005">
            <v>9780674283800</v>
          </cell>
          <cell r="D3005" t="str">
            <v>Harvard University Press</v>
          </cell>
          <cell r="E3005" t="str">
            <v>SELECT TRANSLATIONS FROM OLD ENGLISH POETRY (COOK) E-BOOK</v>
          </cell>
          <cell r="F3005" t="str">
            <v>Select Translations from Old English Poetry</v>
          </cell>
          <cell r="G3005">
            <v>1935</v>
          </cell>
          <cell r="J3005" t="str">
            <v>e-book (PDF)</v>
          </cell>
          <cell r="N3005" t="str">
            <v>Tinker, Chauncey B.; Cook, Albert S.</v>
          </cell>
          <cell r="O3005">
            <v>195</v>
          </cell>
          <cell r="P3005" t="str">
            <v>Lieferbar</v>
          </cell>
          <cell r="Q3005" t="str">
            <v xml:space="preserve">Poetics </v>
          </cell>
          <cell r="R3005" t="str">
            <v>POE000000 POETRY / General; POE005020 POETRY / English, Irish, Scottish, Welsh</v>
          </cell>
        </row>
        <row r="3006">
          <cell r="C3006">
            <v>9780674283817</v>
          </cell>
          <cell r="D3006" t="str">
            <v>Harvard University Press</v>
          </cell>
          <cell r="E3006" t="str">
            <v>COOK: THE DARK VOYAGE AND THE GOLDEN MEAN E-BOOK</v>
          </cell>
          <cell r="F3006" t="str">
            <v>The Dark Voyage and the Golden Mean</v>
          </cell>
          <cell r="G3006">
            <v>1949</v>
          </cell>
          <cell r="J3006" t="str">
            <v>e-book (PDF)</v>
          </cell>
          <cell r="M3006" t="str">
            <v>Cook, Albert</v>
          </cell>
          <cell r="O3006">
            <v>188</v>
          </cell>
          <cell r="P3006" t="str">
            <v>Lieferbar</v>
          </cell>
          <cell r="Q3006" t="str">
            <v>Literary Studies, general</v>
          </cell>
          <cell r="R3006" t="str">
            <v>LIT000000 LITERARY CRITICISM / General</v>
          </cell>
        </row>
        <row r="3007">
          <cell r="C3007">
            <v>9780674283824</v>
          </cell>
          <cell r="D3007" t="str">
            <v>Harvard University Press</v>
          </cell>
          <cell r="E3007" t="str">
            <v>COOMARASWAMY: ELEMENTS OF BUDDHIST ICONOGRAPHY E-BOOK</v>
          </cell>
          <cell r="F3007" t="str">
            <v>Elements of Buddhist Iconography</v>
          </cell>
          <cell r="G3007">
            <v>1935</v>
          </cell>
          <cell r="J3007" t="str">
            <v>e-book (PDF)</v>
          </cell>
          <cell r="M3007" t="str">
            <v>Coomaraswamy, Ananda Kentish</v>
          </cell>
          <cell r="O3007">
            <v>95</v>
          </cell>
          <cell r="P3007" t="str">
            <v>Lieferbar</v>
          </cell>
          <cell r="Q3007" t="str">
            <v xml:space="preserve">Architecture and Design, other    </v>
          </cell>
          <cell r="R3007" t="str">
            <v>ART035000 ART / Subjects &amp; Themes / Religious; ART000000 ART / General</v>
          </cell>
        </row>
        <row r="3008">
          <cell r="C3008">
            <v>9780674283831</v>
          </cell>
          <cell r="D3008" t="str">
            <v>Harvard University Press</v>
          </cell>
          <cell r="E3008" t="str">
            <v>FORD: SLUMS AND HOUSING   VOL. I E-BOOK</v>
          </cell>
          <cell r="G3008">
            <v>1936</v>
          </cell>
          <cell r="H3008" t="str">
            <v>Slums and Housing</v>
          </cell>
          <cell r="I3008" t="str">
            <v>Volume I</v>
          </cell>
          <cell r="J3008" t="str">
            <v>e-book (PDF)</v>
          </cell>
          <cell r="M3008" t="str">
            <v>Ford, James</v>
          </cell>
          <cell r="O3008">
            <v>508</v>
          </cell>
          <cell r="P3008" t="str">
            <v>Lieferbar</v>
          </cell>
          <cell r="Q3008" t="str">
            <v>Sociology, other</v>
          </cell>
          <cell r="R3008" t="str">
            <v>SOC000000 SOCIAL SCIENCE / General</v>
          </cell>
        </row>
        <row r="3009">
          <cell r="C3009">
            <v>9780674283848</v>
          </cell>
          <cell r="D3009" t="str">
            <v>Harvard University Press</v>
          </cell>
          <cell r="E3009" t="str">
            <v>FORSTER: HEGEL AND SKEPTICISM</v>
          </cell>
          <cell r="F3009" t="str">
            <v>Hegel and Skepticism</v>
          </cell>
          <cell r="G3009">
            <v>1989</v>
          </cell>
          <cell r="J3009" t="str">
            <v>Gebunden</v>
          </cell>
          <cell r="M3009" t="str">
            <v>Forster, Michael N.</v>
          </cell>
          <cell r="O3009">
            <v>256</v>
          </cell>
          <cell r="P3009" t="str">
            <v>Lieferbar</v>
          </cell>
          <cell r="Q3009" t="str">
            <v>Philosophy, other</v>
          </cell>
          <cell r="R3009" t="str">
            <v>PHI000000 PHILOSOPHY / General</v>
          </cell>
          <cell r="S3009" t="str">
            <v>PoD</v>
          </cell>
        </row>
        <row r="3010">
          <cell r="C3010">
            <v>9780674283855</v>
          </cell>
          <cell r="D3010" t="str">
            <v>Harvard University Press</v>
          </cell>
          <cell r="E3010" t="str">
            <v>FORSTER: HEGEL AND SKEPTICISM E-BOOK</v>
          </cell>
          <cell r="F3010" t="str">
            <v>Hegel and Skepticism</v>
          </cell>
          <cell r="G3010">
            <v>1989</v>
          </cell>
          <cell r="J3010" t="str">
            <v>e-book (PDF)</v>
          </cell>
          <cell r="M3010" t="str">
            <v>Forster, Michael N.</v>
          </cell>
          <cell r="O3010">
            <v>256</v>
          </cell>
          <cell r="P3010" t="str">
            <v>Lieferbar</v>
          </cell>
          <cell r="Q3010" t="str">
            <v>Philosophy, other</v>
          </cell>
          <cell r="R3010" t="str">
            <v>PHI000000 PHILOSOPHY / General</v>
          </cell>
        </row>
        <row r="3011">
          <cell r="C3011">
            <v>9780674283862</v>
          </cell>
          <cell r="D3011" t="str">
            <v>Harvard University Press</v>
          </cell>
          <cell r="E3011" t="str">
            <v>COOMARASWAMY: TRANSFORMATION OF NATURE IN ART E-BOOK</v>
          </cell>
          <cell r="F3011" t="str">
            <v>The Transformation of Nature in Art</v>
          </cell>
          <cell r="G3011">
            <v>1934</v>
          </cell>
          <cell r="J3011" t="str">
            <v>e-book (PDF)</v>
          </cell>
          <cell r="M3011" t="str">
            <v>Coomaraswamy, Ananda Kentish</v>
          </cell>
          <cell r="O3011">
            <v>245</v>
          </cell>
          <cell r="P3011" t="str">
            <v>Lieferbar</v>
          </cell>
          <cell r="Q3011" t="str">
            <v xml:space="preserve">Architecture and Design, other    </v>
          </cell>
          <cell r="R3011" t="str">
            <v>ART000000 ART / General</v>
          </cell>
        </row>
        <row r="3012">
          <cell r="C3012">
            <v>9780674283879</v>
          </cell>
          <cell r="D3012" t="str">
            <v>Harvard University Press</v>
          </cell>
          <cell r="E3012" t="str">
            <v>COOPER: THE CRATER   JHL</v>
          </cell>
          <cell r="F3012" t="str">
            <v>The Crater</v>
          </cell>
          <cell r="G3012">
            <v>1962</v>
          </cell>
          <cell r="H3012" t="str">
            <v>The John Harvard Library</v>
          </cell>
          <cell r="J3012" t="str">
            <v>Gebunden</v>
          </cell>
          <cell r="M3012" t="str">
            <v>Cooper, James Fenimore</v>
          </cell>
          <cell r="N3012" t="str">
            <v>Philbrick, Thomas</v>
          </cell>
          <cell r="O3012">
            <v>471</v>
          </cell>
          <cell r="P3012" t="str">
            <v>Lieferbar</v>
          </cell>
          <cell r="Q3012" t="str">
            <v>Literary Studies, general</v>
          </cell>
          <cell r="R3012" t="str">
            <v>LCO000000 LITERARY COLLECTIONS / General</v>
          </cell>
          <cell r="S3012" t="str">
            <v>PoD</v>
          </cell>
        </row>
        <row r="3013">
          <cell r="C3013">
            <v>9780674283886</v>
          </cell>
          <cell r="D3013" t="str">
            <v>Harvard University Press</v>
          </cell>
          <cell r="E3013" t="str">
            <v>FORSYTHE: A NOBLE RAKE E-BOOK</v>
          </cell>
          <cell r="F3013" t="str">
            <v>A Noble Rake</v>
          </cell>
          <cell r="G3013">
            <v>1928</v>
          </cell>
          <cell r="J3013" t="str">
            <v>e-book (PDF)</v>
          </cell>
          <cell r="M3013" t="str">
            <v>Forsythe, Robert Stanley</v>
          </cell>
          <cell r="O3013">
            <v>310</v>
          </cell>
          <cell r="P3013" t="str">
            <v>Lieferbar</v>
          </cell>
          <cell r="Q3013" t="str">
            <v>Literary Studies, general</v>
          </cell>
          <cell r="R3013" t="str">
            <v>LIT000000 LITERARY CRITICISM / General</v>
          </cell>
        </row>
        <row r="3014">
          <cell r="C3014">
            <v>9780674283893</v>
          </cell>
          <cell r="D3014" t="str">
            <v>Harvard University Press</v>
          </cell>
          <cell r="E3014" t="str">
            <v>COOPER: THE CRATER   JHL E-BOOK</v>
          </cell>
          <cell r="F3014" t="str">
            <v>The Crater</v>
          </cell>
          <cell r="G3014">
            <v>1962</v>
          </cell>
          <cell r="H3014" t="str">
            <v>The John Harvard Library</v>
          </cell>
          <cell r="J3014" t="str">
            <v>e-book (PDF)</v>
          </cell>
          <cell r="M3014" t="str">
            <v>Cooper, James Fenimore</v>
          </cell>
          <cell r="N3014" t="str">
            <v>Philbrick, Thomas</v>
          </cell>
          <cell r="O3014">
            <v>471</v>
          </cell>
          <cell r="P3014" t="str">
            <v>Lieferbar</v>
          </cell>
          <cell r="Q3014" t="str">
            <v>Literary Studies, general</v>
          </cell>
          <cell r="R3014" t="str">
            <v>LCO000000 LITERARY COLLECTIONS / General</v>
          </cell>
        </row>
        <row r="3015">
          <cell r="C3015">
            <v>9780674283909</v>
          </cell>
          <cell r="D3015" t="str">
            <v>Harvard University Press</v>
          </cell>
          <cell r="E3015" t="str">
            <v>FOSS: BYZANTINE AND TURKISH SARDIS   AESM 4</v>
          </cell>
          <cell r="F3015" t="str">
            <v>Byzantine and Turkish Sardis</v>
          </cell>
          <cell r="G3015">
            <v>1976</v>
          </cell>
          <cell r="H3015" t="str">
            <v>Archaeological Exploration of Sardis Monographs</v>
          </cell>
          <cell r="I3015">
            <v>4</v>
          </cell>
          <cell r="J3015" t="str">
            <v>Gebunden</v>
          </cell>
          <cell r="M3015" t="str">
            <v>Foss, Clive</v>
          </cell>
          <cell r="O3015">
            <v>216</v>
          </cell>
          <cell r="P3015" t="str">
            <v>Lieferbar</v>
          </cell>
          <cell r="Q3015" t="str">
            <v>Sociology, other</v>
          </cell>
          <cell r="R3015" t="str">
            <v>SOC000000 SOCIAL SCIENCE / General; SOC003000 SOCIAL SCIENCE / Archaeology</v>
          </cell>
          <cell r="S3015" t="str">
            <v>PoD</v>
          </cell>
        </row>
        <row r="3016">
          <cell r="C3016">
            <v>9780674283916</v>
          </cell>
          <cell r="D3016" t="str">
            <v>Harvard University Press</v>
          </cell>
          <cell r="E3016" t="str">
            <v>FOSS: BYZANTINE AND TURKISH SARDIS   AESM 4 E-BOOK</v>
          </cell>
          <cell r="F3016" t="str">
            <v>Byzantine and Turkish Sardis</v>
          </cell>
          <cell r="G3016">
            <v>1976</v>
          </cell>
          <cell r="H3016" t="str">
            <v>Archaeological Exploration of Sardis Monographs</v>
          </cell>
          <cell r="I3016">
            <v>4</v>
          </cell>
          <cell r="J3016" t="str">
            <v>e-book (PDF)</v>
          </cell>
          <cell r="M3016" t="str">
            <v>Foss, Clive</v>
          </cell>
          <cell r="O3016">
            <v>216</v>
          </cell>
          <cell r="P3016" t="str">
            <v>Lieferbar</v>
          </cell>
          <cell r="Q3016" t="str">
            <v>Sociology, other</v>
          </cell>
          <cell r="R3016" t="str">
            <v>SOC000000 SOCIAL SCIENCE / General; SOC003000 SOCIAL SCIENCE / Archaeology</v>
          </cell>
        </row>
        <row r="3017">
          <cell r="C3017">
            <v>9780674283923</v>
          </cell>
          <cell r="D3017" t="str">
            <v>Harvard University Press</v>
          </cell>
          <cell r="E3017" t="str">
            <v>COOPER: SYNTAX AND SPEECH   CSS 3</v>
          </cell>
          <cell r="F3017" t="str">
            <v>Syntax and Speech</v>
          </cell>
          <cell r="G3017">
            <v>1980</v>
          </cell>
          <cell r="H3017" t="str">
            <v>Cognitive Science Series</v>
          </cell>
          <cell r="I3017">
            <v>3</v>
          </cell>
          <cell r="J3017" t="str">
            <v>Gebunden</v>
          </cell>
          <cell r="M3017" t="str">
            <v>Cooper, William E.; Paccia-Cooper, Jeanne</v>
          </cell>
          <cell r="O3017">
            <v>275</v>
          </cell>
          <cell r="P3017" t="str">
            <v>Lieferbar</v>
          </cell>
          <cell r="Q3017" t="str">
            <v>Linguistics, other</v>
          </cell>
          <cell r="R3017" t="str">
            <v>LAN000000 LANGUAGE ARTS &amp; DISCIPLINES / General; LAN009000 LANGUAGE ARTS &amp; DISCIPLINES / Linguistics</v>
          </cell>
          <cell r="S3017" t="str">
            <v>PoD</v>
          </cell>
        </row>
        <row r="3018">
          <cell r="C3018">
            <v>9780674283930</v>
          </cell>
          <cell r="D3018" t="str">
            <v>Harvard University Press</v>
          </cell>
          <cell r="E3018" t="str">
            <v>FOSTER: “OUT OF SMALLE BEGININGS…”</v>
          </cell>
          <cell r="F3018" t="str">
            <v>“Out of Smalle Beginings…”</v>
          </cell>
          <cell r="G3018">
            <v>1962</v>
          </cell>
          <cell r="J3018" t="str">
            <v>Gebunden</v>
          </cell>
          <cell r="M3018" t="str">
            <v>Foster, Margery Somers</v>
          </cell>
          <cell r="O3018">
            <v>243</v>
          </cell>
          <cell r="P3018" t="str">
            <v>Lieferbar</v>
          </cell>
          <cell r="Q3018" t="str">
            <v>History of Economics</v>
          </cell>
          <cell r="R3018" t="str">
            <v>HIS036020 HISTORY / United States / Colonial Period (1600-1775); BUS023000 BUSINESS &amp; ECONOMICS / Economic History; EDU015000 EDUCATION / Higher; EDU016000 EDUCATION / History</v>
          </cell>
          <cell r="S3018" t="str">
            <v>PoD</v>
          </cell>
        </row>
        <row r="3019">
          <cell r="C3019">
            <v>9780674283947</v>
          </cell>
          <cell r="D3019" t="str">
            <v>Harvard University Press</v>
          </cell>
          <cell r="E3019" t="str">
            <v>COOPER: SYNTAX AND SPEECH   CSS 3 E-BOOK</v>
          </cell>
          <cell r="F3019" t="str">
            <v>Syntax and Speech</v>
          </cell>
          <cell r="G3019">
            <v>1980</v>
          </cell>
          <cell r="H3019" t="str">
            <v>Cognitive Science Series</v>
          </cell>
          <cell r="I3019">
            <v>3</v>
          </cell>
          <cell r="J3019" t="str">
            <v>e-book (PDF)</v>
          </cell>
          <cell r="M3019" t="str">
            <v>Cooper, William E.; Paccia-Cooper, Jeanne</v>
          </cell>
          <cell r="O3019">
            <v>275</v>
          </cell>
          <cell r="P3019" t="str">
            <v>Lieferbar</v>
          </cell>
          <cell r="Q3019" t="str">
            <v>Linguistics, other</v>
          </cell>
          <cell r="R3019" t="str">
            <v>LAN000000 LANGUAGE ARTS &amp; DISCIPLINES / General; LAN009000 LANGUAGE ARTS &amp; DISCIPLINES / Linguistics</v>
          </cell>
        </row>
        <row r="3020">
          <cell r="C3020">
            <v>9780674283954</v>
          </cell>
          <cell r="D3020" t="str">
            <v>Harvard University Press</v>
          </cell>
          <cell r="E3020" t="str">
            <v>FOSTER: “OUT OF SMALLE BEGININGS…” E-BOOK</v>
          </cell>
          <cell r="F3020" t="str">
            <v>“Out of Smalle Beginings…”</v>
          </cell>
          <cell r="G3020">
            <v>1962</v>
          </cell>
          <cell r="J3020" t="str">
            <v>e-book (PDF)</v>
          </cell>
          <cell r="M3020" t="str">
            <v>Foster, Margery Somers</v>
          </cell>
          <cell r="O3020">
            <v>243</v>
          </cell>
          <cell r="P3020" t="str">
            <v>Lieferbar</v>
          </cell>
          <cell r="Q3020" t="str">
            <v>History of Economics</v>
          </cell>
          <cell r="R3020" t="str">
            <v>HIS036020 HISTORY / United States / Colonial Period (1600-1775); BUS023000 BUSINESS &amp; ECONOMICS / Economic History; EDU015000 EDUCATION / Higher; EDU016000 EDUCATION / History</v>
          </cell>
        </row>
        <row r="3021">
          <cell r="C3021">
            <v>9780674284012</v>
          </cell>
          <cell r="D3021" t="str">
            <v>Harvard University Press</v>
          </cell>
          <cell r="E3021" t="str">
            <v>GREY: THE WALLACE STEVENS CASE</v>
          </cell>
          <cell r="F3021" t="str">
            <v>The Wallace Stevens Case</v>
          </cell>
          <cell r="G3021">
            <v>1991</v>
          </cell>
          <cell r="J3021" t="str">
            <v>Gebunden</v>
          </cell>
          <cell r="M3021" t="str">
            <v>Grey, Thomas C.</v>
          </cell>
          <cell r="O3021">
            <v>155</v>
          </cell>
          <cell r="P3021" t="str">
            <v>Lieferbar</v>
          </cell>
          <cell r="Q3021" t="str">
            <v>Law, other</v>
          </cell>
          <cell r="R3021" t="str">
            <v>LAW000000 LAW / General; LIT004020 LITERARY CRITICISM / American / General; LIT014000 LITERARY CRITICISM / Poetry</v>
          </cell>
          <cell r="S3021" t="str">
            <v>PoD</v>
          </cell>
        </row>
        <row r="3022">
          <cell r="C3022">
            <v>9780674284029</v>
          </cell>
          <cell r="D3022" t="str">
            <v>Harvard University Press</v>
          </cell>
          <cell r="E3022" t="str">
            <v>GREY: THE WALLACE STEVENS CASE E-BOOK</v>
          </cell>
          <cell r="F3022" t="str">
            <v>The Wallace Stevens Case</v>
          </cell>
          <cell r="G3022">
            <v>1991</v>
          </cell>
          <cell r="J3022" t="str">
            <v>e-book (PDF)</v>
          </cell>
          <cell r="M3022" t="str">
            <v>Grey, Thomas C.</v>
          </cell>
          <cell r="O3022">
            <v>155</v>
          </cell>
          <cell r="P3022" t="str">
            <v>Lieferbar</v>
          </cell>
          <cell r="Q3022" t="str">
            <v>Law, other</v>
          </cell>
          <cell r="R3022" t="str">
            <v>LAW000000 LAW / General; LIT004020 LITERARY CRITICISM / American / General; LIT014000 LITERARY CRITICISM / Poetry</v>
          </cell>
        </row>
        <row r="3023">
          <cell r="C3023">
            <v>9780674284036</v>
          </cell>
          <cell r="D3023" t="str">
            <v>Harvard University Press</v>
          </cell>
          <cell r="E3023" t="str">
            <v>GRIEDER: HU SHIH AND THE CHINESE RENAISSANCE   HEA 46</v>
          </cell>
          <cell r="F3023" t="str">
            <v>Hu Shih and the Chinese Renaissance</v>
          </cell>
          <cell r="G3023">
            <v>1970</v>
          </cell>
          <cell r="H3023" t="str">
            <v>Harvard East Asian Series</v>
          </cell>
          <cell r="I3023">
            <v>46</v>
          </cell>
          <cell r="J3023" t="str">
            <v>Gebunden</v>
          </cell>
          <cell r="M3023" t="str">
            <v>Grieder, Jerome B.</v>
          </cell>
          <cell r="O3023">
            <v>420</v>
          </cell>
          <cell r="P3023" t="str">
            <v>Lieferbar</v>
          </cell>
          <cell r="Q3023" t="str">
            <v>Global History</v>
          </cell>
          <cell r="R3023" t="str">
            <v>HIS000000 HISTORY / General; HIS003000 HISTORY / Asia / General</v>
          </cell>
          <cell r="S3023" t="str">
            <v>PoD</v>
          </cell>
        </row>
        <row r="3024">
          <cell r="C3024">
            <v>9780674284043</v>
          </cell>
          <cell r="D3024" t="str">
            <v>Harvard University Press</v>
          </cell>
          <cell r="E3024" t="str">
            <v>GRIEDER: HU SHIH AND THE CHINESE RENAISSANCE   HEA 46 E-BOOK</v>
          </cell>
          <cell r="F3024" t="str">
            <v>Hu Shih and the Chinese Renaissance</v>
          </cell>
          <cell r="G3024">
            <v>1970</v>
          </cell>
          <cell r="H3024" t="str">
            <v>Harvard East Asian Series</v>
          </cell>
          <cell r="I3024">
            <v>46</v>
          </cell>
          <cell r="J3024" t="str">
            <v>e-book (PDF)</v>
          </cell>
          <cell r="M3024" t="str">
            <v>Grieder, Jerome B.</v>
          </cell>
          <cell r="O3024">
            <v>420</v>
          </cell>
          <cell r="P3024" t="str">
            <v>Lieferbar</v>
          </cell>
          <cell r="Q3024" t="str">
            <v>Global History</v>
          </cell>
          <cell r="R3024" t="str">
            <v>HIS000000 HISTORY / General; HIS003000 HISTORY / Asia / General</v>
          </cell>
        </row>
        <row r="3025">
          <cell r="C3025">
            <v>9780674284050</v>
          </cell>
          <cell r="D3025" t="str">
            <v>Harvard University Press</v>
          </cell>
          <cell r="E3025" t="str">
            <v>GRIMKE: NATURE AND TENDENCY OF FREE INSTITUTIONS  JHL</v>
          </cell>
          <cell r="F3025" t="str">
            <v>The Nature and Tendency of Free Institutions</v>
          </cell>
          <cell r="G3025">
            <v>1968</v>
          </cell>
          <cell r="H3025" t="str">
            <v>The John Harvard Library</v>
          </cell>
          <cell r="J3025" t="str">
            <v>Gebunden</v>
          </cell>
          <cell r="M3025" t="str">
            <v>Grimke, Frederick</v>
          </cell>
          <cell r="N3025" t="str">
            <v>Ward, John William</v>
          </cell>
          <cell r="O3025">
            <v>705</v>
          </cell>
          <cell r="P3025" t="str">
            <v>Lieferbar</v>
          </cell>
          <cell r="Q3025" t="str">
            <v>Global History</v>
          </cell>
          <cell r="R3025" t="str">
            <v>HIS036000 HISTORY / United States / General; POL000000 POLITICAL SCIENCE / General</v>
          </cell>
          <cell r="S3025" t="str">
            <v>PoD</v>
          </cell>
        </row>
        <row r="3026">
          <cell r="C3026">
            <v>9780674284067</v>
          </cell>
          <cell r="D3026" t="str">
            <v>Harvard University Press</v>
          </cell>
          <cell r="E3026" t="str">
            <v>GRIMKE: NATURE AND TENDENCY OF FREE INSTITUTIONS  JHL E-BOOK</v>
          </cell>
          <cell r="F3026" t="str">
            <v>The Nature and Tendency of Free Institutions</v>
          </cell>
          <cell r="G3026">
            <v>1968</v>
          </cell>
          <cell r="H3026" t="str">
            <v>The John Harvard Library</v>
          </cell>
          <cell r="J3026" t="str">
            <v>e-book (PDF)</v>
          </cell>
          <cell r="M3026" t="str">
            <v>Grimke, Frederick</v>
          </cell>
          <cell r="N3026" t="str">
            <v>Ward, John William</v>
          </cell>
          <cell r="O3026">
            <v>705</v>
          </cell>
          <cell r="P3026" t="str">
            <v>Lieferbar</v>
          </cell>
          <cell r="Q3026" t="str">
            <v>Global History</v>
          </cell>
          <cell r="R3026" t="str">
            <v>HIS036000 HISTORY / United States / General; POL000000 POLITICAL SCIENCE / General</v>
          </cell>
        </row>
        <row r="3027">
          <cell r="C3027">
            <v>9780674284074</v>
          </cell>
          <cell r="D3027" t="str">
            <v>Harvard University Press</v>
          </cell>
          <cell r="E3027" t="str">
            <v>GRISCOM: THE BIRDS OF CONCORD   NEBS 2</v>
          </cell>
          <cell r="F3027" t="str">
            <v>The Birds of Concord</v>
          </cell>
          <cell r="G3027">
            <v>1949</v>
          </cell>
          <cell r="H3027" t="str">
            <v>New England Bird Studies</v>
          </cell>
          <cell r="I3027">
            <v>2</v>
          </cell>
          <cell r="J3027" t="str">
            <v>Gebunden</v>
          </cell>
          <cell r="M3027" t="str">
            <v>Griscom, Ludlow</v>
          </cell>
          <cell r="O3027">
            <v>340</v>
          </cell>
          <cell r="P3027" t="str">
            <v>Lieferbar</v>
          </cell>
          <cell r="Q3027" t="str">
            <v>General Interest</v>
          </cell>
          <cell r="R3027" t="str">
            <v>SCI070040 SCIENCE / Life Sciences / Zoology / Ornithology; SCI000000 SCIENCE / General</v>
          </cell>
          <cell r="S3027" t="str">
            <v>PoD</v>
          </cell>
        </row>
        <row r="3028">
          <cell r="C3028">
            <v>9780674284081</v>
          </cell>
          <cell r="D3028" t="str">
            <v>Harvard University Press</v>
          </cell>
          <cell r="E3028" t="str">
            <v>GRISCOM: THE BIRDS OF CONCORD   NEBS 2 E-BOOK</v>
          </cell>
          <cell r="F3028" t="str">
            <v>The Birds of Concord</v>
          </cell>
          <cell r="G3028">
            <v>1949</v>
          </cell>
          <cell r="H3028" t="str">
            <v>New England Bird Studies</v>
          </cell>
          <cell r="I3028">
            <v>2</v>
          </cell>
          <cell r="J3028" t="str">
            <v>e-book (PDF)</v>
          </cell>
          <cell r="M3028" t="str">
            <v>Griscom, Ludlow</v>
          </cell>
          <cell r="O3028">
            <v>340</v>
          </cell>
          <cell r="P3028" t="str">
            <v>Lieferbar</v>
          </cell>
          <cell r="Q3028" t="str">
            <v>General Interest</v>
          </cell>
          <cell r="R3028" t="str">
            <v>SCI070040 SCIENCE / Life Sciences / Zoology / Ornithology; SCI000000 SCIENCE / General</v>
          </cell>
        </row>
        <row r="3029">
          <cell r="C3029">
            <v>9780674284111</v>
          </cell>
          <cell r="D3029" t="str">
            <v>Harvard University Press</v>
          </cell>
          <cell r="E3029" t="str">
            <v>GRISCOM: THE BIRDS OF NANTUCKET   NEBS 1</v>
          </cell>
          <cell r="F3029" t="str">
            <v>The Birds of Nantucket</v>
          </cell>
          <cell r="G3029">
            <v>1948</v>
          </cell>
          <cell r="H3029" t="str">
            <v>New England Bird Studies</v>
          </cell>
          <cell r="I3029">
            <v>1</v>
          </cell>
          <cell r="J3029" t="str">
            <v>Gebunden</v>
          </cell>
          <cell r="M3029" t="str">
            <v>Griscom, Ludlow; Folger, Edith V.</v>
          </cell>
          <cell r="O3029">
            <v>156</v>
          </cell>
          <cell r="P3029" t="str">
            <v>Lieferbar</v>
          </cell>
          <cell r="Q3029" t="str">
            <v>General Interest</v>
          </cell>
          <cell r="R3029" t="str">
            <v>SCI070040 SCIENCE / Life Sciences / Zoology / Ornithology; SCI000000 SCIENCE / General</v>
          </cell>
          <cell r="S3029" t="str">
            <v>PoD</v>
          </cell>
        </row>
        <row r="3030">
          <cell r="C3030">
            <v>9780674284128</v>
          </cell>
          <cell r="D3030" t="str">
            <v>Harvard University Press</v>
          </cell>
          <cell r="E3030" t="str">
            <v>GRISCOM: THE BIRDS OF NANTUCKET   NEBS 1 E-BOOK</v>
          </cell>
          <cell r="F3030" t="str">
            <v>The Birds of Nantucket</v>
          </cell>
          <cell r="G3030">
            <v>1948</v>
          </cell>
          <cell r="H3030" t="str">
            <v>New England Bird Studies</v>
          </cell>
          <cell r="I3030">
            <v>1</v>
          </cell>
          <cell r="J3030" t="str">
            <v>e-book (PDF)</v>
          </cell>
          <cell r="M3030" t="str">
            <v>Griscom, Ludlow; Folger, Edith V.</v>
          </cell>
          <cell r="O3030">
            <v>156</v>
          </cell>
          <cell r="P3030" t="str">
            <v>Lieferbar</v>
          </cell>
          <cell r="Q3030" t="str">
            <v>General Interest</v>
          </cell>
          <cell r="R3030" t="str">
            <v>SCI070040 SCIENCE / Life Sciences / Zoology / Ornithology; SCI000000 SCIENCE / General</v>
          </cell>
        </row>
        <row r="3031">
          <cell r="C3031">
            <v>9780674284142</v>
          </cell>
          <cell r="D3031" t="str">
            <v>Harvard University Press</v>
          </cell>
          <cell r="E3031" t="str">
            <v>GRISCOM: MODERN BIRD STUDY</v>
          </cell>
          <cell r="F3031" t="str">
            <v>Modern Bird Study</v>
          </cell>
          <cell r="G3031">
            <v>1945</v>
          </cell>
          <cell r="J3031" t="str">
            <v>Gebunden</v>
          </cell>
          <cell r="M3031" t="str">
            <v>Griscom, Ludlow</v>
          </cell>
          <cell r="O3031">
            <v>190</v>
          </cell>
          <cell r="P3031" t="str">
            <v>Lieferbar</v>
          </cell>
          <cell r="Q3031" t="str">
            <v>General Interest</v>
          </cell>
          <cell r="R3031" t="str">
            <v>SCI070040 SCIENCE / Life Sciences / Zoology / Ornithology; SCI000000 SCIENCE / General</v>
          </cell>
          <cell r="S3031" t="str">
            <v>PoD</v>
          </cell>
        </row>
        <row r="3032">
          <cell r="C3032">
            <v>9780674284159</v>
          </cell>
          <cell r="D3032" t="str">
            <v>Harvard University Press</v>
          </cell>
          <cell r="E3032" t="str">
            <v>GRISCOM: MODERN BIRD STUDY E-BOOK</v>
          </cell>
          <cell r="F3032" t="str">
            <v>Modern Bird Study</v>
          </cell>
          <cell r="G3032">
            <v>1945</v>
          </cell>
          <cell r="J3032" t="str">
            <v>e-book (PDF)</v>
          </cell>
          <cell r="M3032" t="str">
            <v>Griscom, Ludlow</v>
          </cell>
          <cell r="O3032">
            <v>190</v>
          </cell>
          <cell r="P3032" t="str">
            <v>Lieferbar</v>
          </cell>
          <cell r="Q3032" t="str">
            <v>General Interest</v>
          </cell>
          <cell r="R3032" t="str">
            <v>SCI070040 SCIENCE / Life Sciences / Zoology / Ornithology; SCI000000 SCIENCE / General</v>
          </cell>
        </row>
        <row r="3033">
          <cell r="C3033">
            <v>9780674284180</v>
          </cell>
          <cell r="D3033" t="str">
            <v>Harvard University Press</v>
          </cell>
          <cell r="E3033" t="str">
            <v>GROSBAYNE: TECHNIQUES OF MODERN ORCHESTRAL CONDUCTING</v>
          </cell>
          <cell r="F3033" t="str">
            <v>Techniques of Modern Orchestral Conducting</v>
          </cell>
          <cell r="G3033">
            <v>1973</v>
          </cell>
          <cell r="J3033" t="str">
            <v>Gebunden</v>
          </cell>
          <cell r="M3033" t="str">
            <v>Grosbayne, Benjamin</v>
          </cell>
          <cell r="O3033">
            <v>356</v>
          </cell>
          <cell r="P3033" t="str">
            <v>Lieferbar</v>
          </cell>
          <cell r="Q3033" t="str">
            <v>Music, general</v>
          </cell>
          <cell r="R3033" t="str">
            <v>MUS000000 MUSIC / General; MUS008000 MUSIC / Instruction &amp; Study / Conducting</v>
          </cell>
          <cell r="S3033" t="str">
            <v>PoD</v>
          </cell>
        </row>
        <row r="3034">
          <cell r="C3034">
            <v>9780674284197</v>
          </cell>
          <cell r="D3034" t="str">
            <v>Harvard University Press</v>
          </cell>
          <cell r="E3034" t="str">
            <v>GROSBAYNE: TECHNIQUES OF MODERN ORCHESTRAL CONDUCTING E-BOOK</v>
          </cell>
          <cell r="F3034" t="str">
            <v>Techniques of Modern Orchestral Conducting</v>
          </cell>
          <cell r="G3034">
            <v>1973</v>
          </cell>
          <cell r="J3034" t="str">
            <v>e-book (PDF)</v>
          </cell>
          <cell r="M3034" t="str">
            <v>Grosbayne, Benjamin</v>
          </cell>
          <cell r="O3034">
            <v>356</v>
          </cell>
          <cell r="P3034" t="str">
            <v>Lieferbar</v>
          </cell>
          <cell r="Q3034" t="str">
            <v>Music, general</v>
          </cell>
          <cell r="R3034" t="str">
            <v>MUS000000 MUSIC / General; MUS008000 MUSIC / Instruction &amp; Study / Conducting</v>
          </cell>
        </row>
        <row r="3035">
          <cell r="C3035">
            <v>9780674284203</v>
          </cell>
          <cell r="D3035" t="str">
            <v>Harvard University Press</v>
          </cell>
          <cell r="E3035" t="str">
            <v>GRUEN: ROMAN POLITICS AND THE CRIMINAL COURTS</v>
          </cell>
          <cell r="F3035" t="str">
            <v>Roman Politics and the Criminal Courts, 149–78 B.C.</v>
          </cell>
          <cell r="G3035">
            <v>1968</v>
          </cell>
          <cell r="J3035" t="str">
            <v>Gebunden</v>
          </cell>
          <cell r="M3035" t="str">
            <v>Gruen, Erich S.</v>
          </cell>
          <cell r="O3035">
            <v>337</v>
          </cell>
          <cell r="P3035" t="str">
            <v>Lieferbar</v>
          </cell>
          <cell r="Q3035" t="str">
            <v>Miscellaneous</v>
          </cell>
          <cell r="R3035" t="str">
            <v>LAW026000 LAW / Criminal Law; POL040030 POLITICAL SCIENCE / Government / Judicial Branch; HIS002020 HISTORY / Ancient / Rome</v>
          </cell>
          <cell r="S3035" t="str">
            <v>PoD</v>
          </cell>
        </row>
        <row r="3036">
          <cell r="C3036">
            <v>9780674284210</v>
          </cell>
          <cell r="D3036" t="str">
            <v>Harvard University Press</v>
          </cell>
          <cell r="E3036" t="str">
            <v>GRUEN: ROMAN POLITICS AND THE CRIMINAL COURTS E-BOOK</v>
          </cell>
          <cell r="F3036" t="str">
            <v>Roman Politics and the Criminal Courts, 149–78 B.C.</v>
          </cell>
          <cell r="G3036">
            <v>1968</v>
          </cell>
          <cell r="J3036" t="str">
            <v>e-book (PDF)</v>
          </cell>
          <cell r="M3036" t="str">
            <v>Gruen, Erich S.</v>
          </cell>
          <cell r="O3036">
            <v>337</v>
          </cell>
          <cell r="P3036" t="str">
            <v>Lieferbar</v>
          </cell>
          <cell r="Q3036" t="str">
            <v>Miscellaneous</v>
          </cell>
          <cell r="R3036" t="str">
            <v>LAW026000 LAW / Criminal Law; POL040030 POLITICAL SCIENCE / Government / Judicial Branch; HIS002020 HISTORY / Ancient / Rome</v>
          </cell>
        </row>
        <row r="3037">
          <cell r="C3037">
            <v>9780674284234</v>
          </cell>
          <cell r="D3037" t="str">
            <v>Harvard University Press</v>
          </cell>
          <cell r="E3037" t="str">
            <v>GUÉRARD: ROBERT BRIDGES E-BOOK</v>
          </cell>
          <cell r="F3037" t="str">
            <v>Robert Bridges</v>
          </cell>
          <cell r="G3037">
            <v>1942</v>
          </cell>
          <cell r="J3037" t="str">
            <v>e-book (PDF)</v>
          </cell>
          <cell r="M3037" t="str">
            <v>Guérard, Jr., Albert</v>
          </cell>
          <cell r="O3037">
            <v>332</v>
          </cell>
          <cell r="P3037" t="str">
            <v>Lieferbar</v>
          </cell>
          <cell r="Q3037" t="str">
            <v>Literary Studies, general</v>
          </cell>
          <cell r="R3037" t="str">
            <v>LIT000000 LITERARY CRITICISM / General; LIT004120 LITERARY CRITICISM / European / English, Irish, Scottish, Welsh; LIT014000 LITERARY CRITICISM / Poetry</v>
          </cell>
        </row>
        <row r="3038">
          <cell r="C3038">
            <v>9780674284258</v>
          </cell>
          <cell r="D3038" t="str">
            <v>Harvard University Press</v>
          </cell>
          <cell r="E3038" t="str">
            <v>GUÉRARD: BOTTLE IN THE SEA E-BOOK</v>
          </cell>
          <cell r="F3038" t="str">
            <v>Bottle in the Sea</v>
          </cell>
          <cell r="G3038">
            <v>1954</v>
          </cell>
          <cell r="J3038" t="str">
            <v>e-book (PDF)</v>
          </cell>
          <cell r="M3038" t="str">
            <v>Guérard, Albert</v>
          </cell>
          <cell r="O3038">
            <v>159</v>
          </cell>
          <cell r="P3038" t="str">
            <v>Lieferbar</v>
          </cell>
          <cell r="Q3038" t="str">
            <v>Literary Studies, general</v>
          </cell>
          <cell r="R3038" t="str">
            <v>LIT000000 LITERARY CRITICISM / General</v>
          </cell>
        </row>
        <row r="3039">
          <cell r="C3039">
            <v>9780674284272</v>
          </cell>
          <cell r="D3039" t="str">
            <v>Harvard University Press</v>
          </cell>
          <cell r="E3039" t="str">
            <v>GUERARD: EDUCATION OF A HUMANIST E-BOOK</v>
          </cell>
          <cell r="F3039" t="str">
            <v>Education of a Humanist</v>
          </cell>
          <cell r="G3039">
            <v>1949</v>
          </cell>
          <cell r="J3039" t="str">
            <v>e-book (PDF)</v>
          </cell>
          <cell r="M3039" t="str">
            <v>Guerard, Albert</v>
          </cell>
          <cell r="O3039">
            <v>302</v>
          </cell>
          <cell r="P3039" t="str">
            <v>Lieferbar</v>
          </cell>
          <cell r="Q3039" t="str">
            <v>Literary Studies, general</v>
          </cell>
          <cell r="R3039" t="str">
            <v>LAN020000 LANGUAGE ARTS &amp; DISCIPLINES / Study &amp; Teaching; LIT000000 LITERARY CRITICISM / General; EDU029000 EDUCATION / Teaching Methods &amp; Materials / General</v>
          </cell>
        </row>
        <row r="3040">
          <cell r="C3040">
            <v>9780674284296</v>
          </cell>
          <cell r="D3040" t="str">
            <v>Harvard University Press</v>
          </cell>
          <cell r="E3040" t="str">
            <v>GUÉRARD: NAPOLEON III   MEU E-BOOK</v>
          </cell>
          <cell r="F3040" t="str">
            <v>Napoleon III</v>
          </cell>
          <cell r="G3040">
            <v>1943</v>
          </cell>
          <cell r="H3040" t="str">
            <v>Makers of Modern Europe</v>
          </cell>
          <cell r="J3040" t="str">
            <v>e-book (PDF)</v>
          </cell>
          <cell r="M3040" t="str">
            <v>Guérard, Albert</v>
          </cell>
          <cell r="O3040">
            <v>338</v>
          </cell>
          <cell r="P3040" t="str">
            <v>Lieferbar</v>
          </cell>
          <cell r="Q3040" t="str">
            <v>General European History</v>
          </cell>
          <cell r="R3040" t="str">
            <v>HIS013000 HISTORY / Europe / France</v>
          </cell>
        </row>
        <row r="3041">
          <cell r="C3041">
            <v>9780674284319</v>
          </cell>
          <cell r="D3041" t="str">
            <v>Harvard University Press</v>
          </cell>
          <cell r="E3041" t="str">
            <v>GUÉRARD: TESTAMENT OF A LIBERAL</v>
          </cell>
          <cell r="F3041" t="str">
            <v>Testament of a Liberal</v>
          </cell>
          <cell r="G3041">
            <v>1956</v>
          </cell>
          <cell r="J3041" t="str">
            <v>Gebunden</v>
          </cell>
          <cell r="M3041" t="str">
            <v>Guérard, Albert</v>
          </cell>
          <cell r="O3041">
            <v>222</v>
          </cell>
          <cell r="P3041" t="str">
            <v>Lieferbar</v>
          </cell>
          <cell r="Q3041" t="str">
            <v>Literary Studies, general</v>
          </cell>
          <cell r="R3041" t="str">
            <v>LIT000000 LITERARY CRITICISM / General</v>
          </cell>
          <cell r="S3041" t="str">
            <v>PoD</v>
          </cell>
        </row>
        <row r="3042">
          <cell r="C3042">
            <v>9780674284326</v>
          </cell>
          <cell r="D3042" t="str">
            <v>Harvard University Press</v>
          </cell>
          <cell r="E3042" t="str">
            <v>GUÉRARD: TESTAMENT OF A LIBERAL E-BOOK</v>
          </cell>
          <cell r="F3042" t="str">
            <v>Testament of a Liberal</v>
          </cell>
          <cell r="G3042">
            <v>1956</v>
          </cell>
          <cell r="J3042" t="str">
            <v>e-book (PDF)</v>
          </cell>
          <cell r="M3042" t="str">
            <v>Guérard, Albert</v>
          </cell>
          <cell r="O3042">
            <v>222</v>
          </cell>
          <cell r="P3042" t="str">
            <v>Lieferbar</v>
          </cell>
          <cell r="Q3042" t="str">
            <v>Literary Studies, general</v>
          </cell>
          <cell r="R3042" t="str">
            <v>LIT000000 LITERARY CRITICISM / General</v>
          </cell>
        </row>
        <row r="3043">
          <cell r="C3043">
            <v>9780674284340</v>
          </cell>
          <cell r="D3043" t="str">
            <v>Harvard University Press</v>
          </cell>
          <cell r="E3043" t="str">
            <v>GUILLÉN: LANGUAGE AND POETRY   CENL 1957-1958</v>
          </cell>
          <cell r="F3043" t="str">
            <v>Language and Poetry</v>
          </cell>
          <cell r="G3043">
            <v>1961</v>
          </cell>
          <cell r="H3043" t="str">
            <v>The Charles Eliot Norton Lectures</v>
          </cell>
          <cell r="J3043" t="str">
            <v>Gebunden</v>
          </cell>
          <cell r="M3043" t="str">
            <v>Guillén, Jorge</v>
          </cell>
          <cell r="O3043">
            <v>293</v>
          </cell>
          <cell r="P3043" t="str">
            <v>Lieferbar</v>
          </cell>
          <cell r="Q3043" t="str">
            <v>Literary Studies, general</v>
          </cell>
          <cell r="R3043" t="str">
            <v>LIT000000 LITERARY CRITICISM / General; LIT004280 LITERARY CRITICISM / European / Spanish &amp; Portuguese; LIT014000 LITERARY CRITICISM / Poetry</v>
          </cell>
          <cell r="S3043" t="str">
            <v>PoD</v>
          </cell>
        </row>
        <row r="3044">
          <cell r="C3044">
            <v>9780674284357</v>
          </cell>
          <cell r="D3044" t="str">
            <v>Harvard University Press</v>
          </cell>
          <cell r="E3044" t="str">
            <v>GUILLÉN: LANGUAGE AND POETRY   CENL 1957-1958 E-BOOK</v>
          </cell>
          <cell r="F3044" t="str">
            <v>Language and Poetry</v>
          </cell>
          <cell r="G3044">
            <v>1961</v>
          </cell>
          <cell r="H3044" t="str">
            <v>The Charles Eliot Norton Lectures</v>
          </cell>
          <cell r="J3044" t="str">
            <v>e-book (PDF)</v>
          </cell>
          <cell r="M3044" t="str">
            <v>Guillén, Jorge</v>
          </cell>
          <cell r="O3044">
            <v>293</v>
          </cell>
          <cell r="P3044" t="str">
            <v>Lieferbar</v>
          </cell>
          <cell r="Q3044" t="str">
            <v>Literary Studies, general</v>
          </cell>
          <cell r="R3044" t="str">
            <v>LIT000000 LITERARY CRITICISM / General; LIT004280 LITERARY CRITICISM / European / Spanish &amp; Portuguese; LIT014000 LITERARY CRITICISM / Poetry</v>
          </cell>
        </row>
        <row r="3045">
          <cell r="C3045">
            <v>9780674284371</v>
          </cell>
          <cell r="D3045" t="str">
            <v>Harvard University Press</v>
          </cell>
          <cell r="E3045" t="str">
            <v>GUÉRARD: THE FRANCE OF TOMORROW E-BOOK</v>
          </cell>
          <cell r="F3045" t="str">
            <v>The France of Tomorrow</v>
          </cell>
          <cell r="G3045">
            <v>1942</v>
          </cell>
          <cell r="J3045" t="str">
            <v>e-book (PDF)</v>
          </cell>
          <cell r="M3045" t="str">
            <v>Guérard, Albert</v>
          </cell>
          <cell r="O3045">
            <v>287</v>
          </cell>
          <cell r="P3045" t="str">
            <v>Lieferbar</v>
          </cell>
          <cell r="Q3045" t="str">
            <v>General European History</v>
          </cell>
          <cell r="R3045" t="str">
            <v>HIS013000 HISTORY / Europe / France; HIS027100 HISTORY / Military / World War II; POL007000 POLITICAL SCIENCE / Political ideologies / Democracy</v>
          </cell>
        </row>
        <row r="3046">
          <cell r="C3046">
            <v>9780674284395</v>
          </cell>
          <cell r="D3046" t="str">
            <v>Harvard University Press</v>
          </cell>
          <cell r="E3046" t="str">
            <v>COSTELLO: THE SCHOLASTIC CURRICULUM AT CAMBRIDGE</v>
          </cell>
          <cell r="F3046" t="str">
            <v>The Scholastic Curriculum at Early Seventeenth-Century Cambridge</v>
          </cell>
          <cell r="G3046">
            <v>1958</v>
          </cell>
          <cell r="J3046" t="str">
            <v>Gebunden</v>
          </cell>
          <cell r="M3046" t="str">
            <v>Costello, S.J., William T.</v>
          </cell>
          <cell r="O3046">
            <v>221</v>
          </cell>
          <cell r="P3046" t="str">
            <v>Lieferbar</v>
          </cell>
          <cell r="Q3046" t="str">
            <v>Education, other</v>
          </cell>
          <cell r="R3046" t="str">
            <v>EDU000000 EDUCATION / General</v>
          </cell>
          <cell r="S3046" t="str">
            <v>PoD</v>
          </cell>
        </row>
        <row r="3047">
          <cell r="C3047">
            <v>9780674284401</v>
          </cell>
          <cell r="D3047" t="str">
            <v>Harvard University Press</v>
          </cell>
          <cell r="E3047" t="str">
            <v>COSTELLO: THE SCHOLASTIC CURRICULUM AT CAMBRIDGE E-BOOK</v>
          </cell>
          <cell r="F3047" t="str">
            <v>The Scholastic Curriculum at Early Seventeenth-Century Cambridge</v>
          </cell>
          <cell r="G3047">
            <v>1958</v>
          </cell>
          <cell r="J3047" t="str">
            <v>e-book (PDF)</v>
          </cell>
          <cell r="M3047" t="str">
            <v>Costello, S.J., William T.</v>
          </cell>
          <cell r="O3047">
            <v>221</v>
          </cell>
          <cell r="P3047" t="str">
            <v>Lieferbar</v>
          </cell>
          <cell r="Q3047" t="str">
            <v>Education, other</v>
          </cell>
          <cell r="R3047" t="str">
            <v>EDU000000 EDUCATION / General</v>
          </cell>
        </row>
        <row r="3048">
          <cell r="C3048">
            <v>9780674284418</v>
          </cell>
          <cell r="D3048" t="str">
            <v>Harvard University Press</v>
          </cell>
          <cell r="E3048" t="str">
            <v>COSTER: LATE ROMAN STUDIES</v>
          </cell>
          <cell r="F3048" t="str">
            <v>Late Roman Studies</v>
          </cell>
          <cell r="G3048">
            <v>1968</v>
          </cell>
          <cell r="J3048" t="str">
            <v>Gebunden</v>
          </cell>
          <cell r="M3048" t="str">
            <v>Coster, Charles Henry</v>
          </cell>
          <cell r="O3048">
            <v>308</v>
          </cell>
          <cell r="P3048" t="str">
            <v>Lieferbar</v>
          </cell>
          <cell r="Q3048" t="str">
            <v>Classical Studies, other</v>
          </cell>
          <cell r="R3048" t="str">
            <v>HIS000000 HISTORY / General; HIS002020 HISTORY / Ancient / Rome</v>
          </cell>
          <cell r="S3048" t="str">
            <v>PoD</v>
          </cell>
        </row>
        <row r="3049">
          <cell r="C3049">
            <v>9780674284425</v>
          </cell>
          <cell r="D3049" t="str">
            <v>Harvard University Press</v>
          </cell>
          <cell r="E3049" t="str">
            <v>COSTER: LATE ROMAN STUDIES E-BOOK</v>
          </cell>
          <cell r="F3049" t="str">
            <v>Late Roman Studies</v>
          </cell>
          <cell r="G3049">
            <v>1968</v>
          </cell>
          <cell r="J3049" t="str">
            <v>e-book (PDF)</v>
          </cell>
          <cell r="M3049" t="str">
            <v>Coster, Charles Henry</v>
          </cell>
          <cell r="O3049">
            <v>308</v>
          </cell>
          <cell r="P3049" t="str">
            <v>Lieferbar</v>
          </cell>
          <cell r="Q3049" t="str">
            <v>Classical Studies, other</v>
          </cell>
          <cell r="R3049" t="str">
            <v>HIS000000 HISTORY / General; HIS002020 HISTORY / Ancient / Rome</v>
          </cell>
        </row>
        <row r="3050">
          <cell r="C3050">
            <v>9780674284449</v>
          </cell>
          <cell r="D3050" t="str">
            <v>Harvard University Press</v>
          </cell>
          <cell r="E3050" t="str">
            <v>Memorias - E-Book</v>
          </cell>
          <cell r="F3050" t="str">
            <v>Memorias</v>
          </cell>
          <cell r="H3050" t="str">
            <v>Harvard Studies in Romance Languages</v>
          </cell>
          <cell r="I3050">
            <v>28</v>
          </cell>
          <cell r="J3050" t="str">
            <v>e-book (PDF)</v>
          </cell>
          <cell r="M3050" t="str">
            <v>Cota, Sancho</v>
          </cell>
          <cell r="P3050" t="str">
            <v>zurückgezogen</v>
          </cell>
          <cell r="Q3050" t="str">
            <v>Literary Studies, general</v>
          </cell>
          <cell r="R3050" t="str">
            <v>BIO007000 BIOGRAPHY &amp; AUTOBIOGRAPHY / Literary; LIT004280 LITERARY CRITICISM / European / Spanish &amp; Portuguese; HIS000000 HISTORY / General; HIS037090 HISTORY / Modern / 16th Century</v>
          </cell>
        </row>
        <row r="3051">
          <cell r="C3051">
            <v>9780674284456</v>
          </cell>
          <cell r="D3051" t="str">
            <v>Harvard University Press</v>
          </cell>
          <cell r="E3051" t="str">
            <v>GULICK: PETER PARKER THE OPENING OF CHINA   HSAEAR 3</v>
          </cell>
          <cell r="F3051" t="str">
            <v>Peter Parker and the Opening of China</v>
          </cell>
          <cell r="G3051">
            <v>1973</v>
          </cell>
          <cell r="H3051" t="str">
            <v>Harvard Studies in American-East Asian Relations</v>
          </cell>
          <cell r="I3051">
            <v>3</v>
          </cell>
          <cell r="J3051" t="str">
            <v>Gebunden</v>
          </cell>
          <cell r="M3051" t="str">
            <v>Gulick, Edward V.</v>
          </cell>
          <cell r="O3051">
            <v>282</v>
          </cell>
          <cell r="P3051" t="str">
            <v>Lieferbar</v>
          </cell>
          <cell r="Q3051" t="str">
            <v>Miscellaneous</v>
          </cell>
          <cell r="R3051" t="str">
            <v>MED039000 MEDICAL / History; HIS000000 HISTORY / General; HIS008000 HISTORY / Asia / China</v>
          </cell>
          <cell r="S3051" t="str">
            <v>PoD</v>
          </cell>
        </row>
        <row r="3052">
          <cell r="C3052">
            <v>9780674284463</v>
          </cell>
          <cell r="D3052" t="str">
            <v>Harvard University Press</v>
          </cell>
          <cell r="E3052" t="str">
            <v>GULICK: PETER PARKER THE OPENING OF CHINA   HSAEAR 3 E-BOOK</v>
          </cell>
          <cell r="F3052" t="str">
            <v>Peter Parker and the Opening of China</v>
          </cell>
          <cell r="G3052">
            <v>1973</v>
          </cell>
          <cell r="H3052" t="str">
            <v>Harvard Studies in American-East Asian Relations</v>
          </cell>
          <cell r="I3052">
            <v>3</v>
          </cell>
          <cell r="J3052" t="str">
            <v>e-book (PDF)</v>
          </cell>
          <cell r="M3052" t="str">
            <v>Gulick, Edward V.</v>
          </cell>
          <cell r="O3052">
            <v>282</v>
          </cell>
          <cell r="P3052" t="str">
            <v>Lieferbar</v>
          </cell>
          <cell r="Q3052" t="str">
            <v>Miscellaneous</v>
          </cell>
          <cell r="R3052" t="str">
            <v>MED039000 MEDICAL / History; HIS000000 HISTORY / General; HIS008000 HISTORY / Asia / China</v>
          </cell>
        </row>
        <row r="3053">
          <cell r="C3053">
            <v>9780674284470</v>
          </cell>
          <cell r="D3053" t="str">
            <v>Harvard University Press</v>
          </cell>
          <cell r="E3053" t="str">
            <v>GULICK: TRIPOLI   HMES 12</v>
          </cell>
          <cell r="F3053" t="str">
            <v>Tripoli</v>
          </cell>
          <cell r="G3053">
            <v>1967</v>
          </cell>
          <cell r="H3053" t="str">
            <v>Harvard Middle Eastern Studies</v>
          </cell>
          <cell r="I3053">
            <v>12</v>
          </cell>
          <cell r="J3053" t="str">
            <v>Gebunden</v>
          </cell>
          <cell r="M3053" t="str">
            <v>Gulick, John</v>
          </cell>
          <cell r="O3053">
            <v>253</v>
          </cell>
          <cell r="P3053" t="str">
            <v>Lieferbar</v>
          </cell>
          <cell r="Q3053" t="str">
            <v>Social Structures, Social Interaction, Population, Social Anthropology</v>
          </cell>
          <cell r="R3053" t="str">
            <v>SOC002000 SOCIAL SCIENCE / Anthropology / General; SOC002010 SOCIAL SCIENCE / Anthropology / Cultural; SOC026030 SOCIAL SCIENCE / Sociology / Urban</v>
          </cell>
          <cell r="S3053" t="str">
            <v>PoD</v>
          </cell>
        </row>
        <row r="3054">
          <cell r="C3054">
            <v>9780674284487</v>
          </cell>
          <cell r="D3054" t="str">
            <v>Harvard University Press</v>
          </cell>
          <cell r="E3054" t="str">
            <v>GULICK: TRIPOLI   HMES 12 E-BOOK</v>
          </cell>
          <cell r="F3054" t="str">
            <v>Tripoli</v>
          </cell>
          <cell r="G3054">
            <v>1967</v>
          </cell>
          <cell r="H3054" t="str">
            <v>Harvard Middle Eastern Studies</v>
          </cell>
          <cell r="I3054">
            <v>12</v>
          </cell>
          <cell r="J3054" t="str">
            <v>e-book (PDF)</v>
          </cell>
          <cell r="M3054" t="str">
            <v>Gulick, John</v>
          </cell>
          <cell r="O3054">
            <v>253</v>
          </cell>
          <cell r="P3054" t="str">
            <v>Lieferbar</v>
          </cell>
          <cell r="Q3054" t="str">
            <v>Social Structures, Social Interaction, Population, Social Anthropology</v>
          </cell>
          <cell r="R3054" t="str">
            <v>SOC002000 SOCIAL SCIENCE / Anthropology / General; SOC002010 SOCIAL SCIENCE / Anthropology / Cultural; SOC026030 SOCIAL SCIENCE / Sociology / Urban</v>
          </cell>
        </row>
        <row r="3055">
          <cell r="C3055">
            <v>9780674284494</v>
          </cell>
          <cell r="D3055" t="str">
            <v>Harvard University Press</v>
          </cell>
          <cell r="E3055" t="str">
            <v>GUMMERE: SEVEN WISE MEN OF COLONIAL AMERICA</v>
          </cell>
          <cell r="F3055" t="str">
            <v>Seven Wise Men of Colonial America</v>
          </cell>
          <cell r="G3055">
            <v>1967</v>
          </cell>
          <cell r="J3055" t="str">
            <v>Gebunden</v>
          </cell>
          <cell r="M3055" t="str">
            <v>Gummere, Richard M.</v>
          </cell>
          <cell r="O3055">
            <v>114</v>
          </cell>
          <cell r="P3055" t="str">
            <v>Lieferbar</v>
          </cell>
          <cell r="Q3055" t="str">
            <v>Miscellaneous</v>
          </cell>
          <cell r="R3055" t="str">
            <v>BIO006000 BIOGRAPHY &amp; AUTOBIOGRAPHY / Historical; HIS036000 HISTORY / United States / General; HIS036020 HISTORY / United States / Colonial Period (1600-1775); PHI002000 PHILOSOPHY / History &amp; Surveys / Ancient &amp; Classical</v>
          </cell>
          <cell r="S3055" t="str">
            <v>PoD</v>
          </cell>
        </row>
        <row r="3056">
          <cell r="C3056">
            <v>9780674284500</v>
          </cell>
          <cell r="D3056" t="str">
            <v>Harvard University Press</v>
          </cell>
          <cell r="E3056" t="str">
            <v>GUMMERE: SEVEN WISE MEN OF COLONIAL AMERICA E-BOOK</v>
          </cell>
          <cell r="F3056" t="str">
            <v>Seven Wise Men of Colonial America</v>
          </cell>
          <cell r="G3056">
            <v>1967</v>
          </cell>
          <cell r="J3056" t="str">
            <v>e-book (PDF)</v>
          </cell>
          <cell r="M3056" t="str">
            <v>Gummere, Richard M.</v>
          </cell>
          <cell r="O3056">
            <v>114</v>
          </cell>
          <cell r="P3056" t="str">
            <v>Lieferbar</v>
          </cell>
          <cell r="Q3056" t="str">
            <v>Miscellaneous</v>
          </cell>
          <cell r="R3056" t="str">
            <v>BIO006000 BIOGRAPHY &amp; AUTOBIOGRAPHY / Historical; HIS036000 HISTORY / United States / General; HIS036020 HISTORY / United States / Colonial Period (1600-1775); PHI002000 PHILOSOPHY / History &amp; Surveys / Ancient &amp; Classical</v>
          </cell>
        </row>
        <row r="3057">
          <cell r="C3057">
            <v>9780674284517</v>
          </cell>
          <cell r="D3057" t="str">
            <v>Harvard University Press</v>
          </cell>
          <cell r="E3057" t="str">
            <v>COTTON: ROYCE ON THE HUMAN SELF E-BOOK</v>
          </cell>
          <cell r="F3057" t="str">
            <v>Royce on the Human Self</v>
          </cell>
          <cell r="G3057">
            <v>1954</v>
          </cell>
          <cell r="J3057" t="str">
            <v>e-book (PDF)</v>
          </cell>
          <cell r="M3057" t="str">
            <v>Cotton, James Harry</v>
          </cell>
          <cell r="O3057">
            <v>347</v>
          </cell>
          <cell r="P3057" t="str">
            <v>Lieferbar</v>
          </cell>
          <cell r="Q3057" t="str">
            <v>Philosophy, other</v>
          </cell>
          <cell r="R3057" t="str">
            <v>PHI000000 PHILOSOPHY / General</v>
          </cell>
        </row>
        <row r="3058">
          <cell r="C3058">
            <v>9780674284524</v>
          </cell>
          <cell r="D3058" t="str">
            <v>Harvard University Press</v>
          </cell>
          <cell r="E3058" t="str">
            <v>GUMMERE: THE AMERICAN COLONIAL MIND</v>
          </cell>
          <cell r="F3058" t="str">
            <v>The American Colonial Mind and the Classical Tradition</v>
          </cell>
          <cell r="G3058">
            <v>1963</v>
          </cell>
          <cell r="J3058" t="str">
            <v>Gebunden</v>
          </cell>
          <cell r="M3058" t="str">
            <v>Gummere, Richard M.</v>
          </cell>
          <cell r="O3058">
            <v>228</v>
          </cell>
          <cell r="P3058" t="str">
            <v>Lieferbar</v>
          </cell>
          <cell r="Q3058" t="str">
            <v>Global History</v>
          </cell>
          <cell r="R3058" t="str">
            <v>HIS036000 HISTORY / United States / General; HIS036020 HISTORY / United States / Colonial Period (1600-1775); HIS039000 HISTORY / Civilization</v>
          </cell>
          <cell r="S3058" t="str">
            <v>PoD</v>
          </cell>
        </row>
        <row r="3059">
          <cell r="C3059">
            <v>9780674284531</v>
          </cell>
          <cell r="D3059" t="str">
            <v>Harvard University Press</v>
          </cell>
          <cell r="E3059" t="str">
            <v>GUMMERE: THE AMERICAN COLONIAL MIND E-BOOK</v>
          </cell>
          <cell r="F3059" t="str">
            <v>The American Colonial Mind and the Classical Tradition</v>
          </cell>
          <cell r="G3059">
            <v>1963</v>
          </cell>
          <cell r="J3059" t="str">
            <v>e-book (PDF)</v>
          </cell>
          <cell r="M3059" t="str">
            <v>Gummere, Richard M.</v>
          </cell>
          <cell r="O3059">
            <v>228</v>
          </cell>
          <cell r="P3059" t="str">
            <v>Lieferbar</v>
          </cell>
          <cell r="Q3059" t="str">
            <v>Global History</v>
          </cell>
          <cell r="R3059" t="str">
            <v>HIS036000 HISTORY / United States / General; HIS036020 HISTORY / United States / Colonial Period (1600-1775); HIS039000 HISTORY / Civilization</v>
          </cell>
        </row>
        <row r="3060">
          <cell r="C3060">
            <v>9780674284548</v>
          </cell>
          <cell r="D3060" t="str">
            <v>Harvard University Press</v>
          </cell>
          <cell r="E3060" t="str">
            <v>GUZZETTI: TWO OR THREE THINGS I KNOW ABOUT HER   HFS</v>
          </cell>
          <cell r="F3060" t="str">
            <v>Two or Three Things I Know About Her</v>
          </cell>
          <cell r="G3060">
            <v>1981</v>
          </cell>
          <cell r="H3060" t="str">
            <v>Harvard Film Studies</v>
          </cell>
          <cell r="J3060" t="str">
            <v>Gebunden</v>
          </cell>
          <cell r="M3060" t="str">
            <v>Guzzetti, Alfred</v>
          </cell>
          <cell r="O3060">
            <v>366</v>
          </cell>
          <cell r="P3060" t="str">
            <v>Lieferbar</v>
          </cell>
          <cell r="Q3060" t="str">
            <v>Drama, Theater</v>
          </cell>
          <cell r="S3060" t="str">
            <v>PoD</v>
          </cell>
        </row>
        <row r="3061">
          <cell r="C3061">
            <v>9780674284555</v>
          </cell>
          <cell r="D3061" t="str">
            <v>Harvard University Press</v>
          </cell>
          <cell r="E3061" t="str">
            <v>GUZZETTI: TWO OR THREE THINGS I KNOW ABOUT HER   HFS E-BOOK</v>
          </cell>
          <cell r="F3061" t="str">
            <v>Two or Three Things I Know About Her</v>
          </cell>
          <cell r="G3061">
            <v>1981</v>
          </cell>
          <cell r="H3061" t="str">
            <v>Harvard Film Studies</v>
          </cell>
          <cell r="J3061" t="str">
            <v>e-book (PDF)</v>
          </cell>
          <cell r="M3061" t="str">
            <v>Guzzetti, Alfred</v>
          </cell>
          <cell r="O3061">
            <v>366</v>
          </cell>
          <cell r="P3061" t="str">
            <v>Lieferbar</v>
          </cell>
          <cell r="Q3061" t="str">
            <v>Drama, Theater</v>
          </cell>
        </row>
        <row r="3062">
          <cell r="C3062">
            <v>9780674284562</v>
          </cell>
          <cell r="D3062" t="str">
            <v>Harvard University Press</v>
          </cell>
          <cell r="E3062" t="str">
            <v>CHANSON &amp; MADRIGAL, 1480–1530 (HAAR) ILP 2</v>
          </cell>
          <cell r="F3062" t="str">
            <v>Chanson &amp; Madrigal, 1480–1530</v>
          </cell>
          <cell r="G3062">
            <v>1964</v>
          </cell>
          <cell r="H3062" t="str">
            <v>Isham Library Papers</v>
          </cell>
          <cell r="I3062">
            <v>2</v>
          </cell>
          <cell r="J3062" t="str">
            <v>Gebunden</v>
          </cell>
          <cell r="N3062" t="str">
            <v>Haar, James</v>
          </cell>
          <cell r="O3062">
            <v>266</v>
          </cell>
          <cell r="P3062" t="str">
            <v>Lieferbar</v>
          </cell>
          <cell r="Q3062" t="str">
            <v>Music, general</v>
          </cell>
          <cell r="R3062" t="str">
            <v>MUS000000 MUSIC / General; MUS020000 MUSIC / History &amp; Criticism</v>
          </cell>
          <cell r="S3062" t="str">
            <v>PoD</v>
          </cell>
        </row>
        <row r="3063">
          <cell r="C3063">
            <v>9780674284579</v>
          </cell>
          <cell r="D3063" t="str">
            <v>Harvard University Press</v>
          </cell>
          <cell r="E3063" t="str">
            <v>CHANSON &amp; MADRIGAL, 1480–1530 (HAAR) ILP 2 E-BOOK</v>
          </cell>
          <cell r="F3063" t="str">
            <v>Chanson &amp; Madrigal, 1480–1530</v>
          </cell>
          <cell r="G3063">
            <v>1964</v>
          </cell>
          <cell r="H3063" t="str">
            <v>Isham Library Papers</v>
          </cell>
          <cell r="I3063">
            <v>2</v>
          </cell>
          <cell r="J3063" t="str">
            <v>e-book (PDF)</v>
          </cell>
          <cell r="N3063" t="str">
            <v>Haar, James</v>
          </cell>
          <cell r="O3063">
            <v>266</v>
          </cell>
          <cell r="P3063" t="str">
            <v>Lieferbar</v>
          </cell>
          <cell r="Q3063" t="str">
            <v>Music, general</v>
          </cell>
          <cell r="R3063" t="str">
            <v>MUS000000 MUSIC / General; MUS020000 MUSIC / History &amp; Criticism</v>
          </cell>
        </row>
        <row r="3064">
          <cell r="C3064">
            <v>9780674284586</v>
          </cell>
          <cell r="D3064" t="str">
            <v>Harvard University Press</v>
          </cell>
          <cell r="E3064" t="str">
            <v>HACKETT: YAMAGATA ARITOMO, 1838–1922   HEA 60</v>
          </cell>
          <cell r="F3064" t="str">
            <v>Yamagata Aritomo in the Rise of Modern Japan, 1838–1922</v>
          </cell>
          <cell r="G3064">
            <v>1971</v>
          </cell>
          <cell r="H3064" t="str">
            <v>Harvard East Asian Series</v>
          </cell>
          <cell r="I3064">
            <v>60</v>
          </cell>
          <cell r="J3064" t="str">
            <v>Gebunden</v>
          </cell>
          <cell r="M3064" t="str">
            <v>Hackett, Roger F.</v>
          </cell>
          <cell r="O3064">
            <v>377</v>
          </cell>
          <cell r="P3064" t="str">
            <v>Lieferbar</v>
          </cell>
          <cell r="Q3064" t="str">
            <v>Global History</v>
          </cell>
          <cell r="R3064" t="str">
            <v>HIS000000 HISTORY / General; HIS021000 HISTORY / Asia / Japan</v>
          </cell>
          <cell r="S3064" t="str">
            <v>PoD</v>
          </cell>
        </row>
        <row r="3065">
          <cell r="C3065">
            <v>9780674284593</v>
          </cell>
          <cell r="D3065" t="str">
            <v>Harvard University Press</v>
          </cell>
          <cell r="E3065" t="str">
            <v>HACKETT: YAMAGATA ARITOMO, 1838–1922   HEA 60 E-BOOK</v>
          </cell>
          <cell r="F3065" t="str">
            <v>Yamagata Aritomo in the Rise of Modern Japan, 1838–1922</v>
          </cell>
          <cell r="G3065">
            <v>1971</v>
          </cell>
          <cell r="H3065" t="str">
            <v>Harvard East Asian Series</v>
          </cell>
          <cell r="I3065">
            <v>60</v>
          </cell>
          <cell r="J3065" t="str">
            <v>e-book (PDF)</v>
          </cell>
          <cell r="M3065" t="str">
            <v>Hackett, Roger F.</v>
          </cell>
          <cell r="O3065">
            <v>377</v>
          </cell>
          <cell r="P3065" t="str">
            <v>Lieferbar</v>
          </cell>
          <cell r="Q3065" t="str">
            <v>Global History</v>
          </cell>
          <cell r="R3065" t="str">
            <v>HIS000000 HISTORY / General; HIS021000 HISTORY / Asia / Japan</v>
          </cell>
        </row>
        <row r="3066">
          <cell r="C3066">
            <v>9780674284609</v>
          </cell>
          <cell r="D3066" t="str">
            <v>Harvard University Press</v>
          </cell>
          <cell r="E3066" t="str">
            <v>HACSI: SECOND HOME</v>
          </cell>
          <cell r="F3066" t="str">
            <v>Second Home</v>
          </cell>
          <cell r="G3066">
            <v>1997</v>
          </cell>
          <cell r="J3066" t="str">
            <v>Gebunden</v>
          </cell>
          <cell r="M3066" t="str">
            <v>Hacsi, Timothy A.</v>
          </cell>
          <cell r="O3066">
            <v>297</v>
          </cell>
          <cell r="P3066" t="str">
            <v>Lieferbar</v>
          </cell>
          <cell r="Q3066" t="str">
            <v>Global History</v>
          </cell>
          <cell r="R3066" t="str">
            <v>SOC047000 SOCIAL SCIENCE / Children's Studies; SOC045000 SOCIAL SCIENCE / Poverty; HIS036000 HISTORY / United States / General; HIS036060 HISTORY / United States / 20th Century</v>
          </cell>
          <cell r="S3066" t="str">
            <v>PoD</v>
          </cell>
        </row>
        <row r="3067">
          <cell r="C3067">
            <v>9780674284616</v>
          </cell>
          <cell r="D3067" t="str">
            <v>Harvard University Press</v>
          </cell>
          <cell r="E3067" t="str">
            <v>HACSI: SECOND HOME E-BOOK</v>
          </cell>
          <cell r="F3067" t="str">
            <v>Second Home</v>
          </cell>
          <cell r="G3067">
            <v>1997</v>
          </cell>
          <cell r="J3067" t="str">
            <v>e-book (PDF)</v>
          </cell>
          <cell r="M3067" t="str">
            <v>Hacsi, Timothy A.</v>
          </cell>
          <cell r="O3067">
            <v>297</v>
          </cell>
          <cell r="P3067" t="str">
            <v>Lieferbar</v>
          </cell>
          <cell r="Q3067" t="str">
            <v>Global History</v>
          </cell>
          <cell r="R3067" t="str">
            <v>SOC047000 SOCIAL SCIENCE / Children's Studies; SOC045000 SOCIAL SCIENCE / Poverty; HIS036000 HISTORY / United States / General; HIS036060 HISTORY / United States / 20th Century</v>
          </cell>
        </row>
        <row r="3068">
          <cell r="C3068">
            <v>9780674284623</v>
          </cell>
          <cell r="D3068" t="str">
            <v>Harvard University Press</v>
          </cell>
          <cell r="E3068" t="str">
            <v>DEUTSCH: GENESIS OF NAPOLEONIC IMPERIALISM   HHST 41</v>
          </cell>
          <cell r="F3068" t="str">
            <v>The Genesis of Napoleonic Imperialism</v>
          </cell>
          <cell r="G3068">
            <v>1938</v>
          </cell>
          <cell r="H3068" t="str">
            <v>Harvard Historical Studies</v>
          </cell>
          <cell r="I3068">
            <v>41</v>
          </cell>
          <cell r="J3068" t="str">
            <v>Gebunden</v>
          </cell>
          <cell r="M3068" t="str">
            <v>Deutsch, Harold Charles</v>
          </cell>
          <cell r="O3068">
            <v>460</v>
          </cell>
          <cell r="P3068" t="str">
            <v>Lieferbar</v>
          </cell>
          <cell r="Q3068" t="str">
            <v>General European History</v>
          </cell>
          <cell r="R3068" t="str">
            <v>HIS000000 HISTORY / General; HIS013000 HISTORY / Europe / France</v>
          </cell>
          <cell r="S3068" t="str">
            <v>PoD</v>
          </cell>
        </row>
        <row r="3069">
          <cell r="C3069">
            <v>9780674284630</v>
          </cell>
          <cell r="D3069" t="str">
            <v>Harvard University Press</v>
          </cell>
          <cell r="E3069" t="str">
            <v>DEUTSCH: GENESIS OF NAPOLEONIC IMPERIALISM   HHST 41 E-BOOK</v>
          </cell>
          <cell r="F3069" t="str">
            <v>The Genesis of Napoleonic Imperialism</v>
          </cell>
          <cell r="G3069">
            <v>1938</v>
          </cell>
          <cell r="H3069" t="str">
            <v>Harvard Historical Studies</v>
          </cell>
          <cell r="I3069">
            <v>41</v>
          </cell>
          <cell r="J3069" t="str">
            <v>e-book (PDF)</v>
          </cell>
          <cell r="M3069" t="str">
            <v>Deutsch, Harold Charles</v>
          </cell>
          <cell r="O3069">
            <v>460</v>
          </cell>
          <cell r="P3069" t="str">
            <v>Lieferbar</v>
          </cell>
          <cell r="Q3069" t="str">
            <v>General European History</v>
          </cell>
          <cell r="R3069" t="str">
            <v>HIS000000 HISTORY / General; HIS013000 HISTORY / Europe / France</v>
          </cell>
        </row>
        <row r="3070">
          <cell r="C3070">
            <v>9780674284647</v>
          </cell>
          <cell r="D3070" t="str">
            <v>Harvard University Press</v>
          </cell>
          <cell r="E3070" t="str">
            <v>DE VOTO: MARK TWAIN AT WORK E-BOOK</v>
          </cell>
          <cell r="F3070" t="str">
            <v>Mark Twain at Work</v>
          </cell>
          <cell r="G3070">
            <v>1942</v>
          </cell>
          <cell r="J3070" t="str">
            <v>e-book (PDF)</v>
          </cell>
          <cell r="M3070" t="str">
            <v>DeVoto, Bernard</v>
          </cell>
          <cell r="O3070">
            <v>144</v>
          </cell>
          <cell r="P3070" t="str">
            <v>Lieferbar</v>
          </cell>
          <cell r="Q3070" t="str">
            <v>Literary Studies, general</v>
          </cell>
          <cell r="R3070" t="str">
            <v>LIT000000 LITERARY CRITICISM / General</v>
          </cell>
        </row>
        <row r="3071">
          <cell r="C3071">
            <v>9780674284654</v>
          </cell>
          <cell r="D3071" t="str">
            <v>Harvard University Press</v>
          </cell>
          <cell r="E3071" t="str">
            <v>HAFTER: GRACIÁN AND PERFECTION   HSRL 30</v>
          </cell>
          <cell r="F3071" t="str">
            <v>Gracián and Perfection</v>
          </cell>
          <cell r="G3071">
            <v>1966</v>
          </cell>
          <cell r="H3071" t="str">
            <v>Harvard Studies in Romance Languages</v>
          </cell>
          <cell r="I3071">
            <v>30</v>
          </cell>
          <cell r="J3071" t="str">
            <v>Gebunden</v>
          </cell>
          <cell r="M3071" t="str">
            <v>Hafter, Monroe Z.</v>
          </cell>
          <cell r="O3071">
            <v>174</v>
          </cell>
          <cell r="P3071" t="str">
            <v>Lieferbar</v>
          </cell>
          <cell r="Q3071" t="str">
            <v>Philosophy, other</v>
          </cell>
          <cell r="R3071" t="str">
            <v>PHI000000 PHILOSOPHY / General</v>
          </cell>
          <cell r="S3071" t="str">
            <v>PoD</v>
          </cell>
        </row>
        <row r="3072">
          <cell r="C3072">
            <v>9780674284661</v>
          </cell>
          <cell r="D3072" t="str">
            <v>Harvard University Press</v>
          </cell>
          <cell r="E3072" t="str">
            <v>HAFTER: GRACIÁN AND PERFECTION   HSRL 30 E-BOOK</v>
          </cell>
          <cell r="F3072" t="str">
            <v>Gracián and Perfection</v>
          </cell>
          <cell r="G3072">
            <v>1966</v>
          </cell>
          <cell r="H3072" t="str">
            <v>Harvard Studies in Romance Languages</v>
          </cell>
          <cell r="I3072">
            <v>30</v>
          </cell>
          <cell r="J3072" t="str">
            <v>e-book (PDF)</v>
          </cell>
          <cell r="M3072" t="str">
            <v>Hafter, Monroe Z.</v>
          </cell>
          <cell r="O3072">
            <v>174</v>
          </cell>
          <cell r="P3072" t="str">
            <v>Lieferbar</v>
          </cell>
          <cell r="Q3072" t="str">
            <v>Philosophy, other</v>
          </cell>
          <cell r="R3072" t="str">
            <v>PHI000000 PHILOSOPHY / General</v>
          </cell>
        </row>
        <row r="3073">
          <cell r="C3073">
            <v>9780674284678</v>
          </cell>
          <cell r="D3073" t="str">
            <v>Harvard University Press</v>
          </cell>
          <cell r="E3073" t="str">
            <v>DEWEY: WAY OUT OF EDUCATIONAL CONFUSION   INGLIS 1931 E-BOOK</v>
          </cell>
          <cell r="F3073" t="str">
            <v>The Way Out of Educational Confusion</v>
          </cell>
          <cell r="G3073">
            <v>1931</v>
          </cell>
          <cell r="H3073" t="str">
            <v>Inglis Lectures</v>
          </cell>
          <cell r="I3073">
            <v>1931</v>
          </cell>
          <cell r="J3073" t="str">
            <v>e-book (PDF)</v>
          </cell>
          <cell r="M3073" t="str">
            <v>Dewey, John</v>
          </cell>
          <cell r="O3073">
            <v>41</v>
          </cell>
          <cell r="P3073" t="str">
            <v>Lieferbar</v>
          </cell>
          <cell r="Q3073" t="str">
            <v>Education, other</v>
          </cell>
          <cell r="R3073" t="str">
            <v>EDU000000 EDUCATION / General</v>
          </cell>
        </row>
        <row r="3074">
          <cell r="C3074">
            <v>9780674284685</v>
          </cell>
          <cell r="D3074" t="str">
            <v>Harvard University Press</v>
          </cell>
          <cell r="E3074" t="str">
            <v>HAIMSON: THE RUSSIAN MARXISTS   RRCS 19</v>
          </cell>
          <cell r="F3074" t="str">
            <v>The Russian Marxists &amp; The Origins of Bolshevism</v>
          </cell>
          <cell r="G3074">
            <v>1955</v>
          </cell>
          <cell r="H3074" t="str">
            <v>Russian Research Center Studies</v>
          </cell>
          <cell r="I3074">
            <v>19</v>
          </cell>
          <cell r="J3074" t="str">
            <v>Gebunden</v>
          </cell>
          <cell r="M3074" t="str">
            <v>Haimson, Leopold H.</v>
          </cell>
          <cell r="O3074">
            <v>246</v>
          </cell>
          <cell r="P3074" t="str">
            <v>Lieferbar</v>
          </cell>
          <cell r="Q3074" t="str">
            <v>Miscellaneous</v>
          </cell>
          <cell r="R3074" t="str">
            <v>HIS000000 HISTORY / General; HIS032000 HISTORY / Europe / Russia &amp; the Former Soviet Union; POL005000 POLITICAL SCIENCE / Political Ideologies / Communism &amp; Socialism</v>
          </cell>
          <cell r="S3074" t="str">
            <v>PoD</v>
          </cell>
        </row>
        <row r="3075">
          <cell r="C3075">
            <v>9780674284692</v>
          </cell>
          <cell r="D3075" t="str">
            <v>Harvard University Press</v>
          </cell>
          <cell r="E3075" t="str">
            <v>DICKENS: THE REFORMATION IN HISTORICAL THOUGHT</v>
          </cell>
          <cell r="F3075" t="str">
            <v>The Reformation in Historical Thought</v>
          </cell>
          <cell r="G3075">
            <v>1985</v>
          </cell>
          <cell r="J3075" t="str">
            <v>Gebunden</v>
          </cell>
          <cell r="M3075" t="str">
            <v>Dickens, Arthur G.; Powell, Kenneth; Tonkin, John M.</v>
          </cell>
          <cell r="O3075">
            <v>443</v>
          </cell>
          <cell r="P3075" t="str">
            <v>Lieferbar</v>
          </cell>
          <cell r="Q3075" t="str">
            <v>Miscellaneous</v>
          </cell>
          <cell r="R3075" t="str">
            <v>REL053000 RELIGION / Christianity / Protestantism; HIS000000 HISTORY / General</v>
          </cell>
          <cell r="S3075" t="str">
            <v>PoD</v>
          </cell>
        </row>
        <row r="3076">
          <cell r="C3076">
            <v>9780674284708</v>
          </cell>
          <cell r="D3076" t="str">
            <v>Harvard University Press</v>
          </cell>
          <cell r="E3076" t="str">
            <v>HAIMSON: THE RUSSIAN MARXISTS   RRCS 19 E-BOOK</v>
          </cell>
          <cell r="F3076" t="str">
            <v>The Russian Marxists &amp; The Origins of Bolshevism</v>
          </cell>
          <cell r="G3076">
            <v>1955</v>
          </cell>
          <cell r="H3076" t="str">
            <v>Russian Research Center Studies</v>
          </cell>
          <cell r="I3076">
            <v>19</v>
          </cell>
          <cell r="J3076" t="str">
            <v>e-book (PDF)</v>
          </cell>
          <cell r="M3076" t="str">
            <v>Haimson, Leopold H.</v>
          </cell>
          <cell r="O3076">
            <v>246</v>
          </cell>
          <cell r="P3076" t="str">
            <v>Lieferbar</v>
          </cell>
          <cell r="Q3076" t="str">
            <v>Miscellaneous</v>
          </cell>
          <cell r="R3076" t="str">
            <v>HIS000000 HISTORY / General; HIS032000 HISTORY / Europe / Russia &amp; the Former Soviet Union; POL005000 POLITICAL SCIENCE / Political Ideologies / Communism &amp; Socialism</v>
          </cell>
        </row>
        <row r="3077">
          <cell r="C3077">
            <v>9780674284715</v>
          </cell>
          <cell r="D3077" t="str">
            <v>Harvard University Press</v>
          </cell>
          <cell r="E3077" t="str">
            <v>DICKENS: THE REFORMATION IN HISTORICAL THOUGHT E-BOOK</v>
          </cell>
          <cell r="F3077" t="str">
            <v>The Reformation in Historical Thought</v>
          </cell>
          <cell r="G3077">
            <v>1985</v>
          </cell>
          <cell r="J3077" t="str">
            <v>e-book (PDF)</v>
          </cell>
          <cell r="M3077" t="str">
            <v>Dickens, Arthur G.; Powell, Kenneth; Tonkin, John M.</v>
          </cell>
          <cell r="O3077">
            <v>443</v>
          </cell>
          <cell r="P3077" t="str">
            <v>Lieferbar</v>
          </cell>
          <cell r="Q3077" t="str">
            <v>Miscellaneous</v>
          </cell>
          <cell r="R3077" t="str">
            <v>REL053000 RELIGION / Christianity / Protestantism; HIS000000 HISTORY / General</v>
          </cell>
        </row>
        <row r="3078">
          <cell r="C3078">
            <v>9780674284722</v>
          </cell>
          <cell r="D3078" t="str">
            <v>Harvard University Press</v>
          </cell>
          <cell r="E3078" t="str">
            <v>JOHN COTTON ON THE CHURCHES OF NEW ENGLAND (ZIFF) JHL</v>
          </cell>
          <cell r="F3078" t="str">
            <v>John Cotton on the Churches of New England</v>
          </cell>
          <cell r="G3078">
            <v>1968</v>
          </cell>
          <cell r="H3078" t="str">
            <v>The John Harvard Library</v>
          </cell>
          <cell r="J3078" t="str">
            <v>Gebunden</v>
          </cell>
          <cell r="M3078" t="str">
            <v>Cotton, John</v>
          </cell>
          <cell r="N3078" t="str">
            <v>Ziff, Larzer</v>
          </cell>
          <cell r="O3078">
            <v>401</v>
          </cell>
          <cell r="P3078" t="str">
            <v>Lieferbar</v>
          </cell>
          <cell r="Q3078" t="str">
            <v>Global History</v>
          </cell>
          <cell r="R3078" t="str">
            <v>HIS036000 HISTORY / United States / General</v>
          </cell>
          <cell r="S3078" t="str">
            <v>PoD</v>
          </cell>
        </row>
        <row r="3079">
          <cell r="C3079">
            <v>9780674284739</v>
          </cell>
          <cell r="D3079" t="str">
            <v>Harvard University Press</v>
          </cell>
          <cell r="E3079" t="str">
            <v>HALEY: THE HEALTHY BODY AND VICTORIAN CULTURE</v>
          </cell>
          <cell r="F3079" t="str">
            <v>The Healthy Body and Victorian Culture</v>
          </cell>
          <cell r="G3079">
            <v>1978</v>
          </cell>
          <cell r="J3079" t="str">
            <v>Gebunden</v>
          </cell>
          <cell r="M3079" t="str">
            <v>Haley, Bruce</v>
          </cell>
          <cell r="O3079">
            <v>296</v>
          </cell>
          <cell r="P3079" t="str">
            <v>Lieferbar</v>
          </cell>
          <cell r="Q3079" t="str">
            <v>Clinical Medicine, other</v>
          </cell>
          <cell r="R3079" t="str">
            <v>LIT000000 LITERARY CRITICISM / General; LIT004120 LITERARY CRITICISM / European / English, Irish, Scottish, Welsh; HEA010000 HEALTH &amp; FITNESS / Healthy Living; HIS015000 HISTORY / Europe / Great Britain</v>
          </cell>
          <cell r="S3079" t="str">
            <v>PoD</v>
          </cell>
        </row>
        <row r="3080">
          <cell r="C3080">
            <v>9780674284746</v>
          </cell>
          <cell r="D3080" t="str">
            <v>Harvard University Press</v>
          </cell>
          <cell r="E3080" t="str">
            <v>HALEY: THE HEALTHY BODY AND VICTORIAN CULTURE E-BOOK</v>
          </cell>
          <cell r="F3080" t="str">
            <v>The Healthy Body and Victorian Culture</v>
          </cell>
          <cell r="G3080">
            <v>1978</v>
          </cell>
          <cell r="J3080" t="str">
            <v>e-book (PDF)</v>
          </cell>
          <cell r="M3080" t="str">
            <v>Haley, Bruce</v>
          </cell>
          <cell r="O3080">
            <v>296</v>
          </cell>
          <cell r="P3080" t="str">
            <v>Lieferbar</v>
          </cell>
          <cell r="Q3080" t="str">
            <v>Clinical Medicine, other</v>
          </cell>
          <cell r="R3080" t="str">
            <v>LIT000000 LITERARY CRITICISM / General; LIT004120 LITERARY CRITICISM / European / English, Irish, Scottish, Welsh; HEA010000 HEALTH &amp; FITNESS / Healthy Living; HIS015000 HISTORY / Europe / Great Britain</v>
          </cell>
        </row>
        <row r="3081">
          <cell r="C3081">
            <v>9780674284753</v>
          </cell>
          <cell r="D3081" t="str">
            <v>Harvard University Press</v>
          </cell>
          <cell r="E3081" t="str">
            <v>CHARLES DICKENS'S LETTERS TO CH. LEVER (LIVINGSTON) E-BOOK</v>
          </cell>
          <cell r="F3081" t="str">
            <v>Charles Dickens's Letters to Charles Lever</v>
          </cell>
          <cell r="G3081">
            <v>1933</v>
          </cell>
          <cell r="J3081" t="str">
            <v>e-book (PDF)</v>
          </cell>
          <cell r="M3081" t="str">
            <v>Dickens, Charles</v>
          </cell>
          <cell r="N3081" t="str">
            <v>Livingston, Flora V.</v>
          </cell>
          <cell r="O3081">
            <v>65</v>
          </cell>
          <cell r="P3081" t="str">
            <v>Lieferbar</v>
          </cell>
          <cell r="Q3081" t="str">
            <v>Literary Studies, general</v>
          </cell>
          <cell r="R3081" t="str">
            <v>LCO011000 LITERARY COLLECTIONS / Letters</v>
          </cell>
        </row>
        <row r="3082">
          <cell r="C3082">
            <v>9780674284760</v>
          </cell>
          <cell r="D3082" t="str">
            <v>Harvard University Press</v>
          </cell>
          <cell r="E3082" t="str">
            <v>JOHN COTTON ON THE CHURCHES OF NEW ENGLAND (ZIFF) JHL E-BOOK</v>
          </cell>
          <cell r="F3082" t="str">
            <v>John Cotton on the Churches of New England</v>
          </cell>
          <cell r="G3082">
            <v>1968</v>
          </cell>
          <cell r="H3082" t="str">
            <v>The John Harvard Library</v>
          </cell>
          <cell r="J3082" t="str">
            <v>e-book (PDF)</v>
          </cell>
          <cell r="M3082" t="str">
            <v>Cotton, John</v>
          </cell>
          <cell r="N3082" t="str">
            <v>Ziff, Larzer</v>
          </cell>
          <cell r="O3082">
            <v>401</v>
          </cell>
          <cell r="P3082" t="str">
            <v>Lieferbar</v>
          </cell>
          <cell r="Q3082" t="str">
            <v>Global History</v>
          </cell>
          <cell r="R3082" t="str">
            <v>HIS036000 HISTORY / United States / General</v>
          </cell>
        </row>
        <row r="3083">
          <cell r="C3083">
            <v>9780674284777</v>
          </cell>
          <cell r="D3083" t="str">
            <v>Harvard University Press</v>
          </cell>
          <cell r="E3083" t="str">
            <v>HALL: MORI ARINORI   HEA 68</v>
          </cell>
          <cell r="F3083" t="str">
            <v>Mori Arinori</v>
          </cell>
          <cell r="G3083">
            <v>1973</v>
          </cell>
          <cell r="H3083" t="str">
            <v>Harvard East Asian Series</v>
          </cell>
          <cell r="I3083">
            <v>68</v>
          </cell>
          <cell r="J3083" t="str">
            <v>Gebunden</v>
          </cell>
          <cell r="M3083" t="str">
            <v>Hall, Ivan Parker</v>
          </cell>
          <cell r="O3083">
            <v>535</v>
          </cell>
          <cell r="P3083" t="str">
            <v>Lieferbar</v>
          </cell>
          <cell r="Q3083" t="str">
            <v>Global History</v>
          </cell>
          <cell r="R3083" t="str">
            <v>HIS000000 HISTORY / General; HIS003000 HISTORY / Asia / General</v>
          </cell>
          <cell r="S3083" t="str">
            <v>PoD</v>
          </cell>
        </row>
        <row r="3084">
          <cell r="C3084">
            <v>9780674284784</v>
          </cell>
          <cell r="D3084" t="str">
            <v>Harvard University Press</v>
          </cell>
          <cell r="E3084" t="str">
            <v>HALL: MORI ARINORI   HEA 68 E-BOOK</v>
          </cell>
          <cell r="F3084" t="str">
            <v>Mori Arinori</v>
          </cell>
          <cell r="G3084">
            <v>1973</v>
          </cell>
          <cell r="H3084" t="str">
            <v>Harvard East Asian Series</v>
          </cell>
          <cell r="I3084">
            <v>68</v>
          </cell>
          <cell r="J3084" t="str">
            <v>e-book (PDF)</v>
          </cell>
          <cell r="M3084" t="str">
            <v>Hall, Ivan Parker</v>
          </cell>
          <cell r="O3084">
            <v>535</v>
          </cell>
          <cell r="P3084" t="str">
            <v>Lieferbar</v>
          </cell>
          <cell r="Q3084" t="str">
            <v>Global History</v>
          </cell>
          <cell r="R3084" t="str">
            <v>HIS000000 HISTORY / General; HIS003000 HISTORY / Asia / General</v>
          </cell>
        </row>
        <row r="3085">
          <cell r="C3085">
            <v>9780674284791</v>
          </cell>
          <cell r="D3085" t="str">
            <v>Harvard University Press</v>
          </cell>
          <cell r="E3085" t="str">
            <v>COUNTRYMAN:JUDICIAL RECORD JUSTICE WILLIAM O. DOUGLAS</v>
          </cell>
          <cell r="F3085" t="str">
            <v>The Judicial Record of Justice William O. Douglas</v>
          </cell>
          <cell r="G3085">
            <v>1974</v>
          </cell>
          <cell r="J3085" t="str">
            <v>Gebunden</v>
          </cell>
          <cell r="M3085" t="str">
            <v>Countryman, Vern</v>
          </cell>
          <cell r="O3085">
            <v>418</v>
          </cell>
          <cell r="P3085" t="str">
            <v>Lieferbar</v>
          </cell>
          <cell r="Q3085" t="str">
            <v>Law, other</v>
          </cell>
          <cell r="R3085" t="str">
            <v>LAW000000 LAW / General</v>
          </cell>
          <cell r="S3085" t="str">
            <v>PoD</v>
          </cell>
        </row>
        <row r="3086">
          <cell r="C3086">
            <v>9780674284814</v>
          </cell>
          <cell r="D3086" t="str">
            <v>Harvard University Press</v>
          </cell>
          <cell r="E3086" t="str">
            <v>COUNTRYMAN:JUDICIAL RECORD JUSTICE WILLIAM O. DOUGLAS E-BOOK</v>
          </cell>
          <cell r="F3086" t="str">
            <v>The Judicial Record of Justice William O. Douglas</v>
          </cell>
          <cell r="G3086">
            <v>1974</v>
          </cell>
          <cell r="J3086" t="str">
            <v>e-book (PDF)</v>
          </cell>
          <cell r="M3086" t="str">
            <v>Countryman, Vern</v>
          </cell>
          <cell r="O3086">
            <v>418</v>
          </cell>
          <cell r="P3086" t="str">
            <v>Lieferbar</v>
          </cell>
          <cell r="Q3086" t="str">
            <v>Law, other</v>
          </cell>
          <cell r="R3086" t="str">
            <v>LAW000000 LAW / General</v>
          </cell>
        </row>
        <row r="3087">
          <cell r="C3087">
            <v>9780674284821</v>
          </cell>
          <cell r="D3087" t="str">
            <v>Harvard University Press</v>
          </cell>
          <cell r="E3087" t="str">
            <v>Tanuma Okitsugu (1719-1788) - E-Book</v>
          </cell>
          <cell r="F3087" t="str">
            <v>Tanuma Okitsugu (1719-1788)</v>
          </cell>
          <cell r="H3087" t="str">
            <v>Harvard-Yenching Institute Monograph Series</v>
          </cell>
          <cell r="J3087" t="str">
            <v>e-book (PDF)</v>
          </cell>
          <cell r="M3087" t="str">
            <v>Hall, John Whitney</v>
          </cell>
          <cell r="P3087" t="str">
            <v>zurückgezogen</v>
          </cell>
          <cell r="Q3087" t="str">
            <v>Miscellaneous</v>
          </cell>
          <cell r="R3087" t="str">
            <v>HIS000000 HISTORY / General</v>
          </cell>
        </row>
        <row r="3088">
          <cell r="C3088">
            <v>9780674284838</v>
          </cell>
          <cell r="D3088" t="str">
            <v>Harvard University Press</v>
          </cell>
          <cell r="E3088" t="str">
            <v>COX: CIVIL RIGHTS, THE CONSTITUTION, AND THE COURTS</v>
          </cell>
          <cell r="F3088" t="str">
            <v>Civil Rights, the Constitution, and the Courts</v>
          </cell>
          <cell r="G3088">
            <v>1967</v>
          </cell>
          <cell r="J3088" t="str">
            <v>Gebunden</v>
          </cell>
          <cell r="M3088" t="str">
            <v>Cox, Archibald; Wiggins, J. R.; Howe, Mark DeWolfe</v>
          </cell>
          <cell r="O3088">
            <v>76</v>
          </cell>
          <cell r="P3088" t="str">
            <v>Lieferbar</v>
          </cell>
          <cell r="Q3088" t="str">
            <v>Law, other</v>
          </cell>
          <cell r="R3088" t="str">
            <v>LAW000000 LAW / General; LAW011000 LAW / Civil Law</v>
          </cell>
          <cell r="S3088" t="str">
            <v>PoD</v>
          </cell>
        </row>
        <row r="3089">
          <cell r="C3089">
            <v>9780674284845</v>
          </cell>
          <cell r="D3089" t="str">
            <v>Harvard University Press</v>
          </cell>
          <cell r="E3089" t="str">
            <v>HALL: THE DISCOVERY OF A NEW WORLD</v>
          </cell>
          <cell r="F3089" t="str">
            <v>The Discovery of a New World (Mundus alter et idem)</v>
          </cell>
          <cell r="G3089">
            <v>1937</v>
          </cell>
          <cell r="J3089" t="str">
            <v>Gebunden</v>
          </cell>
          <cell r="N3089" t="str">
            <v>Brown, Huntington</v>
          </cell>
          <cell r="O3089">
            <v>230</v>
          </cell>
          <cell r="P3089" t="str">
            <v>Lieferbar</v>
          </cell>
          <cell r="Q3089" t="str">
            <v>Miscellaneous</v>
          </cell>
          <cell r="R3089" t="str">
            <v>HIS000000 HISTORY / General</v>
          </cell>
          <cell r="S3089" t="str">
            <v>PoD</v>
          </cell>
        </row>
        <row r="3090">
          <cell r="C3090">
            <v>9780674284852</v>
          </cell>
          <cell r="D3090" t="str">
            <v>Harvard University Press</v>
          </cell>
          <cell r="E3090" t="str">
            <v>HALL: THE DISCOVERY OF A NEW WORLD E-BOOK</v>
          </cell>
          <cell r="F3090" t="str">
            <v>The Discovery of a New World (Mundus alter et idem)</v>
          </cell>
          <cell r="G3090">
            <v>1937</v>
          </cell>
          <cell r="J3090" t="str">
            <v>e-book (PDF)</v>
          </cell>
          <cell r="N3090" t="str">
            <v>Brown, Huntington</v>
          </cell>
          <cell r="O3090">
            <v>230</v>
          </cell>
          <cell r="P3090" t="str">
            <v>Lieferbar</v>
          </cell>
          <cell r="Q3090" t="str">
            <v>Miscellaneous</v>
          </cell>
          <cell r="R3090" t="str">
            <v>HIS000000 HISTORY / General</v>
          </cell>
        </row>
        <row r="3091">
          <cell r="C3091">
            <v>9780674284869</v>
          </cell>
          <cell r="D3091" t="str">
            <v>Harvard University Press</v>
          </cell>
          <cell r="E3091" t="str">
            <v>KOKUTAI NO HONGI (HALL) E-BOOK</v>
          </cell>
          <cell r="F3091" t="str">
            <v>Kokutai No Hongi</v>
          </cell>
          <cell r="G3091">
            <v>1949</v>
          </cell>
          <cell r="J3091" t="str">
            <v>e-book (PDF)</v>
          </cell>
          <cell r="N3091" t="str">
            <v>Hall, Robert King</v>
          </cell>
          <cell r="O3091">
            <v>200</v>
          </cell>
          <cell r="P3091" t="str">
            <v>Lieferbar</v>
          </cell>
          <cell r="Q3091" t="str">
            <v>Miscellaneous</v>
          </cell>
          <cell r="R3091" t="str">
            <v>HIS000000 HISTORY / General; HIS021000 HISTORY / Asia / Japan; HIS039000 HISTORY / Civilization</v>
          </cell>
        </row>
        <row r="3092">
          <cell r="C3092">
            <v>9780674284876</v>
          </cell>
          <cell r="D3092" t="str">
            <v>Harvard University Press</v>
          </cell>
          <cell r="E3092" t="str">
            <v>HALLIE: MAINE DE BIRAN</v>
          </cell>
          <cell r="F3092" t="str">
            <v>Maine de Biran</v>
          </cell>
          <cell r="G3092">
            <v>1959</v>
          </cell>
          <cell r="J3092" t="str">
            <v>Gebunden</v>
          </cell>
          <cell r="M3092" t="str">
            <v>Hallie, Philip P.</v>
          </cell>
          <cell r="O3092">
            <v>217</v>
          </cell>
          <cell r="P3092" t="str">
            <v>Lieferbar</v>
          </cell>
          <cell r="Q3092" t="str">
            <v>Philosophy, other</v>
          </cell>
          <cell r="R3092" t="str">
            <v>PHI000000 PHILOSOPHY / General</v>
          </cell>
          <cell r="S3092" t="str">
            <v>PoD</v>
          </cell>
        </row>
        <row r="3093">
          <cell r="C3093">
            <v>9780674284883</v>
          </cell>
          <cell r="D3093" t="str">
            <v>Harvard University Press</v>
          </cell>
          <cell r="E3093" t="str">
            <v>HALLIE: MAINE DE BIRAN E-BOOK</v>
          </cell>
          <cell r="F3093" t="str">
            <v>Maine de Biran</v>
          </cell>
          <cell r="G3093">
            <v>1959</v>
          </cell>
          <cell r="J3093" t="str">
            <v>e-book (PDF)</v>
          </cell>
          <cell r="M3093" t="str">
            <v>Hallie, Philip P.</v>
          </cell>
          <cell r="O3093">
            <v>217</v>
          </cell>
          <cell r="P3093" t="str">
            <v>Lieferbar</v>
          </cell>
          <cell r="Q3093" t="str">
            <v>Philosophy, other</v>
          </cell>
          <cell r="R3093" t="str">
            <v>PHI000000 PHILOSOPHY / General</v>
          </cell>
        </row>
        <row r="3094">
          <cell r="C3094">
            <v>9780674284890</v>
          </cell>
          <cell r="D3094" t="str">
            <v>Harvard University Press</v>
          </cell>
          <cell r="E3094" t="str">
            <v>COX: CIVIL RIGHTS, THE CONSTITUTION, AND THE COURTS E-BOOK</v>
          </cell>
          <cell r="F3094" t="str">
            <v>Civil Rights, the Constitution, and the Courts</v>
          </cell>
          <cell r="G3094">
            <v>1967</v>
          </cell>
          <cell r="J3094" t="str">
            <v>e-book (PDF)</v>
          </cell>
          <cell r="M3094" t="str">
            <v>Cox, Archibald; Wiggins, J. R.; Howe, Mark DeWolfe</v>
          </cell>
          <cell r="O3094">
            <v>76</v>
          </cell>
          <cell r="P3094" t="str">
            <v>Lieferbar</v>
          </cell>
          <cell r="Q3094" t="str">
            <v>Law, other</v>
          </cell>
          <cell r="R3094" t="str">
            <v>LAW000000 LAW / General; LAW011000 LAW / Civil Law</v>
          </cell>
        </row>
        <row r="3095">
          <cell r="C3095">
            <v>9780674284906</v>
          </cell>
          <cell r="D3095" t="str">
            <v>Harvard University Press</v>
          </cell>
          <cell r="E3095" t="str">
            <v>COX: FREEDOM OF EXPRESSION</v>
          </cell>
          <cell r="F3095" t="str">
            <v>Freedom of Expression</v>
          </cell>
          <cell r="G3095">
            <v>1980</v>
          </cell>
          <cell r="J3095" t="str">
            <v>Gebunden</v>
          </cell>
          <cell r="M3095" t="str">
            <v>Cox, Archibald</v>
          </cell>
          <cell r="O3095">
            <v>89</v>
          </cell>
          <cell r="P3095" t="str">
            <v>Lieferbar</v>
          </cell>
          <cell r="Q3095" t="str">
            <v>Law, other</v>
          </cell>
          <cell r="R3095" t="str">
            <v>LAW000000 LAW / General</v>
          </cell>
          <cell r="S3095" t="str">
            <v>PoD</v>
          </cell>
        </row>
        <row r="3096">
          <cell r="C3096">
            <v>9780674284913</v>
          </cell>
          <cell r="D3096" t="str">
            <v>Harvard University Press</v>
          </cell>
          <cell r="E3096" t="str">
            <v>COX: FREEDOM OF EXPRESSION E-BOOK</v>
          </cell>
          <cell r="F3096" t="str">
            <v>Freedom of Expression</v>
          </cell>
          <cell r="G3096">
            <v>1980</v>
          </cell>
          <cell r="J3096" t="str">
            <v>e-book (PDF)</v>
          </cell>
          <cell r="M3096" t="str">
            <v>Cox, Archibald</v>
          </cell>
          <cell r="O3096">
            <v>89</v>
          </cell>
          <cell r="P3096" t="str">
            <v>Lieferbar</v>
          </cell>
          <cell r="Q3096" t="str">
            <v>Law, other</v>
          </cell>
          <cell r="R3096" t="str">
            <v>LAW000000 LAW / General</v>
          </cell>
        </row>
        <row r="3097">
          <cell r="C3097">
            <v>9780674284937</v>
          </cell>
          <cell r="D3097" t="str">
            <v>Harvard University Press</v>
          </cell>
          <cell r="E3097" t="str">
            <v>COX: THE WARREN COURT</v>
          </cell>
          <cell r="F3097" t="str">
            <v>The Warren Court</v>
          </cell>
          <cell r="G3097">
            <v>1968</v>
          </cell>
          <cell r="J3097" t="str">
            <v>Gebunden</v>
          </cell>
          <cell r="M3097" t="str">
            <v>Cox, Archibald</v>
          </cell>
          <cell r="O3097">
            <v>144</v>
          </cell>
          <cell r="P3097" t="str">
            <v>Lieferbar</v>
          </cell>
          <cell r="Q3097" t="str">
            <v>Law, other</v>
          </cell>
          <cell r="R3097" t="str">
            <v>LAW000000 LAW / General; POL000000 POLITICAL SCIENCE / General</v>
          </cell>
          <cell r="S3097" t="str">
            <v>PoD</v>
          </cell>
        </row>
        <row r="3098">
          <cell r="C3098">
            <v>9780674284944</v>
          </cell>
          <cell r="D3098" t="str">
            <v>Harvard University Press</v>
          </cell>
          <cell r="E3098" t="str">
            <v>American Business Corporations until 1860 - E-Book</v>
          </cell>
          <cell r="F3098" t="str">
            <v>American Business Corporations until 1860</v>
          </cell>
          <cell r="J3098" t="str">
            <v>e-book (PDF)</v>
          </cell>
          <cell r="M3098" t="str">
            <v>Dodd, Edwin Merrick</v>
          </cell>
          <cell r="P3098" t="str">
            <v>zurückgezogen</v>
          </cell>
          <cell r="Q3098" t="str">
            <v>Political Economics, other</v>
          </cell>
          <cell r="R3098" t="str">
            <v>BUS000000 BUSINESS &amp; ECONOMICS / General; BUS069000 BUSINESS &amp; ECONOMICS / Economics / General</v>
          </cell>
        </row>
        <row r="3099">
          <cell r="C3099">
            <v>9780674284951</v>
          </cell>
          <cell r="D3099" t="str">
            <v>Harvard University Press</v>
          </cell>
          <cell r="E3099" t="str">
            <v>COX: THE WARREN COURT E-BOOK</v>
          </cell>
          <cell r="F3099" t="str">
            <v>The Warren Court</v>
          </cell>
          <cell r="G3099">
            <v>1968</v>
          </cell>
          <cell r="J3099" t="str">
            <v>e-book (PDF)</v>
          </cell>
          <cell r="M3099" t="str">
            <v>Cox, Archibald</v>
          </cell>
          <cell r="O3099">
            <v>144</v>
          </cell>
          <cell r="P3099" t="str">
            <v>Lieferbar</v>
          </cell>
          <cell r="Q3099" t="str">
            <v>Law, other</v>
          </cell>
          <cell r="R3099" t="str">
            <v>LAW000000 LAW / General; POL000000 POLITICAL SCIENCE / General</v>
          </cell>
        </row>
        <row r="3100">
          <cell r="C3100">
            <v>9780674284968</v>
          </cell>
          <cell r="D3100" t="str">
            <v>Harvard University Press</v>
          </cell>
          <cell r="E3100" t="str">
            <v>DODD: THUNDERSTONES AND SHOOTING STARS</v>
          </cell>
          <cell r="F3100" t="str">
            <v>Thunderstones and Shooting Stars</v>
          </cell>
          <cell r="G3100">
            <v>1986</v>
          </cell>
          <cell r="J3100" t="str">
            <v>Gebunden</v>
          </cell>
          <cell r="M3100" t="str">
            <v>Dodd, Robert T.</v>
          </cell>
          <cell r="O3100">
            <v>196</v>
          </cell>
          <cell r="P3100" t="str">
            <v>Lieferbar</v>
          </cell>
          <cell r="Q3100" t="str">
            <v>Astronomy and Astrophysics</v>
          </cell>
          <cell r="R3100" t="str">
            <v>SCI000000 SCIENCE / General; SCI004000 SCIENCE / Astronomy</v>
          </cell>
          <cell r="S3100" t="str">
            <v>PoD</v>
          </cell>
        </row>
        <row r="3101">
          <cell r="C3101">
            <v>9780674284975</v>
          </cell>
          <cell r="D3101" t="str">
            <v>Harvard University Press</v>
          </cell>
          <cell r="E3101" t="str">
            <v>DODD: THUNDERSTONES AND SHOOTING STARS E-BOOK</v>
          </cell>
          <cell r="F3101" t="str">
            <v>Thunderstones and Shooting Stars</v>
          </cell>
          <cell r="G3101">
            <v>1986</v>
          </cell>
          <cell r="J3101" t="str">
            <v>e-book (PDF)</v>
          </cell>
          <cell r="M3101" t="str">
            <v>Dodd, Robert T.</v>
          </cell>
          <cell r="O3101">
            <v>196</v>
          </cell>
          <cell r="P3101" t="str">
            <v>Lieferbar</v>
          </cell>
          <cell r="Q3101" t="str">
            <v>Astronomy and Astrophysics</v>
          </cell>
          <cell r="R3101" t="str">
            <v>SCI000000 SCIENCE / General; SCI004000 SCIENCE / Astronomy</v>
          </cell>
        </row>
        <row r="3102">
          <cell r="C3102">
            <v>9780674284982</v>
          </cell>
          <cell r="D3102" t="str">
            <v>Harvard University Press</v>
          </cell>
          <cell r="E3102" t="str">
            <v>COX: THE FEAST OF FOOLS   WBNL 1968</v>
          </cell>
          <cell r="F3102" t="str">
            <v>The Feast of Fools</v>
          </cell>
          <cell r="G3102">
            <v>1969</v>
          </cell>
          <cell r="H3102" t="str">
            <v>William Belden Noble Lectures</v>
          </cell>
          <cell r="J3102" t="str">
            <v>Gebunden</v>
          </cell>
          <cell r="M3102" t="str">
            <v>Cox, Harvey</v>
          </cell>
          <cell r="O3102">
            <v>204</v>
          </cell>
          <cell r="P3102" t="str">
            <v>Lieferbar</v>
          </cell>
          <cell r="Q3102" t="str">
            <v>Theology, Jewish Studies and Religious Studies</v>
          </cell>
          <cell r="R3102" t="str">
            <v>REL000000 RELIGION / General</v>
          </cell>
          <cell r="S3102" t="str">
            <v>PoD</v>
          </cell>
        </row>
        <row r="3103">
          <cell r="C3103">
            <v>9780674284999</v>
          </cell>
          <cell r="D3103" t="str">
            <v>Harvard University Press</v>
          </cell>
          <cell r="E3103" t="str">
            <v>THIRTY YEARS OF THE AMERICAN NEPTUNE (DODGE)</v>
          </cell>
          <cell r="F3103" t="str">
            <v>Thirty Years of &lt;i&gt;The American Neptune&lt;/i&gt;</v>
          </cell>
          <cell r="G3103">
            <v>1972</v>
          </cell>
          <cell r="J3103" t="str">
            <v>Gebunden</v>
          </cell>
          <cell r="N3103" t="str">
            <v>Dodge, Ernest S.</v>
          </cell>
          <cell r="O3103">
            <v>300</v>
          </cell>
          <cell r="P3103" t="str">
            <v>Lieferbar</v>
          </cell>
          <cell r="Q3103" t="str">
            <v>Global History</v>
          </cell>
          <cell r="R3103" t="str">
            <v>HIS036000 HISTORY / United States / General</v>
          </cell>
          <cell r="S3103" t="str">
            <v>PoD</v>
          </cell>
        </row>
        <row r="3104">
          <cell r="C3104">
            <v>9780674285002</v>
          </cell>
          <cell r="D3104" t="str">
            <v>Harvard University Press</v>
          </cell>
          <cell r="E3104" t="str">
            <v>COX: THE FEAST OF FOOLS   WBNL 1968 E-BOOK</v>
          </cell>
          <cell r="F3104" t="str">
            <v>The Feast of Fools</v>
          </cell>
          <cell r="G3104">
            <v>1969</v>
          </cell>
          <cell r="H3104" t="str">
            <v>William Belden Noble Lectures</v>
          </cell>
          <cell r="J3104" t="str">
            <v>e-book (PDF)</v>
          </cell>
          <cell r="M3104" t="str">
            <v>Cox, Harvey</v>
          </cell>
          <cell r="O3104">
            <v>204</v>
          </cell>
          <cell r="P3104" t="str">
            <v>Lieferbar</v>
          </cell>
          <cell r="Q3104" t="str">
            <v>Theology, Jewish Studies and Religious Studies</v>
          </cell>
          <cell r="R3104" t="str">
            <v>REL000000 RELIGION / General</v>
          </cell>
        </row>
        <row r="3105">
          <cell r="C3105">
            <v>9780674286177</v>
          </cell>
          <cell r="D3105" t="str">
            <v>Harvard University Press</v>
          </cell>
          <cell r="E3105" t="str">
            <v>Politics in Commercial Society E-BOOK</v>
          </cell>
          <cell r="F3105" t="str">
            <v>Politics in Commercial Society</v>
          </cell>
          <cell r="G3105">
            <v>2015</v>
          </cell>
          <cell r="J3105" t="str">
            <v>e-book (PDF)</v>
          </cell>
          <cell r="M3105" t="str">
            <v>Hont, Istvan</v>
          </cell>
          <cell r="N3105" t="str">
            <v>Sonenscher, Michael; Kapossy, Béla</v>
          </cell>
          <cell r="O3105">
            <v>144</v>
          </cell>
          <cell r="P3105" t="str">
            <v>In Herstellung</v>
          </cell>
          <cell r="Q3105" t="str">
            <v>Political Science, other</v>
          </cell>
          <cell r="R3105" t="str">
            <v>PHI019000 PHILOSOPHY / Political; BUS069030 BUSINESS &amp; ECONOMICS / Economics / Theory; POL010000 POLITICAL SCIENCE / History &amp; Theory; HIS037050 HISTORY / Modern / 18th Century</v>
          </cell>
        </row>
        <row r="3106">
          <cell r="C3106">
            <v>9780674286207</v>
          </cell>
          <cell r="D3106" t="str">
            <v>Harvard University Press</v>
          </cell>
          <cell r="E3106" t="str">
            <v>Adams Family Correspondence, Volume 12 E-BOOK</v>
          </cell>
          <cell r="F3106" t="str">
            <v>Adams Family Correspondence, Volume 12</v>
          </cell>
          <cell r="G3106">
            <v>2015</v>
          </cell>
          <cell r="J3106" t="str">
            <v>e-book (PDF)</v>
          </cell>
          <cell r="M3106" t="str">
            <v>Adams Family</v>
          </cell>
          <cell r="N3106" t="str">
            <v>Lint, Gregg L.; Sikes, Sara B.; Woodward, Hobson; Mathews, Amanda A.; Millikan, Neal E.; Taylor, C. James; Martin, Sara; Georgini, Sara</v>
          </cell>
          <cell r="O3106">
            <v>688</v>
          </cell>
          <cell r="P3106" t="str">
            <v>In Herstellung</v>
          </cell>
          <cell r="Q3106" t="str">
            <v>Global History</v>
          </cell>
          <cell r="R3106" t="str">
            <v>HIS036030 HISTORY / United States / Revolutionary Period (1775-1800); LCO011000 LITERARY COLLECTIONS / Letters</v>
          </cell>
        </row>
        <row r="3107">
          <cell r="C3107">
            <v>9780674286238</v>
          </cell>
          <cell r="D3107" t="str">
            <v>Harvard University Press</v>
          </cell>
          <cell r="E3107" t="str">
            <v>The Fight for Interracial Marriage Rights in Antebellum Massachusetts E-BOOK</v>
          </cell>
          <cell r="F3107" t="str">
            <v>The Fight for Interracial Marriage Rights in Antebellum Massachusetts</v>
          </cell>
          <cell r="G3107">
            <v>2015</v>
          </cell>
          <cell r="J3107" t="str">
            <v>e-book (PDF)</v>
          </cell>
          <cell r="M3107" t="str">
            <v>Moulton, Amber D.</v>
          </cell>
          <cell r="O3107">
            <v>288</v>
          </cell>
          <cell r="P3107" t="str">
            <v>Lieferbar</v>
          </cell>
          <cell r="Q3107" t="str">
            <v>Global History</v>
          </cell>
          <cell r="R3107" t="str">
            <v>SOC031000 SOCIAL SCIENCE / Discrimination &amp; Race Relations; LAW060000 LAW / Legal History; HIS036040 HISTORY / United States / 19th Century; HIS036100 HISTORY / United States / State &amp; Local / New England (CT, MA, ME, NH, RI, VT); POL010000 POLITICAL SCIE</v>
          </cell>
        </row>
        <row r="3108">
          <cell r="C3108">
            <v>9780674286269</v>
          </cell>
          <cell r="D3108" t="str">
            <v>Harvard University Press</v>
          </cell>
          <cell r="E3108" t="str">
            <v>After Roe E-BOOK</v>
          </cell>
          <cell r="F3108" t="str">
            <v>After Roe</v>
          </cell>
          <cell r="G3108">
            <v>2015</v>
          </cell>
          <cell r="J3108" t="str">
            <v>e-book (PDF)</v>
          </cell>
          <cell r="M3108" t="str">
            <v>Ziegler, Mary</v>
          </cell>
          <cell r="O3108">
            <v>350</v>
          </cell>
          <cell r="P3108" t="str">
            <v>In Herstellung</v>
          </cell>
          <cell r="Q3108" t="str">
            <v>History, Philosophy and Sociology of Law</v>
          </cell>
          <cell r="R3108" t="str">
            <v>SOC046000 SOCIAL SCIENCE / Abortion &amp; Birth Control; LAW043000 LAW / Gender &amp; the Law; LAW060000 LAW / Legal History; HIS036060 HISTORY / United States / 20th Century</v>
          </cell>
        </row>
        <row r="3109">
          <cell r="C3109">
            <v>9780674286290</v>
          </cell>
          <cell r="D3109" t="str">
            <v>Harvard University Press</v>
          </cell>
          <cell r="E3109" t="str">
            <v>Ralph Waldo Emerson E-BOOK</v>
          </cell>
          <cell r="F3109" t="str">
            <v>Ralph Waldo Emerson</v>
          </cell>
          <cell r="G3109">
            <v>2015</v>
          </cell>
          <cell r="J3109" t="str">
            <v>e-book (PDF)</v>
          </cell>
          <cell r="M3109" t="str">
            <v>Emerson, Ralph Waldo</v>
          </cell>
          <cell r="N3109" t="str">
            <v>Bosco, Ronald A.; Myerson, Joel</v>
          </cell>
          <cell r="O3109">
            <v>600</v>
          </cell>
          <cell r="P3109" t="str">
            <v>Lieferbar</v>
          </cell>
          <cell r="Q3109" t="str">
            <v>Anglo-American Literature, general</v>
          </cell>
          <cell r="R3109" t="str">
            <v>LCO002000 LITERARY COLLECTIONS / American / General; LIT004020 LITERARY CRITICISM / American / General</v>
          </cell>
        </row>
        <row r="3110">
          <cell r="C3110">
            <v>9780674286320</v>
          </cell>
          <cell r="D3110" t="str">
            <v>Harvard University Press</v>
          </cell>
          <cell r="E3110" t="str">
            <v>Asia Inside Out E-BOOK</v>
          </cell>
          <cell r="F3110" t="str">
            <v>Asia Inside Out</v>
          </cell>
          <cell r="G3110">
            <v>2015</v>
          </cell>
          <cell r="J3110" t="str">
            <v>e-book (PDF)</v>
          </cell>
          <cell r="N3110" t="str">
            <v>Tagliacozzo, Eric; Siu, Helen F.; Perdue, Peter C.</v>
          </cell>
          <cell r="O3110">
            <v>420</v>
          </cell>
          <cell r="P3110" t="str">
            <v>Lieferbar</v>
          </cell>
          <cell r="Q3110" t="str">
            <v>Global History</v>
          </cell>
          <cell r="R3110" t="str">
            <v>SOC002000 SOCIAL SCIENCE / Anthropology / General; HIS003000 HISTORY / Asia / General</v>
          </cell>
        </row>
        <row r="3111">
          <cell r="C3111">
            <v>9780674286382</v>
          </cell>
          <cell r="D3111" t="str">
            <v>Harvard University Press</v>
          </cell>
          <cell r="E3111" t="str">
            <v>Wehrmacht Priests E-BOOK</v>
          </cell>
          <cell r="F3111" t="str">
            <v>Wehrmacht Priests</v>
          </cell>
          <cell r="G3111">
            <v>2015</v>
          </cell>
          <cell r="J3111" t="str">
            <v>e-book (PDF)</v>
          </cell>
          <cell r="M3111" t="str">
            <v>Faulkner Rossi, Lauren</v>
          </cell>
          <cell r="O3111">
            <v>352</v>
          </cell>
          <cell r="P3111" t="str">
            <v>In Herstellung</v>
          </cell>
          <cell r="Q3111" t="str">
            <v>Miscellaneous</v>
          </cell>
          <cell r="R3111" t="str">
            <v>REL010000 RELIGION / Christianity / Catholicism; HIS014000 HISTORY / Europe / Germany; REL081000 RELIGION / Clergy; REL033000 RELIGION / History; HIS027100 HISTORY / Military / World War II</v>
          </cell>
        </row>
        <row r="3112">
          <cell r="C3112">
            <v>9780674286412</v>
          </cell>
          <cell r="D3112" t="str">
            <v>Harvard University Press</v>
          </cell>
          <cell r="E3112" t="str">
            <v>Imperialism and the Origins of Mexican Culture E-BOOK</v>
          </cell>
          <cell r="F3112" t="str">
            <v>Imperialism and the Origins of Mexican Culture</v>
          </cell>
          <cell r="G3112">
            <v>2015</v>
          </cell>
          <cell r="J3112" t="str">
            <v>e-book (PDF)</v>
          </cell>
          <cell r="M3112" t="str">
            <v>MacLachlan, Colin M.</v>
          </cell>
          <cell r="O3112">
            <v>352</v>
          </cell>
          <cell r="P3112" t="str">
            <v>In Herstellung</v>
          </cell>
          <cell r="Q3112" t="str">
            <v>General European History</v>
          </cell>
          <cell r="R3112" t="str">
            <v>HIS045000 HISTORY / Europe / Spain &amp; Portugal; HIS025000 HISTORY / Latin America / Mexico</v>
          </cell>
        </row>
        <row r="3113">
          <cell r="C3113">
            <v>9780674286443</v>
          </cell>
          <cell r="D3113" t="str">
            <v>Harvard University Press</v>
          </cell>
          <cell r="E3113" t="str">
            <v>Vanishing into Things E-BOOK</v>
          </cell>
          <cell r="F3113" t="str">
            <v>Vanishing into Things</v>
          </cell>
          <cell r="G3113">
            <v>2015</v>
          </cell>
          <cell r="J3113" t="str">
            <v>e-book (PDF)</v>
          </cell>
          <cell r="M3113" t="str">
            <v>Allen, Barry</v>
          </cell>
          <cell r="O3113">
            <v>304</v>
          </cell>
          <cell r="P3113" t="str">
            <v>Lieferbar</v>
          </cell>
          <cell r="Q3113" t="str">
            <v>Eastern Philosophy</v>
          </cell>
          <cell r="R3113" t="str">
            <v>PHI003000 PHILOSOPHY / Eastern / General; PHI009000 PHILOSOPHY / History &amp; Surveys / General; HIS008000 HISTORY / Asia / China</v>
          </cell>
        </row>
        <row r="3114">
          <cell r="C3114">
            <v>9780674286474</v>
          </cell>
          <cell r="D3114" t="str">
            <v>Harvard University Press</v>
          </cell>
          <cell r="E3114" t="str">
            <v>How to Do Things with Pornography E-BOOK</v>
          </cell>
          <cell r="F3114" t="str">
            <v>How to Do Things with Pornography</v>
          </cell>
          <cell r="G3114">
            <v>2015</v>
          </cell>
          <cell r="J3114" t="str">
            <v>e-book (PDF)</v>
          </cell>
          <cell r="M3114" t="str">
            <v>Bauer, Nancy</v>
          </cell>
          <cell r="O3114">
            <v>232</v>
          </cell>
          <cell r="P3114" t="str">
            <v>In Herstellung</v>
          </cell>
          <cell r="Q3114" t="str">
            <v>Philosophy of Language</v>
          </cell>
          <cell r="R3114" t="str">
            <v>SOC010000 SOCIAL SCIENCE / Feminism &amp; Feminist Theory; SOC034000 SOCIAL SCIENCE / Pornography; PHI018000 PHILOSOPHY / Movements / Phenomenology; PHI026000 PHILOSOPHY / Criticism</v>
          </cell>
        </row>
        <row r="3115">
          <cell r="C3115">
            <v>9780674286504</v>
          </cell>
          <cell r="D3115" t="str">
            <v>Harvard University Press</v>
          </cell>
          <cell r="E3115" t="str">
            <v>The Ransom of the Soul E-BOOK</v>
          </cell>
          <cell r="F3115" t="str">
            <v>The Ransom of the Soul</v>
          </cell>
          <cell r="G3115">
            <v>2015</v>
          </cell>
          <cell r="J3115" t="str">
            <v>e-book (PDF)</v>
          </cell>
          <cell r="M3115" t="str">
            <v>Brown, Peter</v>
          </cell>
          <cell r="O3115">
            <v>288</v>
          </cell>
          <cell r="P3115" t="str">
            <v>In Herstellung</v>
          </cell>
          <cell r="Q3115" t="str">
            <v>Medieval History</v>
          </cell>
          <cell r="R3115" t="str">
            <v>REL015000 RELIGION / Christianity / History; HIS002000 HISTORY / Ancient / General; HIS037010 HISTORY / Medieval</v>
          </cell>
        </row>
        <row r="3116">
          <cell r="C3116">
            <v>9780674286535</v>
          </cell>
          <cell r="D3116" t="str">
            <v>Harvard University Press</v>
          </cell>
          <cell r="E3116" t="str">
            <v>From Mainframes to Smartphones E-BOOK</v>
          </cell>
          <cell r="F3116" t="str">
            <v>From Mainframes to Smartphones</v>
          </cell>
          <cell r="G3116">
            <v>2015</v>
          </cell>
          <cell r="J3116" t="str">
            <v>e-book (PDF)</v>
          </cell>
          <cell r="M3116" t="str">
            <v>Campbell-Kelly, Martin; Garcia-Swartz, Daniel D.</v>
          </cell>
          <cell r="O3116">
            <v>220</v>
          </cell>
          <cell r="P3116" t="str">
            <v>In Herstellung</v>
          </cell>
          <cell r="Q3116" t="str">
            <v>History of Economics</v>
          </cell>
          <cell r="R3116" t="str">
            <v>BUS023000 BUSINESS &amp; ECONOMICS / Economic History; BUS070030 BUSINESS &amp; ECONOMICS / Industries / Computer Industry; COM080000 COMPUTERS / History</v>
          </cell>
        </row>
        <row r="3117">
          <cell r="C3117">
            <v>9780674286566</v>
          </cell>
          <cell r="D3117" t="str">
            <v>Harvard University Press</v>
          </cell>
          <cell r="E3117" t="str">
            <v>What's Wrong with Copying? E-BOOK</v>
          </cell>
          <cell r="F3117" t="str">
            <v>What's Wrong with Copying?</v>
          </cell>
          <cell r="G3117">
            <v>2015</v>
          </cell>
          <cell r="I3117">
            <v>0</v>
          </cell>
          <cell r="J3117" t="str">
            <v>e-book (PDF)</v>
          </cell>
          <cell r="M3117" t="str">
            <v>Drassinower, Abraham</v>
          </cell>
          <cell r="O3117">
            <v>288</v>
          </cell>
          <cell r="P3117" t="str">
            <v>In Herstellung</v>
          </cell>
          <cell r="Q3117" t="str">
            <v>Copyright and Media Law, Publishing Law</v>
          </cell>
          <cell r="R3117" t="str">
            <v>LAW052000 LAW / Jurisprudence</v>
          </cell>
        </row>
        <row r="3118">
          <cell r="C3118">
            <v>9780674286597</v>
          </cell>
          <cell r="D3118" t="str">
            <v>Harvard University Press</v>
          </cell>
          <cell r="E3118" t="str">
            <v>Sustainability for a Warming Planet E-BOOK</v>
          </cell>
          <cell r="F3118" t="str">
            <v>Sustainability for a Warming Planet</v>
          </cell>
          <cell r="G3118">
            <v>2015</v>
          </cell>
          <cell r="J3118" t="str">
            <v>e-book (PDF)</v>
          </cell>
          <cell r="M3118" t="str">
            <v>Llavador, Humberto; Roemer, John E.; Silvestre, Joaquim</v>
          </cell>
          <cell r="O3118">
            <v>320</v>
          </cell>
          <cell r="P3118" t="str">
            <v>In Herstellung</v>
          </cell>
          <cell r="Q3118" t="str">
            <v>Political Economics, other</v>
          </cell>
          <cell r="R3118" t="str">
            <v>BUS072000 BUSINESS &amp; ECONOMICS / Development / Sustainable Development; BUS069030 BUSINESS &amp; ECONOMICS / Economics / Theory; BUS099000 BUSINESS &amp; ECONOMICS / Environmental Economics</v>
          </cell>
        </row>
        <row r="3119">
          <cell r="C3119">
            <v>9780674286627</v>
          </cell>
          <cell r="D3119" t="str">
            <v>Harvard University Press</v>
          </cell>
          <cell r="E3119" t="str">
            <v>Why Democracy Is Oppositional E-BOOK</v>
          </cell>
          <cell r="F3119" t="str">
            <v>Why Democracy Is Oppositional</v>
          </cell>
          <cell r="G3119">
            <v>2015</v>
          </cell>
          <cell r="J3119" t="str">
            <v>e-book (PDF)</v>
          </cell>
          <cell r="M3119" t="str">
            <v>Medearis, John</v>
          </cell>
          <cell r="O3119">
            <v>250</v>
          </cell>
          <cell r="P3119" t="str">
            <v>In Herstellung</v>
          </cell>
          <cell r="Q3119" t="str">
            <v>Political Science, other</v>
          </cell>
          <cell r="R3119" t="str">
            <v>PHI019000 PHILOSOPHY / Political; POL010000 POLITICAL SCIENCE / History &amp; Theory; POL007000 POLITICAL SCIENCE / Political ideologies / Democracy</v>
          </cell>
        </row>
        <row r="3120">
          <cell r="C3120">
            <v>9780674286658</v>
          </cell>
          <cell r="D3120" t="str">
            <v>Harvard University Press</v>
          </cell>
          <cell r="E3120" t="str">
            <v>The Economics of Race in the United States E-BOOK</v>
          </cell>
          <cell r="F3120" t="str">
            <v>The Economics of Race in the United States</v>
          </cell>
          <cell r="G3120">
            <v>2015</v>
          </cell>
          <cell r="J3120" t="str">
            <v>e-book (PDF)</v>
          </cell>
          <cell r="M3120" t="str">
            <v>O'Flaherty, Brendan</v>
          </cell>
          <cell r="O3120">
            <v>480</v>
          </cell>
          <cell r="P3120" t="str">
            <v>In Herstellung</v>
          </cell>
          <cell r="Q3120" t="str">
            <v>Sociology, other</v>
          </cell>
          <cell r="R3120" t="str">
            <v>SOC031000 SOCIAL SCIENCE / Discrimination &amp; Race Relations; BUS000000 BUSINESS &amp; ECONOMICS / General; POL028000 POLITICAL SCIENCE / Public Policy / General</v>
          </cell>
        </row>
        <row r="3121">
          <cell r="C3121">
            <v>9780674286689</v>
          </cell>
          <cell r="D3121" t="str">
            <v>Harvard University Press</v>
          </cell>
          <cell r="E3121" t="str">
            <v>China Under Mao E-BOOK</v>
          </cell>
          <cell r="F3121" t="str">
            <v>China Under Mao</v>
          </cell>
          <cell r="G3121">
            <v>2015</v>
          </cell>
          <cell r="I3121">
            <v>0</v>
          </cell>
          <cell r="J3121" t="str">
            <v>e-book (PDF)</v>
          </cell>
          <cell r="M3121" t="str">
            <v>Walder, Andrew G.</v>
          </cell>
          <cell r="O3121">
            <v>440</v>
          </cell>
          <cell r="P3121" t="str">
            <v>In Herstellung</v>
          </cell>
          <cell r="Q3121" t="str">
            <v>Asia-Pacific</v>
          </cell>
          <cell r="R3121" t="str">
            <v>HIS054000 HISTORY / Social History; BUS023000 BUSINESS &amp; ECONOMICS / Economic History; HIS008000 HISTORY / Asia / China; HIS037070 HISTORY / Modern / 20th Century; POL005000 POLITICAL SCIENCE / Political Ideologies / Communism &amp; Socialism</v>
          </cell>
        </row>
        <row r="3122">
          <cell r="C3122">
            <v>9780674286719</v>
          </cell>
          <cell r="D3122" t="str">
            <v>Harvard University Press</v>
          </cell>
          <cell r="E3122" t="str">
            <v>Social Neuroscience E-BOOK</v>
          </cell>
          <cell r="F3122" t="str">
            <v>Social Neuroscience</v>
          </cell>
          <cell r="G3122">
            <v>2015</v>
          </cell>
          <cell r="J3122" t="str">
            <v>e-book (PDF)</v>
          </cell>
          <cell r="N3122" t="str">
            <v>Schutt, Russell K.; Seidman, Larry J.; Keshavan, Matcheri</v>
          </cell>
          <cell r="O3122">
            <v>424</v>
          </cell>
          <cell r="P3122" t="str">
            <v>In Herstellung</v>
          </cell>
          <cell r="Q3122" t="str">
            <v>Neurology</v>
          </cell>
          <cell r="R3122" t="str">
            <v>SOC026000 SOCIAL SCIENCE / Sociology / General; PSY039000 PSYCHOLOGY / Developmental / General; PSY022000 PSYCHOLOGY / Psychopathology / General; PSY031000 PSYCHOLOGY / Social Psychology; MED057000 MEDICAL / Neuroscience</v>
          </cell>
        </row>
        <row r="3123">
          <cell r="C3123">
            <v>9780674286740</v>
          </cell>
          <cell r="D3123" t="str">
            <v>Harvard University Press</v>
          </cell>
          <cell r="E3123" t="str">
            <v>The Poetry of John Milton E-BOOK</v>
          </cell>
          <cell r="F3123" t="str">
            <v>The Poetry of John Milton</v>
          </cell>
          <cell r="G3123">
            <v>2015</v>
          </cell>
          <cell r="J3123" t="str">
            <v>e-book (PDF)</v>
          </cell>
          <cell r="M3123" t="str">
            <v>Teskey, Gordon</v>
          </cell>
          <cell r="O3123">
            <v>608</v>
          </cell>
          <cell r="P3123" t="str">
            <v>In Herstellung</v>
          </cell>
          <cell r="Q3123" t="str">
            <v xml:space="preserve">Poetics </v>
          </cell>
          <cell r="R3123" t="str">
            <v>LIT014000 LITERARY CRITICISM / Poetry</v>
          </cell>
        </row>
        <row r="3124">
          <cell r="C3124">
            <v>9780674286771</v>
          </cell>
          <cell r="D3124" t="str">
            <v>Harvard University Press</v>
          </cell>
          <cell r="E3124" t="str">
            <v>Heidegger on Being Uncanny E-BOOK</v>
          </cell>
          <cell r="F3124" t="str">
            <v>Heidegger on Being Uncanny</v>
          </cell>
          <cell r="G3124">
            <v>2015</v>
          </cell>
          <cell r="J3124" t="str">
            <v>e-book (PDF)</v>
          </cell>
          <cell r="M3124" t="str">
            <v>Withy, Katherine</v>
          </cell>
          <cell r="O3124">
            <v>264</v>
          </cell>
          <cell r="P3124" t="str">
            <v>In Herstellung</v>
          </cell>
          <cell r="Q3124" t="str">
            <v>Philosophy, other</v>
          </cell>
          <cell r="R3124" t="str">
            <v>PHI016000 PHILOSOPHY / History &amp; Surveys / Modern; PHI018000 PHILOSOPHY / Movements / Phenomenology</v>
          </cell>
        </row>
        <row r="3125">
          <cell r="C3125">
            <v>9780674286801</v>
          </cell>
          <cell r="D3125" t="str">
            <v>Harvard University Press</v>
          </cell>
          <cell r="E3125" t="str">
            <v>The End Game E-BOOK</v>
          </cell>
          <cell r="F3125" t="str">
            <v>The End Game</v>
          </cell>
          <cell r="G3125">
            <v>2015</v>
          </cell>
          <cell r="J3125" t="str">
            <v>e-book (PDF)</v>
          </cell>
          <cell r="M3125" t="str">
            <v>Abramson, Corey M.</v>
          </cell>
          <cell r="O3125">
            <v>230</v>
          </cell>
          <cell r="P3125" t="str">
            <v>Lieferbar</v>
          </cell>
          <cell r="Q3125" t="str">
            <v>Sociology, other</v>
          </cell>
          <cell r="R3125" t="str">
            <v>SOC013000 SOCIAL SCIENCE / Gerontology; SOC026000 SOCIAL SCIENCE / Sociology / General</v>
          </cell>
        </row>
        <row r="3126">
          <cell r="C3126">
            <v>9780674286832</v>
          </cell>
          <cell r="D3126" t="str">
            <v>Harvard University Press</v>
          </cell>
          <cell r="E3126" t="str">
            <v>August Weismann E-BOOK</v>
          </cell>
          <cell r="F3126" t="str">
            <v>August Weismann</v>
          </cell>
          <cell r="G3126">
            <v>2015</v>
          </cell>
          <cell r="J3126" t="str">
            <v>e-book (PDF)</v>
          </cell>
          <cell r="M3126" t="str">
            <v>Churchill, Frederick B.</v>
          </cell>
          <cell r="O3126">
            <v>770</v>
          </cell>
          <cell r="P3126" t="str">
            <v>In Herstellung</v>
          </cell>
          <cell r="Q3126" t="str">
            <v>General Interest</v>
          </cell>
          <cell r="R3126" t="str">
            <v>SCI008000 SCIENCE / Life Sciences / Biology / General; SCI034000 SCIENCE / History; BIO015000 BIOGRAPHY &amp; AUTOBIOGRAPHY / Science &amp; Technology</v>
          </cell>
        </row>
        <row r="3127">
          <cell r="C3127">
            <v>9780674286863</v>
          </cell>
          <cell r="D3127" t="str">
            <v>Harvard University Press</v>
          </cell>
          <cell r="E3127" t="str">
            <v>Wilhelm Reich, Biologist E-BOOK</v>
          </cell>
          <cell r="F3127" t="str">
            <v>Wilhelm Reich, Biologist</v>
          </cell>
          <cell r="G3127">
            <v>2015</v>
          </cell>
          <cell r="J3127" t="str">
            <v>e-book (PDF)</v>
          </cell>
          <cell r="M3127" t="str">
            <v>Strick, James E.</v>
          </cell>
          <cell r="O3127">
            <v>480</v>
          </cell>
          <cell r="P3127" t="str">
            <v>In Herstellung</v>
          </cell>
          <cell r="Q3127" t="str">
            <v>General Interest</v>
          </cell>
          <cell r="R3127" t="str">
            <v>SCI045000 SCIENCE / Life Sciences / Biology / Microbiology; SCI017000 SCIENCE / Life Sciences / Cytology; SCI034000 SCIENCE / History; BIO015000 BIOGRAPHY &amp; AUTOBIOGRAPHY / Science &amp; Technology; HIS037070 HISTORY / Modern / 20th Century</v>
          </cell>
        </row>
        <row r="3128">
          <cell r="C3128">
            <v>9780674286894</v>
          </cell>
          <cell r="D3128" t="str">
            <v>Harvard University Press</v>
          </cell>
          <cell r="E3128" t="str">
            <v>Muslim Cosmopolitanism in the Age of Empire E-BOOK</v>
          </cell>
          <cell r="F3128" t="str">
            <v>Muslim Cosmopolitanism in the Age of Empire</v>
          </cell>
          <cell r="G3128">
            <v>2015</v>
          </cell>
          <cell r="J3128" t="str">
            <v>e-book (PDF)</v>
          </cell>
          <cell r="M3128" t="str">
            <v>Alavi, Seema</v>
          </cell>
          <cell r="O3128">
            <v>410</v>
          </cell>
          <cell r="P3128" t="str">
            <v>Lieferbar</v>
          </cell>
          <cell r="Q3128" t="str">
            <v>Global History</v>
          </cell>
          <cell r="R3128" t="str">
            <v>HIS017000 HISTORY / Asia / India &amp; South Asia; REL037010 RELIGION / Islam / History; HIS037060 HISTORY / Modern / 19th Century</v>
          </cell>
        </row>
        <row r="3129">
          <cell r="C3129">
            <v>9780674286924</v>
          </cell>
          <cell r="D3129" t="str">
            <v>Harvard University Press</v>
          </cell>
          <cell r="E3129" t="str">
            <v>Tragic Modernities E-BOOK</v>
          </cell>
          <cell r="F3129" t="str">
            <v>Tragic Modernities</v>
          </cell>
          <cell r="G3129">
            <v>2015</v>
          </cell>
          <cell r="J3129" t="str">
            <v>e-book (PDF)</v>
          </cell>
          <cell r="M3129" t="str">
            <v>Leonard, Miriam</v>
          </cell>
          <cell r="O3129">
            <v>180</v>
          </cell>
          <cell r="P3129" t="str">
            <v>In Herstellung</v>
          </cell>
          <cell r="Q3129" t="str">
            <v>Comparative Literary Studies</v>
          </cell>
          <cell r="R3129" t="str">
            <v>PHI016000 PHILOSOPHY / History &amp; Surveys / Modern; LIT004190 LITERARY CRITICISM / Ancient &amp; Classical</v>
          </cell>
        </row>
        <row r="3130">
          <cell r="C3130">
            <v>9780674286955</v>
          </cell>
          <cell r="D3130" t="str">
            <v>Harvard University Press</v>
          </cell>
          <cell r="E3130" t="str">
            <v>Homesickness E-BOOK</v>
          </cell>
          <cell r="F3130" t="str">
            <v>Homesickness</v>
          </cell>
          <cell r="G3130">
            <v>2015</v>
          </cell>
          <cell r="J3130" t="str">
            <v>e-book (PDF)</v>
          </cell>
          <cell r="M3130" t="str">
            <v>Rojas, Carlos</v>
          </cell>
          <cell r="O3130">
            <v>336</v>
          </cell>
          <cell r="P3130" t="str">
            <v>Lieferbar</v>
          </cell>
          <cell r="Q3130" t="str">
            <v>Other Nations and Languages</v>
          </cell>
          <cell r="R3130" t="str">
            <v>LIT008010 LITERARY CRITICISM / Asian / Chinese; HIS008000 HISTORY / Asia / China; HIS037070 HISTORY / Modern / 20th Century</v>
          </cell>
        </row>
        <row r="3131">
          <cell r="C3131">
            <v>9780674286986</v>
          </cell>
          <cell r="D3131" t="str">
            <v>Harvard University Press</v>
          </cell>
          <cell r="E3131" t="str">
            <v>Touché E-BOOK</v>
          </cell>
          <cell r="F3131" t="str">
            <v>Touché</v>
          </cell>
          <cell r="G3131">
            <v>2015</v>
          </cell>
          <cell r="J3131" t="str">
            <v>e-book (PDF)</v>
          </cell>
          <cell r="M3131" t="str">
            <v>Leigh, John</v>
          </cell>
          <cell r="O3131">
            <v>330</v>
          </cell>
          <cell r="P3131" t="str">
            <v>In Herstellung</v>
          </cell>
          <cell r="Q3131" t="str">
            <v>Comparative Literary Studies</v>
          </cell>
          <cell r="R3131" t="str">
            <v>LIT004130 LITERARY CRITICISM / European / General</v>
          </cell>
        </row>
        <row r="3132">
          <cell r="C3132">
            <v>9780674287013</v>
          </cell>
          <cell r="D3132" t="str">
            <v>Harvard University Press</v>
          </cell>
          <cell r="E3132" t="str">
            <v>Inequality E-BOOK</v>
          </cell>
          <cell r="F3132" t="str">
            <v>Inequality</v>
          </cell>
          <cell r="G3132">
            <v>2015</v>
          </cell>
          <cell r="J3132" t="str">
            <v>e-book (PDF)</v>
          </cell>
          <cell r="M3132" t="str">
            <v>Atkinson, Anthony B.</v>
          </cell>
          <cell r="O3132">
            <v>360</v>
          </cell>
          <cell r="P3132" t="str">
            <v>In Herstellung</v>
          </cell>
          <cell r="Q3132" t="str">
            <v>Political Economics, other</v>
          </cell>
          <cell r="R3132" t="str">
            <v>BUS069030 BUSINESS &amp; ECONOMICS / Economics / Theory; POL028000 POLITICAL SCIENCE / Public Policy / General</v>
          </cell>
        </row>
        <row r="3133">
          <cell r="C3133">
            <v>9780674287044</v>
          </cell>
          <cell r="D3133" t="str">
            <v>Harvard University Press</v>
          </cell>
          <cell r="E3133" t="str">
            <v>Noise Matters E-BOOK</v>
          </cell>
          <cell r="F3133" t="str">
            <v>Noise Matters</v>
          </cell>
          <cell r="G3133">
            <v>2015</v>
          </cell>
          <cell r="J3133" t="str">
            <v>e-book (PDF)</v>
          </cell>
          <cell r="M3133" t="str">
            <v>Wiley, R. Haven</v>
          </cell>
          <cell r="O3133">
            <v>460</v>
          </cell>
          <cell r="P3133" t="str">
            <v>In Herstellung</v>
          </cell>
          <cell r="Q3133" t="str">
            <v>Evolutionary Biology</v>
          </cell>
          <cell r="R3133" t="str">
            <v>SCI008000 SCIENCE / Life Sciences / Biology / General; SCI027000 SCIENCE / Life Sciences / Evolution; SCI075000 SCIENCE / Philosophy &amp; Social Aspects</v>
          </cell>
        </row>
        <row r="3134">
          <cell r="C3134">
            <v>9780674287075</v>
          </cell>
          <cell r="D3134" t="str">
            <v>Harvard University Press</v>
          </cell>
          <cell r="E3134" t="str">
            <v>Entrepreneurial Litigation E-BOOK</v>
          </cell>
          <cell r="F3134" t="str">
            <v>Entrepreneurial Litigation</v>
          </cell>
          <cell r="G3134">
            <v>2015</v>
          </cell>
          <cell r="J3134" t="str">
            <v>e-book (PDF)</v>
          </cell>
          <cell r="M3134" t="str">
            <v>Coffee, John C.</v>
          </cell>
          <cell r="O3134">
            <v>280</v>
          </cell>
          <cell r="P3134" t="str">
            <v>In Herstellung</v>
          </cell>
          <cell r="Q3134" t="str">
            <v>Global History</v>
          </cell>
          <cell r="R3134" t="str">
            <v>LAW016000 LAW / Comparative; LAW060000 LAW / Legal History; LAW064000 LAW / Litigation; HIS036060 HISTORY / United States / 20th Century</v>
          </cell>
        </row>
        <row r="3135">
          <cell r="C3135">
            <v>9780674287105</v>
          </cell>
          <cell r="D3135" t="str">
            <v>Harvard University Press</v>
          </cell>
          <cell r="E3135" t="str">
            <v>The Story of Alice E-BOOK</v>
          </cell>
          <cell r="F3135" t="str">
            <v>The Story of Alice</v>
          </cell>
          <cell r="G3135">
            <v>2015</v>
          </cell>
          <cell r="J3135" t="str">
            <v>e-book (PDF)</v>
          </cell>
          <cell r="O3135">
            <v>304</v>
          </cell>
          <cell r="P3135" t="str">
            <v>In Herstellung</v>
          </cell>
          <cell r="Q3135" t="str">
            <v>19th Century</v>
          </cell>
          <cell r="R3135" t="str">
            <v>LIT004120 LITERARY CRITICISM / European / English, Irish, Scottish, Welsh</v>
          </cell>
        </row>
        <row r="3136">
          <cell r="C3136">
            <v>9780674287136</v>
          </cell>
          <cell r="D3136" t="str">
            <v>Harvard University Press</v>
          </cell>
          <cell r="E3136" t="str">
            <v>Retrieving Realism E-BOOK</v>
          </cell>
          <cell r="F3136" t="str">
            <v>Retrieving Realism</v>
          </cell>
          <cell r="G3136">
            <v>2015</v>
          </cell>
          <cell r="J3136" t="str">
            <v>e-book (PDF)</v>
          </cell>
          <cell r="M3136" t="str">
            <v>Taylor, Charles; Dreyfus, Hubert</v>
          </cell>
          <cell r="O3136">
            <v>170</v>
          </cell>
          <cell r="P3136" t="str">
            <v>In Herstellung</v>
          </cell>
          <cell r="Q3136" t="str">
            <v>Philosophy, other</v>
          </cell>
          <cell r="R3136" t="str">
            <v>PHI004000 PHILOSOPHY / Epistemology; PHI016000 PHILOSOPHY / History &amp; Surveys / Modern; PHI018000 PHILOSOPHY / Movements / Phenomenology</v>
          </cell>
        </row>
        <row r="3137">
          <cell r="C3137">
            <v>9780674287167</v>
          </cell>
          <cell r="D3137" t="str">
            <v>Harvard University Press</v>
          </cell>
          <cell r="E3137" t="str">
            <v>Industrial Eden E-BOOK</v>
          </cell>
          <cell r="F3137" t="str">
            <v>Industrial Eden</v>
          </cell>
          <cell r="G3137">
            <v>2015</v>
          </cell>
          <cell r="J3137" t="str">
            <v>e-book (PDF)</v>
          </cell>
          <cell r="M3137" t="str">
            <v>Sheehan, Brett</v>
          </cell>
          <cell r="O3137">
            <v>344</v>
          </cell>
          <cell r="P3137" t="str">
            <v>Lieferbar</v>
          </cell>
          <cell r="Q3137" t="str">
            <v>Asia-Pacific</v>
          </cell>
          <cell r="R3137" t="str">
            <v>BUS023000 BUSINESS &amp; ECONOMICS / Economic History; POL023000 POLITICAL SCIENCE / Economic Conditions; HIS008000 HISTORY / Asia / China; HIS037070 HISTORY / Modern / 20th Century</v>
          </cell>
        </row>
        <row r="3138">
          <cell r="C3138">
            <v>9780674287211</v>
          </cell>
          <cell r="D3138" t="str">
            <v>Harvard University Press</v>
          </cell>
          <cell r="E3138" t="str">
            <v>Maoism at the Grassroots E-BOOK</v>
          </cell>
          <cell r="F3138" t="str">
            <v>Maoism at the Grassroots</v>
          </cell>
          <cell r="G3138">
            <v>2015</v>
          </cell>
          <cell r="J3138" t="str">
            <v>e-book (PDF)</v>
          </cell>
          <cell r="N3138" t="str">
            <v>Johnson, Matthew D.; Brown, Jeremy</v>
          </cell>
          <cell r="O3138">
            <v>480</v>
          </cell>
          <cell r="P3138" t="str">
            <v>In Herstellung</v>
          </cell>
          <cell r="Q3138" t="str">
            <v>Asia-Pacific</v>
          </cell>
          <cell r="R3138" t="str">
            <v>HIS054000 HISTORY / Social History; HIS008000 HISTORY / Asia / China</v>
          </cell>
        </row>
        <row r="3139">
          <cell r="C3139">
            <v>9780674287785</v>
          </cell>
          <cell r="D3139" t="str">
            <v>Harvard University Press</v>
          </cell>
          <cell r="E3139" t="str">
            <v>BRIDGMAN: COLLECTED EXPERIMENTAL PAPERS VOL. V E-BOOK</v>
          </cell>
          <cell r="F3139" t="str">
            <v>Papers 94–121</v>
          </cell>
          <cell r="G3139">
            <v>1964</v>
          </cell>
          <cell r="H3139" t="str">
            <v>Collected Experimental Papers</v>
          </cell>
          <cell r="I3139" t="str">
            <v>Volume V</v>
          </cell>
          <cell r="J3139" t="str">
            <v>e-book (PDF)</v>
          </cell>
          <cell r="M3139" t="str">
            <v>Bridgman, P. W.</v>
          </cell>
          <cell r="O3139">
            <v>692</v>
          </cell>
          <cell r="P3139" t="str">
            <v>Lieferbar</v>
          </cell>
          <cell r="Q3139" t="str">
            <v>General Interest</v>
          </cell>
          <cell r="R3139" t="str">
            <v>SCI055000 SCIENCE / Physics; SCI000000 SCIENCE / General</v>
          </cell>
        </row>
        <row r="3140">
          <cell r="C3140">
            <v>9780674287792</v>
          </cell>
          <cell r="D3140" t="str">
            <v>Harvard University Press</v>
          </cell>
          <cell r="E3140" t="str">
            <v>BRIDGMAN: COLLECTED EXPERIMENTAL PAPERS VOL. I E-BOOK</v>
          </cell>
          <cell r="F3140" t="str">
            <v>Papers 1–11</v>
          </cell>
          <cell r="G3140">
            <v>1964</v>
          </cell>
          <cell r="H3140" t="str">
            <v>Collected Experimental Papers</v>
          </cell>
          <cell r="I3140" t="str">
            <v>Volume I</v>
          </cell>
          <cell r="J3140" t="str">
            <v>e-book (PDF)</v>
          </cell>
          <cell r="M3140" t="str">
            <v>Bridgman, P. W.</v>
          </cell>
          <cell r="O3140">
            <v>592</v>
          </cell>
          <cell r="P3140" t="str">
            <v>Lieferbar</v>
          </cell>
          <cell r="Q3140" t="str">
            <v>Experimental Physics</v>
          </cell>
          <cell r="R3140" t="str">
            <v>SCI055000 SCIENCE / Physics; SCI000000 SCIENCE / General</v>
          </cell>
        </row>
        <row r="3141">
          <cell r="C3141">
            <v>9780674287808</v>
          </cell>
          <cell r="D3141" t="str">
            <v>Harvard University Press</v>
          </cell>
          <cell r="E3141" t="str">
            <v>BRIDGMAN: COLLECTED EXPERIMENTAL PAPERS VOL. II E-BOOK</v>
          </cell>
          <cell r="F3141" t="str">
            <v>Papers 12–31</v>
          </cell>
          <cell r="G3141">
            <v>1964</v>
          </cell>
          <cell r="H3141" t="str">
            <v>Collected Experimental Papers</v>
          </cell>
          <cell r="I3141" t="str">
            <v>Volume II</v>
          </cell>
          <cell r="J3141" t="str">
            <v>e-book (PDF)</v>
          </cell>
          <cell r="M3141" t="str">
            <v>Bridgman, P. W.</v>
          </cell>
          <cell r="O3141">
            <v>683</v>
          </cell>
          <cell r="P3141" t="str">
            <v>Lieferbar</v>
          </cell>
          <cell r="Q3141" t="str">
            <v>General Interest</v>
          </cell>
          <cell r="R3141" t="str">
            <v>SCI055000 SCIENCE / Physics; SCI000000 SCIENCE / General</v>
          </cell>
        </row>
        <row r="3142">
          <cell r="C3142">
            <v>9780674287815</v>
          </cell>
          <cell r="D3142" t="str">
            <v>Harvard University Press</v>
          </cell>
          <cell r="E3142" t="str">
            <v>BRIDGMAN: COLLECTED EXPERIMENTAL PAPERS VOL. III E-BOOK</v>
          </cell>
          <cell r="F3142" t="str">
            <v>Papers 32–58</v>
          </cell>
          <cell r="G3142">
            <v>1964</v>
          </cell>
          <cell r="H3142" t="str">
            <v>Collected Experimental Papers</v>
          </cell>
          <cell r="I3142" t="str">
            <v>Volume III</v>
          </cell>
          <cell r="J3142" t="str">
            <v>e-book (PDF)</v>
          </cell>
          <cell r="M3142" t="str">
            <v>Bridgman, P. W.</v>
          </cell>
          <cell r="O3142">
            <v>652</v>
          </cell>
          <cell r="P3142" t="str">
            <v>Lieferbar</v>
          </cell>
          <cell r="Q3142" t="str">
            <v>General Interest</v>
          </cell>
          <cell r="R3142" t="str">
            <v>SCI055000 SCIENCE / Physics; SCI000000 SCIENCE / General</v>
          </cell>
        </row>
        <row r="3143">
          <cell r="C3143">
            <v>9780674287822</v>
          </cell>
          <cell r="D3143" t="str">
            <v>Harvard University Press</v>
          </cell>
          <cell r="E3143" t="str">
            <v>BRIDGMAN: COLLECTED EXPERIMENTAL PAPERS VOL. IV E-BOOK</v>
          </cell>
          <cell r="F3143" t="str">
            <v>Papers 59–93</v>
          </cell>
          <cell r="G3143">
            <v>1964</v>
          </cell>
          <cell r="H3143" t="str">
            <v>Collected Experimental Papers</v>
          </cell>
          <cell r="I3143" t="str">
            <v>Volume IV</v>
          </cell>
          <cell r="J3143" t="str">
            <v>e-book (PDF)</v>
          </cell>
          <cell r="M3143" t="str">
            <v>Bridgman, P. W.</v>
          </cell>
          <cell r="O3143">
            <v>627</v>
          </cell>
          <cell r="P3143" t="str">
            <v>Lieferbar</v>
          </cell>
          <cell r="Q3143" t="str">
            <v>General Interest</v>
          </cell>
          <cell r="R3143" t="str">
            <v>SCI055000 SCIENCE / Physics; SCI000000 SCIENCE / General</v>
          </cell>
        </row>
        <row r="3144">
          <cell r="C3144">
            <v>9780674287839</v>
          </cell>
          <cell r="D3144" t="str">
            <v>Harvard University Press</v>
          </cell>
          <cell r="E3144" t="str">
            <v>BRIDGMAN: COLLECTED EXPERIMENTAL PAPERS VOL. VI E-BOOK</v>
          </cell>
          <cell r="F3144" t="str">
            <v>Papers 122–168</v>
          </cell>
          <cell r="G3144">
            <v>1964</v>
          </cell>
          <cell r="H3144" t="str">
            <v>Collected Experimental Papers</v>
          </cell>
          <cell r="I3144" t="str">
            <v>Volume VI</v>
          </cell>
          <cell r="J3144" t="str">
            <v>e-book (PDF)</v>
          </cell>
          <cell r="M3144" t="str">
            <v>Bridgman, P. W.</v>
          </cell>
          <cell r="O3144">
            <v>726</v>
          </cell>
          <cell r="P3144" t="str">
            <v>Lieferbar</v>
          </cell>
          <cell r="Q3144" t="str">
            <v>General Interest</v>
          </cell>
          <cell r="R3144" t="str">
            <v>SCI055000 SCIENCE / Physics; SCI000000 SCIENCE / General</v>
          </cell>
        </row>
        <row r="3145">
          <cell r="C3145">
            <v>9780674287846</v>
          </cell>
          <cell r="D3145" t="str">
            <v>Harvard University Press</v>
          </cell>
          <cell r="E3145" t="str">
            <v>DICKINSON: ECONOMIC MOTIVES   HES 24 E-BOOK</v>
          </cell>
          <cell r="F3145" t="str">
            <v>Economic Motives</v>
          </cell>
          <cell r="G3145">
            <v>1922</v>
          </cell>
          <cell r="H3145" t="str">
            <v>Harvard Economic Studies</v>
          </cell>
          <cell r="I3145">
            <v>24</v>
          </cell>
          <cell r="J3145" t="str">
            <v>e-book (PDF)</v>
          </cell>
          <cell r="M3145" t="str">
            <v>Dickinson, Zenas Clark</v>
          </cell>
          <cell r="O3145">
            <v>304</v>
          </cell>
          <cell r="P3145" t="str">
            <v>Lieferbar</v>
          </cell>
          <cell r="Q3145" t="str">
            <v>Political Economics, other</v>
          </cell>
          <cell r="R3145" t="str">
            <v>PSY031000 PSYCHOLOGY / Social Psychology; BUS069000 BUSINESS &amp; ECONOMICS / Economics / General; BUS069030 BUSINESS &amp; ECONOMICS / Economics / Theory</v>
          </cell>
        </row>
        <row r="3146">
          <cell r="C3146">
            <v>9780674287853</v>
          </cell>
          <cell r="D3146" t="str">
            <v>Harvard University Press</v>
          </cell>
          <cell r="E3146" t="str">
            <v>DWIGHT: TRAVELS IN NEW ENGLAND AND NY VOL. I JHL E-BOOK</v>
          </cell>
          <cell r="G3146">
            <v>1969</v>
          </cell>
          <cell r="H3146" t="str">
            <v>Travels in New England and New York</v>
          </cell>
          <cell r="I3146" t="str">
            <v>Volume I</v>
          </cell>
          <cell r="J3146" t="str">
            <v>e-book (PDF)</v>
          </cell>
          <cell r="M3146" t="str">
            <v>Dwight, Timothy</v>
          </cell>
          <cell r="N3146" t="str">
            <v>King, Patricia M.; Solomon, Barbara Miller</v>
          </cell>
          <cell r="O3146">
            <v>425</v>
          </cell>
          <cell r="P3146" t="str">
            <v>Lieferbar</v>
          </cell>
          <cell r="Q3146" t="str">
            <v>Global History</v>
          </cell>
          <cell r="R3146" t="str">
            <v>HIS036000 HISTORY / United States / General</v>
          </cell>
        </row>
        <row r="3147">
          <cell r="C3147">
            <v>9780674287860</v>
          </cell>
          <cell r="D3147" t="str">
            <v>Harvard University Press</v>
          </cell>
          <cell r="E3147" t="str">
            <v>DWIGHT: TRAVELS IN NEW ENGLAND AND NY VOL. II JHL E-BOOK</v>
          </cell>
          <cell r="G3147">
            <v>1969</v>
          </cell>
          <cell r="H3147" t="str">
            <v>Travels in New England and New York</v>
          </cell>
          <cell r="I3147" t="str">
            <v>Volume II</v>
          </cell>
          <cell r="J3147" t="str">
            <v>e-book (PDF)</v>
          </cell>
          <cell r="M3147" t="str">
            <v>Dwight, Timothy</v>
          </cell>
          <cell r="N3147" t="str">
            <v>King, Patricia M.; Solomon, Barbara Miller</v>
          </cell>
          <cell r="O3147">
            <v>413</v>
          </cell>
          <cell r="P3147" t="str">
            <v>Lieferbar</v>
          </cell>
          <cell r="Q3147" t="str">
            <v>Global History</v>
          </cell>
          <cell r="R3147" t="str">
            <v>HIS036000 HISTORY / United States / General</v>
          </cell>
        </row>
        <row r="3148">
          <cell r="C3148">
            <v>9780674287877</v>
          </cell>
          <cell r="D3148" t="str">
            <v>Harvard University Press</v>
          </cell>
          <cell r="E3148" t="str">
            <v>DWIGHT: TRAVELS IN NEW ENGLAND AND NY VOL. III JHL E-BOOK</v>
          </cell>
          <cell r="G3148">
            <v>1969</v>
          </cell>
          <cell r="H3148" t="str">
            <v>Travels in New England and New York</v>
          </cell>
          <cell r="I3148" t="str">
            <v>Volume III</v>
          </cell>
          <cell r="J3148" t="str">
            <v>e-book (PDF)</v>
          </cell>
          <cell r="M3148" t="str">
            <v>Dwight, Timothy</v>
          </cell>
          <cell r="N3148" t="str">
            <v>King, Patricia M.; Solomon, Barbara Miller</v>
          </cell>
          <cell r="O3148">
            <v>412</v>
          </cell>
          <cell r="P3148" t="str">
            <v>Lieferbar</v>
          </cell>
          <cell r="Q3148" t="str">
            <v>Global History</v>
          </cell>
          <cell r="R3148" t="str">
            <v>HIS036000 HISTORY / United States / General</v>
          </cell>
        </row>
        <row r="3149">
          <cell r="C3149">
            <v>9780674287884</v>
          </cell>
          <cell r="D3149" t="str">
            <v>Harvard University Press</v>
          </cell>
          <cell r="E3149" t="str">
            <v>DWIGHT: TRAVELS IN NEW ENGLAND AND NY VOL. IV JHL E-BOOK</v>
          </cell>
          <cell r="G3149">
            <v>1969</v>
          </cell>
          <cell r="H3149" t="str">
            <v>Travels in New England and New York</v>
          </cell>
          <cell r="I3149" t="str">
            <v>Volume IV</v>
          </cell>
          <cell r="J3149" t="str">
            <v>e-book (PDF)</v>
          </cell>
          <cell r="M3149" t="str">
            <v>Dwight, Timothy</v>
          </cell>
          <cell r="N3149" t="str">
            <v>King, Patricia M.; Solomon, Barbara Miller</v>
          </cell>
          <cell r="O3149">
            <v>455</v>
          </cell>
          <cell r="P3149" t="str">
            <v>Lieferbar</v>
          </cell>
          <cell r="Q3149" t="str">
            <v>Global History</v>
          </cell>
          <cell r="R3149" t="str">
            <v>HIS036000 HISTORY / United States / General</v>
          </cell>
        </row>
        <row r="3150">
          <cell r="C3150">
            <v>9780674287891</v>
          </cell>
          <cell r="D3150" t="str">
            <v>Harvard University Press</v>
          </cell>
          <cell r="E3150" t="str">
            <v>CARVER: ESSAYS IN SOCIAL JUSTICE</v>
          </cell>
          <cell r="F3150" t="str">
            <v>Essays in Social Justice</v>
          </cell>
          <cell r="G3150">
            <v>1915</v>
          </cell>
          <cell r="J3150" t="str">
            <v>Gebunden</v>
          </cell>
          <cell r="M3150" t="str">
            <v>Carver, Thomas Nixon</v>
          </cell>
          <cell r="O3150">
            <v>429</v>
          </cell>
          <cell r="P3150" t="str">
            <v>Lieferbar</v>
          </cell>
          <cell r="Q3150" t="str">
            <v>Political Economics, other</v>
          </cell>
          <cell r="R3150" t="str">
            <v>BUS069000 BUSINESS &amp; ECONOMICS / Economics / General</v>
          </cell>
          <cell r="S3150" t="str">
            <v>PoD</v>
          </cell>
        </row>
        <row r="3151">
          <cell r="C3151">
            <v>9780674287907</v>
          </cell>
          <cell r="D3151" t="str">
            <v>Harvard University Press</v>
          </cell>
          <cell r="E3151" t="str">
            <v>CARVER: ESSAYS IN SOCIAL JUSTICE E-BOOK</v>
          </cell>
          <cell r="F3151" t="str">
            <v>Essays in Social Justice</v>
          </cell>
          <cell r="G3151">
            <v>1915</v>
          </cell>
          <cell r="J3151" t="str">
            <v>e-book (PDF)</v>
          </cell>
          <cell r="M3151" t="str">
            <v>Carver, Thomas Nixon</v>
          </cell>
          <cell r="O3151">
            <v>429</v>
          </cell>
          <cell r="P3151" t="str">
            <v>Lieferbar</v>
          </cell>
          <cell r="Q3151" t="str">
            <v>Political Economics, other</v>
          </cell>
          <cell r="R3151" t="str">
            <v>BUS069000 BUSINESS &amp; ECONOMICS / Economics / General</v>
          </cell>
        </row>
        <row r="3152">
          <cell r="C3152">
            <v>9780674287914</v>
          </cell>
          <cell r="D3152" t="str">
            <v>Harvard University Press</v>
          </cell>
          <cell r="E3152" t="str">
            <v>AUTOBIOGRAPHY OF LYMAN BEECHER VOL. II (CROSS)   JHL</v>
          </cell>
          <cell r="G3152">
            <v>1961</v>
          </cell>
          <cell r="H3152" t="str">
            <v>The John Harvard Library</v>
          </cell>
          <cell r="I3152" t="str">
            <v>Volume II</v>
          </cell>
          <cell r="J3152" t="str">
            <v>Gebunden</v>
          </cell>
          <cell r="N3152" t="str">
            <v>Cross, Barbara M.</v>
          </cell>
          <cell r="O3152">
            <v>447</v>
          </cell>
          <cell r="P3152" t="str">
            <v>Lieferbar</v>
          </cell>
          <cell r="Q3152" t="str">
            <v>Global History</v>
          </cell>
          <cell r="R3152" t="str">
            <v>BIO018000 BIOGRAPHY &amp; AUTOBIOGRAPHY / Religious; HIS036000 HISTORY / United States / General; REL097000 RELIGION / Christianity / Presbyterianism</v>
          </cell>
          <cell r="S3152" t="str">
            <v>PoD</v>
          </cell>
        </row>
        <row r="3153">
          <cell r="C3153">
            <v>9780674287921</v>
          </cell>
          <cell r="D3153" t="str">
            <v>Harvard University Press</v>
          </cell>
          <cell r="E3153" t="str">
            <v>AUTOBIOGRAPHY OF LYMAN BEECHER VOL. II (CROSS)   JHL E-BOOK</v>
          </cell>
          <cell r="G3153">
            <v>1961</v>
          </cell>
          <cell r="H3153" t="str">
            <v>The John Harvard Library</v>
          </cell>
          <cell r="I3153" t="str">
            <v>Volume II</v>
          </cell>
          <cell r="J3153" t="str">
            <v>e-book (PDF)</v>
          </cell>
          <cell r="N3153" t="str">
            <v>Cross, Barbara M.</v>
          </cell>
          <cell r="O3153">
            <v>447</v>
          </cell>
          <cell r="P3153" t="str">
            <v>Lieferbar</v>
          </cell>
          <cell r="Q3153" t="str">
            <v>Global History</v>
          </cell>
          <cell r="R3153" t="str">
            <v>BIO018000 BIOGRAPHY &amp; AUTOBIOGRAPHY / Religious; HIS036000 HISTORY / United States / General; REL097000 RELIGION / Christianity / Presbyterianism</v>
          </cell>
        </row>
        <row r="3154">
          <cell r="C3154">
            <v>9780674287938</v>
          </cell>
          <cell r="D3154" t="str">
            <v>Harvard University Press</v>
          </cell>
          <cell r="E3154" t="str">
            <v>CARNAP:INTROD. SEMANTICS FORMALIZATION LOGIC SIS 1/2 E-BOOK</v>
          </cell>
          <cell r="F3154" t="str">
            <v>Introduction to Semantics and Formalization of Logic</v>
          </cell>
          <cell r="G3154">
            <v>1959</v>
          </cell>
          <cell r="H3154" t="str">
            <v>Studies in Semantics</v>
          </cell>
          <cell r="I3154">
            <v>42036</v>
          </cell>
          <cell r="J3154" t="str">
            <v>e-book (PDF)</v>
          </cell>
          <cell r="M3154" t="str">
            <v>Carnap, Rudolf</v>
          </cell>
          <cell r="O3154">
            <v>418</v>
          </cell>
          <cell r="P3154" t="str">
            <v>Lieferbar</v>
          </cell>
          <cell r="Q3154" t="str">
            <v>Philosophy, other</v>
          </cell>
          <cell r="R3154" t="str">
            <v>PHI000000 PHILOSOPHY / General</v>
          </cell>
        </row>
        <row r="3155">
          <cell r="C3155">
            <v>9780674287945</v>
          </cell>
          <cell r="D3155" t="str">
            <v>Harvard University Press</v>
          </cell>
          <cell r="E3155" t="str">
            <v>CLINE: BYRON, SHELLEY, AND THEIR PISAN CIRCLE E-BOOK</v>
          </cell>
          <cell r="F3155" t="str">
            <v>Byron, Shelley, and Their Pisan Circle</v>
          </cell>
          <cell r="G3155">
            <v>1952</v>
          </cell>
          <cell r="J3155" t="str">
            <v>e-book (PDF)</v>
          </cell>
          <cell r="M3155" t="str">
            <v>Cline, C. L.</v>
          </cell>
          <cell r="O3155">
            <v>263</v>
          </cell>
          <cell r="P3155" t="str">
            <v>Lieferbar</v>
          </cell>
          <cell r="Q3155" t="str">
            <v>Literary Studies, general</v>
          </cell>
          <cell r="R3155" t="str">
            <v>LIT000000 LITERARY CRITICISM / General</v>
          </cell>
        </row>
        <row r="3156">
          <cell r="C3156">
            <v>9780674287952</v>
          </cell>
          <cell r="D3156" t="str">
            <v>Harvard University Press</v>
          </cell>
          <cell r="E3156" t="str">
            <v>M. TVLLI CICERONIS DE NATVRA DEORVM (PEASE) VOL. I</v>
          </cell>
          <cell r="F3156" t="str">
            <v>Liber primvs</v>
          </cell>
          <cell r="G3156">
            <v>1955</v>
          </cell>
          <cell r="H3156" t="str">
            <v>M. Tvlli Ciceronis De natvra deorvm</v>
          </cell>
          <cell r="I3156" t="str">
            <v>Volume I</v>
          </cell>
          <cell r="J3156" t="str">
            <v>Gebunden</v>
          </cell>
          <cell r="N3156" t="str">
            <v>Pease, Arthur Stanley</v>
          </cell>
          <cell r="O3156">
            <v>537</v>
          </cell>
          <cell r="P3156" t="str">
            <v>Lieferbar</v>
          </cell>
          <cell r="Q3156" t="str">
            <v>Classical Studies, other</v>
          </cell>
          <cell r="R3156" t="str">
            <v>HIS002020 HISTORY / Ancient / Rome</v>
          </cell>
          <cell r="S3156" t="str">
            <v>PoD</v>
          </cell>
        </row>
        <row r="3157">
          <cell r="C3157">
            <v>9780674287969</v>
          </cell>
          <cell r="D3157" t="str">
            <v>Harvard University Press</v>
          </cell>
          <cell r="E3157" t="str">
            <v>M. TVLLI CICERONIS DE NATVRA DEORVM (PEASE) VOL. I E-BOOK</v>
          </cell>
          <cell r="F3157" t="str">
            <v>Liber primvs</v>
          </cell>
          <cell r="G3157">
            <v>1955</v>
          </cell>
          <cell r="H3157" t="str">
            <v>M. Tvlli Ciceronis De natvra deorvm</v>
          </cell>
          <cell r="I3157" t="str">
            <v>Volume I</v>
          </cell>
          <cell r="J3157" t="str">
            <v>e-book (PDF)</v>
          </cell>
          <cell r="N3157" t="str">
            <v>Pease, Arthur Stanley</v>
          </cell>
          <cell r="O3157">
            <v>537</v>
          </cell>
          <cell r="P3157" t="str">
            <v>Lieferbar</v>
          </cell>
          <cell r="Q3157" t="str">
            <v>Classical Studies, other</v>
          </cell>
          <cell r="R3157" t="str">
            <v>HIS002020 HISTORY / Ancient / Rome</v>
          </cell>
        </row>
        <row r="3158">
          <cell r="C3158">
            <v>9780674287976</v>
          </cell>
          <cell r="D3158" t="str">
            <v>Harvard University Press</v>
          </cell>
          <cell r="E3158" t="str">
            <v>M. TVLLI CICERONIS DE NATVRA DEORVM (PEASE) VOL. II E-BOOK</v>
          </cell>
          <cell r="F3158" t="str">
            <v>Libri secvndvs et tertivs</v>
          </cell>
          <cell r="G3158">
            <v>1958</v>
          </cell>
          <cell r="H3158" t="str">
            <v>M. Tvlli Ciceronis De natvra deorvm</v>
          </cell>
          <cell r="I3158" t="str">
            <v>Volume II</v>
          </cell>
          <cell r="J3158" t="str">
            <v>e-book (PDF)</v>
          </cell>
          <cell r="N3158" t="str">
            <v>Pease, Arthur Stanley</v>
          </cell>
          <cell r="O3158">
            <v>721</v>
          </cell>
          <cell r="P3158" t="str">
            <v>Lieferbar</v>
          </cell>
          <cell r="Q3158" t="str">
            <v>Classical Studies, other</v>
          </cell>
          <cell r="R3158" t="str">
            <v>HIS002020 HISTORY / Ancient / Rome</v>
          </cell>
        </row>
        <row r="3159">
          <cell r="C3159">
            <v>9780674287983</v>
          </cell>
          <cell r="D3159" t="str">
            <v>Harvard University Press</v>
          </cell>
          <cell r="E3159" t="str">
            <v>COLE: PROBLEMS IN THE PRINCIPLES OF ACCOUNTING E-BOOK</v>
          </cell>
          <cell r="F3159" t="str">
            <v>Problems in the Principles of Accounting</v>
          </cell>
          <cell r="G3159">
            <v>1915</v>
          </cell>
          <cell r="J3159" t="str">
            <v>e-book (PDF)</v>
          </cell>
          <cell r="M3159" t="str">
            <v>Cole, William Morse</v>
          </cell>
          <cell r="O3159">
            <v>102</v>
          </cell>
          <cell r="P3159" t="str">
            <v>Lieferbar</v>
          </cell>
          <cell r="Q3159" t="str">
            <v>Political Economics, other</v>
          </cell>
          <cell r="R3159" t="str">
            <v>BUS069000 BUSINESS &amp; ECONOMICS / Economics / General</v>
          </cell>
        </row>
        <row r="3160">
          <cell r="C3160">
            <v>9780674287990</v>
          </cell>
          <cell r="D3160" t="str">
            <v>Harvard University Press</v>
          </cell>
          <cell r="E3160" t="str">
            <v>COLE: THE AMERICAN WOOL MANUFACTURE VOL. I E-BOOK</v>
          </cell>
          <cell r="G3160">
            <v>1926</v>
          </cell>
          <cell r="H3160" t="str">
            <v>The American Wool Manufacture</v>
          </cell>
          <cell r="I3160" t="str">
            <v>Volume I</v>
          </cell>
          <cell r="J3160" t="str">
            <v>e-book (PDF)</v>
          </cell>
          <cell r="M3160" t="str">
            <v>Cole, Arthur Harrison</v>
          </cell>
          <cell r="O3160">
            <v>392</v>
          </cell>
          <cell r="P3160" t="str">
            <v>Lieferbar</v>
          </cell>
          <cell r="Q3160" t="str">
            <v>Political Economics, other</v>
          </cell>
          <cell r="R3160" t="str">
            <v>BUS069000 BUSINESS &amp; ECONOMICS / Economics / General; BUS070050 BUSINESS &amp; ECONOMICS / Industries / Manufacturing Industries; BUS070090 BUSINESS &amp; ECONOMICS / Industries / Textile Industry</v>
          </cell>
        </row>
        <row r="3161">
          <cell r="C3161">
            <v>9780674288003</v>
          </cell>
          <cell r="D3161" t="str">
            <v>Harvard University Press</v>
          </cell>
          <cell r="E3161" t="str">
            <v>FINNEY: THE EVOLUTION OF KEATS'S POETRY VOL. I E-BOOK</v>
          </cell>
          <cell r="G3161">
            <v>1936</v>
          </cell>
          <cell r="H3161" t="str">
            <v>The Evolution of Keats's Poetry</v>
          </cell>
          <cell r="I3161" t="str">
            <v>Volume I</v>
          </cell>
          <cell r="J3161" t="str">
            <v>e-book (PDF)</v>
          </cell>
          <cell r="M3161" t="str">
            <v>Finney, Claude Lee</v>
          </cell>
          <cell r="O3161">
            <v>405</v>
          </cell>
          <cell r="P3161" t="str">
            <v>Lieferbar</v>
          </cell>
          <cell r="Q3161" t="str">
            <v>Literary Studies, general</v>
          </cell>
          <cell r="R3161" t="str">
            <v>BIO007000 BIOGRAPHY &amp; AUTOBIOGRAPHY / Literary; LIT004120 LITERARY CRITICISM / European / English, Irish, Scottish, Welsh; LIT014000 LITERARY CRITICISM / Poetry</v>
          </cell>
        </row>
        <row r="3162">
          <cell r="C3162">
            <v>9780674288010</v>
          </cell>
          <cell r="D3162" t="str">
            <v>Harvard University Press</v>
          </cell>
          <cell r="E3162" t="str">
            <v>COLE: THE AMERICAN WOOL MANUFACTURE VOL. II E-BOOK</v>
          </cell>
          <cell r="G3162">
            <v>1926</v>
          </cell>
          <cell r="H3162" t="str">
            <v>The American Wool Manufacture</v>
          </cell>
          <cell r="I3162" t="str">
            <v>Volume II</v>
          </cell>
          <cell r="J3162" t="str">
            <v>e-book (PDF)</v>
          </cell>
          <cell r="M3162" t="str">
            <v>Cole, Arthur Harrison</v>
          </cell>
          <cell r="O3162">
            <v>328</v>
          </cell>
          <cell r="P3162" t="str">
            <v>Lieferbar</v>
          </cell>
          <cell r="Q3162" t="str">
            <v>Political Economics, other</v>
          </cell>
          <cell r="R3162" t="str">
            <v>BUS069000 BUSINESS &amp; ECONOMICS / Economics / General; BUS070050 BUSINESS &amp; ECONOMICS / Industries / Manufacturing Industries; BUS070090 BUSINESS &amp; ECONOMICS / Industries / Textile Industry</v>
          </cell>
        </row>
        <row r="3163">
          <cell r="C3163">
            <v>9780674288027</v>
          </cell>
          <cell r="D3163" t="str">
            <v>Harvard University Press</v>
          </cell>
          <cell r="E3163" t="str">
            <v>FINNEY: THE EVOLUTION OF KEATS'S POETRY VOL. II E-BOOK</v>
          </cell>
          <cell r="G3163">
            <v>1936</v>
          </cell>
          <cell r="H3163" t="str">
            <v>The Evolution of Keats's Poetry</v>
          </cell>
          <cell r="I3163" t="str">
            <v>Volume II</v>
          </cell>
          <cell r="J3163" t="str">
            <v>e-book (PDF)</v>
          </cell>
          <cell r="M3163" t="str">
            <v>Finney, Claude Lee</v>
          </cell>
          <cell r="O3163">
            <v>396</v>
          </cell>
          <cell r="P3163" t="str">
            <v>Lieferbar</v>
          </cell>
          <cell r="Q3163" t="str">
            <v>Literary Studies, general</v>
          </cell>
          <cell r="R3163" t="str">
            <v>BIO007000 BIOGRAPHY &amp; AUTOBIOGRAPHY / Literary; LIT004120 LITERARY CRITICISM / European / English, Irish, Scottish, Welsh; LIT014000 LITERARY CRITICISM / Poetry</v>
          </cell>
        </row>
        <row r="3164">
          <cell r="C3164">
            <v>9780674288034</v>
          </cell>
          <cell r="D3164" t="str">
            <v>Harvard University Press</v>
          </cell>
          <cell r="E3164" t="str">
            <v>FENN: IMMORTALITY AND THEISM   IL 1921 E-BOOK</v>
          </cell>
          <cell r="F3164" t="str">
            <v>Immortality and Theism</v>
          </cell>
          <cell r="G3164">
            <v>1921</v>
          </cell>
          <cell r="H3164" t="str">
            <v>Ingersoll Lectures</v>
          </cell>
          <cell r="J3164" t="str">
            <v>e-book (PDF)</v>
          </cell>
          <cell r="M3164" t="str">
            <v>Fenn, William Wallace</v>
          </cell>
          <cell r="O3164">
            <v>41</v>
          </cell>
          <cell r="P3164" t="str">
            <v>Lieferbar</v>
          </cell>
          <cell r="Q3164" t="str">
            <v>Theology, Jewish Studies and Religious Studies</v>
          </cell>
          <cell r="R3164" t="str">
            <v>REL000000 RELIGION / General; REL066000 RELIGION / Theism</v>
          </cell>
        </row>
        <row r="3165">
          <cell r="C3165">
            <v>9780674288041</v>
          </cell>
          <cell r="D3165" t="str">
            <v>Harvard University Press</v>
          </cell>
          <cell r="E3165" t="str">
            <v>FAIRBANK: TRADE DIPLOMACY CHINA COAST VOL. I HHST 62 E-BOOK</v>
          </cell>
          <cell r="G3165">
            <v>1953</v>
          </cell>
          <cell r="H3165" t="str">
            <v>Trade and Diplomacy on the China Coast</v>
          </cell>
          <cell r="I3165" t="str">
            <v>Volume I</v>
          </cell>
          <cell r="J3165" t="str">
            <v>e-book (PDF)</v>
          </cell>
          <cell r="M3165" t="str">
            <v>Fairbank, John King</v>
          </cell>
          <cell r="O3165">
            <v>489</v>
          </cell>
          <cell r="P3165" t="str">
            <v>Lieferbar</v>
          </cell>
          <cell r="Q3165" t="str">
            <v>Miscellaneous</v>
          </cell>
          <cell r="R3165" t="str">
            <v>POL011010 POLITICAL SCIENCE / International Relations / Diplomacy; POL011020 POLITICAL SCIENCE / International Relations / Trade &amp; Tariffs; POL021000 POLITICAL SCIENCE / International Relations / Treaties; HIS008000 HISTORY / Asia / China</v>
          </cell>
        </row>
        <row r="3166">
          <cell r="C3166">
            <v>9780674288058</v>
          </cell>
          <cell r="D3166" t="str">
            <v>Harvard University Press</v>
          </cell>
          <cell r="E3166" t="str">
            <v>EWART: WAIVER DISTRIBUTED AMONG THE DEPARTMENTS E-BOOK</v>
          </cell>
          <cell r="F3166" t="str">
            <v>Waiver Distributed among the Departments, Election, Estoppel, Contract, Release</v>
          </cell>
          <cell r="G3166">
            <v>1917</v>
          </cell>
          <cell r="J3166" t="str">
            <v>e-book (PDF)</v>
          </cell>
          <cell r="M3166" t="str">
            <v>Ewart, John S.</v>
          </cell>
          <cell r="O3166">
            <v>304</v>
          </cell>
          <cell r="P3166" t="str">
            <v>Lieferbar</v>
          </cell>
          <cell r="Q3166" t="str">
            <v>Law, other</v>
          </cell>
          <cell r="R3166" t="str">
            <v>LAW000000 LAW / General</v>
          </cell>
        </row>
        <row r="3167">
          <cell r="C3167">
            <v>9780674288065</v>
          </cell>
          <cell r="D3167" t="str">
            <v>Harvard University Press</v>
          </cell>
          <cell r="E3167" t="str">
            <v>EMERTON: LEARNING AND LIVING E-BOOK</v>
          </cell>
          <cell r="F3167" t="str">
            <v>Learning and Living</v>
          </cell>
          <cell r="G3167">
            <v>1921</v>
          </cell>
          <cell r="J3167" t="str">
            <v>e-book (PDF)</v>
          </cell>
          <cell r="M3167" t="str">
            <v>Emerton, Ephraim</v>
          </cell>
          <cell r="O3167">
            <v>325</v>
          </cell>
          <cell r="P3167" t="str">
            <v>Lieferbar</v>
          </cell>
          <cell r="Q3167" t="str">
            <v>Education, other</v>
          </cell>
          <cell r="R3167" t="str">
            <v>EDU000000 EDUCATION / General</v>
          </cell>
        </row>
        <row r="3168">
          <cell r="C3168">
            <v>9780674288072</v>
          </cell>
          <cell r="D3168" t="str">
            <v>Harvard University Press</v>
          </cell>
          <cell r="E3168" t="str">
            <v>FAIRBANK: TRADE DIPLOMACY CHINA COAST VOL. II HHST 63 E-BOOK</v>
          </cell>
          <cell r="G3168">
            <v>1953</v>
          </cell>
          <cell r="H3168" t="str">
            <v>Trade and Diplomacy on the China Coast</v>
          </cell>
          <cell r="I3168" t="str">
            <v>Volume II</v>
          </cell>
          <cell r="J3168" t="str">
            <v>e-book (PDF)</v>
          </cell>
          <cell r="M3168" t="str">
            <v>Fairbank, John King</v>
          </cell>
          <cell r="O3168">
            <v>88</v>
          </cell>
          <cell r="P3168" t="str">
            <v>Lieferbar</v>
          </cell>
          <cell r="Q3168" t="str">
            <v>Miscellaneous</v>
          </cell>
          <cell r="R3168" t="str">
            <v>POL011010 POLITICAL SCIENCE / International Relations / Diplomacy; POL011020 POLITICAL SCIENCE / International Relations / Trade &amp; Tariffs; POL021000 POLITICAL SCIENCE / International Relations / Treaties; HIS008000 HISTORY / Asia / China</v>
          </cell>
        </row>
        <row r="3169">
          <cell r="C3169">
            <v>9780674288089</v>
          </cell>
          <cell r="D3169" t="str">
            <v>Harvard University Press</v>
          </cell>
          <cell r="E3169" t="str">
            <v>ELSE: ARISTOTLE'S POETICS E-BOOK</v>
          </cell>
          <cell r="F3169" t="str">
            <v>Aristotle's Poetics</v>
          </cell>
          <cell r="G3169">
            <v>1957</v>
          </cell>
          <cell r="J3169" t="str">
            <v>e-book (PDF)</v>
          </cell>
          <cell r="M3169" t="str">
            <v>Else, Gerald F.</v>
          </cell>
          <cell r="O3169">
            <v>670</v>
          </cell>
          <cell r="P3169" t="str">
            <v>Lieferbar</v>
          </cell>
          <cell r="Q3169" t="str">
            <v>Philosophy, other</v>
          </cell>
          <cell r="R3169" t="str">
            <v>PHI000000 PHILOSOPHY / General</v>
          </cell>
        </row>
        <row r="3170">
          <cell r="C3170">
            <v>9780674288096</v>
          </cell>
          <cell r="D3170" t="str">
            <v>Harvard University Press</v>
          </cell>
          <cell r="E3170" t="str">
            <v>GREENE: PROVINCIAL GOVERNOR ENGLISH COLONIES   HHST 7 E-BOOK</v>
          </cell>
          <cell r="F3170" t="str">
            <v>The Provincial Governor in the English Colonies of North America</v>
          </cell>
          <cell r="G3170">
            <v>1898</v>
          </cell>
          <cell r="H3170" t="str">
            <v>Harvard Historical Studies</v>
          </cell>
          <cell r="I3170">
            <v>7</v>
          </cell>
          <cell r="J3170" t="str">
            <v>e-book (PDF)</v>
          </cell>
          <cell r="M3170" t="str">
            <v>Greene, Evarts Boutell</v>
          </cell>
          <cell r="O3170">
            <v>292</v>
          </cell>
          <cell r="P3170" t="str">
            <v>Lieferbar</v>
          </cell>
          <cell r="Q3170" t="str">
            <v>Global History</v>
          </cell>
          <cell r="R3170" t="str">
            <v>POL040040 POLITICAL SCIENCE / Government / Local; HIS036000 HISTORY / United States / General</v>
          </cell>
        </row>
        <row r="3171">
          <cell r="C3171">
            <v>9780674288102</v>
          </cell>
          <cell r="D3171" t="str">
            <v>Harvard University Press</v>
          </cell>
          <cell r="E3171" t="str">
            <v>GRANDGENT: OLD AND NEW E-BOOK</v>
          </cell>
          <cell r="F3171" t="str">
            <v>Old and New</v>
          </cell>
          <cell r="G3171">
            <v>1920</v>
          </cell>
          <cell r="J3171" t="str">
            <v>e-book (PDF)</v>
          </cell>
          <cell r="M3171" t="str">
            <v>Grandgent, C. H.</v>
          </cell>
          <cell r="O3171">
            <v>177</v>
          </cell>
          <cell r="P3171" t="str">
            <v>Lieferbar</v>
          </cell>
          <cell r="Q3171" t="str">
            <v>English</v>
          </cell>
          <cell r="R3171" t="str">
            <v>LAN009000 LANGUAGE ARTS &amp; DISCIPLINES / Linguistics; LAN020000 LANGUAGE ARTS &amp; DISCIPLINES / Study &amp; Teaching</v>
          </cell>
        </row>
        <row r="3172">
          <cell r="C3172">
            <v>9780674288119</v>
          </cell>
          <cell r="D3172" t="str">
            <v>Harvard University Press</v>
          </cell>
          <cell r="E3172" t="str">
            <v>GRANDGENT: THE LADIES OF DANTE'S LYRICS E-BOOK</v>
          </cell>
          <cell r="F3172" t="str">
            <v>The Ladies of Dante's Lyrics</v>
          </cell>
          <cell r="G3172">
            <v>1917</v>
          </cell>
          <cell r="J3172" t="str">
            <v>e-book (PDF)</v>
          </cell>
          <cell r="M3172" t="str">
            <v>Grandgent, Charles H.</v>
          </cell>
          <cell r="O3172">
            <v>181</v>
          </cell>
          <cell r="P3172" t="str">
            <v>Lieferbar</v>
          </cell>
          <cell r="Q3172" t="str">
            <v>Literary Studies, general</v>
          </cell>
          <cell r="R3172" t="str">
            <v>LIT004200 LITERARY CRITICISM / European / Italian; LIT000000 LITERARY CRITICISM / General</v>
          </cell>
        </row>
        <row r="3173">
          <cell r="C3173">
            <v>9780674288126</v>
          </cell>
          <cell r="D3173" t="str">
            <v>Harvard University Press</v>
          </cell>
          <cell r="E3173" t="str">
            <v>FROTHINGHAM: CONSTITUTION AND GOVERNM. MASSACHUSETTS E-BOOK</v>
          </cell>
          <cell r="F3173" t="str">
            <v>A Brief History of the Constitution and Government of Massachusetts with a Chapter on Legislative Procedure</v>
          </cell>
          <cell r="G3173">
            <v>1916</v>
          </cell>
          <cell r="J3173" t="str">
            <v>e-book (PDF)</v>
          </cell>
          <cell r="M3173" t="str">
            <v>Frothingham, Louis Adams</v>
          </cell>
          <cell r="O3173">
            <v>140</v>
          </cell>
          <cell r="P3173" t="str">
            <v>Lieferbar</v>
          </cell>
          <cell r="Q3173" t="str">
            <v>Law, other</v>
          </cell>
          <cell r="R3173" t="str">
            <v>LAW000000 LAW / General; LAW018000 LAW / Constitutional; POL006000 POLITICAL SCIENCE / Government / Legislative Branch</v>
          </cell>
        </row>
        <row r="3174">
          <cell r="C3174">
            <v>9780674288133</v>
          </cell>
          <cell r="D3174" t="str">
            <v>Harvard University Press</v>
          </cell>
          <cell r="E3174" t="str">
            <v>LETTERS D. GARRICK VOL. I LETTERS 1–334 (LITTLE) E-BOOK</v>
          </cell>
          <cell r="F3174" t="str">
            <v>Letters 1–334</v>
          </cell>
          <cell r="G3174">
            <v>1963</v>
          </cell>
          <cell r="H3174" t="str">
            <v>The Letters of David Garrick</v>
          </cell>
          <cell r="I3174" t="str">
            <v>Volume I</v>
          </cell>
          <cell r="J3174" t="str">
            <v>e-book (PDF)</v>
          </cell>
          <cell r="N3174" t="str">
            <v>Wilson, Phoebe deK.; Little, David M.; Kahrl, George M.</v>
          </cell>
          <cell r="O3174">
            <v>420</v>
          </cell>
          <cell r="P3174" t="str">
            <v>Lieferbar</v>
          </cell>
          <cell r="Q3174" t="str">
            <v>Miscellaneous</v>
          </cell>
          <cell r="R3174" t="str">
            <v>BIO001000 BIOGRAPHY &amp; AUTOBIOGRAPHY / Artists, Architects, Photographers; DRA003000 DRAMA / English, Irish, Scottish, Welsh; LCO011000 LITERARY COLLECTIONS / Letters; LIT013000 LITERARY CRITICISM / Drama; HIS000000 HISTORY / General; HIS015000 HISTORY / E</v>
          </cell>
        </row>
        <row r="3175">
          <cell r="C3175">
            <v>9780674288140</v>
          </cell>
          <cell r="D3175" t="str">
            <v>Harvard University Press</v>
          </cell>
          <cell r="E3175" t="str">
            <v>CASES UNDER THE INTERSTATE COMMERCE ACT (FRANKFURTER) E-BOOK</v>
          </cell>
          <cell r="F3175" t="str">
            <v>A Selection of Cases Under the Interstate Commerce Act</v>
          </cell>
          <cell r="G3175">
            <v>1922</v>
          </cell>
          <cell r="J3175" t="str">
            <v>e-book (PDF)</v>
          </cell>
          <cell r="N3175" t="str">
            <v>Frankfurter, Felix</v>
          </cell>
          <cell r="O3175">
            <v>789</v>
          </cell>
          <cell r="P3175" t="str">
            <v>Lieferbar</v>
          </cell>
          <cell r="Q3175" t="str">
            <v>Law, other</v>
          </cell>
          <cell r="R3175" t="str">
            <v>LAW000000 LAW / General</v>
          </cell>
        </row>
        <row r="3176">
          <cell r="C3176">
            <v>9780674288157</v>
          </cell>
          <cell r="D3176" t="str">
            <v>Harvard University Press</v>
          </cell>
          <cell r="E3176" t="str">
            <v>LETTERS D. GARRICK VOL. II LETTERS 335–815 (LITTLE) E-BOOK</v>
          </cell>
          <cell r="F3176" t="str">
            <v>Letters 335–815</v>
          </cell>
          <cell r="G3176">
            <v>1963</v>
          </cell>
          <cell r="H3176" t="str">
            <v>The Letters of David Garrick</v>
          </cell>
          <cell r="I3176" t="str">
            <v>Volume II</v>
          </cell>
          <cell r="J3176" t="str">
            <v>e-book (PDF)</v>
          </cell>
          <cell r="N3176" t="str">
            <v>Little, David M.; Wilson, Phoebe deK.; Kahrl, George M.</v>
          </cell>
          <cell r="O3176">
            <v>493</v>
          </cell>
          <cell r="P3176" t="str">
            <v>Lieferbar</v>
          </cell>
          <cell r="Q3176" t="str">
            <v>Miscellaneous</v>
          </cell>
          <cell r="R3176" t="str">
            <v>BIO001000 BIOGRAPHY &amp; AUTOBIOGRAPHY / Artists, Architects, Photographers; DRA003000 DRAMA / English, Irish, Scottish, Welsh; LCO011000 LITERARY COLLECTIONS / Letters; LIT013000 LITERARY CRITICISM / Drama; HIS000000 HISTORY / General; HIS015000 HISTORY / E</v>
          </cell>
        </row>
        <row r="3177">
          <cell r="C3177">
            <v>9780674288164</v>
          </cell>
          <cell r="D3177" t="str">
            <v>Harvard University Press</v>
          </cell>
          <cell r="E3177" t="str">
            <v>LETTERS D. GARRICK VOL. III LETTERS 816–1362 (LITTLE) E-BOOK</v>
          </cell>
          <cell r="F3177" t="str">
            <v>Letters 816–1362</v>
          </cell>
          <cell r="G3177">
            <v>1963</v>
          </cell>
          <cell r="H3177" t="str">
            <v>The Letters of David Garrick</v>
          </cell>
          <cell r="I3177" t="str">
            <v>Volume III</v>
          </cell>
          <cell r="J3177" t="str">
            <v>e-book (PDF)</v>
          </cell>
          <cell r="N3177" t="str">
            <v>Wilson, Phoebe deK.; Kahrl, George M.; Little, David M.</v>
          </cell>
          <cell r="O3177">
            <v>503</v>
          </cell>
          <cell r="P3177" t="str">
            <v>Lieferbar</v>
          </cell>
          <cell r="Q3177" t="str">
            <v>Miscellaneous</v>
          </cell>
          <cell r="R3177" t="str">
            <v>BIO001000 BIOGRAPHY &amp; AUTOBIOGRAPHY / Artists, Architects, Photographers; DRA003000 DRAMA / English, Irish, Scottish, Welsh; LCO011000 LITERARY COLLECTIONS / Letters; LIT013000 LITERARY CRITICISM / Drama; HIS000000 HISTORY / General; HIS015000 HISTORY / E</v>
          </cell>
        </row>
        <row r="3178">
          <cell r="C3178">
            <v>9780674288171</v>
          </cell>
          <cell r="D3178" t="str">
            <v>Harvard University Press</v>
          </cell>
          <cell r="E3178" t="str">
            <v>UNION PAMPHLETS OF THE CIVIL WAR VOL.I (FREIDEL) JHL E-BOOK</v>
          </cell>
          <cell r="G3178">
            <v>1967</v>
          </cell>
          <cell r="H3178" t="str">
            <v>Union Pamphlets of the Civil War, 1861–1865</v>
          </cell>
          <cell r="I3178" t="str">
            <v>Volume I</v>
          </cell>
          <cell r="J3178" t="str">
            <v>e-book (PDF)</v>
          </cell>
          <cell r="N3178" t="str">
            <v>Freidel, Frank</v>
          </cell>
          <cell r="O3178">
            <v>564</v>
          </cell>
          <cell r="P3178" t="str">
            <v>Lieferbar</v>
          </cell>
          <cell r="Q3178" t="str">
            <v>Global History</v>
          </cell>
          <cell r="R3178" t="str">
            <v>LAN008000 LANGUAGE ARTS &amp; DISCIPLINES / Journalism; HIS036050 HISTORY / United States / Civil War Period (1850-1877); HIS036000 HISTORY / United States / General</v>
          </cell>
        </row>
        <row r="3179">
          <cell r="C3179">
            <v>9780674288188</v>
          </cell>
          <cell r="D3179" t="str">
            <v>Harvard University Press</v>
          </cell>
          <cell r="E3179" t="str">
            <v>FRANCKE: PERSONALITY GERMAN LITERATURE BEFORE LUTHER E-BOOK</v>
          </cell>
          <cell r="F3179" t="str">
            <v>Personality in German Literature before Luther</v>
          </cell>
          <cell r="G3179">
            <v>1916</v>
          </cell>
          <cell r="J3179" t="str">
            <v>e-book (PDF)</v>
          </cell>
          <cell r="M3179" t="str">
            <v>Francke, Kuno</v>
          </cell>
          <cell r="O3179">
            <v>221</v>
          </cell>
          <cell r="P3179" t="str">
            <v>Lieferbar</v>
          </cell>
          <cell r="Q3179" t="str">
            <v>Literary Studies, general</v>
          </cell>
          <cell r="R3179" t="str">
            <v>LIT000000 LITERARY CRITICISM / General</v>
          </cell>
        </row>
        <row r="3180">
          <cell r="C3180">
            <v>9780674288225</v>
          </cell>
          <cell r="D3180" t="str">
            <v>Harvard University Press</v>
          </cell>
          <cell r="E3180" t="str">
            <v>WHITMORE: SUPERNATURAL IN TRAGEDY</v>
          </cell>
          <cell r="F3180" t="str">
            <v>The Supernatural in Tragedy</v>
          </cell>
          <cell r="G3180">
            <v>1915</v>
          </cell>
          <cell r="J3180" t="str">
            <v>Gebunden</v>
          </cell>
          <cell r="M3180" t="str">
            <v>Whitmore, Charles Edward</v>
          </cell>
          <cell r="O3180">
            <v>370</v>
          </cell>
          <cell r="P3180" t="str">
            <v>Lieferbar</v>
          </cell>
          <cell r="Q3180" t="str">
            <v>Literary Studies, general</v>
          </cell>
          <cell r="R3180" t="str">
            <v>LIT000000 LITERARY CRITICISM / General</v>
          </cell>
          <cell r="S3180" t="str">
            <v>PoD</v>
          </cell>
        </row>
        <row r="3181">
          <cell r="C3181">
            <v>9780674288232</v>
          </cell>
          <cell r="D3181" t="str">
            <v>Harvard University Press</v>
          </cell>
          <cell r="E3181" t="str">
            <v>ERDENI-YIN TOBCI: MONGOLIAN CHRONICLE PART IV HYSM 2</v>
          </cell>
          <cell r="F3181" t="str">
            <v>Manuscrit C</v>
          </cell>
          <cell r="G3181">
            <v>1956</v>
          </cell>
          <cell r="H3181" t="str">
            <v>Harvard-Yenching Institute Scripta Mongolica</v>
          </cell>
          <cell r="I3181" t="str">
            <v>Part IV</v>
          </cell>
          <cell r="J3181" t="str">
            <v>Gebunden</v>
          </cell>
          <cell r="M3181" t="str">
            <v>Secen, Sayang</v>
          </cell>
          <cell r="O3181">
            <v>270</v>
          </cell>
          <cell r="P3181" t="str">
            <v>Lieferbar</v>
          </cell>
          <cell r="Q3181" t="str">
            <v>Miscellaneous</v>
          </cell>
          <cell r="R3181" t="str">
            <v>HIS000000 HISTORY / General; HIS050000 HISTORY / Asia / Central Asia</v>
          </cell>
          <cell r="S3181" t="str">
            <v>PoD</v>
          </cell>
        </row>
        <row r="3182">
          <cell r="C3182">
            <v>9780674288249</v>
          </cell>
          <cell r="D3182" t="str">
            <v>Harvard University Press</v>
          </cell>
          <cell r="E3182" t="str">
            <v>WILD: PLATO'S THEORY OF MAN</v>
          </cell>
          <cell r="F3182" t="str">
            <v>Plato's Theory of Man</v>
          </cell>
          <cell r="G3182">
            <v>1946</v>
          </cell>
          <cell r="J3182" t="str">
            <v>Gebunden</v>
          </cell>
          <cell r="M3182" t="str">
            <v>Wild, John</v>
          </cell>
          <cell r="O3182">
            <v>320</v>
          </cell>
          <cell r="P3182" t="str">
            <v>Lieferbar</v>
          </cell>
          <cell r="Q3182" t="str">
            <v>Philosophy, other</v>
          </cell>
          <cell r="R3182" t="str">
            <v>PHI000000 PHILOSOPHY / General</v>
          </cell>
          <cell r="S3182" t="str">
            <v>PoD</v>
          </cell>
        </row>
        <row r="3183">
          <cell r="C3183">
            <v>9780674288256</v>
          </cell>
          <cell r="D3183" t="str">
            <v>Harvard University Press</v>
          </cell>
          <cell r="E3183" t="str">
            <v>WILEY: THE GENTLEMAN OF RENAISSANCE FRANCE</v>
          </cell>
          <cell r="F3183" t="str">
            <v>The Gentleman of Renaissance France</v>
          </cell>
          <cell r="G3183">
            <v>1954</v>
          </cell>
          <cell r="J3183" t="str">
            <v>Gebunden</v>
          </cell>
          <cell r="M3183" t="str">
            <v>Wiley, W. L.</v>
          </cell>
          <cell r="O3183">
            <v>303</v>
          </cell>
          <cell r="P3183" t="str">
            <v>Lieferbar</v>
          </cell>
          <cell r="Q3183" t="str">
            <v>Miscellaneous</v>
          </cell>
          <cell r="R3183" t="str">
            <v>HIS000000 HISTORY / General</v>
          </cell>
          <cell r="S3183" t="str">
            <v>PoD</v>
          </cell>
        </row>
        <row r="3184">
          <cell r="C3184">
            <v>9780674288263</v>
          </cell>
          <cell r="D3184" t="str">
            <v>Harvard University Press</v>
          </cell>
          <cell r="E3184" t="str">
            <v>WILLIBALD: THE LIFE OF SAINT BONIFACE   HTRANS</v>
          </cell>
          <cell r="F3184" t="str">
            <v>The Life of Saint Boniface</v>
          </cell>
          <cell r="G3184">
            <v>1916</v>
          </cell>
          <cell r="H3184" t="str">
            <v>Harvard Translations</v>
          </cell>
          <cell r="J3184" t="str">
            <v>Gebunden</v>
          </cell>
          <cell r="M3184" t="str">
            <v>Willibald</v>
          </cell>
          <cell r="O3184">
            <v>114</v>
          </cell>
          <cell r="P3184" t="str">
            <v>Lieferbar</v>
          </cell>
          <cell r="Q3184" t="str">
            <v>Theology, Jewish Studies and Religious Studies</v>
          </cell>
          <cell r="R3184" t="str">
            <v>BIO018000 BIOGRAPHY &amp; AUTOBIOGRAPHY / Religious; REL000000 RELIGION / General</v>
          </cell>
          <cell r="S3184" t="str">
            <v>PoD</v>
          </cell>
        </row>
        <row r="3185">
          <cell r="C3185">
            <v>9780674288270</v>
          </cell>
          <cell r="D3185" t="str">
            <v>Harvard University Press</v>
          </cell>
          <cell r="E3185" t="str">
            <v>A POETICAL RHAPSODY   VOLUME II</v>
          </cell>
          <cell r="G3185">
            <v>1932</v>
          </cell>
          <cell r="H3185" t="str">
            <v>A Poetical Rhapsody, 1602–1621</v>
          </cell>
          <cell r="I3185" t="str">
            <v>Volume II</v>
          </cell>
          <cell r="J3185" t="str">
            <v>Gebunden</v>
          </cell>
          <cell r="N3185" t="str">
            <v>Rollins, Hyder Edward</v>
          </cell>
          <cell r="O3185">
            <v>331</v>
          </cell>
          <cell r="P3185" t="str">
            <v>Lieferbar</v>
          </cell>
          <cell r="Q3185" t="str">
            <v>Literary Studies, general</v>
          </cell>
          <cell r="R3185" t="str">
            <v>LCO000000 LITERARY COLLECTIONS / General; POE005020 POETRY / English, Irish, Scottish, Welsh</v>
          </cell>
          <cell r="S3185" t="str">
            <v>PoD</v>
          </cell>
        </row>
        <row r="3186">
          <cell r="C3186">
            <v>9780674288287</v>
          </cell>
          <cell r="D3186" t="str">
            <v>Harvard University Press</v>
          </cell>
          <cell r="E3186" t="str">
            <v>A POETICAL RHAPSODY   VOLUME I</v>
          </cell>
          <cell r="G3186">
            <v>1931</v>
          </cell>
          <cell r="H3186" t="str">
            <v>A Poetical Rhapsody, 1602–1621</v>
          </cell>
          <cell r="I3186" t="str">
            <v>Volume I</v>
          </cell>
          <cell r="J3186" t="str">
            <v>Gebunden</v>
          </cell>
          <cell r="N3186" t="str">
            <v>Rollins, Hyder Edward</v>
          </cell>
          <cell r="O3186">
            <v>363</v>
          </cell>
          <cell r="P3186" t="str">
            <v>Lieferbar</v>
          </cell>
          <cell r="Q3186" t="str">
            <v>Literary Studies, general</v>
          </cell>
          <cell r="R3186" t="str">
            <v>LCO000000 LITERARY COLLECTIONS / General; POE005020 POETRY / English, Irish, Scottish, Welsh</v>
          </cell>
          <cell r="S3186" t="str">
            <v>PoD</v>
          </cell>
        </row>
        <row r="3187">
          <cell r="C3187">
            <v>9780674288294</v>
          </cell>
          <cell r="D3187" t="str">
            <v>Harvard University Press</v>
          </cell>
          <cell r="E3187" t="str">
            <v>MOORE: JUDAISM IN THE FIRST CENTURIES   VOL. I</v>
          </cell>
          <cell r="G3187">
            <v>1927</v>
          </cell>
          <cell r="H3187" t="str">
            <v>Judaism in the First Centuries of the Christian Era</v>
          </cell>
          <cell r="I3187" t="str">
            <v>Volume I</v>
          </cell>
          <cell r="J3187" t="str">
            <v>Gebunden</v>
          </cell>
          <cell r="M3187" t="str">
            <v>Moore, George Foot</v>
          </cell>
          <cell r="O3187">
            <v>552</v>
          </cell>
          <cell r="P3187" t="str">
            <v>Lieferbar</v>
          </cell>
          <cell r="Q3187" t="str">
            <v>Theology, Jewish Studies and Religious Studies</v>
          </cell>
          <cell r="R3187" t="str">
            <v>REL000000 RELIGION / General</v>
          </cell>
          <cell r="S3187" t="str">
            <v>PoD</v>
          </cell>
        </row>
        <row r="3188">
          <cell r="C3188">
            <v>9780674288300</v>
          </cell>
          <cell r="D3188" t="str">
            <v>Harvard University Press</v>
          </cell>
          <cell r="E3188" t="str">
            <v>ERDENI-YIN TOBCI: MONGOLIAN CHRONICLE PART I HYSM 2</v>
          </cell>
          <cell r="F3188" t="str">
            <v>Introduction. Appendice. Glossaire. Photographies. Carte Mongole</v>
          </cell>
          <cell r="G3188">
            <v>1956</v>
          </cell>
          <cell r="H3188" t="str">
            <v>Harvard-Yenching Institute Scripta Mongolica</v>
          </cell>
          <cell r="I3188" t="str">
            <v>Part I</v>
          </cell>
          <cell r="J3188" t="str">
            <v>Gebunden</v>
          </cell>
          <cell r="M3188" t="str">
            <v>Secen, Sayang</v>
          </cell>
          <cell r="O3188">
            <v>126</v>
          </cell>
          <cell r="P3188" t="str">
            <v>Lieferbar</v>
          </cell>
          <cell r="Q3188" t="str">
            <v>Miscellaneous</v>
          </cell>
          <cell r="R3188" t="str">
            <v>HIS000000 HISTORY / General; HIS050000 HISTORY / Asia / Central Asia</v>
          </cell>
          <cell r="S3188" t="str">
            <v>PoD</v>
          </cell>
        </row>
        <row r="3189">
          <cell r="C3189">
            <v>9780674288317</v>
          </cell>
          <cell r="D3189" t="str">
            <v>Harvard University Press</v>
          </cell>
          <cell r="E3189" t="str">
            <v>MOORE: JUDAISM IN THE FIRST CENTURIES   VOL. II</v>
          </cell>
          <cell r="G3189">
            <v>1927</v>
          </cell>
          <cell r="H3189" t="str">
            <v>Judaism in the First Centuries of the Christian Era</v>
          </cell>
          <cell r="I3189" t="str">
            <v>Volume II</v>
          </cell>
          <cell r="J3189" t="str">
            <v>Gebunden</v>
          </cell>
          <cell r="M3189" t="str">
            <v>Moore, George Foot</v>
          </cell>
          <cell r="O3189">
            <v>485</v>
          </cell>
          <cell r="P3189" t="str">
            <v>Lieferbar</v>
          </cell>
          <cell r="Q3189" t="str">
            <v>Theology, Jewish Studies and Religious Studies</v>
          </cell>
          <cell r="R3189" t="str">
            <v>REL000000 RELIGION / General</v>
          </cell>
          <cell r="S3189" t="str">
            <v>PoD</v>
          </cell>
        </row>
        <row r="3190">
          <cell r="C3190">
            <v>9780674288324</v>
          </cell>
          <cell r="D3190" t="str">
            <v>Harvard University Press</v>
          </cell>
          <cell r="E3190" t="str">
            <v>THE WORKS OF JAMES WILSON   VOLUME I   JHL</v>
          </cell>
          <cell r="G3190">
            <v>1967</v>
          </cell>
          <cell r="H3190" t="str">
            <v>The Works of James Wilson</v>
          </cell>
          <cell r="I3190" t="str">
            <v>Volume I</v>
          </cell>
          <cell r="J3190" t="str">
            <v>Gebunden</v>
          </cell>
          <cell r="N3190" t="str">
            <v>McCloskey, Robert Green</v>
          </cell>
          <cell r="O3190">
            <v>440</v>
          </cell>
          <cell r="P3190" t="str">
            <v>Lieferbar</v>
          </cell>
          <cell r="Q3190" t="str">
            <v>Global History</v>
          </cell>
          <cell r="R3190" t="str">
            <v>HIS036000 HISTORY / United States / General</v>
          </cell>
          <cell r="S3190" t="str">
            <v>PoD</v>
          </cell>
        </row>
        <row r="3191">
          <cell r="C3191">
            <v>9780674288331</v>
          </cell>
          <cell r="D3191" t="str">
            <v>Harvard University Press</v>
          </cell>
          <cell r="E3191" t="str">
            <v>THE WORKS OF JAMES WILSON   VOLUME II   JHL</v>
          </cell>
          <cell r="G3191">
            <v>1967</v>
          </cell>
          <cell r="H3191" t="str">
            <v>The Works of James Wilson</v>
          </cell>
          <cell r="I3191" t="str">
            <v>Volume II</v>
          </cell>
          <cell r="J3191" t="str">
            <v>Gebunden</v>
          </cell>
          <cell r="N3191" t="str">
            <v>McCloskey, Robert Green</v>
          </cell>
          <cell r="O3191">
            <v>434</v>
          </cell>
          <cell r="P3191" t="str">
            <v>Lieferbar</v>
          </cell>
          <cell r="Q3191" t="str">
            <v>Global History</v>
          </cell>
          <cell r="R3191" t="str">
            <v>HIS036000 HISTORY / United States / General</v>
          </cell>
          <cell r="S3191" t="str">
            <v>PoD</v>
          </cell>
        </row>
        <row r="3192">
          <cell r="C3192">
            <v>9780674288348</v>
          </cell>
          <cell r="D3192" t="str">
            <v>Harvard University Press</v>
          </cell>
          <cell r="E3192" t="str">
            <v>ICHIKAWA: FUZAMBO'S ENGLISH-JAPANESE DICTIONARY</v>
          </cell>
          <cell r="F3192" t="str">
            <v>Fuzambo's Comprehensive English-Japanese Dictionary</v>
          </cell>
          <cell r="G3192">
            <v>1942</v>
          </cell>
          <cell r="J3192" t="str">
            <v>Gebunden</v>
          </cell>
          <cell r="O3192">
            <v>1855</v>
          </cell>
          <cell r="P3192" t="str">
            <v>Lieferbar</v>
          </cell>
          <cell r="Q3192" t="str">
            <v>Linguistics, other</v>
          </cell>
          <cell r="R3192" t="str">
            <v>LAN000000 LANGUAGE ARTS &amp; DISCIPLINES / General</v>
          </cell>
          <cell r="S3192" t="str">
            <v>PoD</v>
          </cell>
        </row>
        <row r="3193">
          <cell r="C3193">
            <v>9780674288355</v>
          </cell>
          <cell r="D3193" t="str">
            <v>Harvard University Press</v>
          </cell>
          <cell r="E3193" t="str">
            <v>NOTABLE AMERICAN WOMEN   VOLUME II: G–O</v>
          </cell>
          <cell r="F3193" t="str">
            <v>G–O</v>
          </cell>
          <cell r="G3193">
            <v>1971</v>
          </cell>
          <cell r="H3193" t="str">
            <v>Notable American Women 1607–1950</v>
          </cell>
          <cell r="J3193" t="str">
            <v>Gebunden</v>
          </cell>
          <cell r="N3193" t="str">
            <v>James, Janet Wilson; James, Edward T.</v>
          </cell>
          <cell r="O3193">
            <v>659</v>
          </cell>
          <cell r="P3193" t="str">
            <v>Lieferbar</v>
          </cell>
          <cell r="Q3193" t="str">
            <v>Sociology, other</v>
          </cell>
          <cell r="R3193" t="str">
            <v>SOC000000 SOCIAL SCIENCE / General; BIO022000 BIOGRAPHY &amp; AUTOBIOGRAPHY / Women</v>
          </cell>
          <cell r="S3193" t="str">
            <v>PoD</v>
          </cell>
        </row>
        <row r="3194">
          <cell r="C3194">
            <v>9780674288362</v>
          </cell>
          <cell r="D3194" t="str">
            <v>Harvard University Press</v>
          </cell>
          <cell r="E3194" t="str">
            <v>NOTABLE AMERICAN WOMEN   VOLUME I: A–F</v>
          </cell>
          <cell r="F3194" t="str">
            <v>A–F</v>
          </cell>
          <cell r="G3194">
            <v>1971</v>
          </cell>
          <cell r="H3194" t="str">
            <v>Notable American Women 1607–1950</v>
          </cell>
          <cell r="J3194" t="str">
            <v>Gebunden</v>
          </cell>
          <cell r="N3194" t="str">
            <v>James, Janet Wilson; James, Edward T.</v>
          </cell>
          <cell r="O3194">
            <v>687</v>
          </cell>
          <cell r="P3194" t="str">
            <v>Lieferbar</v>
          </cell>
          <cell r="Q3194" t="str">
            <v>Sociology, other</v>
          </cell>
          <cell r="R3194" t="str">
            <v>SOC000000 SOCIAL SCIENCE / General; BIO022000 BIOGRAPHY &amp; AUTOBIOGRAPHY / Women</v>
          </cell>
          <cell r="S3194" t="str">
            <v>PoD</v>
          </cell>
        </row>
        <row r="3195">
          <cell r="C3195">
            <v>9780674288379</v>
          </cell>
          <cell r="D3195" t="str">
            <v>Harvard University Press</v>
          </cell>
          <cell r="E3195" t="str">
            <v>NOTABLE AMERICAN WOMEN   VOLUME III: P–Z</v>
          </cell>
          <cell r="F3195" t="str">
            <v>P–Z</v>
          </cell>
          <cell r="G3195">
            <v>1971</v>
          </cell>
          <cell r="H3195" t="str">
            <v>Notable American Women 1607–1950</v>
          </cell>
          <cell r="J3195" t="str">
            <v>Gebunden</v>
          </cell>
          <cell r="N3195" t="str">
            <v>James, Edward T.; James, Janet Wilson</v>
          </cell>
          <cell r="O3195">
            <v>729</v>
          </cell>
          <cell r="P3195" t="str">
            <v>Lieferbar</v>
          </cell>
          <cell r="Q3195" t="str">
            <v>Sociology, other</v>
          </cell>
          <cell r="R3195" t="str">
            <v>SOC000000 SOCIAL SCIENCE / General; BIO022000 BIOGRAPHY &amp; AUTOBIOGRAPHY / Women</v>
          </cell>
          <cell r="S3195" t="str">
            <v>PoD</v>
          </cell>
        </row>
        <row r="3196">
          <cell r="C3196">
            <v>9780674288386</v>
          </cell>
          <cell r="D3196" t="str">
            <v>Harvard University Press</v>
          </cell>
          <cell r="E3196" t="str">
            <v>ERDENI-YIN TOBCI: MONGOLIAN CHRONICLE PART II HYSM 2</v>
          </cell>
          <cell r="F3196" t="str">
            <v>Manuscrit A</v>
          </cell>
          <cell r="G3196">
            <v>1956</v>
          </cell>
          <cell r="H3196" t="str">
            <v>Harvard-Yenching Institute Scripta Mongolica</v>
          </cell>
          <cell r="I3196" t="str">
            <v>Part II</v>
          </cell>
          <cell r="J3196" t="str">
            <v>Gebunden</v>
          </cell>
          <cell r="M3196" t="str">
            <v>Secen, Sayang</v>
          </cell>
          <cell r="O3196">
            <v>272</v>
          </cell>
          <cell r="P3196" t="str">
            <v>Lieferbar</v>
          </cell>
          <cell r="Q3196" t="str">
            <v>Miscellaneous</v>
          </cell>
          <cell r="R3196" t="str">
            <v>HIS000000 HISTORY / General; HIS050000 HISTORY / Asia / Central Asia</v>
          </cell>
          <cell r="S3196" t="str">
            <v>PoD</v>
          </cell>
        </row>
        <row r="3197">
          <cell r="C3197">
            <v>9780674288393</v>
          </cell>
          <cell r="D3197" t="str">
            <v>Harvard University Press</v>
          </cell>
          <cell r="E3197" t="str">
            <v>JOHNSTON: AGREEMENTS OF PEOPLE'S REP. CHINA HSEAL 3</v>
          </cell>
          <cell r="F3197" t="str">
            <v>Agreements of the People's Republic of China, 1949–1967</v>
          </cell>
          <cell r="G3197">
            <v>1968</v>
          </cell>
          <cell r="H3197" t="str">
            <v>Harvard Studies in East Asian Law</v>
          </cell>
          <cell r="I3197">
            <v>3</v>
          </cell>
          <cell r="J3197" t="str">
            <v>Gebunden</v>
          </cell>
          <cell r="M3197" t="str">
            <v>Chiu, Hungdah; Johnston, Douglas M.</v>
          </cell>
          <cell r="O3197">
            <v>286</v>
          </cell>
          <cell r="P3197" t="str">
            <v>Lieferbar</v>
          </cell>
          <cell r="Q3197" t="str">
            <v>Law, other</v>
          </cell>
          <cell r="R3197" t="str">
            <v>LAW000000 LAW / General</v>
          </cell>
          <cell r="S3197" t="str">
            <v>PoD</v>
          </cell>
        </row>
        <row r="3198">
          <cell r="C3198">
            <v>9780674288409</v>
          </cell>
          <cell r="D3198" t="str">
            <v>Harvard University Press</v>
          </cell>
          <cell r="E3198" t="str">
            <v>KENNELLY:TABLES COMPLEX HYPERBOLIC CIRCULAR FUNCTIONS</v>
          </cell>
          <cell r="F3198" t="str">
            <v>Tables of Complex Hyperbolic and Circular Functions</v>
          </cell>
          <cell r="G3198">
            <v>1921</v>
          </cell>
          <cell r="J3198" t="str">
            <v>Gebunden</v>
          </cell>
          <cell r="M3198" t="str">
            <v>Kennelly, A. E.</v>
          </cell>
          <cell r="O3198">
            <v>240</v>
          </cell>
          <cell r="P3198" t="str">
            <v>Lieferbar</v>
          </cell>
          <cell r="Q3198" t="str">
            <v>General Interest</v>
          </cell>
          <cell r="R3198" t="str">
            <v>REF028000 REFERENCE / Handbooks &amp; Manuals; MAT000000 MATHEMATICS / General; SCI000000 SCIENCE / General</v>
          </cell>
          <cell r="S3198" t="str">
            <v>PoD</v>
          </cell>
        </row>
        <row r="3199">
          <cell r="C3199">
            <v>9780674288416</v>
          </cell>
          <cell r="D3199" t="str">
            <v>Harvard University Press</v>
          </cell>
          <cell r="E3199" t="str">
            <v>ERDENI-YIN TOBCI: MONGOLIAN CHRONICLE PART III HYSM 2</v>
          </cell>
          <cell r="F3199" t="str">
            <v>Manuscrit B</v>
          </cell>
          <cell r="G3199">
            <v>1956</v>
          </cell>
          <cell r="H3199" t="str">
            <v>Harvard-Yenching Institute Scripta Mongolica</v>
          </cell>
          <cell r="I3199" t="str">
            <v>Part III</v>
          </cell>
          <cell r="J3199" t="str">
            <v>Gebunden</v>
          </cell>
          <cell r="M3199" t="str">
            <v>Secen, Sayang</v>
          </cell>
          <cell r="O3199">
            <v>298</v>
          </cell>
          <cell r="P3199" t="str">
            <v>Lieferbar</v>
          </cell>
          <cell r="Q3199" t="str">
            <v>Miscellaneous</v>
          </cell>
          <cell r="R3199" t="str">
            <v>HIS000000 HISTORY / General; HIS050000 HISTORY / Asia / Central Asia</v>
          </cell>
          <cell r="S3199" t="str">
            <v>PoD</v>
          </cell>
        </row>
        <row r="3200">
          <cell r="C3200">
            <v>9780674288423</v>
          </cell>
          <cell r="D3200" t="str">
            <v>Harvard University Press</v>
          </cell>
          <cell r="E3200" t="str">
            <v>RICHTER: ARCHAIC ATTIC GRAVESTONES   MCL 10</v>
          </cell>
          <cell r="F3200" t="str">
            <v>Archaic Attic Gravestones</v>
          </cell>
          <cell r="G3200">
            <v>1944</v>
          </cell>
          <cell r="H3200" t="str">
            <v>Martin Classical Lectures</v>
          </cell>
          <cell r="I3200">
            <v>10</v>
          </cell>
          <cell r="J3200" t="str">
            <v>Gebunden</v>
          </cell>
          <cell r="M3200" t="str">
            <v>Richter, Gisela M. A.</v>
          </cell>
          <cell r="O3200">
            <v>160</v>
          </cell>
          <cell r="P3200" t="str">
            <v>Lieferbar</v>
          </cell>
          <cell r="Q3200" t="str">
            <v>Classical Studies, other</v>
          </cell>
          <cell r="R3200" t="str">
            <v>ART015060 ART / History / Ancient &amp; Classical; ARC000000 ARCHITECTURE / General; ART000000 ART / General</v>
          </cell>
          <cell r="S3200" t="str">
            <v>PoD</v>
          </cell>
        </row>
        <row r="3201">
          <cell r="C3201">
            <v>9780674288430</v>
          </cell>
          <cell r="D3201" t="str">
            <v>Harvard University Press</v>
          </cell>
          <cell r="E3201" t="str">
            <v>POUND: INTERPRETATIONS OF LEGAL HISTORY</v>
          </cell>
          <cell r="F3201" t="str">
            <v>Interpretations of Legal History</v>
          </cell>
          <cell r="G3201">
            <v>1946</v>
          </cell>
          <cell r="J3201" t="str">
            <v>Gebunden</v>
          </cell>
          <cell r="M3201" t="str">
            <v>Pound, Roscoe</v>
          </cell>
          <cell r="O3201">
            <v>171</v>
          </cell>
          <cell r="P3201" t="str">
            <v>Lieferbar</v>
          </cell>
          <cell r="Q3201" t="str">
            <v>Law, other</v>
          </cell>
          <cell r="R3201" t="str">
            <v>LAW000000 LAW / General</v>
          </cell>
          <cell r="S3201" t="str">
            <v>PoD</v>
          </cell>
        </row>
        <row r="3202">
          <cell r="C3202">
            <v>9780674288447</v>
          </cell>
          <cell r="D3202" t="str">
            <v>Harvard University Press</v>
          </cell>
          <cell r="E3202" t="str">
            <v>BOLOR ERIKE: MONGOLIAN CHRONICLE PART V   HYSM 3</v>
          </cell>
          <cell r="F3202" t="str">
            <v>Édition de Kalgan, Volumes III–IV</v>
          </cell>
          <cell r="G3202">
            <v>1959</v>
          </cell>
          <cell r="H3202" t="str">
            <v>Harvard-Yenching Institute Scripta Mongolica</v>
          </cell>
          <cell r="I3202" t="str">
            <v>Part V</v>
          </cell>
          <cell r="J3202" t="str">
            <v>Gebunden</v>
          </cell>
          <cell r="O3202">
            <v>348</v>
          </cell>
          <cell r="P3202" t="str">
            <v>Lieferbar</v>
          </cell>
          <cell r="Q3202" t="str">
            <v>Miscellaneous</v>
          </cell>
          <cell r="R3202" t="str">
            <v>HIS000000 HISTORY / General; HIS050000 HISTORY / Asia / Central Asia</v>
          </cell>
          <cell r="S3202" t="str">
            <v>PoD</v>
          </cell>
        </row>
        <row r="3203">
          <cell r="C3203">
            <v>9780674288454</v>
          </cell>
          <cell r="D3203" t="str">
            <v>Harvard University Press</v>
          </cell>
          <cell r="E3203" t="str">
            <v>BOLOR ERIKE: MONGOLIAN CHRONICLE PART IV   HYSM 3</v>
          </cell>
          <cell r="F3203" t="str">
            <v>Édition de Kalgan, Volumes I–II</v>
          </cell>
          <cell r="G3203">
            <v>1959</v>
          </cell>
          <cell r="H3203" t="str">
            <v>Harvard-Yenching Institute Scripta Mongolica</v>
          </cell>
          <cell r="I3203" t="str">
            <v>Part IV</v>
          </cell>
          <cell r="J3203" t="str">
            <v>Gebunden</v>
          </cell>
          <cell r="O3203">
            <v>466</v>
          </cell>
          <cell r="P3203" t="str">
            <v>Lieferbar</v>
          </cell>
          <cell r="Q3203" t="str">
            <v>Miscellaneous</v>
          </cell>
          <cell r="R3203" t="str">
            <v>HIS000000 HISTORY / General; HIS050000 HISTORY / Asia / Central Asia</v>
          </cell>
          <cell r="S3203" t="str">
            <v>PoD</v>
          </cell>
        </row>
        <row r="3204">
          <cell r="C3204">
            <v>9780674288461</v>
          </cell>
          <cell r="D3204" t="str">
            <v>Harvard University Press</v>
          </cell>
          <cell r="E3204" t="str">
            <v>BOLOR ERIKE: MONGOLIAN CHRONICLE PART III   HYSM 3</v>
          </cell>
          <cell r="F3204" t="str">
            <v>Manuscrit A, Cahiers VIII–X, Manuscrit B</v>
          </cell>
          <cell r="G3204">
            <v>1959</v>
          </cell>
          <cell r="H3204" t="str">
            <v>Harvard-Yenching Institute Scripta Mongolica</v>
          </cell>
          <cell r="I3204" t="str">
            <v>Part III</v>
          </cell>
          <cell r="J3204" t="str">
            <v>Gebunden</v>
          </cell>
          <cell r="O3204">
            <v>388</v>
          </cell>
          <cell r="P3204" t="str">
            <v>Lieferbar</v>
          </cell>
          <cell r="Q3204" t="str">
            <v>Miscellaneous</v>
          </cell>
          <cell r="R3204" t="str">
            <v>HIS000000 HISTORY / General; HIS050000 HISTORY / Asia / Central Asia</v>
          </cell>
          <cell r="S3204" t="str">
            <v>PoD</v>
          </cell>
        </row>
        <row r="3205">
          <cell r="C3205">
            <v>9780674288478</v>
          </cell>
          <cell r="D3205" t="str">
            <v>Harvard University Press</v>
          </cell>
          <cell r="E3205" t="str">
            <v>BOLOR ERIKE: MONGOLIAN CHRONICLE PART II   HYSM 3</v>
          </cell>
          <cell r="F3205" t="str">
            <v>Manuscrit A, Cahiers IV, VI–VII</v>
          </cell>
          <cell r="G3205">
            <v>1959</v>
          </cell>
          <cell r="H3205" t="str">
            <v>Harvard-Yenching Institute Scripta Mongolica</v>
          </cell>
          <cell r="I3205" t="str">
            <v>Part II</v>
          </cell>
          <cell r="J3205" t="str">
            <v>Gebunden</v>
          </cell>
          <cell r="O3205">
            <v>366</v>
          </cell>
          <cell r="P3205" t="str">
            <v>Lieferbar</v>
          </cell>
          <cell r="Q3205" t="str">
            <v>Miscellaneous</v>
          </cell>
          <cell r="R3205" t="str">
            <v>HIS000000 HISTORY / General; HIS050000 HISTORY / Asia / Central Asia</v>
          </cell>
          <cell r="S3205" t="str">
            <v>PoD</v>
          </cell>
        </row>
        <row r="3206">
          <cell r="C3206">
            <v>9780674288485</v>
          </cell>
          <cell r="D3206" t="str">
            <v>Harvard University Press</v>
          </cell>
          <cell r="E3206" t="str">
            <v>BOLOR ERIKE: MONGOLIAN CHRONICLE PART I   HYSM 3</v>
          </cell>
          <cell r="F3206" t="str">
            <v>Introduction, Manuscrit A, Cahiers I–III</v>
          </cell>
          <cell r="G3206">
            <v>1959</v>
          </cell>
          <cell r="H3206" t="str">
            <v>Harvard-Yenching Institute Scripta Mongolica</v>
          </cell>
          <cell r="I3206" t="str">
            <v>Part I</v>
          </cell>
          <cell r="J3206" t="str">
            <v>Gebunden</v>
          </cell>
          <cell r="O3206">
            <v>384</v>
          </cell>
          <cell r="P3206" t="str">
            <v>Lieferbar</v>
          </cell>
          <cell r="Q3206" t="str">
            <v>Miscellaneous</v>
          </cell>
          <cell r="R3206" t="str">
            <v>HIS000000 HISTORY / General; HIS050000 HISTORY / Asia / Central Asia</v>
          </cell>
          <cell r="S3206" t="str">
            <v>PoD</v>
          </cell>
        </row>
        <row r="3207">
          <cell r="C3207">
            <v>9780674288492</v>
          </cell>
          <cell r="D3207" t="str">
            <v>Harvard University Press</v>
          </cell>
          <cell r="E3207" t="str">
            <v>ANCIENT NA-KHI KINGDOM OF CHINA VOL. II   HYIMS 9</v>
          </cell>
          <cell r="G3207">
            <v>1947</v>
          </cell>
          <cell r="H3207" t="str">
            <v>The Ancient Na-Khi Kingdom of Southwest China</v>
          </cell>
          <cell r="I3207" t="str">
            <v>Volume II</v>
          </cell>
          <cell r="J3207" t="str">
            <v>Gebunden</v>
          </cell>
          <cell r="M3207" t="str">
            <v>Rock, Joseph F.</v>
          </cell>
          <cell r="O3207">
            <v>278</v>
          </cell>
          <cell r="P3207" t="str">
            <v>Lieferbar</v>
          </cell>
          <cell r="Q3207" t="str">
            <v>Miscellaneous</v>
          </cell>
          <cell r="R3207" t="str">
            <v>HIS000000 HISTORY / General; HIS008000 HISTORY / Asia / China</v>
          </cell>
          <cell r="S3207" t="str">
            <v>PoD</v>
          </cell>
        </row>
        <row r="3208">
          <cell r="C3208">
            <v>9780674288508</v>
          </cell>
          <cell r="D3208" t="str">
            <v>Harvard University Press</v>
          </cell>
          <cell r="E3208" t="str">
            <v>ANCIENT NA-KHI KINGDOM OF CHINA VOL. I   HYIMS 8</v>
          </cell>
          <cell r="G3208">
            <v>1947</v>
          </cell>
          <cell r="H3208" t="str">
            <v>The Ancient Na-Khi Kingdom of Southwest China</v>
          </cell>
          <cell r="I3208" t="str">
            <v>Volume I</v>
          </cell>
          <cell r="J3208" t="str">
            <v>Gebunden</v>
          </cell>
          <cell r="M3208" t="str">
            <v>Rock, Joseph F.</v>
          </cell>
          <cell r="O3208">
            <v>274</v>
          </cell>
          <cell r="P3208" t="str">
            <v>Lieferbar</v>
          </cell>
          <cell r="Q3208" t="str">
            <v>Miscellaneous</v>
          </cell>
          <cell r="R3208" t="str">
            <v>HIS000000 HISTORY / General; HIS008000 HISTORY / Asia / China</v>
          </cell>
          <cell r="S3208" t="str">
            <v>PoD</v>
          </cell>
        </row>
        <row r="3209">
          <cell r="C3209">
            <v>9780674288515</v>
          </cell>
          <cell r="D3209" t="str">
            <v>Harvard University Press</v>
          </cell>
          <cell r="E3209" t="str">
            <v>ROYCE: FUGITIVE ESSAYS</v>
          </cell>
          <cell r="F3209" t="str">
            <v>Fugitive Essays</v>
          </cell>
          <cell r="G3209">
            <v>1920</v>
          </cell>
          <cell r="J3209" t="str">
            <v>Gebunden</v>
          </cell>
          <cell r="M3209" t="str">
            <v>Royce, Josiah</v>
          </cell>
          <cell r="O3209">
            <v>429</v>
          </cell>
          <cell r="P3209" t="str">
            <v>Lieferbar</v>
          </cell>
          <cell r="Q3209" t="str">
            <v>Philosophy, other</v>
          </cell>
          <cell r="R3209" t="str">
            <v>PHI000000 PHILOSOPHY / General</v>
          </cell>
          <cell r="S3209" t="str">
            <v>PoD</v>
          </cell>
        </row>
        <row r="3210">
          <cell r="C3210">
            <v>9780674288522</v>
          </cell>
          <cell r="D3210" t="str">
            <v>Harvard University Press</v>
          </cell>
          <cell r="E3210" t="str">
            <v>SEYBOLT: THE MANUALE SCHOLARIUM</v>
          </cell>
          <cell r="F3210" t="str">
            <v>The Manuale Scholarium</v>
          </cell>
          <cell r="G3210">
            <v>1921</v>
          </cell>
          <cell r="J3210" t="str">
            <v>Gebunden</v>
          </cell>
          <cell r="O3210">
            <v>122</v>
          </cell>
          <cell r="P3210" t="str">
            <v>Lieferbar</v>
          </cell>
          <cell r="Q3210" t="str">
            <v>Education, other</v>
          </cell>
          <cell r="R3210" t="str">
            <v>EDU000000 EDUCATION / General</v>
          </cell>
          <cell r="S3210" t="str">
            <v>PoD</v>
          </cell>
        </row>
        <row r="3211">
          <cell r="C3211">
            <v>9780674288539</v>
          </cell>
          <cell r="D3211" t="str">
            <v>Harvard University Press</v>
          </cell>
          <cell r="E3211" t="str">
            <v>DIE CHINESISCHE ANTHOLOGIE   VOLUME I   HYIS 18</v>
          </cell>
          <cell r="G3211">
            <v>1958</v>
          </cell>
          <cell r="H3211" t="str">
            <v>Harvard-Yenching Institute Studies</v>
          </cell>
          <cell r="I3211" t="str">
            <v>Volume I</v>
          </cell>
          <cell r="J3211" t="str">
            <v>Gebunden</v>
          </cell>
          <cell r="N3211" t="str">
            <v>Fang, Ilse Martin</v>
          </cell>
          <cell r="O3211">
            <v>605</v>
          </cell>
          <cell r="P3211" t="str">
            <v>Lieferbar</v>
          </cell>
          <cell r="Q3211" t="str">
            <v>Other Nations and Languages</v>
          </cell>
          <cell r="R3211" t="str">
            <v>LCO004000 LITERARY COLLECTIONS / Asian</v>
          </cell>
          <cell r="S3211" t="str">
            <v>PoD</v>
          </cell>
        </row>
        <row r="3212">
          <cell r="C3212">
            <v>9780674288546</v>
          </cell>
          <cell r="D3212" t="str">
            <v>Harvard University Press</v>
          </cell>
          <cell r="E3212" t="str">
            <v>DIE CHINESISCHE ANTHOLOGIE   VOLUME II   HYIS 18</v>
          </cell>
          <cell r="G3212">
            <v>1958</v>
          </cell>
          <cell r="H3212" t="str">
            <v>Harvard-Yenching Institute Studies</v>
          </cell>
          <cell r="I3212" t="str">
            <v>Volume II</v>
          </cell>
          <cell r="J3212" t="str">
            <v>Gebunden</v>
          </cell>
          <cell r="N3212" t="str">
            <v>Fang, Ilse Martin</v>
          </cell>
          <cell r="O3212">
            <v>507</v>
          </cell>
          <cell r="P3212" t="str">
            <v>Lieferbar</v>
          </cell>
          <cell r="Q3212" t="str">
            <v>Other Nations and Languages</v>
          </cell>
          <cell r="R3212" t="str">
            <v>LCO004000 LITERARY COLLECTIONS / Asian</v>
          </cell>
          <cell r="S3212" t="str">
            <v>PoD</v>
          </cell>
        </row>
        <row r="3213">
          <cell r="C3213">
            <v>9780674288553</v>
          </cell>
          <cell r="D3213" t="str">
            <v>Harvard University Press</v>
          </cell>
          <cell r="E3213" t="str">
            <v>ULAM: PHILOSOPHICAL FOUNDATIONS OF SOCIALISM   HPST</v>
          </cell>
          <cell r="F3213" t="str">
            <v>Philosophical Foundations of English Socialism</v>
          </cell>
          <cell r="G3213">
            <v>1951</v>
          </cell>
          <cell r="H3213" t="str">
            <v>Harvard Political Studies</v>
          </cell>
          <cell r="J3213" t="str">
            <v>Gebunden</v>
          </cell>
          <cell r="M3213" t="str">
            <v>Ulam, Adam B.</v>
          </cell>
          <cell r="O3213">
            <v>173</v>
          </cell>
          <cell r="P3213" t="str">
            <v>Lieferbar</v>
          </cell>
          <cell r="Q3213" t="str">
            <v>Political Science, other</v>
          </cell>
          <cell r="R3213" t="str">
            <v>POL000000 POLITICAL SCIENCE / General</v>
          </cell>
          <cell r="S3213" t="str">
            <v>PoD</v>
          </cell>
        </row>
        <row r="3214">
          <cell r="C3214">
            <v>9780674288560</v>
          </cell>
          <cell r="D3214" t="str">
            <v>Harvard University Press</v>
          </cell>
          <cell r="E3214" t="str">
            <v>TU FU'S GEDICHTE   VOLUME I   HYIS 8</v>
          </cell>
          <cell r="G3214">
            <v>1952</v>
          </cell>
          <cell r="H3214" t="str">
            <v>Tu Fu's Gedichte</v>
          </cell>
          <cell r="I3214" t="str">
            <v>Volume I</v>
          </cell>
          <cell r="J3214" t="str">
            <v>Gebunden</v>
          </cell>
          <cell r="O3214">
            <v>414</v>
          </cell>
          <cell r="P3214" t="str">
            <v>Lieferbar</v>
          </cell>
          <cell r="Q3214" t="str">
            <v>Literary Studies, general</v>
          </cell>
          <cell r="R3214" t="str">
            <v>LCO000000 LITERARY COLLECTIONS / General; LCO004000 LITERARY COLLECTIONS / Asian</v>
          </cell>
          <cell r="S3214" t="str">
            <v>PoD</v>
          </cell>
        </row>
        <row r="3215">
          <cell r="C3215">
            <v>9780674288577</v>
          </cell>
          <cell r="D3215" t="str">
            <v>Harvard University Press</v>
          </cell>
          <cell r="E3215" t="str">
            <v>TU FU'S GEDICHTE   VOLUME II   HYIS 8</v>
          </cell>
          <cell r="G3215">
            <v>1952</v>
          </cell>
          <cell r="H3215" t="str">
            <v>Tu Fu's Gedichte</v>
          </cell>
          <cell r="I3215" t="str">
            <v>Volume II</v>
          </cell>
          <cell r="J3215" t="str">
            <v>Gebunden</v>
          </cell>
          <cell r="O3215">
            <v>450</v>
          </cell>
          <cell r="P3215" t="str">
            <v>Lieferbar</v>
          </cell>
          <cell r="Q3215" t="str">
            <v>Literary Studies, general</v>
          </cell>
          <cell r="R3215" t="str">
            <v>LCO000000 LITERARY COLLECTIONS / General; LCO004000 LITERARY COLLECTIONS / Asian</v>
          </cell>
          <cell r="S3215" t="str">
            <v>PoD</v>
          </cell>
        </row>
        <row r="3216">
          <cell r="C3216">
            <v>9780674288584</v>
          </cell>
          <cell r="D3216" t="str">
            <v>Harvard University Press</v>
          </cell>
          <cell r="E3216" t="str">
            <v>TROWBRIDGE: ADVANCE IN ELECTRICITY SINCE FRANKLIN</v>
          </cell>
          <cell r="F3216" t="str">
            <v>The Advance in Electricity Since the Time of Franklin</v>
          </cell>
          <cell r="G3216">
            <v>1922</v>
          </cell>
          <cell r="J3216" t="str">
            <v>Gebunden</v>
          </cell>
          <cell r="M3216" t="str">
            <v>Trowbridge, John</v>
          </cell>
          <cell r="O3216">
            <v>183</v>
          </cell>
          <cell r="P3216" t="str">
            <v>Lieferbar</v>
          </cell>
          <cell r="Q3216" t="str">
            <v>General Interest</v>
          </cell>
          <cell r="R3216" t="str">
            <v>SCI000000 SCIENCE / General</v>
          </cell>
          <cell r="S3216" t="str">
            <v>PoD</v>
          </cell>
        </row>
        <row r="3217">
          <cell r="C3217">
            <v>9780674288591</v>
          </cell>
          <cell r="D3217" t="str">
            <v>Harvard University Press</v>
          </cell>
          <cell r="E3217" t="str">
            <v>WRIGHT: WOOL-GROWING AND THE TARIFF   HES 5</v>
          </cell>
          <cell r="F3217" t="str">
            <v>Wool-Growing and the Tariff</v>
          </cell>
          <cell r="G3217">
            <v>1910</v>
          </cell>
          <cell r="H3217" t="str">
            <v>Harvard Economic Studies</v>
          </cell>
          <cell r="I3217">
            <v>5</v>
          </cell>
          <cell r="J3217" t="str">
            <v>Gebunden</v>
          </cell>
          <cell r="M3217" t="str">
            <v>Wright, Chester Whitney</v>
          </cell>
          <cell r="O3217">
            <v>362</v>
          </cell>
          <cell r="P3217" t="str">
            <v>Lieferbar</v>
          </cell>
          <cell r="Q3217" t="str">
            <v>Political Economics, other</v>
          </cell>
          <cell r="R3217" t="str">
            <v>BUS069000 BUSINESS &amp; ECONOMICS / Economics / General</v>
          </cell>
          <cell r="S3217" t="str">
            <v>PoD</v>
          </cell>
        </row>
        <row r="3218">
          <cell r="C3218">
            <v>9780674288607</v>
          </cell>
          <cell r="D3218" t="str">
            <v>Harvard University Press</v>
          </cell>
          <cell r="E3218" t="str">
            <v>WRAXALL: ABRIDGEMENT OF THE INDIAN AFFAIRS   HHST 21</v>
          </cell>
          <cell r="F3218" t="str">
            <v>An Abridgement of the Indian Affairs</v>
          </cell>
          <cell r="G3218">
            <v>1915</v>
          </cell>
          <cell r="H3218" t="str">
            <v>Harvard Historical Studies</v>
          </cell>
          <cell r="I3218">
            <v>21</v>
          </cell>
          <cell r="J3218" t="str">
            <v>Gebunden</v>
          </cell>
          <cell r="M3218" t="str">
            <v>Wraxall, Peter</v>
          </cell>
          <cell r="N3218" t="str">
            <v>McIlwain, Charles Howard</v>
          </cell>
          <cell r="O3218">
            <v>251</v>
          </cell>
          <cell r="P3218" t="str">
            <v>Lieferbar</v>
          </cell>
          <cell r="Q3218" t="str">
            <v>Global History</v>
          </cell>
          <cell r="R3218" t="str">
            <v>HIS036000 HISTORY / United States / General</v>
          </cell>
          <cell r="S3218" t="str">
            <v>PoD</v>
          </cell>
        </row>
        <row r="3219">
          <cell r="C3219">
            <v>9780674288614</v>
          </cell>
          <cell r="D3219" t="str">
            <v>Harvard University Press</v>
          </cell>
          <cell r="E3219" t="str">
            <v>WOODS: MUSIC AND MEANING</v>
          </cell>
          <cell r="F3219" t="str">
            <v>Music and Meaning</v>
          </cell>
          <cell r="G3219">
            <v>1932</v>
          </cell>
          <cell r="J3219" t="str">
            <v>Gebunden</v>
          </cell>
          <cell r="M3219" t="str">
            <v>Woods, Elizabeth Robinson</v>
          </cell>
          <cell r="O3219">
            <v>100</v>
          </cell>
          <cell r="P3219" t="str">
            <v>Lieferbar</v>
          </cell>
          <cell r="Q3219" t="str">
            <v>Music, general</v>
          </cell>
          <cell r="R3219" t="str">
            <v>MUS000000 MUSIC / General</v>
          </cell>
          <cell r="S3219" t="str">
            <v>PoD</v>
          </cell>
        </row>
        <row r="3220">
          <cell r="C3220">
            <v>9780674288621</v>
          </cell>
          <cell r="D3220" t="str">
            <v>Harvard University Press</v>
          </cell>
          <cell r="E3220" t="str">
            <v>GEORGICS AND ECLOGUES OF VIRGIL (WILLIAMS)</v>
          </cell>
          <cell r="F3220" t="str">
            <v>The Georgics and Eclogues of Virgil</v>
          </cell>
          <cell r="G3220">
            <v>1915</v>
          </cell>
          <cell r="J3220" t="str">
            <v>Gebunden</v>
          </cell>
          <cell r="O3220">
            <v>166</v>
          </cell>
          <cell r="P3220" t="str">
            <v>Lieferbar</v>
          </cell>
          <cell r="Q3220" t="str">
            <v>Classical Studies, other</v>
          </cell>
          <cell r="R3220" t="str">
            <v>POE000000 POETRY / General; POE008000 POETRY / Ancient, Classical &amp; Medieval; LIT000000 LITERARY CRITICISM / General</v>
          </cell>
          <cell r="S3220" t="str">
            <v>PoD</v>
          </cell>
        </row>
        <row r="3221">
          <cell r="C3221">
            <v>9780674288638</v>
          </cell>
          <cell r="D3221" t="str">
            <v>Harvard University Press</v>
          </cell>
          <cell r="E3221" t="str">
            <v>WITHINGTON: ENGLISH PAGEANTRY   VOLUME I</v>
          </cell>
          <cell r="G3221">
            <v>1918</v>
          </cell>
          <cell r="H3221" t="str">
            <v>English Pageantry</v>
          </cell>
          <cell r="I3221" t="str">
            <v>Volume I</v>
          </cell>
          <cell r="J3221" t="str">
            <v>Gebunden</v>
          </cell>
          <cell r="M3221" t="str">
            <v>Withington, Robert</v>
          </cell>
          <cell r="O3221">
            <v>258</v>
          </cell>
          <cell r="P3221" t="str">
            <v>Lieferbar</v>
          </cell>
          <cell r="Q3221" t="str">
            <v>Miscellaneous</v>
          </cell>
          <cell r="R3221" t="str">
            <v>HIS000000 HISTORY / General; HIS015000 HISTORY / Europe / Great Britain</v>
          </cell>
          <cell r="S3221" t="str">
            <v>PoD</v>
          </cell>
        </row>
        <row r="3222">
          <cell r="C3222">
            <v>9780674288645</v>
          </cell>
          <cell r="D3222" t="str">
            <v>Harvard University Press</v>
          </cell>
          <cell r="E3222" t="str">
            <v>WITHINGTON: ENGLISH PAGEANTRY   VOLUME II</v>
          </cell>
          <cell r="G3222">
            <v>1920</v>
          </cell>
          <cell r="H3222" t="str">
            <v>English Pageantry</v>
          </cell>
          <cell r="I3222" t="str">
            <v>Volume II</v>
          </cell>
          <cell r="J3222" t="str">
            <v>Gebunden</v>
          </cell>
          <cell r="M3222" t="str">
            <v>Withington, Robert</v>
          </cell>
          <cell r="O3222">
            <v>435</v>
          </cell>
          <cell r="P3222" t="str">
            <v>Lieferbar</v>
          </cell>
          <cell r="Q3222" t="str">
            <v>Miscellaneous</v>
          </cell>
          <cell r="R3222" t="str">
            <v>HIS000000 HISTORY / General; HIS015000 HISTORY / Europe / Great Britain</v>
          </cell>
          <cell r="S3222" t="str">
            <v>PoD</v>
          </cell>
        </row>
        <row r="3223">
          <cell r="C3223">
            <v>9780674288652</v>
          </cell>
          <cell r="D3223" t="str">
            <v>Harvard University Press</v>
          </cell>
          <cell r="E3223" t="str">
            <v>TOTTEL'S MISCELLANY (1557–1587)   VOLUME I</v>
          </cell>
          <cell r="G3223">
            <v>1965</v>
          </cell>
          <cell r="H3223" t="str">
            <v>Tottel's Miscellany (1557–1587)</v>
          </cell>
          <cell r="I3223" t="str">
            <v>Volume I</v>
          </cell>
          <cell r="J3223" t="str">
            <v>Gebunden</v>
          </cell>
          <cell r="N3223" t="str">
            <v>Rollins, Hyder Edward</v>
          </cell>
          <cell r="O3223">
            <v>344</v>
          </cell>
          <cell r="P3223" t="str">
            <v>Lieferbar</v>
          </cell>
          <cell r="Q3223" t="str">
            <v xml:space="preserve">Poetics </v>
          </cell>
          <cell r="R3223" t="str">
            <v>POE000000 POETRY / General; POE005020 POETRY / English, Irish, Scottish, Welsh</v>
          </cell>
          <cell r="S3223" t="str">
            <v>PoD</v>
          </cell>
        </row>
        <row r="3224">
          <cell r="C3224">
            <v>9780674288669</v>
          </cell>
          <cell r="D3224" t="str">
            <v>Harvard University Press</v>
          </cell>
          <cell r="E3224" t="str">
            <v>TOTTEL'S MISCELLANY (1557–1587)   VOLUME II</v>
          </cell>
          <cell r="G3224">
            <v>1965</v>
          </cell>
          <cell r="H3224" t="str">
            <v>Tottel's Miscellany (1557–1587)</v>
          </cell>
          <cell r="I3224" t="str">
            <v>Volume II</v>
          </cell>
          <cell r="J3224" t="str">
            <v>Gebunden</v>
          </cell>
          <cell r="N3224" t="str">
            <v>Rollins, Hyder Edward</v>
          </cell>
          <cell r="O3224">
            <v>395</v>
          </cell>
          <cell r="P3224" t="str">
            <v>Lieferbar</v>
          </cell>
          <cell r="Q3224" t="str">
            <v xml:space="preserve">Poetics </v>
          </cell>
          <cell r="R3224" t="str">
            <v>POE000000 POETRY / General; POE005020 POETRY / English, Irish, Scottish, Welsh</v>
          </cell>
          <cell r="S3224" t="str">
            <v>PoD</v>
          </cell>
        </row>
        <row r="3225">
          <cell r="C3225">
            <v>9780674288676</v>
          </cell>
          <cell r="D3225" t="str">
            <v>Harvard University Press</v>
          </cell>
          <cell r="E3225" t="str">
            <v>USHER: HISTORY OF THE GRAIN TRADE IN FRANCE   HES 9</v>
          </cell>
          <cell r="F3225" t="str">
            <v>The History of the Grain Trade in France, 1400–1710</v>
          </cell>
          <cell r="G3225">
            <v>1913</v>
          </cell>
          <cell r="H3225" t="str">
            <v>Harvard Economic Studies</v>
          </cell>
          <cell r="I3225">
            <v>9</v>
          </cell>
          <cell r="J3225" t="str">
            <v>Gebunden</v>
          </cell>
          <cell r="M3225" t="str">
            <v>Usher, Abbott Payson</v>
          </cell>
          <cell r="O3225">
            <v>405</v>
          </cell>
          <cell r="P3225" t="str">
            <v>Lieferbar</v>
          </cell>
          <cell r="Q3225" t="str">
            <v>Political Economics, other</v>
          </cell>
          <cell r="R3225" t="str">
            <v>BUS069000 BUSINESS &amp; ECONOMICS / Economics / General</v>
          </cell>
          <cell r="S3225" t="str">
            <v>PoD</v>
          </cell>
        </row>
        <row r="3226">
          <cell r="C3226">
            <v>9780674288683</v>
          </cell>
          <cell r="D3226" t="str">
            <v>Harvard University Press</v>
          </cell>
          <cell r="E3226" t="str">
            <v>THOMPSON: TALES OF THE NORTH AMERICAN INDIANS</v>
          </cell>
          <cell r="F3226" t="str">
            <v>Tales of the North American Indians</v>
          </cell>
          <cell r="G3226">
            <v>1929</v>
          </cell>
          <cell r="J3226" t="str">
            <v>Gebunden</v>
          </cell>
          <cell r="O3226">
            <v>386</v>
          </cell>
          <cell r="P3226" t="str">
            <v>Lieferbar</v>
          </cell>
          <cell r="Q3226" t="str">
            <v>Global History</v>
          </cell>
          <cell r="R3226" t="str">
            <v>SOC011000 SOCIAL SCIENCE / Folklore &amp; Mythology; HIS036000 HISTORY / United States / General</v>
          </cell>
          <cell r="S3226" t="str">
            <v>PoD</v>
          </cell>
        </row>
        <row r="3227">
          <cell r="C3227">
            <v>9780674288690</v>
          </cell>
          <cell r="D3227" t="str">
            <v>Harvard University Press</v>
          </cell>
          <cell r="E3227" t="str">
            <v>VLEKKE: STORY OF THE DUTCH EAST INDIES</v>
          </cell>
          <cell r="F3227" t="str">
            <v>The Story of the Dutch East Indies</v>
          </cell>
          <cell r="G3227">
            <v>1945</v>
          </cell>
          <cell r="J3227" t="str">
            <v>Gebunden</v>
          </cell>
          <cell r="M3227" t="str">
            <v>Vlekke, Bernard H. M.</v>
          </cell>
          <cell r="O3227">
            <v>233</v>
          </cell>
          <cell r="P3227" t="str">
            <v>Lieferbar</v>
          </cell>
          <cell r="Q3227" t="str">
            <v>Miscellaneous</v>
          </cell>
          <cell r="R3227" t="str">
            <v>HIS000000 HISTORY / General</v>
          </cell>
          <cell r="S3227" t="str">
            <v>PoD</v>
          </cell>
        </row>
        <row r="3228">
          <cell r="C3228">
            <v>9780674288706</v>
          </cell>
          <cell r="D3228" t="str">
            <v>Harvard University Press</v>
          </cell>
          <cell r="E3228" t="str">
            <v>ROSNER: THE GROWTH OF THE BOOK-JACKET</v>
          </cell>
          <cell r="F3228" t="str">
            <v>The Growth of the Book-Jacket</v>
          </cell>
          <cell r="G3228">
            <v>1954</v>
          </cell>
          <cell r="J3228" t="str">
            <v>Gebunden</v>
          </cell>
          <cell r="M3228" t="str">
            <v>Rosner, Charles</v>
          </cell>
          <cell r="O3228">
            <v>74</v>
          </cell>
          <cell r="P3228" t="str">
            <v>Lieferbar</v>
          </cell>
          <cell r="Q3228" t="str">
            <v xml:space="preserve">Architecture and Design, other    </v>
          </cell>
          <cell r="R3228" t="str">
            <v>ART000000 ART / General</v>
          </cell>
          <cell r="S3228" t="str">
            <v>PoD</v>
          </cell>
        </row>
        <row r="3229">
          <cell r="C3229">
            <v>9780674288713</v>
          </cell>
          <cell r="D3229" t="str">
            <v>Harvard University Press</v>
          </cell>
          <cell r="E3229" t="str">
            <v>ROSE-INNES: DICTIONARY OF CHINESE-JAPANESE CHARACTERS</v>
          </cell>
          <cell r="F3229" t="str">
            <v>Beginners' Dictionary of Chinese-Japanese Characters</v>
          </cell>
          <cell r="G3229">
            <v>1944</v>
          </cell>
          <cell r="J3229" t="str">
            <v>Gebunden</v>
          </cell>
          <cell r="O3229">
            <v>507</v>
          </cell>
          <cell r="P3229" t="str">
            <v>Lieferbar</v>
          </cell>
          <cell r="Q3229" t="str">
            <v>Linguistics, other</v>
          </cell>
          <cell r="R3229" t="str">
            <v>LAN000000 LANGUAGE ARTS &amp; DISCIPLINES / General</v>
          </cell>
          <cell r="S3229" t="str">
            <v>PoD</v>
          </cell>
        </row>
        <row r="3230">
          <cell r="C3230">
            <v>9780674288720</v>
          </cell>
          <cell r="D3230" t="str">
            <v>Harvard University Press</v>
          </cell>
          <cell r="E3230" t="str">
            <v>ROOT: UNITED STATES AND THE WAR. POLITICAL ADDRESSES</v>
          </cell>
          <cell r="F3230" t="str">
            <v>The United States and the War. The Mission to Russia. Political Addresses</v>
          </cell>
          <cell r="G3230">
            <v>1918</v>
          </cell>
          <cell r="J3230" t="str">
            <v>Gebunden</v>
          </cell>
          <cell r="M3230" t="str">
            <v>Root, Elihu</v>
          </cell>
          <cell r="N3230" t="str">
            <v>Scott, James Brown; Bacon, Robert</v>
          </cell>
          <cell r="O3230">
            <v>362</v>
          </cell>
          <cell r="P3230" t="str">
            <v>Lieferbar</v>
          </cell>
          <cell r="Q3230" t="str">
            <v>Political Science, other</v>
          </cell>
          <cell r="R3230" t="str">
            <v>HIS036000 HISTORY / United States / General; POL000000 POLITICAL SCIENCE / General; POL040000 POLITICAL SCIENCE / Government / General; HIS027090 HISTORY / Military / World War I</v>
          </cell>
          <cell r="S3230" t="str">
            <v>PoD</v>
          </cell>
        </row>
        <row r="3231">
          <cell r="C3231">
            <v>9780674288737</v>
          </cell>
          <cell r="D3231" t="str">
            <v>Harvard University Press</v>
          </cell>
          <cell r="E3231" t="str">
            <v>ROOT: MILITARY AND COLONIAL POLICY OF UNITED STATES</v>
          </cell>
          <cell r="F3231" t="str">
            <v>The Military and Colonial Policy of the United States</v>
          </cell>
          <cell r="G3231">
            <v>1916</v>
          </cell>
          <cell r="J3231" t="str">
            <v>Gebunden</v>
          </cell>
          <cell r="M3231" t="str">
            <v>Root, Elihu</v>
          </cell>
          <cell r="N3231" t="str">
            <v>Scott, James Brown; Bacon, Robert</v>
          </cell>
          <cell r="O3231">
            <v>502</v>
          </cell>
          <cell r="P3231" t="str">
            <v>Lieferbar</v>
          </cell>
          <cell r="Q3231" t="str">
            <v>Political Science, other</v>
          </cell>
          <cell r="R3231" t="str">
            <v>POL000000 POLITICAL SCIENCE / General</v>
          </cell>
          <cell r="S3231" t="str">
            <v>PoD</v>
          </cell>
        </row>
        <row r="3232">
          <cell r="C3232">
            <v>9780674288744</v>
          </cell>
          <cell r="D3232" t="str">
            <v>Harvard University Press</v>
          </cell>
          <cell r="E3232" t="str">
            <v>ROOT: NORTH ATLANTIC COAST FISHERIES ARBITRATION</v>
          </cell>
          <cell r="F3232" t="str">
            <v>North Atlantic Coast Fisheries Arbitration at the Hague</v>
          </cell>
          <cell r="G3232">
            <v>1917</v>
          </cell>
          <cell r="J3232" t="str">
            <v>Gebunden</v>
          </cell>
          <cell r="M3232" t="str">
            <v>Root, Elihu</v>
          </cell>
          <cell r="N3232" t="str">
            <v>Scott, James Brown; Bacon, Robert</v>
          </cell>
          <cell r="O3232">
            <v>445</v>
          </cell>
          <cell r="P3232" t="str">
            <v>Lieferbar</v>
          </cell>
          <cell r="Q3232" t="str">
            <v>Law, other</v>
          </cell>
          <cell r="R3232" t="str">
            <v>LAW000000 LAW / General; LAW066000 LAW / Maritime</v>
          </cell>
          <cell r="S3232" t="str">
            <v>PoD</v>
          </cell>
        </row>
        <row r="3233">
          <cell r="C3233">
            <v>9780674288751</v>
          </cell>
          <cell r="D3233" t="str">
            <v>Harvard University Press</v>
          </cell>
          <cell r="E3233" t="str">
            <v>ROOT: MISCELLANEOUS ADDRESSES</v>
          </cell>
          <cell r="F3233" t="str">
            <v>Miscellaneous Addresses</v>
          </cell>
          <cell r="G3233">
            <v>1917</v>
          </cell>
          <cell r="J3233" t="str">
            <v>Gebunden</v>
          </cell>
          <cell r="M3233" t="str">
            <v>Root, Elihu</v>
          </cell>
          <cell r="N3233" t="str">
            <v>Scott, James Brown; Bacon, Robert</v>
          </cell>
          <cell r="O3233">
            <v>313</v>
          </cell>
          <cell r="P3233" t="str">
            <v>Lieferbar</v>
          </cell>
          <cell r="Q3233" t="str">
            <v>Political Science, other</v>
          </cell>
          <cell r="R3233" t="str">
            <v>HIS036000 HISTORY / United States / General; POL000000 POLITICAL SCIENCE / General; HIS037000 HISTORY / World</v>
          </cell>
          <cell r="S3233" t="str">
            <v>PoD</v>
          </cell>
        </row>
        <row r="3234">
          <cell r="C3234">
            <v>9780674288768</v>
          </cell>
          <cell r="D3234" t="str">
            <v>Harvard University Press</v>
          </cell>
          <cell r="E3234" t="str">
            <v>ROOT: MEN AND POLICIES</v>
          </cell>
          <cell r="F3234" t="str">
            <v>Men and Policies</v>
          </cell>
          <cell r="G3234">
            <v>1924</v>
          </cell>
          <cell r="J3234" t="str">
            <v>Gebunden</v>
          </cell>
          <cell r="M3234" t="str">
            <v>Root, Elihu</v>
          </cell>
          <cell r="N3234" t="str">
            <v>Scott, James Brown; Bacon, Robert</v>
          </cell>
          <cell r="O3234">
            <v>511</v>
          </cell>
          <cell r="P3234" t="str">
            <v>Lieferbar</v>
          </cell>
          <cell r="Q3234" t="str">
            <v>International Law, Foreign Law, Comparative Law, other</v>
          </cell>
          <cell r="R3234" t="str">
            <v>LAW000000 LAW / General; LAW051000 LAW / International</v>
          </cell>
          <cell r="S3234" t="str">
            <v>PoD</v>
          </cell>
        </row>
        <row r="3235">
          <cell r="C3235">
            <v>9780674288775</v>
          </cell>
          <cell r="D3235" t="str">
            <v>Harvard University Press</v>
          </cell>
          <cell r="E3235" t="str">
            <v>ROOT: LATIN AMERICA AND THE UNITED STATES</v>
          </cell>
          <cell r="F3235" t="str">
            <v>Latin America and the United States</v>
          </cell>
          <cell r="G3235">
            <v>1917</v>
          </cell>
          <cell r="J3235" t="str">
            <v>Gebunden</v>
          </cell>
          <cell r="M3235" t="str">
            <v>Root, Elihu</v>
          </cell>
          <cell r="N3235" t="str">
            <v>Scott, James Brown; Bacon, Robert</v>
          </cell>
          <cell r="O3235">
            <v>302</v>
          </cell>
          <cell r="P3235" t="str">
            <v>Lieferbar</v>
          </cell>
          <cell r="Q3235" t="str">
            <v>International Relations</v>
          </cell>
          <cell r="R3235" t="str">
            <v>POL000000 POLITICAL SCIENCE / General; POL011000 POLITICAL SCIENCE / International Relations / General</v>
          </cell>
          <cell r="S3235" t="str">
            <v>PoD</v>
          </cell>
        </row>
        <row r="3236">
          <cell r="C3236">
            <v>9780674288782</v>
          </cell>
          <cell r="D3236" t="str">
            <v>Harvard University Press</v>
          </cell>
          <cell r="E3236" t="str">
            <v>ROOT: ADDRESSES ON INTERNATIONAL SUBJECTS</v>
          </cell>
          <cell r="F3236" t="str">
            <v>Addresses on International Subjects</v>
          </cell>
          <cell r="G3236">
            <v>1916</v>
          </cell>
          <cell r="J3236" t="str">
            <v>Gebunden</v>
          </cell>
          <cell r="M3236" t="str">
            <v>Root, Elihu</v>
          </cell>
          <cell r="N3236" t="str">
            <v>Scott, James Brown; Bacon, Robert</v>
          </cell>
          <cell r="O3236">
            <v>463</v>
          </cell>
          <cell r="P3236" t="str">
            <v>Lieferbar</v>
          </cell>
          <cell r="Q3236" t="str">
            <v>International Law, Foreign Law, Comparative Law, other</v>
          </cell>
          <cell r="R3236" t="str">
            <v>LAW051000 LAW / International; POL011000 POLITICAL SCIENCE / International Relations / General; POL021000 POLITICAL SCIENCE / International Relations / Treaties</v>
          </cell>
          <cell r="S3236" t="str">
            <v>PoD</v>
          </cell>
        </row>
        <row r="3237">
          <cell r="C3237">
            <v>9780674288799</v>
          </cell>
          <cell r="D3237" t="str">
            <v>Harvard University Press</v>
          </cell>
          <cell r="E3237" t="str">
            <v>ROOT: ADDRESSES ON GOVERNMENT AND CITIZENSHIP</v>
          </cell>
          <cell r="F3237" t="str">
            <v>Addresses on Government and Citizenship</v>
          </cell>
          <cell r="G3237">
            <v>1916</v>
          </cell>
          <cell r="J3237" t="str">
            <v>Gebunden</v>
          </cell>
          <cell r="M3237" t="str">
            <v>Root, Elihu</v>
          </cell>
          <cell r="N3237" t="str">
            <v>Scott, James Brown; Bacon, Robert</v>
          </cell>
          <cell r="O3237">
            <v>552</v>
          </cell>
          <cell r="P3237" t="str">
            <v>Lieferbar</v>
          </cell>
          <cell r="Q3237" t="str">
            <v>Political Science, other</v>
          </cell>
          <cell r="R3237" t="str">
            <v>POL000000 POLITICAL SCIENCE / General; POL003000 POLITICAL SCIENCE / Civics &amp; Citizenship; POL022000 POLITICAL SCIENCE / Constitutions; POL040030 POLITICAL SCIENCE / Government / Judicial Branch; HIS037000 HISTORY / World</v>
          </cell>
          <cell r="S3237" t="str">
            <v>PoD</v>
          </cell>
        </row>
        <row r="3238">
          <cell r="C3238">
            <v>9780674288805</v>
          </cell>
          <cell r="D3238" t="str">
            <v>Harvard University Press</v>
          </cell>
          <cell r="E3238" t="str">
            <v>POPE: DRAWING AND PAINTING VOL. I PAINTER'S TERMS</v>
          </cell>
          <cell r="F3238" t="str">
            <v>The Painter's Terms</v>
          </cell>
          <cell r="G3238">
            <v>1929</v>
          </cell>
          <cell r="H3238" t="str">
            <v>An Introduction to the Language of Drawing and Painting</v>
          </cell>
          <cell r="I3238" t="str">
            <v>Volume I</v>
          </cell>
          <cell r="J3238" t="str">
            <v>Gebunden</v>
          </cell>
          <cell r="M3238" t="str">
            <v>Pope, Arthur</v>
          </cell>
          <cell r="O3238">
            <v>153</v>
          </cell>
          <cell r="P3238" t="str">
            <v>Lieferbar</v>
          </cell>
          <cell r="Q3238" t="str">
            <v xml:space="preserve">Architecture and Design, other    </v>
          </cell>
          <cell r="R3238" t="str">
            <v>ART000000 ART / General</v>
          </cell>
          <cell r="S3238" t="str">
            <v>PoD</v>
          </cell>
        </row>
        <row r="3239">
          <cell r="C3239">
            <v>9780674288812</v>
          </cell>
          <cell r="D3239" t="str">
            <v>Harvard University Press</v>
          </cell>
          <cell r="E3239" t="str">
            <v>POPE:DRAWING AND PAINTING VOL. II MODES OF EXPRESSION</v>
          </cell>
          <cell r="F3239" t="str">
            <v>The Painter's Modes of Expression</v>
          </cell>
          <cell r="G3239">
            <v>1931</v>
          </cell>
          <cell r="H3239" t="str">
            <v>An Introduction to the Language of Drawing and Painting</v>
          </cell>
          <cell r="I3239" t="str">
            <v>Volume II</v>
          </cell>
          <cell r="J3239" t="str">
            <v>Gebunden</v>
          </cell>
          <cell r="M3239" t="str">
            <v>Pope, Arthur</v>
          </cell>
          <cell r="O3239">
            <v>120</v>
          </cell>
          <cell r="P3239" t="str">
            <v>Lieferbar</v>
          </cell>
          <cell r="Q3239" t="str">
            <v xml:space="preserve">Architecture and Design, other    </v>
          </cell>
          <cell r="R3239" t="str">
            <v>ART000000 ART / General</v>
          </cell>
          <cell r="S3239" t="str">
            <v>PoD</v>
          </cell>
        </row>
        <row r="3240">
          <cell r="C3240">
            <v>9780674288829</v>
          </cell>
          <cell r="D3240" t="str">
            <v>Harvard University Press</v>
          </cell>
          <cell r="E3240" t="str">
            <v>PLATNER: THE RELIGIOUS HISTORY OF NEW ENGLAND</v>
          </cell>
          <cell r="F3240" t="str">
            <v>The Religious History of New England</v>
          </cell>
          <cell r="G3240">
            <v>1917</v>
          </cell>
          <cell r="J3240" t="str">
            <v>Gebunden</v>
          </cell>
          <cell r="M3240" t="str">
            <v>Platner, John Winthrop; Fenn, William W.; Jones, Rufus M.; Horr, George E.; Huntington, William E.; Adams, John Coleman; Worcester, William L.; Hodges, George</v>
          </cell>
          <cell r="O3240">
            <v>356</v>
          </cell>
          <cell r="P3240" t="str">
            <v>Lieferbar</v>
          </cell>
          <cell r="Q3240" t="str">
            <v>Theology, Jewish Studies and Religious Studies</v>
          </cell>
          <cell r="R3240" t="str">
            <v>REL000000 RELIGION / General</v>
          </cell>
          <cell r="S3240" t="str">
            <v>PoD</v>
          </cell>
        </row>
        <row r="3241">
          <cell r="C3241">
            <v>9780674288836</v>
          </cell>
          <cell r="D3241" t="str">
            <v>Harvard University Press</v>
          </cell>
          <cell r="E3241" t="str">
            <v>THE JACKSONS AND THE LEES   VOL. I   HSBH 3</v>
          </cell>
          <cell r="G3241">
            <v>1937</v>
          </cell>
          <cell r="H3241" t="str">
            <v>The Jacksons and the Lees</v>
          </cell>
          <cell r="I3241" t="str">
            <v>Volume I</v>
          </cell>
          <cell r="J3241" t="str">
            <v>Gebunden</v>
          </cell>
          <cell r="O3241">
            <v>772</v>
          </cell>
          <cell r="P3241" t="str">
            <v>Lieferbar</v>
          </cell>
          <cell r="Q3241" t="str">
            <v>Political Economics, other</v>
          </cell>
          <cell r="R3241" t="str">
            <v>BUS069000 BUSINESS &amp; ECONOMICS / Economics / General</v>
          </cell>
          <cell r="S3241" t="str">
            <v>PoD</v>
          </cell>
        </row>
        <row r="3242">
          <cell r="C3242">
            <v>9780674288843</v>
          </cell>
          <cell r="D3242" t="str">
            <v>Harvard University Press</v>
          </cell>
          <cell r="E3242" t="str">
            <v>THE JACKSONS AND THE LEES   VOL. II   HSBH 3</v>
          </cell>
          <cell r="G3242">
            <v>1937</v>
          </cell>
          <cell r="H3242" t="str">
            <v>The Jacksons and the Lees</v>
          </cell>
          <cell r="I3242" t="str">
            <v>Volume II</v>
          </cell>
          <cell r="J3242" t="str">
            <v>Gebunden</v>
          </cell>
          <cell r="O3242">
            <v>851</v>
          </cell>
          <cell r="P3242" t="str">
            <v>Lieferbar</v>
          </cell>
          <cell r="Q3242" t="str">
            <v>Political Economics, other</v>
          </cell>
          <cell r="R3242" t="str">
            <v>BUS069000 BUSINESS &amp; ECONOMICS / Economics / General</v>
          </cell>
          <cell r="S3242" t="str">
            <v>PoD</v>
          </cell>
        </row>
        <row r="3243">
          <cell r="C3243">
            <v>9780674288850</v>
          </cell>
          <cell r="D3243" t="str">
            <v>Harvard University Press</v>
          </cell>
          <cell r="E3243" t="str">
            <v>AMES: A SELECTION OF CASES ON THE LAW OF TORTS</v>
          </cell>
          <cell r="F3243" t="str">
            <v>A Selection of Cases on the Law of Torts</v>
          </cell>
          <cell r="G3243">
            <v>1919</v>
          </cell>
          <cell r="J3243" t="str">
            <v>Gebunden</v>
          </cell>
          <cell r="M3243" t="str">
            <v>Ames, James Barr; Pound, Roscoe; Smith, Jeremiah</v>
          </cell>
          <cell r="O3243">
            <v>1028</v>
          </cell>
          <cell r="P3243" t="str">
            <v>Lieferbar</v>
          </cell>
          <cell r="Q3243" t="str">
            <v>Law, other</v>
          </cell>
          <cell r="R3243" t="str">
            <v>LAW000000 LAW / General; LAW087000 LAW / Torts</v>
          </cell>
          <cell r="S3243" t="str">
            <v>PoD</v>
          </cell>
        </row>
        <row r="3244">
          <cell r="C3244">
            <v>9780674288867</v>
          </cell>
          <cell r="D3244" t="str">
            <v>Harvard University Press</v>
          </cell>
          <cell r="E3244" t="str">
            <v>DIE CHINESISCHE ANTHOLOGIE   VOLUME I   HYIS 18 E-BOOK</v>
          </cell>
          <cell r="G3244">
            <v>1958</v>
          </cell>
          <cell r="H3244" t="str">
            <v>Harvard-Yenching Institute Studies</v>
          </cell>
          <cell r="I3244" t="str">
            <v>Volume I</v>
          </cell>
          <cell r="J3244" t="str">
            <v>e-book (PDF)</v>
          </cell>
          <cell r="N3244" t="str">
            <v>Fang, Ilse Martin</v>
          </cell>
          <cell r="O3244">
            <v>605</v>
          </cell>
          <cell r="P3244" t="str">
            <v>Lieferbar</v>
          </cell>
          <cell r="Q3244" t="str">
            <v>Other Nations and Languages</v>
          </cell>
          <cell r="R3244" t="str">
            <v>LCO004000 LITERARY COLLECTIONS / Asian</v>
          </cell>
        </row>
        <row r="3245">
          <cell r="C3245">
            <v>9780674288874</v>
          </cell>
          <cell r="D3245" t="str">
            <v>Harvard University Press</v>
          </cell>
          <cell r="E3245" t="str">
            <v>DIE CHINESISCHE ANTHOLOGIE   VOLUME II   HYIS 18 E-BOOK</v>
          </cell>
          <cell r="G3245">
            <v>1958</v>
          </cell>
          <cell r="H3245" t="str">
            <v>Harvard-Yenching Institute Studies</v>
          </cell>
          <cell r="I3245" t="str">
            <v>Volume II</v>
          </cell>
          <cell r="J3245" t="str">
            <v>e-book (PDF)</v>
          </cell>
          <cell r="N3245" t="str">
            <v>Fang, Ilse Martin</v>
          </cell>
          <cell r="O3245">
            <v>507</v>
          </cell>
          <cell r="P3245" t="str">
            <v>Lieferbar</v>
          </cell>
          <cell r="Q3245" t="str">
            <v>Other Nations and Languages</v>
          </cell>
          <cell r="R3245" t="str">
            <v>LCO004000 LITERARY COLLECTIONS / Asian</v>
          </cell>
        </row>
        <row r="3246">
          <cell r="C3246">
            <v>9780674288881</v>
          </cell>
          <cell r="D3246" t="str">
            <v>Harvard University Press</v>
          </cell>
          <cell r="E3246" t="str">
            <v>ULAM: PHILOSOPHICAL FOUNDATIONS OF SOCIALISM   HPST E-BOOK</v>
          </cell>
          <cell r="F3246" t="str">
            <v>Philosophical Foundations of English Socialism</v>
          </cell>
          <cell r="G3246">
            <v>1951</v>
          </cell>
          <cell r="H3246" t="str">
            <v>Harvard Political Studies</v>
          </cell>
          <cell r="J3246" t="str">
            <v>e-book (PDF)</v>
          </cell>
          <cell r="M3246" t="str">
            <v>Ulam, Adam B.</v>
          </cell>
          <cell r="O3246">
            <v>173</v>
          </cell>
          <cell r="P3246" t="str">
            <v>Lieferbar</v>
          </cell>
          <cell r="Q3246" t="str">
            <v>Political Science, other</v>
          </cell>
          <cell r="R3246" t="str">
            <v>POL000000 POLITICAL SCIENCE / General</v>
          </cell>
        </row>
        <row r="3247">
          <cell r="C3247">
            <v>9780674288898</v>
          </cell>
          <cell r="D3247" t="str">
            <v>Harvard University Press</v>
          </cell>
          <cell r="E3247" t="str">
            <v>TU FU'S GEDICHTE   VOLUME I   HYIS 8 E-BOOK</v>
          </cell>
          <cell r="G3247">
            <v>1952</v>
          </cell>
          <cell r="H3247" t="str">
            <v>Tu Fu's Gedichte</v>
          </cell>
          <cell r="I3247" t="str">
            <v>Volume I</v>
          </cell>
          <cell r="J3247" t="str">
            <v>e-book (PDF)</v>
          </cell>
          <cell r="O3247">
            <v>414</v>
          </cell>
          <cell r="P3247" t="str">
            <v>Lieferbar</v>
          </cell>
          <cell r="Q3247" t="str">
            <v>Literary Studies, general</v>
          </cell>
          <cell r="R3247" t="str">
            <v>LCO000000 LITERARY COLLECTIONS / General; LCO004000 LITERARY COLLECTIONS / Asian</v>
          </cell>
        </row>
        <row r="3248">
          <cell r="C3248">
            <v>9780674288904</v>
          </cell>
          <cell r="D3248" t="str">
            <v>Harvard University Press</v>
          </cell>
          <cell r="E3248" t="str">
            <v>TU FU'S GEDICHTE   VOLUME II   HYIS 8 E-BOOK</v>
          </cell>
          <cell r="G3248">
            <v>1952</v>
          </cell>
          <cell r="H3248" t="str">
            <v>Tu Fu's Gedichte</v>
          </cell>
          <cell r="I3248" t="str">
            <v>Volume II</v>
          </cell>
          <cell r="J3248" t="str">
            <v>e-book (PDF)</v>
          </cell>
          <cell r="O3248">
            <v>450</v>
          </cell>
          <cell r="P3248" t="str">
            <v>Lieferbar</v>
          </cell>
          <cell r="Q3248" t="str">
            <v>Literary Studies, general</v>
          </cell>
          <cell r="R3248" t="str">
            <v>LCO000000 LITERARY COLLECTIONS / General; LCO004000 LITERARY COLLECTIONS / Asian</v>
          </cell>
        </row>
        <row r="3249">
          <cell r="C3249">
            <v>9780674288911</v>
          </cell>
          <cell r="D3249" t="str">
            <v>Harvard University Press</v>
          </cell>
          <cell r="E3249" t="str">
            <v>TROWBRIDGE: ADVANCE IN ELECTRICITY SINCE FRANKLIN E-BOOK</v>
          </cell>
          <cell r="F3249" t="str">
            <v>The Advance in Electricity Since the Time of Franklin</v>
          </cell>
          <cell r="G3249">
            <v>1922</v>
          </cell>
          <cell r="J3249" t="str">
            <v>e-book (PDF)</v>
          </cell>
          <cell r="M3249" t="str">
            <v>Trowbridge, John</v>
          </cell>
          <cell r="O3249">
            <v>183</v>
          </cell>
          <cell r="P3249" t="str">
            <v>Lieferbar</v>
          </cell>
          <cell r="Q3249" t="str">
            <v>General Interest</v>
          </cell>
          <cell r="R3249" t="str">
            <v>SCI000000 SCIENCE / General</v>
          </cell>
        </row>
        <row r="3250">
          <cell r="C3250">
            <v>9780674288928</v>
          </cell>
          <cell r="D3250" t="str">
            <v>Harvard University Press</v>
          </cell>
          <cell r="E3250" t="str">
            <v>WRIGHT: WOOL-GROWING AND THE TARIFF   HES 5 E-BOOK</v>
          </cell>
          <cell r="F3250" t="str">
            <v>Wool-Growing and the Tariff</v>
          </cell>
          <cell r="G3250">
            <v>1910</v>
          </cell>
          <cell r="H3250" t="str">
            <v>Harvard Economic Studies</v>
          </cell>
          <cell r="I3250">
            <v>5</v>
          </cell>
          <cell r="J3250" t="str">
            <v>e-book (PDF)</v>
          </cell>
          <cell r="M3250" t="str">
            <v>Wright, Chester Whitney</v>
          </cell>
          <cell r="O3250">
            <v>362</v>
          </cell>
          <cell r="P3250" t="str">
            <v>Lieferbar</v>
          </cell>
          <cell r="Q3250" t="str">
            <v>Political Economics, other</v>
          </cell>
          <cell r="R3250" t="str">
            <v>BUS069000 BUSINESS &amp; ECONOMICS / Economics / General</v>
          </cell>
        </row>
        <row r="3251">
          <cell r="C3251">
            <v>9780674288935</v>
          </cell>
          <cell r="D3251" t="str">
            <v>Harvard University Press</v>
          </cell>
          <cell r="E3251" t="str">
            <v>WRAXALL: ABRIDGEMENT OF THE INDIAN AFFAIRS   HHST 21 E-BOOK</v>
          </cell>
          <cell r="F3251" t="str">
            <v>An Abridgement of the Indian Affairs</v>
          </cell>
          <cell r="G3251">
            <v>1915</v>
          </cell>
          <cell r="H3251" t="str">
            <v>Harvard Historical Studies</v>
          </cell>
          <cell r="I3251">
            <v>21</v>
          </cell>
          <cell r="J3251" t="str">
            <v>e-book (PDF)</v>
          </cell>
          <cell r="M3251" t="str">
            <v>Wraxall, Peter</v>
          </cell>
          <cell r="N3251" t="str">
            <v>McIlwain, Charles Howard</v>
          </cell>
          <cell r="O3251">
            <v>251</v>
          </cell>
          <cell r="P3251" t="str">
            <v>Lieferbar</v>
          </cell>
          <cell r="Q3251" t="str">
            <v>Global History</v>
          </cell>
          <cell r="R3251" t="str">
            <v>HIS036000 HISTORY / United States / General</v>
          </cell>
        </row>
        <row r="3252">
          <cell r="C3252">
            <v>9780674288942</v>
          </cell>
          <cell r="D3252" t="str">
            <v>Harvard University Press</v>
          </cell>
          <cell r="E3252" t="str">
            <v>WOODS: MUSIC AND MEANING E-BOOK</v>
          </cell>
          <cell r="F3252" t="str">
            <v>Music and Meaning</v>
          </cell>
          <cell r="G3252">
            <v>1932</v>
          </cell>
          <cell r="J3252" t="str">
            <v>e-book (PDF)</v>
          </cell>
          <cell r="M3252" t="str">
            <v>Woods, Elizabeth Robinson</v>
          </cell>
          <cell r="O3252">
            <v>100</v>
          </cell>
          <cell r="P3252" t="str">
            <v>Lieferbar</v>
          </cell>
          <cell r="Q3252" t="str">
            <v>Music, general</v>
          </cell>
          <cell r="R3252" t="str">
            <v>MUS000000 MUSIC / General</v>
          </cell>
        </row>
        <row r="3253">
          <cell r="C3253">
            <v>9780674288959</v>
          </cell>
          <cell r="D3253" t="str">
            <v>Harvard University Press</v>
          </cell>
          <cell r="E3253" t="str">
            <v>GEORGICS AND ECLOGUES OF VIRGIL (WILLIAMS) E-BOOK</v>
          </cell>
          <cell r="F3253" t="str">
            <v>The Georgics and Eclogues of Virgil</v>
          </cell>
          <cell r="G3253">
            <v>1915</v>
          </cell>
          <cell r="J3253" t="str">
            <v>e-book (PDF)</v>
          </cell>
          <cell r="O3253">
            <v>166</v>
          </cell>
          <cell r="P3253" t="str">
            <v>Lieferbar</v>
          </cell>
          <cell r="Q3253" t="str">
            <v>Classical Studies, other</v>
          </cell>
          <cell r="R3253" t="str">
            <v>POE000000 POETRY / General; POE008000 POETRY / Ancient, Classical &amp; Medieval; LIT000000 LITERARY CRITICISM / General</v>
          </cell>
        </row>
        <row r="3254">
          <cell r="C3254">
            <v>9780674288966</v>
          </cell>
          <cell r="D3254" t="str">
            <v>Harvard University Press</v>
          </cell>
          <cell r="E3254" t="str">
            <v>WITHINGTON: ENGLISH PAGEANTRY   VOLUME II E-BOOK</v>
          </cell>
          <cell r="G3254">
            <v>1920</v>
          </cell>
          <cell r="H3254" t="str">
            <v>English Pageantry</v>
          </cell>
          <cell r="I3254" t="str">
            <v>Volume II</v>
          </cell>
          <cell r="J3254" t="str">
            <v>e-book (PDF)</v>
          </cell>
          <cell r="M3254" t="str">
            <v>Withington, Robert</v>
          </cell>
          <cell r="O3254">
            <v>435</v>
          </cell>
          <cell r="P3254" t="str">
            <v>Lieferbar</v>
          </cell>
          <cell r="Q3254" t="str">
            <v>Miscellaneous</v>
          </cell>
          <cell r="R3254" t="str">
            <v>HIS000000 HISTORY / General; HIS015000 HISTORY / Europe / Great Britain</v>
          </cell>
        </row>
        <row r="3255">
          <cell r="C3255">
            <v>9780674288973</v>
          </cell>
          <cell r="D3255" t="str">
            <v>Harvard University Press</v>
          </cell>
          <cell r="E3255" t="str">
            <v>WITHINGTON: ENGLISH PAGEANTRY   VOLUME I E-BOOK</v>
          </cell>
          <cell r="G3255">
            <v>1918</v>
          </cell>
          <cell r="H3255" t="str">
            <v>English Pageantry</v>
          </cell>
          <cell r="I3255" t="str">
            <v>Volume I</v>
          </cell>
          <cell r="J3255" t="str">
            <v>e-book (PDF)</v>
          </cell>
          <cell r="M3255" t="str">
            <v>Withington, Robert</v>
          </cell>
          <cell r="O3255">
            <v>258</v>
          </cell>
          <cell r="P3255" t="str">
            <v>Lieferbar</v>
          </cell>
          <cell r="Q3255" t="str">
            <v>Miscellaneous</v>
          </cell>
          <cell r="R3255" t="str">
            <v>HIS000000 HISTORY / General; HIS015000 HISTORY / Europe / Great Britain</v>
          </cell>
        </row>
        <row r="3256">
          <cell r="C3256">
            <v>9780674288980</v>
          </cell>
          <cell r="D3256" t="str">
            <v>Harvard University Press</v>
          </cell>
          <cell r="E3256" t="str">
            <v>TOTTEL'S MISCELLANY (1557–1587)   VOLUME II E-BOOK</v>
          </cell>
          <cell r="G3256">
            <v>1965</v>
          </cell>
          <cell r="H3256" t="str">
            <v>Tottel's Miscellany (1557–1587)</v>
          </cell>
          <cell r="I3256" t="str">
            <v>Volume II</v>
          </cell>
          <cell r="J3256" t="str">
            <v>e-book (PDF)</v>
          </cell>
          <cell r="N3256" t="str">
            <v>Rollins, Hyder Edward</v>
          </cell>
          <cell r="O3256">
            <v>395</v>
          </cell>
          <cell r="P3256" t="str">
            <v>Lieferbar</v>
          </cell>
          <cell r="Q3256" t="str">
            <v xml:space="preserve">Poetics </v>
          </cell>
          <cell r="R3256" t="str">
            <v>POE000000 POETRY / General; POE005020 POETRY / English, Irish, Scottish, Welsh</v>
          </cell>
        </row>
        <row r="3257">
          <cell r="C3257">
            <v>9780674288997</v>
          </cell>
          <cell r="D3257" t="str">
            <v>Harvard University Press</v>
          </cell>
          <cell r="E3257" t="str">
            <v>TOTTEL'S MISCELLANY (1557–1587)   VOLUME I E-BOOK</v>
          </cell>
          <cell r="G3257">
            <v>1965</v>
          </cell>
          <cell r="H3257" t="str">
            <v>Tottel's Miscellany (1557–1587)</v>
          </cell>
          <cell r="I3257" t="str">
            <v>Volume I</v>
          </cell>
          <cell r="J3257" t="str">
            <v>e-book (PDF)</v>
          </cell>
          <cell r="N3257" t="str">
            <v>Rollins, Hyder Edward</v>
          </cell>
          <cell r="O3257">
            <v>344</v>
          </cell>
          <cell r="P3257" t="str">
            <v>Lieferbar</v>
          </cell>
          <cell r="Q3257" t="str">
            <v xml:space="preserve">Poetics </v>
          </cell>
          <cell r="R3257" t="str">
            <v>POE000000 POETRY / General; POE005020 POETRY / English, Irish, Scottish, Welsh</v>
          </cell>
        </row>
        <row r="3258">
          <cell r="C3258">
            <v>9780674289000</v>
          </cell>
          <cell r="D3258" t="str">
            <v>Harvard University Press</v>
          </cell>
          <cell r="E3258" t="str">
            <v>THOMPSON: TALES OF THE NORTH AMERICAN INDIANS E-BOOK</v>
          </cell>
          <cell r="F3258" t="str">
            <v>Tales of the North American Indians</v>
          </cell>
          <cell r="G3258">
            <v>1929</v>
          </cell>
          <cell r="J3258" t="str">
            <v>e-book (PDF)</v>
          </cell>
          <cell r="O3258">
            <v>386</v>
          </cell>
          <cell r="P3258" t="str">
            <v>Lieferbar</v>
          </cell>
          <cell r="Q3258" t="str">
            <v>Global History</v>
          </cell>
          <cell r="R3258" t="str">
            <v>SOC011000 SOCIAL SCIENCE / Folklore &amp; Mythology; HIS036000 HISTORY / United States / General</v>
          </cell>
        </row>
        <row r="3259">
          <cell r="C3259">
            <v>9780674289017</v>
          </cell>
          <cell r="D3259" t="str">
            <v>Harvard University Press</v>
          </cell>
          <cell r="E3259" t="str">
            <v>USHER: HISTORY OF THE GRAIN TRADE IN FRANCE   HES 9 E-BOOK</v>
          </cell>
          <cell r="F3259" t="str">
            <v>The History of the Grain Trade in France, 1400–1710</v>
          </cell>
          <cell r="G3259">
            <v>1913</v>
          </cell>
          <cell r="H3259" t="str">
            <v>Harvard Economic Studies</v>
          </cell>
          <cell r="I3259">
            <v>9</v>
          </cell>
          <cell r="J3259" t="str">
            <v>e-book (PDF)</v>
          </cell>
          <cell r="M3259" t="str">
            <v>Usher, Abbott Payson</v>
          </cell>
          <cell r="O3259">
            <v>405</v>
          </cell>
          <cell r="P3259" t="str">
            <v>Lieferbar</v>
          </cell>
          <cell r="Q3259" t="str">
            <v>Political Economics, other</v>
          </cell>
          <cell r="R3259" t="str">
            <v>BUS069000 BUSINESS &amp; ECONOMICS / Economics / General</v>
          </cell>
        </row>
        <row r="3260">
          <cell r="C3260">
            <v>9780674289024</v>
          </cell>
          <cell r="D3260" t="str">
            <v>Harvard University Press</v>
          </cell>
          <cell r="E3260" t="str">
            <v>VLEKKE: STORY OF THE DUTCH EAST INDIES E-BOOK</v>
          </cell>
          <cell r="F3260" t="str">
            <v>The Story of the Dutch East Indies</v>
          </cell>
          <cell r="G3260">
            <v>1945</v>
          </cell>
          <cell r="J3260" t="str">
            <v>e-book (PDF)</v>
          </cell>
          <cell r="M3260" t="str">
            <v>Vlekke, Bernard H. M.</v>
          </cell>
          <cell r="O3260">
            <v>233</v>
          </cell>
          <cell r="P3260" t="str">
            <v>Lieferbar</v>
          </cell>
          <cell r="Q3260" t="str">
            <v>Miscellaneous</v>
          </cell>
          <cell r="R3260" t="str">
            <v>HIS000000 HISTORY / General</v>
          </cell>
        </row>
        <row r="3261">
          <cell r="C3261">
            <v>9780674289031</v>
          </cell>
          <cell r="D3261" t="str">
            <v>Harvard University Press</v>
          </cell>
          <cell r="E3261" t="str">
            <v>SOLMSEN: ISIS AMONG THE GREEKS AND ROMANS   MCL 25</v>
          </cell>
          <cell r="F3261" t="str">
            <v>Isis Among the Greeks and Romans</v>
          </cell>
          <cell r="G3261">
            <v>1979</v>
          </cell>
          <cell r="H3261" t="str">
            <v>Martin Classical Lectures</v>
          </cell>
          <cell r="I3261">
            <v>25</v>
          </cell>
          <cell r="J3261" t="str">
            <v>Gebunden</v>
          </cell>
          <cell r="M3261" t="str">
            <v>Solmsen, Friedrich</v>
          </cell>
          <cell r="O3261">
            <v>157</v>
          </cell>
          <cell r="P3261" t="str">
            <v>Lieferbar</v>
          </cell>
          <cell r="Q3261" t="str">
            <v>Classical Studies, other</v>
          </cell>
          <cell r="R3261" t="str">
            <v>HIS002010 HISTORY / Ancient / Greece; HIS002020 HISTORY / Ancient / Rome</v>
          </cell>
          <cell r="S3261" t="str">
            <v>PoD</v>
          </cell>
        </row>
        <row r="3262">
          <cell r="C3262">
            <v>9780674289048</v>
          </cell>
          <cell r="D3262" t="str">
            <v>Harvard University Press</v>
          </cell>
          <cell r="E3262" t="str">
            <v>SOLMSEN: ISIS AMONG THE GREEKS AND ROMANS   MCL 25 E-BOOK</v>
          </cell>
          <cell r="F3262" t="str">
            <v>Isis Among the Greeks and Romans</v>
          </cell>
          <cell r="G3262">
            <v>1979</v>
          </cell>
          <cell r="H3262" t="str">
            <v>Martin Classical Lectures</v>
          </cell>
          <cell r="I3262">
            <v>25</v>
          </cell>
          <cell r="J3262" t="str">
            <v>e-book (PDF)</v>
          </cell>
          <cell r="M3262" t="str">
            <v>Solmsen, Friedrich</v>
          </cell>
          <cell r="O3262">
            <v>157</v>
          </cell>
          <cell r="P3262" t="str">
            <v>Lieferbar</v>
          </cell>
          <cell r="Q3262" t="str">
            <v>Classical Studies, other</v>
          </cell>
          <cell r="R3262" t="str">
            <v>HIS002010 HISTORY / Ancient / Greece; HIS002020 HISTORY / Ancient / Rome</v>
          </cell>
        </row>
        <row r="3263">
          <cell r="C3263">
            <v>9780674289055</v>
          </cell>
          <cell r="D3263" t="str">
            <v>Harvard University Press</v>
          </cell>
          <cell r="E3263" t="str">
            <v>ERDENI-YIN TOBCI: MONGOLIAN CHRONICLE PART IV HYSM 2 E-BOOK</v>
          </cell>
          <cell r="F3263" t="str">
            <v>Manuscrit C</v>
          </cell>
          <cell r="G3263">
            <v>1956</v>
          </cell>
          <cell r="H3263" t="str">
            <v>Harvard-Yenching Institute Scripta Mongolica</v>
          </cell>
          <cell r="I3263" t="str">
            <v>Part IV</v>
          </cell>
          <cell r="J3263" t="str">
            <v>e-book (PDF)</v>
          </cell>
          <cell r="M3263" t="str">
            <v>Secen, Sayang</v>
          </cell>
          <cell r="O3263">
            <v>270</v>
          </cell>
          <cell r="P3263" t="str">
            <v>Lieferbar</v>
          </cell>
          <cell r="Q3263" t="str">
            <v>Miscellaneous</v>
          </cell>
          <cell r="R3263" t="str">
            <v>HIS000000 HISTORY / General; HIS050000 HISTORY / Asia / Central Asia</v>
          </cell>
        </row>
        <row r="3264">
          <cell r="C3264">
            <v>9780674289062</v>
          </cell>
          <cell r="D3264" t="str">
            <v>Harvard University Press</v>
          </cell>
          <cell r="E3264" t="str">
            <v>ERDENI-YIN TOBCI: MONGOLIAN CHRONICLE PART I HYSM 2 E-BOOK</v>
          </cell>
          <cell r="F3264" t="str">
            <v>Introduction. Appendice. Glossaire. Photographies. Carte Mongole</v>
          </cell>
          <cell r="G3264">
            <v>1956</v>
          </cell>
          <cell r="H3264" t="str">
            <v>Harvard-Yenching Institute Scripta Mongolica</v>
          </cell>
          <cell r="I3264" t="str">
            <v>Part I</v>
          </cell>
          <cell r="J3264" t="str">
            <v>e-book (PDF)</v>
          </cell>
          <cell r="M3264" t="str">
            <v>Secen, Sayang</v>
          </cell>
          <cell r="O3264">
            <v>126</v>
          </cell>
          <cell r="P3264" t="str">
            <v>Lieferbar</v>
          </cell>
          <cell r="Q3264" t="str">
            <v>Miscellaneous</v>
          </cell>
          <cell r="R3264" t="str">
            <v>HIS000000 HISTORY / General; HIS050000 HISTORY / Asia / Central Asia</v>
          </cell>
        </row>
        <row r="3265">
          <cell r="C3265">
            <v>9780674289079</v>
          </cell>
          <cell r="D3265" t="str">
            <v>Harvard University Press</v>
          </cell>
          <cell r="E3265" t="str">
            <v>ERDENI-YIN TOBCI: MONGOLIAN CHRONICLE PART II HYSM 2 E-BOOK</v>
          </cell>
          <cell r="F3265" t="str">
            <v>Manuscrit A</v>
          </cell>
          <cell r="G3265">
            <v>1956</v>
          </cell>
          <cell r="H3265" t="str">
            <v>Harvard-Yenching Institute Scripta Mongolica</v>
          </cell>
          <cell r="I3265" t="str">
            <v>Part II</v>
          </cell>
          <cell r="J3265" t="str">
            <v>e-book (PDF)</v>
          </cell>
          <cell r="M3265" t="str">
            <v>Secen, Sayang</v>
          </cell>
          <cell r="O3265">
            <v>272</v>
          </cell>
          <cell r="P3265" t="str">
            <v>Lieferbar</v>
          </cell>
          <cell r="Q3265" t="str">
            <v>Miscellaneous</v>
          </cell>
          <cell r="R3265" t="str">
            <v>HIS000000 HISTORY / General; HIS050000 HISTORY / Asia / Central Asia</v>
          </cell>
        </row>
        <row r="3266">
          <cell r="C3266">
            <v>9780674289086</v>
          </cell>
          <cell r="D3266" t="str">
            <v>Harvard University Press</v>
          </cell>
          <cell r="E3266" t="str">
            <v>ERDENI-YIN TOBCI: MONGOLIAN CHRONICLE PART III HYSM 2 E-BOOK</v>
          </cell>
          <cell r="F3266" t="str">
            <v>Manuscrit B</v>
          </cell>
          <cell r="G3266">
            <v>1956</v>
          </cell>
          <cell r="H3266" t="str">
            <v>Harvard-Yenching Institute Scripta Mongolica</v>
          </cell>
          <cell r="I3266" t="str">
            <v>Part III</v>
          </cell>
          <cell r="J3266" t="str">
            <v>e-book (PDF)</v>
          </cell>
          <cell r="M3266" t="str">
            <v>Secen, Sayang</v>
          </cell>
          <cell r="O3266">
            <v>298</v>
          </cell>
          <cell r="P3266" t="str">
            <v>Lieferbar</v>
          </cell>
          <cell r="Q3266" t="str">
            <v>Miscellaneous</v>
          </cell>
          <cell r="R3266" t="str">
            <v>HIS000000 HISTORY / General; HIS050000 HISTORY / Asia / Central Asia</v>
          </cell>
        </row>
        <row r="3267">
          <cell r="C3267">
            <v>9780674289093</v>
          </cell>
          <cell r="D3267" t="str">
            <v>Harvard University Press</v>
          </cell>
          <cell r="E3267" t="str">
            <v>RICHTER: ARCHAIC ATTIC GRAVESTONES   MCL 10 E-BOOK</v>
          </cell>
          <cell r="F3267" t="str">
            <v>Archaic Attic Gravestones</v>
          </cell>
          <cell r="G3267">
            <v>1944</v>
          </cell>
          <cell r="H3267" t="str">
            <v>Martin Classical Lectures</v>
          </cell>
          <cell r="I3267">
            <v>10</v>
          </cell>
          <cell r="J3267" t="str">
            <v>e-book (PDF)</v>
          </cell>
          <cell r="M3267" t="str">
            <v>Richter, Gisela M. A.</v>
          </cell>
          <cell r="O3267">
            <v>160</v>
          </cell>
          <cell r="P3267" t="str">
            <v>Lieferbar</v>
          </cell>
          <cell r="Q3267" t="str">
            <v>Classical Studies, other</v>
          </cell>
          <cell r="R3267" t="str">
            <v>ART015060 ART / History / Ancient &amp; Classical; ARC000000 ARCHITECTURE / General; ART000000 ART / General</v>
          </cell>
        </row>
        <row r="3268">
          <cell r="C3268">
            <v>9780674289109</v>
          </cell>
          <cell r="D3268" t="str">
            <v>Harvard University Press</v>
          </cell>
          <cell r="E3268" t="str">
            <v>POUND: INTERPRETATIONS OF LEGAL HISTORY E-BOOK</v>
          </cell>
          <cell r="F3268" t="str">
            <v>Interpretations of Legal History</v>
          </cell>
          <cell r="G3268">
            <v>1946</v>
          </cell>
          <cell r="J3268" t="str">
            <v>e-book (PDF)</v>
          </cell>
          <cell r="M3268" t="str">
            <v>Pound, Roscoe</v>
          </cell>
          <cell r="O3268">
            <v>171</v>
          </cell>
          <cell r="P3268" t="str">
            <v>Lieferbar</v>
          </cell>
          <cell r="Q3268" t="str">
            <v>Law, other</v>
          </cell>
          <cell r="R3268" t="str">
            <v>LAW000000 LAW / General</v>
          </cell>
        </row>
        <row r="3269">
          <cell r="C3269">
            <v>9780674289116</v>
          </cell>
          <cell r="D3269" t="str">
            <v>Harvard University Press</v>
          </cell>
          <cell r="E3269" t="str">
            <v>BOLOR ERIKE: MONGOLIAN CHRONICLE PART V   HYSM 3 E-BOOK</v>
          </cell>
          <cell r="F3269" t="str">
            <v>Édition de Kalgan, Volumes III–IV</v>
          </cell>
          <cell r="G3269">
            <v>1959</v>
          </cell>
          <cell r="H3269" t="str">
            <v>Harvard-Yenching Institute Scripta Mongolica</v>
          </cell>
          <cell r="I3269" t="str">
            <v>Part V</v>
          </cell>
          <cell r="J3269" t="str">
            <v>e-book (PDF)</v>
          </cell>
          <cell r="O3269">
            <v>348</v>
          </cell>
          <cell r="P3269" t="str">
            <v>Lieferbar</v>
          </cell>
          <cell r="Q3269" t="str">
            <v>Miscellaneous</v>
          </cell>
          <cell r="R3269" t="str">
            <v>HIS000000 HISTORY / General; HIS050000 HISTORY / Asia / Central Asia</v>
          </cell>
        </row>
        <row r="3270">
          <cell r="C3270">
            <v>9780674289123</v>
          </cell>
          <cell r="D3270" t="str">
            <v>Harvard University Press</v>
          </cell>
          <cell r="E3270" t="str">
            <v>BOLOR ERIKE: MONGOLIAN CHRONICLE PART IV   HYSM 3 E-BOOK</v>
          </cell>
          <cell r="F3270" t="str">
            <v>Édition de Kalgan, Volumes I–II</v>
          </cell>
          <cell r="G3270">
            <v>1959</v>
          </cell>
          <cell r="H3270" t="str">
            <v>Harvard-Yenching Institute Scripta Mongolica</v>
          </cell>
          <cell r="I3270" t="str">
            <v>Part IV</v>
          </cell>
          <cell r="J3270" t="str">
            <v>e-book (PDF)</v>
          </cell>
          <cell r="O3270">
            <v>466</v>
          </cell>
          <cell r="P3270" t="str">
            <v>Lieferbar</v>
          </cell>
          <cell r="Q3270" t="str">
            <v>Miscellaneous</v>
          </cell>
          <cell r="R3270" t="str">
            <v>HIS000000 HISTORY / General; HIS050000 HISTORY / Asia / Central Asia</v>
          </cell>
        </row>
        <row r="3271">
          <cell r="C3271">
            <v>9780674289130</v>
          </cell>
          <cell r="D3271" t="str">
            <v>Harvard University Press</v>
          </cell>
          <cell r="E3271" t="str">
            <v>BOLOR ERIKE: MONGOLIAN CHRONICLE PART III   HYSM 3 E-BOOK</v>
          </cell>
          <cell r="F3271" t="str">
            <v>Manuscrit A, Cahiers VIII–X, Manuscrit B</v>
          </cell>
          <cell r="G3271">
            <v>1959</v>
          </cell>
          <cell r="H3271" t="str">
            <v>Harvard-Yenching Institute Scripta Mongolica</v>
          </cell>
          <cell r="I3271" t="str">
            <v>Part III</v>
          </cell>
          <cell r="J3271" t="str">
            <v>e-book (PDF)</v>
          </cell>
          <cell r="O3271">
            <v>388</v>
          </cell>
          <cell r="P3271" t="str">
            <v>Lieferbar</v>
          </cell>
          <cell r="Q3271" t="str">
            <v>Miscellaneous</v>
          </cell>
          <cell r="R3271" t="str">
            <v>HIS000000 HISTORY / General; HIS050000 HISTORY / Asia / Central Asia</v>
          </cell>
        </row>
        <row r="3272">
          <cell r="C3272">
            <v>9780674289147</v>
          </cell>
          <cell r="D3272" t="str">
            <v>Harvard University Press</v>
          </cell>
          <cell r="E3272" t="str">
            <v>BOLOR ERIKE: MONGOLIAN CHRONICLE PART II   HYSM 3 E-BOOK</v>
          </cell>
          <cell r="F3272" t="str">
            <v>Manuscrit A, Cahiers IV, VI–VII</v>
          </cell>
          <cell r="G3272">
            <v>1959</v>
          </cell>
          <cell r="H3272" t="str">
            <v>Harvard-Yenching Institute Scripta Mongolica</v>
          </cell>
          <cell r="I3272" t="str">
            <v>Part II</v>
          </cell>
          <cell r="J3272" t="str">
            <v>e-book (PDF)</v>
          </cell>
          <cell r="O3272">
            <v>366</v>
          </cell>
          <cell r="P3272" t="str">
            <v>Lieferbar</v>
          </cell>
          <cell r="Q3272" t="str">
            <v>Miscellaneous</v>
          </cell>
          <cell r="R3272" t="str">
            <v>HIS000000 HISTORY / General; HIS050000 HISTORY / Asia / Central Asia</v>
          </cell>
        </row>
        <row r="3273">
          <cell r="C3273">
            <v>9780674289154</v>
          </cell>
          <cell r="D3273" t="str">
            <v>Harvard University Press</v>
          </cell>
          <cell r="E3273" t="str">
            <v>BOLOR ERIKE: MONGOLIAN CHRONICLE PART I   HYSM 3 E-BOOK</v>
          </cell>
          <cell r="F3273" t="str">
            <v>Introduction, Manuscrit A, Cahiers I–III</v>
          </cell>
          <cell r="G3273">
            <v>1959</v>
          </cell>
          <cell r="H3273" t="str">
            <v>Harvard-Yenching Institute Scripta Mongolica</v>
          </cell>
          <cell r="I3273" t="str">
            <v>Part I</v>
          </cell>
          <cell r="J3273" t="str">
            <v>e-book (PDF)</v>
          </cell>
          <cell r="O3273">
            <v>384</v>
          </cell>
          <cell r="P3273" t="str">
            <v>Lieferbar</v>
          </cell>
          <cell r="Q3273" t="str">
            <v>Miscellaneous</v>
          </cell>
          <cell r="R3273" t="str">
            <v>HIS000000 HISTORY / General; HIS050000 HISTORY / Asia / Central Asia</v>
          </cell>
        </row>
        <row r="3274">
          <cell r="C3274">
            <v>9780674289161</v>
          </cell>
          <cell r="D3274" t="str">
            <v>Harvard University Press</v>
          </cell>
          <cell r="E3274" t="str">
            <v>REYNOLDS:SELECTED PROSE</v>
          </cell>
          <cell r="F3274" t="str">
            <v>Selected Prose</v>
          </cell>
          <cell r="G3274">
            <v>1966</v>
          </cell>
          <cell r="J3274" t="str">
            <v>Gebunden</v>
          </cell>
          <cell r="M3274" t="str">
            <v>Reynolds, John Hamilton</v>
          </cell>
          <cell r="N3274" t="str">
            <v>Jones, Leonidas M.</v>
          </cell>
          <cell r="O3274">
            <v>493</v>
          </cell>
          <cell r="P3274" t="str">
            <v>Lieferbar</v>
          </cell>
          <cell r="Q3274" t="str">
            <v>Literary Studies, general</v>
          </cell>
          <cell r="R3274" t="str">
            <v>LCO000000 LITERARY COLLECTIONS / General; LIT004120 LITERARY CRITICISM / European / English, Irish, Scottish, Welsh</v>
          </cell>
          <cell r="S3274" t="str">
            <v>PoD</v>
          </cell>
        </row>
        <row r="3275">
          <cell r="C3275">
            <v>9780674289178</v>
          </cell>
          <cell r="D3275" t="str">
            <v>Harvard University Press</v>
          </cell>
          <cell r="E3275" t="str">
            <v>REYNOLDS:SELECTED PROSE E-BOOK</v>
          </cell>
          <cell r="F3275" t="str">
            <v>Selected Prose</v>
          </cell>
          <cell r="G3275">
            <v>1966</v>
          </cell>
          <cell r="J3275" t="str">
            <v>e-book (PDF)</v>
          </cell>
          <cell r="M3275" t="str">
            <v>Reynolds, John Hamilton</v>
          </cell>
          <cell r="N3275" t="str">
            <v>Jones, Leonidas M.</v>
          </cell>
          <cell r="O3275">
            <v>493</v>
          </cell>
          <cell r="P3275" t="str">
            <v>Lieferbar</v>
          </cell>
          <cell r="Q3275" t="str">
            <v>Literary Studies, general</v>
          </cell>
          <cell r="R3275" t="str">
            <v>LCO000000 LITERARY COLLECTIONS / General; LIT004120 LITERARY CRITICISM / European / English, Irish, Scottish, Welsh</v>
          </cell>
        </row>
        <row r="3276">
          <cell r="C3276">
            <v>9780674289185</v>
          </cell>
          <cell r="D3276" t="str">
            <v>Harvard University Press</v>
          </cell>
          <cell r="E3276" t="str">
            <v>ANCIENT NA-KHI KINGDOM OF CHINA VOL. II   HYIMS 9 E-BOOK</v>
          </cell>
          <cell r="G3276">
            <v>1947</v>
          </cell>
          <cell r="H3276" t="str">
            <v>The Ancient Na-Khi Kingdom of Southwest China</v>
          </cell>
          <cell r="I3276" t="str">
            <v>Volume II</v>
          </cell>
          <cell r="J3276" t="str">
            <v>e-book (PDF)</v>
          </cell>
          <cell r="M3276" t="str">
            <v>Rock, Joseph F.</v>
          </cell>
          <cell r="O3276">
            <v>278</v>
          </cell>
          <cell r="P3276" t="str">
            <v>Lieferbar</v>
          </cell>
          <cell r="Q3276" t="str">
            <v>Miscellaneous</v>
          </cell>
          <cell r="R3276" t="str">
            <v>HIS000000 HISTORY / General; HIS008000 HISTORY / Asia / China</v>
          </cell>
        </row>
        <row r="3277">
          <cell r="C3277">
            <v>9780674289192</v>
          </cell>
          <cell r="D3277" t="str">
            <v>Harvard University Press</v>
          </cell>
          <cell r="E3277" t="str">
            <v>ANCIENT NA-KHI KINGDOM OF CHINA VOL. I   HYIMS 8 E-BOOK</v>
          </cell>
          <cell r="G3277">
            <v>1947</v>
          </cell>
          <cell r="H3277" t="str">
            <v>The Ancient Na-Khi Kingdom of Southwest China</v>
          </cell>
          <cell r="I3277" t="str">
            <v>Volume I</v>
          </cell>
          <cell r="J3277" t="str">
            <v>e-book (PDF)</v>
          </cell>
          <cell r="M3277" t="str">
            <v>Rock, Joseph F.</v>
          </cell>
          <cell r="O3277">
            <v>274</v>
          </cell>
          <cell r="P3277" t="str">
            <v>Lieferbar</v>
          </cell>
          <cell r="Q3277" t="str">
            <v>Miscellaneous</v>
          </cell>
          <cell r="R3277" t="str">
            <v>HIS000000 HISTORY / General; HIS008000 HISTORY / Asia / China</v>
          </cell>
        </row>
        <row r="3278">
          <cell r="C3278">
            <v>9780674289208</v>
          </cell>
          <cell r="D3278" t="str">
            <v>Harvard University Press</v>
          </cell>
          <cell r="E3278" t="str">
            <v>ROYCE: FUGITIVE ESSAYS E-BOOK</v>
          </cell>
          <cell r="F3278" t="str">
            <v>Fugitive Essays</v>
          </cell>
          <cell r="G3278">
            <v>1920</v>
          </cell>
          <cell r="J3278" t="str">
            <v>e-book (PDF)</v>
          </cell>
          <cell r="M3278" t="str">
            <v>Royce, Josiah</v>
          </cell>
          <cell r="O3278">
            <v>429</v>
          </cell>
          <cell r="P3278" t="str">
            <v>Lieferbar</v>
          </cell>
          <cell r="Q3278" t="str">
            <v>Philosophy, other</v>
          </cell>
          <cell r="R3278" t="str">
            <v>PHI000000 PHILOSOPHY / General</v>
          </cell>
        </row>
        <row r="3279">
          <cell r="C3279">
            <v>9780674289215</v>
          </cell>
          <cell r="D3279" t="str">
            <v>Harvard University Press</v>
          </cell>
          <cell r="E3279" t="str">
            <v>SEYBOLT: THE MANUALE SCHOLARIUM E-BOOK</v>
          </cell>
          <cell r="F3279" t="str">
            <v>The Manuale Scholarium</v>
          </cell>
          <cell r="G3279">
            <v>1921</v>
          </cell>
          <cell r="J3279" t="str">
            <v>e-book (PDF)</v>
          </cell>
          <cell r="O3279">
            <v>122</v>
          </cell>
          <cell r="P3279" t="str">
            <v>Lieferbar</v>
          </cell>
          <cell r="Q3279" t="str">
            <v>Education, other</v>
          </cell>
          <cell r="R3279" t="str">
            <v>EDU000000 EDUCATION / General</v>
          </cell>
        </row>
        <row r="3280">
          <cell r="C3280">
            <v>9780674289222</v>
          </cell>
          <cell r="D3280" t="str">
            <v>Harvard University Press</v>
          </cell>
          <cell r="E3280" t="str">
            <v>ROSNER: THE GROWTH OF THE BOOK-JACKET E-BOOK</v>
          </cell>
          <cell r="F3280" t="str">
            <v>The Growth of the Book-Jacket</v>
          </cell>
          <cell r="G3280">
            <v>1954</v>
          </cell>
          <cell r="J3280" t="str">
            <v>e-book (PDF)</v>
          </cell>
          <cell r="M3280" t="str">
            <v>Rosner, Charles</v>
          </cell>
          <cell r="O3280">
            <v>74</v>
          </cell>
          <cell r="P3280" t="str">
            <v>Lieferbar</v>
          </cell>
          <cell r="Q3280" t="str">
            <v xml:space="preserve">Architecture and Design, other    </v>
          </cell>
          <cell r="R3280" t="str">
            <v>ART000000 ART / General</v>
          </cell>
        </row>
        <row r="3281">
          <cell r="C3281">
            <v>9780674289239</v>
          </cell>
          <cell r="D3281" t="str">
            <v>Harvard University Press</v>
          </cell>
          <cell r="E3281" t="str">
            <v>ROSE-INNES: DICTIONARY OF CHINESE-JAPANESE CHARACTERS E-BOOK</v>
          </cell>
          <cell r="F3281" t="str">
            <v>Beginners' Dictionary of Chinese-Japanese Characters</v>
          </cell>
          <cell r="G3281">
            <v>1944</v>
          </cell>
          <cell r="J3281" t="str">
            <v>e-book (PDF)</v>
          </cell>
          <cell r="O3281">
            <v>507</v>
          </cell>
          <cell r="P3281" t="str">
            <v>Lieferbar</v>
          </cell>
          <cell r="Q3281" t="str">
            <v>Linguistics, other</v>
          </cell>
          <cell r="R3281" t="str">
            <v>LAN000000 LANGUAGE ARTS &amp; DISCIPLINES / General</v>
          </cell>
        </row>
        <row r="3282">
          <cell r="C3282">
            <v>9780674289253</v>
          </cell>
          <cell r="D3282" t="str">
            <v>Harvard University Press</v>
          </cell>
          <cell r="E3282" t="str">
            <v>ROOT: UNITED STATES AND THE WAR. POLITICAL ADDRESSES E-BOOK</v>
          </cell>
          <cell r="F3282" t="str">
            <v>The United States and the War. The Mission to Russia. Political Addresses</v>
          </cell>
          <cell r="G3282">
            <v>1918</v>
          </cell>
          <cell r="J3282" t="str">
            <v>e-book (PDF)</v>
          </cell>
          <cell r="M3282" t="str">
            <v>Root, Elihu</v>
          </cell>
          <cell r="N3282" t="str">
            <v>Scott, James Brown; Bacon, Robert</v>
          </cell>
          <cell r="O3282">
            <v>362</v>
          </cell>
          <cell r="P3282" t="str">
            <v>Lieferbar</v>
          </cell>
          <cell r="Q3282" t="str">
            <v>Political Science, other</v>
          </cell>
          <cell r="R3282" t="str">
            <v>HIS036000 HISTORY / United States / General; POL000000 POLITICAL SCIENCE / General; POL040000 POLITICAL SCIENCE / Government / General; HIS027090 HISTORY / Military / World War I</v>
          </cell>
        </row>
        <row r="3283">
          <cell r="C3283">
            <v>9780674289260</v>
          </cell>
          <cell r="D3283" t="str">
            <v>Harvard University Press</v>
          </cell>
          <cell r="E3283" t="str">
            <v>ROOT: MILITARY AND COLONIAL POLICY OF UNITED STATES E-BOOK</v>
          </cell>
          <cell r="F3283" t="str">
            <v>The Military and Colonial Policy of the United States</v>
          </cell>
          <cell r="G3283">
            <v>1916</v>
          </cell>
          <cell r="J3283" t="str">
            <v>e-book (PDF)</v>
          </cell>
          <cell r="M3283" t="str">
            <v>Root, Elihu</v>
          </cell>
          <cell r="N3283" t="str">
            <v>Scott, James Brown; Bacon, Robert</v>
          </cell>
          <cell r="O3283">
            <v>502</v>
          </cell>
          <cell r="P3283" t="str">
            <v>Lieferbar</v>
          </cell>
          <cell r="Q3283" t="str">
            <v>Political Science, other</v>
          </cell>
          <cell r="R3283" t="str">
            <v>POL000000 POLITICAL SCIENCE / General</v>
          </cell>
        </row>
        <row r="3284">
          <cell r="C3284">
            <v>9780674289277</v>
          </cell>
          <cell r="D3284" t="str">
            <v>Harvard University Press</v>
          </cell>
          <cell r="E3284" t="str">
            <v>ROOT: NORTH ATLANTIC COAST FISHERIES ARBITRATION E-BOOK</v>
          </cell>
          <cell r="F3284" t="str">
            <v>North Atlantic Coast Fisheries Arbitration at the Hague</v>
          </cell>
          <cell r="G3284">
            <v>1917</v>
          </cell>
          <cell r="J3284" t="str">
            <v>e-book (PDF)</v>
          </cell>
          <cell r="M3284" t="str">
            <v>Root, Elihu</v>
          </cell>
          <cell r="N3284" t="str">
            <v>Scott, James Brown; Bacon, Robert</v>
          </cell>
          <cell r="O3284">
            <v>445</v>
          </cell>
          <cell r="P3284" t="str">
            <v>Lieferbar</v>
          </cell>
          <cell r="Q3284" t="str">
            <v>Law, other</v>
          </cell>
          <cell r="R3284" t="str">
            <v>LAW000000 LAW / General; LAW066000 LAW / Maritime</v>
          </cell>
        </row>
        <row r="3285">
          <cell r="C3285">
            <v>9780674289291</v>
          </cell>
          <cell r="D3285" t="str">
            <v>Harvard University Press</v>
          </cell>
          <cell r="E3285" t="str">
            <v>ROOT: MISCELLANEOUS ADDRESSES E-BOOK</v>
          </cell>
          <cell r="F3285" t="str">
            <v>Miscellaneous Addresses</v>
          </cell>
          <cell r="G3285">
            <v>1917</v>
          </cell>
          <cell r="J3285" t="str">
            <v>e-book (PDF)</v>
          </cell>
          <cell r="M3285" t="str">
            <v>Root, Elihu</v>
          </cell>
          <cell r="N3285" t="str">
            <v>Scott, James Brown; Bacon, Robert</v>
          </cell>
          <cell r="O3285">
            <v>313</v>
          </cell>
          <cell r="P3285" t="str">
            <v>Lieferbar</v>
          </cell>
          <cell r="Q3285" t="str">
            <v>Political Science, other</v>
          </cell>
          <cell r="R3285" t="str">
            <v>HIS036000 HISTORY / United States / General; POL000000 POLITICAL SCIENCE / General; HIS037000 HISTORY / World</v>
          </cell>
        </row>
        <row r="3286">
          <cell r="C3286">
            <v>9780674289307</v>
          </cell>
          <cell r="D3286" t="str">
            <v>Harvard University Press</v>
          </cell>
          <cell r="E3286" t="str">
            <v>ROOT: MEN AND POLICIES E-BOOK</v>
          </cell>
          <cell r="F3286" t="str">
            <v>Men and Policies</v>
          </cell>
          <cell r="G3286">
            <v>1924</v>
          </cell>
          <cell r="J3286" t="str">
            <v>e-book (PDF)</v>
          </cell>
          <cell r="M3286" t="str">
            <v>Root, Elihu</v>
          </cell>
          <cell r="N3286" t="str">
            <v>Scott, James Brown; Bacon, Robert</v>
          </cell>
          <cell r="O3286">
            <v>511</v>
          </cell>
          <cell r="P3286" t="str">
            <v>Lieferbar</v>
          </cell>
          <cell r="Q3286" t="str">
            <v>International Law, Foreign Law, Comparative Law, other</v>
          </cell>
          <cell r="R3286" t="str">
            <v>LAW000000 LAW / General; LAW051000 LAW / International</v>
          </cell>
        </row>
        <row r="3287">
          <cell r="C3287">
            <v>9780674289314</v>
          </cell>
          <cell r="D3287" t="str">
            <v>Harvard University Press</v>
          </cell>
          <cell r="E3287" t="str">
            <v>ROOT: LATIN AMERICA AND THE UNITED STATES E-BOOK</v>
          </cell>
          <cell r="F3287" t="str">
            <v>Latin America and the United States</v>
          </cell>
          <cell r="G3287">
            <v>1917</v>
          </cell>
          <cell r="J3287" t="str">
            <v>e-book (PDF)</v>
          </cell>
          <cell r="M3287" t="str">
            <v>Root, Elihu</v>
          </cell>
          <cell r="N3287" t="str">
            <v>Scott, James Brown; Bacon, Robert</v>
          </cell>
          <cell r="O3287">
            <v>302</v>
          </cell>
          <cell r="P3287" t="str">
            <v>Lieferbar</v>
          </cell>
          <cell r="Q3287" t="str">
            <v>International Relations</v>
          </cell>
          <cell r="R3287" t="str">
            <v>POL000000 POLITICAL SCIENCE / General; POL011000 POLITICAL SCIENCE / International Relations / General</v>
          </cell>
        </row>
        <row r="3288">
          <cell r="C3288">
            <v>9780674289321</v>
          </cell>
          <cell r="D3288" t="str">
            <v>Harvard University Press</v>
          </cell>
          <cell r="E3288" t="str">
            <v>ROOT: ADDRESSES ON INTERNATIONAL SUBJECTS E-BOOK</v>
          </cell>
          <cell r="F3288" t="str">
            <v>Addresses on International Subjects</v>
          </cell>
          <cell r="G3288">
            <v>1916</v>
          </cell>
          <cell r="J3288" t="str">
            <v>e-book (PDF)</v>
          </cell>
          <cell r="M3288" t="str">
            <v>Root, Elihu</v>
          </cell>
          <cell r="N3288" t="str">
            <v>Scott, James Brown; Bacon, Robert</v>
          </cell>
          <cell r="O3288">
            <v>463</v>
          </cell>
          <cell r="P3288" t="str">
            <v>Lieferbar</v>
          </cell>
          <cell r="Q3288" t="str">
            <v>International Law, Foreign Law, Comparative Law, other</v>
          </cell>
          <cell r="R3288" t="str">
            <v>LAW051000 LAW / International; POL011000 POLITICAL SCIENCE / International Relations / General; POL021000 POLITICAL SCIENCE / International Relations / Treaties</v>
          </cell>
        </row>
        <row r="3289">
          <cell r="C3289">
            <v>9780674289338</v>
          </cell>
          <cell r="D3289" t="str">
            <v>Harvard University Press</v>
          </cell>
          <cell r="E3289" t="str">
            <v>ROOT: ADDRESSES ON GOVERNMENT AND CITIZENSHIP E-BOOK</v>
          </cell>
          <cell r="F3289" t="str">
            <v>Addresses on Government and Citizenship</v>
          </cell>
          <cell r="G3289">
            <v>1916</v>
          </cell>
          <cell r="J3289" t="str">
            <v>e-book (PDF)</v>
          </cell>
          <cell r="M3289" t="str">
            <v>Root, Elihu</v>
          </cell>
          <cell r="N3289" t="str">
            <v>Scott, James Brown; Bacon, Robert</v>
          </cell>
          <cell r="O3289">
            <v>552</v>
          </cell>
          <cell r="P3289" t="str">
            <v>Lieferbar</v>
          </cell>
          <cell r="Q3289" t="str">
            <v>Political Science, other</v>
          </cell>
          <cell r="R3289" t="str">
            <v>POL000000 POLITICAL SCIENCE / General; POL003000 POLITICAL SCIENCE / Civics &amp; Citizenship; POL022000 POLITICAL SCIENCE / Constitutions; POL040030 POLITICAL SCIENCE / Government / Judicial Branch; HIS037000 HISTORY / World</v>
          </cell>
        </row>
        <row r="3290">
          <cell r="C3290">
            <v>9780674289345</v>
          </cell>
          <cell r="D3290" t="str">
            <v>Harvard University Press</v>
          </cell>
          <cell r="E3290" t="str">
            <v>PLATNER: THE RELIGIOUS HISTORY OF NEW ENGLAND E-BOOK</v>
          </cell>
          <cell r="F3290" t="str">
            <v>The Religious History of New England</v>
          </cell>
          <cell r="G3290">
            <v>1917</v>
          </cell>
          <cell r="J3290" t="str">
            <v>e-book (PDF)</v>
          </cell>
          <cell r="M3290" t="str">
            <v>Platner, John Winthrop; Fenn, William W.; Jones, Rufus M.; Horr, George E.; Huntington, William E.; Adams, John Coleman; Worcester, William L.; Hodges, George</v>
          </cell>
          <cell r="O3290">
            <v>356</v>
          </cell>
          <cell r="P3290" t="str">
            <v>Lieferbar</v>
          </cell>
          <cell r="Q3290" t="str">
            <v>Theology, Jewish Studies and Religious Studies</v>
          </cell>
          <cell r="R3290" t="str">
            <v>REL000000 RELIGION / General</v>
          </cell>
        </row>
        <row r="3291">
          <cell r="C3291">
            <v>9780674289352</v>
          </cell>
          <cell r="D3291" t="str">
            <v>Harvard University Press</v>
          </cell>
          <cell r="E3291" t="str">
            <v>AMES: A SELECTION OF CASES ON THE LAW OF TORTS E-BOOK</v>
          </cell>
          <cell r="F3291" t="str">
            <v>A Selection of Cases on the Law of Torts</v>
          </cell>
          <cell r="G3291">
            <v>1919</v>
          </cell>
          <cell r="J3291" t="str">
            <v>e-book (PDF)</v>
          </cell>
          <cell r="M3291" t="str">
            <v>Ames, James Barr; Pound, Roscoe; Smith, Jeremiah</v>
          </cell>
          <cell r="O3291">
            <v>1028</v>
          </cell>
          <cell r="P3291" t="str">
            <v>Lieferbar</v>
          </cell>
          <cell r="Q3291" t="str">
            <v>Law, other</v>
          </cell>
          <cell r="R3291" t="str">
            <v>LAW000000 LAW / General; LAW087000 LAW / Torts</v>
          </cell>
        </row>
        <row r="3292">
          <cell r="C3292">
            <v>9780674289369</v>
          </cell>
          <cell r="D3292" t="str">
            <v>Harvard University Press</v>
          </cell>
          <cell r="E3292" t="str">
            <v>POPE:DRAWING AND PAINTING VOL. II MODES OF EXPRESSION E-BOOK</v>
          </cell>
          <cell r="F3292" t="str">
            <v>The Painter's Modes of Expression</v>
          </cell>
          <cell r="G3292">
            <v>1931</v>
          </cell>
          <cell r="H3292" t="str">
            <v>An Introduction to the Language of Drawing and Painting</v>
          </cell>
          <cell r="I3292" t="str">
            <v>Volume II</v>
          </cell>
          <cell r="J3292" t="str">
            <v>e-book (PDF)</v>
          </cell>
          <cell r="M3292" t="str">
            <v>Pope, Arthur</v>
          </cell>
          <cell r="O3292">
            <v>120</v>
          </cell>
          <cell r="P3292" t="str">
            <v>Lieferbar</v>
          </cell>
          <cell r="Q3292" t="str">
            <v xml:space="preserve">Architecture and Design, other    </v>
          </cell>
          <cell r="R3292" t="str">
            <v>ART000000 ART / General</v>
          </cell>
        </row>
        <row r="3293">
          <cell r="C3293">
            <v>9780674289376</v>
          </cell>
          <cell r="D3293" t="str">
            <v>Harvard University Press</v>
          </cell>
          <cell r="E3293" t="str">
            <v>POPE: DRAWING AND PAINTING VOL. I PAINTER'S TERMS E-BOOK</v>
          </cell>
          <cell r="F3293" t="str">
            <v>The Painter's Terms</v>
          </cell>
          <cell r="G3293">
            <v>1929</v>
          </cell>
          <cell r="H3293" t="str">
            <v>An Introduction to the Language of Drawing and Painting</v>
          </cell>
          <cell r="I3293" t="str">
            <v>Volume I</v>
          </cell>
          <cell r="J3293" t="str">
            <v>e-book (PDF)</v>
          </cell>
          <cell r="M3293" t="str">
            <v>Pope, Arthur</v>
          </cell>
          <cell r="O3293">
            <v>153</v>
          </cell>
          <cell r="P3293" t="str">
            <v>Lieferbar</v>
          </cell>
          <cell r="Q3293" t="str">
            <v xml:space="preserve">Architecture and Design, other    </v>
          </cell>
          <cell r="R3293" t="str">
            <v>ART000000 ART / General</v>
          </cell>
        </row>
        <row r="3294">
          <cell r="C3294">
            <v>9780674289383</v>
          </cell>
          <cell r="D3294" t="str">
            <v>Harvard University Press</v>
          </cell>
          <cell r="E3294" t="str">
            <v>THE JACKSONS AND THE LEES   VOL. II   HSBH 3 E-BOOK</v>
          </cell>
          <cell r="G3294">
            <v>1937</v>
          </cell>
          <cell r="H3294" t="str">
            <v>The Jacksons and the Lees</v>
          </cell>
          <cell r="I3294" t="str">
            <v>Volume II</v>
          </cell>
          <cell r="J3294" t="str">
            <v>e-book (PDF)</v>
          </cell>
          <cell r="O3294">
            <v>851</v>
          </cell>
          <cell r="P3294" t="str">
            <v>Lieferbar</v>
          </cell>
          <cell r="Q3294" t="str">
            <v>Political Economics, other</v>
          </cell>
          <cell r="R3294" t="str">
            <v>BUS069000 BUSINESS &amp; ECONOMICS / Economics / General</v>
          </cell>
        </row>
        <row r="3295">
          <cell r="C3295">
            <v>9780674289390</v>
          </cell>
          <cell r="D3295" t="str">
            <v>Harvard University Press</v>
          </cell>
          <cell r="E3295" t="str">
            <v>THE JACKSONS AND THE LEES   VOL. I   HSBH 3 E-BOOK</v>
          </cell>
          <cell r="G3295">
            <v>1937</v>
          </cell>
          <cell r="H3295" t="str">
            <v>The Jacksons and the Lees</v>
          </cell>
          <cell r="I3295" t="str">
            <v>Volume I</v>
          </cell>
          <cell r="J3295" t="str">
            <v>e-book (PDF)</v>
          </cell>
          <cell r="O3295">
            <v>772</v>
          </cell>
          <cell r="P3295" t="str">
            <v>Lieferbar</v>
          </cell>
          <cell r="Q3295" t="str">
            <v>Political Economics, other</v>
          </cell>
          <cell r="R3295" t="str">
            <v>BUS069000 BUSINESS &amp; ECONOMICS / Economics / General</v>
          </cell>
        </row>
        <row r="3296">
          <cell r="C3296">
            <v>9780674289406</v>
          </cell>
          <cell r="D3296" t="str">
            <v>Harvard University Press</v>
          </cell>
          <cell r="E3296" t="str">
            <v>KENNELLY:TABLES COMPLEX HYPERBOLIC CIRCULAR FUNCTIONS E-BOOK</v>
          </cell>
          <cell r="F3296" t="str">
            <v>Tables of Complex Hyperbolic and Circular Functions</v>
          </cell>
          <cell r="G3296">
            <v>1921</v>
          </cell>
          <cell r="J3296" t="str">
            <v>e-book (PDF)</v>
          </cell>
          <cell r="M3296" t="str">
            <v>Kennelly, A. E.</v>
          </cell>
          <cell r="O3296">
            <v>240</v>
          </cell>
          <cell r="P3296" t="str">
            <v>Lieferbar</v>
          </cell>
          <cell r="Q3296" t="str">
            <v>General Interest</v>
          </cell>
          <cell r="R3296" t="str">
            <v>REF028000 REFERENCE / Handbooks &amp; Manuals; MAT000000 MATHEMATICS / General; SCI000000 SCIENCE / General</v>
          </cell>
        </row>
        <row r="3297">
          <cell r="C3297">
            <v>9780674289413</v>
          </cell>
          <cell r="D3297" t="str">
            <v>Harvard University Press</v>
          </cell>
          <cell r="E3297" t="str">
            <v>JOHNSTON: AGREEMENTS OF PEOPLE'S REP. CHINA HSEAL 3 E-BOOK</v>
          </cell>
          <cell r="F3297" t="str">
            <v>Agreements of the People's Republic of China, 1949–1967</v>
          </cell>
          <cell r="G3297">
            <v>1968</v>
          </cell>
          <cell r="H3297" t="str">
            <v>Harvard Studies in East Asian Law</v>
          </cell>
          <cell r="I3297">
            <v>3</v>
          </cell>
          <cell r="J3297" t="str">
            <v>e-book (PDF)</v>
          </cell>
          <cell r="M3297" t="str">
            <v>Chiu, Hungdah; Johnston, Douglas M.</v>
          </cell>
          <cell r="O3297">
            <v>286</v>
          </cell>
          <cell r="P3297" t="str">
            <v>Lieferbar</v>
          </cell>
          <cell r="Q3297" t="str">
            <v>Law, other</v>
          </cell>
          <cell r="R3297" t="str">
            <v>LAW000000 LAW / General</v>
          </cell>
        </row>
        <row r="3298">
          <cell r="C3298">
            <v>9780674289420</v>
          </cell>
          <cell r="D3298" t="str">
            <v>Harvard University Press</v>
          </cell>
          <cell r="E3298" t="str">
            <v>NOTABLE AMERICAN WOMEN   VOLUME III: P–Z E-BOOK</v>
          </cell>
          <cell r="F3298" t="str">
            <v>P–Z</v>
          </cell>
          <cell r="G3298">
            <v>1971</v>
          </cell>
          <cell r="H3298" t="str">
            <v>Notable American Women 1607–1950</v>
          </cell>
          <cell r="J3298" t="str">
            <v>e-book (PDF)</v>
          </cell>
          <cell r="N3298" t="str">
            <v>James, Edward T.; James, Janet Wilson</v>
          </cell>
          <cell r="O3298">
            <v>729</v>
          </cell>
          <cell r="P3298" t="str">
            <v>Lieferbar</v>
          </cell>
          <cell r="Q3298" t="str">
            <v>Sociology, other</v>
          </cell>
          <cell r="R3298" t="str">
            <v>SOC000000 SOCIAL SCIENCE / General; BIO022000 BIOGRAPHY &amp; AUTOBIOGRAPHY / Women</v>
          </cell>
        </row>
        <row r="3299">
          <cell r="C3299">
            <v>9780674289437</v>
          </cell>
          <cell r="D3299" t="str">
            <v>Harvard University Press</v>
          </cell>
          <cell r="E3299" t="str">
            <v>WHITMORE: SUPERNATURAL IN TRAGEDY E-BOOK</v>
          </cell>
          <cell r="F3299" t="str">
            <v>The Supernatural in Tragedy</v>
          </cell>
          <cell r="G3299">
            <v>1915</v>
          </cell>
          <cell r="J3299" t="str">
            <v>e-book (PDF)</v>
          </cell>
          <cell r="M3299" t="str">
            <v>Whitmore, Charles Edward</v>
          </cell>
          <cell r="O3299">
            <v>370</v>
          </cell>
          <cell r="P3299" t="str">
            <v>Lieferbar</v>
          </cell>
          <cell r="Q3299" t="str">
            <v>Literary Studies, general</v>
          </cell>
          <cell r="R3299" t="str">
            <v>LIT000000 LITERARY CRITICISM / General</v>
          </cell>
        </row>
        <row r="3300">
          <cell r="C3300">
            <v>9780674289444</v>
          </cell>
          <cell r="D3300" t="str">
            <v>Harvard University Press</v>
          </cell>
          <cell r="E3300" t="str">
            <v>NOTABLE AMERICAN WOMEN   VOLUME I: A–F E-BOOK</v>
          </cell>
          <cell r="F3300" t="str">
            <v>A–F</v>
          </cell>
          <cell r="G3300">
            <v>1971</v>
          </cell>
          <cell r="H3300" t="str">
            <v>Notable American Women 1607–1950</v>
          </cell>
          <cell r="J3300" t="str">
            <v>e-book (PDF)</v>
          </cell>
          <cell r="N3300" t="str">
            <v>James, Janet Wilson; James, Edward T.</v>
          </cell>
          <cell r="O3300">
            <v>687</v>
          </cell>
          <cell r="P3300" t="str">
            <v>Lieferbar</v>
          </cell>
          <cell r="Q3300" t="str">
            <v>Sociology, other</v>
          </cell>
          <cell r="R3300" t="str">
            <v>SOC000000 SOCIAL SCIENCE / General; BIO022000 BIOGRAPHY &amp; AUTOBIOGRAPHY / Women</v>
          </cell>
        </row>
        <row r="3301">
          <cell r="C3301">
            <v>9780674289451</v>
          </cell>
          <cell r="D3301" t="str">
            <v>Harvard University Press</v>
          </cell>
          <cell r="E3301" t="str">
            <v>WILD: PLATO'S THEORY OF MAN E-BOOK</v>
          </cell>
          <cell r="F3301" t="str">
            <v>Plato's Theory of Man</v>
          </cell>
          <cell r="G3301">
            <v>1946</v>
          </cell>
          <cell r="J3301" t="str">
            <v>e-book (PDF)</v>
          </cell>
          <cell r="M3301" t="str">
            <v>Wild, John</v>
          </cell>
          <cell r="O3301">
            <v>320</v>
          </cell>
          <cell r="P3301" t="str">
            <v>Lieferbar</v>
          </cell>
          <cell r="Q3301" t="str">
            <v>Philosophy, other</v>
          </cell>
          <cell r="R3301" t="str">
            <v>PHI000000 PHILOSOPHY / General</v>
          </cell>
        </row>
        <row r="3302">
          <cell r="C3302">
            <v>9780674289468</v>
          </cell>
          <cell r="D3302" t="str">
            <v>Harvard University Press</v>
          </cell>
          <cell r="E3302" t="str">
            <v>NOTABLE AMERICAN WOMEN   VOLUME II: G–O E-BOOK</v>
          </cell>
          <cell r="F3302" t="str">
            <v>G–O</v>
          </cell>
          <cell r="G3302">
            <v>1971</v>
          </cell>
          <cell r="H3302" t="str">
            <v>Notable American Women 1607–1950</v>
          </cell>
          <cell r="J3302" t="str">
            <v>e-book (PDF)</v>
          </cell>
          <cell r="N3302" t="str">
            <v>James, Janet Wilson; James, Edward T.</v>
          </cell>
          <cell r="O3302">
            <v>659</v>
          </cell>
          <cell r="P3302" t="str">
            <v>Lieferbar</v>
          </cell>
          <cell r="Q3302" t="str">
            <v>Sociology, other</v>
          </cell>
          <cell r="R3302" t="str">
            <v>SOC000000 SOCIAL SCIENCE / General; BIO022000 BIOGRAPHY &amp; AUTOBIOGRAPHY / Women</v>
          </cell>
        </row>
        <row r="3303">
          <cell r="C3303">
            <v>9780674289475</v>
          </cell>
          <cell r="D3303" t="str">
            <v>Harvard University Press</v>
          </cell>
          <cell r="E3303" t="str">
            <v>WILEY: THE GENTLEMAN OF RENAISSANCE FRANCE E-BOOK</v>
          </cell>
          <cell r="F3303" t="str">
            <v>The Gentleman of Renaissance France</v>
          </cell>
          <cell r="G3303">
            <v>1954</v>
          </cell>
          <cell r="J3303" t="str">
            <v>e-book (PDF)</v>
          </cell>
          <cell r="M3303" t="str">
            <v>Wiley, W. L.</v>
          </cell>
          <cell r="O3303">
            <v>303</v>
          </cell>
          <cell r="P3303" t="str">
            <v>Lieferbar</v>
          </cell>
          <cell r="Q3303" t="str">
            <v>Miscellaneous</v>
          </cell>
          <cell r="R3303" t="str">
            <v>HIS000000 HISTORY / General</v>
          </cell>
        </row>
        <row r="3304">
          <cell r="C3304">
            <v>9780674289482</v>
          </cell>
          <cell r="D3304" t="str">
            <v>Harvard University Press</v>
          </cell>
          <cell r="E3304" t="str">
            <v>ICHIKAWA: FUZAMBO'S ENGLISH-JAPANESE DICTIONARY E-BOOK</v>
          </cell>
          <cell r="F3304" t="str">
            <v>Fuzambo's Comprehensive English-Japanese Dictionary</v>
          </cell>
          <cell r="G3304">
            <v>1942</v>
          </cell>
          <cell r="J3304" t="str">
            <v>e-book (PDF)</v>
          </cell>
          <cell r="O3304">
            <v>1855</v>
          </cell>
          <cell r="P3304" t="str">
            <v>Lieferbar</v>
          </cell>
          <cell r="Q3304" t="str">
            <v>Linguistics, other</v>
          </cell>
          <cell r="R3304" t="str">
            <v>LAN000000 LANGUAGE ARTS &amp; DISCIPLINES / General</v>
          </cell>
        </row>
        <row r="3305">
          <cell r="C3305">
            <v>9780674289499</v>
          </cell>
          <cell r="D3305" t="str">
            <v>Harvard University Press</v>
          </cell>
          <cell r="E3305" t="str">
            <v>WILLIBALD: THE LIFE OF SAINT BONIFACE   HTRANS E-BOOK</v>
          </cell>
          <cell r="F3305" t="str">
            <v>The Life of Saint Boniface</v>
          </cell>
          <cell r="G3305">
            <v>1916</v>
          </cell>
          <cell r="H3305" t="str">
            <v>Harvard Translations</v>
          </cell>
          <cell r="J3305" t="str">
            <v>e-book (PDF)</v>
          </cell>
          <cell r="M3305" t="str">
            <v>Willibald</v>
          </cell>
          <cell r="O3305">
            <v>114</v>
          </cell>
          <cell r="P3305" t="str">
            <v>Lieferbar</v>
          </cell>
          <cell r="Q3305" t="str">
            <v>Theology, Jewish Studies and Religious Studies</v>
          </cell>
          <cell r="R3305" t="str">
            <v>BIO018000 BIOGRAPHY &amp; AUTOBIOGRAPHY / Religious; REL000000 RELIGION / General</v>
          </cell>
        </row>
        <row r="3306">
          <cell r="C3306">
            <v>9780674289505</v>
          </cell>
          <cell r="D3306" t="str">
            <v>Harvard University Press</v>
          </cell>
          <cell r="E3306" t="str">
            <v>THE WORKS OF JAMES WILSON   VOLUME II   JHL E-BOOK</v>
          </cell>
          <cell r="G3306">
            <v>1967</v>
          </cell>
          <cell r="H3306" t="str">
            <v>The Works of James Wilson</v>
          </cell>
          <cell r="I3306" t="str">
            <v>Volume II</v>
          </cell>
          <cell r="J3306" t="str">
            <v>e-book (PDF)</v>
          </cell>
          <cell r="N3306" t="str">
            <v>McCloskey, Robert Green</v>
          </cell>
          <cell r="O3306">
            <v>434</v>
          </cell>
          <cell r="P3306" t="str">
            <v>Lieferbar</v>
          </cell>
          <cell r="Q3306" t="str">
            <v>Global History</v>
          </cell>
          <cell r="R3306" t="str">
            <v>HIS036000 HISTORY / United States / General</v>
          </cell>
        </row>
        <row r="3307">
          <cell r="C3307">
            <v>9780674289512</v>
          </cell>
          <cell r="D3307" t="str">
            <v>Harvard University Press</v>
          </cell>
          <cell r="E3307" t="str">
            <v>A POETICAL RHAPSODY   VOLUME II E-BOOK</v>
          </cell>
          <cell r="G3307">
            <v>1932</v>
          </cell>
          <cell r="H3307" t="str">
            <v>A Poetical Rhapsody, 1602–1621</v>
          </cell>
          <cell r="I3307" t="str">
            <v>Volume II</v>
          </cell>
          <cell r="J3307" t="str">
            <v>e-book (PDF)</v>
          </cell>
          <cell r="N3307" t="str">
            <v>Rollins, Hyder Edward</v>
          </cell>
          <cell r="O3307">
            <v>331</v>
          </cell>
          <cell r="P3307" t="str">
            <v>Lieferbar</v>
          </cell>
          <cell r="Q3307" t="str">
            <v>Literary Studies, general</v>
          </cell>
          <cell r="R3307" t="str">
            <v>LCO000000 LITERARY COLLECTIONS / General; POE005020 POETRY / English, Irish, Scottish, Welsh</v>
          </cell>
        </row>
        <row r="3308">
          <cell r="C3308">
            <v>9780674289529</v>
          </cell>
          <cell r="D3308" t="str">
            <v>Harvard University Press</v>
          </cell>
          <cell r="E3308" t="str">
            <v>A POETICAL RHAPSODY   VOLUME I E-BOOK</v>
          </cell>
          <cell r="G3308">
            <v>1931</v>
          </cell>
          <cell r="H3308" t="str">
            <v>A Poetical Rhapsody, 1602–1621</v>
          </cell>
          <cell r="I3308" t="str">
            <v>Volume I</v>
          </cell>
          <cell r="J3308" t="str">
            <v>e-book (PDF)</v>
          </cell>
          <cell r="N3308" t="str">
            <v>Rollins, Hyder Edward</v>
          </cell>
          <cell r="O3308">
            <v>363</v>
          </cell>
          <cell r="P3308" t="str">
            <v>Lieferbar</v>
          </cell>
          <cell r="Q3308" t="str">
            <v>Literary Studies, general</v>
          </cell>
          <cell r="R3308" t="str">
            <v>LCO000000 LITERARY COLLECTIONS / General; POE005020 POETRY / English, Irish, Scottish, Welsh</v>
          </cell>
        </row>
        <row r="3309">
          <cell r="C3309">
            <v>9780674289536</v>
          </cell>
          <cell r="D3309" t="str">
            <v>Harvard University Press</v>
          </cell>
          <cell r="E3309" t="str">
            <v>THE WORKS OF JAMES WILSON   VOLUME I   JHL E-BOOK</v>
          </cell>
          <cell r="G3309">
            <v>1967</v>
          </cell>
          <cell r="H3309" t="str">
            <v>The Works of James Wilson</v>
          </cell>
          <cell r="I3309" t="str">
            <v>Volume I</v>
          </cell>
          <cell r="J3309" t="str">
            <v>e-book (PDF)</v>
          </cell>
          <cell r="N3309" t="str">
            <v>McCloskey, Robert Green</v>
          </cell>
          <cell r="O3309">
            <v>440</v>
          </cell>
          <cell r="P3309" t="str">
            <v>Lieferbar</v>
          </cell>
          <cell r="Q3309" t="str">
            <v>Global History</v>
          </cell>
          <cell r="R3309" t="str">
            <v>HIS036000 HISTORY / United States / General</v>
          </cell>
        </row>
        <row r="3310">
          <cell r="C3310">
            <v>9780674289543</v>
          </cell>
          <cell r="D3310" t="str">
            <v>Harvard University Press</v>
          </cell>
          <cell r="E3310" t="str">
            <v>MOORE: JUDAISM IN THE FIRST CENTURIES   VOL. III</v>
          </cell>
          <cell r="F3310" t="str">
            <v>Notes</v>
          </cell>
          <cell r="G3310">
            <v>1930</v>
          </cell>
          <cell r="H3310" t="str">
            <v>Judaism in the First Centuries of the Christian Era</v>
          </cell>
          <cell r="I3310" t="str">
            <v>Volume III</v>
          </cell>
          <cell r="J3310" t="str">
            <v>Gebunden</v>
          </cell>
          <cell r="M3310" t="str">
            <v>Moore, George Foot</v>
          </cell>
          <cell r="O3310">
            <v>206</v>
          </cell>
          <cell r="P3310" t="str">
            <v>Lieferbar</v>
          </cell>
          <cell r="Q3310" t="str">
            <v>Theology, Jewish Studies and Religious Studies</v>
          </cell>
          <cell r="R3310" t="str">
            <v>REL000000 RELIGION / General</v>
          </cell>
          <cell r="S3310" t="str">
            <v>PoD</v>
          </cell>
        </row>
        <row r="3311">
          <cell r="C3311">
            <v>9780674289550</v>
          </cell>
          <cell r="D3311" t="str">
            <v>Harvard University Press</v>
          </cell>
          <cell r="E3311" t="str">
            <v>MOORE: JUDAISM IN THE FIRST CENTURIES   VOL. III E-BOOK</v>
          </cell>
          <cell r="F3311" t="str">
            <v>Notes</v>
          </cell>
          <cell r="G3311">
            <v>1930</v>
          </cell>
          <cell r="H3311" t="str">
            <v>Judaism in the First Centuries of the Christian Era</v>
          </cell>
          <cell r="I3311" t="str">
            <v>Volume III</v>
          </cell>
          <cell r="J3311" t="str">
            <v>e-book (PDF)</v>
          </cell>
          <cell r="M3311" t="str">
            <v>Moore, George Foot</v>
          </cell>
          <cell r="O3311">
            <v>206</v>
          </cell>
          <cell r="P3311" t="str">
            <v>Lieferbar</v>
          </cell>
          <cell r="Q3311" t="str">
            <v>Theology, Jewish Studies and Religious Studies</v>
          </cell>
          <cell r="R3311" t="str">
            <v>REL000000 RELIGION / General</v>
          </cell>
        </row>
        <row r="3312">
          <cell r="C3312">
            <v>9780674289567</v>
          </cell>
          <cell r="D3312" t="str">
            <v>Harvard University Press</v>
          </cell>
          <cell r="E3312" t="str">
            <v>MOORE: JUDAISM IN THE FIRST CENTURIES   VOL. I E-BOOK</v>
          </cell>
          <cell r="G3312">
            <v>1927</v>
          </cell>
          <cell r="H3312" t="str">
            <v>Judaism in the First Centuries of the Christian Era</v>
          </cell>
          <cell r="I3312" t="str">
            <v>Volume I</v>
          </cell>
          <cell r="J3312" t="str">
            <v>e-book (PDF)</v>
          </cell>
          <cell r="M3312" t="str">
            <v>Moore, George Foot</v>
          </cell>
          <cell r="O3312">
            <v>552</v>
          </cell>
          <cell r="P3312" t="str">
            <v>Lieferbar</v>
          </cell>
          <cell r="Q3312" t="str">
            <v>Theology, Jewish Studies and Religious Studies</v>
          </cell>
          <cell r="R3312" t="str">
            <v>REL000000 RELIGION / General</v>
          </cell>
        </row>
        <row r="3313">
          <cell r="C3313">
            <v>9780674289574</v>
          </cell>
          <cell r="D3313" t="str">
            <v>Harvard University Press</v>
          </cell>
          <cell r="E3313" t="str">
            <v>MOORE: JUDAISM IN THE FIRST CENTURIES   VOL. II E-BOOK</v>
          </cell>
          <cell r="G3313">
            <v>1927</v>
          </cell>
          <cell r="H3313" t="str">
            <v>Judaism in the First Centuries of the Christian Era</v>
          </cell>
          <cell r="I3313" t="str">
            <v>Volume II</v>
          </cell>
          <cell r="J3313" t="str">
            <v>e-book (PDF)</v>
          </cell>
          <cell r="M3313" t="str">
            <v>Moore, George Foot</v>
          </cell>
          <cell r="O3313">
            <v>485</v>
          </cell>
          <cell r="P3313" t="str">
            <v>Lieferbar</v>
          </cell>
          <cell r="Q3313" t="str">
            <v>Theology, Jewish Studies and Religious Studies</v>
          </cell>
          <cell r="R3313" t="str">
            <v>REL000000 RELIGION / General</v>
          </cell>
        </row>
        <row r="3314">
          <cell r="C3314">
            <v>9780674289581</v>
          </cell>
          <cell r="D3314" t="str">
            <v>Harvard University Press</v>
          </cell>
          <cell r="E3314" t="str">
            <v>HARVARD CASE HISTORIES IN EXPERIMENTAL SCIENCE VOL.II</v>
          </cell>
          <cell r="G3314">
            <v>1957</v>
          </cell>
          <cell r="H3314" t="str">
            <v>Harvard Case Histories in Experimental Science</v>
          </cell>
          <cell r="I3314" t="str">
            <v>Volume II</v>
          </cell>
          <cell r="J3314" t="str">
            <v>Gebunden</v>
          </cell>
          <cell r="O3314">
            <v>313</v>
          </cell>
          <cell r="P3314" t="str">
            <v>Lieferbar</v>
          </cell>
          <cell r="Q3314" t="str">
            <v>General Interest</v>
          </cell>
          <cell r="R3314" t="str">
            <v>SCI028000 SCIENCE / Experiments &amp; Projects; SCI034000 SCIENCE / History; SCI000000 SCIENCE / General</v>
          </cell>
          <cell r="S3314" t="str">
            <v>PoD</v>
          </cell>
        </row>
        <row r="3315">
          <cell r="C3315">
            <v>9780674289598</v>
          </cell>
          <cell r="D3315" t="str">
            <v>Harvard University Press</v>
          </cell>
          <cell r="E3315" t="str">
            <v>BIOGRAPHIC DICT. OF CHINESE COMMUNISM VOL. I HEA 57</v>
          </cell>
          <cell r="F3315" t="str">
            <v>Ai Szu-ch'i–Lo I-nung</v>
          </cell>
          <cell r="G3315">
            <v>1971</v>
          </cell>
          <cell r="H3315" t="str">
            <v>Harvard East Asian Series</v>
          </cell>
          <cell r="I3315" t="str">
            <v>Volume I</v>
          </cell>
          <cell r="J3315" t="str">
            <v>Gebunden</v>
          </cell>
          <cell r="M3315" t="str">
            <v>Clark, Anne B.; Klein, Donald W.</v>
          </cell>
          <cell r="O3315">
            <v>641</v>
          </cell>
          <cell r="P3315" t="str">
            <v>Lieferbar</v>
          </cell>
          <cell r="Q3315" t="str">
            <v>Miscellaneous</v>
          </cell>
          <cell r="R3315" t="str">
            <v>HIS000000 HISTORY / General; HIS008000 HISTORY / Asia / China; POL005000 POLITICAL SCIENCE / Political Ideologies / Communism &amp; Socialism</v>
          </cell>
          <cell r="S3315" t="str">
            <v>PoD</v>
          </cell>
        </row>
        <row r="3316">
          <cell r="C3316">
            <v>9780674289604</v>
          </cell>
          <cell r="D3316" t="str">
            <v>Harvard University Press</v>
          </cell>
          <cell r="E3316" t="str">
            <v>BIOGRAPHIC DICT. OF CHINESE COMMUNISM VOL. II HEA 57</v>
          </cell>
          <cell r="F3316" t="str">
            <v>Lo Jui-ch'ing–Yun Tai-ying</v>
          </cell>
          <cell r="G3316">
            <v>1971</v>
          </cell>
          <cell r="H3316" t="str">
            <v>Harvard East Asian Series</v>
          </cell>
          <cell r="I3316" t="str">
            <v>Volume II</v>
          </cell>
          <cell r="J3316" t="str">
            <v>Gebunden</v>
          </cell>
          <cell r="M3316" t="str">
            <v>Clark, Anne B.; Klein, Donald W.</v>
          </cell>
          <cell r="O3316">
            <v>552</v>
          </cell>
          <cell r="P3316" t="str">
            <v>Lieferbar</v>
          </cell>
          <cell r="Q3316" t="str">
            <v>Miscellaneous</v>
          </cell>
          <cell r="R3316" t="str">
            <v>HIS000000 HISTORY / General; HIS008000 HISTORY / Asia / China; POL005000 POLITICAL SCIENCE / Political Ideologies / Communism &amp; Socialism</v>
          </cell>
          <cell r="S3316" t="str">
            <v>PoD</v>
          </cell>
        </row>
        <row r="3317">
          <cell r="C3317">
            <v>9780674289611</v>
          </cell>
          <cell r="D3317" t="str">
            <v>Harvard University Press</v>
          </cell>
          <cell r="E3317" t="str">
            <v>KITTREDGE: THE OLD FARMER AND HIS ALMANACK</v>
          </cell>
          <cell r="F3317" t="str">
            <v>The Old Farmer and His Almanack</v>
          </cell>
          <cell r="G3317">
            <v>1904</v>
          </cell>
          <cell r="J3317" t="str">
            <v>Gebunden</v>
          </cell>
          <cell r="M3317" t="str">
            <v>Kittredge, George Lyman</v>
          </cell>
          <cell r="O3317">
            <v>403</v>
          </cell>
          <cell r="P3317" t="str">
            <v>Lieferbar</v>
          </cell>
          <cell r="Q3317" t="str">
            <v>Global History</v>
          </cell>
          <cell r="R3317" t="str">
            <v>SOC000000 SOCIAL SCIENCE / General; SOC005000 SOCIAL SCIENCE / Customs &amp; Traditions; HIS036000 HISTORY / United States / General</v>
          </cell>
          <cell r="S3317" t="str">
            <v>PoD</v>
          </cell>
        </row>
        <row r="3318">
          <cell r="C3318">
            <v>9780674289628</v>
          </cell>
          <cell r="D3318" t="str">
            <v>Harvard University Press</v>
          </cell>
          <cell r="E3318" t="str">
            <v>KITTREDGE: SHAKSPERE</v>
          </cell>
          <cell r="F3318" t="str">
            <v>Shakspere</v>
          </cell>
          <cell r="G3318">
            <v>1916</v>
          </cell>
          <cell r="J3318" t="str">
            <v>Gebunden</v>
          </cell>
          <cell r="M3318" t="str">
            <v>Kittredge, George Lyman</v>
          </cell>
          <cell r="O3318">
            <v>54</v>
          </cell>
          <cell r="P3318" t="str">
            <v>Lieferbar</v>
          </cell>
          <cell r="Q3318" t="str">
            <v>Literary Studies, general</v>
          </cell>
          <cell r="R3318" t="str">
            <v>LIT000000 LITERARY CRITICISM / General; LIT004120 LITERARY CRITICISM / European / English, Irish, Scottish, Welsh</v>
          </cell>
          <cell r="S3318" t="str">
            <v>PoD</v>
          </cell>
        </row>
        <row r="3319">
          <cell r="C3319">
            <v>9780674289635</v>
          </cell>
          <cell r="D3319" t="str">
            <v>Harvard University Press</v>
          </cell>
          <cell r="E3319" t="str">
            <v>KITTREDGE: A STUDY OF GAWAIN AND THE GREEN KNIGHT</v>
          </cell>
          <cell r="F3319" t="str">
            <v>A Study of Gawain and the Green Knight</v>
          </cell>
          <cell r="G3319">
            <v>1916</v>
          </cell>
          <cell r="J3319" t="str">
            <v>Gebunden</v>
          </cell>
          <cell r="M3319" t="str">
            <v>Kittredge, George Lyman</v>
          </cell>
          <cell r="O3319">
            <v>323</v>
          </cell>
          <cell r="P3319" t="str">
            <v>Lieferbar</v>
          </cell>
          <cell r="Q3319" t="str">
            <v>Literary Studies, general</v>
          </cell>
          <cell r="R3319" t="str">
            <v>LIT000000 LITERARY CRITICISM / General; LIT004120 LITERARY CRITICISM / European / English, Irish, Scottish, Welsh</v>
          </cell>
          <cell r="S3319" t="str">
            <v>PoD</v>
          </cell>
        </row>
        <row r="3320">
          <cell r="C3320">
            <v>9780674289642</v>
          </cell>
          <cell r="D3320" t="str">
            <v>Harvard University Press</v>
          </cell>
          <cell r="E3320" t="str">
            <v>JONES: THE PURSUIT OF HAPPINESS   COOK 7</v>
          </cell>
          <cell r="F3320" t="str">
            <v>The Pursuit of Happiness</v>
          </cell>
          <cell r="G3320">
            <v>1953</v>
          </cell>
          <cell r="H3320" t="str">
            <v>The William W. Cook Foundation Lectures</v>
          </cell>
          <cell r="I3320">
            <v>7</v>
          </cell>
          <cell r="J3320" t="str">
            <v>Gebunden</v>
          </cell>
          <cell r="M3320" t="str">
            <v>Jones, Howard Mumford</v>
          </cell>
          <cell r="O3320">
            <v>168</v>
          </cell>
          <cell r="P3320" t="str">
            <v>Lieferbar</v>
          </cell>
          <cell r="Q3320" t="str">
            <v>Miscellaneous</v>
          </cell>
          <cell r="R3320" t="str">
            <v>PHI000000 PHILOSOPHY / General; HIS000000 HISTORY / General</v>
          </cell>
          <cell r="S3320" t="str">
            <v>PoD</v>
          </cell>
        </row>
        <row r="3321">
          <cell r="C3321">
            <v>9780674289659</v>
          </cell>
          <cell r="D3321" t="str">
            <v>Harvard University Press</v>
          </cell>
          <cell r="E3321" t="str">
            <v>JONES: LLOYD GEORGE   MEU</v>
          </cell>
          <cell r="F3321" t="str">
            <v>Lloyd George</v>
          </cell>
          <cell r="G3321">
            <v>1951</v>
          </cell>
          <cell r="H3321" t="str">
            <v>Makers of Modern Europe</v>
          </cell>
          <cell r="J3321" t="str">
            <v>Gebunden</v>
          </cell>
          <cell r="M3321" t="str">
            <v>Jones, Thomas</v>
          </cell>
          <cell r="O3321">
            <v>330</v>
          </cell>
          <cell r="P3321" t="str">
            <v>Lieferbar</v>
          </cell>
          <cell r="Q3321" t="str">
            <v>Miscellaneous</v>
          </cell>
          <cell r="R3321" t="str">
            <v>BIO010000 BIOGRAPHY &amp; AUTOBIOGRAPHY / Political; HIS000000 HISTORY / General</v>
          </cell>
          <cell r="S3321" t="str">
            <v>PoD</v>
          </cell>
        </row>
        <row r="3322">
          <cell r="C3322">
            <v>9780674289666</v>
          </cell>
          <cell r="D3322" t="str">
            <v>Harvard University Press</v>
          </cell>
          <cell r="E3322" t="str">
            <v>JENKINS: EDWARD BENLOWES (1602–1676)</v>
          </cell>
          <cell r="F3322" t="str">
            <v>Edward Benlowes (1602–1676)</v>
          </cell>
          <cell r="G3322">
            <v>1952</v>
          </cell>
          <cell r="J3322" t="str">
            <v>Gebunden</v>
          </cell>
          <cell r="M3322" t="str">
            <v>Jenkins, Harold</v>
          </cell>
          <cell r="O3322">
            <v>371</v>
          </cell>
          <cell r="P3322" t="str">
            <v>Lieferbar</v>
          </cell>
          <cell r="Q3322" t="str">
            <v>Literary Studies, general</v>
          </cell>
          <cell r="R3322" t="str">
            <v>BIO007000 BIOGRAPHY &amp; AUTOBIOGRAPHY / Literary; LIT000000 LITERARY CRITICISM / General; LIT004120 LITERARY CRITICISM / European / English, Irish, Scottish, Welsh; LIT014000 LITERARY CRITICISM / Poetry</v>
          </cell>
          <cell r="S3322" t="str">
            <v>PoD</v>
          </cell>
        </row>
        <row r="3323">
          <cell r="C3323">
            <v>9780674289673</v>
          </cell>
          <cell r="D3323" t="str">
            <v>Harvard University Press</v>
          </cell>
          <cell r="E3323" t="str">
            <v>INGRAHAM: SPINA BIFIDA AND CRANIUM BIFIDUM</v>
          </cell>
          <cell r="F3323" t="str">
            <v>Spina Bifida and Cranium Bifidum</v>
          </cell>
          <cell r="G3323">
            <v>1944</v>
          </cell>
          <cell r="J3323" t="str">
            <v>Gebunden</v>
          </cell>
          <cell r="M3323" t="str">
            <v>Ingraham, Franc D.</v>
          </cell>
          <cell r="O3323">
            <v>215</v>
          </cell>
          <cell r="P3323" t="str">
            <v>Lieferbar</v>
          </cell>
          <cell r="Q3323" t="str">
            <v>Clinical Medicine, other</v>
          </cell>
          <cell r="R3323" t="str">
            <v>MED000000 MEDICAL / General</v>
          </cell>
          <cell r="S3323" t="str">
            <v>PoD</v>
          </cell>
        </row>
        <row r="3324">
          <cell r="C3324">
            <v>9780674289680</v>
          </cell>
          <cell r="D3324" t="str">
            <v>Harvard University Press</v>
          </cell>
          <cell r="E3324" t="str">
            <v>HUNTINGTON: CONTINUUM AND OTHER TYPES OF SERIAL ORDER</v>
          </cell>
          <cell r="F3324" t="str">
            <v>The Continuum and Other Types of Serial Order</v>
          </cell>
          <cell r="G3324">
            <v>1929</v>
          </cell>
          <cell r="J3324" t="str">
            <v>Gebunden</v>
          </cell>
          <cell r="M3324" t="str">
            <v>Huntington, Edward V.</v>
          </cell>
          <cell r="O3324">
            <v>82</v>
          </cell>
          <cell r="P3324" t="str">
            <v>Lieferbar</v>
          </cell>
          <cell r="Q3324" t="str">
            <v>Mathematics, other</v>
          </cell>
          <cell r="R3324" t="str">
            <v>MAT028000 MATHEMATICS / Set Theory; MAT000000 MATHEMATICS / General</v>
          </cell>
          <cell r="S3324" t="str">
            <v>PoD</v>
          </cell>
        </row>
        <row r="3325">
          <cell r="C3325">
            <v>9780674289697</v>
          </cell>
          <cell r="D3325" t="str">
            <v>Harvard University Press</v>
          </cell>
          <cell r="E3325" t="str">
            <v>FISCHER: THE PASSING OF THE EUROPEAN AGE</v>
          </cell>
          <cell r="F3325" t="str">
            <v>The Passing of the European Age</v>
          </cell>
          <cell r="G3325">
            <v>1948</v>
          </cell>
          <cell r="J3325" t="str">
            <v>Gebunden</v>
          </cell>
          <cell r="M3325" t="str">
            <v>Fischer, Eric</v>
          </cell>
          <cell r="O3325">
            <v>228</v>
          </cell>
          <cell r="P3325" t="str">
            <v>Lieferbar</v>
          </cell>
          <cell r="Q3325" t="str">
            <v>Miscellaneous</v>
          </cell>
          <cell r="R3325" t="str">
            <v>HIS000000 HISTORY / General; HIS039000 HISTORY / Civilization; HIS010000 HISTORY / Europe / General</v>
          </cell>
          <cell r="S3325" t="str">
            <v>PoD</v>
          </cell>
        </row>
        <row r="3326">
          <cell r="C3326">
            <v>9780674289703</v>
          </cell>
          <cell r="D3326" t="str">
            <v>Harvard University Press</v>
          </cell>
          <cell r="E3326" t="str">
            <v>EMERSON: REPRESENTATIVE GOVERNMENT IN SOUTHEAST ASIA</v>
          </cell>
          <cell r="F3326" t="str">
            <v>Representative Government in Southeast Asia</v>
          </cell>
          <cell r="G3326">
            <v>1955</v>
          </cell>
          <cell r="J3326" t="str">
            <v>Gebunden</v>
          </cell>
          <cell r="M3326" t="str">
            <v>Emerson, Rupert</v>
          </cell>
          <cell r="O3326">
            <v>197</v>
          </cell>
          <cell r="P3326" t="str">
            <v>Lieferbar</v>
          </cell>
          <cell r="Q3326" t="str">
            <v>Political Science, other</v>
          </cell>
          <cell r="R3326" t="str">
            <v>POL000000 POLITICAL SCIENCE / General</v>
          </cell>
          <cell r="S3326" t="str">
            <v>PoD</v>
          </cell>
        </row>
        <row r="3327">
          <cell r="C3327">
            <v>9780674289710</v>
          </cell>
          <cell r="D3327" t="str">
            <v>Harvard University Press</v>
          </cell>
          <cell r="E3327" t="str">
            <v>ZEUTHEN: ECONOMIC THEORY AND METHOD</v>
          </cell>
          <cell r="F3327" t="str">
            <v>Economic Theory and Method</v>
          </cell>
          <cell r="G3327">
            <v>1955</v>
          </cell>
          <cell r="J3327" t="str">
            <v>Gebunden</v>
          </cell>
          <cell r="M3327" t="str">
            <v>Zeuthen, F.</v>
          </cell>
          <cell r="O3327">
            <v>364</v>
          </cell>
          <cell r="P3327" t="str">
            <v>Lieferbar</v>
          </cell>
          <cell r="Q3327" t="str">
            <v>Political Economics, other</v>
          </cell>
          <cell r="R3327" t="str">
            <v>BUS069000 BUSINESS &amp; ECONOMICS / Economics / General; BUS069030 BUSINESS &amp; ECONOMICS / Economics / Theory</v>
          </cell>
          <cell r="S3327" t="str">
            <v>PoD</v>
          </cell>
        </row>
        <row r="3328">
          <cell r="C3328">
            <v>9780674289727</v>
          </cell>
          <cell r="D3328" t="str">
            <v>Harvard University Press</v>
          </cell>
          <cell r="E3328" t="str">
            <v>LETTERS AND PAPERS OF W.M. THACKERAY   VOL. I</v>
          </cell>
          <cell r="F3328" t="str">
            <v>1817–1840</v>
          </cell>
          <cell r="G3328">
            <v>1945</v>
          </cell>
          <cell r="H3328" t="str">
            <v>The Letters and Private Papers of William Makepeace Thackeray</v>
          </cell>
          <cell r="I3328" t="str">
            <v>Volume I</v>
          </cell>
          <cell r="J3328" t="str">
            <v>Gebunden</v>
          </cell>
          <cell r="N3328" t="str">
            <v>Ray, Gordon N.</v>
          </cell>
          <cell r="O3328">
            <v>522</v>
          </cell>
          <cell r="P3328" t="str">
            <v>Lieferbar</v>
          </cell>
          <cell r="Q3328" t="str">
            <v>Literary Studies, general</v>
          </cell>
          <cell r="R3328" t="str">
            <v>LCO000000 LITERARY COLLECTIONS / General</v>
          </cell>
          <cell r="S3328" t="str">
            <v>PoD</v>
          </cell>
        </row>
        <row r="3329">
          <cell r="C3329">
            <v>9780674289734</v>
          </cell>
          <cell r="D3329" t="str">
            <v>Harvard University Press</v>
          </cell>
          <cell r="E3329" t="str">
            <v>LETTERS AND PAPERS OF W.M. THACKERAY   VOL. II</v>
          </cell>
          <cell r="F3329" t="str">
            <v>1841–1851</v>
          </cell>
          <cell r="G3329">
            <v>1945</v>
          </cell>
          <cell r="H3329" t="str">
            <v>The Letters and Private Papers of William Makepeace Thackeray</v>
          </cell>
          <cell r="I3329" t="str">
            <v>Volume II</v>
          </cell>
          <cell r="J3329" t="str">
            <v>Gebunden</v>
          </cell>
          <cell r="N3329" t="str">
            <v>Ray, Gordon N.</v>
          </cell>
          <cell r="O3329">
            <v>853</v>
          </cell>
          <cell r="P3329" t="str">
            <v>Lieferbar</v>
          </cell>
          <cell r="Q3329" t="str">
            <v>Literary Studies, general</v>
          </cell>
          <cell r="R3329" t="str">
            <v>LCO000000 LITERARY COLLECTIONS / General</v>
          </cell>
          <cell r="S3329" t="str">
            <v>PoD</v>
          </cell>
        </row>
        <row r="3330">
          <cell r="C3330">
            <v>9780674289741</v>
          </cell>
          <cell r="D3330" t="str">
            <v>Harvard University Press</v>
          </cell>
          <cell r="E3330" t="str">
            <v>LETTERS AND PAPERS OF W.M. THACKERAY   VOL. III</v>
          </cell>
          <cell r="F3330" t="str">
            <v>1852–1856</v>
          </cell>
          <cell r="G3330">
            <v>1946</v>
          </cell>
          <cell r="H3330" t="str">
            <v>The Letters and Private Papers of William Makepeace Thackeray</v>
          </cell>
          <cell r="I3330" t="str">
            <v>Volume III</v>
          </cell>
          <cell r="J3330" t="str">
            <v>Gebunden</v>
          </cell>
          <cell r="N3330" t="str">
            <v>Ray, Gordon N.</v>
          </cell>
          <cell r="O3330">
            <v>695</v>
          </cell>
          <cell r="P3330" t="str">
            <v>Lieferbar</v>
          </cell>
          <cell r="Q3330" t="str">
            <v>Literary Studies, general</v>
          </cell>
          <cell r="R3330" t="str">
            <v>LCO000000 LITERARY COLLECTIONS / General</v>
          </cell>
          <cell r="S3330" t="str">
            <v>PoD</v>
          </cell>
        </row>
        <row r="3331">
          <cell r="C3331">
            <v>9780674289758</v>
          </cell>
          <cell r="D3331" t="str">
            <v>Harvard University Press</v>
          </cell>
          <cell r="E3331" t="str">
            <v>LETTERS AND PAPERS OF W.M. THACKERAY   VOL. IV</v>
          </cell>
          <cell r="F3331" t="str">
            <v>1857–1863</v>
          </cell>
          <cell r="G3331">
            <v>1946</v>
          </cell>
          <cell r="H3331" t="str">
            <v>The Letters and Private Papers of William Makepeace Thackeray</v>
          </cell>
          <cell r="I3331" t="str">
            <v>Volume IV</v>
          </cell>
          <cell r="J3331" t="str">
            <v>Gebunden</v>
          </cell>
          <cell r="N3331" t="str">
            <v>Ray, Gordon N.</v>
          </cell>
          <cell r="O3331">
            <v>586</v>
          </cell>
          <cell r="P3331" t="str">
            <v>Lieferbar</v>
          </cell>
          <cell r="Q3331" t="str">
            <v>Literary Studies, general</v>
          </cell>
          <cell r="R3331" t="str">
            <v>LCO000000 LITERARY COLLECTIONS / General</v>
          </cell>
          <cell r="S3331" t="str">
            <v>PoD</v>
          </cell>
        </row>
        <row r="3332">
          <cell r="C3332">
            <v>9780674289765</v>
          </cell>
          <cell r="D3332" t="str">
            <v>Harvard University Press</v>
          </cell>
          <cell r="E3332" t="str">
            <v>TAYLOR: THE MEDIAEVAL MIND   VOLUME I</v>
          </cell>
          <cell r="G3332">
            <v>1949</v>
          </cell>
          <cell r="H3332" t="str">
            <v>The Mediaeval Mind</v>
          </cell>
          <cell r="I3332" t="str">
            <v>Volume I</v>
          </cell>
          <cell r="J3332" t="str">
            <v>Gebunden</v>
          </cell>
          <cell r="M3332" t="str">
            <v>Taylor, Henry Osborn</v>
          </cell>
          <cell r="O3332">
            <v>603</v>
          </cell>
          <cell r="P3332" t="str">
            <v>Lieferbar</v>
          </cell>
          <cell r="Q3332" t="str">
            <v>Miscellaneous</v>
          </cell>
          <cell r="R3332" t="str">
            <v>HIS000000 HISTORY / General</v>
          </cell>
          <cell r="S3332" t="str">
            <v>PoD</v>
          </cell>
        </row>
        <row r="3333">
          <cell r="C3333">
            <v>9780674289772</v>
          </cell>
          <cell r="D3333" t="str">
            <v>Harvard University Press</v>
          </cell>
          <cell r="E3333" t="str">
            <v>TAYLOR: THE MEDIAEVAL MIND   VOLUME II</v>
          </cell>
          <cell r="G3333">
            <v>1949</v>
          </cell>
          <cell r="H3333" t="str">
            <v>The Mediaeval Mind</v>
          </cell>
          <cell r="I3333" t="str">
            <v>Volume II</v>
          </cell>
          <cell r="J3333" t="str">
            <v>Gebunden</v>
          </cell>
          <cell r="M3333" t="str">
            <v>Taylor, Henry Osborn</v>
          </cell>
          <cell r="O3333">
            <v>620</v>
          </cell>
          <cell r="P3333" t="str">
            <v>Lieferbar</v>
          </cell>
          <cell r="Q3333" t="str">
            <v>Miscellaneous</v>
          </cell>
          <cell r="R3333" t="str">
            <v>HIS000000 HISTORY / General</v>
          </cell>
          <cell r="S3333" t="str">
            <v>PoD</v>
          </cell>
        </row>
        <row r="3334">
          <cell r="C3334">
            <v>9780674289789</v>
          </cell>
          <cell r="D3334" t="str">
            <v>Harvard University Press</v>
          </cell>
          <cell r="E3334" t="str">
            <v>HISTORY OF THE PROVINCE OF NEW-YORK VOLUME I   JHL</v>
          </cell>
          <cell r="F3334" t="str">
            <v>From the First Discovery to the Year 1732</v>
          </cell>
          <cell r="G3334">
            <v>1972</v>
          </cell>
          <cell r="H3334" t="str">
            <v>The John Harvard Library</v>
          </cell>
          <cell r="I3334" t="str">
            <v>Volume I</v>
          </cell>
          <cell r="J3334" t="str">
            <v>Gebunden</v>
          </cell>
          <cell r="M3334" t="str">
            <v>Smith, Jr., William</v>
          </cell>
          <cell r="N3334" t="str">
            <v>Kammen, Michael</v>
          </cell>
          <cell r="O3334">
            <v>366</v>
          </cell>
          <cell r="P3334" t="str">
            <v>Lieferbar</v>
          </cell>
          <cell r="Q3334" t="str">
            <v>Global History</v>
          </cell>
          <cell r="R3334" t="str">
            <v>HIS036000 HISTORY / United States / General</v>
          </cell>
          <cell r="S3334" t="str">
            <v>PoD</v>
          </cell>
        </row>
        <row r="3335">
          <cell r="C3335">
            <v>9780674289796</v>
          </cell>
          <cell r="D3335" t="str">
            <v>Harvard University Press</v>
          </cell>
          <cell r="E3335" t="str">
            <v>HISTORY OF THE PROVINCE OF NEW-YORK VOLUME II   JHL</v>
          </cell>
          <cell r="F3335" t="str">
            <v>A Continuation, 1732–1762</v>
          </cell>
          <cell r="G3335">
            <v>1972</v>
          </cell>
          <cell r="H3335" t="str">
            <v>The John Harvard Library</v>
          </cell>
          <cell r="I3335" t="str">
            <v>Volume II</v>
          </cell>
          <cell r="J3335" t="str">
            <v>Gebunden</v>
          </cell>
          <cell r="M3335" t="str">
            <v>Smith, Jr., William</v>
          </cell>
          <cell r="N3335" t="str">
            <v>Kammen, Michael</v>
          </cell>
          <cell r="O3335">
            <v>331</v>
          </cell>
          <cell r="P3335" t="str">
            <v>Lieferbar</v>
          </cell>
          <cell r="Q3335" t="str">
            <v>Global History</v>
          </cell>
          <cell r="R3335" t="str">
            <v>HIS036000 HISTORY / United States / General</v>
          </cell>
          <cell r="S3335" t="str">
            <v>PoD</v>
          </cell>
        </row>
        <row r="3336">
          <cell r="C3336">
            <v>9780674289802</v>
          </cell>
          <cell r="D3336" t="str">
            <v>Harvard University Press</v>
          </cell>
          <cell r="E3336" t="str">
            <v>SEYBOLT: THE PUBLIC SCHOOLS OF COLONIAL BOSTON   HDHE</v>
          </cell>
          <cell r="F3336" t="str">
            <v>The Public Schools of Colonial Boston, 1635–1775</v>
          </cell>
          <cell r="G3336">
            <v>1935</v>
          </cell>
          <cell r="H3336" t="str">
            <v>Harvard Documents in the History of Education</v>
          </cell>
          <cell r="J3336" t="str">
            <v>Gebunden</v>
          </cell>
          <cell r="M3336" t="str">
            <v>Seybolt, Robert Francis</v>
          </cell>
          <cell r="O3336">
            <v>101</v>
          </cell>
          <cell r="P3336" t="str">
            <v>Lieferbar</v>
          </cell>
          <cell r="Q3336" t="str">
            <v>Education, other</v>
          </cell>
          <cell r="R3336" t="str">
            <v>EDU000000 EDUCATION / General; EDU016000 EDUCATION / History</v>
          </cell>
          <cell r="S3336" t="str">
            <v>PoD</v>
          </cell>
        </row>
        <row r="3337">
          <cell r="C3337">
            <v>9780674289819</v>
          </cell>
          <cell r="D3337" t="str">
            <v>Harvard University Press</v>
          </cell>
          <cell r="E3337" t="str">
            <v>THE LAMARCK MANUSCRIPTS AT HARVARD (WHEELER)</v>
          </cell>
          <cell r="F3337" t="str">
            <v>The Lamarck Manuscripts at Harvard</v>
          </cell>
          <cell r="G3337">
            <v>1933</v>
          </cell>
          <cell r="J3337" t="str">
            <v>Gebunden</v>
          </cell>
          <cell r="N3337" t="str">
            <v>Barbour, Thomas; Wheeler, William Morton</v>
          </cell>
          <cell r="O3337">
            <v>202</v>
          </cell>
          <cell r="P3337" t="str">
            <v>Lieferbar</v>
          </cell>
          <cell r="Q3337" t="str">
            <v>General Interest</v>
          </cell>
          <cell r="R3337" t="str">
            <v>SCI008000 SCIENCE / Life Sciences / Biology / General; SCI000000 SCIENCE / General</v>
          </cell>
          <cell r="S3337" t="str">
            <v>PoD</v>
          </cell>
        </row>
        <row r="3338">
          <cell r="C3338">
            <v>9780674289826</v>
          </cell>
          <cell r="D3338" t="str">
            <v>Harvard University Press</v>
          </cell>
          <cell r="E3338" t="str">
            <v>MOIR: THE ITALIAN FOLLOWERS OF CARAVAGGIO   VOL. I</v>
          </cell>
          <cell r="G3338">
            <v>1967</v>
          </cell>
          <cell r="H3338" t="str">
            <v>The Italian Followers of Caravaggio</v>
          </cell>
          <cell r="I3338" t="str">
            <v>Volume I</v>
          </cell>
          <cell r="J3338" t="str">
            <v>Gebunden</v>
          </cell>
          <cell r="M3338" t="str">
            <v>Moir, Alfred</v>
          </cell>
          <cell r="O3338">
            <v>345</v>
          </cell>
          <cell r="P3338" t="str">
            <v>Lieferbar</v>
          </cell>
          <cell r="Q3338" t="str">
            <v xml:space="preserve">Architecture and Design, other    </v>
          </cell>
          <cell r="R3338" t="str">
            <v>ART015080 ART / History / Renaissance; ART020000 ART / Techniques / Painting; BIO001000 BIOGRAPHY &amp; AUTOBIOGRAPHY / Artists, Architects, Photographers; ART000000 ART / General</v>
          </cell>
          <cell r="S3338" t="str">
            <v>PoD</v>
          </cell>
        </row>
        <row r="3339">
          <cell r="C3339">
            <v>9780674289833</v>
          </cell>
          <cell r="D3339" t="str">
            <v>Harvard University Press</v>
          </cell>
          <cell r="E3339" t="str">
            <v>HOLMES: BOSTON PUBLIC LATIN SCHOOL   HSED 25</v>
          </cell>
          <cell r="F3339" t="str">
            <v>A Tercentenary History of the Boston Public Latin School, 1635–1935</v>
          </cell>
          <cell r="G3339">
            <v>1935</v>
          </cell>
          <cell r="H3339" t="str">
            <v>Harvard Studies in Education</v>
          </cell>
          <cell r="I3339">
            <v>25</v>
          </cell>
          <cell r="J3339" t="str">
            <v>Gebunden</v>
          </cell>
          <cell r="M3339" t="str">
            <v>Holmes, Pauline</v>
          </cell>
          <cell r="O3339">
            <v>541</v>
          </cell>
          <cell r="P3339" t="str">
            <v>Lieferbar</v>
          </cell>
          <cell r="Q3339" t="str">
            <v>Education, other</v>
          </cell>
          <cell r="R3339" t="str">
            <v>EDU000000 EDUCATION / General</v>
          </cell>
          <cell r="S3339" t="str">
            <v>PoD</v>
          </cell>
        </row>
        <row r="3340">
          <cell r="C3340">
            <v>9780674289840</v>
          </cell>
          <cell r="D3340" t="str">
            <v>Harvard University Press</v>
          </cell>
          <cell r="E3340" t="str">
            <v>HART: MANUAL AMERICAN HISTORY, DIPLOMACY, GOVERNMENT</v>
          </cell>
          <cell r="F3340" t="str">
            <v>Manual of American History, Diplomacy, and Government</v>
          </cell>
          <cell r="G3340">
            <v>1915</v>
          </cell>
          <cell r="J3340" t="str">
            <v>Gebunden</v>
          </cell>
          <cell r="M3340" t="str">
            <v>Hart, Albert Bushnell</v>
          </cell>
          <cell r="O3340">
            <v>604</v>
          </cell>
          <cell r="P3340" t="str">
            <v>Lieferbar</v>
          </cell>
          <cell r="Q3340" t="str">
            <v>Global History</v>
          </cell>
          <cell r="R3340" t="str">
            <v>HIS036000 HISTORY / United States / General</v>
          </cell>
          <cell r="S3340" t="str">
            <v>PoD</v>
          </cell>
        </row>
        <row r="3341">
          <cell r="C3341">
            <v>9780674289857</v>
          </cell>
          <cell r="D3341" t="str">
            <v>Harvard University Press</v>
          </cell>
          <cell r="E3341" t="str">
            <v>HARRIS: THE EUROPEAN RECOVERY PROGRAM</v>
          </cell>
          <cell r="F3341" t="str">
            <v>The European Recovery Program</v>
          </cell>
          <cell r="G3341">
            <v>1948</v>
          </cell>
          <cell r="J3341" t="str">
            <v>Gebunden</v>
          </cell>
          <cell r="M3341" t="str">
            <v>Harris, Seymour E.</v>
          </cell>
          <cell r="O3341">
            <v>309</v>
          </cell>
          <cell r="P3341" t="str">
            <v>Lieferbar</v>
          </cell>
          <cell r="Q3341" t="str">
            <v>Political Economics, other</v>
          </cell>
          <cell r="R3341" t="str">
            <v>BUS022000 BUSINESS &amp; ECONOMICS / Economic Conditions; BUS069000 BUSINESS &amp; ECONOMICS / Economics / General</v>
          </cell>
          <cell r="S3341" t="str">
            <v>PoD</v>
          </cell>
        </row>
        <row r="3342">
          <cell r="C3342">
            <v>9780674289864</v>
          </cell>
          <cell r="D3342" t="str">
            <v>Harvard University Press</v>
          </cell>
          <cell r="E3342" t="str">
            <v>HANUS: OPPORTUNITY SECONDARY EDUCATION   INGLIS 1926</v>
          </cell>
          <cell r="F3342" t="str">
            <v>Opportunity and Accomplishment in Secondary Education</v>
          </cell>
          <cell r="G3342">
            <v>1926</v>
          </cell>
          <cell r="H3342" t="str">
            <v>Inglis Lectures</v>
          </cell>
          <cell r="J3342" t="str">
            <v>Gebunden</v>
          </cell>
          <cell r="M3342" t="str">
            <v>Hanus, Paul H.</v>
          </cell>
          <cell r="O3342">
            <v>60</v>
          </cell>
          <cell r="P3342" t="str">
            <v>Lieferbar</v>
          </cell>
          <cell r="Q3342" t="str">
            <v>Education, other</v>
          </cell>
          <cell r="R3342" t="str">
            <v>EDU025000 EDUCATION / Secondary; EDU000000 EDUCATION / General</v>
          </cell>
          <cell r="S3342" t="str">
            <v>PoD</v>
          </cell>
        </row>
        <row r="3343">
          <cell r="C3343">
            <v>9780674289871</v>
          </cell>
          <cell r="D3343" t="str">
            <v>Harvard University Press</v>
          </cell>
          <cell r="E3343" t="str">
            <v>HANUS: ADVENTURING IN EDUCATION</v>
          </cell>
          <cell r="F3343" t="str">
            <v>Adventuring in Education</v>
          </cell>
          <cell r="G3343">
            <v>1937</v>
          </cell>
          <cell r="J3343" t="str">
            <v>Gebunden</v>
          </cell>
          <cell r="M3343" t="str">
            <v>Hanus, Paul H.</v>
          </cell>
          <cell r="O3343">
            <v>259</v>
          </cell>
          <cell r="P3343" t="str">
            <v>Lieferbar</v>
          </cell>
          <cell r="Q3343" t="str">
            <v>Education, other</v>
          </cell>
          <cell r="R3343" t="str">
            <v>EDU000000 EDUCATION / General</v>
          </cell>
          <cell r="S3343" t="str">
            <v>PoD</v>
          </cell>
        </row>
        <row r="3344">
          <cell r="C3344">
            <v>9780674289901</v>
          </cell>
          <cell r="D3344" t="str">
            <v>Harvard University Press</v>
          </cell>
          <cell r="E3344" t="str">
            <v>GLUECK: CRIME AND JUSTICE</v>
          </cell>
          <cell r="F3344" t="str">
            <v>Crime and Justice</v>
          </cell>
          <cell r="G3344">
            <v>1936</v>
          </cell>
          <cell r="J3344" t="str">
            <v>Gebunden</v>
          </cell>
          <cell r="M3344" t="str">
            <v>Glueck, Sheldon</v>
          </cell>
          <cell r="O3344">
            <v>349</v>
          </cell>
          <cell r="P3344" t="str">
            <v>Lieferbar</v>
          </cell>
          <cell r="Q3344" t="str">
            <v>Law, other</v>
          </cell>
          <cell r="R3344" t="str">
            <v>LAW000000 LAW / General; LAW027000 LAW / Criminal Procedure</v>
          </cell>
          <cell r="S3344" t="str">
            <v>PoD</v>
          </cell>
        </row>
        <row r="3345">
          <cell r="C3345">
            <v>9780674289925</v>
          </cell>
          <cell r="D3345" t="str">
            <v>Harvard University Press</v>
          </cell>
          <cell r="E3345" t="str">
            <v>DICKINSON: EQUALITY OF STATES IN INTERN. LAW   HSJ 3</v>
          </cell>
          <cell r="F3345" t="str">
            <v>The Equality of States in International Law</v>
          </cell>
          <cell r="G3345">
            <v>1920</v>
          </cell>
          <cell r="H3345" t="str">
            <v>Harvard Studies in Jurisprudence</v>
          </cell>
          <cell r="I3345">
            <v>3</v>
          </cell>
          <cell r="J3345" t="str">
            <v>Gebunden</v>
          </cell>
          <cell r="M3345" t="str">
            <v>Dickinson, Edwin DeWitt</v>
          </cell>
          <cell r="O3345">
            <v>424</v>
          </cell>
          <cell r="P3345" t="str">
            <v>Lieferbar</v>
          </cell>
          <cell r="Q3345" t="str">
            <v>Law, other</v>
          </cell>
          <cell r="R3345" t="str">
            <v>LAW000000 LAW / General; LAW051000 LAW / International</v>
          </cell>
          <cell r="S3345" t="str">
            <v>PoD</v>
          </cell>
        </row>
        <row r="3346">
          <cell r="C3346">
            <v>9780674289963</v>
          </cell>
          <cell r="D3346" t="str">
            <v>Harvard University Press</v>
          </cell>
          <cell r="E3346" t="str">
            <v>LEACH: ANGEVIN BRITAIN AND SCANDINAVIA   HSCL 6</v>
          </cell>
          <cell r="F3346" t="str">
            <v>Angevin Britain and Scandinavia</v>
          </cell>
          <cell r="G3346">
            <v>1921</v>
          </cell>
          <cell r="H3346" t="str">
            <v>Harvard Studies in Comparative Literature</v>
          </cell>
          <cell r="I3346">
            <v>6</v>
          </cell>
          <cell r="J3346" t="str">
            <v>Gebunden</v>
          </cell>
          <cell r="M3346" t="str">
            <v>Leach, Henry Goddard</v>
          </cell>
          <cell r="O3346">
            <v>432</v>
          </cell>
          <cell r="P3346" t="str">
            <v>Lieferbar</v>
          </cell>
          <cell r="Q3346" t="str">
            <v>Literary Studies, general</v>
          </cell>
          <cell r="R3346" t="str">
            <v>LIT000000 LITERARY CRITICISM / General; LIT004120 LITERARY CRITICISM / European / English, Irish, Scottish, Welsh; LIT004250 LITERARY CRITICISM / European / Scandinavian</v>
          </cell>
          <cell r="S3346" t="str">
            <v>PoD</v>
          </cell>
        </row>
        <row r="3347">
          <cell r="C3347">
            <v>9780674289970</v>
          </cell>
          <cell r="D3347" t="str">
            <v>Harvard University Press</v>
          </cell>
          <cell r="E3347" t="str">
            <v>DAVIS: PUBLIC SCHOOLS FOR THE FEEBLE–MINDED   HSED 10</v>
          </cell>
          <cell r="F3347" t="str">
            <v>What Shall the Public Schools Do for the Feeble-Minded?</v>
          </cell>
          <cell r="G3347">
            <v>1927</v>
          </cell>
          <cell r="H3347" t="str">
            <v>Harvard Studies in Education</v>
          </cell>
          <cell r="I3347">
            <v>10</v>
          </cell>
          <cell r="J3347" t="str">
            <v>Gebunden</v>
          </cell>
          <cell r="M3347" t="str">
            <v>Davis, Guy Pratt</v>
          </cell>
          <cell r="O3347">
            <v>225</v>
          </cell>
          <cell r="P3347" t="str">
            <v>Lieferbar</v>
          </cell>
          <cell r="Q3347" t="str">
            <v>Education, other</v>
          </cell>
          <cell r="R3347" t="str">
            <v>EDU026030 EDUCATION / Special Education / Mentally Handicapped; EDU000000 EDUCATION / General; EDU026050 EDUCATION / Special Education / Socially Handicapped</v>
          </cell>
          <cell r="S3347" t="str">
            <v>PoD</v>
          </cell>
        </row>
        <row r="3348">
          <cell r="C3348">
            <v>9780674289987</v>
          </cell>
          <cell r="D3348" t="str">
            <v>Harvard University Press</v>
          </cell>
          <cell r="E3348" t="str">
            <v>DAVIDSON: EDUCATION AS WORLD-BUILDING</v>
          </cell>
          <cell r="F3348" t="str">
            <v>Education as World-Building</v>
          </cell>
          <cell r="G3348">
            <v>1925</v>
          </cell>
          <cell r="J3348" t="str">
            <v>Gebunden</v>
          </cell>
          <cell r="M3348" t="str">
            <v>Davidson, Thomas</v>
          </cell>
          <cell r="O3348">
            <v>58</v>
          </cell>
          <cell r="P3348" t="str">
            <v>Lieferbar</v>
          </cell>
          <cell r="Q3348" t="str">
            <v>Education, other</v>
          </cell>
          <cell r="R3348" t="str">
            <v>EDU000000 EDUCATION / General</v>
          </cell>
          <cell r="S3348" t="str">
            <v>PoD</v>
          </cell>
        </row>
        <row r="3349">
          <cell r="C3349">
            <v>9780674289994</v>
          </cell>
          <cell r="D3349" t="str">
            <v>Harvard University Press</v>
          </cell>
          <cell r="E3349" t="str">
            <v>THE JOURNAL OF RICHARD HENRY DANA, JR. VOL. III</v>
          </cell>
          <cell r="G3349">
            <v>1968</v>
          </cell>
          <cell r="H3349" t="str">
            <v>The Journal of Richard Henry Dana, Jr.</v>
          </cell>
          <cell r="I3349" t="str">
            <v>Volume III</v>
          </cell>
          <cell r="J3349" t="str">
            <v>Gebunden</v>
          </cell>
          <cell r="N3349" t="str">
            <v>Lucid, Robert F.</v>
          </cell>
          <cell r="O3349">
            <v>359</v>
          </cell>
          <cell r="P3349" t="str">
            <v>Lieferbar</v>
          </cell>
          <cell r="Q3349" t="str">
            <v>Global History</v>
          </cell>
          <cell r="R3349" t="str">
            <v>BIO010000 BIOGRAPHY &amp; AUTOBIOGRAPHY / Political; HIS036000 HISTORY / United States / General</v>
          </cell>
          <cell r="S3349" t="str">
            <v>PoD</v>
          </cell>
        </row>
        <row r="3350">
          <cell r="C3350">
            <v>9780674330016</v>
          </cell>
          <cell r="D3350" t="str">
            <v>Harvard University Press</v>
          </cell>
          <cell r="E3350" t="str">
            <v>CRANSTON: THE IZUMI SHIKIBU DIARY   HYIMS 19</v>
          </cell>
          <cell r="F3350" t="str">
            <v>The Izumi Shikibu Diary</v>
          </cell>
          <cell r="G3350">
            <v>1969</v>
          </cell>
          <cell r="H3350" t="str">
            <v>Harvard-Yenching Institute Monograph Series</v>
          </cell>
          <cell r="I3350">
            <v>19</v>
          </cell>
          <cell r="J3350" t="str">
            <v>Gebunden</v>
          </cell>
          <cell r="O3350">
            <v>332</v>
          </cell>
          <cell r="P3350" t="str">
            <v>Lieferbar</v>
          </cell>
          <cell r="Q3350" t="str">
            <v>Global History</v>
          </cell>
          <cell r="R3350" t="str">
            <v>POE009000 POETRY / Asian; HIS000000 HISTORY / General; HIS021000 HISTORY / Asia / Japan</v>
          </cell>
          <cell r="S3350" t="str">
            <v>PoD</v>
          </cell>
        </row>
        <row r="3351">
          <cell r="C3351">
            <v>9780674330023</v>
          </cell>
          <cell r="D3351" t="str">
            <v>Harvard University Press</v>
          </cell>
          <cell r="E3351" t="str">
            <v>CRANSTON: THE IZUMI SHIKIBU DIARY   HYIMS 19 E-BOOK</v>
          </cell>
          <cell r="F3351" t="str">
            <v>The Izumi Shikibu Diary</v>
          </cell>
          <cell r="G3351">
            <v>1969</v>
          </cell>
          <cell r="H3351" t="str">
            <v>Harvard-Yenching Institute Monograph Series</v>
          </cell>
          <cell r="I3351">
            <v>19</v>
          </cell>
          <cell r="J3351" t="str">
            <v>e-book (PDF)</v>
          </cell>
          <cell r="O3351">
            <v>332</v>
          </cell>
          <cell r="P3351" t="str">
            <v>Lieferbar</v>
          </cell>
          <cell r="Q3351" t="str">
            <v>Global History</v>
          </cell>
          <cell r="R3351" t="str">
            <v>POE009000 POETRY / Asian; HIS000000 HISTORY / General; HIS021000 HISTORY / Asia / Japan</v>
          </cell>
        </row>
        <row r="3352">
          <cell r="C3352">
            <v>9780674330030</v>
          </cell>
          <cell r="D3352" t="str">
            <v>Harvard University Press</v>
          </cell>
          <cell r="E3352" t="str">
            <v>THIRTY YEARS OF THE AMERICAN NEPTUNE (DODGE) E-BOOK</v>
          </cell>
          <cell r="F3352" t="str">
            <v>Thirty Years of &lt;i&gt;The American Neptune&lt;/i&gt;</v>
          </cell>
          <cell r="G3352">
            <v>1972</v>
          </cell>
          <cell r="J3352" t="str">
            <v>e-book (PDF)</v>
          </cell>
          <cell r="N3352" t="str">
            <v>Dodge, Ernest S.</v>
          </cell>
          <cell r="O3352">
            <v>300</v>
          </cell>
          <cell r="P3352" t="str">
            <v>Lieferbar</v>
          </cell>
          <cell r="Q3352" t="str">
            <v>Global History</v>
          </cell>
          <cell r="R3352" t="str">
            <v>HIS036000 HISTORY / United States / General</v>
          </cell>
        </row>
        <row r="3353">
          <cell r="C3353">
            <v>9780674330047</v>
          </cell>
          <cell r="D3353" t="str">
            <v>Harvard University Press</v>
          </cell>
          <cell r="E3353" t="str">
            <v>CROMWELL: LUCRETIA MOTT</v>
          </cell>
          <cell r="F3353" t="str">
            <v>Lucretia Mott</v>
          </cell>
          <cell r="G3353">
            <v>1958</v>
          </cell>
          <cell r="J3353" t="str">
            <v>Gebunden</v>
          </cell>
          <cell r="M3353" t="str">
            <v>Cromwell, Otelia</v>
          </cell>
          <cell r="O3353">
            <v>241</v>
          </cell>
          <cell r="P3353" t="str">
            <v>Lieferbar</v>
          </cell>
          <cell r="Q3353" t="str">
            <v>Miscellaneous</v>
          </cell>
          <cell r="R3353" t="str">
            <v>HIS036040 HISTORY / United States / 19th Century; HIS000000 HISTORY / General</v>
          </cell>
          <cell r="S3353" t="str">
            <v>PoD</v>
          </cell>
        </row>
        <row r="3354">
          <cell r="C3354">
            <v>9780674330054</v>
          </cell>
          <cell r="D3354" t="str">
            <v>Harvard University Press</v>
          </cell>
          <cell r="E3354" t="str">
            <v>CROMWELL: LUCRETIA MOTT E-BOOK</v>
          </cell>
          <cell r="F3354" t="str">
            <v>Lucretia Mott</v>
          </cell>
          <cell r="G3354">
            <v>1958</v>
          </cell>
          <cell r="J3354" t="str">
            <v>e-book (PDF)</v>
          </cell>
          <cell r="M3354" t="str">
            <v>Cromwell, Otelia</v>
          </cell>
          <cell r="O3354">
            <v>241</v>
          </cell>
          <cell r="P3354" t="str">
            <v>Lieferbar</v>
          </cell>
          <cell r="Q3354" t="str">
            <v>Miscellaneous</v>
          </cell>
          <cell r="R3354" t="str">
            <v>HIS036040 HISTORY / United States / 19th Century; HIS000000 HISTORY / General</v>
          </cell>
        </row>
        <row r="3355">
          <cell r="C3355">
            <v>9780674330061</v>
          </cell>
          <cell r="D3355" t="str">
            <v>Harvard University Press</v>
          </cell>
          <cell r="E3355" t="str">
            <v>DOMÍNGUEZ: INSURRECTION OR LOYALTY</v>
          </cell>
          <cell r="F3355" t="str">
            <v>Insurrection or Loyalty</v>
          </cell>
          <cell r="G3355">
            <v>1980</v>
          </cell>
          <cell r="J3355" t="str">
            <v>Gebunden</v>
          </cell>
          <cell r="M3355" t="str">
            <v>Domínguez, Jorge I.</v>
          </cell>
          <cell r="O3355">
            <v>307</v>
          </cell>
          <cell r="P3355" t="str">
            <v>Lieferbar</v>
          </cell>
          <cell r="Q3355" t="str">
            <v>Miscellaneous</v>
          </cell>
          <cell r="R3355" t="str">
            <v>HIS000000 HISTORY / General; HIS024000 HISTORY / Latin America / General</v>
          </cell>
          <cell r="S3355" t="str">
            <v>PoD</v>
          </cell>
        </row>
        <row r="3356">
          <cell r="C3356">
            <v>9780674330078</v>
          </cell>
          <cell r="D3356" t="str">
            <v>Harvard University Press</v>
          </cell>
          <cell r="E3356" t="str">
            <v>CRONIN: DIRECT DEMOCRACY   TCF</v>
          </cell>
          <cell r="F3356" t="str">
            <v>Direct Democracy</v>
          </cell>
          <cell r="G3356">
            <v>1989</v>
          </cell>
          <cell r="H3356" t="str">
            <v>Twentieth Century Fund Books/Reports/Studies</v>
          </cell>
          <cell r="J3356" t="str">
            <v>Gebunden</v>
          </cell>
          <cell r="M3356" t="str">
            <v>Cronin, Thomas E.</v>
          </cell>
          <cell r="O3356">
            <v>289</v>
          </cell>
          <cell r="P3356" t="str">
            <v>Lieferbar</v>
          </cell>
          <cell r="Q3356" t="str">
            <v>Political Science, other</v>
          </cell>
          <cell r="R3356" t="str">
            <v>POL000000 POLITICAL SCIENCE / General</v>
          </cell>
          <cell r="S3356" t="str">
            <v>PoD</v>
          </cell>
        </row>
        <row r="3357">
          <cell r="C3357">
            <v>9780674330085</v>
          </cell>
          <cell r="D3357" t="str">
            <v>Harvard University Press</v>
          </cell>
          <cell r="E3357" t="str">
            <v>DOMÍNGUEZ: INSURRECTION OR LOYALTY E-BOOK</v>
          </cell>
          <cell r="F3357" t="str">
            <v>Insurrection or Loyalty</v>
          </cell>
          <cell r="G3357">
            <v>1980</v>
          </cell>
          <cell r="J3357" t="str">
            <v>e-book (PDF)</v>
          </cell>
          <cell r="M3357" t="str">
            <v>Domínguez, Jorge I.</v>
          </cell>
          <cell r="O3357">
            <v>307</v>
          </cell>
          <cell r="P3357" t="str">
            <v>Lieferbar</v>
          </cell>
          <cell r="Q3357" t="str">
            <v>Miscellaneous</v>
          </cell>
          <cell r="R3357" t="str">
            <v>HIS000000 HISTORY / General; HIS024000 HISTORY / Latin America / General</v>
          </cell>
        </row>
        <row r="3358">
          <cell r="C3358">
            <v>9780674330092</v>
          </cell>
          <cell r="D3358" t="str">
            <v>Harvard University Press</v>
          </cell>
          <cell r="E3358" t="str">
            <v>CRONIN: DIRECT DEMOCRACY   TCF E-BOOK</v>
          </cell>
          <cell r="F3358" t="str">
            <v>Direct Democracy</v>
          </cell>
          <cell r="G3358">
            <v>1989</v>
          </cell>
          <cell r="H3358" t="str">
            <v>Twentieth Century Fund Books/Reports/Studies</v>
          </cell>
          <cell r="J3358" t="str">
            <v>e-book (PDF)</v>
          </cell>
          <cell r="M3358" t="str">
            <v>Cronin, Thomas E.</v>
          </cell>
          <cell r="O3358">
            <v>289</v>
          </cell>
          <cell r="P3358" t="str">
            <v>Lieferbar</v>
          </cell>
          <cell r="Q3358" t="str">
            <v>Political Science, other</v>
          </cell>
          <cell r="R3358" t="str">
            <v>POL000000 POLITICAL SCIENCE / General</v>
          </cell>
        </row>
        <row r="3359">
          <cell r="C3359">
            <v>9780674330108</v>
          </cell>
          <cell r="D3359" t="str">
            <v>Harvard University Press</v>
          </cell>
          <cell r="E3359" t="str">
            <v>DONNE'S PREBEND SERMONS (MUELLER)</v>
          </cell>
          <cell r="F3359" t="str">
            <v>Donne's Prebend Sermons</v>
          </cell>
          <cell r="G3359">
            <v>1971</v>
          </cell>
          <cell r="J3359" t="str">
            <v>Gebunden</v>
          </cell>
          <cell r="M3359" t="str">
            <v>Donne, John</v>
          </cell>
          <cell r="N3359" t="str">
            <v>Mueller, Janel M.</v>
          </cell>
          <cell r="O3359">
            <v>361</v>
          </cell>
          <cell r="P3359" t="str">
            <v>Lieferbar</v>
          </cell>
          <cell r="Q3359" t="str">
            <v>Literary Studies, general</v>
          </cell>
          <cell r="R3359" t="str">
            <v>LCO000000 LITERARY COLLECTIONS / General; REL080000 RELIGION / Preaching</v>
          </cell>
          <cell r="S3359" t="str">
            <v>PoD</v>
          </cell>
        </row>
        <row r="3360">
          <cell r="C3360">
            <v>9780674330115</v>
          </cell>
          <cell r="D3360" t="str">
            <v>Harvard University Press</v>
          </cell>
          <cell r="E3360" t="str">
            <v>DONNE'S PREBEND SERMONS (MUELLER) E-BOOK</v>
          </cell>
          <cell r="F3360" t="str">
            <v>Donne's Prebend Sermons</v>
          </cell>
          <cell r="G3360">
            <v>1971</v>
          </cell>
          <cell r="J3360" t="str">
            <v>e-book (PDF)</v>
          </cell>
          <cell r="M3360" t="str">
            <v>Donne, John</v>
          </cell>
          <cell r="N3360" t="str">
            <v>Mueller, Janel M.</v>
          </cell>
          <cell r="O3360">
            <v>361</v>
          </cell>
          <cell r="P3360" t="str">
            <v>Lieferbar</v>
          </cell>
          <cell r="Q3360" t="str">
            <v>Literary Studies, general</v>
          </cell>
          <cell r="R3360" t="str">
            <v>LCO000000 LITERARY COLLECTIONS / General; REL080000 RELIGION / Preaching</v>
          </cell>
        </row>
        <row r="3361">
          <cell r="C3361">
            <v>9780674330122</v>
          </cell>
          <cell r="D3361" t="str">
            <v>Harvard University Press</v>
          </cell>
          <cell r="E3361" t="str">
            <v>CROSLAND: THE SOCIETY OF ARCUEIL</v>
          </cell>
          <cell r="F3361" t="str">
            <v>The Society of Arcueil</v>
          </cell>
          <cell r="G3361">
            <v>1967</v>
          </cell>
          <cell r="J3361" t="str">
            <v>Gebunden</v>
          </cell>
          <cell r="M3361" t="str">
            <v>Crosland, Maurice P.</v>
          </cell>
          <cell r="O3361">
            <v>514</v>
          </cell>
          <cell r="P3361" t="str">
            <v>Lieferbar</v>
          </cell>
          <cell r="Q3361" t="str">
            <v>Miscellaneous</v>
          </cell>
          <cell r="R3361" t="str">
            <v>HIS000000 HISTORY / General; HIS013000 HISTORY / Europe / France</v>
          </cell>
          <cell r="S3361" t="str">
            <v>PoD</v>
          </cell>
        </row>
        <row r="3362">
          <cell r="C3362">
            <v>9780674330139</v>
          </cell>
          <cell r="D3362" t="str">
            <v>Harvard University Press</v>
          </cell>
          <cell r="E3362" t="str">
            <v>DOOLIN: THE FRONDE   HHST 39 E-BOOK</v>
          </cell>
          <cell r="F3362" t="str">
            <v>The Fronde</v>
          </cell>
          <cell r="G3362">
            <v>1935</v>
          </cell>
          <cell r="H3362" t="str">
            <v>Harvard Historical Studies</v>
          </cell>
          <cell r="I3362">
            <v>39</v>
          </cell>
          <cell r="J3362" t="str">
            <v>e-book (PDF)</v>
          </cell>
          <cell r="M3362" t="str">
            <v>Doolin, Paul Rice</v>
          </cell>
          <cell r="O3362">
            <v>181</v>
          </cell>
          <cell r="P3362" t="str">
            <v>Lieferbar</v>
          </cell>
          <cell r="Q3362" t="str">
            <v>Miscellaneous</v>
          </cell>
          <cell r="R3362" t="str">
            <v>HIS000000 HISTORY / General; HIS013000 HISTORY / Europe / France</v>
          </cell>
        </row>
        <row r="3363">
          <cell r="C3363">
            <v>9780674330146</v>
          </cell>
          <cell r="D3363" t="str">
            <v>Harvard University Press</v>
          </cell>
          <cell r="E3363" t="str">
            <v>CROSLAND: THE SOCIETY OF ARCUEIL E-BOOK</v>
          </cell>
          <cell r="F3363" t="str">
            <v>The Society of Arcueil</v>
          </cell>
          <cell r="G3363">
            <v>1967</v>
          </cell>
          <cell r="J3363" t="str">
            <v>e-book (PDF)</v>
          </cell>
          <cell r="M3363" t="str">
            <v>Crosland, Maurice P.</v>
          </cell>
          <cell r="O3363">
            <v>514</v>
          </cell>
          <cell r="P3363" t="str">
            <v>Lieferbar</v>
          </cell>
          <cell r="Q3363" t="str">
            <v>Miscellaneous</v>
          </cell>
          <cell r="R3363" t="str">
            <v>HIS000000 HISTORY / General; HIS013000 HISTORY / Europe / France</v>
          </cell>
        </row>
        <row r="3364">
          <cell r="C3364">
            <v>9780674330153</v>
          </cell>
          <cell r="D3364" t="str">
            <v>Harvard University Press</v>
          </cell>
          <cell r="E3364" t="str">
            <v>CROSS: SLAVIC CIVILIZATION THROUGH THE AGES E-BOOK</v>
          </cell>
          <cell r="F3364" t="str">
            <v>Slavic Civilization Through the Ages</v>
          </cell>
          <cell r="G3364">
            <v>1948</v>
          </cell>
          <cell r="J3364" t="str">
            <v>e-book (PDF)</v>
          </cell>
          <cell r="M3364" t="str">
            <v>Cross, Samuel Hazzard</v>
          </cell>
          <cell r="N3364" t="str">
            <v>Strakhovsky, Leonid I.</v>
          </cell>
          <cell r="O3364">
            <v>195</v>
          </cell>
          <cell r="P3364" t="str">
            <v>Lieferbar</v>
          </cell>
          <cell r="Q3364" t="str">
            <v>Miscellaneous</v>
          </cell>
          <cell r="R3364" t="str">
            <v>HIS000000 HISTORY / General</v>
          </cell>
        </row>
        <row r="3365">
          <cell r="C3365">
            <v>9780674330160</v>
          </cell>
          <cell r="D3365" t="str">
            <v>Harvard University Press</v>
          </cell>
          <cell r="E3365" t="str">
            <v>O'BRIEN: GOD LAND   WEML 1987</v>
          </cell>
          <cell r="F3365" t="str">
            <v>God Land</v>
          </cell>
          <cell r="G3365">
            <v>1988</v>
          </cell>
          <cell r="H3365" t="str">
            <v>The William E. Massey Sr. Lectures in the History of American Civilization</v>
          </cell>
          <cell r="J3365" t="str">
            <v>Gebunden</v>
          </cell>
          <cell r="M3365" t="str">
            <v>O'Brien, Conor Cruise</v>
          </cell>
          <cell r="O3365">
            <v>97</v>
          </cell>
          <cell r="P3365" t="str">
            <v>Lieferbar</v>
          </cell>
          <cell r="Q3365" t="str">
            <v>Miscellaneous</v>
          </cell>
          <cell r="R3365" t="str">
            <v>POL000000 POLITICAL SCIENCE / General; HIS000000 HISTORY / General</v>
          </cell>
          <cell r="S3365" t="str">
            <v>PoD</v>
          </cell>
        </row>
        <row r="3366">
          <cell r="C3366">
            <v>9780674330177</v>
          </cell>
          <cell r="D3366" t="str">
            <v>Harvard University Press</v>
          </cell>
          <cell r="E3366" t="str">
            <v>O'BRIEN: GOD LAND   WEML 1987 E-BOOK</v>
          </cell>
          <cell r="F3366" t="str">
            <v>God Land</v>
          </cell>
          <cell r="G3366">
            <v>1988</v>
          </cell>
          <cell r="H3366" t="str">
            <v>The William E. Massey Sr. Lectures in the History of American Civilization</v>
          </cell>
          <cell r="J3366" t="str">
            <v>e-book (PDF)</v>
          </cell>
          <cell r="M3366" t="str">
            <v>O'Brien, Conor Cruise</v>
          </cell>
          <cell r="O3366">
            <v>97</v>
          </cell>
          <cell r="P3366" t="str">
            <v>Lieferbar</v>
          </cell>
          <cell r="Q3366" t="str">
            <v>Miscellaneous</v>
          </cell>
          <cell r="R3366" t="str">
            <v>POL000000 POLITICAL SCIENCE / General; HIS000000 HISTORY / General</v>
          </cell>
        </row>
        <row r="3367">
          <cell r="C3367">
            <v>9780674330184</v>
          </cell>
          <cell r="D3367" t="str">
            <v>Harvard University Press</v>
          </cell>
          <cell r="E3367" t="str">
            <v>DORSON: FOLKLORE AND FAKELORE</v>
          </cell>
          <cell r="F3367" t="str">
            <v>Folklore and Fakelore</v>
          </cell>
          <cell r="G3367">
            <v>1976</v>
          </cell>
          <cell r="J3367" t="str">
            <v>Gebunden</v>
          </cell>
          <cell r="M3367" t="str">
            <v>Dorson, Richard M.</v>
          </cell>
          <cell r="O3367">
            <v>391</v>
          </cell>
          <cell r="P3367" t="str">
            <v>Lieferbar</v>
          </cell>
          <cell r="Q3367" t="str">
            <v>Literary Studies, general</v>
          </cell>
          <cell r="R3367" t="str">
            <v>LIT000000 LITERARY CRITICISM / General</v>
          </cell>
          <cell r="S3367" t="str">
            <v>PoD</v>
          </cell>
        </row>
        <row r="3368">
          <cell r="C3368">
            <v>9780674330191</v>
          </cell>
          <cell r="D3368" t="str">
            <v>Harvard University Press</v>
          </cell>
          <cell r="E3368" t="str">
            <v>CULVER: CAVE LIFE</v>
          </cell>
          <cell r="F3368" t="str">
            <v>Cave Life</v>
          </cell>
          <cell r="G3368">
            <v>1982</v>
          </cell>
          <cell r="J3368" t="str">
            <v>Gebunden</v>
          </cell>
          <cell r="M3368" t="str">
            <v>Culver, David C.</v>
          </cell>
          <cell r="O3368">
            <v>189</v>
          </cell>
          <cell r="P3368" t="str">
            <v>Lieferbar</v>
          </cell>
          <cell r="Q3368" t="str">
            <v>General Interest</v>
          </cell>
          <cell r="R3368" t="str">
            <v>SCI088000 SCIENCE / Life Sciences / Biological Diversity; SCI027000 SCIENCE / Life Sciences / Evolution; SCI020000 SCIENCE / Life Sciences / Ecology; SCI000000 SCIENCE / General</v>
          </cell>
          <cell r="S3368" t="str">
            <v>PoD</v>
          </cell>
        </row>
        <row r="3369">
          <cell r="C3369">
            <v>9780674330207</v>
          </cell>
          <cell r="D3369" t="str">
            <v>Harvard University Press</v>
          </cell>
          <cell r="E3369" t="str">
            <v>DORSON: FOLKLORE AND FAKELORE E-BOOK</v>
          </cell>
          <cell r="F3369" t="str">
            <v>Folklore and Fakelore</v>
          </cell>
          <cell r="G3369">
            <v>1976</v>
          </cell>
          <cell r="J3369" t="str">
            <v>e-book (PDF)</v>
          </cell>
          <cell r="M3369" t="str">
            <v>Dorson, Richard M.</v>
          </cell>
          <cell r="O3369">
            <v>391</v>
          </cell>
          <cell r="P3369" t="str">
            <v>Lieferbar</v>
          </cell>
          <cell r="Q3369" t="str">
            <v>Literary Studies, general</v>
          </cell>
          <cell r="R3369" t="str">
            <v>LIT000000 LITERARY CRITICISM / General</v>
          </cell>
        </row>
        <row r="3370">
          <cell r="C3370">
            <v>9780674330214</v>
          </cell>
          <cell r="D3370" t="str">
            <v>Harvard University Press</v>
          </cell>
          <cell r="E3370" t="str">
            <v>CULVER: CAVE LIFE E-BOOK</v>
          </cell>
          <cell r="F3370" t="str">
            <v>Cave Life</v>
          </cell>
          <cell r="G3370">
            <v>1982</v>
          </cell>
          <cell r="J3370" t="str">
            <v>e-book (PDF)</v>
          </cell>
          <cell r="M3370" t="str">
            <v>Culver, David C.</v>
          </cell>
          <cell r="O3370">
            <v>189</v>
          </cell>
          <cell r="P3370" t="str">
            <v>Lieferbar</v>
          </cell>
          <cell r="Q3370" t="str">
            <v>General Interest</v>
          </cell>
          <cell r="R3370" t="str">
            <v>SCI088000 SCIENCE / Life Sciences / Biological Diversity; SCI027000 SCIENCE / Life Sciences / Evolution; SCI020000 SCIENCE / Life Sciences / Ecology; SCI000000 SCIENCE / General</v>
          </cell>
        </row>
        <row r="3371">
          <cell r="C3371">
            <v>9780674330221</v>
          </cell>
          <cell r="D3371" t="str">
            <v>Harvard University Press</v>
          </cell>
          <cell r="E3371" t="str">
            <v>DORSON: JONATHAN DRAWS THE LONG BOW E-BOOK</v>
          </cell>
          <cell r="F3371" t="str">
            <v>Jonathan Draws the Long Bow</v>
          </cell>
          <cell r="G3371">
            <v>1946</v>
          </cell>
          <cell r="J3371" t="str">
            <v>e-book (PDF)</v>
          </cell>
          <cell r="M3371" t="str">
            <v>Dorson, Richard M.</v>
          </cell>
          <cell r="O3371">
            <v>274</v>
          </cell>
          <cell r="P3371" t="str">
            <v>Lieferbar</v>
          </cell>
          <cell r="Q3371" t="str">
            <v>Literary Studies, general</v>
          </cell>
          <cell r="R3371" t="str">
            <v>LCO000000 LITERARY COLLECTIONS / General</v>
          </cell>
        </row>
        <row r="3372">
          <cell r="C3372">
            <v>9780674330238</v>
          </cell>
          <cell r="D3372" t="str">
            <v>Harvard University Press</v>
          </cell>
          <cell r="E3372" t="str">
            <v>CURLEY: DESCARTES AGAINST THE SKEPTICS</v>
          </cell>
          <cell r="F3372" t="str">
            <v>Descartes Against the Skeptics</v>
          </cell>
          <cell r="G3372">
            <v>1978</v>
          </cell>
          <cell r="J3372" t="str">
            <v>Gebunden</v>
          </cell>
          <cell r="M3372" t="str">
            <v>Curley, Edwin M.</v>
          </cell>
          <cell r="O3372">
            <v>242</v>
          </cell>
          <cell r="P3372" t="str">
            <v>Lieferbar</v>
          </cell>
          <cell r="Q3372" t="str">
            <v>Philosophy, other</v>
          </cell>
          <cell r="R3372" t="str">
            <v>PHI000000 PHILOSOPHY / General</v>
          </cell>
          <cell r="S3372" t="str">
            <v>PoD</v>
          </cell>
        </row>
        <row r="3373">
          <cell r="C3373">
            <v>9780674330245</v>
          </cell>
          <cell r="D3373" t="str">
            <v>Harvard University Press</v>
          </cell>
          <cell r="E3373" t="str">
            <v>CURLEY: DESCARTES AGAINST THE SKEPTICS E-BOOK</v>
          </cell>
          <cell r="F3373" t="str">
            <v>Descartes Against the Skeptics</v>
          </cell>
          <cell r="G3373">
            <v>1978</v>
          </cell>
          <cell r="J3373" t="str">
            <v>e-book (PDF)</v>
          </cell>
          <cell r="M3373" t="str">
            <v>Curley, Edwin M.</v>
          </cell>
          <cell r="O3373">
            <v>242</v>
          </cell>
          <cell r="P3373" t="str">
            <v>Lieferbar</v>
          </cell>
          <cell r="Q3373" t="str">
            <v>Philosophy, other</v>
          </cell>
          <cell r="R3373" t="str">
            <v>PHI000000 PHILOSOPHY / General</v>
          </cell>
        </row>
        <row r="3374">
          <cell r="C3374">
            <v>9780674330252</v>
          </cell>
          <cell r="D3374" t="str">
            <v>Harvard University Press</v>
          </cell>
          <cell r="E3374" t="str">
            <v>NEGRO FOLKTALES IN MICHIGAN (DORSON) E-BOOK</v>
          </cell>
          <cell r="F3374" t="str">
            <v>Negro Folktales in Michigan</v>
          </cell>
          <cell r="G3374">
            <v>1956</v>
          </cell>
          <cell r="J3374" t="str">
            <v>e-book (PDF)</v>
          </cell>
          <cell r="N3374" t="str">
            <v>Dorson, Richard M.</v>
          </cell>
          <cell r="O3374">
            <v>245</v>
          </cell>
          <cell r="P3374" t="str">
            <v>Lieferbar</v>
          </cell>
          <cell r="Q3374" t="str">
            <v>Literary Studies, general</v>
          </cell>
          <cell r="R3374" t="str">
            <v>LCO000000 LITERARY COLLECTIONS / General</v>
          </cell>
        </row>
        <row r="3375">
          <cell r="C3375">
            <v>9780674330269</v>
          </cell>
          <cell r="D3375" t="str">
            <v>Harvard University Press</v>
          </cell>
          <cell r="E3375" t="str">
            <v>DORWART: REFORMS OF FREDERICK WILLIAM I OF PRUSSIA E-BOOK</v>
          </cell>
          <cell r="F3375" t="str">
            <v>The Administrative Reforms of Frederick William I of Prussia</v>
          </cell>
          <cell r="G3375">
            <v>1953</v>
          </cell>
          <cell r="J3375" t="str">
            <v>e-book (PDF)</v>
          </cell>
          <cell r="M3375" t="str">
            <v>Dorwart, Reinhold August</v>
          </cell>
          <cell r="O3375">
            <v>250</v>
          </cell>
          <cell r="P3375" t="str">
            <v>Lieferbar</v>
          </cell>
          <cell r="Q3375" t="str">
            <v>Miscellaneous</v>
          </cell>
          <cell r="R3375" t="str">
            <v>HIS000000 HISTORY / General; HIS014000 HISTORY / Europe / Germany</v>
          </cell>
        </row>
        <row r="3376">
          <cell r="C3376">
            <v>9780674330276</v>
          </cell>
          <cell r="D3376" t="str">
            <v>Harvard University Press</v>
          </cell>
          <cell r="E3376" t="str">
            <v>DORWART: THE PRUSSIAN WELFARE STATE BEFORE 1740</v>
          </cell>
          <cell r="F3376" t="str">
            <v>The Prussian Welfare State before 1740</v>
          </cell>
          <cell r="G3376">
            <v>1971</v>
          </cell>
          <cell r="J3376" t="str">
            <v>Gebunden</v>
          </cell>
          <cell r="M3376" t="str">
            <v>Dorwart, Reinhold August</v>
          </cell>
          <cell r="O3376">
            <v>328</v>
          </cell>
          <cell r="P3376" t="str">
            <v>Lieferbar</v>
          </cell>
          <cell r="Q3376" t="str">
            <v>General European History</v>
          </cell>
          <cell r="R3376" t="str">
            <v>HIS000000 HISTORY / General; HIS010000 HISTORY / Europe / General; HIS014000 HISTORY / Europe / Germany</v>
          </cell>
          <cell r="S3376" t="str">
            <v>PoD</v>
          </cell>
        </row>
        <row r="3377">
          <cell r="C3377">
            <v>9780674330283</v>
          </cell>
          <cell r="D3377" t="str">
            <v>Harvard University Press</v>
          </cell>
          <cell r="E3377" t="str">
            <v>DORWART: THE PRUSSIAN WELFARE STATE BEFORE 1740 E-BOOK</v>
          </cell>
          <cell r="F3377" t="str">
            <v>The Prussian Welfare State before 1740</v>
          </cell>
          <cell r="G3377">
            <v>1971</v>
          </cell>
          <cell r="J3377" t="str">
            <v>e-book (PDF)</v>
          </cell>
          <cell r="M3377" t="str">
            <v>Dorwart, Reinhold August</v>
          </cell>
          <cell r="O3377">
            <v>328</v>
          </cell>
          <cell r="P3377" t="str">
            <v>Lieferbar</v>
          </cell>
          <cell r="Q3377" t="str">
            <v>General European History</v>
          </cell>
          <cell r="R3377" t="str">
            <v>HIS000000 HISTORY / General; HIS010000 HISTORY / Europe / General; HIS014000 HISTORY / Europe / Germany</v>
          </cell>
        </row>
        <row r="3378">
          <cell r="C3378">
            <v>9780674330290</v>
          </cell>
          <cell r="D3378" t="str">
            <v>Harvard University Press</v>
          </cell>
          <cell r="E3378" t="str">
            <v>LYRICS FROM ENGLISH AIRS, 1596–1622 (DOUGHTIE)</v>
          </cell>
          <cell r="F3378" t="str">
            <v>Lyrics from English Airs, 1596–1622</v>
          </cell>
          <cell r="G3378">
            <v>1970</v>
          </cell>
          <cell r="J3378" t="str">
            <v>Gebunden</v>
          </cell>
          <cell r="N3378" t="str">
            <v>Doughtie, Edward</v>
          </cell>
          <cell r="O3378">
            <v>657</v>
          </cell>
          <cell r="P3378" t="str">
            <v>Lieferbar</v>
          </cell>
          <cell r="Q3378" t="str">
            <v>Music, general</v>
          </cell>
          <cell r="R3378" t="str">
            <v>MUS000000 MUSIC / General</v>
          </cell>
          <cell r="S3378" t="str">
            <v>PoD</v>
          </cell>
        </row>
        <row r="3379">
          <cell r="C3379">
            <v>9780674330306</v>
          </cell>
          <cell r="D3379" t="str">
            <v>Harvard University Press</v>
          </cell>
          <cell r="E3379" t="str">
            <v>LYRICS FROM ENGLISH AIRS, 1596–1622 (DOUGHTIE) E-BOOK</v>
          </cell>
          <cell r="F3379" t="str">
            <v>Lyrics from English Airs, 1596–1622</v>
          </cell>
          <cell r="G3379">
            <v>1970</v>
          </cell>
          <cell r="J3379" t="str">
            <v>e-book (PDF)</v>
          </cell>
          <cell r="N3379" t="str">
            <v>Doughtie, Edward</v>
          </cell>
          <cell r="O3379">
            <v>657</v>
          </cell>
          <cell r="P3379" t="str">
            <v>Lieferbar</v>
          </cell>
          <cell r="Q3379" t="str">
            <v>Music, general</v>
          </cell>
          <cell r="R3379" t="str">
            <v>MUS000000 MUSIC / General</v>
          </cell>
        </row>
        <row r="3380">
          <cell r="C3380">
            <v>9780674330313</v>
          </cell>
          <cell r="D3380" t="str">
            <v>Harvard University Press</v>
          </cell>
          <cell r="E3380" t="str">
            <v>DOUGLAS: JACOPO SADOLETO, 1477–1547</v>
          </cell>
          <cell r="F3380" t="str">
            <v>Jacopo Sadoleto, 1477–1547</v>
          </cell>
          <cell r="G3380">
            <v>1959</v>
          </cell>
          <cell r="J3380" t="str">
            <v>Gebunden</v>
          </cell>
          <cell r="M3380" t="str">
            <v>Douglas, Richard M.</v>
          </cell>
          <cell r="O3380">
            <v>307</v>
          </cell>
          <cell r="P3380" t="str">
            <v>Lieferbar</v>
          </cell>
          <cell r="Q3380" t="str">
            <v>Miscellaneous</v>
          </cell>
          <cell r="R3380" t="str">
            <v>REL010000 RELIGION / Christianity / Catholicism; HIS000000 HISTORY / General</v>
          </cell>
          <cell r="S3380" t="str">
            <v>PoD</v>
          </cell>
        </row>
        <row r="3381">
          <cell r="C3381">
            <v>9780674330320</v>
          </cell>
          <cell r="D3381" t="str">
            <v>Harvard University Press</v>
          </cell>
          <cell r="E3381" t="str">
            <v>DOUGLAS: JACOPO SADOLETO, 1477–1547 E-BOOK</v>
          </cell>
          <cell r="F3381" t="str">
            <v>Jacopo Sadoleto, 1477–1547</v>
          </cell>
          <cell r="G3381">
            <v>1959</v>
          </cell>
          <cell r="J3381" t="str">
            <v>e-book (PDF)</v>
          </cell>
          <cell r="M3381" t="str">
            <v>Douglas, Richard M.</v>
          </cell>
          <cell r="O3381">
            <v>307</v>
          </cell>
          <cell r="P3381" t="str">
            <v>Lieferbar</v>
          </cell>
          <cell r="Q3381" t="str">
            <v>Miscellaneous</v>
          </cell>
          <cell r="R3381" t="str">
            <v>REL010000 RELIGION / Christianity / Catholicism; HIS000000 HISTORY / General</v>
          </cell>
        </row>
        <row r="3382">
          <cell r="C3382">
            <v>9780674330337</v>
          </cell>
          <cell r="D3382" t="str">
            <v>Harvard University Press</v>
          </cell>
          <cell r="E3382" t="str">
            <v>DOW: SCHOOLHOUSE POLITICS</v>
          </cell>
          <cell r="F3382" t="str">
            <v>Schoolhouse Politics</v>
          </cell>
          <cell r="G3382">
            <v>1991</v>
          </cell>
          <cell r="J3382" t="str">
            <v>Gebunden</v>
          </cell>
          <cell r="M3382" t="str">
            <v>Dow, Peter B.</v>
          </cell>
          <cell r="O3382">
            <v>299</v>
          </cell>
          <cell r="P3382" t="str">
            <v>Lieferbar</v>
          </cell>
          <cell r="Q3382" t="str">
            <v>Education, other</v>
          </cell>
          <cell r="R3382" t="str">
            <v>EDU000000 EDUCATION / General</v>
          </cell>
          <cell r="S3382" t="str">
            <v>PoD</v>
          </cell>
        </row>
        <row r="3383">
          <cell r="C3383">
            <v>9780674330344</v>
          </cell>
          <cell r="D3383" t="str">
            <v>Harvard University Press</v>
          </cell>
          <cell r="E3383" t="str">
            <v>DOW: SCHOOLHOUSE POLITICS E-BOOK</v>
          </cell>
          <cell r="F3383" t="str">
            <v>Schoolhouse Politics</v>
          </cell>
          <cell r="G3383">
            <v>1991</v>
          </cell>
          <cell r="J3383" t="str">
            <v>e-book (PDF)</v>
          </cell>
          <cell r="M3383" t="str">
            <v>Dow, Peter B.</v>
          </cell>
          <cell r="O3383">
            <v>299</v>
          </cell>
          <cell r="P3383" t="str">
            <v>Lieferbar</v>
          </cell>
          <cell r="Q3383" t="str">
            <v>Education, other</v>
          </cell>
          <cell r="R3383" t="str">
            <v>EDU000000 EDUCATION / General</v>
          </cell>
        </row>
        <row r="3384">
          <cell r="C3384">
            <v>9780674330351</v>
          </cell>
          <cell r="D3384" t="str">
            <v>Harvard University Press</v>
          </cell>
          <cell r="E3384" t="str">
            <v>DOWLING: CITY HOSPITALS</v>
          </cell>
          <cell r="F3384" t="str">
            <v>City Hospitals</v>
          </cell>
          <cell r="G3384">
            <v>1982</v>
          </cell>
          <cell r="J3384" t="str">
            <v>Gebunden</v>
          </cell>
          <cell r="M3384" t="str">
            <v>Dowling, Harry F.</v>
          </cell>
          <cell r="O3384">
            <v>245</v>
          </cell>
          <cell r="P3384" t="str">
            <v>Lieferbar</v>
          </cell>
          <cell r="Q3384" t="str">
            <v>Clinical Medicine, other</v>
          </cell>
          <cell r="R3384" t="str">
            <v>SCI034000 SCIENCE / History; MED000000 MEDICAL / General; SCI000000 SCIENCE / General</v>
          </cell>
          <cell r="S3384" t="str">
            <v>PoD</v>
          </cell>
        </row>
        <row r="3385">
          <cell r="C3385">
            <v>9780674330368</v>
          </cell>
          <cell r="D3385" t="str">
            <v>Harvard University Press</v>
          </cell>
          <cell r="E3385" t="str">
            <v>DOWLING: CITY HOSPITALS E-BOOK</v>
          </cell>
          <cell r="F3385" t="str">
            <v>City Hospitals</v>
          </cell>
          <cell r="G3385">
            <v>1982</v>
          </cell>
          <cell r="J3385" t="str">
            <v>e-book (PDF)</v>
          </cell>
          <cell r="M3385" t="str">
            <v>Dowling, Harry F.</v>
          </cell>
          <cell r="O3385">
            <v>245</v>
          </cell>
          <cell r="P3385" t="str">
            <v>Lieferbar</v>
          </cell>
          <cell r="Q3385" t="str">
            <v>Clinical Medicine, other</v>
          </cell>
          <cell r="R3385" t="str">
            <v>SCI034000 SCIENCE / History; MED000000 MEDICAL / General; SCI000000 SCIENCE / General</v>
          </cell>
        </row>
        <row r="3386">
          <cell r="C3386">
            <v>9780674330375</v>
          </cell>
          <cell r="D3386" t="str">
            <v>Harvard University Press</v>
          </cell>
          <cell r="E3386" t="str">
            <v>CURLEY: SPINOZA'S METAPHYSICS</v>
          </cell>
          <cell r="F3386" t="str">
            <v>Spinoza's Metaphysics</v>
          </cell>
          <cell r="G3386">
            <v>1969</v>
          </cell>
          <cell r="J3386" t="str">
            <v>Gebunden</v>
          </cell>
          <cell r="M3386" t="str">
            <v>Curley, Edwin M.</v>
          </cell>
          <cell r="O3386">
            <v>174</v>
          </cell>
          <cell r="P3386" t="str">
            <v>Lieferbar</v>
          </cell>
          <cell r="Q3386" t="str">
            <v>Philosophy, other</v>
          </cell>
          <cell r="R3386" t="str">
            <v>PHI000000 PHILOSOPHY / General</v>
          </cell>
          <cell r="S3386" t="str">
            <v>PoD</v>
          </cell>
        </row>
        <row r="3387">
          <cell r="C3387">
            <v>9780674330382</v>
          </cell>
          <cell r="D3387" t="str">
            <v>Harvard University Press</v>
          </cell>
          <cell r="E3387" t="str">
            <v>DOWLING: FIGHTING INFECTION   CFP</v>
          </cell>
          <cell r="F3387" t="str">
            <v>Fighting Infection</v>
          </cell>
          <cell r="G3387">
            <v>1977</v>
          </cell>
          <cell r="H3387" t="str">
            <v>Commonwealth Fund Publications</v>
          </cell>
          <cell r="J3387" t="str">
            <v>Gebunden</v>
          </cell>
          <cell r="M3387" t="str">
            <v>Dowling, Harry F.</v>
          </cell>
          <cell r="O3387">
            <v>339</v>
          </cell>
          <cell r="P3387" t="str">
            <v>Lieferbar</v>
          </cell>
          <cell r="Q3387" t="str">
            <v>Clinical Medicine, other</v>
          </cell>
          <cell r="R3387" t="str">
            <v>SCI034000 SCIENCE / History; MED039000 MEDICAL / History; MED022090 MEDICAL / Infectious Diseases; MED000000 MEDICAL / General</v>
          </cell>
          <cell r="S3387" t="str">
            <v>PoD</v>
          </cell>
        </row>
        <row r="3388">
          <cell r="C3388">
            <v>9780674330399</v>
          </cell>
          <cell r="D3388" t="str">
            <v>Harvard University Press</v>
          </cell>
          <cell r="E3388" t="str">
            <v>DOWLING: FIGHTING INFECTION   CFP E-BOOK</v>
          </cell>
          <cell r="F3388" t="str">
            <v>Fighting Infection</v>
          </cell>
          <cell r="G3388">
            <v>1977</v>
          </cell>
          <cell r="H3388" t="str">
            <v>Commonwealth Fund Publications</v>
          </cell>
          <cell r="J3388" t="str">
            <v>e-book (PDF)</v>
          </cell>
          <cell r="M3388" t="str">
            <v>Dowling, Harry F.</v>
          </cell>
          <cell r="O3388">
            <v>339</v>
          </cell>
          <cell r="P3388" t="str">
            <v>Lieferbar</v>
          </cell>
          <cell r="Q3388" t="str">
            <v>Clinical Medicine, other</v>
          </cell>
          <cell r="R3388" t="str">
            <v>SCI034000 SCIENCE / History; MED039000 MEDICAL / History; MED022090 MEDICAL / Infectious Diseases; MED000000 MEDICAL / General</v>
          </cell>
        </row>
        <row r="3389">
          <cell r="C3389">
            <v>9780674330412</v>
          </cell>
          <cell r="D3389" t="str">
            <v>Harvard University Press</v>
          </cell>
          <cell r="E3389" t="str">
            <v>Tocqueville and England - E-Book</v>
          </cell>
          <cell r="F3389" t="str">
            <v>Tocqueville and England</v>
          </cell>
          <cell r="H3389" t="str">
            <v>Harvard Historical Monographs</v>
          </cell>
          <cell r="I3389">
            <v>55</v>
          </cell>
          <cell r="J3389" t="str">
            <v>e-book (PDF)</v>
          </cell>
          <cell r="M3389" t="str">
            <v>Drescher, Seymour</v>
          </cell>
          <cell r="P3389" t="str">
            <v>zurückgezogen</v>
          </cell>
          <cell r="Q3389" t="str">
            <v>Miscellaneous</v>
          </cell>
          <cell r="R3389" t="str">
            <v>POL000000 POLITICAL SCIENCE / General; HIS000000 HISTORY / General</v>
          </cell>
        </row>
        <row r="3390">
          <cell r="C3390">
            <v>9780674330436</v>
          </cell>
          <cell r="D3390" t="str">
            <v>Harvard University Press</v>
          </cell>
          <cell r="E3390" t="str">
            <v>China's Forty Millions - E-Book</v>
          </cell>
          <cell r="F3390" t="str">
            <v>China's Forty Millions</v>
          </cell>
          <cell r="H3390" t="str">
            <v>Harvard East Asian Series</v>
          </cell>
          <cell r="I3390">
            <v>87</v>
          </cell>
          <cell r="J3390" t="str">
            <v>e-book (PDF)</v>
          </cell>
          <cell r="M3390" t="str">
            <v>Dreyer, June Teufel</v>
          </cell>
          <cell r="P3390" t="str">
            <v>zurückgezogen</v>
          </cell>
          <cell r="Q3390" t="str">
            <v>Asia-Pacific</v>
          </cell>
          <cell r="R3390" t="str">
            <v>SOC031000 SOCIAL SCIENCE / Discrimination &amp; Race Relations; SOC020000 SOCIAL SCIENCE / Minority Studies; HIS000000 HISTORY / General; HIS008000 HISTORY / Asia / China</v>
          </cell>
        </row>
        <row r="3391">
          <cell r="C3391">
            <v>9780674330450</v>
          </cell>
          <cell r="D3391" t="str">
            <v>Harvard University Press</v>
          </cell>
          <cell r="E3391" t="str">
            <v>CURLEY: SPINOZA'S METAPHYSICS E-BOOK</v>
          </cell>
          <cell r="F3391" t="str">
            <v>Spinoza's Metaphysics</v>
          </cell>
          <cell r="G3391">
            <v>1969</v>
          </cell>
          <cell r="J3391" t="str">
            <v>e-book (PDF)</v>
          </cell>
          <cell r="M3391" t="str">
            <v>Curley, Edwin M.</v>
          </cell>
          <cell r="O3391">
            <v>174</v>
          </cell>
          <cell r="P3391" t="str">
            <v>Lieferbar</v>
          </cell>
          <cell r="Q3391" t="str">
            <v>Philosophy, other</v>
          </cell>
          <cell r="R3391" t="str">
            <v>PHI000000 PHILOSOPHY / General</v>
          </cell>
        </row>
        <row r="3392">
          <cell r="C3392">
            <v>9780674330474</v>
          </cell>
          <cell r="D3392" t="str">
            <v>Harvard University Press</v>
          </cell>
          <cell r="E3392" t="str">
            <v>DRONKE: VERSE WITH PROSE FROM PETRONIUS TO DANTE CNJL</v>
          </cell>
          <cell r="F3392" t="str">
            <v>Verse with Prose from Petronius to Dante</v>
          </cell>
          <cell r="G3392">
            <v>1994</v>
          </cell>
          <cell r="H3392" t="str">
            <v>Carl Newell Jackson Lectures</v>
          </cell>
          <cell r="J3392" t="str">
            <v>Gebunden</v>
          </cell>
          <cell r="M3392" t="str">
            <v>Dronke, Peter</v>
          </cell>
          <cell r="O3392">
            <v>148</v>
          </cell>
          <cell r="P3392" t="str">
            <v>Lieferbar</v>
          </cell>
          <cell r="Q3392" t="str">
            <v>Classical Studies, other</v>
          </cell>
          <cell r="R3392" t="str">
            <v>LIT004200 LITERARY CRITICISM / European / Italian; LIT004190 LITERARY CRITICISM / Ancient &amp; Classical; LIT014000 LITERARY CRITICISM / Poetry</v>
          </cell>
          <cell r="S3392" t="str">
            <v>PoD</v>
          </cell>
        </row>
        <row r="3393">
          <cell r="C3393">
            <v>9780674330481</v>
          </cell>
          <cell r="D3393" t="str">
            <v>Harvard University Press</v>
          </cell>
          <cell r="E3393" t="str">
            <v>DRONKE: VERSE WITH PROSE FROM PETRONIUS TO DANTE CNJL E-BOOK</v>
          </cell>
          <cell r="F3393" t="str">
            <v>Verse with Prose from Petronius to Dante</v>
          </cell>
          <cell r="G3393">
            <v>1994</v>
          </cell>
          <cell r="H3393" t="str">
            <v>Carl Newell Jackson Lectures</v>
          </cell>
          <cell r="J3393" t="str">
            <v>e-book (PDF)</v>
          </cell>
          <cell r="M3393" t="str">
            <v>Dronke, Peter</v>
          </cell>
          <cell r="O3393">
            <v>148</v>
          </cell>
          <cell r="P3393" t="str">
            <v>Lieferbar</v>
          </cell>
          <cell r="Q3393" t="str">
            <v>Classical Studies, other</v>
          </cell>
          <cell r="R3393" t="str">
            <v>LIT004200 LITERARY CRITICISM / European / Italian; LIT004190 LITERARY CRITICISM / Ancient &amp; Classical; LIT014000 LITERARY CRITICISM / Poetry</v>
          </cell>
        </row>
        <row r="3394">
          <cell r="C3394">
            <v>9780674330498</v>
          </cell>
          <cell r="D3394" t="str">
            <v>Harvard University Press</v>
          </cell>
          <cell r="E3394" t="str">
            <v>DROWN: RELIGION OR GOD? E-BOOK</v>
          </cell>
          <cell r="F3394" t="str">
            <v>Religion or God?</v>
          </cell>
          <cell r="G3394">
            <v>1927</v>
          </cell>
          <cell r="J3394" t="str">
            <v>e-book (PDF)</v>
          </cell>
          <cell r="M3394" t="str">
            <v>Drown, Edward S.</v>
          </cell>
          <cell r="O3394">
            <v>25</v>
          </cell>
          <cell r="P3394" t="str">
            <v>Lieferbar</v>
          </cell>
          <cell r="Q3394" t="str">
            <v>Theology, Jewish Studies and Religious Studies</v>
          </cell>
          <cell r="R3394" t="str">
            <v>REL000000 RELIGION / General</v>
          </cell>
        </row>
        <row r="3395">
          <cell r="C3395">
            <v>9780674330504</v>
          </cell>
          <cell r="D3395" t="str">
            <v>Harvard University Press</v>
          </cell>
          <cell r="E3395" t="str">
            <v>THE SONGS OF JOHN DRYDEN (DAY) E-BOOK</v>
          </cell>
          <cell r="F3395" t="str">
            <v>The Songs of John Dryden</v>
          </cell>
          <cell r="G3395">
            <v>1932</v>
          </cell>
          <cell r="J3395" t="str">
            <v>e-book (PDF)</v>
          </cell>
          <cell r="N3395" t="str">
            <v>Day, Cyrus Lawrence</v>
          </cell>
          <cell r="O3395">
            <v>199</v>
          </cell>
          <cell r="P3395" t="str">
            <v>Lieferbar</v>
          </cell>
          <cell r="Q3395" t="str">
            <v>Music, general</v>
          </cell>
          <cell r="R3395" t="str">
            <v>MUS006000 MUSIC / Genres &amp; Styles / Classical; MUS020000 MUSIC / History &amp; Criticism</v>
          </cell>
        </row>
        <row r="3396">
          <cell r="C3396">
            <v>9780674330511</v>
          </cell>
          <cell r="D3396" t="str">
            <v>Harvard University Press</v>
          </cell>
          <cell r="E3396" t="str">
            <v>DU BOIS: SUPPRESSION OF AFRICAN SLAVE-TRADE   HHST 1 E-BOOK</v>
          </cell>
          <cell r="F3396" t="str">
            <v>The Suppression of the African Slave-Trade to the United States of America, 1638–1870</v>
          </cell>
          <cell r="G3396">
            <v>1896</v>
          </cell>
          <cell r="H3396" t="str">
            <v>Harvard Historical Studies</v>
          </cell>
          <cell r="I3396">
            <v>1</v>
          </cell>
          <cell r="J3396" t="str">
            <v>e-book (PDF)</v>
          </cell>
          <cell r="M3396" t="str">
            <v>Du Bois, W. E. Burghardt</v>
          </cell>
          <cell r="O3396">
            <v>335</v>
          </cell>
          <cell r="P3396" t="str">
            <v>Lieferbar</v>
          </cell>
          <cell r="Q3396" t="str">
            <v>Miscellaneous</v>
          </cell>
          <cell r="R3396" t="str">
            <v>SOC001000 SOCIAL SCIENCE / Ethnic Studies / African-American Studies; HIS000000 HISTORY / General</v>
          </cell>
        </row>
        <row r="3397">
          <cell r="C3397">
            <v>9780674330528</v>
          </cell>
          <cell r="D3397" t="str">
            <v>Harvard University Press</v>
          </cell>
          <cell r="E3397" t="str">
            <v>DUFFY: SHIPWRECK &amp; EMPIRE E-BOOK</v>
          </cell>
          <cell r="F3397" t="str">
            <v>Shipwreck &amp; Empire</v>
          </cell>
          <cell r="G3397">
            <v>1955</v>
          </cell>
          <cell r="J3397" t="str">
            <v>e-book (PDF)</v>
          </cell>
          <cell r="M3397" t="str">
            <v>Duffy, James</v>
          </cell>
          <cell r="O3397">
            <v>198</v>
          </cell>
          <cell r="P3397" t="str">
            <v>Lieferbar</v>
          </cell>
          <cell r="Q3397" t="str">
            <v>Miscellaneous</v>
          </cell>
          <cell r="R3397" t="str">
            <v>HIS000000 HISTORY / General</v>
          </cell>
        </row>
        <row r="3398">
          <cell r="C3398">
            <v>9780674330542</v>
          </cell>
          <cell r="D3398" t="str">
            <v>Harvard University Press</v>
          </cell>
          <cell r="E3398" t="str">
            <v>The Wage Adjustment Board - E-Book</v>
          </cell>
          <cell r="F3398" t="str">
            <v>The Wage Adjustment Board</v>
          </cell>
          <cell r="H3398" t="str">
            <v>Wertheim Publications in Industrial Relations</v>
          </cell>
          <cell r="J3398" t="str">
            <v>e-book (PDF)</v>
          </cell>
          <cell r="M3398" t="str">
            <v>Hill, Arthur D.; Dunlop, John T.</v>
          </cell>
          <cell r="P3398" t="str">
            <v>zurückgezogen</v>
          </cell>
          <cell r="Q3398" t="str">
            <v>Political Economics, other</v>
          </cell>
          <cell r="R3398" t="str">
            <v>BUS069000 BUSINESS &amp; ECONOMICS / Economics / General</v>
          </cell>
        </row>
        <row r="3399">
          <cell r="C3399">
            <v>9780674330566</v>
          </cell>
          <cell r="D3399" t="str">
            <v>Harvard University Press</v>
          </cell>
          <cell r="E3399" t="str">
            <v>DUNN: DISTRESS AND COMFORT   CHILD</v>
          </cell>
          <cell r="F3399" t="str">
            <v>Distress and Comfort</v>
          </cell>
          <cell r="G3399">
            <v>1977</v>
          </cell>
          <cell r="H3399" t="str">
            <v>The Developing Child</v>
          </cell>
          <cell r="J3399" t="str">
            <v>Gebunden</v>
          </cell>
          <cell r="M3399" t="str">
            <v>Dunn, Judy</v>
          </cell>
          <cell r="O3399">
            <v>127</v>
          </cell>
          <cell r="P3399" t="str">
            <v>Lieferbar</v>
          </cell>
          <cell r="Q3399" t="str">
            <v>Psychiatry, Psychotherapy</v>
          </cell>
          <cell r="R3399" t="str">
            <v>PSY000000 PSYCHOLOGY / General; PSY004000 PSYCHOLOGY / Developmental / Child</v>
          </cell>
          <cell r="S3399" t="str">
            <v>PoD</v>
          </cell>
        </row>
        <row r="3400">
          <cell r="C3400">
            <v>9780674330573</v>
          </cell>
          <cell r="D3400" t="str">
            <v>Harvard University Press</v>
          </cell>
          <cell r="E3400" t="str">
            <v>DUNN: DISTRESS AND COMFORT   CHILD E-BOOK</v>
          </cell>
          <cell r="F3400" t="str">
            <v>Distress and Comfort</v>
          </cell>
          <cell r="G3400">
            <v>1977</v>
          </cell>
          <cell r="H3400" t="str">
            <v>The Developing Child</v>
          </cell>
          <cell r="J3400" t="str">
            <v>e-book (PDF)</v>
          </cell>
          <cell r="M3400" t="str">
            <v>Dunn, Judy</v>
          </cell>
          <cell r="O3400">
            <v>127</v>
          </cell>
          <cell r="P3400" t="str">
            <v>Lieferbar</v>
          </cell>
          <cell r="Q3400" t="str">
            <v>Psychiatry, Psychotherapy</v>
          </cell>
          <cell r="R3400" t="str">
            <v>PSY000000 PSYCHOLOGY / General; PSY004000 PSYCHOLOGY / Developmental / Child</v>
          </cell>
        </row>
        <row r="3401">
          <cell r="C3401">
            <v>9780674330580</v>
          </cell>
          <cell r="D3401" t="str">
            <v>Harvard University Press</v>
          </cell>
          <cell r="E3401" t="str">
            <v>DUNN/KENDRICK: SIBLINGS</v>
          </cell>
          <cell r="F3401" t="str">
            <v>Siblings</v>
          </cell>
          <cell r="G3401">
            <v>1982</v>
          </cell>
          <cell r="J3401" t="str">
            <v>Gebunden</v>
          </cell>
          <cell r="M3401" t="str">
            <v>Kendrick, Carol; Dunn, Judy</v>
          </cell>
          <cell r="O3401">
            <v>289</v>
          </cell>
          <cell r="P3401" t="str">
            <v>Lieferbar</v>
          </cell>
          <cell r="Q3401" t="str">
            <v>Psychiatry, Psychotherapy</v>
          </cell>
          <cell r="R3401" t="str">
            <v>PSY000000 PSYCHOLOGY / General</v>
          </cell>
          <cell r="S3401" t="str">
            <v>PoD</v>
          </cell>
        </row>
        <row r="3402">
          <cell r="C3402">
            <v>9780674330597</v>
          </cell>
          <cell r="D3402" t="str">
            <v>Harvard University Press</v>
          </cell>
          <cell r="E3402" t="str">
            <v>DUNN/KENDRICK: SIBLINGS E-BOOK</v>
          </cell>
          <cell r="F3402" t="str">
            <v>Siblings</v>
          </cell>
          <cell r="G3402">
            <v>1982</v>
          </cell>
          <cell r="J3402" t="str">
            <v>e-book (PDF)</v>
          </cell>
          <cell r="M3402" t="str">
            <v>Kendrick, Carol; Dunn, Judy</v>
          </cell>
          <cell r="O3402">
            <v>289</v>
          </cell>
          <cell r="P3402" t="str">
            <v>Lieferbar</v>
          </cell>
          <cell r="Q3402" t="str">
            <v>Psychiatry, Psychotherapy</v>
          </cell>
          <cell r="R3402" t="str">
            <v>PSY000000 PSYCHOLOGY / General</v>
          </cell>
        </row>
        <row r="3403">
          <cell r="C3403">
            <v>9780674330603</v>
          </cell>
          <cell r="D3403" t="str">
            <v>Harvard University Press</v>
          </cell>
          <cell r="E3403" t="str">
            <v>DUNN: THE BEGINNINGS OF SOCIAL UNDERSTANDING</v>
          </cell>
          <cell r="F3403" t="str">
            <v>The Beginnings of Social Understanding</v>
          </cell>
          <cell r="G3403">
            <v>1988</v>
          </cell>
          <cell r="J3403" t="str">
            <v>Gebunden</v>
          </cell>
          <cell r="M3403" t="str">
            <v>Dunn, Judy</v>
          </cell>
          <cell r="O3403">
            <v>212</v>
          </cell>
          <cell r="P3403" t="str">
            <v>Lieferbar</v>
          </cell>
          <cell r="Q3403" t="str">
            <v>Psychiatry, Psychotherapy</v>
          </cell>
          <cell r="R3403" t="str">
            <v>PSY000000 PSYCHOLOGY / General</v>
          </cell>
          <cell r="S3403" t="str">
            <v>PoD</v>
          </cell>
        </row>
        <row r="3404">
          <cell r="C3404">
            <v>9780674330610</v>
          </cell>
          <cell r="D3404" t="str">
            <v>Harvard University Press</v>
          </cell>
          <cell r="E3404" t="str">
            <v>DUNN: THE BEGINNINGS OF SOCIAL UNDERSTANDING E-BOOK</v>
          </cell>
          <cell r="F3404" t="str">
            <v>The Beginnings of Social Understanding</v>
          </cell>
          <cell r="G3404">
            <v>1988</v>
          </cell>
          <cell r="J3404" t="str">
            <v>e-book (PDF)</v>
          </cell>
          <cell r="M3404" t="str">
            <v>Dunn, Judy</v>
          </cell>
          <cell r="O3404">
            <v>212</v>
          </cell>
          <cell r="P3404" t="str">
            <v>Lieferbar</v>
          </cell>
          <cell r="Q3404" t="str">
            <v>Psychiatry, Psychotherapy</v>
          </cell>
          <cell r="R3404" t="str">
            <v>PSY000000 PSYCHOLOGY / General</v>
          </cell>
        </row>
        <row r="3405">
          <cell r="C3405">
            <v>9780674330627</v>
          </cell>
          <cell r="D3405" t="str">
            <v>Harvard University Press</v>
          </cell>
          <cell r="E3405" t="str">
            <v>DURLING: THE FIGURE OF THE POET IN RENAISSANCE EPIC</v>
          </cell>
          <cell r="F3405" t="str">
            <v>The Figure of the Poet in Renaissance Epic</v>
          </cell>
          <cell r="G3405">
            <v>1965</v>
          </cell>
          <cell r="J3405" t="str">
            <v>Gebunden</v>
          </cell>
          <cell r="M3405" t="str">
            <v>Durling, Robert M.</v>
          </cell>
          <cell r="O3405">
            <v>280</v>
          </cell>
          <cell r="P3405" t="str">
            <v>Lieferbar</v>
          </cell>
          <cell r="Q3405" t="str">
            <v>Literary Studies, general</v>
          </cell>
          <cell r="R3405" t="str">
            <v>LIT000000 LITERARY CRITICISM / General</v>
          </cell>
          <cell r="S3405" t="str">
            <v>PoD</v>
          </cell>
        </row>
        <row r="3406">
          <cell r="C3406">
            <v>9780674330634</v>
          </cell>
          <cell r="D3406" t="str">
            <v>Harvard University Press</v>
          </cell>
          <cell r="E3406" t="str">
            <v>DURLING: THE FIGURE OF THE POET IN RENAISSANCE EPIC E-BOOK</v>
          </cell>
          <cell r="F3406" t="str">
            <v>The Figure of the Poet in Renaissance Epic</v>
          </cell>
          <cell r="G3406">
            <v>1965</v>
          </cell>
          <cell r="J3406" t="str">
            <v>e-book (PDF)</v>
          </cell>
          <cell r="M3406" t="str">
            <v>Durling, Robert M.</v>
          </cell>
          <cell r="O3406">
            <v>280</v>
          </cell>
          <cell r="P3406" t="str">
            <v>Lieferbar</v>
          </cell>
          <cell r="Q3406" t="str">
            <v>Literary Studies, general</v>
          </cell>
          <cell r="R3406" t="str">
            <v>LIT000000 LITERARY CRITICISM / General</v>
          </cell>
        </row>
        <row r="3407">
          <cell r="C3407">
            <v>9780674330641</v>
          </cell>
          <cell r="D3407" t="str">
            <v>Harvard University Press</v>
          </cell>
          <cell r="E3407" t="str">
            <v>DURR: ON THE MYSTICAL POETRY OF HENRY VAUGHAN</v>
          </cell>
          <cell r="F3407" t="str">
            <v>On the Mystical Poetry of Henry Vaughan</v>
          </cell>
          <cell r="G3407">
            <v>1962</v>
          </cell>
          <cell r="J3407" t="str">
            <v>Gebunden</v>
          </cell>
          <cell r="M3407" t="str">
            <v>Durr, R. A.</v>
          </cell>
          <cell r="O3407">
            <v>178</v>
          </cell>
          <cell r="P3407" t="str">
            <v>Lieferbar</v>
          </cell>
          <cell r="Q3407" t="str">
            <v>Literary Studies, general</v>
          </cell>
          <cell r="R3407" t="str">
            <v>LIT000000 LITERARY CRITICISM / General</v>
          </cell>
          <cell r="S3407" t="str">
            <v>PoD</v>
          </cell>
        </row>
        <row r="3408">
          <cell r="C3408">
            <v>9780674330658</v>
          </cell>
          <cell r="D3408" t="str">
            <v>Harvard University Press</v>
          </cell>
          <cell r="E3408" t="str">
            <v>DURR: ON THE MYSTICAL POETRY OF HENRY VAUGHAN E-BOOK</v>
          </cell>
          <cell r="F3408" t="str">
            <v>On the Mystical Poetry of Henry Vaughan</v>
          </cell>
          <cell r="G3408">
            <v>1962</v>
          </cell>
          <cell r="J3408" t="str">
            <v>e-book (PDF)</v>
          </cell>
          <cell r="M3408" t="str">
            <v>Durr, R. A.</v>
          </cell>
          <cell r="O3408">
            <v>178</v>
          </cell>
          <cell r="P3408" t="str">
            <v>Lieferbar</v>
          </cell>
          <cell r="Q3408" t="str">
            <v>Literary Studies, general</v>
          </cell>
          <cell r="R3408" t="str">
            <v>LIT000000 LITERARY CRITICISM / General</v>
          </cell>
        </row>
        <row r="3409">
          <cell r="C3409">
            <v>9780674330665</v>
          </cell>
          <cell r="D3409" t="str">
            <v>Harvard University Press</v>
          </cell>
          <cell r="E3409" t="str">
            <v>DUUS: PARTY RIVALRY IN TAISHO JAPAN   HEA  35</v>
          </cell>
          <cell r="F3409" t="str">
            <v>Party Rivalry and Political Change in Taisho Japan</v>
          </cell>
          <cell r="G3409">
            <v>1968</v>
          </cell>
          <cell r="H3409" t="str">
            <v>Harvard East Asian Series</v>
          </cell>
          <cell r="I3409">
            <v>35</v>
          </cell>
          <cell r="J3409" t="str">
            <v>Gebunden</v>
          </cell>
          <cell r="M3409" t="str">
            <v>Duus, Peter</v>
          </cell>
          <cell r="O3409">
            <v>317</v>
          </cell>
          <cell r="P3409" t="str">
            <v>Lieferbar</v>
          </cell>
          <cell r="Q3409" t="str">
            <v>Miscellaneous</v>
          </cell>
          <cell r="R3409" t="str">
            <v>HIS000000 HISTORY / General</v>
          </cell>
          <cell r="S3409" t="str">
            <v>PoD</v>
          </cell>
        </row>
        <row r="3410">
          <cell r="C3410">
            <v>9780674330672</v>
          </cell>
          <cell r="D3410" t="str">
            <v>Harvard University Press</v>
          </cell>
          <cell r="E3410" t="str">
            <v>DUUS: PARTY RIVALRY IN TAISHO JAPAN   HEA  35 E-BOOK</v>
          </cell>
          <cell r="F3410" t="str">
            <v>Party Rivalry and Political Change in Taisho Japan</v>
          </cell>
          <cell r="G3410">
            <v>1968</v>
          </cell>
          <cell r="H3410" t="str">
            <v>Harvard East Asian Series</v>
          </cell>
          <cell r="I3410">
            <v>35</v>
          </cell>
          <cell r="J3410" t="str">
            <v>e-book (PDF)</v>
          </cell>
          <cell r="M3410" t="str">
            <v>Duus, Peter</v>
          </cell>
          <cell r="O3410">
            <v>317</v>
          </cell>
          <cell r="P3410" t="str">
            <v>Lieferbar</v>
          </cell>
          <cell r="Q3410" t="str">
            <v>Miscellaneous</v>
          </cell>
          <cell r="R3410" t="str">
            <v>HIS000000 HISTORY / General</v>
          </cell>
        </row>
        <row r="3411">
          <cell r="C3411">
            <v>9780674330689</v>
          </cell>
          <cell r="D3411" t="str">
            <v>Harvard University Press</v>
          </cell>
          <cell r="E3411" t="str">
            <v>EATON: SYMBOLISM AND TRUTH E-BOOK</v>
          </cell>
          <cell r="F3411" t="str">
            <v>Symbolism and Truth</v>
          </cell>
          <cell r="G3411">
            <v>1925</v>
          </cell>
          <cell r="J3411" t="str">
            <v>e-book (PDF)</v>
          </cell>
          <cell r="M3411" t="str">
            <v>Eaton, Ralph Monroe</v>
          </cell>
          <cell r="O3411">
            <v>330</v>
          </cell>
          <cell r="P3411" t="str">
            <v>Lieferbar</v>
          </cell>
          <cell r="Q3411" t="str">
            <v>Philosophy, other</v>
          </cell>
          <cell r="R3411" t="str">
            <v>PHI000000 PHILOSOPHY / General</v>
          </cell>
        </row>
        <row r="3412">
          <cell r="C3412">
            <v>9780674330696</v>
          </cell>
          <cell r="D3412" t="str">
            <v>Harvard University Press</v>
          </cell>
          <cell r="E3412" t="str">
            <v>EBERHARD: SEXUAL SELECTION AND ANIMAL GENITALIA</v>
          </cell>
          <cell r="F3412" t="str">
            <v>Sexual Selection and Animal Genitalia</v>
          </cell>
          <cell r="G3412">
            <v>1985</v>
          </cell>
          <cell r="J3412" t="str">
            <v>Gebunden</v>
          </cell>
          <cell r="M3412" t="str">
            <v>Eberhard, William G.</v>
          </cell>
          <cell r="O3412">
            <v>244</v>
          </cell>
          <cell r="P3412" t="str">
            <v>Lieferbar</v>
          </cell>
          <cell r="Q3412" t="str">
            <v>General Interest</v>
          </cell>
          <cell r="R3412" t="str">
            <v>SCI027000 SCIENCE / Life Sciences / Evolution; SCI000000 SCIENCE / General</v>
          </cell>
          <cell r="S3412" t="str">
            <v>PoD</v>
          </cell>
        </row>
        <row r="3413">
          <cell r="C3413">
            <v>9780674330702</v>
          </cell>
          <cell r="D3413" t="str">
            <v>Harvard University Press</v>
          </cell>
          <cell r="E3413" t="str">
            <v>EBERHARD: SEXUAL SELECTION AND ANIMAL GENITALIA E-BOOK</v>
          </cell>
          <cell r="F3413" t="str">
            <v>Sexual Selection and Animal Genitalia</v>
          </cell>
          <cell r="G3413">
            <v>1985</v>
          </cell>
          <cell r="J3413" t="str">
            <v>e-book (PDF)</v>
          </cell>
          <cell r="M3413" t="str">
            <v>Eberhard, William G.</v>
          </cell>
          <cell r="O3413">
            <v>244</v>
          </cell>
          <cell r="P3413" t="str">
            <v>Lieferbar</v>
          </cell>
          <cell r="Q3413" t="str">
            <v>General Interest</v>
          </cell>
          <cell r="R3413" t="str">
            <v>SCI027000 SCIENCE / Life Sciences / Evolution; SCI000000 SCIENCE / General</v>
          </cell>
        </row>
        <row r="3414">
          <cell r="C3414">
            <v>9780674330719</v>
          </cell>
          <cell r="D3414" t="str">
            <v>Harvard University Press</v>
          </cell>
          <cell r="E3414" t="str">
            <v>ECCLES: CHRISTOPHER MARLOWE IN LONDON   HSE 10 E-BOOK</v>
          </cell>
          <cell r="F3414" t="str">
            <v>Christopher Marlowe in London</v>
          </cell>
          <cell r="G3414">
            <v>1934</v>
          </cell>
          <cell r="H3414" t="str">
            <v>Harvard Studies in English</v>
          </cell>
          <cell r="I3414">
            <v>10</v>
          </cell>
          <cell r="J3414" t="str">
            <v>e-book (PDF)</v>
          </cell>
          <cell r="M3414" t="str">
            <v>Eccles, Mark</v>
          </cell>
          <cell r="O3414">
            <v>185</v>
          </cell>
          <cell r="P3414" t="str">
            <v>Lieferbar</v>
          </cell>
          <cell r="Q3414" t="str">
            <v>Literary Studies, general</v>
          </cell>
          <cell r="R3414" t="str">
            <v>LIT000000 LITERARY CRITICISM / General</v>
          </cell>
        </row>
        <row r="3415">
          <cell r="C3415">
            <v>9780674330726</v>
          </cell>
          <cell r="D3415" t="str">
            <v>Harvard University Press</v>
          </cell>
          <cell r="E3415" t="str">
            <v>EDDIS: LETTERS FROM AMERICA   JHL</v>
          </cell>
          <cell r="F3415" t="str">
            <v>Letters from America</v>
          </cell>
          <cell r="G3415">
            <v>1969</v>
          </cell>
          <cell r="H3415" t="str">
            <v>The John Harvard Library</v>
          </cell>
          <cell r="J3415" t="str">
            <v>Gebunden</v>
          </cell>
          <cell r="M3415" t="str">
            <v>Eddis, William</v>
          </cell>
          <cell r="N3415" t="str">
            <v>Land, Aubrey C.</v>
          </cell>
          <cell r="O3415">
            <v>237</v>
          </cell>
          <cell r="P3415" t="str">
            <v>Lieferbar</v>
          </cell>
          <cell r="Q3415" t="str">
            <v>Global History</v>
          </cell>
          <cell r="R3415" t="str">
            <v>HIS036000 HISTORY / United States / General</v>
          </cell>
          <cell r="S3415" t="str">
            <v>PoD</v>
          </cell>
        </row>
        <row r="3416">
          <cell r="C3416">
            <v>9780674330733</v>
          </cell>
          <cell r="D3416" t="str">
            <v>Harvard University Press</v>
          </cell>
          <cell r="E3416" t="str">
            <v>EDDIS: LETTERS FROM AMERICA   JHL E-BOOK</v>
          </cell>
          <cell r="F3416" t="str">
            <v>Letters from America</v>
          </cell>
          <cell r="G3416">
            <v>1969</v>
          </cell>
          <cell r="H3416" t="str">
            <v>The John Harvard Library</v>
          </cell>
          <cell r="J3416" t="str">
            <v>e-book (PDF)</v>
          </cell>
          <cell r="M3416" t="str">
            <v>Eddis, William</v>
          </cell>
          <cell r="N3416" t="str">
            <v>Land, Aubrey C.</v>
          </cell>
          <cell r="O3416">
            <v>237</v>
          </cell>
          <cell r="P3416" t="str">
            <v>Lieferbar</v>
          </cell>
          <cell r="Q3416" t="str">
            <v>Global History</v>
          </cell>
          <cell r="R3416" t="str">
            <v>HIS036000 HISTORY / United States / General</v>
          </cell>
        </row>
        <row r="3417">
          <cell r="C3417">
            <v>9780674330740</v>
          </cell>
          <cell r="D3417" t="str">
            <v>Harvard University Press</v>
          </cell>
          <cell r="E3417" t="str">
            <v>EDELSTEIN: THE MEANING OF STOICISM   MCL 21</v>
          </cell>
          <cell r="F3417" t="str">
            <v>The Meaning of Stoicism</v>
          </cell>
          <cell r="G3417">
            <v>1966</v>
          </cell>
          <cell r="H3417" t="str">
            <v>Martin Classical Lectures</v>
          </cell>
          <cell r="I3417">
            <v>21</v>
          </cell>
          <cell r="J3417" t="str">
            <v>Gebunden</v>
          </cell>
          <cell r="M3417" t="str">
            <v>Edelstein, Ludwig</v>
          </cell>
          <cell r="O3417">
            <v>108</v>
          </cell>
          <cell r="P3417" t="str">
            <v>Lieferbar</v>
          </cell>
          <cell r="Q3417" t="str">
            <v>Philosophy, other</v>
          </cell>
          <cell r="R3417" t="str">
            <v>PHI002000 PHILOSOPHY / History &amp; Surveys / Ancient &amp; Classical; PHI000000 PHILOSOPHY / General</v>
          </cell>
          <cell r="S3417" t="str">
            <v>PoD</v>
          </cell>
        </row>
        <row r="3418">
          <cell r="C3418">
            <v>9780674330757</v>
          </cell>
          <cell r="D3418" t="str">
            <v>Harvard University Press</v>
          </cell>
          <cell r="E3418" t="str">
            <v>EDELSTEIN: THE MEANING OF STOICISM   MCL 21 E-BOOK</v>
          </cell>
          <cell r="F3418" t="str">
            <v>The Meaning of Stoicism</v>
          </cell>
          <cell r="G3418">
            <v>1966</v>
          </cell>
          <cell r="H3418" t="str">
            <v>Martin Classical Lectures</v>
          </cell>
          <cell r="I3418">
            <v>21</v>
          </cell>
          <cell r="J3418" t="str">
            <v>e-book (PDF)</v>
          </cell>
          <cell r="M3418" t="str">
            <v>Edelstein, Ludwig</v>
          </cell>
          <cell r="O3418">
            <v>108</v>
          </cell>
          <cell r="P3418" t="str">
            <v>Lieferbar</v>
          </cell>
          <cell r="Q3418" t="str">
            <v>Philosophy, other</v>
          </cell>
          <cell r="R3418" t="str">
            <v>PHI002000 PHILOSOPHY / History &amp; Surveys / Ancient &amp; Classical; PHI000000 PHILOSOPHY / General</v>
          </cell>
        </row>
        <row r="3419">
          <cell r="C3419">
            <v>9780674330764</v>
          </cell>
          <cell r="D3419" t="str">
            <v>Harvard University Press</v>
          </cell>
          <cell r="E3419" t="str">
            <v>EDGELL: THE BEE HUNTER</v>
          </cell>
          <cell r="F3419" t="str">
            <v>The Bee Hunter</v>
          </cell>
          <cell r="G3419">
            <v>1949</v>
          </cell>
          <cell r="J3419" t="str">
            <v>Gebunden</v>
          </cell>
          <cell r="M3419" t="str">
            <v>Edgell, George Harold</v>
          </cell>
          <cell r="O3419">
            <v>49</v>
          </cell>
          <cell r="P3419" t="str">
            <v>Lieferbar</v>
          </cell>
          <cell r="Q3419" t="str">
            <v>Life Sciences, other</v>
          </cell>
          <cell r="R3419" t="str">
            <v>REF015000 REFERENCE / Personal &amp; Practical Guides; NAT017000 NATURE / Insects &amp; Spiders</v>
          </cell>
          <cell r="S3419" t="str">
            <v>PoD</v>
          </cell>
        </row>
        <row r="3420">
          <cell r="C3420">
            <v>9780674330771</v>
          </cell>
          <cell r="D3420" t="str">
            <v>Harvard University Press</v>
          </cell>
          <cell r="E3420" t="str">
            <v>EDGELL: THE BEE HUNTER E-BOOK</v>
          </cell>
          <cell r="F3420" t="str">
            <v>The Bee Hunter</v>
          </cell>
          <cell r="G3420">
            <v>1949</v>
          </cell>
          <cell r="J3420" t="str">
            <v>e-book (PDF)</v>
          </cell>
          <cell r="M3420" t="str">
            <v>Edgell, George Harold</v>
          </cell>
          <cell r="O3420">
            <v>49</v>
          </cell>
          <cell r="P3420" t="str">
            <v>Lieferbar</v>
          </cell>
          <cell r="Q3420" t="str">
            <v>Life Sciences, other</v>
          </cell>
          <cell r="R3420" t="str">
            <v>REF015000 REFERENCE / Personal &amp; Practical Guides; NAT017000 NATURE / Insects &amp; Spiders</v>
          </cell>
        </row>
        <row r="3421">
          <cell r="C3421">
            <v>9780674330788</v>
          </cell>
          <cell r="D3421" t="str">
            <v>Harvard University Press</v>
          </cell>
          <cell r="E3421" t="str">
            <v>EDMUNDS: CHANCE AND INTELLIGENCE IN THUCYDIDES   LCL</v>
          </cell>
          <cell r="F3421" t="str">
            <v>Chance and Intelligence in Thucydides</v>
          </cell>
          <cell r="G3421">
            <v>1975</v>
          </cell>
          <cell r="H3421" t="str">
            <v>Loeb Classical Monographs</v>
          </cell>
          <cell r="J3421" t="str">
            <v>Gebunden</v>
          </cell>
          <cell r="M3421" t="str">
            <v>Edmunds, Lowell</v>
          </cell>
          <cell r="O3421">
            <v>243</v>
          </cell>
          <cell r="P3421" t="str">
            <v>Lieferbar</v>
          </cell>
          <cell r="Q3421" t="str">
            <v>Classical Studies, other</v>
          </cell>
          <cell r="R3421" t="str">
            <v>LIT004190 LITERARY CRITICISM / Ancient &amp; Classical; HIS002010 HISTORY / Ancient / Greece</v>
          </cell>
          <cell r="S3421" t="str">
            <v>PoD</v>
          </cell>
        </row>
        <row r="3422">
          <cell r="C3422">
            <v>9780674330795</v>
          </cell>
          <cell r="D3422" t="str">
            <v>Harvard University Press</v>
          </cell>
          <cell r="E3422" t="str">
            <v>EDMUNDS: CHANCE AND INTELLIGENCE IN THUCYDIDES   LCL E-BOOK</v>
          </cell>
          <cell r="F3422" t="str">
            <v>Chance and Intelligence in Thucydides</v>
          </cell>
          <cell r="G3422">
            <v>1975</v>
          </cell>
          <cell r="H3422" t="str">
            <v>Loeb Classical Monographs</v>
          </cell>
          <cell r="J3422" t="str">
            <v>e-book (PDF)</v>
          </cell>
          <cell r="M3422" t="str">
            <v>Edmunds, Lowell</v>
          </cell>
          <cell r="O3422">
            <v>243</v>
          </cell>
          <cell r="P3422" t="str">
            <v>Lieferbar</v>
          </cell>
          <cell r="Q3422" t="str">
            <v>Classical Studies, other</v>
          </cell>
          <cell r="R3422" t="str">
            <v>LIT004190 LITERARY CRITICISM / Ancient &amp; Classical; HIS002010 HISTORY / Ancient / Greece</v>
          </cell>
        </row>
        <row r="3423">
          <cell r="C3423">
            <v>9780674330801</v>
          </cell>
          <cell r="D3423" t="str">
            <v>Harvard University Press</v>
          </cell>
          <cell r="E3423" t="str">
            <v>EDSALL: RICHARD COBDEN, INDEPENDENT RADICAL</v>
          </cell>
          <cell r="F3423" t="str">
            <v>Richard Cobden, Independent Radical</v>
          </cell>
          <cell r="G3423">
            <v>1986</v>
          </cell>
          <cell r="J3423" t="str">
            <v>Gebunden</v>
          </cell>
          <cell r="M3423" t="str">
            <v>Edsall, Nicholas C.</v>
          </cell>
          <cell r="O3423">
            <v>465</v>
          </cell>
          <cell r="P3423" t="str">
            <v>Lieferbar</v>
          </cell>
          <cell r="Q3423" t="str">
            <v>Political Science, other</v>
          </cell>
          <cell r="R3423" t="str">
            <v>BIO010000 BIOGRAPHY &amp; AUTOBIOGRAPHY / Political; HIS000000 HISTORY / General; HIS015000 HISTORY / Europe / Great Britain; HIS037060 HISTORY / Modern / 19th Century</v>
          </cell>
          <cell r="S3423" t="str">
            <v>PoD</v>
          </cell>
        </row>
        <row r="3424">
          <cell r="C3424">
            <v>9780674330818</v>
          </cell>
          <cell r="D3424" t="str">
            <v>Harvard University Press</v>
          </cell>
          <cell r="E3424" t="str">
            <v>EDSALL: RICHARD COBDEN, INDEPENDENT RADICAL E-BOOK</v>
          </cell>
          <cell r="F3424" t="str">
            <v>Richard Cobden, Independent Radical</v>
          </cell>
          <cell r="G3424">
            <v>1986</v>
          </cell>
          <cell r="J3424" t="str">
            <v>e-book (PDF)</v>
          </cell>
          <cell r="M3424" t="str">
            <v>Edsall, Nicholas C.</v>
          </cell>
          <cell r="O3424">
            <v>465</v>
          </cell>
          <cell r="P3424" t="str">
            <v>Lieferbar</v>
          </cell>
          <cell r="Q3424" t="str">
            <v>Political Science, other</v>
          </cell>
          <cell r="R3424" t="str">
            <v>BIO010000 BIOGRAPHY &amp; AUTOBIOGRAPHY / Political; HIS000000 HISTORY / General; HIS015000 HISTORY / Europe / Great Britain; HIS037060 HISTORY / Modern / 19th Century</v>
          </cell>
        </row>
        <row r="3425">
          <cell r="C3425">
            <v>9780674330825</v>
          </cell>
          <cell r="D3425" t="str">
            <v>Harvard University Press</v>
          </cell>
          <cell r="E3425" t="str">
            <v>EHRENBERG: SOCIETY CIVILIZATION GREECE ROME   MCL 18</v>
          </cell>
          <cell r="F3425" t="str">
            <v>Society and Civilization in Greece and Rome</v>
          </cell>
          <cell r="G3425">
            <v>1964</v>
          </cell>
          <cell r="H3425" t="str">
            <v>Martin Classical Lectures</v>
          </cell>
          <cell r="I3425">
            <v>18</v>
          </cell>
          <cell r="J3425" t="str">
            <v>Gebunden</v>
          </cell>
          <cell r="M3425" t="str">
            <v>Ehrenberg, Victor</v>
          </cell>
          <cell r="O3425">
            <v>106</v>
          </cell>
          <cell r="P3425" t="str">
            <v>Lieferbar</v>
          </cell>
          <cell r="Q3425" t="str">
            <v>Ancient History</v>
          </cell>
          <cell r="R3425" t="str">
            <v>HIS000000 HISTORY / General; HIS002000 HISTORY / Ancient / General; HIS002010 HISTORY / Ancient / Greece; HIS002020 HISTORY / Ancient / Rome</v>
          </cell>
          <cell r="S3425" t="str">
            <v>PoD</v>
          </cell>
        </row>
        <row r="3426">
          <cell r="C3426">
            <v>9780674330832</v>
          </cell>
          <cell r="D3426" t="str">
            <v>Harvard University Press</v>
          </cell>
          <cell r="E3426" t="str">
            <v>EHRENBERG: SOCIETY CIVILIZATION GREECE ROME   MCL 18 E-BOOK</v>
          </cell>
          <cell r="F3426" t="str">
            <v>Society and Civilization in Greece and Rome</v>
          </cell>
          <cell r="G3426">
            <v>1964</v>
          </cell>
          <cell r="H3426" t="str">
            <v>Martin Classical Lectures</v>
          </cell>
          <cell r="I3426">
            <v>18</v>
          </cell>
          <cell r="J3426" t="str">
            <v>e-book (PDF)</v>
          </cell>
          <cell r="M3426" t="str">
            <v>Ehrenberg, Victor</v>
          </cell>
          <cell r="O3426">
            <v>106</v>
          </cell>
          <cell r="P3426" t="str">
            <v>Lieferbar</v>
          </cell>
          <cell r="Q3426" t="str">
            <v>Ancient History</v>
          </cell>
          <cell r="R3426" t="str">
            <v>HIS000000 HISTORY / General; HIS002000 HISTORY / Ancient / General; HIS002010 HISTORY / Ancient / Greece; HIS002020 HISTORY / Ancient / Rome</v>
          </cell>
        </row>
        <row r="3427">
          <cell r="C3427">
            <v>9780674330849</v>
          </cell>
          <cell r="D3427" t="str">
            <v>Harvard University Press</v>
          </cell>
          <cell r="E3427" t="str">
            <v>The Supply and Control of Money in the United States - E-Book</v>
          </cell>
          <cell r="F3427" t="str">
            <v>The Supply and Control of Money in the United States</v>
          </cell>
          <cell r="H3427" t="str">
            <v>Harvard Economic Studies</v>
          </cell>
          <cell r="I3427">
            <v>47</v>
          </cell>
          <cell r="J3427" t="str">
            <v>e-book (PDF)</v>
          </cell>
          <cell r="M3427" t="str">
            <v>Currie, Lauchlin</v>
          </cell>
          <cell r="P3427" t="str">
            <v>zurückgezogen</v>
          </cell>
          <cell r="Q3427" t="str">
            <v>Political Economics, other</v>
          </cell>
          <cell r="R3427" t="str">
            <v>BUS069000 BUSINESS &amp; ECONOMICS / Economics / General</v>
          </cell>
        </row>
        <row r="3428">
          <cell r="C3428">
            <v>9780674330856</v>
          </cell>
          <cell r="D3428" t="str">
            <v>Harvard University Press</v>
          </cell>
          <cell r="E3428" t="str">
            <v>CUSHMAN: FORAMINIFERA</v>
          </cell>
          <cell r="F3428" t="str">
            <v>Foraminifera</v>
          </cell>
          <cell r="G3428">
            <v>1948</v>
          </cell>
          <cell r="J3428" t="str">
            <v>Gebunden</v>
          </cell>
          <cell r="M3428" t="str">
            <v>Cushman, Joseph A.</v>
          </cell>
          <cell r="O3428">
            <v>605</v>
          </cell>
          <cell r="P3428" t="str">
            <v>Lieferbar</v>
          </cell>
          <cell r="Q3428" t="str">
            <v>General Interest</v>
          </cell>
          <cell r="R3428" t="str">
            <v>SCI008000 SCIENCE / Life Sciences / Biology / General; SCI000000 SCIENCE / General</v>
          </cell>
          <cell r="S3428" t="str">
            <v>PoD</v>
          </cell>
        </row>
        <row r="3429">
          <cell r="C3429">
            <v>9780674330863</v>
          </cell>
          <cell r="D3429" t="str">
            <v>Harvard University Press</v>
          </cell>
          <cell r="E3429" t="str">
            <v>CUSHMAN: FORAMINIFERA E-BOOK</v>
          </cell>
          <cell r="F3429" t="str">
            <v>Foraminifera</v>
          </cell>
          <cell r="G3429">
            <v>1948</v>
          </cell>
          <cell r="J3429" t="str">
            <v>e-book (PDF)</v>
          </cell>
          <cell r="M3429" t="str">
            <v>Cushman, Joseph A.</v>
          </cell>
          <cell r="O3429">
            <v>605</v>
          </cell>
          <cell r="P3429" t="str">
            <v>Lieferbar</v>
          </cell>
          <cell r="Q3429" t="str">
            <v>General Interest</v>
          </cell>
          <cell r="R3429" t="str">
            <v>SCI008000 SCIENCE / Life Sciences / Biology / General; SCI000000 SCIENCE / General</v>
          </cell>
        </row>
        <row r="3430">
          <cell r="C3430">
            <v>9780674330870</v>
          </cell>
          <cell r="D3430" t="str">
            <v>Harvard University Press</v>
          </cell>
          <cell r="E3430" t="str">
            <v>CUTLER: MODERN COLOR E-BOOK</v>
          </cell>
          <cell r="F3430" t="str">
            <v>Modern Color</v>
          </cell>
          <cell r="G3430">
            <v>1923</v>
          </cell>
          <cell r="J3430" t="str">
            <v>e-book (PDF)</v>
          </cell>
          <cell r="M3430" t="str">
            <v>Cutler, Carl Gordon; Pepper, Stephen C.</v>
          </cell>
          <cell r="O3430">
            <v>163</v>
          </cell>
          <cell r="P3430" t="str">
            <v>Lieferbar</v>
          </cell>
          <cell r="Q3430" t="str">
            <v xml:space="preserve">Architecture and Design, other    </v>
          </cell>
          <cell r="R3430" t="str">
            <v>ART000000 ART / General</v>
          </cell>
        </row>
        <row r="3431">
          <cell r="C3431">
            <v>9780674330887</v>
          </cell>
          <cell r="D3431" t="str">
            <v>Harvard University Press</v>
          </cell>
          <cell r="E3431" t="str">
            <v>GREENE: THE ACHIEVEMENT OF GREECE</v>
          </cell>
          <cell r="F3431" t="str">
            <v>The Achievement of Greece</v>
          </cell>
          <cell r="G3431">
            <v>1923</v>
          </cell>
          <cell r="J3431" t="str">
            <v>Gebunden</v>
          </cell>
          <cell r="M3431" t="str">
            <v>Greene, William Chase</v>
          </cell>
          <cell r="O3431">
            <v>334</v>
          </cell>
          <cell r="P3431" t="str">
            <v>Lieferbar</v>
          </cell>
          <cell r="Q3431" t="str">
            <v>Classical Studies, other</v>
          </cell>
          <cell r="R3431" t="str">
            <v>SOC005000 SOCIAL SCIENCE / Customs &amp; Traditions; HIS000000 HISTORY / General; HIS002010 HISTORY / Ancient / Greece</v>
          </cell>
          <cell r="S3431" t="str">
            <v>PoD</v>
          </cell>
        </row>
        <row r="3432">
          <cell r="C3432">
            <v>9780674330894</v>
          </cell>
          <cell r="D3432" t="str">
            <v>Harvard University Press</v>
          </cell>
          <cell r="E3432" t="str">
            <v>GREENE: THE ACHIEVEMENT OF GREECE E-BOOK</v>
          </cell>
          <cell r="F3432" t="str">
            <v>The Achievement of Greece</v>
          </cell>
          <cell r="G3432">
            <v>1923</v>
          </cell>
          <cell r="J3432" t="str">
            <v>e-book (PDF)</v>
          </cell>
          <cell r="M3432" t="str">
            <v>Greene, William Chase</v>
          </cell>
          <cell r="O3432">
            <v>334</v>
          </cell>
          <cell r="P3432" t="str">
            <v>Lieferbar</v>
          </cell>
          <cell r="Q3432" t="str">
            <v>Classical Studies, other</v>
          </cell>
          <cell r="R3432" t="str">
            <v>SOC005000 SOCIAL SCIENCE / Customs &amp; Traditions; HIS000000 HISTORY / General; HIS002010 HISTORY / Ancient / Greece</v>
          </cell>
        </row>
        <row r="3433">
          <cell r="C3433">
            <v>9780674330900</v>
          </cell>
          <cell r="D3433" t="str">
            <v>Harvard University Press</v>
          </cell>
          <cell r="E3433" t="str">
            <v>Fundamental Principles of the Sociology of Law - E-Book</v>
          </cell>
          <cell r="F3433" t="str">
            <v>Fundamental Principles of the Sociology of Law</v>
          </cell>
          <cell r="J3433" t="str">
            <v>e-book (PDF)</v>
          </cell>
          <cell r="M3433" t="str">
            <v>Ehrlich, Eugen</v>
          </cell>
          <cell r="P3433" t="str">
            <v>zurückgezogen</v>
          </cell>
          <cell r="Q3433" t="str">
            <v>Law, other</v>
          </cell>
          <cell r="R3433" t="str">
            <v>LAW000000 LAW / General</v>
          </cell>
        </row>
        <row r="3434">
          <cell r="C3434">
            <v>9780674330917</v>
          </cell>
          <cell r="D3434" t="str">
            <v>Harvard University Press</v>
          </cell>
          <cell r="E3434" t="str">
            <v>EINAUDI: PHYSIOCRATIC DOCTRINE JUDICIAL CONTROL  HPST</v>
          </cell>
          <cell r="F3434" t="str">
            <v>The Physiocratic Doctrine of Judicial Control</v>
          </cell>
          <cell r="G3434">
            <v>1938</v>
          </cell>
          <cell r="H3434" t="str">
            <v>Harvard Political Studies</v>
          </cell>
          <cell r="J3434" t="str">
            <v>Gebunden</v>
          </cell>
          <cell r="M3434" t="str">
            <v>Einaudi, Mario</v>
          </cell>
          <cell r="O3434">
            <v>96</v>
          </cell>
          <cell r="P3434" t="str">
            <v>Lieferbar</v>
          </cell>
          <cell r="Q3434" t="str">
            <v>Law, other</v>
          </cell>
          <cell r="R3434" t="str">
            <v>LAW000000 LAW / General; LAW018000 LAW / Constitutional</v>
          </cell>
          <cell r="S3434" t="str">
            <v>PoD</v>
          </cell>
        </row>
        <row r="3435">
          <cell r="C3435">
            <v>9780674330924</v>
          </cell>
          <cell r="D3435" t="str">
            <v>Harvard University Press</v>
          </cell>
          <cell r="E3435" t="str">
            <v>EINAUDI: PHYSIOCRATIC DOCTRINE JUDICIAL CONTROL  HPST E-BOOK</v>
          </cell>
          <cell r="F3435" t="str">
            <v>The Physiocratic Doctrine of Judicial Control</v>
          </cell>
          <cell r="G3435">
            <v>1938</v>
          </cell>
          <cell r="H3435" t="str">
            <v>Harvard Political Studies</v>
          </cell>
          <cell r="J3435" t="str">
            <v>e-book (PDF)</v>
          </cell>
          <cell r="M3435" t="str">
            <v>Einaudi, Mario</v>
          </cell>
          <cell r="O3435">
            <v>96</v>
          </cell>
          <cell r="P3435" t="str">
            <v>Lieferbar</v>
          </cell>
          <cell r="Q3435" t="str">
            <v>Law, other</v>
          </cell>
          <cell r="R3435" t="str">
            <v>LAW000000 LAW / General; LAW018000 LAW / Constitutional</v>
          </cell>
        </row>
        <row r="3436">
          <cell r="C3436">
            <v>9780674330931</v>
          </cell>
          <cell r="D3436" t="str">
            <v>Harvard University Press</v>
          </cell>
          <cell r="E3436" t="str">
            <v>EISENDRATH: THE UNIFYING MOMENT</v>
          </cell>
          <cell r="F3436" t="str">
            <v>The Unifying Moment</v>
          </cell>
          <cell r="G3436">
            <v>1971</v>
          </cell>
          <cell r="J3436" t="str">
            <v>Gebunden</v>
          </cell>
          <cell r="M3436" t="str">
            <v>Eisendrath, Craig R.</v>
          </cell>
          <cell r="O3436">
            <v>290</v>
          </cell>
          <cell r="P3436" t="str">
            <v>Lieferbar</v>
          </cell>
          <cell r="Q3436" t="str">
            <v>Philosophy, other</v>
          </cell>
          <cell r="R3436" t="str">
            <v>PHI000000 PHILOSOPHY / General</v>
          </cell>
          <cell r="S3436" t="str">
            <v>PoD</v>
          </cell>
        </row>
        <row r="3437">
          <cell r="C3437">
            <v>9780674330948</v>
          </cell>
          <cell r="D3437" t="str">
            <v>Harvard University Press</v>
          </cell>
          <cell r="E3437" t="str">
            <v>DAMROSCH: THE SORROWS OF THE QUAKER JESUS</v>
          </cell>
          <cell r="F3437" t="str">
            <v>The Sorrows of the Quaker Jesus</v>
          </cell>
          <cell r="G3437">
            <v>1996</v>
          </cell>
          <cell r="J3437" t="str">
            <v>Gebunden</v>
          </cell>
          <cell r="M3437" t="str">
            <v>Damrosch, Leo</v>
          </cell>
          <cell r="O3437">
            <v>322</v>
          </cell>
          <cell r="P3437" t="str">
            <v>Lieferbar</v>
          </cell>
          <cell r="Q3437" t="str">
            <v>General European History</v>
          </cell>
          <cell r="R3437" t="str">
            <v>HIS036000 HISTORY / United States / General; REL088000 RELIGION / Christianity / Quakers; HIS015000 HISTORY / Europe / Great Britain; HIS037040 HISTORY / Modern / 17th Century</v>
          </cell>
          <cell r="S3437" t="str">
            <v>PoD</v>
          </cell>
        </row>
        <row r="3438">
          <cell r="C3438">
            <v>9780674330955</v>
          </cell>
          <cell r="D3438" t="str">
            <v>Harvard University Press</v>
          </cell>
          <cell r="E3438" t="str">
            <v>EISENDRATH: THE UNIFYING MOMENT E-BOOK</v>
          </cell>
          <cell r="F3438" t="str">
            <v>The Unifying Moment</v>
          </cell>
          <cell r="G3438">
            <v>1971</v>
          </cell>
          <cell r="J3438" t="str">
            <v>e-book (PDF)</v>
          </cell>
          <cell r="M3438" t="str">
            <v>Eisendrath, Craig R.</v>
          </cell>
          <cell r="O3438">
            <v>290</v>
          </cell>
          <cell r="P3438" t="str">
            <v>Lieferbar</v>
          </cell>
          <cell r="Q3438" t="str">
            <v>Philosophy, other</v>
          </cell>
          <cell r="R3438" t="str">
            <v>PHI000000 PHILOSOPHY / General</v>
          </cell>
        </row>
        <row r="3439">
          <cell r="C3439">
            <v>9780674330962</v>
          </cell>
          <cell r="D3439" t="str">
            <v>Harvard University Press</v>
          </cell>
          <cell r="E3439" t="str">
            <v>ELIOT: A TURNING POINT IN HIGHER EDUCATION</v>
          </cell>
          <cell r="F3439" t="str">
            <v>A Turning Point in Higher Education</v>
          </cell>
          <cell r="G3439">
            <v>1969</v>
          </cell>
          <cell r="J3439" t="str">
            <v>Gebunden</v>
          </cell>
          <cell r="M3439" t="str">
            <v>Eliot, Charles William</v>
          </cell>
          <cell r="O3439">
            <v>30</v>
          </cell>
          <cell r="P3439" t="str">
            <v>Lieferbar</v>
          </cell>
          <cell r="Q3439" t="str">
            <v>Education, other</v>
          </cell>
          <cell r="R3439" t="str">
            <v>EDU000000 EDUCATION / General</v>
          </cell>
          <cell r="S3439" t="str">
            <v>PoD</v>
          </cell>
        </row>
        <row r="3440">
          <cell r="C3440">
            <v>9780674330979</v>
          </cell>
          <cell r="D3440" t="str">
            <v>Harvard University Press</v>
          </cell>
          <cell r="E3440" t="str">
            <v>DAMROSCH: THE SORROWS OF THE QUAKER JESUS E-BOOK</v>
          </cell>
          <cell r="F3440" t="str">
            <v>The Sorrows of the Quaker Jesus</v>
          </cell>
          <cell r="G3440">
            <v>1996</v>
          </cell>
          <cell r="J3440" t="str">
            <v>e-book (PDF)</v>
          </cell>
          <cell r="M3440" t="str">
            <v>Damrosch, Leo</v>
          </cell>
          <cell r="O3440">
            <v>322</v>
          </cell>
          <cell r="P3440" t="str">
            <v>Lieferbar</v>
          </cell>
          <cell r="Q3440" t="str">
            <v>General European History</v>
          </cell>
          <cell r="R3440" t="str">
            <v>HIS036000 HISTORY / United States / General; REL088000 RELIGION / Christianity / Quakers; HIS015000 HISTORY / Europe / Great Britain; HIS037040 HISTORY / Modern / 17th Century</v>
          </cell>
        </row>
        <row r="3441">
          <cell r="C3441">
            <v>9780674330986</v>
          </cell>
          <cell r="D3441" t="str">
            <v>Harvard University Press</v>
          </cell>
          <cell r="E3441" t="str">
            <v>ELIOT: A TURNING POINT IN HIGHER EDUCATION E-BOOK</v>
          </cell>
          <cell r="F3441" t="str">
            <v>A Turning Point in Higher Education</v>
          </cell>
          <cell r="G3441">
            <v>1969</v>
          </cell>
          <cell r="J3441" t="str">
            <v>e-book (PDF)</v>
          </cell>
          <cell r="M3441" t="str">
            <v>Eliot, Charles William</v>
          </cell>
          <cell r="O3441">
            <v>30</v>
          </cell>
          <cell r="P3441" t="str">
            <v>Lieferbar</v>
          </cell>
          <cell r="Q3441" t="str">
            <v>Education, other</v>
          </cell>
          <cell r="R3441" t="str">
            <v>EDU000000 EDUCATION / General</v>
          </cell>
        </row>
        <row r="3442">
          <cell r="C3442">
            <v>9780674331006</v>
          </cell>
          <cell r="D3442" t="str">
            <v>Harvard University Press</v>
          </cell>
          <cell r="E3442" t="str">
            <v>History of Vardan and the Armenian War - E-Book</v>
          </cell>
          <cell r="F3442" t="str">
            <v>History of Vardan and the Armenian War</v>
          </cell>
          <cell r="H3442" t="str">
            <v>Harvard Armenian Texts and Studies</v>
          </cell>
          <cell r="I3442">
            <v>5</v>
          </cell>
          <cell r="J3442" t="str">
            <v>e-book (PDF)</v>
          </cell>
          <cell r="M3442" t="str">
            <v>Elishe</v>
          </cell>
          <cell r="P3442" t="str">
            <v>zurückgezogen</v>
          </cell>
          <cell r="Q3442" t="str">
            <v>Miscellaneous</v>
          </cell>
          <cell r="R3442" t="str">
            <v>REL070000 RELIGION / Christianity / General; HIS000000 HISTORY / General; HIS037010 HISTORY / Medieval; HIS026000 HISTORY / Middle East / General</v>
          </cell>
        </row>
        <row r="3443">
          <cell r="C3443">
            <v>9780674331013</v>
          </cell>
          <cell r="D3443" t="str">
            <v>Harvard University Press</v>
          </cell>
          <cell r="E3443" t="str">
            <v>ELLIOTT: THE RISE OF GUARDIAN DEMOCRACY   HPST</v>
          </cell>
          <cell r="F3443" t="str">
            <v>The Rise of Guardian Democracy</v>
          </cell>
          <cell r="G3443">
            <v>1974</v>
          </cell>
          <cell r="H3443" t="str">
            <v>Harvard Political Studies</v>
          </cell>
          <cell r="J3443" t="str">
            <v>Gebunden</v>
          </cell>
          <cell r="M3443" t="str">
            <v>Elliott, Ward E. Y.</v>
          </cell>
          <cell r="O3443">
            <v>391</v>
          </cell>
          <cell r="P3443" t="str">
            <v>Lieferbar</v>
          </cell>
          <cell r="Q3443" t="str">
            <v>Political Science, other</v>
          </cell>
          <cell r="R3443" t="str">
            <v>POL000000 POLITICAL SCIENCE / General</v>
          </cell>
          <cell r="S3443" t="str">
            <v>PoD</v>
          </cell>
        </row>
        <row r="3444">
          <cell r="C3444">
            <v>9780674331020</v>
          </cell>
          <cell r="D3444" t="str">
            <v>Harvard University Press</v>
          </cell>
          <cell r="E3444" t="str">
            <v>ELLIOTT: THE RISE OF GUARDIAN DEMOCRACY   HPST E-BOOK</v>
          </cell>
          <cell r="F3444" t="str">
            <v>The Rise of Guardian Democracy</v>
          </cell>
          <cell r="G3444">
            <v>1974</v>
          </cell>
          <cell r="H3444" t="str">
            <v>Harvard Political Studies</v>
          </cell>
          <cell r="J3444" t="str">
            <v>e-book (PDF)</v>
          </cell>
          <cell r="M3444" t="str">
            <v>Elliott, Ward E. Y.</v>
          </cell>
          <cell r="O3444">
            <v>391</v>
          </cell>
          <cell r="P3444" t="str">
            <v>Lieferbar</v>
          </cell>
          <cell r="Q3444" t="str">
            <v>Political Science, other</v>
          </cell>
          <cell r="R3444" t="str">
            <v>POL000000 POLITICAL SCIENCE / General</v>
          </cell>
        </row>
        <row r="3445">
          <cell r="C3445">
            <v>9780674331037</v>
          </cell>
          <cell r="D3445" t="str">
            <v>Harvard University Press</v>
          </cell>
          <cell r="E3445" t="str">
            <v>POEMS AND A DEFENCE OF RYME (SPRAGUE) E-BOOK</v>
          </cell>
          <cell r="F3445" t="str">
            <v>Poems and a Defence of Ryme</v>
          </cell>
          <cell r="G3445">
            <v>1930</v>
          </cell>
          <cell r="J3445" t="str">
            <v>e-book (PDF)</v>
          </cell>
          <cell r="M3445" t="str">
            <v>Daniel, Samuel</v>
          </cell>
          <cell r="N3445" t="str">
            <v>Sprague, Arthur C.</v>
          </cell>
          <cell r="O3445">
            <v>215</v>
          </cell>
          <cell r="P3445" t="str">
            <v>Lieferbar</v>
          </cell>
          <cell r="Q3445" t="str">
            <v xml:space="preserve">Poetics </v>
          </cell>
          <cell r="R3445" t="str">
            <v>LIT000000 LITERARY CRITICISM / General</v>
          </cell>
        </row>
        <row r="3446">
          <cell r="C3446">
            <v>9780674331044</v>
          </cell>
          <cell r="D3446" t="str">
            <v>Harvard University Press</v>
          </cell>
          <cell r="E3446" t="str">
            <v>ELLIS: GERMAN MONETARY THEORY, 1905–1933   HES 44 E-BOOK</v>
          </cell>
          <cell r="F3446" t="str">
            <v>German Monetary Theory, 1905–1933</v>
          </cell>
          <cell r="G3446">
            <v>1934</v>
          </cell>
          <cell r="H3446" t="str">
            <v>Harvard Economic Studies</v>
          </cell>
          <cell r="I3446">
            <v>44</v>
          </cell>
          <cell r="J3446" t="str">
            <v>e-book (PDF)</v>
          </cell>
          <cell r="M3446" t="str">
            <v>Ellis, Howard Sylvester</v>
          </cell>
          <cell r="O3446">
            <v>462</v>
          </cell>
          <cell r="P3446" t="str">
            <v>Lieferbar</v>
          </cell>
          <cell r="Q3446" t="str">
            <v>Political Economics, other</v>
          </cell>
          <cell r="R3446" t="str">
            <v>BUS069000 BUSINESS &amp; ECONOMICS / Economics / General</v>
          </cell>
        </row>
        <row r="3447">
          <cell r="C3447">
            <v>9780674331051</v>
          </cell>
          <cell r="D3447" t="str">
            <v>Harvard University Press</v>
          </cell>
          <cell r="E3447" t="str">
            <v>DANIELL: EXPERIMENT IN REPUBLICANISM</v>
          </cell>
          <cell r="F3447" t="str">
            <v>Experiment in Republicanism</v>
          </cell>
          <cell r="G3447">
            <v>1970</v>
          </cell>
          <cell r="J3447" t="str">
            <v>Gebunden</v>
          </cell>
          <cell r="M3447" t="str">
            <v>Daniell, Jere R.</v>
          </cell>
          <cell r="O3447">
            <v>261</v>
          </cell>
          <cell r="P3447" t="str">
            <v>Lieferbar</v>
          </cell>
          <cell r="Q3447" t="str">
            <v>Global History</v>
          </cell>
          <cell r="R3447" t="str">
            <v>HIS036000 HISTORY / United States / General</v>
          </cell>
          <cell r="S3447" t="str">
            <v>PoD</v>
          </cell>
        </row>
        <row r="3448">
          <cell r="C3448">
            <v>9780674331068</v>
          </cell>
          <cell r="D3448" t="str">
            <v>Harvard University Press</v>
          </cell>
          <cell r="E3448" t="str">
            <v>DANIELL: EXPERIMENT IN REPUBLICANISM E-BOOK</v>
          </cell>
          <cell r="F3448" t="str">
            <v>Experiment in Republicanism</v>
          </cell>
          <cell r="G3448">
            <v>1970</v>
          </cell>
          <cell r="J3448" t="str">
            <v>e-book (PDF)</v>
          </cell>
          <cell r="M3448" t="str">
            <v>Daniell, Jere R.</v>
          </cell>
          <cell r="O3448">
            <v>261</v>
          </cell>
          <cell r="P3448" t="str">
            <v>Lieferbar</v>
          </cell>
          <cell r="Q3448" t="str">
            <v>Global History</v>
          </cell>
          <cell r="R3448" t="str">
            <v>HIS036000 HISTORY / United States / General</v>
          </cell>
        </row>
        <row r="3449">
          <cell r="C3449">
            <v>9780674331075</v>
          </cell>
          <cell r="D3449" t="str">
            <v>Harvard University Press</v>
          </cell>
          <cell r="E3449" t="str">
            <v>ELLMANN: THE HUNGER ARTISTS</v>
          </cell>
          <cell r="F3449" t="str">
            <v>The Hunger Artists</v>
          </cell>
          <cell r="G3449">
            <v>1993</v>
          </cell>
          <cell r="J3449" t="str">
            <v>Gebunden</v>
          </cell>
          <cell r="M3449" t="str">
            <v>Ellmann, Maud</v>
          </cell>
          <cell r="O3449">
            <v>136</v>
          </cell>
          <cell r="P3449" t="str">
            <v>Lieferbar</v>
          </cell>
          <cell r="Q3449" t="str">
            <v>Literary Studies, general</v>
          </cell>
          <cell r="R3449" t="str">
            <v>SOC000000 SOCIAL SCIENCE / General; PSY011000 PSYCHOLOGY / Psychopathology / Eating Disorders; LIT000000 LITERARY CRITICISM / General</v>
          </cell>
          <cell r="S3449" t="str">
            <v>PoD</v>
          </cell>
        </row>
        <row r="3450">
          <cell r="C3450">
            <v>9780674331082</v>
          </cell>
          <cell r="D3450" t="str">
            <v>Harvard University Press</v>
          </cell>
          <cell r="E3450" t="str">
            <v>ELLMANN: THE HUNGER ARTISTS E-BOOK</v>
          </cell>
          <cell r="F3450" t="str">
            <v>The Hunger Artists</v>
          </cell>
          <cell r="G3450">
            <v>1993</v>
          </cell>
          <cell r="J3450" t="str">
            <v>e-book (PDF)</v>
          </cell>
          <cell r="M3450" t="str">
            <v>Ellmann, Maud</v>
          </cell>
          <cell r="O3450">
            <v>136</v>
          </cell>
          <cell r="P3450" t="str">
            <v>Lieferbar</v>
          </cell>
          <cell r="Q3450" t="str">
            <v>Literary Studies, general</v>
          </cell>
          <cell r="R3450" t="str">
            <v>SOC000000 SOCIAL SCIENCE / General; PSY011000 PSYCHOLOGY / Psychopathology / Eating Disorders; LIT000000 LITERARY CRITICISM / General</v>
          </cell>
        </row>
        <row r="3451">
          <cell r="C3451">
            <v>9780674331099</v>
          </cell>
          <cell r="D3451" t="str">
            <v>Harvard University Press</v>
          </cell>
          <cell r="E3451" t="str">
            <v>DANNENFELDT: LEONHARD RAUWOLF   HMHS</v>
          </cell>
          <cell r="F3451" t="str">
            <v>Leonhard Rauwolf</v>
          </cell>
          <cell r="G3451">
            <v>1968</v>
          </cell>
          <cell r="H3451" t="str">
            <v>Harvard Monographs in the History of Science</v>
          </cell>
          <cell r="J3451" t="str">
            <v>Gebunden</v>
          </cell>
          <cell r="M3451" t="str">
            <v>Dannenfeldt, Karl H.</v>
          </cell>
          <cell r="O3451">
            <v>321</v>
          </cell>
          <cell r="P3451" t="str">
            <v>Lieferbar</v>
          </cell>
          <cell r="Q3451" t="str">
            <v>General Interest</v>
          </cell>
          <cell r="R3451" t="str">
            <v>SCI008000 SCIENCE / Life Sciences / Biology / General; BIO000000 BIOGRAPHY &amp; AUTOBIOGRAPHY / General; SCI034000 SCIENCE / History; SCI000000 SCIENCE / General</v>
          </cell>
          <cell r="S3451" t="str">
            <v>PoD</v>
          </cell>
        </row>
        <row r="3452">
          <cell r="C3452">
            <v>9780674331105</v>
          </cell>
          <cell r="D3452" t="str">
            <v>Harvard University Press</v>
          </cell>
          <cell r="E3452" t="str">
            <v>DANNENFELDT: LEONHARD RAUWOLF   HMHS E-BOOK</v>
          </cell>
          <cell r="F3452" t="str">
            <v>Leonhard Rauwolf</v>
          </cell>
          <cell r="G3452">
            <v>1968</v>
          </cell>
          <cell r="H3452" t="str">
            <v>Harvard Monographs in the History of Science</v>
          </cell>
          <cell r="J3452" t="str">
            <v>e-book (PDF)</v>
          </cell>
          <cell r="M3452" t="str">
            <v>Dannenfeldt, Karl H.</v>
          </cell>
          <cell r="O3452">
            <v>321</v>
          </cell>
          <cell r="P3452" t="str">
            <v>Lieferbar</v>
          </cell>
          <cell r="Q3452" t="str">
            <v>General Interest</v>
          </cell>
          <cell r="R3452" t="str">
            <v>SCI008000 SCIENCE / Life Sciences / Biology / General; BIO000000 BIOGRAPHY &amp; AUTOBIOGRAPHY / General; SCI034000 SCIENCE / History; SCI000000 SCIENCE / General</v>
          </cell>
        </row>
        <row r="3453">
          <cell r="C3453">
            <v>9780674331112</v>
          </cell>
          <cell r="D3453" t="str">
            <v>Harvard University Press</v>
          </cell>
          <cell r="E3453" t="str">
            <v>LA DIVINA COMMEDIA (GRANDGENT)</v>
          </cell>
          <cell r="F3453" t="str">
            <v>La Divina Commedia</v>
          </cell>
          <cell r="G3453">
            <v>1972</v>
          </cell>
          <cell r="J3453" t="str">
            <v>Gebunden</v>
          </cell>
          <cell r="M3453" t="str">
            <v>Dante Alighieri</v>
          </cell>
          <cell r="N3453" t="str">
            <v>Grandgent, Charles H.</v>
          </cell>
          <cell r="O3453">
            <v>950</v>
          </cell>
          <cell r="P3453" t="str">
            <v>Lieferbar</v>
          </cell>
          <cell r="Q3453" t="str">
            <v>Literary Studies, general</v>
          </cell>
          <cell r="R3453" t="str">
            <v>LCO000000 LITERARY COLLECTIONS / General</v>
          </cell>
          <cell r="S3453" t="str">
            <v>PoD</v>
          </cell>
        </row>
        <row r="3454">
          <cell r="C3454">
            <v>9780674331129</v>
          </cell>
          <cell r="D3454" t="str">
            <v>Harvard University Press</v>
          </cell>
          <cell r="E3454" t="str">
            <v>LA DIVINA COMMEDIA (GRANDGENT) E-BOOK</v>
          </cell>
          <cell r="F3454" t="str">
            <v>La Divina Commedia</v>
          </cell>
          <cell r="G3454">
            <v>1972</v>
          </cell>
          <cell r="J3454" t="str">
            <v>e-book (PDF)</v>
          </cell>
          <cell r="M3454" t="str">
            <v>Dante Alighieri</v>
          </cell>
          <cell r="N3454" t="str">
            <v>Grandgent, Charles H.</v>
          </cell>
          <cell r="O3454">
            <v>950</v>
          </cell>
          <cell r="P3454" t="str">
            <v>Lieferbar</v>
          </cell>
          <cell r="Q3454" t="str">
            <v>Literary Studies, general</v>
          </cell>
          <cell r="R3454" t="str">
            <v>LCO000000 LITERARY COLLECTIONS / General</v>
          </cell>
        </row>
        <row r="3455">
          <cell r="C3455">
            <v>9780674331136</v>
          </cell>
          <cell r="D3455" t="str">
            <v>Harvard University Press</v>
          </cell>
          <cell r="E3455" t="str">
            <v>DANZON: MEDICAL MALPRACTICE</v>
          </cell>
          <cell r="F3455" t="str">
            <v>Medical Malpractice</v>
          </cell>
          <cell r="G3455">
            <v>1985</v>
          </cell>
          <cell r="J3455" t="str">
            <v>Gebunden</v>
          </cell>
          <cell r="M3455" t="str">
            <v>Danzon, Patricia M.</v>
          </cell>
          <cell r="O3455">
            <v>264</v>
          </cell>
          <cell r="P3455" t="str">
            <v>Lieferbar</v>
          </cell>
          <cell r="Q3455" t="str">
            <v>Law, other</v>
          </cell>
          <cell r="R3455" t="str">
            <v>LAW000000 LAW / General; MED000000 MEDICAL / General</v>
          </cell>
          <cell r="S3455" t="str">
            <v>PoD</v>
          </cell>
        </row>
        <row r="3456">
          <cell r="C3456">
            <v>9780674331143</v>
          </cell>
          <cell r="D3456" t="str">
            <v>Harvard University Press</v>
          </cell>
          <cell r="E3456" t="str">
            <v>DANZON: MEDICAL MALPRACTICE E-BOOK</v>
          </cell>
          <cell r="F3456" t="str">
            <v>Medical Malpractice</v>
          </cell>
          <cell r="G3456">
            <v>1985</v>
          </cell>
          <cell r="J3456" t="str">
            <v>e-book (PDF)</v>
          </cell>
          <cell r="M3456" t="str">
            <v>Danzon, Patricia M.</v>
          </cell>
          <cell r="O3456">
            <v>264</v>
          </cell>
          <cell r="P3456" t="str">
            <v>Lieferbar</v>
          </cell>
          <cell r="Q3456" t="str">
            <v>Law, other</v>
          </cell>
          <cell r="R3456" t="str">
            <v>LAW000000 LAW / General; MED000000 MEDICAL / General</v>
          </cell>
        </row>
        <row r="3457">
          <cell r="C3457">
            <v>9780674331150</v>
          </cell>
          <cell r="D3457" t="str">
            <v>Harvard University Press</v>
          </cell>
          <cell r="E3457" t="str">
            <v>DARBY: FRANCISCO RIBALTA AND HIS SCHOOL   HRFA E-BOOK</v>
          </cell>
          <cell r="F3457" t="str">
            <v>Francisco Ribalta and His School</v>
          </cell>
          <cell r="G3457">
            <v>1938</v>
          </cell>
          <cell r="H3457" t="str">
            <v>Harvard-Radcliffe Fine Arts Series</v>
          </cell>
          <cell r="J3457" t="str">
            <v>e-book (PDF)</v>
          </cell>
          <cell r="M3457" t="str">
            <v>Darby, Delphine Fitz</v>
          </cell>
          <cell r="O3457">
            <v>306</v>
          </cell>
          <cell r="P3457" t="str">
            <v>Lieferbar</v>
          </cell>
          <cell r="Q3457" t="str">
            <v xml:space="preserve">Architecture and Design, other    </v>
          </cell>
          <cell r="R3457" t="str">
            <v>ART015000 ART / History / General; ART020000 ART / Techniques / Painting; ART000000 ART / General</v>
          </cell>
        </row>
        <row r="3458">
          <cell r="C3458">
            <v>9780674331167</v>
          </cell>
          <cell r="D3458" t="str">
            <v>Harvard University Press</v>
          </cell>
          <cell r="E3458" t="str">
            <v>DARGO: JEFFERSON'S LOUISIANA   SLH</v>
          </cell>
          <cell r="F3458" t="str">
            <v>Jefferson's Louisiana</v>
          </cell>
          <cell r="G3458">
            <v>1975</v>
          </cell>
          <cell r="H3458" t="str">
            <v>Studies in Legal History</v>
          </cell>
          <cell r="J3458" t="str">
            <v>Gebunden</v>
          </cell>
          <cell r="M3458" t="str">
            <v>Dargo, George</v>
          </cell>
          <cell r="O3458">
            <v>260</v>
          </cell>
          <cell r="P3458" t="str">
            <v>Lieferbar</v>
          </cell>
          <cell r="Q3458" t="str">
            <v>Law, other</v>
          </cell>
          <cell r="R3458" t="str">
            <v>POL040040 POLITICAL SCIENCE / Government / Local; LAW013000 LAW / Civil Rights</v>
          </cell>
          <cell r="S3458" t="str">
            <v>PoD</v>
          </cell>
        </row>
        <row r="3459">
          <cell r="C3459">
            <v>9780674331174</v>
          </cell>
          <cell r="D3459" t="str">
            <v>Harvard University Press</v>
          </cell>
          <cell r="E3459" t="str">
            <v>DARGO: JEFFERSON'S LOUISIANA   SLH E-BOOK</v>
          </cell>
          <cell r="F3459" t="str">
            <v>Jefferson's Louisiana</v>
          </cell>
          <cell r="G3459">
            <v>1975</v>
          </cell>
          <cell r="H3459" t="str">
            <v>Studies in Legal History</v>
          </cell>
          <cell r="J3459" t="str">
            <v>e-book (PDF)</v>
          </cell>
          <cell r="M3459" t="str">
            <v>Dargo, George</v>
          </cell>
          <cell r="O3459">
            <v>260</v>
          </cell>
          <cell r="P3459" t="str">
            <v>Lieferbar</v>
          </cell>
          <cell r="Q3459" t="str">
            <v>Law, other</v>
          </cell>
          <cell r="R3459" t="str">
            <v>POL040040 POLITICAL SCIENCE / Government / Local; LAW013000 LAW / Civil Rights</v>
          </cell>
        </row>
        <row r="3460">
          <cell r="C3460">
            <v>9780674331181</v>
          </cell>
          <cell r="D3460" t="str">
            <v>Harvard University Press</v>
          </cell>
          <cell r="E3460" t="str">
            <v>D'ARMS: COMMERCE AND SOCIAL STANDING IN ANCIENT ROME</v>
          </cell>
          <cell r="F3460" t="str">
            <v>Commerce and Social Standing in Ancient Rome</v>
          </cell>
          <cell r="G3460">
            <v>1981</v>
          </cell>
          <cell r="J3460" t="str">
            <v>Gebunden</v>
          </cell>
          <cell r="M3460" t="str">
            <v>D'Arms, John H.</v>
          </cell>
          <cell r="O3460">
            <v>201</v>
          </cell>
          <cell r="P3460" t="str">
            <v>Lieferbar</v>
          </cell>
          <cell r="Q3460" t="str">
            <v>Ancient History</v>
          </cell>
          <cell r="R3460" t="str">
            <v>HIS000000 HISTORY / General; HIS002020 HISTORY / Ancient / Rome</v>
          </cell>
          <cell r="S3460" t="str">
            <v>PoD</v>
          </cell>
        </row>
        <row r="3461">
          <cell r="C3461">
            <v>9780674331198</v>
          </cell>
          <cell r="D3461" t="str">
            <v>Harvard University Press</v>
          </cell>
          <cell r="E3461" t="str">
            <v>D'ARMS: COMMERCE AND SOCIAL STANDING IN ANCIENT ROME E-BOOK</v>
          </cell>
          <cell r="F3461" t="str">
            <v>Commerce and Social Standing in Ancient Rome</v>
          </cell>
          <cell r="G3461">
            <v>1981</v>
          </cell>
          <cell r="J3461" t="str">
            <v>e-book (PDF)</v>
          </cell>
          <cell r="M3461" t="str">
            <v>D'Arms, John H.</v>
          </cell>
          <cell r="O3461">
            <v>201</v>
          </cell>
          <cell r="P3461" t="str">
            <v>Lieferbar</v>
          </cell>
          <cell r="Q3461" t="str">
            <v>Ancient History</v>
          </cell>
          <cell r="R3461" t="str">
            <v>HIS000000 HISTORY / General; HIS002020 HISTORY / Ancient / Rome</v>
          </cell>
        </row>
        <row r="3462">
          <cell r="C3462">
            <v>9780674331204</v>
          </cell>
          <cell r="D3462" t="str">
            <v>Harvard University Press</v>
          </cell>
          <cell r="E3462" t="str">
            <v>ABBE DAVID'S DIARY (FOX) E-BOOK</v>
          </cell>
          <cell r="F3462" t="str">
            <v>Abbe David's Diary</v>
          </cell>
          <cell r="G3462">
            <v>1949</v>
          </cell>
          <cell r="J3462" t="str">
            <v>e-book (PDF)</v>
          </cell>
          <cell r="N3462" t="str">
            <v>Fox, Helen M.</v>
          </cell>
          <cell r="O3462">
            <v>302</v>
          </cell>
          <cell r="P3462" t="str">
            <v>Lieferbar</v>
          </cell>
          <cell r="Q3462" t="str">
            <v>Life Sciences, other</v>
          </cell>
          <cell r="R3462" t="str">
            <v>SCI011000 SCIENCE / Life Sciences / Botany; SCI070000 SCIENCE / Life Sciences / Zoology / General; SCI034000 SCIENCE / History</v>
          </cell>
        </row>
        <row r="3463">
          <cell r="C3463">
            <v>9780674331211</v>
          </cell>
          <cell r="D3463" t="str">
            <v>Harvard University Press</v>
          </cell>
          <cell r="E3463" t="str">
            <v>DAVID: ROBERT CURTHOSE, DUKE OF NORMANDY   HHST 25</v>
          </cell>
          <cell r="F3463" t="str">
            <v>Robert Curthose, Duke of Normandy</v>
          </cell>
          <cell r="G3463">
            <v>1920</v>
          </cell>
          <cell r="H3463" t="str">
            <v>Harvard Historical Studies</v>
          </cell>
          <cell r="I3463">
            <v>25</v>
          </cell>
          <cell r="J3463" t="str">
            <v>Gebunden</v>
          </cell>
          <cell r="M3463" t="str">
            <v>David, Charles Wendell</v>
          </cell>
          <cell r="O3463">
            <v>271</v>
          </cell>
          <cell r="P3463" t="str">
            <v>Lieferbar</v>
          </cell>
          <cell r="Q3463" t="str">
            <v>Miscellaneous</v>
          </cell>
          <cell r="R3463" t="str">
            <v>HIS000000 HISTORY / General</v>
          </cell>
          <cell r="S3463" t="str">
            <v>PoD</v>
          </cell>
        </row>
        <row r="3464">
          <cell r="C3464">
            <v>9780674331228</v>
          </cell>
          <cell r="D3464" t="str">
            <v>Harvard University Press</v>
          </cell>
          <cell r="E3464" t="str">
            <v>DAVID: ROBERT CURTHOSE, DUKE OF NORMANDY   HHST 25 E-BOOK</v>
          </cell>
          <cell r="F3464" t="str">
            <v>Robert Curthose, Duke of Normandy</v>
          </cell>
          <cell r="G3464">
            <v>1920</v>
          </cell>
          <cell r="H3464" t="str">
            <v>Harvard Historical Studies</v>
          </cell>
          <cell r="I3464">
            <v>25</v>
          </cell>
          <cell r="J3464" t="str">
            <v>e-book (PDF)</v>
          </cell>
          <cell r="M3464" t="str">
            <v>David, Charles Wendell</v>
          </cell>
          <cell r="O3464">
            <v>271</v>
          </cell>
          <cell r="P3464" t="str">
            <v>Lieferbar</v>
          </cell>
          <cell r="Q3464" t="str">
            <v>Miscellaneous</v>
          </cell>
          <cell r="R3464" t="str">
            <v>HIS000000 HISTORY / General</v>
          </cell>
        </row>
        <row r="3465">
          <cell r="C3465">
            <v>9780674331235</v>
          </cell>
          <cell r="D3465" t="str">
            <v>Harvard University Press</v>
          </cell>
          <cell r="E3465" t="str">
            <v>DAVIDSON: POE – A CRITICAL STUDY</v>
          </cell>
          <cell r="F3465" t="str">
            <v>Poe</v>
          </cell>
          <cell r="G3465">
            <v>1957</v>
          </cell>
          <cell r="J3465" t="str">
            <v>Gebunden</v>
          </cell>
          <cell r="M3465" t="str">
            <v>Davidson, Edward H.</v>
          </cell>
          <cell r="O3465">
            <v>296</v>
          </cell>
          <cell r="P3465" t="str">
            <v>Lieferbar</v>
          </cell>
          <cell r="Q3465" t="str">
            <v>Literary Studies, general</v>
          </cell>
          <cell r="R3465" t="str">
            <v>LIT000000 LITERARY CRITICISM / General</v>
          </cell>
          <cell r="S3465" t="str">
            <v>PoD</v>
          </cell>
        </row>
        <row r="3466">
          <cell r="C3466">
            <v>9780674331242</v>
          </cell>
          <cell r="D3466" t="str">
            <v>Harvard University Press</v>
          </cell>
          <cell r="E3466" t="str">
            <v>DAVIDSON: POE – A CRITICAL STUDY E-BOOK</v>
          </cell>
          <cell r="F3466" t="str">
            <v>Poe</v>
          </cell>
          <cell r="G3466">
            <v>1957</v>
          </cell>
          <cell r="J3466" t="str">
            <v>e-book (PDF)</v>
          </cell>
          <cell r="M3466" t="str">
            <v>Davidson, Edward H.</v>
          </cell>
          <cell r="O3466">
            <v>296</v>
          </cell>
          <cell r="P3466" t="str">
            <v>Lieferbar</v>
          </cell>
          <cell r="Q3466" t="str">
            <v>Literary Studies, general</v>
          </cell>
          <cell r="R3466" t="str">
            <v>LIT000000 LITERARY CRITICISM / General</v>
          </cell>
        </row>
        <row r="3467">
          <cell r="C3467">
            <v>9780674331266</v>
          </cell>
          <cell r="D3467" t="str">
            <v>Harvard University Press</v>
          </cell>
          <cell r="E3467" t="str">
            <v>The Enforcement of English Apprenticeship - E-Book</v>
          </cell>
          <cell r="F3467" t="str">
            <v>The Enforcement of English Apprenticeship</v>
          </cell>
          <cell r="H3467" t="str">
            <v>Harvard Economic Studies</v>
          </cell>
          <cell r="I3467">
            <v>97</v>
          </cell>
          <cell r="J3467" t="str">
            <v>e-book (PDF)</v>
          </cell>
          <cell r="M3467" t="str">
            <v>Davies, Margaret Gay</v>
          </cell>
          <cell r="P3467" t="str">
            <v>zurückgezogen</v>
          </cell>
          <cell r="Q3467" t="str">
            <v>Political Economics, other</v>
          </cell>
          <cell r="R3467" t="str">
            <v>BUS069000 BUSINESS &amp; ECONOMICS / Economics / General; HIS000000 HISTORY / General</v>
          </cell>
        </row>
        <row r="3468">
          <cell r="C3468">
            <v>9780674331280</v>
          </cell>
          <cell r="D3468" t="str">
            <v>Harvard University Press</v>
          </cell>
          <cell r="E3468" t="str">
            <v>Patriotism on Parade - E-Book</v>
          </cell>
          <cell r="F3468" t="str">
            <v>Patriotism on Parade</v>
          </cell>
          <cell r="J3468" t="str">
            <v>e-book (PDF)</v>
          </cell>
          <cell r="M3468" t="str">
            <v>Davies, Wallace Evan</v>
          </cell>
          <cell r="P3468" t="str">
            <v>zurückgezogen</v>
          </cell>
          <cell r="Q3468" t="str">
            <v>Cultural History</v>
          </cell>
          <cell r="R3468" t="str">
            <v>SOC026000 SOCIAL SCIENCE / Sociology / General; HIS054000 HISTORY / Social History; HIS036000 HISTORY / United States / General; HIS036040 HISTORY / United States / 19th Century</v>
          </cell>
        </row>
        <row r="3469">
          <cell r="C3469">
            <v>9780674331297</v>
          </cell>
          <cell r="D3469" t="str">
            <v>Harvard University Press</v>
          </cell>
          <cell r="E3469" t="str">
            <v>DAVIS: DEVELOPMENT AMERICAN GLASS INDUSTRY   HES 86 E-BOOK</v>
          </cell>
          <cell r="F3469" t="str">
            <v>The Development of the American Glass Industry</v>
          </cell>
          <cell r="G3469">
            <v>1949</v>
          </cell>
          <cell r="H3469" t="str">
            <v>Harvard Economic Studies</v>
          </cell>
          <cell r="I3469">
            <v>86</v>
          </cell>
          <cell r="J3469" t="str">
            <v>e-book (PDF)</v>
          </cell>
          <cell r="M3469" t="str">
            <v>Davis, Pearce</v>
          </cell>
          <cell r="O3469">
            <v>316</v>
          </cell>
          <cell r="P3469" t="str">
            <v>Lieferbar</v>
          </cell>
          <cell r="Q3469" t="str">
            <v>Political Economics, other</v>
          </cell>
          <cell r="R3469" t="str">
            <v>BUS069000 BUSINESS &amp; ECONOMICS / Economics / General</v>
          </cell>
        </row>
        <row r="3470">
          <cell r="C3470">
            <v>9780674331303</v>
          </cell>
          <cell r="D3470" t="str">
            <v>Harvard University Press</v>
          </cell>
          <cell r="E3470" t="str">
            <v>DAVISON: CHORAL CONDUCTING</v>
          </cell>
          <cell r="F3470" t="str">
            <v>Choral Conducting</v>
          </cell>
          <cell r="G3470">
            <v>1940</v>
          </cell>
          <cell r="J3470" t="str">
            <v>Gebunden</v>
          </cell>
          <cell r="M3470" t="str">
            <v>Davison, Archibald T.</v>
          </cell>
          <cell r="O3470">
            <v>73</v>
          </cell>
          <cell r="P3470" t="str">
            <v>Lieferbar</v>
          </cell>
          <cell r="Q3470" t="str">
            <v>Music, general</v>
          </cell>
          <cell r="R3470" t="str">
            <v>MUS000000 MUSIC / General</v>
          </cell>
          <cell r="S3470" t="str">
            <v>PoD</v>
          </cell>
        </row>
        <row r="3471">
          <cell r="C3471">
            <v>9780674331310</v>
          </cell>
          <cell r="D3471" t="str">
            <v>Harvard University Press</v>
          </cell>
          <cell r="E3471" t="str">
            <v>DAVISON: CHORAL CONDUCTING E-BOOK</v>
          </cell>
          <cell r="F3471" t="str">
            <v>Choral Conducting</v>
          </cell>
          <cell r="G3471">
            <v>1940</v>
          </cell>
          <cell r="J3471" t="str">
            <v>e-book (PDF)</v>
          </cell>
          <cell r="M3471" t="str">
            <v>Davison, Archibald T.</v>
          </cell>
          <cell r="O3471">
            <v>73</v>
          </cell>
          <cell r="P3471" t="str">
            <v>Lieferbar</v>
          </cell>
          <cell r="Q3471" t="str">
            <v>Music, general</v>
          </cell>
          <cell r="R3471" t="str">
            <v>MUS000000 MUSIC / General</v>
          </cell>
        </row>
        <row r="3472">
          <cell r="C3472">
            <v>9780674331327</v>
          </cell>
          <cell r="D3472" t="str">
            <v>Harvard University Press</v>
          </cell>
          <cell r="E3472" t="str">
            <v>DAVISON: ISAAC HICKS   HSBH 22</v>
          </cell>
          <cell r="F3472" t="str">
            <v>Isaac Hicks</v>
          </cell>
          <cell r="G3472">
            <v>1964</v>
          </cell>
          <cell r="H3472" t="str">
            <v>Harvard Studies in Business History</v>
          </cell>
          <cell r="I3472">
            <v>22</v>
          </cell>
          <cell r="J3472" t="str">
            <v>Gebunden</v>
          </cell>
          <cell r="M3472" t="str">
            <v>Davison, Robert A.</v>
          </cell>
          <cell r="O3472">
            <v>217</v>
          </cell>
          <cell r="P3472" t="str">
            <v>Lieferbar</v>
          </cell>
          <cell r="Q3472" t="str">
            <v>Global History</v>
          </cell>
          <cell r="R3472" t="str">
            <v>HIS036000 HISTORY / United States / General</v>
          </cell>
          <cell r="S3472" t="str">
            <v>PoD</v>
          </cell>
        </row>
        <row r="3473">
          <cell r="C3473">
            <v>9780674331334</v>
          </cell>
          <cell r="D3473" t="str">
            <v>Harvard University Press</v>
          </cell>
          <cell r="E3473" t="str">
            <v>DAVISON: ISAAC HICKS   HSBH 22 E-BOOK</v>
          </cell>
          <cell r="F3473" t="str">
            <v>Isaac Hicks</v>
          </cell>
          <cell r="G3473">
            <v>1964</v>
          </cell>
          <cell r="H3473" t="str">
            <v>Harvard Studies in Business History</v>
          </cell>
          <cell r="I3473">
            <v>22</v>
          </cell>
          <cell r="J3473" t="str">
            <v>e-book (PDF)</v>
          </cell>
          <cell r="M3473" t="str">
            <v>Davison, Robert A.</v>
          </cell>
          <cell r="O3473">
            <v>217</v>
          </cell>
          <cell r="P3473" t="str">
            <v>Lieferbar</v>
          </cell>
          <cell r="Q3473" t="str">
            <v>Global History</v>
          </cell>
          <cell r="R3473" t="str">
            <v>HIS036000 HISTORY / United States / General</v>
          </cell>
        </row>
        <row r="3474">
          <cell r="C3474">
            <v>9780674331341</v>
          </cell>
          <cell r="D3474" t="str">
            <v>Harvard University Press</v>
          </cell>
          <cell r="E3474" t="str">
            <v>FULLMER: SIR HUMPHRY DAVY'S PUBLISHED WORKS</v>
          </cell>
          <cell r="F3474" t="str">
            <v>Sir Humphry Davy's Published Works</v>
          </cell>
          <cell r="G3474">
            <v>1969</v>
          </cell>
          <cell r="J3474" t="str">
            <v>Gebunden</v>
          </cell>
          <cell r="M3474" t="str">
            <v>Fullmer, June Z.</v>
          </cell>
          <cell r="O3474">
            <v>112</v>
          </cell>
          <cell r="P3474" t="str">
            <v>Lieferbar</v>
          </cell>
          <cell r="Q3474" t="str">
            <v>General European History</v>
          </cell>
          <cell r="R3474" t="str">
            <v>SCI055000 SCIENCE / Physics; LCO000000 LITERARY COLLECTIONS / General; SCI013000 SCIENCE / Chemistry / General; HIS015000 HISTORY / Europe / Great Britain</v>
          </cell>
          <cell r="S3474" t="str">
            <v>PoD</v>
          </cell>
        </row>
        <row r="3475">
          <cell r="C3475">
            <v>9780674331358</v>
          </cell>
          <cell r="D3475" t="str">
            <v>Harvard University Press</v>
          </cell>
          <cell r="E3475" t="str">
            <v>FULLMER: SIR HUMPHRY DAVY'S PUBLISHED WORKS E-BOOK</v>
          </cell>
          <cell r="F3475" t="str">
            <v>Sir Humphry Davy's Published Works</v>
          </cell>
          <cell r="G3475">
            <v>1969</v>
          </cell>
          <cell r="J3475" t="str">
            <v>e-book (PDF)</v>
          </cell>
          <cell r="M3475" t="str">
            <v>Fullmer, June Z.</v>
          </cell>
          <cell r="O3475">
            <v>112</v>
          </cell>
          <cell r="P3475" t="str">
            <v>Lieferbar</v>
          </cell>
          <cell r="Q3475" t="str">
            <v>General European History</v>
          </cell>
          <cell r="R3475" t="str">
            <v>SCI055000 SCIENCE / Physics; LCO000000 LITERARY COLLECTIONS / General; SCI013000 SCIENCE / Chemistry / General; HIS015000 HISTORY / Europe / Great Britain</v>
          </cell>
        </row>
        <row r="3476">
          <cell r="C3476">
            <v>9780674331365</v>
          </cell>
          <cell r="D3476" t="str">
            <v>Harvard University Press</v>
          </cell>
          <cell r="E3476" t="str">
            <v>DAWSON: A HISTORY OF LAY JUDGES</v>
          </cell>
          <cell r="F3476" t="str">
            <v>A History of Lay Judges</v>
          </cell>
          <cell r="G3476">
            <v>1960</v>
          </cell>
          <cell r="J3476" t="str">
            <v>Gebunden</v>
          </cell>
          <cell r="M3476" t="str">
            <v>Dawson, John P.</v>
          </cell>
          <cell r="O3476">
            <v>310</v>
          </cell>
          <cell r="P3476" t="str">
            <v>Lieferbar</v>
          </cell>
          <cell r="Q3476" t="str">
            <v>Law, other</v>
          </cell>
          <cell r="R3476" t="str">
            <v>LAW000000 LAW / General</v>
          </cell>
          <cell r="S3476" t="str">
            <v>PoD</v>
          </cell>
        </row>
        <row r="3477">
          <cell r="C3477">
            <v>9780674331372</v>
          </cell>
          <cell r="D3477" t="str">
            <v>Harvard University Press</v>
          </cell>
          <cell r="E3477" t="str">
            <v>DAWSON: A HISTORY OF LAY JUDGES E-BOOK</v>
          </cell>
          <cell r="F3477" t="str">
            <v>A History of Lay Judges</v>
          </cell>
          <cell r="G3477">
            <v>1960</v>
          </cell>
          <cell r="J3477" t="str">
            <v>e-book (PDF)</v>
          </cell>
          <cell r="M3477" t="str">
            <v>Dawson, John P.</v>
          </cell>
          <cell r="O3477">
            <v>310</v>
          </cell>
          <cell r="P3477" t="str">
            <v>Lieferbar</v>
          </cell>
          <cell r="Q3477" t="str">
            <v>Law, other</v>
          </cell>
          <cell r="R3477" t="str">
            <v>LAW000000 LAW / General</v>
          </cell>
        </row>
        <row r="3478">
          <cell r="C3478">
            <v>9780674331389</v>
          </cell>
          <cell r="D3478" t="str">
            <v>Harvard University Press</v>
          </cell>
          <cell r="E3478" t="str">
            <v>DAY LEWIS: THE LYRIC IMPULSE   CENL 1964–1965</v>
          </cell>
          <cell r="F3478" t="str">
            <v>The Lyric Impulse</v>
          </cell>
          <cell r="G3478">
            <v>1965</v>
          </cell>
          <cell r="H3478" t="str">
            <v>The Charles Eliot Norton Lectures</v>
          </cell>
          <cell r="J3478" t="str">
            <v>Gebunden</v>
          </cell>
          <cell r="M3478" t="str">
            <v>Day Lewis, Cecil</v>
          </cell>
          <cell r="O3478">
            <v>164</v>
          </cell>
          <cell r="P3478" t="str">
            <v>Lieferbar</v>
          </cell>
          <cell r="Q3478" t="str">
            <v>Music, general</v>
          </cell>
          <cell r="R3478" t="str">
            <v>MUS000000 MUSIC / General</v>
          </cell>
          <cell r="S3478" t="str">
            <v>PoD</v>
          </cell>
        </row>
        <row r="3479">
          <cell r="C3479">
            <v>9780674331396</v>
          </cell>
          <cell r="D3479" t="str">
            <v>Harvard University Press</v>
          </cell>
          <cell r="E3479" t="str">
            <v>DAY LEWIS: THE LYRIC IMPULSE   CENL 1964–1965 E-BOOK</v>
          </cell>
          <cell r="F3479" t="str">
            <v>The Lyric Impulse</v>
          </cell>
          <cell r="G3479">
            <v>1965</v>
          </cell>
          <cell r="H3479" t="str">
            <v>The Charles Eliot Norton Lectures</v>
          </cell>
          <cell r="J3479" t="str">
            <v>e-book (PDF)</v>
          </cell>
          <cell r="M3479" t="str">
            <v>Day Lewis, Cecil</v>
          </cell>
          <cell r="O3479">
            <v>164</v>
          </cell>
          <cell r="P3479" t="str">
            <v>Lieferbar</v>
          </cell>
          <cell r="Q3479" t="str">
            <v>Music, general</v>
          </cell>
          <cell r="R3479" t="str">
            <v>MUS000000 MUSIC / General</v>
          </cell>
        </row>
        <row r="3480">
          <cell r="C3480">
            <v>9780674331402</v>
          </cell>
          <cell r="D3480" t="str">
            <v>Harvard University Press</v>
          </cell>
          <cell r="E3480" t="str">
            <v>JONG: THE NETHERLANDS AND NAZI GERMANY   TEL 1988</v>
          </cell>
          <cell r="F3480" t="str">
            <v>The Netherlands and Nazi Germany</v>
          </cell>
          <cell r="G3480">
            <v>1990</v>
          </cell>
          <cell r="H3480" t="str">
            <v>The Erasmus Lectures</v>
          </cell>
          <cell r="J3480" t="str">
            <v>Gebunden</v>
          </cell>
          <cell r="M3480" t="str">
            <v>Jong, Louis de</v>
          </cell>
          <cell r="O3480">
            <v>75</v>
          </cell>
          <cell r="P3480" t="str">
            <v>Lieferbar</v>
          </cell>
          <cell r="Q3480" t="str">
            <v>General European History</v>
          </cell>
          <cell r="R3480" t="str">
            <v>HIS000000 HISTORY / General; HIS014000 HISTORY / Europe / Germany; HIS010020 HISTORY / Europe / Western; HIS027100 HISTORY / Military / World War II</v>
          </cell>
          <cell r="S3480" t="str">
            <v>PoD</v>
          </cell>
        </row>
        <row r="3481">
          <cell r="C3481">
            <v>9780674331419</v>
          </cell>
          <cell r="D3481" t="str">
            <v>Harvard University Press</v>
          </cell>
          <cell r="E3481" t="str">
            <v>JONG: THE NETHERLANDS AND NAZI GERMANY   TEL 1988 E-BOOK</v>
          </cell>
          <cell r="F3481" t="str">
            <v>The Netherlands and Nazi Germany</v>
          </cell>
          <cell r="G3481">
            <v>1990</v>
          </cell>
          <cell r="H3481" t="str">
            <v>The Erasmus Lectures</v>
          </cell>
          <cell r="J3481" t="str">
            <v>e-book (PDF)</v>
          </cell>
          <cell r="M3481" t="str">
            <v>Jong, Louis de</v>
          </cell>
          <cell r="O3481">
            <v>75</v>
          </cell>
          <cell r="P3481" t="str">
            <v>Lieferbar</v>
          </cell>
          <cell r="Q3481" t="str">
            <v>General European History</v>
          </cell>
          <cell r="R3481" t="str">
            <v>HIS000000 HISTORY / General; HIS014000 HISTORY / Europe / Germany; HIS010020 HISTORY / Europe / Western; HIS027100 HISTORY / Military / World War II</v>
          </cell>
        </row>
        <row r="3482">
          <cell r="C3482">
            <v>9780674331426</v>
          </cell>
          <cell r="D3482" t="str">
            <v>Harvard University Press</v>
          </cell>
          <cell r="E3482" t="str">
            <v>DE LA COSTA: THE JESUITS IN THE PHILIPPINES</v>
          </cell>
          <cell r="F3482" t="str">
            <v>The Jesuits in the Philippines, 1581–1768</v>
          </cell>
          <cell r="G3482">
            <v>1961</v>
          </cell>
          <cell r="J3482" t="str">
            <v>Gebunden</v>
          </cell>
          <cell r="M3482" t="str">
            <v>de la Costa, S.J., Horacio</v>
          </cell>
          <cell r="O3482">
            <v>702</v>
          </cell>
          <cell r="P3482" t="str">
            <v>Lieferbar</v>
          </cell>
          <cell r="Q3482" t="str">
            <v>Miscellaneous</v>
          </cell>
          <cell r="R3482" t="str">
            <v>HIS000000 HISTORY / General</v>
          </cell>
          <cell r="S3482" t="str">
            <v>PoD</v>
          </cell>
        </row>
        <row r="3483">
          <cell r="C3483">
            <v>9780674331433</v>
          </cell>
          <cell r="D3483" t="str">
            <v>Harvard University Press</v>
          </cell>
          <cell r="E3483" t="str">
            <v>DE LA COSTA: THE JESUITS IN THE PHILIPPINES E-BOOK</v>
          </cell>
          <cell r="F3483" t="str">
            <v>The Jesuits in the Philippines, 1581–1768</v>
          </cell>
          <cell r="G3483">
            <v>1961</v>
          </cell>
          <cell r="J3483" t="str">
            <v>e-book (PDF)</v>
          </cell>
          <cell r="M3483" t="str">
            <v>de la Costa, S.J., Horacio</v>
          </cell>
          <cell r="O3483">
            <v>702</v>
          </cell>
          <cell r="P3483" t="str">
            <v>Lieferbar</v>
          </cell>
          <cell r="Q3483" t="str">
            <v>Miscellaneous</v>
          </cell>
          <cell r="R3483" t="str">
            <v>HIS000000 HISTORY / General</v>
          </cell>
        </row>
        <row r="3484">
          <cell r="C3484">
            <v>9780674331440</v>
          </cell>
          <cell r="D3484" t="str">
            <v>Harvard University Press</v>
          </cell>
          <cell r="E3484" t="str">
            <v>ROMILLY: MAGIC AND RHETORIC ANCIENT GREECE  CNJL 1974</v>
          </cell>
          <cell r="F3484" t="str">
            <v>Magic and Rhetoric in Ancient Greece</v>
          </cell>
          <cell r="G3484">
            <v>1975</v>
          </cell>
          <cell r="H3484" t="str">
            <v>Carl Newell Jackson Lectures</v>
          </cell>
          <cell r="J3484" t="str">
            <v>Gebunden</v>
          </cell>
          <cell r="M3484" t="str">
            <v>Romilly, Jacqueline de</v>
          </cell>
          <cell r="O3484">
            <v>108</v>
          </cell>
          <cell r="P3484" t="str">
            <v>Lieferbar</v>
          </cell>
          <cell r="Q3484" t="str">
            <v>Classical Studies, other</v>
          </cell>
          <cell r="R3484" t="str">
            <v>HIS002010 HISTORY / Ancient / Greece</v>
          </cell>
          <cell r="S3484" t="str">
            <v>PoD</v>
          </cell>
        </row>
        <row r="3485">
          <cell r="C3485">
            <v>9780674331457</v>
          </cell>
          <cell r="D3485" t="str">
            <v>Harvard University Press</v>
          </cell>
          <cell r="E3485" t="str">
            <v>ROMILLY: MAGIC AND RHETORIC ANCIENT GREECE  CNJL 1974 E-BOOK</v>
          </cell>
          <cell r="F3485" t="str">
            <v>Magic and Rhetoric in Ancient Greece</v>
          </cell>
          <cell r="G3485">
            <v>1975</v>
          </cell>
          <cell r="H3485" t="str">
            <v>Carl Newell Jackson Lectures</v>
          </cell>
          <cell r="J3485" t="str">
            <v>e-book (PDF)</v>
          </cell>
          <cell r="M3485" t="str">
            <v>Romilly, Jacqueline de</v>
          </cell>
          <cell r="O3485">
            <v>108</v>
          </cell>
          <cell r="P3485" t="str">
            <v>Lieferbar</v>
          </cell>
          <cell r="Q3485" t="str">
            <v>Classical Studies, other</v>
          </cell>
          <cell r="R3485" t="str">
            <v>HIS002010 HISTORY / Ancient / Greece</v>
          </cell>
        </row>
        <row r="3486">
          <cell r="C3486">
            <v>9780674331464</v>
          </cell>
          <cell r="D3486" t="str">
            <v>Harvard University Press</v>
          </cell>
          <cell r="E3486" t="str">
            <v>SITTER: KOSMOS</v>
          </cell>
          <cell r="F3486" t="str">
            <v>Kosmos</v>
          </cell>
          <cell r="G3486">
            <v>1932</v>
          </cell>
          <cell r="J3486" t="str">
            <v>Gebunden</v>
          </cell>
          <cell r="M3486" t="str">
            <v>Sitter, Willem de</v>
          </cell>
          <cell r="O3486">
            <v>138</v>
          </cell>
          <cell r="P3486" t="str">
            <v>Lieferbar</v>
          </cell>
          <cell r="Q3486" t="str">
            <v>General Interest</v>
          </cell>
          <cell r="R3486" t="str">
            <v>SCI005000 SCIENCE / Astrophysics &amp; Space Science; SCI000000 SCIENCE / General</v>
          </cell>
          <cell r="S3486" t="str">
            <v>PoD</v>
          </cell>
        </row>
        <row r="3487">
          <cell r="C3487">
            <v>9780674331471</v>
          </cell>
          <cell r="D3487" t="str">
            <v>Harvard University Press</v>
          </cell>
          <cell r="E3487" t="str">
            <v>SITTER: KOSMOS E-BOOK</v>
          </cell>
          <cell r="F3487" t="str">
            <v>Kosmos</v>
          </cell>
          <cell r="G3487">
            <v>1932</v>
          </cell>
          <cell r="J3487" t="str">
            <v>e-book (PDF)</v>
          </cell>
          <cell r="M3487" t="str">
            <v>Sitter, Willem de</v>
          </cell>
          <cell r="O3487">
            <v>138</v>
          </cell>
          <cell r="P3487" t="str">
            <v>Lieferbar</v>
          </cell>
          <cell r="Q3487" t="str">
            <v>General Interest</v>
          </cell>
          <cell r="R3487" t="str">
            <v>SCI005000 SCIENCE / Astrophysics &amp; Space Science; SCI000000 SCIENCE / General</v>
          </cell>
        </row>
        <row r="3488">
          <cell r="C3488">
            <v>9780674331488</v>
          </cell>
          <cell r="D3488" t="str">
            <v>Harvard University Press</v>
          </cell>
          <cell r="E3488" t="str">
            <v>DE VILLIERS: EARLY LANGUAGE   CHILD</v>
          </cell>
          <cell r="F3488" t="str">
            <v>Early Language</v>
          </cell>
          <cell r="G3488">
            <v>1979</v>
          </cell>
          <cell r="H3488" t="str">
            <v>The Developing Child</v>
          </cell>
          <cell r="J3488" t="str">
            <v>Gebunden</v>
          </cell>
          <cell r="M3488" t="str">
            <v>de Villiers, Jill G.; de Villiers, Peter A.</v>
          </cell>
          <cell r="O3488">
            <v>160</v>
          </cell>
          <cell r="P3488" t="str">
            <v>Lieferbar</v>
          </cell>
          <cell r="Q3488" t="str">
            <v>Psychology, other</v>
          </cell>
          <cell r="R3488" t="str">
            <v>LAN004000 LANGUAGE ARTS &amp; DISCIPLINES / Communication; PSY000000 PSYCHOLOGY / General; PSY004000 PSYCHOLOGY / Developmental / Child; EDU000000 EDUCATION / General</v>
          </cell>
          <cell r="S3488" t="str">
            <v>PoD</v>
          </cell>
        </row>
        <row r="3489">
          <cell r="C3489">
            <v>9780674331495</v>
          </cell>
          <cell r="D3489" t="str">
            <v>Harvard University Press</v>
          </cell>
          <cell r="E3489" t="str">
            <v>DE VILLIERS: EARLY LANGUAGE   CHILD E-BOOK</v>
          </cell>
          <cell r="F3489" t="str">
            <v>Early Language</v>
          </cell>
          <cell r="G3489">
            <v>1979</v>
          </cell>
          <cell r="H3489" t="str">
            <v>The Developing Child</v>
          </cell>
          <cell r="J3489" t="str">
            <v>e-book (PDF)</v>
          </cell>
          <cell r="M3489" t="str">
            <v>de Villiers, Jill G.; de Villiers, Peter A.</v>
          </cell>
          <cell r="O3489">
            <v>160</v>
          </cell>
          <cell r="P3489" t="str">
            <v>Lieferbar</v>
          </cell>
          <cell r="Q3489" t="str">
            <v>Psychology, other</v>
          </cell>
          <cell r="R3489" t="str">
            <v>LAN004000 LANGUAGE ARTS &amp; DISCIPLINES / Communication; PSY000000 PSYCHOLOGY / General; PSY004000 PSYCHOLOGY / Developmental / Child; EDU000000 EDUCATION / General</v>
          </cell>
        </row>
        <row r="3490">
          <cell r="C3490">
            <v>9780674331501</v>
          </cell>
          <cell r="D3490" t="str">
            <v>Harvard University Press</v>
          </cell>
          <cell r="E3490" t="str">
            <v>DECKER: FORTUNES AND FAILURES   HSUH</v>
          </cell>
          <cell r="F3490" t="str">
            <v>Fortunes and Failures</v>
          </cell>
          <cell r="G3490">
            <v>1978</v>
          </cell>
          <cell r="H3490" t="str">
            <v>Harvard Studies in Urban History</v>
          </cell>
          <cell r="J3490" t="str">
            <v>Gebunden</v>
          </cell>
          <cell r="M3490" t="str">
            <v>Decker, Peter R.</v>
          </cell>
          <cell r="O3490">
            <v>336</v>
          </cell>
          <cell r="P3490" t="str">
            <v>Lieferbar</v>
          </cell>
          <cell r="Q3490" t="str">
            <v>Global History</v>
          </cell>
          <cell r="R3490" t="str">
            <v>SOC000000 SOCIAL SCIENCE / General; SOC026000 SOCIAL SCIENCE / Sociology / General; HIS054000 HISTORY / Social History; HIS036000 HISTORY / United States / General</v>
          </cell>
          <cell r="S3490" t="str">
            <v>PoD</v>
          </cell>
        </row>
        <row r="3491">
          <cell r="C3491">
            <v>9780674331518</v>
          </cell>
          <cell r="D3491" t="str">
            <v>Harvard University Press</v>
          </cell>
          <cell r="E3491" t="str">
            <v>DECKER: FORTUNES AND FAILURES   HSUH E-BOOK</v>
          </cell>
          <cell r="F3491" t="str">
            <v>Fortunes and Failures</v>
          </cell>
          <cell r="G3491">
            <v>1978</v>
          </cell>
          <cell r="H3491" t="str">
            <v>Harvard Studies in Urban History</v>
          </cell>
          <cell r="J3491" t="str">
            <v>e-book (PDF)</v>
          </cell>
          <cell r="M3491" t="str">
            <v>Decker, Peter R.</v>
          </cell>
          <cell r="O3491">
            <v>336</v>
          </cell>
          <cell r="P3491" t="str">
            <v>Lieferbar</v>
          </cell>
          <cell r="Q3491" t="str">
            <v>Global History</v>
          </cell>
          <cell r="R3491" t="str">
            <v>SOC000000 SOCIAL SCIENCE / General; SOC026000 SOCIAL SCIENCE / Sociology / General; HIS054000 HISTORY / Social History; HIS036000 HISTORY / United States / General</v>
          </cell>
        </row>
        <row r="3492">
          <cell r="C3492">
            <v>9780674331525</v>
          </cell>
          <cell r="D3492" t="str">
            <v>Harvard University Press</v>
          </cell>
          <cell r="E3492" t="str">
            <v>DELBANCO: WILLIAM ELLERY CHANNING</v>
          </cell>
          <cell r="F3492" t="str">
            <v>William Ellery Channing</v>
          </cell>
          <cell r="G3492">
            <v>1981</v>
          </cell>
          <cell r="J3492" t="str">
            <v>Gebunden</v>
          </cell>
          <cell r="M3492" t="str">
            <v>Delbanco, Andrew</v>
          </cell>
          <cell r="O3492">
            <v>203</v>
          </cell>
          <cell r="P3492" t="str">
            <v>Lieferbar</v>
          </cell>
          <cell r="Q3492" t="str">
            <v>Global History</v>
          </cell>
          <cell r="R3492" t="str">
            <v>HIS036000 HISTORY / United States / General; LIT004020 LITERARY CRITICISM / American / General; REL103000 RELIGION / Unitarian Universalism</v>
          </cell>
          <cell r="S3492" t="str">
            <v>PoD</v>
          </cell>
        </row>
        <row r="3493">
          <cell r="C3493">
            <v>9780674331532</v>
          </cell>
          <cell r="D3493" t="str">
            <v>Harvard University Press</v>
          </cell>
          <cell r="E3493" t="str">
            <v>DELBANCO: WILLIAM ELLERY CHANNING E-BOOK</v>
          </cell>
          <cell r="F3493" t="str">
            <v>William Ellery Channing</v>
          </cell>
          <cell r="G3493">
            <v>1981</v>
          </cell>
          <cell r="J3493" t="str">
            <v>e-book (PDF)</v>
          </cell>
          <cell r="M3493" t="str">
            <v>Delbanco, Andrew</v>
          </cell>
          <cell r="O3493">
            <v>203</v>
          </cell>
          <cell r="P3493" t="str">
            <v>Lieferbar</v>
          </cell>
          <cell r="Q3493" t="str">
            <v>Global History</v>
          </cell>
          <cell r="R3493" t="str">
            <v>HIS036000 HISTORY / United States / General; LIT004020 LITERARY CRITICISM / American / General; REL103000 RELIGION / Unitarian Universalism</v>
          </cell>
        </row>
        <row r="3494">
          <cell r="C3494">
            <v>9780674331549</v>
          </cell>
          <cell r="D3494" t="str">
            <v>Harvard University Press</v>
          </cell>
          <cell r="E3494" t="str">
            <v>DEMARAY: MILTON AND THE MASQUE TRADITION</v>
          </cell>
          <cell r="F3494" t="str">
            <v>Milton and the Masque Tradition</v>
          </cell>
          <cell r="G3494">
            <v>1968</v>
          </cell>
          <cell r="J3494" t="str">
            <v>Gebunden</v>
          </cell>
          <cell r="M3494" t="str">
            <v>Demaray, John G.</v>
          </cell>
          <cell r="O3494">
            <v>188</v>
          </cell>
          <cell r="P3494" t="str">
            <v>Lieferbar</v>
          </cell>
          <cell r="Q3494" t="str">
            <v>Literary Studies, general</v>
          </cell>
          <cell r="R3494" t="str">
            <v>LIT000000 LITERARY CRITICISM / General</v>
          </cell>
          <cell r="S3494" t="str">
            <v>PoD</v>
          </cell>
        </row>
        <row r="3495">
          <cell r="C3495">
            <v>9780674331556</v>
          </cell>
          <cell r="D3495" t="str">
            <v>Harvard University Press</v>
          </cell>
          <cell r="E3495" t="str">
            <v>DEMARAY: MILTON AND THE MASQUE TRADITION E-BOOK</v>
          </cell>
          <cell r="F3495" t="str">
            <v>Milton and the Masque Tradition</v>
          </cell>
          <cell r="G3495">
            <v>1968</v>
          </cell>
          <cell r="J3495" t="str">
            <v>e-book (PDF)</v>
          </cell>
          <cell r="M3495" t="str">
            <v>Demaray, John G.</v>
          </cell>
          <cell r="O3495">
            <v>188</v>
          </cell>
          <cell r="P3495" t="str">
            <v>Lieferbar</v>
          </cell>
          <cell r="Q3495" t="str">
            <v>Literary Studies, general</v>
          </cell>
          <cell r="R3495" t="str">
            <v>LIT000000 LITERARY CRITICISM / General</v>
          </cell>
        </row>
        <row r="3496">
          <cell r="C3496">
            <v>9780674331563</v>
          </cell>
          <cell r="D3496" t="str">
            <v>Harvard University Press</v>
          </cell>
          <cell r="E3496" t="str">
            <v>DEMARAY: MILTON'S THEATRICAL EPIC</v>
          </cell>
          <cell r="F3496" t="str">
            <v>Milton's Theatrical Epic</v>
          </cell>
          <cell r="G3496">
            <v>1980</v>
          </cell>
          <cell r="J3496" t="str">
            <v>Gebunden</v>
          </cell>
          <cell r="M3496" t="str">
            <v>Demaray, John G.</v>
          </cell>
          <cell r="O3496">
            <v>161</v>
          </cell>
          <cell r="P3496" t="str">
            <v>Lieferbar</v>
          </cell>
          <cell r="Q3496" t="str">
            <v>Anglo-American Literature, general</v>
          </cell>
          <cell r="R3496" t="str">
            <v>LIT000000 LITERARY CRITICISM / General; LIT004120 LITERARY CRITICISM / European / English, Irish, Scottish, Welsh</v>
          </cell>
          <cell r="S3496" t="str">
            <v>PoD</v>
          </cell>
        </row>
        <row r="3497">
          <cell r="C3497">
            <v>9780674331570</v>
          </cell>
          <cell r="D3497" t="str">
            <v>Harvard University Press</v>
          </cell>
          <cell r="E3497" t="str">
            <v>DEMARAY: MILTON'S THEATRICAL EPIC E-BOOK</v>
          </cell>
          <cell r="F3497" t="str">
            <v>Milton's Theatrical Epic</v>
          </cell>
          <cell r="G3497">
            <v>1980</v>
          </cell>
          <cell r="J3497" t="str">
            <v>e-book (PDF)</v>
          </cell>
          <cell r="M3497" t="str">
            <v>Demaray, John G.</v>
          </cell>
          <cell r="O3497">
            <v>161</v>
          </cell>
          <cell r="P3497" t="str">
            <v>Lieferbar</v>
          </cell>
          <cell r="Q3497" t="str">
            <v>Anglo-American Literature, general</v>
          </cell>
          <cell r="R3497" t="str">
            <v>LIT000000 LITERARY CRITICISM / General; LIT004120 LITERARY CRITICISM / European / English, Irish, Scottish, Welsh</v>
          </cell>
        </row>
        <row r="3498">
          <cell r="C3498">
            <v>9780674331587</v>
          </cell>
          <cell r="D3498" t="str">
            <v>Harvard University Press</v>
          </cell>
          <cell r="E3498" t="str">
            <v>DENNETT: CONVERSION POLL TAX IN EARLY ISLAM   HHM 22</v>
          </cell>
          <cell r="F3498" t="str">
            <v>Conversion and the Poll Tax in Early Islam</v>
          </cell>
          <cell r="G3498">
            <v>1950</v>
          </cell>
          <cell r="H3498" t="str">
            <v>Harvard Historical Monographs</v>
          </cell>
          <cell r="I3498">
            <v>22</v>
          </cell>
          <cell r="J3498" t="str">
            <v>Gebunden</v>
          </cell>
          <cell r="M3498" t="str">
            <v>Dennett, Jr., Daniel Clement</v>
          </cell>
          <cell r="O3498">
            <v>136</v>
          </cell>
          <cell r="P3498" t="str">
            <v>Lieferbar</v>
          </cell>
          <cell r="Q3498" t="str">
            <v>Miscellaneous</v>
          </cell>
          <cell r="R3498" t="str">
            <v>HIS000000 HISTORY / General</v>
          </cell>
          <cell r="S3498" t="str">
            <v>PoD</v>
          </cell>
        </row>
        <row r="3499">
          <cell r="C3499">
            <v>9780674331594</v>
          </cell>
          <cell r="D3499" t="str">
            <v>Harvard University Press</v>
          </cell>
          <cell r="E3499" t="str">
            <v>DENNETT: CONVERSION POLL TAX IN EARLY ISLAM   HHM 22 E-BOOK</v>
          </cell>
          <cell r="F3499" t="str">
            <v>Conversion and the Poll Tax in Early Islam</v>
          </cell>
          <cell r="G3499">
            <v>1950</v>
          </cell>
          <cell r="H3499" t="str">
            <v>Harvard Historical Monographs</v>
          </cell>
          <cell r="I3499">
            <v>22</v>
          </cell>
          <cell r="J3499" t="str">
            <v>e-book (PDF)</v>
          </cell>
          <cell r="M3499" t="str">
            <v>Dennett, Jr., Daniel Clement</v>
          </cell>
          <cell r="O3499">
            <v>136</v>
          </cell>
          <cell r="P3499" t="str">
            <v>Lieferbar</v>
          </cell>
          <cell r="Q3499" t="str">
            <v>Miscellaneous</v>
          </cell>
          <cell r="R3499" t="str">
            <v>HIS000000 HISTORY / General</v>
          </cell>
        </row>
        <row r="3500">
          <cell r="C3500">
            <v>9780674331600</v>
          </cell>
          <cell r="D3500" t="str">
            <v>Harvard University Press</v>
          </cell>
          <cell r="E3500" t="str">
            <v>OLD FRENCH LIVES OF SAINT AGNES (DENOMY)   HSRL 13</v>
          </cell>
          <cell r="F3500" t="str">
            <v>The Old French Lives of Saint Agnes and Other Vernacular Versions of the Middle Ages</v>
          </cell>
          <cell r="G3500">
            <v>1938</v>
          </cell>
          <cell r="H3500" t="str">
            <v>Harvard Studies in Romance Languages</v>
          </cell>
          <cell r="I3500">
            <v>13</v>
          </cell>
          <cell r="J3500" t="str">
            <v>Gebunden</v>
          </cell>
          <cell r="N3500" t="str">
            <v>Denomy, Alexander Joseph</v>
          </cell>
          <cell r="O3500">
            <v>283</v>
          </cell>
          <cell r="P3500" t="str">
            <v>Lieferbar</v>
          </cell>
          <cell r="Q3500" t="str">
            <v>Romance Literature, general</v>
          </cell>
          <cell r="R3500" t="str">
            <v>LAN000000 LANGUAGE ARTS &amp; DISCIPLINES / General; REL015000 RELIGION / Christianity / History</v>
          </cell>
          <cell r="S3500" t="str">
            <v>PoD</v>
          </cell>
        </row>
        <row r="3501">
          <cell r="C3501">
            <v>9780674331617</v>
          </cell>
          <cell r="D3501" t="str">
            <v>Harvard University Press</v>
          </cell>
          <cell r="E3501" t="str">
            <v>BURTON: THE DISCOVERY OF THE ANCIENT WORLD E-BOOK</v>
          </cell>
          <cell r="F3501" t="str">
            <v>The Discovery of the Ancient World</v>
          </cell>
          <cell r="G3501">
            <v>1932</v>
          </cell>
          <cell r="J3501" t="str">
            <v>e-book (PDF)</v>
          </cell>
          <cell r="M3501" t="str">
            <v>Burton, Harry E.</v>
          </cell>
          <cell r="O3501">
            <v>130</v>
          </cell>
          <cell r="P3501" t="str">
            <v>Lieferbar</v>
          </cell>
          <cell r="Q3501" t="str">
            <v>Miscellaneous</v>
          </cell>
          <cell r="R3501" t="str">
            <v>HIS000000 HISTORY / General</v>
          </cell>
        </row>
        <row r="3502">
          <cell r="C3502">
            <v>9780674331624</v>
          </cell>
          <cell r="D3502" t="str">
            <v>Harvard University Press</v>
          </cell>
          <cell r="E3502" t="str">
            <v>OLD FRENCH LIVES OF SAINT AGNES (DENOMY)   HSRL 13 E-BOOK</v>
          </cell>
          <cell r="F3502" t="str">
            <v>The Old French Lives of Saint Agnes and Other Vernacular Versions of the Middle Ages</v>
          </cell>
          <cell r="G3502">
            <v>1938</v>
          </cell>
          <cell r="H3502" t="str">
            <v>Harvard Studies in Romance Languages</v>
          </cell>
          <cell r="I3502">
            <v>13</v>
          </cell>
          <cell r="J3502" t="str">
            <v>e-book (PDF)</v>
          </cell>
          <cell r="N3502" t="str">
            <v>Denomy, Alexander Joseph</v>
          </cell>
          <cell r="O3502">
            <v>283</v>
          </cell>
          <cell r="P3502" t="str">
            <v>Lieferbar</v>
          </cell>
          <cell r="Q3502" t="str">
            <v>Romance Literature, general</v>
          </cell>
          <cell r="R3502" t="str">
            <v>LAN000000 LANGUAGE ARTS &amp; DISCIPLINES / General; REL015000 RELIGION / Christianity / History</v>
          </cell>
        </row>
        <row r="3503">
          <cell r="C3503">
            <v>9780674331631</v>
          </cell>
          <cell r="D3503" t="str">
            <v>Harvard University Press</v>
          </cell>
          <cell r="E3503" t="str">
            <v>DETHIER: CRICKETS AND KATYDIDS, CONCERTS AND SOLOS</v>
          </cell>
          <cell r="F3503" t="str">
            <v>Crickets and Katydids, Concerts and Solos</v>
          </cell>
          <cell r="G3503">
            <v>1992</v>
          </cell>
          <cell r="J3503" t="str">
            <v>Gebunden</v>
          </cell>
          <cell r="M3503" t="str">
            <v>Dethier, Vincent G.</v>
          </cell>
          <cell r="O3503">
            <v>140</v>
          </cell>
          <cell r="P3503" t="str">
            <v>Lieferbar</v>
          </cell>
          <cell r="Q3503" t="str">
            <v>Zoology</v>
          </cell>
          <cell r="R3503" t="str">
            <v>SCI008000 SCIENCE / Life Sciences / Biology / General; NAT017000 NATURE / Insects &amp; Spiders; SCI000000 SCIENCE / General</v>
          </cell>
          <cell r="S3503" t="str">
            <v>PoD</v>
          </cell>
        </row>
        <row r="3504">
          <cell r="C3504">
            <v>9780674331648</v>
          </cell>
          <cell r="D3504" t="str">
            <v>Harvard University Press</v>
          </cell>
          <cell r="E3504" t="str">
            <v>DETHIER: CRICKETS AND KATYDIDS, CONCERTS AND SOLOS E-BOOK</v>
          </cell>
          <cell r="F3504" t="str">
            <v>Crickets and Katydids, Concerts and Solos</v>
          </cell>
          <cell r="G3504">
            <v>1992</v>
          </cell>
          <cell r="J3504" t="str">
            <v>e-book (PDF)</v>
          </cell>
          <cell r="M3504" t="str">
            <v>Dethier, Vincent G.</v>
          </cell>
          <cell r="O3504">
            <v>140</v>
          </cell>
          <cell r="P3504" t="str">
            <v>Lieferbar</v>
          </cell>
          <cell r="Q3504" t="str">
            <v>Zoology</v>
          </cell>
          <cell r="R3504" t="str">
            <v>SCI008000 SCIENCE / Life Sciences / Biology / General; NAT017000 NATURE / Insects &amp; Spiders; SCI000000 SCIENCE / General</v>
          </cell>
        </row>
        <row r="3505">
          <cell r="C3505">
            <v>9780674331655</v>
          </cell>
          <cell r="D3505" t="str">
            <v>Harvard University Press</v>
          </cell>
          <cell r="E3505" t="str">
            <v>GALLATIN: SIR MAX BEERBOHM</v>
          </cell>
          <cell r="F3505" t="str">
            <v>Sir Max Beerbohm</v>
          </cell>
          <cell r="G3505">
            <v>1944</v>
          </cell>
          <cell r="J3505" t="str">
            <v>Gebunden</v>
          </cell>
          <cell r="M3505" t="str">
            <v>Gallatin, Albert E.</v>
          </cell>
          <cell r="O3505">
            <v>121</v>
          </cell>
          <cell r="P3505" t="str">
            <v>Lieferbar</v>
          </cell>
          <cell r="Q3505" t="str">
            <v>Literary Studies, general</v>
          </cell>
          <cell r="R3505" t="str">
            <v>LIT000000 LITERARY CRITICISM / General</v>
          </cell>
          <cell r="S3505" t="str">
            <v>PoD</v>
          </cell>
        </row>
        <row r="3506">
          <cell r="C3506">
            <v>9780674331662</v>
          </cell>
          <cell r="D3506" t="str">
            <v>Harvard University Press</v>
          </cell>
          <cell r="E3506" t="str">
            <v>GALLATIN: SIR MAX BEERBOHM E-BOOK</v>
          </cell>
          <cell r="F3506" t="str">
            <v>Sir Max Beerbohm</v>
          </cell>
          <cell r="G3506">
            <v>1944</v>
          </cell>
          <cell r="J3506" t="str">
            <v>e-book (PDF)</v>
          </cell>
          <cell r="M3506" t="str">
            <v>Gallatin, Albert E.</v>
          </cell>
          <cell r="O3506">
            <v>121</v>
          </cell>
          <cell r="P3506" t="str">
            <v>Lieferbar</v>
          </cell>
          <cell r="Q3506" t="str">
            <v>Literary Studies, general</v>
          </cell>
          <cell r="R3506" t="str">
            <v>LIT000000 LITERARY CRITICISM / General</v>
          </cell>
        </row>
        <row r="3507">
          <cell r="C3507">
            <v>9780674331679</v>
          </cell>
          <cell r="D3507" t="str">
            <v>Harvard University Press</v>
          </cell>
          <cell r="E3507" t="str">
            <v>BUSH: ENGAGED AND DISENGAGED E-BOOK</v>
          </cell>
          <cell r="F3507" t="str">
            <v>Engaged and Disengaged</v>
          </cell>
          <cell r="G3507">
            <v>1966</v>
          </cell>
          <cell r="J3507" t="str">
            <v>e-book (PDF)</v>
          </cell>
          <cell r="M3507" t="str">
            <v>Bush, Douglas</v>
          </cell>
          <cell r="O3507">
            <v>251</v>
          </cell>
          <cell r="P3507" t="str">
            <v>Lieferbar</v>
          </cell>
          <cell r="Q3507" t="str">
            <v>Literary Studies, general</v>
          </cell>
          <cell r="R3507" t="str">
            <v>LIT000000 LITERARY CRITICISM / General</v>
          </cell>
        </row>
        <row r="3508">
          <cell r="C3508">
            <v>9780674331686</v>
          </cell>
          <cell r="D3508" t="str">
            <v>Harvard University Press</v>
          </cell>
          <cell r="E3508" t="str">
            <v>BUSH: PREFACES TO RENAISSANCE LITERATURE E-BOOK</v>
          </cell>
          <cell r="F3508" t="str">
            <v>Prefaces to Renaissance Literature</v>
          </cell>
          <cell r="G3508">
            <v>1965</v>
          </cell>
          <cell r="J3508" t="str">
            <v>e-book (PDF)</v>
          </cell>
          <cell r="M3508" t="str">
            <v>Bush, Douglas</v>
          </cell>
          <cell r="O3508">
            <v>110</v>
          </cell>
          <cell r="P3508" t="str">
            <v>Lieferbar</v>
          </cell>
          <cell r="Q3508" t="str">
            <v>Literary Studies, general</v>
          </cell>
          <cell r="R3508" t="str">
            <v>LIT000000 LITERARY CRITICISM / General</v>
          </cell>
        </row>
        <row r="3509">
          <cell r="C3509">
            <v>9780674331693</v>
          </cell>
          <cell r="D3509" t="str">
            <v>Harvard University Press</v>
          </cell>
          <cell r="E3509" t="str">
            <v>CALHOUN: PROFESSIONAL LIVES IN AMERICA   PCSHLA E-BOOK</v>
          </cell>
          <cell r="F3509" t="str">
            <v>Professional Lives in America</v>
          </cell>
          <cell r="G3509">
            <v>1965</v>
          </cell>
          <cell r="H3509" t="str">
            <v>A Publication of the Center for the Study of the History of Liberty in America, Harvard University</v>
          </cell>
          <cell r="J3509" t="str">
            <v>e-book (PDF)</v>
          </cell>
          <cell r="M3509" t="str">
            <v>Calhoun, Daniel Hovey</v>
          </cell>
          <cell r="O3509">
            <v>231</v>
          </cell>
          <cell r="P3509" t="str">
            <v>Lieferbar</v>
          </cell>
          <cell r="Q3509" t="str">
            <v>Global History</v>
          </cell>
          <cell r="R3509" t="str">
            <v>HIS036000 HISTORY / United States / General</v>
          </cell>
        </row>
        <row r="3510">
          <cell r="C3510">
            <v>9780674331709</v>
          </cell>
          <cell r="D3510" t="str">
            <v>Harvard University Press</v>
          </cell>
          <cell r="E3510" t="str">
            <v>LETTERS OF THOMAS CARLYLE TO HIS BROTHER (MARRS)</v>
          </cell>
          <cell r="F3510" t="str">
            <v>The Letters of Thomas Carlyle to His Brother Alexander, with Related Family Letters</v>
          </cell>
          <cell r="G3510">
            <v>1968</v>
          </cell>
          <cell r="J3510" t="str">
            <v>Gebunden</v>
          </cell>
          <cell r="M3510" t="str">
            <v>Carlyle, Thomas</v>
          </cell>
          <cell r="N3510" t="str">
            <v>Marrs, Jr., Edwin W.</v>
          </cell>
          <cell r="O3510">
            <v>830</v>
          </cell>
          <cell r="P3510" t="str">
            <v>Lieferbar</v>
          </cell>
          <cell r="Q3510" t="str">
            <v>Literary Studies, general</v>
          </cell>
          <cell r="R3510" t="str">
            <v>LCO011000 LITERARY COLLECTIONS / Letters</v>
          </cell>
          <cell r="S3510" t="str">
            <v>PoD</v>
          </cell>
        </row>
        <row r="3511">
          <cell r="C3511">
            <v>9780674331716</v>
          </cell>
          <cell r="D3511" t="str">
            <v>Harvard University Press</v>
          </cell>
          <cell r="E3511" t="str">
            <v>THOMAS CARLYLE – LETTERS TO HIS WIFE (BLISS) E-BOOK</v>
          </cell>
          <cell r="F3511" t="str">
            <v>Thomas Carlyle</v>
          </cell>
          <cell r="G3511">
            <v>1953</v>
          </cell>
          <cell r="J3511" t="str">
            <v>e-book (PDF)</v>
          </cell>
          <cell r="M3511" t="str">
            <v>Carlyle, Thomas</v>
          </cell>
          <cell r="N3511" t="str">
            <v>Bliss, Trudy</v>
          </cell>
          <cell r="O3511">
            <v>414</v>
          </cell>
          <cell r="P3511" t="str">
            <v>Lieferbar</v>
          </cell>
          <cell r="Q3511" t="str">
            <v>Literary Studies, general</v>
          </cell>
          <cell r="R3511" t="str">
            <v>LCO011000 LITERARY COLLECTIONS / Letters</v>
          </cell>
        </row>
        <row r="3512">
          <cell r="C3512">
            <v>9780674331723</v>
          </cell>
          <cell r="D3512" t="str">
            <v>Harvard University Press</v>
          </cell>
          <cell r="E3512" t="str">
            <v>CARPENTER: EMERSON AND ASIA E-BOOK</v>
          </cell>
          <cell r="F3512" t="str">
            <v>Emerson and Asia</v>
          </cell>
          <cell r="G3512">
            <v>1930</v>
          </cell>
          <cell r="J3512" t="str">
            <v>e-book (PDF)</v>
          </cell>
          <cell r="M3512" t="str">
            <v>Carpenter, Frederic Ives</v>
          </cell>
          <cell r="O3512">
            <v>282</v>
          </cell>
          <cell r="P3512" t="str">
            <v>Lieferbar</v>
          </cell>
          <cell r="Q3512" t="str">
            <v>Literary Studies, general</v>
          </cell>
          <cell r="R3512" t="str">
            <v>LIT000000 LITERARY CRITICISM / General</v>
          </cell>
        </row>
        <row r="3513">
          <cell r="C3513">
            <v>9780674331730</v>
          </cell>
          <cell r="D3513" t="str">
            <v>Harvard University Press</v>
          </cell>
          <cell r="E3513" t="str">
            <v>CARROLL: THE STUDY OF LANGUAGE E-BOOK</v>
          </cell>
          <cell r="F3513" t="str">
            <v>The Study of Language</v>
          </cell>
          <cell r="G3513">
            <v>1953</v>
          </cell>
          <cell r="J3513" t="str">
            <v>e-book (PDF)</v>
          </cell>
          <cell r="M3513" t="str">
            <v>Carroll, John B.</v>
          </cell>
          <cell r="O3513">
            <v>289</v>
          </cell>
          <cell r="P3513" t="str">
            <v>Lieferbar</v>
          </cell>
          <cell r="Q3513" t="str">
            <v>Linguistics, other</v>
          </cell>
          <cell r="R3513" t="str">
            <v>LAN000000 LANGUAGE ARTS &amp; DISCIPLINES / General; LAN009000 LANGUAGE ARTS &amp; DISCIPLINES / Linguistics</v>
          </cell>
        </row>
        <row r="3514">
          <cell r="C3514">
            <v>9780674331747</v>
          </cell>
          <cell r="D3514" t="str">
            <v>Harvard University Press</v>
          </cell>
          <cell r="E3514" t="str">
            <v>CASA: THE DRAMATIC CRAFTSMANSHIP OF MORETO   HSRL 29</v>
          </cell>
          <cell r="F3514" t="str">
            <v>The Dramatic Craftsmanship of Moreto</v>
          </cell>
          <cell r="G3514">
            <v>1966</v>
          </cell>
          <cell r="H3514" t="str">
            <v>Harvard Studies in Romance Languages</v>
          </cell>
          <cell r="I3514">
            <v>29</v>
          </cell>
          <cell r="J3514" t="str">
            <v>Gebunden</v>
          </cell>
          <cell r="M3514" t="str">
            <v>Casa, Frank P.</v>
          </cell>
          <cell r="O3514">
            <v>187</v>
          </cell>
          <cell r="P3514" t="str">
            <v>Lieferbar</v>
          </cell>
          <cell r="Q3514" t="str">
            <v>Genre Studies, general</v>
          </cell>
          <cell r="R3514" t="str">
            <v>LIT000000 LITERARY CRITICISM / General; LIT013000 LITERARY CRITICISM / Drama; LIT004280 LITERARY CRITICISM / European / Spanish &amp; Portuguese</v>
          </cell>
          <cell r="S3514" t="str">
            <v>PoD</v>
          </cell>
        </row>
        <row r="3515">
          <cell r="C3515">
            <v>9780674331754</v>
          </cell>
          <cell r="D3515" t="str">
            <v>Harvard University Press</v>
          </cell>
          <cell r="E3515" t="str">
            <v>CASA: THE DRAMATIC CRAFTSMANSHIP OF MORETO   HSRL 29 E-BOOK</v>
          </cell>
          <cell r="F3515" t="str">
            <v>The Dramatic Craftsmanship of Moreto</v>
          </cell>
          <cell r="G3515">
            <v>1966</v>
          </cell>
          <cell r="H3515" t="str">
            <v>Harvard Studies in Romance Languages</v>
          </cell>
          <cell r="I3515">
            <v>29</v>
          </cell>
          <cell r="J3515" t="str">
            <v>e-book (PDF)</v>
          </cell>
          <cell r="M3515" t="str">
            <v>Casa, Frank P.</v>
          </cell>
          <cell r="O3515">
            <v>187</v>
          </cell>
          <cell r="P3515" t="str">
            <v>Lieferbar</v>
          </cell>
          <cell r="Q3515" t="str">
            <v>Genre Studies, general</v>
          </cell>
          <cell r="R3515" t="str">
            <v>LIT000000 LITERARY CRITICISM / General; LIT013000 LITERARY CRITICISM / Drama; LIT004280 LITERARY CRITICISM / European / Spanish &amp; Portuguese</v>
          </cell>
        </row>
        <row r="3516">
          <cell r="C3516">
            <v>9780674331761</v>
          </cell>
          <cell r="D3516" t="str">
            <v>Harvard University Press</v>
          </cell>
          <cell r="E3516" t="str">
            <v>FORD: CERVANTES – A TENTATIVE BIBLIOGRAPHY E-BOOK</v>
          </cell>
          <cell r="F3516" t="str">
            <v>Cervantes</v>
          </cell>
          <cell r="G3516">
            <v>1931</v>
          </cell>
          <cell r="J3516" t="str">
            <v>e-book (PDF)</v>
          </cell>
          <cell r="M3516" t="str">
            <v>Ford, Jeremiah D. M.; Lansing, Ruth</v>
          </cell>
          <cell r="O3516">
            <v>239</v>
          </cell>
          <cell r="P3516" t="str">
            <v>Lieferbar</v>
          </cell>
          <cell r="Q3516" t="str">
            <v>Literary Studies, general</v>
          </cell>
          <cell r="R3516" t="str">
            <v>LIT000000 LITERARY CRITICISM / General</v>
          </cell>
        </row>
        <row r="3517">
          <cell r="C3517">
            <v>9780674331778</v>
          </cell>
          <cell r="D3517" t="str">
            <v>Harvard University Press</v>
          </cell>
          <cell r="E3517" t="str">
            <v>CHAMPLIN: FRONTO AND ANTONINE ROME</v>
          </cell>
          <cell r="F3517" t="str">
            <v>Fronto and Antonine Rome</v>
          </cell>
          <cell r="G3517">
            <v>1980</v>
          </cell>
          <cell r="J3517" t="str">
            <v>Gebunden</v>
          </cell>
          <cell r="M3517" t="str">
            <v>Champlin, Edward</v>
          </cell>
          <cell r="O3517">
            <v>185</v>
          </cell>
          <cell r="P3517" t="str">
            <v>Lieferbar</v>
          </cell>
          <cell r="Q3517" t="str">
            <v>Ancient History</v>
          </cell>
          <cell r="R3517" t="str">
            <v>HIS000000 HISTORY / General; HIS002000 HISTORY / Ancient / General</v>
          </cell>
          <cell r="S3517" t="str">
            <v>PoD</v>
          </cell>
        </row>
        <row r="3518">
          <cell r="C3518">
            <v>9780674331785</v>
          </cell>
          <cell r="D3518" t="str">
            <v>Harvard University Press</v>
          </cell>
          <cell r="E3518" t="str">
            <v>CHAMPLIN: FRONTO AND ANTONINE ROME E-BOOK</v>
          </cell>
          <cell r="F3518" t="str">
            <v>Fronto and Antonine Rome</v>
          </cell>
          <cell r="G3518">
            <v>1980</v>
          </cell>
          <cell r="J3518" t="str">
            <v>e-book (PDF)</v>
          </cell>
          <cell r="M3518" t="str">
            <v>Champlin, Edward</v>
          </cell>
          <cell r="O3518">
            <v>185</v>
          </cell>
          <cell r="P3518" t="str">
            <v>Lieferbar</v>
          </cell>
          <cell r="Q3518" t="str">
            <v>Ancient History</v>
          </cell>
          <cell r="R3518" t="str">
            <v>HIS000000 HISTORY / General; HIS002000 HISTORY / Ancient / General</v>
          </cell>
        </row>
        <row r="3519">
          <cell r="C3519">
            <v>9780674331792</v>
          </cell>
          <cell r="D3519" t="str">
            <v>Harvard University Press</v>
          </cell>
          <cell r="E3519" t="str">
            <v>CHAPMAN: EDMUND BURKE – THE PRACTICAL IMAGINATION E-BOOK</v>
          </cell>
          <cell r="F3519" t="str">
            <v>Edmund Burke</v>
          </cell>
          <cell r="G3519">
            <v>1967</v>
          </cell>
          <cell r="J3519" t="str">
            <v>e-book (PDF)</v>
          </cell>
          <cell r="M3519" t="str">
            <v>Chapman, Gerald Wester</v>
          </cell>
          <cell r="O3519">
            <v>350</v>
          </cell>
          <cell r="P3519" t="str">
            <v>Lieferbar</v>
          </cell>
          <cell r="Q3519" t="str">
            <v>Philosophy, other</v>
          </cell>
          <cell r="R3519" t="str">
            <v>PHI000000 PHILOSOPHY / General</v>
          </cell>
        </row>
        <row r="3520">
          <cell r="C3520">
            <v>9780674331808</v>
          </cell>
          <cell r="D3520" t="str">
            <v>Harvard University Press</v>
          </cell>
          <cell r="E3520" t="str">
            <v>CHAPMAN: REAL WAGES IN SOVIET RUSSIA SINCE 1928 E-BOOK</v>
          </cell>
          <cell r="F3520" t="str">
            <v>Real Wages in Soviet Russia Since 1928</v>
          </cell>
          <cell r="G3520">
            <v>1963</v>
          </cell>
          <cell r="J3520" t="str">
            <v>e-book (PDF)</v>
          </cell>
          <cell r="M3520" t="str">
            <v>Chapman, Janet G.</v>
          </cell>
          <cell r="O3520">
            <v>395</v>
          </cell>
          <cell r="P3520" t="str">
            <v>Lieferbar</v>
          </cell>
          <cell r="Q3520" t="str">
            <v>Miscellaneous</v>
          </cell>
          <cell r="R3520" t="str">
            <v>SOC045000 SOCIAL SCIENCE / Poverty; HIS000000 HISTORY / General</v>
          </cell>
        </row>
        <row r="3521">
          <cell r="C3521">
            <v>9780674331815</v>
          </cell>
          <cell r="D3521" t="str">
            <v>Harvard University Press</v>
          </cell>
          <cell r="E3521" t="str">
            <v>CHARNEY: SHAKESPEARE'S ROMAN PLAYS</v>
          </cell>
          <cell r="F3521" t="str">
            <v>Shakespeare's Roman Plays</v>
          </cell>
          <cell r="G3521">
            <v>1961</v>
          </cell>
          <cell r="J3521" t="str">
            <v>Gebunden</v>
          </cell>
          <cell r="M3521" t="str">
            <v>Charney, Maurice</v>
          </cell>
          <cell r="O3521">
            <v>250</v>
          </cell>
          <cell r="P3521" t="str">
            <v>Lieferbar</v>
          </cell>
          <cell r="Q3521" t="str">
            <v>Literary Studies, general</v>
          </cell>
          <cell r="R3521" t="str">
            <v>LIT000000 LITERARY CRITICISM / General</v>
          </cell>
          <cell r="S3521" t="str">
            <v>PoD</v>
          </cell>
        </row>
        <row r="3522">
          <cell r="C3522">
            <v>9780674331822</v>
          </cell>
          <cell r="D3522" t="str">
            <v>Harvard University Press</v>
          </cell>
          <cell r="E3522" t="str">
            <v>CHARNEY: SHAKESPEARE'S ROMAN PLAYS E-BOOK</v>
          </cell>
          <cell r="F3522" t="str">
            <v>Shakespeare's Roman Plays</v>
          </cell>
          <cell r="G3522">
            <v>1961</v>
          </cell>
          <cell r="J3522" t="str">
            <v>e-book (PDF)</v>
          </cell>
          <cell r="M3522" t="str">
            <v>Charney, Maurice</v>
          </cell>
          <cell r="O3522">
            <v>250</v>
          </cell>
          <cell r="P3522" t="str">
            <v>Lieferbar</v>
          </cell>
          <cell r="Q3522" t="str">
            <v>Literary Studies, general</v>
          </cell>
          <cell r="R3522" t="str">
            <v>LIT000000 LITERARY CRITICISM / General</v>
          </cell>
        </row>
        <row r="3523">
          <cell r="C3523">
            <v>9780674331846</v>
          </cell>
          <cell r="D3523" t="str">
            <v>Harvard University Press</v>
          </cell>
          <cell r="E3523" t="str">
            <v>Studies of Governmental Institutions in Chinese History - E-Book</v>
          </cell>
          <cell r="F3523" t="str">
            <v>Studies of Governmental Institutions in Chinese History</v>
          </cell>
          <cell r="H3523" t="str">
            <v>Harvard-Yenching Institute Studies</v>
          </cell>
          <cell r="J3523" t="str">
            <v>e-book (PDF)</v>
          </cell>
          <cell r="M3523" t="str">
            <v>Bishop, John Lyman</v>
          </cell>
          <cell r="P3523" t="str">
            <v>zurückgezogen</v>
          </cell>
          <cell r="Q3523" t="str">
            <v>Miscellaneous</v>
          </cell>
          <cell r="R3523" t="str">
            <v>POL000000 POLITICAL SCIENCE / General; HIS000000 HISTORY / General</v>
          </cell>
        </row>
        <row r="3524">
          <cell r="C3524">
            <v>9780674331853</v>
          </cell>
          <cell r="D3524" t="str">
            <v>Harvard University Press</v>
          </cell>
          <cell r="E3524" t="str">
            <v>CHAIN OF FRIENDSHIP (CORNER/BOOTH)</v>
          </cell>
          <cell r="F3524" t="str">
            <v>Chain of Friendship</v>
          </cell>
          <cell r="G3524">
            <v>1971</v>
          </cell>
          <cell r="J3524" t="str">
            <v>Gebunden</v>
          </cell>
          <cell r="O3524">
            <v>538</v>
          </cell>
          <cell r="P3524" t="str">
            <v>Lieferbar</v>
          </cell>
          <cell r="Q3524" t="str">
            <v>Clinical Medicine, other</v>
          </cell>
          <cell r="R3524" t="str">
            <v>BIO017000 BIOGRAPHY &amp; AUTOBIOGRAPHY / Medical; MED039000 MEDICAL / History; HIS000000 HISTORY / General</v>
          </cell>
          <cell r="S3524" t="str">
            <v>PoD</v>
          </cell>
        </row>
        <row r="3525">
          <cell r="C3525">
            <v>9780674331860</v>
          </cell>
          <cell r="D3525" t="str">
            <v>Harvard University Press</v>
          </cell>
          <cell r="E3525" t="str">
            <v>CHAIN OF FRIENDSHIP (CORNER/BOOTH) E-BOOK</v>
          </cell>
          <cell r="F3525" t="str">
            <v>Chain of Friendship</v>
          </cell>
          <cell r="G3525">
            <v>1971</v>
          </cell>
          <cell r="J3525" t="str">
            <v>e-book (PDF)</v>
          </cell>
          <cell r="O3525">
            <v>538</v>
          </cell>
          <cell r="P3525" t="str">
            <v>Lieferbar</v>
          </cell>
          <cell r="Q3525" t="str">
            <v>Clinical Medicine, other</v>
          </cell>
          <cell r="R3525" t="str">
            <v>BIO017000 BIOGRAPHY &amp; AUTOBIOGRAPHY / Medical; MED039000 MEDICAL / History; HIS000000 HISTORY / General</v>
          </cell>
        </row>
        <row r="3526">
          <cell r="C3526">
            <v>9780674331877</v>
          </cell>
          <cell r="D3526" t="str">
            <v>Harvard University Press</v>
          </cell>
          <cell r="E3526" t="str">
            <v>FOX: HARVEST OF THE PALM</v>
          </cell>
          <cell r="F3526" t="str">
            <v>Harvest of the Palm</v>
          </cell>
          <cell r="G3526">
            <v>1977</v>
          </cell>
          <cell r="J3526" t="str">
            <v>Gebunden</v>
          </cell>
          <cell r="M3526" t="str">
            <v>Fox, James J.</v>
          </cell>
          <cell r="O3526">
            <v>290</v>
          </cell>
          <cell r="P3526" t="str">
            <v>Lieferbar</v>
          </cell>
          <cell r="Q3526" t="str">
            <v>Social Structures, Social Interaction, Population, Social Anthropology</v>
          </cell>
          <cell r="R3526" t="str">
            <v>SOC000000 SOCIAL SCIENCE / General; SOC002010 SOCIAL SCIENCE / Anthropology / Cultural</v>
          </cell>
          <cell r="S3526" t="str">
            <v>PoD</v>
          </cell>
        </row>
        <row r="3527">
          <cell r="C3527">
            <v>9780674331884</v>
          </cell>
          <cell r="D3527" t="str">
            <v>Harvard University Press</v>
          </cell>
          <cell r="E3527" t="str">
            <v>FOX: HARVEST OF THE PALM E-BOOK</v>
          </cell>
          <cell r="F3527" t="str">
            <v>Harvest of the Palm</v>
          </cell>
          <cell r="G3527">
            <v>1977</v>
          </cell>
          <cell r="J3527" t="str">
            <v>e-book (PDF)</v>
          </cell>
          <cell r="M3527" t="str">
            <v>Fox, James J.</v>
          </cell>
          <cell r="O3527">
            <v>290</v>
          </cell>
          <cell r="P3527" t="str">
            <v>Lieferbar</v>
          </cell>
          <cell r="Q3527" t="str">
            <v>Social Structures, Social Interaction, Population, Social Anthropology</v>
          </cell>
          <cell r="R3527" t="str">
            <v>SOC000000 SOCIAL SCIENCE / General; SOC002010 SOCIAL SCIENCE / Anthropology / Cultural</v>
          </cell>
        </row>
        <row r="3528">
          <cell r="C3528">
            <v>9780674331891</v>
          </cell>
          <cell r="D3528" t="str">
            <v>Harvard University Press</v>
          </cell>
          <cell r="E3528" t="str">
            <v>THE FLOW OF LIFE (FOX)   HSCA 2</v>
          </cell>
          <cell r="F3528" t="str">
            <v>The Flow of Life</v>
          </cell>
          <cell r="G3528">
            <v>1980</v>
          </cell>
          <cell r="H3528" t="str">
            <v>Harvard Studies in Cultural Anthropology</v>
          </cell>
          <cell r="I3528">
            <v>2</v>
          </cell>
          <cell r="J3528" t="str">
            <v>Gebunden</v>
          </cell>
          <cell r="N3528" t="str">
            <v>Fox, James J.</v>
          </cell>
          <cell r="O3528">
            <v>372</v>
          </cell>
          <cell r="P3528" t="str">
            <v>Lieferbar</v>
          </cell>
          <cell r="Q3528" t="str">
            <v>Social Structures, Social Interaction, Population, Social Anthropology</v>
          </cell>
          <cell r="R3528" t="str">
            <v>SOC000000 SOCIAL SCIENCE / General; SOC002010 SOCIAL SCIENCE / Anthropology / Cultural</v>
          </cell>
          <cell r="S3528" t="str">
            <v>PoD</v>
          </cell>
        </row>
        <row r="3529">
          <cell r="C3529">
            <v>9780674331907</v>
          </cell>
          <cell r="D3529" t="str">
            <v>Harvard University Press</v>
          </cell>
          <cell r="E3529" t="str">
            <v>THE FLOW OF LIFE (FOX)   HSCA 2 E-BOOK</v>
          </cell>
          <cell r="F3529" t="str">
            <v>The Flow of Life</v>
          </cell>
          <cell r="G3529">
            <v>1980</v>
          </cell>
          <cell r="H3529" t="str">
            <v>Harvard Studies in Cultural Anthropology</v>
          </cell>
          <cell r="I3529">
            <v>2</v>
          </cell>
          <cell r="J3529" t="str">
            <v>e-book (PDF)</v>
          </cell>
          <cell r="N3529" t="str">
            <v>Fox, James J.</v>
          </cell>
          <cell r="O3529">
            <v>372</v>
          </cell>
          <cell r="P3529" t="str">
            <v>Lieferbar</v>
          </cell>
          <cell r="Q3529" t="str">
            <v>Social Structures, Social Interaction, Population, Social Anthropology</v>
          </cell>
          <cell r="R3529" t="str">
            <v>SOC000000 SOCIAL SCIENCE / General; SOC002010 SOCIAL SCIENCE / Anthropology / Cultural</v>
          </cell>
        </row>
        <row r="3530">
          <cell r="C3530">
            <v>9780674331921</v>
          </cell>
          <cell r="D3530" t="str">
            <v>Harvard University Press</v>
          </cell>
          <cell r="E3530" t="str">
            <v>FRANCKE: GERMAN AFTER-WAR PROBLEMS E-BOOK</v>
          </cell>
          <cell r="F3530" t="str">
            <v>German After-War Problems</v>
          </cell>
          <cell r="G3530">
            <v>1927</v>
          </cell>
          <cell r="J3530" t="str">
            <v>e-book (PDF)</v>
          </cell>
          <cell r="M3530" t="str">
            <v>Francke, Kuno</v>
          </cell>
          <cell r="O3530">
            <v>133</v>
          </cell>
          <cell r="P3530" t="str">
            <v>Lieferbar</v>
          </cell>
          <cell r="Q3530" t="str">
            <v>Miscellaneous</v>
          </cell>
          <cell r="R3530" t="str">
            <v>HIS000000 HISTORY / General; HIS014000 HISTORY / Europe / Germany</v>
          </cell>
        </row>
        <row r="3531">
          <cell r="C3531">
            <v>9780674331938</v>
          </cell>
          <cell r="D3531" t="str">
            <v>Harvard University Press</v>
          </cell>
          <cell r="E3531" t="str">
            <v>FRANK: JUSTICE DANIEL DISSENTING</v>
          </cell>
          <cell r="F3531" t="str">
            <v>Justice Daniel Dissenting</v>
          </cell>
          <cell r="G3531">
            <v>1964</v>
          </cell>
          <cell r="J3531" t="str">
            <v>Gebunden</v>
          </cell>
          <cell r="M3531" t="str">
            <v>Frank, John P.</v>
          </cell>
          <cell r="O3531">
            <v>336</v>
          </cell>
          <cell r="P3531" t="str">
            <v>Lieferbar</v>
          </cell>
          <cell r="Q3531" t="str">
            <v>Law, other</v>
          </cell>
          <cell r="R3531" t="str">
            <v>LAW000000 LAW / General; BIO020000 BIOGRAPHY &amp; AUTOBIOGRAPHY / Lawyers &amp; Judges</v>
          </cell>
          <cell r="S3531" t="str">
            <v>PoD</v>
          </cell>
        </row>
        <row r="3532">
          <cell r="C3532">
            <v>9780674331945</v>
          </cell>
          <cell r="D3532" t="str">
            <v>Harvard University Press</v>
          </cell>
          <cell r="E3532" t="str">
            <v>FRANK: JUSTICE DANIEL DISSENTING E-BOOK</v>
          </cell>
          <cell r="F3532" t="str">
            <v>Justice Daniel Dissenting</v>
          </cell>
          <cell r="G3532">
            <v>1964</v>
          </cell>
          <cell r="J3532" t="str">
            <v>e-book (PDF)</v>
          </cell>
          <cell r="M3532" t="str">
            <v>Frank, John P.</v>
          </cell>
          <cell r="O3532">
            <v>336</v>
          </cell>
          <cell r="P3532" t="str">
            <v>Lieferbar</v>
          </cell>
          <cell r="Q3532" t="str">
            <v>Law, other</v>
          </cell>
          <cell r="R3532" t="str">
            <v>LAW000000 LAW / General; BIO020000 BIOGRAPHY &amp; AUTOBIOGRAPHY / Lawyers &amp; Judges</v>
          </cell>
        </row>
        <row r="3533">
          <cell r="C3533">
            <v>9780674331952</v>
          </cell>
          <cell r="D3533" t="str">
            <v>Harvard University Press</v>
          </cell>
          <cell r="E3533" t="str">
            <v>FRANK: THE BEGINNINGS OF THE ENGLISH NEWSPAPER E-BOOK</v>
          </cell>
          <cell r="F3533" t="str">
            <v>The Beginnings of the English Newspaper, 1620–1660</v>
          </cell>
          <cell r="G3533">
            <v>1961</v>
          </cell>
          <cell r="J3533" t="str">
            <v>e-book (PDF)</v>
          </cell>
          <cell r="M3533" t="str">
            <v>Frank, Joseph</v>
          </cell>
          <cell r="O3533">
            <v>384</v>
          </cell>
          <cell r="P3533" t="str">
            <v>Lieferbar</v>
          </cell>
          <cell r="Q3533" t="str">
            <v>Sociology, other</v>
          </cell>
          <cell r="R3533" t="str">
            <v>SOC000000 SOCIAL SCIENCE / General</v>
          </cell>
        </row>
        <row r="3534">
          <cell r="C3534">
            <v>9780674331969</v>
          </cell>
          <cell r="D3534" t="str">
            <v>Harvard University Press</v>
          </cell>
          <cell r="E3534" t="str">
            <v>FRANK: THE LEVELLERS E-BOOK</v>
          </cell>
          <cell r="F3534" t="str">
            <v>The Levellers</v>
          </cell>
          <cell r="G3534">
            <v>1955</v>
          </cell>
          <cell r="J3534" t="str">
            <v>e-book (PDF)</v>
          </cell>
          <cell r="M3534" t="str">
            <v>Frank, Joseph</v>
          </cell>
          <cell r="O3534">
            <v>345</v>
          </cell>
          <cell r="P3534" t="str">
            <v>Lieferbar</v>
          </cell>
          <cell r="Q3534" t="str">
            <v>Global History</v>
          </cell>
          <cell r="R3534" t="str">
            <v>HIS036000 HISTORY / United States / General; HIS000000 HISTORY / General</v>
          </cell>
        </row>
        <row r="3535">
          <cell r="C3535">
            <v>9780674331976</v>
          </cell>
          <cell r="D3535" t="str">
            <v>Harvard University Press</v>
          </cell>
          <cell r="E3535" t="str">
            <v>FRANK: BETWEEN PHYSICS AND PHILOSOPHY E-BOOK</v>
          </cell>
          <cell r="F3535" t="str">
            <v>Between Physics and Philosophy</v>
          </cell>
          <cell r="G3535">
            <v>1941</v>
          </cell>
          <cell r="J3535" t="str">
            <v>e-book (PDF)</v>
          </cell>
          <cell r="M3535" t="str">
            <v>Frank, Philipp</v>
          </cell>
          <cell r="O3535">
            <v>238</v>
          </cell>
          <cell r="P3535" t="str">
            <v>Lieferbar</v>
          </cell>
          <cell r="Q3535" t="str">
            <v>Theoretical and Mathematical Physics</v>
          </cell>
          <cell r="R3535" t="str">
            <v>SCI040000 SCIENCE / Mathematical Physics; SCI075000 SCIENCE / Philosophy &amp; Social Aspects; SCI000000 SCIENCE / General</v>
          </cell>
        </row>
        <row r="3536">
          <cell r="C3536">
            <v>9780674331983</v>
          </cell>
          <cell r="D3536" t="str">
            <v>Harvard University Press</v>
          </cell>
          <cell r="E3536" t="str">
            <v>FRANK, JR.: CHAUCER AND THE LEGEND OF GOOD WOMEN</v>
          </cell>
          <cell r="F3536" t="str">
            <v>Chaucer and &lt;i&gt;The Legend of Good Women&lt;/i&gt;</v>
          </cell>
          <cell r="G3536">
            <v>1972</v>
          </cell>
          <cell r="J3536" t="str">
            <v>Gebunden</v>
          </cell>
          <cell r="M3536" t="str">
            <v>Frank, Jr., Robert Worth</v>
          </cell>
          <cell r="O3536">
            <v>219</v>
          </cell>
          <cell r="P3536" t="str">
            <v>Lieferbar</v>
          </cell>
          <cell r="Q3536" t="str">
            <v>Anglo-American Literature, general</v>
          </cell>
          <cell r="R3536" t="str">
            <v>LIT000000 LITERARY CRITICISM / General; LIT004120 LITERARY CRITICISM / European / English, Irish, Scottish, Welsh</v>
          </cell>
          <cell r="S3536" t="str">
            <v>PoD</v>
          </cell>
        </row>
        <row r="3537">
          <cell r="C3537">
            <v>9780674331990</v>
          </cell>
          <cell r="D3537" t="str">
            <v>Harvard University Press</v>
          </cell>
          <cell r="E3537" t="str">
            <v>FRANK, JR.: CHAUCER AND THE LEGEND OF GOOD WOMEN E-BOOK</v>
          </cell>
          <cell r="F3537" t="str">
            <v>Chaucer and &lt;i&gt;The Legend of Good Women&lt;/i&gt;</v>
          </cell>
          <cell r="G3537">
            <v>1972</v>
          </cell>
          <cell r="J3537" t="str">
            <v>e-book (PDF)</v>
          </cell>
          <cell r="M3537" t="str">
            <v>Frank, Jr., Robert Worth</v>
          </cell>
          <cell r="O3537">
            <v>219</v>
          </cell>
          <cell r="P3537" t="str">
            <v>Lieferbar</v>
          </cell>
          <cell r="Q3537" t="str">
            <v>Anglo-American Literature, general</v>
          </cell>
          <cell r="R3537" t="str">
            <v>LIT000000 LITERARY CRITICISM / General; LIT004120 LITERARY CRITICISM / European / English, Irish, Scottish, Welsh</v>
          </cell>
        </row>
        <row r="3538">
          <cell r="C3538">
            <v>9780674332003</v>
          </cell>
          <cell r="D3538" t="str">
            <v>Harvard University Press</v>
          </cell>
          <cell r="E3538" t="str">
            <v>FRANK: ASPECTS SOCIAL BEHAVIOR IN ANCIENT ROME MCL 2 E-BOOK</v>
          </cell>
          <cell r="F3538" t="str">
            <v>Aspects of Social Behavior in Ancient Rome</v>
          </cell>
          <cell r="G3538">
            <v>1932</v>
          </cell>
          <cell r="H3538" t="str">
            <v>Martin Classical Lectures</v>
          </cell>
          <cell r="I3538">
            <v>2</v>
          </cell>
          <cell r="J3538" t="str">
            <v>e-book (PDF)</v>
          </cell>
          <cell r="M3538" t="str">
            <v>Frank, Tenney</v>
          </cell>
          <cell r="O3538">
            <v>155</v>
          </cell>
          <cell r="P3538" t="str">
            <v>Lieferbar</v>
          </cell>
          <cell r="Q3538" t="str">
            <v>Classical Studies, other</v>
          </cell>
          <cell r="R3538" t="str">
            <v>SOC026000 SOCIAL SCIENCE / Sociology / General; HIS000000 HISTORY / General; HIS002020 HISTORY / Ancient / Rome</v>
          </cell>
        </row>
        <row r="3539">
          <cell r="C3539">
            <v>9780674332010</v>
          </cell>
          <cell r="D3539" t="str">
            <v>Harvard University Press</v>
          </cell>
          <cell r="E3539" t="str">
            <v>FELIX FRANKFURTER ON THE SUPREME COURT (KURLAND)</v>
          </cell>
          <cell r="F3539" t="str">
            <v>Felix Frankfurter on the Supreme Court</v>
          </cell>
          <cell r="G3539">
            <v>1970</v>
          </cell>
          <cell r="J3539" t="str">
            <v>Gebunden</v>
          </cell>
          <cell r="N3539" t="str">
            <v>Kurland, Philip B.</v>
          </cell>
          <cell r="O3539">
            <v>572</v>
          </cell>
          <cell r="P3539" t="str">
            <v>Lieferbar</v>
          </cell>
          <cell r="Q3539" t="str">
            <v>Law, other</v>
          </cell>
          <cell r="R3539" t="str">
            <v>LAW000000 LAW / General; LAW018000 LAW / Constitutional; LAW024000 LAW / Court Rules</v>
          </cell>
          <cell r="S3539" t="str">
            <v>PoD</v>
          </cell>
        </row>
        <row r="3540">
          <cell r="C3540">
            <v>9780674332027</v>
          </cell>
          <cell r="D3540" t="str">
            <v>Harvard University Press</v>
          </cell>
          <cell r="E3540" t="str">
            <v>FELIX FRANKFURTER ON THE SUPREME COURT (KURLAND) E-BOOK</v>
          </cell>
          <cell r="F3540" t="str">
            <v>Felix Frankfurter on the Supreme Court</v>
          </cell>
          <cell r="G3540">
            <v>1970</v>
          </cell>
          <cell r="J3540" t="str">
            <v>e-book (PDF)</v>
          </cell>
          <cell r="N3540" t="str">
            <v>Kurland, Philip B.</v>
          </cell>
          <cell r="O3540">
            <v>572</v>
          </cell>
          <cell r="P3540" t="str">
            <v>Lieferbar</v>
          </cell>
          <cell r="Q3540" t="str">
            <v>Law, other</v>
          </cell>
          <cell r="R3540" t="str">
            <v>LAW000000 LAW / General; LAW018000 LAW / Constitutional; LAW024000 LAW / Court Rules</v>
          </cell>
        </row>
        <row r="3541">
          <cell r="C3541">
            <v>9780674332034</v>
          </cell>
          <cell r="D3541" t="str">
            <v>Harvard University Press</v>
          </cell>
          <cell r="E3541" t="str">
            <v>FRANKFURTER: MR. JUSTICE HOLMES AND THE SUPREME COURT</v>
          </cell>
          <cell r="F3541" t="str">
            <v>Mr. Justice Holmes and the Supreme Court</v>
          </cell>
          <cell r="G3541">
            <v>1938</v>
          </cell>
          <cell r="J3541" t="str">
            <v>Gebunden</v>
          </cell>
          <cell r="M3541" t="str">
            <v>Frankfurter, Felix</v>
          </cell>
          <cell r="O3541">
            <v>139</v>
          </cell>
          <cell r="P3541" t="str">
            <v>Lieferbar</v>
          </cell>
          <cell r="Q3541" t="str">
            <v>Law, other</v>
          </cell>
          <cell r="R3541" t="str">
            <v>LAW000000 LAW / General; LAW018000 LAW / Constitutional</v>
          </cell>
          <cell r="S3541" t="str">
            <v>PoD</v>
          </cell>
        </row>
        <row r="3542">
          <cell r="C3542">
            <v>9780674332041</v>
          </cell>
          <cell r="D3542" t="str">
            <v>Harvard University Press</v>
          </cell>
          <cell r="E3542" t="str">
            <v>FRANKFURTER: MR. JUSTICE HOLMES AND THE SUPREME COURT E-BOOK</v>
          </cell>
          <cell r="F3542" t="str">
            <v>Mr. Justice Holmes and the Supreme Court</v>
          </cell>
          <cell r="G3542">
            <v>1938</v>
          </cell>
          <cell r="J3542" t="str">
            <v>e-book (PDF)</v>
          </cell>
          <cell r="M3542" t="str">
            <v>Frankfurter, Felix</v>
          </cell>
          <cell r="O3542">
            <v>139</v>
          </cell>
          <cell r="P3542" t="str">
            <v>Lieferbar</v>
          </cell>
          <cell r="Q3542" t="str">
            <v>Law, other</v>
          </cell>
          <cell r="R3542" t="str">
            <v>LAW000000 LAW / General; LAW018000 LAW / Constitutional</v>
          </cell>
        </row>
        <row r="3543">
          <cell r="C3543">
            <v>9780674332058</v>
          </cell>
          <cell r="D3543" t="str">
            <v>Harvard University Press</v>
          </cell>
          <cell r="E3543" t="str">
            <v>OF LAW AND LIFE &amp; OTHER THINGS THAT MATTER (KURLAND)</v>
          </cell>
          <cell r="F3543" t="str">
            <v>Of Law and Life &amp; Other Things That Matter</v>
          </cell>
          <cell r="G3543">
            <v>1965</v>
          </cell>
          <cell r="J3543" t="str">
            <v>Gebunden</v>
          </cell>
          <cell r="N3543" t="str">
            <v>Kurland, Philip B.</v>
          </cell>
          <cell r="O3543">
            <v>257</v>
          </cell>
          <cell r="P3543" t="str">
            <v>Lieferbar</v>
          </cell>
          <cell r="Q3543" t="str">
            <v>Law, other</v>
          </cell>
          <cell r="R3543" t="str">
            <v>LAW000000 LAW / General</v>
          </cell>
          <cell r="S3543" t="str">
            <v>PoD</v>
          </cell>
        </row>
        <row r="3544">
          <cell r="C3544">
            <v>9780674332065</v>
          </cell>
          <cell r="D3544" t="str">
            <v>Harvard University Press</v>
          </cell>
          <cell r="E3544" t="str">
            <v>OF LAW AND LIFE &amp; OTHER THINGS THAT MATTER (KURLAND) E-BOOK</v>
          </cell>
          <cell r="F3544" t="str">
            <v>Of Law and Life &amp; Other Things That Matter</v>
          </cell>
          <cell r="G3544">
            <v>1965</v>
          </cell>
          <cell r="J3544" t="str">
            <v>e-book (PDF)</v>
          </cell>
          <cell r="N3544" t="str">
            <v>Kurland, Philip B.</v>
          </cell>
          <cell r="O3544">
            <v>257</v>
          </cell>
          <cell r="P3544" t="str">
            <v>Lieferbar</v>
          </cell>
          <cell r="Q3544" t="str">
            <v>Law, other</v>
          </cell>
          <cell r="R3544" t="str">
            <v>LAW000000 LAW / General</v>
          </cell>
        </row>
        <row r="3545">
          <cell r="C3545">
            <v>9780674332089</v>
          </cell>
          <cell r="D3545" t="str">
            <v>Harvard University Press</v>
          </cell>
          <cell r="E3545" t="str">
            <v>The Mediterranean Naval Situation, 1908-1914 - E-Book</v>
          </cell>
          <cell r="F3545" t="str">
            <v>The Mediterranean Naval Situation, 1908-1914</v>
          </cell>
          <cell r="J3545" t="str">
            <v>e-book (PDF)</v>
          </cell>
          <cell r="M3545" t="str">
            <v>Halpern, Paul G.</v>
          </cell>
          <cell r="P3545" t="str">
            <v>zurückgezogen</v>
          </cell>
          <cell r="Q3545" t="str">
            <v>General European History</v>
          </cell>
          <cell r="R3545" t="str">
            <v>HIS000000 HISTORY / General; HIS010000 HISTORY / Europe / General; HIS027150 HISTORY / Military / Naval; HIS027090 HISTORY / Military / World War I</v>
          </cell>
        </row>
        <row r="3546">
          <cell r="C3546">
            <v>9780674332096</v>
          </cell>
          <cell r="D3546" t="str">
            <v>Harvard University Press</v>
          </cell>
          <cell r="E3546" t="str">
            <v>HALSEY: THE BRITISH ACADEMICS</v>
          </cell>
          <cell r="F3546" t="str">
            <v>The British Academics</v>
          </cell>
          <cell r="G3546">
            <v>1971</v>
          </cell>
          <cell r="J3546" t="str">
            <v>Gebunden</v>
          </cell>
          <cell r="M3546" t="str">
            <v>Halsey, A. H.; Trow, M. A.</v>
          </cell>
          <cell r="O3546">
            <v>560</v>
          </cell>
          <cell r="P3546" t="str">
            <v>Lieferbar</v>
          </cell>
          <cell r="Q3546" t="str">
            <v>Education, other</v>
          </cell>
          <cell r="R3546" t="str">
            <v>EDU000000 EDUCATION / General; HIS015000 HISTORY / Europe / Great Britain</v>
          </cell>
          <cell r="S3546" t="str">
            <v>PoD</v>
          </cell>
        </row>
        <row r="3547">
          <cell r="C3547">
            <v>9780674332102</v>
          </cell>
          <cell r="D3547" t="str">
            <v>Harvard University Press</v>
          </cell>
          <cell r="E3547" t="str">
            <v>HALSEY: THE BRITISH ACADEMICS E-BOOK</v>
          </cell>
          <cell r="F3547" t="str">
            <v>The British Academics</v>
          </cell>
          <cell r="G3547">
            <v>1971</v>
          </cell>
          <cell r="J3547" t="str">
            <v>e-book (PDF)</v>
          </cell>
          <cell r="M3547" t="str">
            <v>Halsey, A. H.; Trow, M. A.</v>
          </cell>
          <cell r="O3547">
            <v>560</v>
          </cell>
          <cell r="P3547" t="str">
            <v>Lieferbar</v>
          </cell>
          <cell r="Q3547" t="str">
            <v>Education, other</v>
          </cell>
          <cell r="R3547" t="str">
            <v>EDU000000 EDUCATION / General; HIS015000 HISTORY / Europe / Great Britain</v>
          </cell>
        </row>
        <row r="3548">
          <cell r="C3548">
            <v>9780674332119</v>
          </cell>
          <cell r="D3548" t="str">
            <v>Harvard University Press</v>
          </cell>
          <cell r="E3548" t="str">
            <v>HAMBLIN: LISTS OF PLANT TYPES FOR LANDSCAPE PLANTING E-BOOK</v>
          </cell>
          <cell r="F3548" t="str">
            <v>Lists of Plant Types for Landscape Planting</v>
          </cell>
          <cell r="G3548">
            <v>1923</v>
          </cell>
          <cell r="J3548" t="str">
            <v>e-book (PDF)</v>
          </cell>
          <cell r="M3548" t="str">
            <v>Hamblin, Stephen F.</v>
          </cell>
          <cell r="O3548">
            <v>163</v>
          </cell>
          <cell r="P3548" t="str">
            <v>Lieferbar</v>
          </cell>
          <cell r="Q3548" t="str">
            <v>Sociology, other</v>
          </cell>
          <cell r="R3548" t="str">
            <v>SOC000000 SOCIAL SCIENCE / General</v>
          </cell>
        </row>
        <row r="3549">
          <cell r="C3549">
            <v>9780674332126</v>
          </cell>
          <cell r="D3549" t="str">
            <v>Harvard University Press</v>
          </cell>
          <cell r="E3549" t="str">
            <v>HAMILTON: THE FEDERALIST   JHL</v>
          </cell>
          <cell r="F3549" t="str">
            <v>The Federalist</v>
          </cell>
          <cell r="G3549">
            <v>1961</v>
          </cell>
          <cell r="H3549" t="str">
            <v>The John Harvard Library</v>
          </cell>
          <cell r="J3549" t="str">
            <v>Gebunden</v>
          </cell>
          <cell r="M3549" t="str">
            <v>Hamilton, Alexander; Jay, John; Madison, James</v>
          </cell>
          <cell r="N3549" t="str">
            <v>Wright, Benjamin Fletcher</v>
          </cell>
          <cell r="O3549">
            <v>572</v>
          </cell>
          <cell r="P3549" t="str">
            <v>Lieferbar</v>
          </cell>
          <cell r="Q3549" t="str">
            <v>Global History</v>
          </cell>
          <cell r="R3549" t="str">
            <v>LAW018000 LAW / Constitutional; HIS036000 HISTORY / United States / General</v>
          </cell>
          <cell r="S3549" t="str">
            <v>PoD</v>
          </cell>
        </row>
        <row r="3550">
          <cell r="C3550">
            <v>9780674332133</v>
          </cell>
          <cell r="D3550" t="str">
            <v>Harvard University Press</v>
          </cell>
          <cell r="E3550" t="str">
            <v>HAMILTON: THE FEDERALIST   JHL E-BOOK</v>
          </cell>
          <cell r="F3550" t="str">
            <v>The Federalist</v>
          </cell>
          <cell r="G3550">
            <v>1961</v>
          </cell>
          <cell r="H3550" t="str">
            <v>The John Harvard Library</v>
          </cell>
          <cell r="J3550" t="str">
            <v>e-book (PDF)</v>
          </cell>
          <cell r="M3550" t="str">
            <v>Hamilton, Alexander; Jay, John; Madison, James</v>
          </cell>
          <cell r="N3550" t="str">
            <v>Wright, Benjamin Fletcher</v>
          </cell>
          <cell r="O3550">
            <v>572</v>
          </cell>
          <cell r="P3550" t="str">
            <v>Lieferbar</v>
          </cell>
          <cell r="Q3550" t="str">
            <v>Global History</v>
          </cell>
          <cell r="R3550" t="str">
            <v>LAW018000 LAW / Constitutional; HIS036000 HISTORY / United States / General</v>
          </cell>
        </row>
        <row r="3551">
          <cell r="C3551">
            <v>9780674332140</v>
          </cell>
          <cell r="D3551" t="str">
            <v>Harvard University Press</v>
          </cell>
          <cell r="E3551" t="str">
            <v>HAMILTON: AMERICAN TREASURE PRICE REV. SPAIN   HES 43</v>
          </cell>
          <cell r="F3551" t="str">
            <v>American Treasure and the Price Revolution in Spain, 1501–1650</v>
          </cell>
          <cell r="G3551">
            <v>1934</v>
          </cell>
          <cell r="H3551" t="str">
            <v>Harvard Economic Studies</v>
          </cell>
          <cell r="I3551">
            <v>43</v>
          </cell>
          <cell r="J3551" t="str">
            <v>Gebunden</v>
          </cell>
          <cell r="M3551" t="str">
            <v>Hamilton, Earl J.</v>
          </cell>
          <cell r="O3551">
            <v>428</v>
          </cell>
          <cell r="P3551" t="str">
            <v>Lieferbar</v>
          </cell>
          <cell r="Q3551" t="str">
            <v>Miscellaneous</v>
          </cell>
          <cell r="R3551" t="str">
            <v>BUS045000 BUSINESS &amp; ECONOMICS / Money &amp; Monetary Policy; BUS023000 BUSINESS &amp; ECONOMICS / Economic History; HIS045000 HISTORY / Europe / Spain &amp; Portugal</v>
          </cell>
          <cell r="S3551" t="str">
            <v>PoD</v>
          </cell>
        </row>
        <row r="3552">
          <cell r="C3552">
            <v>9780674332157</v>
          </cell>
          <cell r="D3552" t="str">
            <v>Harvard University Press</v>
          </cell>
          <cell r="E3552" t="str">
            <v>HAMILTON: AMERICAN TREASURE PRICE REV. SPAIN   HES 43 E-BOOK</v>
          </cell>
          <cell r="F3552" t="str">
            <v>American Treasure and the Price Revolution in Spain, 1501–1650</v>
          </cell>
          <cell r="G3552">
            <v>1934</v>
          </cell>
          <cell r="H3552" t="str">
            <v>Harvard Economic Studies</v>
          </cell>
          <cell r="I3552">
            <v>43</v>
          </cell>
          <cell r="J3552" t="str">
            <v>e-book (PDF)</v>
          </cell>
          <cell r="M3552" t="str">
            <v>Hamilton, Earl J.</v>
          </cell>
          <cell r="O3552">
            <v>428</v>
          </cell>
          <cell r="P3552" t="str">
            <v>Lieferbar</v>
          </cell>
          <cell r="Q3552" t="str">
            <v>Miscellaneous</v>
          </cell>
          <cell r="R3552" t="str">
            <v>BUS045000 BUSINESS &amp; ECONOMICS / Money &amp; Monetary Policy; BUS023000 BUSINESS &amp; ECONOMICS / Economic History; HIS045000 HISTORY / Europe / Spain &amp; Portugal</v>
          </cell>
        </row>
        <row r="3553">
          <cell r="C3553">
            <v>9780674332171</v>
          </cell>
          <cell r="D3553" t="str">
            <v>Harvard University Press</v>
          </cell>
          <cell r="E3553" t="str">
            <v>War and Prices in Spain, 1651-1800 - E-Book</v>
          </cell>
          <cell r="F3553" t="str">
            <v>War and Prices in Spain, 1651-1800</v>
          </cell>
          <cell r="H3553" t="str">
            <v>Harvard Economic Studies</v>
          </cell>
          <cell r="I3553">
            <v>81</v>
          </cell>
          <cell r="J3553" t="str">
            <v>e-book (PDF)</v>
          </cell>
          <cell r="M3553" t="str">
            <v>Hamilton, Earl Jefferson</v>
          </cell>
          <cell r="P3553" t="str">
            <v>zurückgezogen</v>
          </cell>
          <cell r="Q3553" t="str">
            <v>Miscellaneous</v>
          </cell>
          <cell r="R3553" t="str">
            <v>HIS000000 HISTORY / General</v>
          </cell>
        </row>
        <row r="3554">
          <cell r="C3554">
            <v>9780674332188</v>
          </cell>
          <cell r="D3554" t="str">
            <v>Harvard University Press</v>
          </cell>
          <cell r="E3554" t="str">
            <v>HAMMOND: GIROLAMO FRESCOBALDI</v>
          </cell>
          <cell r="F3554" t="str">
            <v>Girolamo Frescobaldi</v>
          </cell>
          <cell r="G3554">
            <v>1983</v>
          </cell>
          <cell r="J3554" t="str">
            <v>Gebunden</v>
          </cell>
          <cell r="M3554" t="str">
            <v>Hammond, Frederick</v>
          </cell>
          <cell r="O3554">
            <v>408</v>
          </cell>
          <cell r="P3554" t="str">
            <v>Lieferbar</v>
          </cell>
          <cell r="Q3554" t="str">
            <v>Music, general</v>
          </cell>
          <cell r="R3554" t="str">
            <v>MUS000000 MUSIC / General; MUS007000 MUSIC / Instruction &amp; Study / Composition</v>
          </cell>
          <cell r="S3554" t="str">
            <v>PoD</v>
          </cell>
        </row>
        <row r="3555">
          <cell r="C3555">
            <v>9780674332195</v>
          </cell>
          <cell r="D3555" t="str">
            <v>Harvard University Press</v>
          </cell>
          <cell r="E3555" t="str">
            <v>HAMMOND: GIROLAMO FRESCOBALDI E-BOOK</v>
          </cell>
          <cell r="F3555" t="str">
            <v>Girolamo Frescobaldi</v>
          </cell>
          <cell r="G3555">
            <v>1983</v>
          </cell>
          <cell r="J3555" t="str">
            <v>e-book (PDF)</v>
          </cell>
          <cell r="M3555" t="str">
            <v>Hammond, Frederick</v>
          </cell>
          <cell r="O3555">
            <v>408</v>
          </cell>
          <cell r="P3555" t="str">
            <v>Lieferbar</v>
          </cell>
          <cell r="Q3555" t="str">
            <v>Music, general</v>
          </cell>
          <cell r="R3555" t="str">
            <v>MUS000000 MUSIC / General; MUS007000 MUSIC / Instruction &amp; Study / Composition</v>
          </cell>
        </row>
        <row r="3556">
          <cell r="C3556">
            <v>9780674332201</v>
          </cell>
          <cell r="D3556" t="str">
            <v>Harvard University Press</v>
          </cell>
          <cell r="E3556" t="str">
            <v>HAMMOND: LATIN</v>
          </cell>
          <cell r="F3556" t="str">
            <v>Latin</v>
          </cell>
          <cell r="G3556">
            <v>1976</v>
          </cell>
          <cell r="J3556" t="str">
            <v>Gebunden</v>
          </cell>
          <cell r="M3556" t="str">
            <v>Hammond, Mason</v>
          </cell>
          <cell r="O3556">
            <v>292</v>
          </cell>
          <cell r="P3556" t="str">
            <v>Lieferbar</v>
          </cell>
          <cell r="Q3556" t="str">
            <v>Linguistics, other</v>
          </cell>
          <cell r="R3556" t="str">
            <v>LAN000000 LANGUAGE ARTS &amp; DISCIPLINES / General; LAN006000 LANGUAGE ARTS &amp; DISCIPLINES / Grammar</v>
          </cell>
          <cell r="S3556" t="str">
            <v>PoD</v>
          </cell>
        </row>
        <row r="3557">
          <cell r="C3557">
            <v>9780674332218</v>
          </cell>
          <cell r="D3557" t="str">
            <v>Harvard University Press</v>
          </cell>
          <cell r="E3557" t="str">
            <v>HAMMOND: LATIN E-BOOK</v>
          </cell>
          <cell r="F3557" t="str">
            <v>Latin</v>
          </cell>
          <cell r="G3557">
            <v>1976</v>
          </cell>
          <cell r="J3557" t="str">
            <v>e-book (PDF)</v>
          </cell>
          <cell r="M3557" t="str">
            <v>Hammond, Mason</v>
          </cell>
          <cell r="O3557">
            <v>292</v>
          </cell>
          <cell r="P3557" t="str">
            <v>Lieferbar</v>
          </cell>
          <cell r="Q3557" t="str">
            <v>Linguistics, other</v>
          </cell>
          <cell r="R3557" t="str">
            <v>LAN000000 LANGUAGE ARTS &amp; DISCIPLINES / General; LAN006000 LANGUAGE ARTS &amp; DISCIPLINES / Grammar</v>
          </cell>
        </row>
        <row r="3558">
          <cell r="C3558">
            <v>9780674332225</v>
          </cell>
          <cell r="D3558" t="str">
            <v>Harvard University Press</v>
          </cell>
          <cell r="E3558" t="str">
            <v>HAMSUN: THE CULTURAL LIFE OF MODERN AMERICA</v>
          </cell>
          <cell r="F3558" t="str">
            <v>The Cultural Life of Modern America</v>
          </cell>
          <cell r="G3558">
            <v>1969</v>
          </cell>
          <cell r="J3558" t="str">
            <v>Gebunden</v>
          </cell>
          <cell r="M3558" t="str">
            <v>Hamsun, Knut</v>
          </cell>
          <cell r="N3558" t="str">
            <v>Morgridge, Barbara Gordon</v>
          </cell>
          <cell r="O3558">
            <v>166</v>
          </cell>
          <cell r="P3558" t="str">
            <v>Lieferbar</v>
          </cell>
          <cell r="Q3558" t="str">
            <v>Global History</v>
          </cell>
          <cell r="R3558" t="str">
            <v>HIS036000 HISTORY / United States / General</v>
          </cell>
          <cell r="S3558" t="str">
            <v>PoD</v>
          </cell>
        </row>
        <row r="3559">
          <cell r="C3559">
            <v>9780674332232</v>
          </cell>
          <cell r="D3559" t="str">
            <v>Harvard University Press</v>
          </cell>
          <cell r="E3559" t="str">
            <v>HAMSUN: THE CULTURAL LIFE OF MODERN AMERICA E-BOOK</v>
          </cell>
          <cell r="F3559" t="str">
            <v>The Cultural Life of Modern America</v>
          </cell>
          <cell r="G3559">
            <v>1969</v>
          </cell>
          <cell r="J3559" t="str">
            <v>e-book (PDF)</v>
          </cell>
          <cell r="M3559" t="str">
            <v>Hamsun, Knut</v>
          </cell>
          <cell r="N3559" t="str">
            <v>Morgridge, Barbara Gordon</v>
          </cell>
          <cell r="O3559">
            <v>166</v>
          </cell>
          <cell r="P3559" t="str">
            <v>Lieferbar</v>
          </cell>
          <cell r="Q3559" t="str">
            <v>Global History</v>
          </cell>
          <cell r="R3559" t="str">
            <v>HIS036000 HISTORY / United States / General</v>
          </cell>
        </row>
        <row r="3560">
          <cell r="C3560">
            <v>9780674332256</v>
          </cell>
          <cell r="D3560" t="str">
            <v>Harvard University Press</v>
          </cell>
          <cell r="E3560" t="str">
            <v>The Chinese Short Story - E-Book</v>
          </cell>
          <cell r="F3560" t="str">
            <v>The Chinese Short Story</v>
          </cell>
          <cell r="H3560" t="str">
            <v>Harvard-Yenching Institute Monograph Series</v>
          </cell>
          <cell r="J3560" t="str">
            <v>e-book (PDF)</v>
          </cell>
          <cell r="M3560" t="str">
            <v>Hanan, Patrick</v>
          </cell>
          <cell r="P3560" t="str">
            <v>zurückgezogen</v>
          </cell>
          <cell r="Q3560" t="str">
            <v>Literary Studies, general</v>
          </cell>
          <cell r="R3560" t="str">
            <v>SOC008000 SOCIAL SCIENCE / Ethnic Studies / General; LIT000000 LITERARY CRITICISM / General</v>
          </cell>
        </row>
        <row r="3561">
          <cell r="C3561">
            <v>9780674332263</v>
          </cell>
          <cell r="D3561" t="str">
            <v>Harvard University Press</v>
          </cell>
          <cell r="E3561" t="str">
            <v>HANAN: THE INVENTION OF LI YU</v>
          </cell>
          <cell r="F3561" t="str">
            <v>The Invention of Li Yu</v>
          </cell>
          <cell r="G3561">
            <v>1988</v>
          </cell>
          <cell r="J3561" t="str">
            <v>Gebunden</v>
          </cell>
          <cell r="M3561" t="str">
            <v>Hanan, Patrick</v>
          </cell>
          <cell r="O3561">
            <v>272</v>
          </cell>
          <cell r="P3561" t="str">
            <v>Lieferbar</v>
          </cell>
          <cell r="Q3561" t="str">
            <v>Literary Studies, general</v>
          </cell>
          <cell r="R3561" t="str">
            <v>BIO007000 BIOGRAPHY &amp; AUTOBIOGRAPHY / Literary; LIT008010 LITERARY CRITICISM / Asian / Chinese; HIS008000 HISTORY / Asia / China</v>
          </cell>
          <cell r="S3561" t="str">
            <v>PoD</v>
          </cell>
        </row>
        <row r="3562">
          <cell r="C3562">
            <v>9780674332270</v>
          </cell>
          <cell r="D3562" t="str">
            <v>Harvard University Press</v>
          </cell>
          <cell r="E3562" t="str">
            <v>HANAN: THE INVENTION OF LI YU E-BOOK</v>
          </cell>
          <cell r="F3562" t="str">
            <v>The Invention of Li Yu</v>
          </cell>
          <cell r="G3562">
            <v>1988</v>
          </cell>
          <cell r="J3562" t="str">
            <v>e-book (PDF)</v>
          </cell>
          <cell r="M3562" t="str">
            <v>Hanan, Patrick</v>
          </cell>
          <cell r="O3562">
            <v>272</v>
          </cell>
          <cell r="P3562" t="str">
            <v>Lieferbar</v>
          </cell>
          <cell r="Q3562" t="str">
            <v>Literary Studies, general</v>
          </cell>
          <cell r="R3562" t="str">
            <v>BIO007000 BIOGRAPHY &amp; AUTOBIOGRAPHY / Literary; LIT008010 LITERARY CRITICISM / Asian / Chinese; HIS008000 HISTORY / Asia / China</v>
          </cell>
        </row>
        <row r="3563">
          <cell r="C3563">
            <v>9780674332287</v>
          </cell>
          <cell r="D3563" t="str">
            <v>Harvard University Press</v>
          </cell>
          <cell r="E3563" t="str">
            <v>HAND: THE BILL OF RIGHTS   HOLMES 1958</v>
          </cell>
          <cell r="F3563" t="str">
            <v>The Bill of Rights</v>
          </cell>
          <cell r="G3563">
            <v>1958</v>
          </cell>
          <cell r="H3563" t="str">
            <v>The Oliver Wendell Holmes Lectures</v>
          </cell>
          <cell r="J3563" t="str">
            <v>Gebunden</v>
          </cell>
          <cell r="M3563" t="str">
            <v>Hand, Learned</v>
          </cell>
          <cell r="O3563">
            <v>82</v>
          </cell>
          <cell r="P3563" t="str">
            <v>Lieferbar</v>
          </cell>
          <cell r="Q3563" t="str">
            <v>Law, other</v>
          </cell>
          <cell r="R3563" t="str">
            <v>LAW000000 LAW / General; LAW013000 LAW / Civil Rights</v>
          </cell>
          <cell r="S3563" t="str">
            <v>PoD</v>
          </cell>
        </row>
        <row r="3564">
          <cell r="C3564">
            <v>9780674332294</v>
          </cell>
          <cell r="D3564" t="str">
            <v>Harvard University Press</v>
          </cell>
          <cell r="E3564" t="str">
            <v>HAND: THE BILL OF RIGHTS   HOLMES 1958 E-BOOK</v>
          </cell>
          <cell r="F3564" t="str">
            <v>The Bill of Rights</v>
          </cell>
          <cell r="G3564">
            <v>1958</v>
          </cell>
          <cell r="H3564" t="str">
            <v>The Oliver Wendell Holmes Lectures</v>
          </cell>
          <cell r="J3564" t="str">
            <v>e-book (PDF)</v>
          </cell>
          <cell r="M3564" t="str">
            <v>Hand, Learned</v>
          </cell>
          <cell r="O3564">
            <v>82</v>
          </cell>
          <cell r="P3564" t="str">
            <v>Lieferbar</v>
          </cell>
          <cell r="Q3564" t="str">
            <v>Law, other</v>
          </cell>
          <cell r="R3564" t="str">
            <v>LAW000000 LAW / General; LAW013000 LAW / Civil Rights</v>
          </cell>
        </row>
        <row r="3565">
          <cell r="C3565">
            <v>9780674332300</v>
          </cell>
          <cell r="D3565" t="str">
            <v>Harvard University Press</v>
          </cell>
          <cell r="E3565" t="str">
            <v>HANDLER: POLITICAL THOUGHT OF JOHN ADAMS E-BOOK</v>
          </cell>
          <cell r="F3565" t="str">
            <v>America and Europe in the Political Thought of John Adams</v>
          </cell>
          <cell r="G3565">
            <v>1964</v>
          </cell>
          <cell r="J3565" t="str">
            <v>e-book (PDF)</v>
          </cell>
          <cell r="M3565" t="str">
            <v>Handler, Edward</v>
          </cell>
          <cell r="O3565">
            <v>248</v>
          </cell>
          <cell r="P3565" t="str">
            <v>Lieferbar</v>
          </cell>
          <cell r="Q3565" t="str">
            <v>Global History</v>
          </cell>
          <cell r="R3565" t="str">
            <v>HIS036000 HISTORY / United States / General</v>
          </cell>
        </row>
        <row r="3566">
          <cell r="C3566">
            <v>9780674332317</v>
          </cell>
          <cell r="D3566" t="str">
            <v>Harvard University Press</v>
          </cell>
          <cell r="E3566" t="str">
            <v>FRAWLEY: VYGOTSKY AND COGNITIVE SCIENCE</v>
          </cell>
          <cell r="F3566" t="str">
            <v>Vygotsky and Cognitive Science</v>
          </cell>
          <cell r="G3566">
            <v>1997</v>
          </cell>
          <cell r="J3566" t="str">
            <v>Gebunden</v>
          </cell>
          <cell r="M3566" t="str">
            <v>Frawley, William</v>
          </cell>
          <cell r="O3566">
            <v>333</v>
          </cell>
          <cell r="P3566" t="str">
            <v>Lieferbar</v>
          </cell>
          <cell r="Q3566" t="str">
            <v>Linguistics, other</v>
          </cell>
          <cell r="R3566" t="str">
            <v>LAN000000 LANGUAGE ARTS &amp; DISCIPLINES / General; LAN009000 LANGUAGE ARTS &amp; DISCIPLINES / Linguistics; PSY008000 PSYCHOLOGY / Cognitive Psychology</v>
          </cell>
          <cell r="S3566" t="str">
            <v>PoD</v>
          </cell>
        </row>
        <row r="3567">
          <cell r="C3567">
            <v>9780674332324</v>
          </cell>
          <cell r="D3567" t="str">
            <v>Harvard University Press</v>
          </cell>
          <cell r="E3567" t="str">
            <v>FRAWLEY: VYGOTSKY AND COGNITIVE SCIENCE E-BOOK</v>
          </cell>
          <cell r="F3567" t="str">
            <v>Vygotsky and Cognitive Science</v>
          </cell>
          <cell r="G3567">
            <v>1997</v>
          </cell>
          <cell r="J3567" t="str">
            <v>e-book (PDF)</v>
          </cell>
          <cell r="M3567" t="str">
            <v>Frawley, William</v>
          </cell>
          <cell r="O3567">
            <v>333</v>
          </cell>
          <cell r="P3567" t="str">
            <v>Lieferbar</v>
          </cell>
          <cell r="Q3567" t="str">
            <v>Linguistics, other</v>
          </cell>
          <cell r="R3567" t="str">
            <v>LAN000000 LANGUAGE ARTS &amp; DISCIPLINES / General; LAN009000 LANGUAGE ARTS &amp; DISCIPLINES / Linguistics; PSY008000 PSYCHOLOGY / Cognitive Psychology</v>
          </cell>
        </row>
        <row r="3568">
          <cell r="C3568">
            <v>9780674332331</v>
          </cell>
          <cell r="D3568" t="str">
            <v>Harvard University Press</v>
          </cell>
          <cell r="E3568" t="str">
            <v>FREDEMAN: PRE-RAPHAELITISM</v>
          </cell>
          <cell r="F3568" t="str">
            <v>Pre-Raphaelitism</v>
          </cell>
          <cell r="G3568">
            <v>1965</v>
          </cell>
          <cell r="J3568" t="str">
            <v>Gebunden</v>
          </cell>
          <cell r="M3568" t="str">
            <v>Fredeman, William E.</v>
          </cell>
          <cell r="O3568">
            <v>327</v>
          </cell>
          <cell r="P3568" t="str">
            <v>Lieferbar</v>
          </cell>
          <cell r="Q3568" t="str">
            <v xml:space="preserve">Architecture and Design, other    </v>
          </cell>
          <cell r="R3568" t="str">
            <v>ART000000 ART / General</v>
          </cell>
          <cell r="S3568" t="str">
            <v>PoD</v>
          </cell>
        </row>
        <row r="3569">
          <cell r="C3569">
            <v>9780674332348</v>
          </cell>
          <cell r="D3569" t="str">
            <v>Harvard University Press</v>
          </cell>
          <cell r="E3569" t="str">
            <v>FREDEMAN: PRE-RAPHAELITISM E-BOOK</v>
          </cell>
          <cell r="F3569" t="str">
            <v>Pre-Raphaelitism</v>
          </cell>
          <cell r="G3569">
            <v>1965</v>
          </cell>
          <cell r="J3569" t="str">
            <v>e-book (PDF)</v>
          </cell>
          <cell r="M3569" t="str">
            <v>Fredeman, William E.</v>
          </cell>
          <cell r="O3569">
            <v>327</v>
          </cell>
          <cell r="P3569" t="str">
            <v>Lieferbar</v>
          </cell>
          <cell r="Q3569" t="str">
            <v xml:space="preserve">Architecture and Design, other    </v>
          </cell>
          <cell r="R3569" t="str">
            <v>ART000000 ART / General</v>
          </cell>
        </row>
        <row r="3570">
          <cell r="C3570">
            <v>9780674332355</v>
          </cell>
          <cell r="D3570" t="str">
            <v>Harvard University Press</v>
          </cell>
          <cell r="E3570" t="str">
            <v>HANDLER: PLANTATION SLAVERY IN BARBADOS</v>
          </cell>
          <cell r="F3570" t="str">
            <v>Plantation Slavery in Barbados</v>
          </cell>
          <cell r="G3570">
            <v>1978</v>
          </cell>
          <cell r="J3570" t="str">
            <v>Gebunden</v>
          </cell>
          <cell r="M3570" t="str">
            <v>Handler, Jerome S.; Lange, Frederick W.</v>
          </cell>
          <cell r="O3570">
            <v>368</v>
          </cell>
          <cell r="P3570" t="str">
            <v>Lieferbar</v>
          </cell>
          <cell r="Q3570" t="str">
            <v>Miscellaneous</v>
          </cell>
          <cell r="R3570" t="str">
            <v>SOC003000 SOCIAL SCIENCE / Archaeology; HIS000000 HISTORY / General; HIS024000 HISTORY / Latin America / General</v>
          </cell>
          <cell r="S3570" t="str">
            <v>PoD</v>
          </cell>
        </row>
        <row r="3571">
          <cell r="C3571">
            <v>9780674332362</v>
          </cell>
          <cell r="D3571" t="str">
            <v>Harvard University Press</v>
          </cell>
          <cell r="E3571" t="str">
            <v>HANDLER: PLANTATION SLAVERY IN BARBADOS E-BOOK</v>
          </cell>
          <cell r="F3571" t="str">
            <v>Plantation Slavery in Barbados</v>
          </cell>
          <cell r="G3571">
            <v>1978</v>
          </cell>
          <cell r="J3571" t="str">
            <v>e-book (PDF)</v>
          </cell>
          <cell r="M3571" t="str">
            <v>Handler, Jerome S.; Lange, Frederick W.</v>
          </cell>
          <cell r="O3571">
            <v>368</v>
          </cell>
          <cell r="P3571" t="str">
            <v>Lieferbar</v>
          </cell>
          <cell r="Q3571" t="str">
            <v>Miscellaneous</v>
          </cell>
          <cell r="R3571" t="str">
            <v>SOC003000 SOCIAL SCIENCE / Archaeology; HIS000000 HISTORY / General; HIS024000 HISTORY / Latin America / General</v>
          </cell>
        </row>
        <row r="3572">
          <cell r="C3572">
            <v>9780674332379</v>
          </cell>
          <cell r="D3572" t="str">
            <v>Harvard University Press</v>
          </cell>
          <cell r="E3572" t="str">
            <v>HANDLIN: AMERICAN PEOPLE IN THE 20TH CENTURY   LOCAC</v>
          </cell>
          <cell r="F3572" t="str">
            <v>The American People in the Twentieth Century</v>
          </cell>
          <cell r="G3572">
            <v>1966</v>
          </cell>
          <cell r="H3572" t="str">
            <v>The Library of Congress Series in American Civilization</v>
          </cell>
          <cell r="J3572" t="str">
            <v>Gebunden</v>
          </cell>
          <cell r="M3572" t="str">
            <v>Handlin, Oscar</v>
          </cell>
          <cell r="O3572">
            <v>248</v>
          </cell>
          <cell r="P3572" t="str">
            <v>Lieferbar</v>
          </cell>
          <cell r="Q3572" t="str">
            <v>Global History</v>
          </cell>
          <cell r="R3572" t="str">
            <v>HIS036000 HISTORY / United States / General; HIS039000 HISTORY / Civilization</v>
          </cell>
          <cell r="S3572" t="str">
            <v>PoD</v>
          </cell>
        </row>
        <row r="3573">
          <cell r="C3573">
            <v>9780674332386</v>
          </cell>
          <cell r="D3573" t="str">
            <v>Harvard University Press</v>
          </cell>
          <cell r="E3573" t="str">
            <v>HANDLIN: AMERICAN PEOPLE IN THE 20TH CENTURY   LOCAC E-BOOK</v>
          </cell>
          <cell r="F3573" t="str">
            <v>The American People in the Twentieth Century</v>
          </cell>
          <cell r="G3573">
            <v>1966</v>
          </cell>
          <cell r="H3573" t="str">
            <v>The Library of Congress Series in American Civilization</v>
          </cell>
          <cell r="J3573" t="str">
            <v>e-book (PDF)</v>
          </cell>
          <cell r="M3573" t="str">
            <v>Handlin, Oscar</v>
          </cell>
          <cell r="O3573">
            <v>248</v>
          </cell>
          <cell r="P3573" t="str">
            <v>Lieferbar</v>
          </cell>
          <cell r="Q3573" t="str">
            <v>Global History</v>
          </cell>
          <cell r="R3573" t="str">
            <v>HIS036000 HISTORY / United States / General; HIS039000 HISTORY / Civilization</v>
          </cell>
        </row>
        <row r="3574">
          <cell r="C3574">
            <v>9780674332393</v>
          </cell>
          <cell r="D3574" t="str">
            <v>Harvard University Press</v>
          </cell>
          <cell r="E3574" t="str">
            <v>FREEZE: THE RUSSIAN LEVITES   RRCS 78</v>
          </cell>
          <cell r="F3574" t="str">
            <v>The Russian Levites</v>
          </cell>
          <cell r="G3574">
            <v>1977</v>
          </cell>
          <cell r="H3574" t="str">
            <v>Russian Research Center Studies</v>
          </cell>
          <cell r="I3574">
            <v>78</v>
          </cell>
          <cell r="J3574" t="str">
            <v>Gebunden</v>
          </cell>
          <cell r="M3574" t="str">
            <v>Freeze, Gregory L.</v>
          </cell>
          <cell r="O3574">
            <v>325</v>
          </cell>
          <cell r="P3574" t="str">
            <v>Lieferbar</v>
          </cell>
          <cell r="Q3574" t="str">
            <v>Theology, Jewish Studies and Religious Studies</v>
          </cell>
          <cell r="R3574" t="str">
            <v>REL000000 RELIGION / General; REL081000 RELIGION / Clergy</v>
          </cell>
          <cell r="S3574" t="str">
            <v>PoD</v>
          </cell>
        </row>
        <row r="3575">
          <cell r="C3575">
            <v>9780674332409</v>
          </cell>
          <cell r="D3575" t="str">
            <v>Harvard University Press</v>
          </cell>
          <cell r="E3575" t="str">
            <v>HANFMANN: LETTERS FROM SARDIS E-BOOK</v>
          </cell>
          <cell r="F3575" t="str">
            <v>Letters from Sardis</v>
          </cell>
          <cell r="G3575">
            <v>1972</v>
          </cell>
          <cell r="J3575" t="str">
            <v>e-book (PDF)</v>
          </cell>
          <cell r="M3575" t="str">
            <v>Hanfmann, George M. A.</v>
          </cell>
          <cell r="O3575">
            <v>366</v>
          </cell>
          <cell r="P3575" t="str">
            <v>Lieferbar</v>
          </cell>
          <cell r="Q3575" t="str">
            <v>Sociology, other</v>
          </cell>
          <cell r="R3575" t="str">
            <v>SOC000000 SOCIAL SCIENCE / General; SOC003000 SOCIAL SCIENCE / Archaeology</v>
          </cell>
        </row>
        <row r="3576">
          <cell r="C3576">
            <v>9780674332416</v>
          </cell>
          <cell r="D3576" t="str">
            <v>Harvard University Press</v>
          </cell>
          <cell r="E3576" t="str">
            <v>FREEZE: THE RUSSIAN LEVITES   RRCS 78 E-BOOK</v>
          </cell>
          <cell r="F3576" t="str">
            <v>The Russian Levites</v>
          </cell>
          <cell r="G3576">
            <v>1977</v>
          </cell>
          <cell r="H3576" t="str">
            <v>Russian Research Center Studies</v>
          </cell>
          <cell r="I3576">
            <v>78</v>
          </cell>
          <cell r="J3576" t="str">
            <v>e-book (PDF)</v>
          </cell>
          <cell r="M3576" t="str">
            <v>Freeze, Gregory L.</v>
          </cell>
          <cell r="O3576">
            <v>325</v>
          </cell>
          <cell r="P3576" t="str">
            <v>Lieferbar</v>
          </cell>
          <cell r="Q3576" t="str">
            <v>Theology, Jewish Studies and Religious Studies</v>
          </cell>
          <cell r="R3576" t="str">
            <v>REL000000 RELIGION / General; REL081000 RELIGION / Clergy</v>
          </cell>
        </row>
        <row r="3577">
          <cell r="C3577">
            <v>9780674332423</v>
          </cell>
          <cell r="D3577" t="str">
            <v>Harvard University Press</v>
          </cell>
          <cell r="E3577" t="str">
            <v>HANFMANN: LETTERS FROM SARDIS</v>
          </cell>
          <cell r="F3577" t="str">
            <v>Letters from Sardis</v>
          </cell>
          <cell r="G3577">
            <v>1972</v>
          </cell>
          <cell r="J3577" t="str">
            <v>Gebunden</v>
          </cell>
          <cell r="M3577" t="str">
            <v>Hanfmann, George M. A.</v>
          </cell>
          <cell r="O3577">
            <v>366</v>
          </cell>
          <cell r="P3577" t="str">
            <v>Lieferbar</v>
          </cell>
          <cell r="Q3577" t="str">
            <v>Sociology, other</v>
          </cell>
          <cell r="R3577" t="str">
            <v>SOC000000 SOCIAL SCIENCE / General; SOC003000 SOCIAL SCIENCE / Archaeology</v>
          </cell>
          <cell r="S3577" t="str">
            <v>PoD</v>
          </cell>
        </row>
        <row r="3578">
          <cell r="C3578">
            <v>9780674332430</v>
          </cell>
          <cell r="D3578" t="str">
            <v>Harvard University Press</v>
          </cell>
          <cell r="E3578" t="str">
            <v>FRENCH: THE TAKING OF TICONDEROGA IN 1775 E-BOOK</v>
          </cell>
          <cell r="F3578" t="str">
            <v>The Taking of Ticonderoga in 1775: the British Story</v>
          </cell>
          <cell r="G3578">
            <v>1928</v>
          </cell>
          <cell r="J3578" t="str">
            <v>e-book (PDF)</v>
          </cell>
          <cell r="M3578" t="str">
            <v>French, Allen</v>
          </cell>
          <cell r="O3578">
            <v>89</v>
          </cell>
          <cell r="P3578" t="str">
            <v>Lieferbar</v>
          </cell>
          <cell r="Q3578" t="str">
            <v>Miscellaneous</v>
          </cell>
          <cell r="R3578" t="str">
            <v>HIS036000 HISTORY / United States / General; HIS000000 HISTORY / General</v>
          </cell>
        </row>
        <row r="3579">
          <cell r="C3579">
            <v>9780674332447</v>
          </cell>
          <cell r="D3579" t="str">
            <v>Harvard University Press</v>
          </cell>
          <cell r="E3579" t="str">
            <v>MUSIC AND CRITICISM (FRENCH) E-BOOK</v>
          </cell>
          <cell r="F3579" t="str">
            <v>Music and Criticism</v>
          </cell>
          <cell r="G3579">
            <v>1948</v>
          </cell>
          <cell r="J3579" t="str">
            <v>e-book (PDF)</v>
          </cell>
          <cell r="N3579" t="str">
            <v>French, Richard F.</v>
          </cell>
          <cell r="O3579">
            <v>181</v>
          </cell>
          <cell r="P3579" t="str">
            <v>Lieferbar</v>
          </cell>
          <cell r="Q3579" t="str">
            <v>Music, general</v>
          </cell>
          <cell r="R3579" t="str">
            <v>MUS000000 MUSIC / General</v>
          </cell>
        </row>
        <row r="3580">
          <cell r="C3580">
            <v>9780674332454</v>
          </cell>
          <cell r="D3580" t="str">
            <v>Harvard University Press</v>
          </cell>
          <cell r="E3580" t="str">
            <v>FREUND: ON LAW AND JUSTICE</v>
          </cell>
          <cell r="F3580" t="str">
            <v>On Law and Justice</v>
          </cell>
          <cell r="G3580">
            <v>1968</v>
          </cell>
          <cell r="J3580" t="str">
            <v>Gebunden</v>
          </cell>
          <cell r="M3580" t="str">
            <v>Freund, Paul A.</v>
          </cell>
          <cell r="O3580">
            <v>259</v>
          </cell>
          <cell r="P3580" t="str">
            <v>Lieferbar</v>
          </cell>
          <cell r="Q3580" t="str">
            <v>Law, other</v>
          </cell>
          <cell r="R3580" t="str">
            <v>LAW000000 LAW / General; PHI000000 PHILOSOPHY / General</v>
          </cell>
          <cell r="S3580" t="str">
            <v>PoD</v>
          </cell>
        </row>
        <row r="3581">
          <cell r="C3581">
            <v>9780674332461</v>
          </cell>
          <cell r="D3581" t="str">
            <v>Harvard University Press</v>
          </cell>
          <cell r="E3581" t="str">
            <v>FREUND: ON LAW AND JUSTICE E-BOOK</v>
          </cell>
          <cell r="F3581" t="str">
            <v>On Law and Justice</v>
          </cell>
          <cell r="G3581">
            <v>1968</v>
          </cell>
          <cell r="J3581" t="str">
            <v>e-book (PDF)</v>
          </cell>
          <cell r="M3581" t="str">
            <v>Freund, Paul A.</v>
          </cell>
          <cell r="O3581">
            <v>259</v>
          </cell>
          <cell r="P3581" t="str">
            <v>Lieferbar</v>
          </cell>
          <cell r="Q3581" t="str">
            <v>Law, other</v>
          </cell>
          <cell r="R3581" t="str">
            <v>LAW000000 LAW / General; PHI000000 PHILOSOPHY / General</v>
          </cell>
        </row>
        <row r="3582">
          <cell r="C3582">
            <v>9780674332478</v>
          </cell>
          <cell r="D3582" t="str">
            <v>Harvard University Press</v>
          </cell>
          <cell r="E3582" t="str">
            <v>FRIED: AN ANATOMY OF VALUES</v>
          </cell>
          <cell r="F3582" t="str">
            <v>An Anatomy of Values</v>
          </cell>
          <cell r="G3582">
            <v>1970</v>
          </cell>
          <cell r="J3582" t="str">
            <v>Gebunden</v>
          </cell>
          <cell r="M3582" t="str">
            <v>Fried, Charles</v>
          </cell>
          <cell r="O3582">
            <v>265</v>
          </cell>
          <cell r="P3582" t="str">
            <v>Lieferbar</v>
          </cell>
          <cell r="Q3582" t="str">
            <v>Philosophy, other</v>
          </cell>
          <cell r="R3582" t="str">
            <v>PHI000000 PHILOSOPHY / General</v>
          </cell>
          <cell r="S3582" t="str">
            <v>PoD</v>
          </cell>
        </row>
        <row r="3583">
          <cell r="C3583">
            <v>9780674332485</v>
          </cell>
          <cell r="D3583" t="str">
            <v>Harvard University Press</v>
          </cell>
          <cell r="E3583" t="str">
            <v>FRIED: AN ANATOMY OF VALUES E-BOOK</v>
          </cell>
          <cell r="F3583" t="str">
            <v>An Anatomy of Values</v>
          </cell>
          <cell r="G3583">
            <v>1970</v>
          </cell>
          <cell r="J3583" t="str">
            <v>e-book (PDF)</v>
          </cell>
          <cell r="M3583" t="str">
            <v>Fried, Charles</v>
          </cell>
          <cell r="O3583">
            <v>265</v>
          </cell>
          <cell r="P3583" t="str">
            <v>Lieferbar</v>
          </cell>
          <cell r="Q3583" t="str">
            <v>Philosophy, other</v>
          </cell>
          <cell r="R3583" t="str">
            <v>PHI000000 PHILOSOPHY / General</v>
          </cell>
        </row>
        <row r="3584">
          <cell r="C3584">
            <v>9780674332492</v>
          </cell>
          <cell r="D3584" t="str">
            <v>Harvard University Press</v>
          </cell>
          <cell r="E3584" t="str">
            <v>FRIED: RIGHT AND WRONG</v>
          </cell>
          <cell r="F3584" t="str">
            <v>Right and Wrong</v>
          </cell>
          <cell r="G3584">
            <v>1978</v>
          </cell>
          <cell r="J3584" t="str">
            <v>Gebunden</v>
          </cell>
          <cell r="M3584" t="str">
            <v>Fried, Charles</v>
          </cell>
          <cell r="O3584">
            <v>226</v>
          </cell>
          <cell r="P3584" t="str">
            <v>Lieferbar</v>
          </cell>
          <cell r="Q3584" t="str">
            <v>Philosophy, other</v>
          </cell>
          <cell r="R3584" t="str">
            <v>PHI000000 PHILOSOPHY / General</v>
          </cell>
          <cell r="S3584" t="str">
            <v>PoD</v>
          </cell>
        </row>
        <row r="3585">
          <cell r="C3585">
            <v>9780674332508</v>
          </cell>
          <cell r="D3585" t="str">
            <v>Harvard University Press</v>
          </cell>
          <cell r="E3585" t="str">
            <v>FRIED: RIGHT AND WRONG E-BOOK</v>
          </cell>
          <cell r="F3585" t="str">
            <v>Right and Wrong</v>
          </cell>
          <cell r="G3585">
            <v>1978</v>
          </cell>
          <cell r="J3585" t="str">
            <v>e-book (PDF)</v>
          </cell>
          <cell r="M3585" t="str">
            <v>Fried, Charles</v>
          </cell>
          <cell r="O3585">
            <v>226</v>
          </cell>
          <cell r="P3585" t="str">
            <v>Lieferbar</v>
          </cell>
          <cell r="Q3585" t="str">
            <v>Philosophy, other</v>
          </cell>
          <cell r="R3585" t="str">
            <v>PHI000000 PHILOSOPHY / General</v>
          </cell>
        </row>
        <row r="3586">
          <cell r="C3586">
            <v>9780674332515</v>
          </cell>
          <cell r="D3586" t="str">
            <v>Harvard University Press</v>
          </cell>
          <cell r="E3586" t="str">
            <v>FRIEDLAENDER: DAVID TO DELACROIX</v>
          </cell>
          <cell r="F3586" t="str">
            <v>David to Delacroix</v>
          </cell>
          <cell r="G3586">
            <v>1952</v>
          </cell>
          <cell r="J3586" t="str">
            <v>Gebunden</v>
          </cell>
          <cell r="M3586" t="str">
            <v>Friedlaender, Walter</v>
          </cell>
          <cell r="O3586">
            <v>136</v>
          </cell>
          <cell r="P3586" t="str">
            <v>Lieferbar</v>
          </cell>
          <cell r="Q3586" t="str">
            <v xml:space="preserve">Architecture and Design, other    </v>
          </cell>
          <cell r="R3586" t="str">
            <v>ART015000 ART / History / General; ART009000 ART / Criticism; ART000000 ART / General</v>
          </cell>
          <cell r="S3586" t="str">
            <v>PoD</v>
          </cell>
        </row>
        <row r="3587">
          <cell r="C3587">
            <v>9780674332522</v>
          </cell>
          <cell r="D3587" t="str">
            <v>Harvard University Press</v>
          </cell>
          <cell r="E3587" t="str">
            <v>FRIEDLAENDER: DAVID TO DELACROIX E-BOOK</v>
          </cell>
          <cell r="F3587" t="str">
            <v>David to Delacroix</v>
          </cell>
          <cell r="G3587">
            <v>1952</v>
          </cell>
          <cell r="J3587" t="str">
            <v>e-book (PDF)</v>
          </cell>
          <cell r="M3587" t="str">
            <v>Friedlaender, Walter</v>
          </cell>
          <cell r="O3587">
            <v>136</v>
          </cell>
          <cell r="P3587" t="str">
            <v>Lieferbar</v>
          </cell>
          <cell r="Q3587" t="str">
            <v xml:space="preserve">Architecture and Design, other    </v>
          </cell>
          <cell r="R3587" t="str">
            <v>ART015000 ART / History / General; ART009000 ART / Criticism; ART000000 ART / General</v>
          </cell>
        </row>
        <row r="3588">
          <cell r="C3588">
            <v>9780674332539</v>
          </cell>
          <cell r="D3588" t="str">
            <v>Harvard University Press</v>
          </cell>
          <cell r="E3588" t="str">
            <v>FRIEDLANDER: A THIN COSMIC RAIN</v>
          </cell>
          <cell r="F3588" t="str">
            <v>A Thin Cosmic Rain</v>
          </cell>
          <cell r="G3588">
            <v>2000</v>
          </cell>
          <cell r="J3588" t="str">
            <v>Gebunden</v>
          </cell>
          <cell r="M3588" t="str">
            <v>Friedlander, Michael W.</v>
          </cell>
          <cell r="O3588">
            <v>241</v>
          </cell>
          <cell r="P3588" t="str">
            <v>Lieferbar</v>
          </cell>
          <cell r="Q3588" t="str">
            <v>Astronomy and Astrophysics</v>
          </cell>
          <cell r="R3588" t="str">
            <v>SCI074000 SCIENCE / Molecular Physics; SCI015000 SCIENCE / Cosmology; SCI000000 SCIENCE / General</v>
          </cell>
          <cell r="S3588" t="str">
            <v>PoD</v>
          </cell>
        </row>
        <row r="3589">
          <cell r="C3589">
            <v>9780674332546</v>
          </cell>
          <cell r="D3589" t="str">
            <v>Harvard University Press</v>
          </cell>
          <cell r="E3589" t="str">
            <v>FRIEDLANDER: A THIN COSMIC RAIN E-BOOK</v>
          </cell>
          <cell r="F3589" t="str">
            <v>A Thin Cosmic Rain</v>
          </cell>
          <cell r="G3589">
            <v>2000</v>
          </cell>
          <cell r="J3589" t="str">
            <v>e-book (PDF)</v>
          </cell>
          <cell r="M3589" t="str">
            <v>Friedlander, Michael W.</v>
          </cell>
          <cell r="O3589">
            <v>241</v>
          </cell>
          <cell r="P3589" t="str">
            <v>Lieferbar</v>
          </cell>
          <cell r="Q3589" t="str">
            <v>Astronomy and Astrophysics</v>
          </cell>
          <cell r="R3589" t="str">
            <v>SCI074000 SCIENCE / Molecular Physics; SCI015000 SCIENCE / Cosmology; SCI000000 SCIENCE / General</v>
          </cell>
        </row>
        <row r="3590">
          <cell r="C3590">
            <v>9780674332553</v>
          </cell>
          <cell r="D3590" t="str">
            <v>Harvard University Press</v>
          </cell>
          <cell r="E3590" t="str">
            <v>FRIEDMAN: EARLY AMERICAN JEWS E-BOOK</v>
          </cell>
          <cell r="F3590" t="str">
            <v>Early American Jews</v>
          </cell>
          <cell r="G3590">
            <v>1934</v>
          </cell>
          <cell r="J3590" t="str">
            <v>e-book (PDF)</v>
          </cell>
          <cell r="M3590" t="str">
            <v>Friedman, Lee M.</v>
          </cell>
          <cell r="O3590">
            <v>238</v>
          </cell>
          <cell r="P3590" t="str">
            <v>Lieferbar</v>
          </cell>
          <cell r="Q3590" t="str">
            <v>General Jewish History</v>
          </cell>
          <cell r="R3590" t="str">
            <v>HIS022000 HISTORY / Jewish</v>
          </cell>
        </row>
        <row r="3591">
          <cell r="C3591">
            <v>9780674332560</v>
          </cell>
          <cell r="D3591" t="str">
            <v>Harvard University Press</v>
          </cell>
          <cell r="E3591" t="str">
            <v>FRIEDMAN: ROBERT GROSSETESTE AND THE JEWS E-BOOK</v>
          </cell>
          <cell r="F3591" t="str">
            <v>Robert Grosseteste and the Jews</v>
          </cell>
          <cell r="G3591">
            <v>1934</v>
          </cell>
          <cell r="J3591" t="str">
            <v>e-book (PDF)</v>
          </cell>
          <cell r="M3591" t="str">
            <v>Friedman, Lee M.</v>
          </cell>
          <cell r="O3591">
            <v>34</v>
          </cell>
          <cell r="P3591" t="str">
            <v>Lieferbar</v>
          </cell>
          <cell r="Q3591" t="str">
            <v>Theology, Jewish Studies and Religious Studies</v>
          </cell>
          <cell r="R3591" t="str">
            <v>REL000000 RELIGION / General; HIS022000 HISTORY / Jewish</v>
          </cell>
        </row>
        <row r="3592">
          <cell r="C3592">
            <v>9780674332577</v>
          </cell>
          <cell r="D3592" t="str">
            <v>Harvard University Press</v>
          </cell>
          <cell r="E3592" t="str">
            <v>FRIEDRICH: INEVITABLE PEACE E-BOOK</v>
          </cell>
          <cell r="F3592" t="str">
            <v>Inevitable Peace</v>
          </cell>
          <cell r="G3592">
            <v>1948</v>
          </cell>
          <cell r="J3592" t="str">
            <v>e-book (PDF)</v>
          </cell>
          <cell r="M3592" t="str">
            <v>Friedrich, Carl Joachim</v>
          </cell>
          <cell r="O3592">
            <v>294</v>
          </cell>
          <cell r="P3592" t="str">
            <v>Lieferbar</v>
          </cell>
          <cell r="Q3592" t="str">
            <v>Miscellaneous</v>
          </cell>
          <cell r="R3592" t="str">
            <v>HIS000000 HISTORY / General</v>
          </cell>
        </row>
        <row r="3593">
          <cell r="C3593">
            <v>9780674332584</v>
          </cell>
          <cell r="D3593" t="str">
            <v>Harvard University Press</v>
          </cell>
          <cell r="E3593" t="str">
            <v>The First Social Experiments in America - E-Book</v>
          </cell>
          <cell r="F3593" t="str">
            <v>The First Social Experiments in America</v>
          </cell>
          <cell r="H3593" t="str">
            <v>Harvard Historical Monographs</v>
          </cell>
          <cell r="I3593">
            <v>5</v>
          </cell>
          <cell r="J3593" t="str">
            <v>e-book (PDF)</v>
          </cell>
          <cell r="M3593" t="str">
            <v>Hanke, Lewis</v>
          </cell>
          <cell r="P3593" t="str">
            <v>zurückgezogen</v>
          </cell>
          <cell r="Q3593" t="str">
            <v>Miscellaneous</v>
          </cell>
          <cell r="R3593" t="str">
            <v>HIS000000 HISTORY / General</v>
          </cell>
        </row>
        <row r="3594">
          <cell r="C3594">
            <v>9780674332591</v>
          </cell>
          <cell r="D3594" t="str">
            <v>Harvard University Press</v>
          </cell>
          <cell r="E3594" t="str">
            <v>FRIEDRICH: TOTALITARIAN DICTATORSHIP AND AUTOCRACY</v>
          </cell>
          <cell r="F3594" t="str">
            <v>Totalitarian Dictatorship and Autocracy</v>
          </cell>
          <cell r="G3594">
            <v>1965</v>
          </cell>
          <cell r="J3594" t="str">
            <v>Gebunden</v>
          </cell>
          <cell r="M3594" t="str">
            <v>Brzezinski, Zbigniew K.; Friedrich, Carl J.</v>
          </cell>
          <cell r="O3594">
            <v>439</v>
          </cell>
          <cell r="P3594" t="str">
            <v>Lieferbar</v>
          </cell>
          <cell r="Q3594" t="str">
            <v>Miscellaneous</v>
          </cell>
          <cell r="R3594" t="str">
            <v>HIS000000 HISTORY / General; POL042030 POLITICAL SCIENCE / Political Ideologies / Fascism &amp; Totalitarianism</v>
          </cell>
          <cell r="S3594" t="str">
            <v>PoD</v>
          </cell>
        </row>
        <row r="3595">
          <cell r="C3595">
            <v>9780674332607</v>
          </cell>
          <cell r="D3595" t="str">
            <v>Harvard University Press</v>
          </cell>
          <cell r="E3595" t="str">
            <v>FRIEDRICH: TOTALITARIAN DICTATORSHIP AND AUTOCRACY E-BOOK</v>
          </cell>
          <cell r="F3595" t="str">
            <v>Totalitarian Dictatorship and Autocracy</v>
          </cell>
          <cell r="G3595">
            <v>1965</v>
          </cell>
          <cell r="J3595" t="str">
            <v>e-book (PDF)</v>
          </cell>
          <cell r="M3595" t="str">
            <v>Brzezinski, Zbigniew K.; Friedrich, Carl J.</v>
          </cell>
          <cell r="O3595">
            <v>439</v>
          </cell>
          <cell r="P3595" t="str">
            <v>Lieferbar</v>
          </cell>
          <cell r="Q3595" t="str">
            <v>Miscellaneous</v>
          </cell>
          <cell r="R3595" t="str">
            <v>HIS000000 HISTORY / General; POL042030 POLITICAL SCIENCE / Political Ideologies / Fascism &amp; Totalitarianism</v>
          </cell>
        </row>
        <row r="3596">
          <cell r="C3596">
            <v>9780674332614</v>
          </cell>
          <cell r="D3596" t="str">
            <v>Harvard University Press</v>
          </cell>
          <cell r="E3596" t="str">
            <v>HANSEN: THE ATLANTIC MIGRATION, 1607–1860 E-BOOK</v>
          </cell>
          <cell r="F3596" t="str">
            <v>The Atlantic Migration, 1607–1860</v>
          </cell>
          <cell r="G3596">
            <v>1940</v>
          </cell>
          <cell r="J3596" t="str">
            <v>e-book (PDF)</v>
          </cell>
          <cell r="M3596" t="str">
            <v>Hansen, Marcus Lee</v>
          </cell>
          <cell r="N3596" t="str">
            <v>Schlesinger, Arthur M.</v>
          </cell>
          <cell r="O3596">
            <v>391</v>
          </cell>
          <cell r="P3596" t="str">
            <v>Lieferbar</v>
          </cell>
          <cell r="Q3596" t="str">
            <v>Miscellaneous</v>
          </cell>
          <cell r="R3596" t="str">
            <v>SOC007000 SOCIAL SCIENCE / Emigration &amp; Immigration; HIS036000 HISTORY / United States / General; HIS000000 HISTORY / General; HIS010000 HISTORY / Europe / General</v>
          </cell>
        </row>
        <row r="3597">
          <cell r="C3597">
            <v>9780674332621</v>
          </cell>
          <cell r="D3597" t="str">
            <v>Harvard University Press</v>
          </cell>
          <cell r="E3597" t="str">
            <v>FRIEDRICH: TOTALITARIANISM E-BOOK</v>
          </cell>
          <cell r="F3597" t="str">
            <v>Totalitarianism</v>
          </cell>
          <cell r="G3597">
            <v>1954</v>
          </cell>
          <cell r="J3597" t="str">
            <v>e-book (PDF)</v>
          </cell>
          <cell r="N3597" t="str">
            <v>Friedrich, Carl J.</v>
          </cell>
          <cell r="O3597">
            <v>386</v>
          </cell>
          <cell r="P3597" t="str">
            <v>Lieferbar</v>
          </cell>
          <cell r="Q3597" t="str">
            <v>Miscellaneous</v>
          </cell>
          <cell r="R3597" t="str">
            <v>HIS000000 HISTORY / General; POL042030 POLITICAL SCIENCE / Political Ideologies / Fascism &amp; Totalitarianism</v>
          </cell>
        </row>
        <row r="3598">
          <cell r="C3598">
            <v>9780674332638</v>
          </cell>
          <cell r="D3598" t="str">
            <v>Harvard University Press</v>
          </cell>
          <cell r="E3598" t="str">
            <v>FROHOCK: RIMBAUD'S POETIC PRACTICE</v>
          </cell>
          <cell r="F3598" t="str">
            <v>Rimbaud's Poetic Practice</v>
          </cell>
          <cell r="G3598">
            <v>1963</v>
          </cell>
          <cell r="J3598" t="str">
            <v>Gebunden</v>
          </cell>
          <cell r="M3598" t="str">
            <v>Frohock, W. M.</v>
          </cell>
          <cell r="O3598">
            <v>250</v>
          </cell>
          <cell r="P3598" t="str">
            <v>Lieferbar</v>
          </cell>
          <cell r="Q3598" t="str">
            <v xml:space="preserve">Poetics </v>
          </cell>
          <cell r="R3598" t="str">
            <v>LIT000000 LITERARY CRITICISM / General; LIT004150 LITERARY CRITICISM / European / French; LIT014000 LITERARY CRITICISM / Poetry</v>
          </cell>
          <cell r="S3598" t="str">
            <v>PoD</v>
          </cell>
        </row>
        <row r="3599">
          <cell r="C3599">
            <v>9780674332645</v>
          </cell>
          <cell r="D3599" t="str">
            <v>Harvard University Press</v>
          </cell>
          <cell r="E3599" t="str">
            <v>FROHOCK: RIMBAUD'S POETIC PRACTICE E-BOOK</v>
          </cell>
          <cell r="F3599" t="str">
            <v>Rimbaud's Poetic Practice</v>
          </cell>
          <cell r="G3599">
            <v>1963</v>
          </cell>
          <cell r="J3599" t="str">
            <v>e-book (PDF)</v>
          </cell>
          <cell r="M3599" t="str">
            <v>Frohock, W. M.</v>
          </cell>
          <cell r="O3599">
            <v>250</v>
          </cell>
          <cell r="P3599" t="str">
            <v>Lieferbar</v>
          </cell>
          <cell r="Q3599" t="str">
            <v xml:space="preserve">Poetics </v>
          </cell>
          <cell r="R3599" t="str">
            <v>LIT000000 LITERARY CRITICISM / General; LIT004150 LITERARY CRITICISM / European / French; LIT014000 LITERARY CRITICISM / Poetry</v>
          </cell>
        </row>
        <row r="3600">
          <cell r="C3600">
            <v>9780674332652</v>
          </cell>
          <cell r="D3600" t="str">
            <v>Harvard University Press</v>
          </cell>
          <cell r="E3600" t="str">
            <v>FROTHINGHAM: ALL THESE E-BOOK</v>
          </cell>
          <cell r="F3600" t="str">
            <v>All These</v>
          </cell>
          <cell r="G3600">
            <v>1927</v>
          </cell>
          <cell r="J3600" t="str">
            <v>e-book (PDF)</v>
          </cell>
          <cell r="M3600" t="str">
            <v>Frothingham, Paul Revere</v>
          </cell>
          <cell r="O3600">
            <v>314</v>
          </cell>
          <cell r="P3600" t="str">
            <v>Lieferbar</v>
          </cell>
          <cell r="Q3600" t="str">
            <v>Miscellaneous</v>
          </cell>
          <cell r="R3600" t="str">
            <v>HIS000000 HISTORY / General</v>
          </cell>
        </row>
        <row r="3601">
          <cell r="C3601">
            <v>9780674332669</v>
          </cell>
          <cell r="D3601" t="str">
            <v>Harvard University Press</v>
          </cell>
          <cell r="E3601" t="str">
            <v>LYNCH: A CONGREVE GALLERY</v>
          </cell>
          <cell r="F3601" t="str">
            <v>A Congreve Gallery</v>
          </cell>
          <cell r="G3601">
            <v>1951</v>
          </cell>
          <cell r="J3601" t="str">
            <v>Gebunden</v>
          </cell>
          <cell r="M3601" t="str">
            <v>Lynch, Kathleen M.</v>
          </cell>
          <cell r="O3601">
            <v>196</v>
          </cell>
          <cell r="P3601" t="str">
            <v>Lieferbar</v>
          </cell>
          <cell r="Q3601" t="str">
            <v>Literary Studies, general</v>
          </cell>
          <cell r="R3601" t="str">
            <v>LIT000000 LITERARY CRITICISM / General; LIT004120 LITERARY CRITICISM / European / English, Irish, Scottish, Welsh</v>
          </cell>
          <cell r="S3601" t="str">
            <v>PoD</v>
          </cell>
        </row>
        <row r="3602">
          <cell r="C3602">
            <v>9780674332676</v>
          </cell>
          <cell r="D3602" t="str">
            <v>Harvard University Press</v>
          </cell>
          <cell r="E3602" t="str">
            <v>LYNCH: A CONGREVE GALLERY E-BOOK</v>
          </cell>
          <cell r="F3602" t="str">
            <v>A Congreve Gallery</v>
          </cell>
          <cell r="G3602">
            <v>1951</v>
          </cell>
          <cell r="J3602" t="str">
            <v>e-book (PDF)</v>
          </cell>
          <cell r="M3602" t="str">
            <v>Lynch, Kathleen M.</v>
          </cell>
          <cell r="O3602">
            <v>196</v>
          </cell>
          <cell r="P3602" t="str">
            <v>Lieferbar</v>
          </cell>
          <cell r="Q3602" t="str">
            <v>Literary Studies, general</v>
          </cell>
          <cell r="R3602" t="str">
            <v>LIT000000 LITERARY CRITICISM / General; LIT004120 LITERARY CRITICISM / European / English, Irish, Scottish, Welsh</v>
          </cell>
        </row>
        <row r="3603">
          <cell r="C3603">
            <v>9780674332683</v>
          </cell>
          <cell r="D3603" t="str">
            <v>Harvard University Press</v>
          </cell>
          <cell r="E3603" t="str">
            <v>LETTERS OF JOHN III KING OF PORTUGAL 1521–1557 (FORD) E-BOOK</v>
          </cell>
          <cell r="F3603" t="str">
            <v>Letters of John III, King of Portugal, 1521–1557</v>
          </cell>
          <cell r="G3603">
            <v>1931</v>
          </cell>
          <cell r="J3603" t="str">
            <v>e-book (PDF)</v>
          </cell>
          <cell r="N3603" t="str">
            <v>Ford, J. D. M.</v>
          </cell>
          <cell r="O3603">
            <v>408</v>
          </cell>
          <cell r="P3603" t="str">
            <v>Lieferbar</v>
          </cell>
          <cell r="Q3603" t="str">
            <v>Miscellaneous</v>
          </cell>
          <cell r="R3603" t="str">
            <v>LCO011000 LITERARY COLLECTIONS / Letters; HIS000000 HISTORY / General; HIS045000 HISTORY / Europe / Spain &amp; Portugal; HIS037010 HISTORY / Medieval</v>
          </cell>
        </row>
        <row r="3604">
          <cell r="C3604">
            <v>9780674332690</v>
          </cell>
          <cell r="D3604" t="str">
            <v>Harvard University Press</v>
          </cell>
          <cell r="E3604" t="str">
            <v>FROTHINGHAM:NAVAL HISTORY OF THE WORLD WAR, 1914–1915 E-BOOK</v>
          </cell>
          <cell r="F3604" t="str">
            <v>The Naval History of the World War</v>
          </cell>
          <cell r="G3604">
            <v>1925</v>
          </cell>
          <cell r="J3604" t="str">
            <v>e-book (PDF)</v>
          </cell>
          <cell r="M3604" t="str">
            <v>Frothingham, Thomas G.</v>
          </cell>
          <cell r="O3604">
            <v>349</v>
          </cell>
          <cell r="P3604" t="str">
            <v>Lieferbar</v>
          </cell>
          <cell r="Q3604" t="str">
            <v>Miscellaneous</v>
          </cell>
          <cell r="R3604" t="str">
            <v>HIS000000 HISTORY / General; HIS027150 HISTORY / Military / Naval; HIS027090 HISTORY / Military / World War I</v>
          </cell>
        </row>
        <row r="3605">
          <cell r="C3605">
            <v>9780674332706</v>
          </cell>
          <cell r="D3605" t="str">
            <v>Harvard University Press</v>
          </cell>
          <cell r="E3605" t="str">
            <v>DISSENTER IN ZION (GOREN)</v>
          </cell>
          <cell r="F3605" t="str">
            <v>Dissenter in Zion</v>
          </cell>
          <cell r="G3605">
            <v>1982</v>
          </cell>
          <cell r="J3605" t="str">
            <v>Gebunden</v>
          </cell>
          <cell r="N3605" t="str">
            <v>Goren, Arthur A.</v>
          </cell>
          <cell r="O3605">
            <v>554</v>
          </cell>
          <cell r="P3605" t="str">
            <v>Lieferbar</v>
          </cell>
          <cell r="Q3605" t="str">
            <v>Political Science, other</v>
          </cell>
          <cell r="R3605" t="str">
            <v>REL000000 RELIGION / General; POL000000 POLITICAL SCIENCE / General; HIS022000 HISTORY / Jewish</v>
          </cell>
          <cell r="S3605" t="str">
            <v>PoD</v>
          </cell>
        </row>
        <row r="3606">
          <cell r="C3606">
            <v>9780674332713</v>
          </cell>
          <cell r="D3606" t="str">
            <v>Harvard University Press</v>
          </cell>
          <cell r="E3606" t="str">
            <v>DISSENTER IN ZION (GOREN) E-BOOK</v>
          </cell>
          <cell r="F3606" t="str">
            <v>Dissenter in Zion</v>
          </cell>
          <cell r="G3606">
            <v>1982</v>
          </cell>
          <cell r="J3606" t="str">
            <v>e-book (PDF)</v>
          </cell>
          <cell r="N3606" t="str">
            <v>Goren, Arthur A.</v>
          </cell>
          <cell r="O3606">
            <v>554</v>
          </cell>
          <cell r="P3606" t="str">
            <v>Lieferbar</v>
          </cell>
          <cell r="Q3606" t="str">
            <v>Political Science, other</v>
          </cell>
          <cell r="R3606" t="str">
            <v>REL000000 RELIGION / General; POL000000 POLITICAL SCIENCE / General; HIS022000 HISTORY / Jewish</v>
          </cell>
        </row>
        <row r="3607">
          <cell r="C3607">
            <v>9780674332720</v>
          </cell>
          <cell r="D3607" t="str">
            <v>Harvard University Press</v>
          </cell>
          <cell r="E3607" t="str">
            <v>ISAAC NEWTON'S PAPERS &amp; LETTERS (COHEN)</v>
          </cell>
          <cell r="F3607" t="str">
            <v>Isaac Newton's Papers &amp; Letters on Natural Philosophy and Related Documents</v>
          </cell>
          <cell r="G3607">
            <v>1978</v>
          </cell>
          <cell r="J3607" t="str">
            <v>Gebunden</v>
          </cell>
          <cell r="N3607" t="str">
            <v>Cohen, I. Bernard</v>
          </cell>
          <cell r="O3607">
            <v>540</v>
          </cell>
          <cell r="P3607" t="str">
            <v>Lieferbar</v>
          </cell>
          <cell r="Q3607" t="str">
            <v>General Interest</v>
          </cell>
          <cell r="R3607" t="str">
            <v>SCI053000 SCIENCE / Optics; SCI013050 SCIENCE / Chemistry / Physical &amp; Theoretical; SCI000000 SCIENCE / General</v>
          </cell>
          <cell r="S3607" t="str">
            <v>PoD</v>
          </cell>
        </row>
        <row r="3608">
          <cell r="C3608">
            <v>9780674332737</v>
          </cell>
          <cell r="D3608" t="str">
            <v>Harvard University Press</v>
          </cell>
          <cell r="E3608" t="str">
            <v>ISAAC NEWTON'S PAPERS &amp; LETTERS (COHEN) E-BOOK</v>
          </cell>
          <cell r="F3608" t="str">
            <v>Isaac Newton's Papers &amp; Letters on Natural Philosophy and Related Documents</v>
          </cell>
          <cell r="G3608">
            <v>1978</v>
          </cell>
          <cell r="J3608" t="str">
            <v>e-book (PDF)</v>
          </cell>
          <cell r="N3608" t="str">
            <v>Cohen, I. Bernard</v>
          </cell>
          <cell r="O3608">
            <v>540</v>
          </cell>
          <cell r="P3608" t="str">
            <v>Lieferbar</v>
          </cell>
          <cell r="Q3608" t="str">
            <v>General Interest</v>
          </cell>
          <cell r="R3608" t="str">
            <v>SCI053000 SCIENCE / Optics; SCI013050 SCIENCE / Chemistry / Physical &amp; Theoretical; SCI000000 SCIENCE / General</v>
          </cell>
        </row>
        <row r="3609">
          <cell r="C3609">
            <v>9780674332744</v>
          </cell>
          <cell r="D3609" t="str">
            <v>Harvard University Press</v>
          </cell>
          <cell r="E3609" t="str">
            <v>NIETZSCHE (FUSS/SHAPIRO)</v>
          </cell>
          <cell r="F3609" t="str">
            <v>Nietzsche</v>
          </cell>
          <cell r="G3609">
            <v>1971</v>
          </cell>
          <cell r="J3609" t="str">
            <v>Gebunden</v>
          </cell>
          <cell r="N3609" t="str">
            <v>Shapiro, Henry; Fuss, Peter</v>
          </cell>
          <cell r="O3609">
            <v>196</v>
          </cell>
          <cell r="P3609" t="str">
            <v>Lieferbar</v>
          </cell>
          <cell r="Q3609" t="str">
            <v>Philosophy, other</v>
          </cell>
          <cell r="R3609" t="str">
            <v>BIO009000 BIOGRAPHY &amp; AUTOBIOGRAPHY / Philosophers; PHI006000 PHILOSOPHY / Movements / Existentialism; LCO011000 LITERARY COLLECTIONS / Letters; PHI000000 PHILOSOPHY / General</v>
          </cell>
          <cell r="S3609" t="str">
            <v>PoD</v>
          </cell>
        </row>
        <row r="3610">
          <cell r="C3610">
            <v>9780674332751</v>
          </cell>
          <cell r="D3610" t="str">
            <v>Harvard University Press</v>
          </cell>
          <cell r="E3610" t="str">
            <v>NIETZSCHE (FUSS/SHAPIRO) E-BOOK</v>
          </cell>
          <cell r="F3610" t="str">
            <v>Nietzsche</v>
          </cell>
          <cell r="G3610">
            <v>1971</v>
          </cell>
          <cell r="J3610" t="str">
            <v>e-book (PDF)</v>
          </cell>
          <cell r="N3610" t="str">
            <v>Shapiro, Henry; Fuss, Peter</v>
          </cell>
          <cell r="O3610">
            <v>196</v>
          </cell>
          <cell r="P3610" t="str">
            <v>Lieferbar</v>
          </cell>
          <cell r="Q3610" t="str">
            <v>Philosophy, other</v>
          </cell>
          <cell r="R3610" t="str">
            <v>BIO009000 BIOGRAPHY &amp; AUTOBIOGRAPHY / Philosophers; PHI006000 PHILOSOPHY / Movements / Existentialism; LCO011000 LITERARY COLLECTIONS / Letters; PHI000000 PHILOSOPHY / General</v>
          </cell>
        </row>
        <row r="3611">
          <cell r="C3611">
            <v>9780674332768</v>
          </cell>
          <cell r="D3611" t="str">
            <v>Harvard University Press</v>
          </cell>
          <cell r="E3611" t="str">
            <v>NOBLE: THE LIFE AND WORKS OF THOMAS COLE   JHL</v>
          </cell>
          <cell r="F3611" t="str">
            <v>The Life and Works of Thomas Cole</v>
          </cell>
          <cell r="G3611">
            <v>1964</v>
          </cell>
          <cell r="H3611" t="str">
            <v>The John Harvard Library</v>
          </cell>
          <cell r="J3611" t="str">
            <v>Gebunden</v>
          </cell>
          <cell r="M3611" t="str">
            <v>Noble, Louis Legrand</v>
          </cell>
          <cell r="N3611" t="str">
            <v>Vesell, Elliot S.</v>
          </cell>
          <cell r="O3611">
            <v>333</v>
          </cell>
          <cell r="P3611" t="str">
            <v>Lieferbar</v>
          </cell>
          <cell r="Q3611" t="str">
            <v xml:space="preserve">Architecture and Design, other    </v>
          </cell>
          <cell r="R3611" t="str">
            <v>BIO001000 BIOGRAPHY &amp; AUTOBIOGRAPHY / Artists, Architects, Photographers; ART000000 ART / General; ART015020 ART / American / General</v>
          </cell>
          <cell r="S3611" t="str">
            <v>PoD</v>
          </cell>
        </row>
        <row r="3612">
          <cell r="C3612">
            <v>9780674332775</v>
          </cell>
          <cell r="D3612" t="str">
            <v>Harvard University Press</v>
          </cell>
          <cell r="E3612" t="str">
            <v>NOBLE: THE LIFE AND WORKS OF THOMAS COLE   JHL E-BOOK</v>
          </cell>
          <cell r="F3612" t="str">
            <v>The Life and Works of Thomas Cole</v>
          </cell>
          <cell r="G3612">
            <v>1964</v>
          </cell>
          <cell r="H3612" t="str">
            <v>The John Harvard Library</v>
          </cell>
          <cell r="J3612" t="str">
            <v>e-book (PDF)</v>
          </cell>
          <cell r="M3612" t="str">
            <v>Noble, Louis Legrand</v>
          </cell>
          <cell r="N3612" t="str">
            <v>Vesell, Elliot S.</v>
          </cell>
          <cell r="O3612">
            <v>333</v>
          </cell>
          <cell r="P3612" t="str">
            <v>Lieferbar</v>
          </cell>
          <cell r="Q3612" t="str">
            <v xml:space="preserve">Architecture and Design, other    </v>
          </cell>
          <cell r="R3612" t="str">
            <v>BIO001000 BIOGRAPHY &amp; AUTOBIOGRAPHY / Artists, Architects, Photographers; ART000000 ART / General; ART015020 ART / American / General</v>
          </cell>
        </row>
        <row r="3613">
          <cell r="C3613">
            <v>9780674332782</v>
          </cell>
          <cell r="D3613" t="str">
            <v>Harvard University Press</v>
          </cell>
          <cell r="E3613" t="str">
            <v>FROTHINGHAM:NAVAL HISTORY OF THE WORLD WAR, 1915–1916 E-BOOK</v>
          </cell>
          <cell r="F3613" t="str">
            <v>The Naval History of the World War</v>
          </cell>
          <cell r="G3613">
            <v>1926</v>
          </cell>
          <cell r="J3613" t="str">
            <v>e-book (PDF)</v>
          </cell>
          <cell r="M3613" t="str">
            <v>Frothingham, Thomas G.</v>
          </cell>
          <cell r="O3613">
            <v>342</v>
          </cell>
          <cell r="P3613" t="str">
            <v>Lieferbar</v>
          </cell>
          <cell r="Q3613" t="str">
            <v>Miscellaneous</v>
          </cell>
          <cell r="R3613" t="str">
            <v>HIS000000 HISTORY / General; HIS027150 HISTORY / Military / Naval; HIS027090 HISTORY / Military / World War I</v>
          </cell>
        </row>
        <row r="3614">
          <cell r="C3614">
            <v>9780674332799</v>
          </cell>
          <cell r="D3614" t="str">
            <v>Harvard University Press</v>
          </cell>
          <cell r="E3614" t="str">
            <v>FROTHINGHAM:NAVAL HISTORY OF THE WORLD WAR, 1917–1918 E-BOOK</v>
          </cell>
          <cell r="F3614" t="str">
            <v>The Naval History of the World War</v>
          </cell>
          <cell r="G3614">
            <v>1926</v>
          </cell>
          <cell r="J3614" t="str">
            <v>e-book (PDF)</v>
          </cell>
          <cell r="M3614" t="str">
            <v>Frothingham, Thomas G.</v>
          </cell>
          <cell r="O3614">
            <v>310</v>
          </cell>
          <cell r="P3614" t="str">
            <v>Lieferbar</v>
          </cell>
          <cell r="Q3614" t="str">
            <v>Miscellaneous</v>
          </cell>
          <cell r="R3614" t="str">
            <v>HIS000000 HISTORY / General; HIS027150 HISTORY / Military / Naval; HIS027090 HISTORY / Military / World War I</v>
          </cell>
        </row>
        <row r="3615">
          <cell r="C3615">
            <v>9780674332805</v>
          </cell>
          <cell r="D3615" t="str">
            <v>Harvard University Press</v>
          </cell>
          <cell r="E3615" t="str">
            <v>FROW: MARXISM AND LITERARY HISTORY</v>
          </cell>
          <cell r="F3615" t="str">
            <v>Marxism and Literary History</v>
          </cell>
          <cell r="G3615">
            <v>1986</v>
          </cell>
          <cell r="J3615" t="str">
            <v>Gebunden</v>
          </cell>
          <cell r="M3615" t="str">
            <v>Frow, John</v>
          </cell>
          <cell r="O3615">
            <v>275</v>
          </cell>
          <cell r="P3615" t="str">
            <v>Lieferbar</v>
          </cell>
          <cell r="Q3615" t="str">
            <v>Other Nations and Languages</v>
          </cell>
          <cell r="R3615" t="str">
            <v>LIT000000 LITERARY CRITICISM / General; LIT004130 LITERARY CRITICISM / European / General; LIT004240 LITERARY CRITICISM / Russian &amp; Former Soviet Union; POL005000 POLITICAL SCIENCE / Political Ideologies / Communism &amp; Socialism</v>
          </cell>
          <cell r="S3615" t="str">
            <v>PoD</v>
          </cell>
        </row>
        <row r="3616">
          <cell r="C3616">
            <v>9780674332812</v>
          </cell>
          <cell r="D3616" t="str">
            <v>Harvard University Press</v>
          </cell>
          <cell r="E3616" t="str">
            <v>FROW: MARXISM AND LITERARY HISTORY E-BOOK</v>
          </cell>
          <cell r="F3616" t="str">
            <v>Marxism and Literary History</v>
          </cell>
          <cell r="G3616">
            <v>1986</v>
          </cell>
          <cell r="J3616" t="str">
            <v>e-book (PDF)</v>
          </cell>
          <cell r="M3616" t="str">
            <v>Frow, John</v>
          </cell>
          <cell r="O3616">
            <v>275</v>
          </cell>
          <cell r="P3616" t="str">
            <v>Lieferbar</v>
          </cell>
          <cell r="Q3616" t="str">
            <v>Other Nations and Languages</v>
          </cell>
          <cell r="R3616" t="str">
            <v>LIT000000 LITERARY CRITICISM / General; LIT004130 LITERARY CRITICISM / European / General; LIT004240 LITERARY CRITICISM / Russian &amp; Former Soviet Union; POL005000 POLITICAL SCIENCE / Political Ideologies / Communism &amp; Socialism</v>
          </cell>
        </row>
        <row r="3617">
          <cell r="C3617">
            <v>9780674332836</v>
          </cell>
          <cell r="D3617" t="str">
            <v>Harvard University Press</v>
          </cell>
          <cell r="E3617" t="str">
            <v>Kikkoman - E-Book</v>
          </cell>
          <cell r="F3617" t="str">
            <v>Kikkoman</v>
          </cell>
          <cell r="J3617" t="str">
            <v>e-book (PDF)</v>
          </cell>
          <cell r="M3617" t="str">
            <v>Fruin, W. Mark</v>
          </cell>
          <cell r="P3617" t="str">
            <v>zurückgezogen</v>
          </cell>
          <cell r="Q3617" t="str">
            <v>Political Economics, other</v>
          </cell>
          <cell r="R3617" t="str">
            <v>BUS000000 BUSINESS &amp; ECONOMICS / General; BUS069000 BUSINESS &amp; ECONOMICS / Economics / General</v>
          </cell>
        </row>
        <row r="3618">
          <cell r="C3618">
            <v>9780674332850</v>
          </cell>
          <cell r="D3618" t="str">
            <v>Harvard University Press</v>
          </cell>
          <cell r="E3618" t="str">
            <v>Sasanian Remains from Qasr-i Abu Nasr - E-Book</v>
          </cell>
          <cell r="F3618" t="str">
            <v>Sasanian Remains from Qasr-i Abu Nasr</v>
          </cell>
          <cell r="H3618" t="str">
            <v>Harvard Iranian Series</v>
          </cell>
          <cell r="J3618" t="str">
            <v>e-book (PDF)</v>
          </cell>
          <cell r="M3618" t="str">
            <v>Frye, Richard N.</v>
          </cell>
          <cell r="P3618" t="str">
            <v>zurückgezogen</v>
          </cell>
          <cell r="Q3618" t="str">
            <v>Sociology, other</v>
          </cell>
          <cell r="R3618" t="str">
            <v>SOC000000 SOCIAL SCIENCE / General; SOC003000 SOCIAL SCIENCE / Archaeology</v>
          </cell>
        </row>
        <row r="3619">
          <cell r="C3619">
            <v>9780674332867</v>
          </cell>
          <cell r="D3619" t="str">
            <v>Harvard University Press</v>
          </cell>
          <cell r="E3619" t="str">
            <v>FUJIMURA: CRAFTING SCIENCE</v>
          </cell>
          <cell r="F3619" t="str">
            <v>Crafting Science</v>
          </cell>
          <cell r="G3619">
            <v>1996</v>
          </cell>
          <cell r="J3619" t="str">
            <v>Gebunden</v>
          </cell>
          <cell r="M3619" t="str">
            <v>Fujimura, Joan H.</v>
          </cell>
          <cell r="O3619">
            <v>322</v>
          </cell>
          <cell r="P3619" t="str">
            <v>Lieferbar</v>
          </cell>
          <cell r="Q3619" t="str">
            <v>Clinical Medicine, other</v>
          </cell>
          <cell r="R3619" t="str">
            <v>SCI029000 SCIENCE / Life Sciences / Genetics &amp; Genomics; MED062000 MEDICAL / Oncology; SCI034000 SCIENCE / History; MED000000 MEDICAL / General</v>
          </cell>
          <cell r="S3619" t="str">
            <v>PoD</v>
          </cell>
        </row>
        <row r="3620">
          <cell r="C3620">
            <v>9780674332874</v>
          </cell>
          <cell r="D3620" t="str">
            <v>Harvard University Press</v>
          </cell>
          <cell r="E3620" t="str">
            <v>FUJIMURA: CRAFTING SCIENCE E-BOOK</v>
          </cell>
          <cell r="F3620" t="str">
            <v>Crafting Science</v>
          </cell>
          <cell r="G3620">
            <v>1996</v>
          </cell>
          <cell r="J3620" t="str">
            <v>e-book (PDF)</v>
          </cell>
          <cell r="M3620" t="str">
            <v>Fujimura, Joan H.</v>
          </cell>
          <cell r="O3620">
            <v>322</v>
          </cell>
          <cell r="P3620" t="str">
            <v>Lieferbar</v>
          </cell>
          <cell r="Q3620" t="str">
            <v>Clinical Medicine, other</v>
          </cell>
          <cell r="R3620" t="str">
            <v>SCI029000 SCIENCE / Life Sciences / Genetics &amp; Genomics; MED062000 MEDICAL / Oncology; SCI034000 SCIENCE / History; MED000000 MEDICAL / General</v>
          </cell>
        </row>
        <row r="3621">
          <cell r="C3621">
            <v>9780674332881</v>
          </cell>
          <cell r="D3621" t="str">
            <v>Harvard University Press</v>
          </cell>
          <cell r="E3621" t="str">
            <v>FULBRIGHT: PROSPECTS FOR THE WEST   WLCL 1962–63</v>
          </cell>
          <cell r="F3621" t="str">
            <v>Prospects for the West</v>
          </cell>
          <cell r="G3621">
            <v>1963</v>
          </cell>
          <cell r="H3621" t="str">
            <v>The William L. Clayton Lectures on International Economic Affairs and Foreign Policy</v>
          </cell>
          <cell r="J3621" t="str">
            <v>Gebunden</v>
          </cell>
          <cell r="M3621" t="str">
            <v>Fulbright, J. William</v>
          </cell>
          <cell r="O3621">
            <v>132</v>
          </cell>
          <cell r="P3621" t="str">
            <v>Lieferbar</v>
          </cell>
          <cell r="Q3621" t="str">
            <v>International Relations</v>
          </cell>
          <cell r="R3621" t="str">
            <v>POL029000 POLITICAL SCIENCE / Public Policy / Social Policy; POL011010 POLITICAL SCIENCE / International Relations / Diplomacy; POL000000 POLITICAL SCIENCE / General</v>
          </cell>
          <cell r="S3621" t="str">
            <v>PoD</v>
          </cell>
        </row>
        <row r="3622">
          <cell r="C3622">
            <v>9780674332898</v>
          </cell>
          <cell r="D3622" t="str">
            <v>Harvard University Press</v>
          </cell>
          <cell r="E3622" t="str">
            <v>FULBRIGHT: PROSPECTS FOR THE WEST   WLCL 1962–63 E-BOOK</v>
          </cell>
          <cell r="F3622" t="str">
            <v>Prospects for the West</v>
          </cell>
          <cell r="G3622">
            <v>1963</v>
          </cell>
          <cell r="H3622" t="str">
            <v>The William L. Clayton Lectures on International Economic Affairs and Foreign Policy</v>
          </cell>
          <cell r="J3622" t="str">
            <v>e-book (PDF)</v>
          </cell>
          <cell r="M3622" t="str">
            <v>Fulbright, J. William</v>
          </cell>
          <cell r="O3622">
            <v>132</v>
          </cell>
          <cell r="P3622" t="str">
            <v>Lieferbar</v>
          </cell>
          <cell r="Q3622" t="str">
            <v>International Relations</v>
          </cell>
          <cell r="R3622" t="str">
            <v>POL029000 POLITICAL SCIENCE / Public Policy / Social Policy; POL011010 POLITICAL SCIENCE / International Relations / Diplomacy; POL000000 POLITICAL SCIENCE / General</v>
          </cell>
        </row>
        <row r="3623">
          <cell r="C3623">
            <v>9780674332904</v>
          </cell>
          <cell r="D3623" t="str">
            <v>Harvard University Press</v>
          </cell>
          <cell r="E3623" t="str">
            <v>FUNKENSTEIN: MASTERY OF STRESS</v>
          </cell>
          <cell r="F3623" t="str">
            <v>Mastery of Stress</v>
          </cell>
          <cell r="G3623">
            <v>1957</v>
          </cell>
          <cell r="J3623" t="str">
            <v>Gebunden</v>
          </cell>
          <cell r="M3623" t="str">
            <v>Funkenstein, Daniel H.; Drolette, Margaret E.; King, Stanley H.</v>
          </cell>
          <cell r="O3623">
            <v>329</v>
          </cell>
          <cell r="P3623" t="str">
            <v>Lieferbar</v>
          </cell>
          <cell r="Q3623" t="str">
            <v>Clinical Medicine, other</v>
          </cell>
          <cell r="R3623" t="str">
            <v>MED000000 MEDICAL / General</v>
          </cell>
          <cell r="S3623" t="str">
            <v>PoD</v>
          </cell>
        </row>
        <row r="3624">
          <cell r="C3624">
            <v>9780674332911</v>
          </cell>
          <cell r="D3624" t="str">
            <v>Harvard University Press</v>
          </cell>
          <cell r="E3624" t="str">
            <v>FUNKENSTEIN: MASTERY OF STRESS E-BOOK</v>
          </cell>
          <cell r="F3624" t="str">
            <v>Mastery of Stress</v>
          </cell>
          <cell r="G3624">
            <v>1957</v>
          </cell>
          <cell r="J3624" t="str">
            <v>e-book (PDF)</v>
          </cell>
          <cell r="M3624" t="str">
            <v>Funkenstein, Daniel H.; Drolette, Margaret E.; King, Stanley H.</v>
          </cell>
          <cell r="O3624">
            <v>329</v>
          </cell>
          <cell r="P3624" t="str">
            <v>Lieferbar</v>
          </cell>
          <cell r="Q3624" t="str">
            <v>Clinical Medicine, other</v>
          </cell>
          <cell r="R3624" t="str">
            <v>MED000000 MEDICAL / General</v>
          </cell>
        </row>
        <row r="3625">
          <cell r="C3625">
            <v>9780674332928</v>
          </cell>
          <cell r="D3625" t="str">
            <v>Harvard University Press</v>
          </cell>
          <cell r="E3625" t="str">
            <v>CHANGING VIEWS ON BRITISH HISTORY (FURBER)</v>
          </cell>
          <cell r="F3625" t="str">
            <v>Changing Views on British History</v>
          </cell>
          <cell r="G3625">
            <v>1966</v>
          </cell>
          <cell r="J3625" t="str">
            <v>Gebunden</v>
          </cell>
          <cell r="N3625" t="str">
            <v>Furber, Elizabeth Chapin</v>
          </cell>
          <cell r="O3625">
            <v>418</v>
          </cell>
          <cell r="P3625" t="str">
            <v>Lieferbar</v>
          </cell>
          <cell r="Q3625" t="str">
            <v>Miscellaneous</v>
          </cell>
          <cell r="R3625" t="str">
            <v>HIS000000 HISTORY / General; HIS015000 HISTORY / Europe / Great Britain; HIS016000 HISTORY / Historiography</v>
          </cell>
          <cell r="S3625" t="str">
            <v>PoD</v>
          </cell>
        </row>
        <row r="3626">
          <cell r="C3626">
            <v>9780674332935</v>
          </cell>
          <cell r="D3626" t="str">
            <v>Harvard University Press</v>
          </cell>
          <cell r="E3626" t="str">
            <v>CHANGING VIEWS ON BRITISH HISTORY (FURBER) E-BOOK</v>
          </cell>
          <cell r="F3626" t="str">
            <v>Changing Views on British History</v>
          </cell>
          <cell r="G3626">
            <v>1966</v>
          </cell>
          <cell r="J3626" t="str">
            <v>e-book (PDF)</v>
          </cell>
          <cell r="N3626" t="str">
            <v>Furber, Elizabeth Chapin</v>
          </cell>
          <cell r="O3626">
            <v>418</v>
          </cell>
          <cell r="P3626" t="str">
            <v>Lieferbar</v>
          </cell>
          <cell r="Q3626" t="str">
            <v>Miscellaneous</v>
          </cell>
          <cell r="R3626" t="str">
            <v>HIS000000 HISTORY / General; HIS015000 HISTORY / Europe / Great Britain; HIS016000 HISTORY / Historiography</v>
          </cell>
        </row>
        <row r="3627">
          <cell r="C3627">
            <v>9780674332942</v>
          </cell>
          <cell r="D3627" t="str">
            <v>Harvard University Press</v>
          </cell>
          <cell r="E3627" t="str">
            <v>FURBER: JOHN COMPANY AT WORK   HHST 55 E-BOOK</v>
          </cell>
          <cell r="F3627" t="str">
            <v>John Company at Work</v>
          </cell>
          <cell r="G3627">
            <v>1948</v>
          </cell>
          <cell r="H3627" t="str">
            <v>Harvard Historical Studies</v>
          </cell>
          <cell r="I3627">
            <v>55</v>
          </cell>
          <cell r="J3627" t="str">
            <v>e-book (PDF)</v>
          </cell>
          <cell r="M3627" t="str">
            <v>Furber, Holden</v>
          </cell>
          <cell r="O3627">
            <v>407</v>
          </cell>
          <cell r="P3627" t="str">
            <v>Lieferbar</v>
          </cell>
          <cell r="Q3627" t="str">
            <v>Miscellaneous</v>
          </cell>
          <cell r="R3627" t="str">
            <v>POL023000 POLITICAL SCIENCE / Economic Conditions; HIS000000 HISTORY / General; HIS017000 HISTORY / Asia / India &amp; South Asia</v>
          </cell>
        </row>
        <row r="3628">
          <cell r="C3628">
            <v>9780674332959</v>
          </cell>
          <cell r="D3628" t="str">
            <v>Harvard University Press</v>
          </cell>
          <cell r="E3628" t="str">
            <v>THE LIMITS OF CHANGE (FURTH)   HEA 84</v>
          </cell>
          <cell r="F3628" t="str">
            <v>The Limits of Change</v>
          </cell>
          <cell r="G3628">
            <v>1976</v>
          </cell>
          <cell r="H3628" t="str">
            <v>Harvard East Asian Series</v>
          </cell>
          <cell r="I3628">
            <v>84</v>
          </cell>
          <cell r="J3628" t="str">
            <v>Gebunden</v>
          </cell>
          <cell r="N3628" t="str">
            <v>Furth, Charlotte</v>
          </cell>
          <cell r="O3628">
            <v>426</v>
          </cell>
          <cell r="P3628" t="str">
            <v>Lieferbar</v>
          </cell>
          <cell r="Q3628" t="str">
            <v>Asia-Pacific</v>
          </cell>
          <cell r="R3628" t="str">
            <v>POL032000 POLITICAL SCIENCE / Essays; POL042000 POLITICAL SCIENCE / Political Ideologies / General; HIS000000 HISTORY / General; HIS008000 HISTORY / Asia / China</v>
          </cell>
          <cell r="S3628" t="str">
            <v>PoD</v>
          </cell>
        </row>
        <row r="3629">
          <cell r="C3629">
            <v>9780674332966</v>
          </cell>
          <cell r="D3629" t="str">
            <v>Harvard University Press</v>
          </cell>
          <cell r="E3629" t="str">
            <v>THE LIMITS OF CHANGE (FURTH)   HEA 84 E-BOOK</v>
          </cell>
          <cell r="F3629" t="str">
            <v>The Limits of Change</v>
          </cell>
          <cell r="G3629">
            <v>1976</v>
          </cell>
          <cell r="H3629" t="str">
            <v>Harvard East Asian Series</v>
          </cell>
          <cell r="I3629">
            <v>84</v>
          </cell>
          <cell r="J3629" t="str">
            <v>e-book (PDF)</v>
          </cell>
          <cell r="N3629" t="str">
            <v>Furth, Charlotte</v>
          </cell>
          <cell r="O3629">
            <v>426</v>
          </cell>
          <cell r="P3629" t="str">
            <v>Lieferbar</v>
          </cell>
          <cell r="Q3629" t="str">
            <v>Asia-Pacific</v>
          </cell>
          <cell r="R3629" t="str">
            <v>POL032000 POLITICAL SCIENCE / Essays; POL042000 POLITICAL SCIENCE / Political Ideologies / General; HIS000000 HISTORY / General; HIS008000 HISTORY / Asia / China</v>
          </cell>
        </row>
        <row r="3630">
          <cell r="C3630">
            <v>9780674332973</v>
          </cell>
          <cell r="D3630" t="str">
            <v>Harvard University Press</v>
          </cell>
          <cell r="E3630" t="str">
            <v>FURTH: TING WEN-CHIANG   HEA 42</v>
          </cell>
          <cell r="F3630" t="str">
            <v>Ting Wen-chiang</v>
          </cell>
          <cell r="G3630">
            <v>1970</v>
          </cell>
          <cell r="H3630" t="str">
            <v>Harvard East Asian Series</v>
          </cell>
          <cell r="I3630">
            <v>42</v>
          </cell>
          <cell r="J3630" t="str">
            <v>Gebunden</v>
          </cell>
          <cell r="M3630" t="str">
            <v>Furth, Charlotte</v>
          </cell>
          <cell r="O3630">
            <v>307</v>
          </cell>
          <cell r="P3630" t="str">
            <v>Lieferbar</v>
          </cell>
          <cell r="Q3630" t="str">
            <v>Asia-Pacific</v>
          </cell>
          <cell r="R3630" t="str">
            <v>HIS000000 HISTORY / General; HIS008000 HISTORY / Asia / China</v>
          </cell>
          <cell r="S3630" t="str">
            <v>PoD</v>
          </cell>
        </row>
        <row r="3631">
          <cell r="C3631">
            <v>9780674332980</v>
          </cell>
          <cell r="D3631" t="str">
            <v>Harvard University Press</v>
          </cell>
          <cell r="E3631" t="str">
            <v>FURTH: TING WEN-CHIANG   HEA 42 E-BOOK</v>
          </cell>
          <cell r="F3631" t="str">
            <v>Ting Wen-chiang</v>
          </cell>
          <cell r="G3631">
            <v>1970</v>
          </cell>
          <cell r="H3631" t="str">
            <v>Harvard East Asian Series</v>
          </cell>
          <cell r="I3631">
            <v>42</v>
          </cell>
          <cell r="J3631" t="str">
            <v>e-book (PDF)</v>
          </cell>
          <cell r="M3631" t="str">
            <v>Furth, Charlotte</v>
          </cell>
          <cell r="O3631">
            <v>307</v>
          </cell>
          <cell r="P3631" t="str">
            <v>Lieferbar</v>
          </cell>
          <cell r="Q3631" t="str">
            <v>Asia-Pacific</v>
          </cell>
          <cell r="R3631" t="str">
            <v>HIS000000 HISTORY / General; HIS008000 HISTORY / Asia / China</v>
          </cell>
        </row>
        <row r="3632">
          <cell r="C3632">
            <v>9780674332997</v>
          </cell>
          <cell r="D3632" t="str">
            <v>Harvard University Press</v>
          </cell>
          <cell r="E3632" t="str">
            <v>FUSS: THE MORAL PHILOSOPHY OF JOSIAH ROYCE</v>
          </cell>
          <cell r="F3632" t="str">
            <v>The Moral Philosophy of Josiah Royce</v>
          </cell>
          <cell r="G3632">
            <v>1965</v>
          </cell>
          <cell r="J3632" t="str">
            <v>Gebunden</v>
          </cell>
          <cell r="M3632" t="str">
            <v>Fuss, Peter</v>
          </cell>
          <cell r="O3632">
            <v>272</v>
          </cell>
          <cell r="P3632" t="str">
            <v>Lieferbar</v>
          </cell>
          <cell r="Q3632" t="str">
            <v>Philosophy, other</v>
          </cell>
          <cell r="R3632" t="str">
            <v>PHI000000 PHILOSOPHY / General</v>
          </cell>
          <cell r="S3632" t="str">
            <v>PoD</v>
          </cell>
        </row>
        <row r="3633">
          <cell r="C3633">
            <v>9780674333000</v>
          </cell>
          <cell r="D3633" t="str">
            <v>Harvard University Press</v>
          </cell>
          <cell r="E3633" t="str">
            <v>FUSS: THE MORAL PHILOSOPHY OF JOSIAH ROYCE E-BOOK</v>
          </cell>
          <cell r="F3633" t="str">
            <v>The Moral Philosophy of Josiah Royce</v>
          </cell>
          <cell r="G3633">
            <v>1965</v>
          </cell>
          <cell r="J3633" t="str">
            <v>e-book (PDF)</v>
          </cell>
          <cell r="M3633" t="str">
            <v>Fuss, Peter</v>
          </cell>
          <cell r="O3633">
            <v>272</v>
          </cell>
          <cell r="P3633" t="str">
            <v>Lieferbar</v>
          </cell>
          <cell r="Q3633" t="str">
            <v>Philosophy, other</v>
          </cell>
          <cell r="R3633" t="str">
            <v>PHI000000 PHILOSOPHY / General</v>
          </cell>
        </row>
        <row r="3634">
          <cell r="C3634">
            <v>9780674333017</v>
          </cell>
          <cell r="D3634" t="str">
            <v>Harvard University Press</v>
          </cell>
          <cell r="E3634" t="str">
            <v>GAL: BRANDEIS OF BOSTON</v>
          </cell>
          <cell r="F3634" t="str">
            <v>Brandeis of Boston</v>
          </cell>
          <cell r="G3634">
            <v>1980</v>
          </cell>
          <cell r="J3634" t="str">
            <v>Gebunden</v>
          </cell>
          <cell r="M3634" t="str">
            <v>Gal, Allon</v>
          </cell>
          <cell r="O3634">
            <v>271</v>
          </cell>
          <cell r="P3634" t="str">
            <v>Lieferbar</v>
          </cell>
          <cell r="Q3634" t="str">
            <v>Miscellaneous</v>
          </cell>
          <cell r="R3634" t="str">
            <v>HIS036100 HISTORY / United States / State &amp; Local / New England (CT, MA, ME, NH, RI, VT); HIS000000 HISTORY / General; HIS022000 HISTORY / Jewish</v>
          </cell>
          <cell r="S3634" t="str">
            <v>PoD</v>
          </cell>
        </row>
        <row r="3635">
          <cell r="C3635">
            <v>9780674333024</v>
          </cell>
          <cell r="D3635" t="str">
            <v>Harvard University Press</v>
          </cell>
          <cell r="E3635" t="str">
            <v>GAL: BRANDEIS OF BOSTON E-BOOK</v>
          </cell>
          <cell r="F3635" t="str">
            <v>Brandeis of Boston</v>
          </cell>
          <cell r="G3635">
            <v>1980</v>
          </cell>
          <cell r="J3635" t="str">
            <v>e-book (PDF)</v>
          </cell>
          <cell r="M3635" t="str">
            <v>Gal, Allon</v>
          </cell>
          <cell r="O3635">
            <v>271</v>
          </cell>
          <cell r="P3635" t="str">
            <v>Lieferbar</v>
          </cell>
          <cell r="Q3635" t="str">
            <v>Miscellaneous</v>
          </cell>
          <cell r="R3635" t="str">
            <v>HIS036100 HISTORY / United States / State &amp; Local / New England (CT, MA, ME, NH, RI, VT); HIS000000 HISTORY / General; HIS022000 HISTORY / Jewish</v>
          </cell>
        </row>
        <row r="3636">
          <cell r="C3636">
            <v>9780674333031</v>
          </cell>
          <cell r="D3636" t="str">
            <v>Harvard University Press</v>
          </cell>
          <cell r="E3636" t="str">
            <v>GALBRAITH: A THEORY OF PRICE CONTROL</v>
          </cell>
          <cell r="F3636" t="str">
            <v>A Theory of Price Control</v>
          </cell>
          <cell r="G3636">
            <v>1980</v>
          </cell>
          <cell r="J3636" t="str">
            <v>Gebunden</v>
          </cell>
          <cell r="M3636" t="str">
            <v>Galbraith, John Kenneth</v>
          </cell>
          <cell r="O3636">
            <v>81</v>
          </cell>
          <cell r="P3636" t="str">
            <v>Lieferbar</v>
          </cell>
          <cell r="Q3636" t="str">
            <v>Political Economics, other</v>
          </cell>
          <cell r="R3636" t="str">
            <v>BUS069000 BUSINESS &amp; ECONOMICS / Economics / General; BUS069030 BUSINESS &amp; ECONOMICS / Economics / Theory</v>
          </cell>
          <cell r="S3636" t="str">
            <v>PoD</v>
          </cell>
        </row>
        <row r="3637">
          <cell r="C3637">
            <v>9780674333048</v>
          </cell>
          <cell r="D3637" t="str">
            <v>Harvard University Press</v>
          </cell>
          <cell r="E3637" t="str">
            <v>GALBRAITH: A THEORY OF PRICE CONTROL E-BOOK</v>
          </cell>
          <cell r="F3637" t="str">
            <v>A Theory of Price Control</v>
          </cell>
          <cell r="G3637">
            <v>1980</v>
          </cell>
          <cell r="J3637" t="str">
            <v>e-book (PDF)</v>
          </cell>
          <cell r="M3637" t="str">
            <v>Galbraith, John Kenneth</v>
          </cell>
          <cell r="O3637">
            <v>81</v>
          </cell>
          <cell r="P3637" t="str">
            <v>Lieferbar</v>
          </cell>
          <cell r="Q3637" t="str">
            <v>Political Economics, other</v>
          </cell>
          <cell r="R3637" t="str">
            <v>BUS069000 BUSINESS &amp; ECONOMICS / Economics / General; BUS069030 BUSINESS &amp; ECONOMICS / Economics / Theory</v>
          </cell>
        </row>
        <row r="3638">
          <cell r="C3638">
            <v>9780674333055</v>
          </cell>
          <cell r="D3638" t="str">
            <v>Harvard University Press</v>
          </cell>
          <cell r="E3638" t="str">
            <v>GALBRAITH: ECONOMIC DEVELOPMENT</v>
          </cell>
          <cell r="F3638" t="str">
            <v>Economic Development</v>
          </cell>
          <cell r="G3638">
            <v>1964</v>
          </cell>
          <cell r="J3638" t="str">
            <v>Gebunden</v>
          </cell>
          <cell r="M3638" t="str">
            <v>Galbraith, John Kenneth</v>
          </cell>
          <cell r="O3638">
            <v>109</v>
          </cell>
          <cell r="P3638" t="str">
            <v>Lieferbar</v>
          </cell>
          <cell r="Q3638" t="str">
            <v>Political Economics, other</v>
          </cell>
          <cell r="R3638" t="str">
            <v>BUS068000 BUSINESS &amp; ECONOMICS / Development / Economic Development; BUS069000 BUSINESS &amp; ECONOMICS / Economics / General</v>
          </cell>
          <cell r="S3638" t="str">
            <v>PoD</v>
          </cell>
        </row>
        <row r="3639">
          <cell r="C3639">
            <v>9780674333062</v>
          </cell>
          <cell r="D3639" t="str">
            <v>Harvard University Press</v>
          </cell>
          <cell r="E3639" t="str">
            <v>GALBRAITH: ECONOMIC DEVELOPMENT E-BOOK</v>
          </cell>
          <cell r="F3639" t="str">
            <v>Economic Development</v>
          </cell>
          <cell r="G3639">
            <v>1964</v>
          </cell>
          <cell r="J3639" t="str">
            <v>e-book (PDF)</v>
          </cell>
          <cell r="M3639" t="str">
            <v>Galbraith, John Kenneth</v>
          </cell>
          <cell r="O3639">
            <v>109</v>
          </cell>
          <cell r="P3639" t="str">
            <v>Lieferbar</v>
          </cell>
          <cell r="Q3639" t="str">
            <v>Political Economics, other</v>
          </cell>
          <cell r="R3639" t="str">
            <v>BUS068000 BUSINESS &amp; ECONOMICS / Development / Economic Development; BUS069000 BUSINESS &amp; ECONOMICS / Economics / General</v>
          </cell>
        </row>
        <row r="3640">
          <cell r="C3640">
            <v>9780674333079</v>
          </cell>
          <cell r="D3640" t="str">
            <v>Harvard University Press</v>
          </cell>
          <cell r="E3640" t="str">
            <v>GALBRAITH: JOURNEY TO POLAND AND YUGOSLAVIA</v>
          </cell>
          <cell r="F3640" t="str">
            <v>Journey to Poland and Yugoslavia</v>
          </cell>
          <cell r="G3640">
            <v>1958</v>
          </cell>
          <cell r="J3640" t="str">
            <v>Gebunden</v>
          </cell>
          <cell r="M3640" t="str">
            <v>Galbraith, John Kenneth</v>
          </cell>
          <cell r="O3640">
            <v>118</v>
          </cell>
          <cell r="P3640" t="str">
            <v>Lieferbar</v>
          </cell>
          <cell r="Q3640" t="str">
            <v>Political Economics, other</v>
          </cell>
          <cell r="R3640" t="str">
            <v>BUS022000 BUSINESS &amp; ECONOMICS / Economic Conditions; BUS069000 BUSINESS &amp; ECONOMICS / Economics / General</v>
          </cell>
          <cell r="S3640" t="str">
            <v>PoD</v>
          </cell>
        </row>
        <row r="3641">
          <cell r="C3641">
            <v>9780674333086</v>
          </cell>
          <cell r="D3641" t="str">
            <v>Harvard University Press</v>
          </cell>
          <cell r="E3641" t="str">
            <v>GALBRAITH: JOURNEY TO POLAND AND YUGOSLAVIA E-BOOK</v>
          </cell>
          <cell r="F3641" t="str">
            <v>Journey to Poland and Yugoslavia</v>
          </cell>
          <cell r="G3641">
            <v>1958</v>
          </cell>
          <cell r="J3641" t="str">
            <v>e-book (PDF)</v>
          </cell>
          <cell r="M3641" t="str">
            <v>Galbraith, John Kenneth</v>
          </cell>
          <cell r="O3641">
            <v>118</v>
          </cell>
          <cell r="P3641" t="str">
            <v>Lieferbar</v>
          </cell>
          <cell r="Q3641" t="str">
            <v>Political Economics, other</v>
          </cell>
          <cell r="R3641" t="str">
            <v>BUS022000 BUSINESS &amp; ECONOMICS / Economic Conditions; BUS069000 BUSINESS &amp; ECONOMICS / Economics / General</v>
          </cell>
        </row>
        <row r="3642">
          <cell r="C3642">
            <v>9780674333093</v>
          </cell>
          <cell r="D3642" t="str">
            <v>Harvard University Press</v>
          </cell>
          <cell r="E3642" t="str">
            <v>GALBRAITH: THE NATURE OF MASS POVERTY</v>
          </cell>
          <cell r="F3642" t="str">
            <v>The Nature of Mass Poverty</v>
          </cell>
          <cell r="G3642">
            <v>1979</v>
          </cell>
          <cell r="J3642" t="str">
            <v>Gebunden</v>
          </cell>
          <cell r="M3642" t="str">
            <v>Galbraith, John Kenneth</v>
          </cell>
          <cell r="O3642">
            <v>150</v>
          </cell>
          <cell r="P3642" t="str">
            <v>Lieferbar</v>
          </cell>
          <cell r="Q3642" t="str">
            <v>Political Economics, other</v>
          </cell>
          <cell r="R3642" t="str">
            <v>BUS068000 BUSINESS &amp; ECONOMICS / Development / Economic Development; BUS069000 BUSINESS &amp; ECONOMICS / Economics / General</v>
          </cell>
          <cell r="S3642" t="str">
            <v>PoD</v>
          </cell>
        </row>
        <row r="3643">
          <cell r="C3643">
            <v>9780674333109</v>
          </cell>
          <cell r="D3643" t="str">
            <v>Harvard University Press</v>
          </cell>
          <cell r="E3643" t="str">
            <v>GALBRAITH: THE NATURE OF MASS POVERTY E-BOOK</v>
          </cell>
          <cell r="F3643" t="str">
            <v>The Nature of Mass Poverty</v>
          </cell>
          <cell r="G3643">
            <v>1979</v>
          </cell>
          <cell r="J3643" t="str">
            <v>e-book (PDF)</v>
          </cell>
          <cell r="M3643" t="str">
            <v>Galbraith, John Kenneth</v>
          </cell>
          <cell r="O3643">
            <v>150</v>
          </cell>
          <cell r="P3643" t="str">
            <v>Lieferbar</v>
          </cell>
          <cell r="Q3643" t="str">
            <v>Political Economics, other</v>
          </cell>
          <cell r="R3643" t="str">
            <v>BUS068000 BUSINESS &amp; ECONOMICS / Development / Economic Development; BUS069000 BUSINESS &amp; ECONOMICS / Economics / General</v>
          </cell>
        </row>
        <row r="3644">
          <cell r="C3644">
            <v>9780674333116</v>
          </cell>
          <cell r="D3644" t="str">
            <v>Harvard University Press</v>
          </cell>
          <cell r="E3644" t="str">
            <v>GALLAGHER: THE UNITED STATES AND NORTH AFRICA   AFPL</v>
          </cell>
          <cell r="F3644" t="str">
            <v>The United States and North Africa</v>
          </cell>
          <cell r="G3644">
            <v>1963</v>
          </cell>
          <cell r="H3644" t="str">
            <v>The American Foreign Policy Library</v>
          </cell>
          <cell r="J3644" t="str">
            <v>Gebunden</v>
          </cell>
          <cell r="M3644" t="str">
            <v>Gallagher, Charles F.</v>
          </cell>
          <cell r="O3644">
            <v>275</v>
          </cell>
          <cell r="P3644" t="str">
            <v>Lieferbar</v>
          </cell>
          <cell r="Q3644" t="str">
            <v>Miscellaneous</v>
          </cell>
          <cell r="R3644" t="str">
            <v>POL011010 POLITICAL SCIENCE / International Relations / Diplomacy; HIS036000 HISTORY / United States / General; HIS001030 HISTORY / Africa / North</v>
          </cell>
          <cell r="S3644" t="str">
            <v>PoD</v>
          </cell>
        </row>
        <row r="3645">
          <cell r="C3645">
            <v>9780674333123</v>
          </cell>
          <cell r="D3645" t="str">
            <v>Harvard University Press</v>
          </cell>
          <cell r="E3645" t="str">
            <v>GALLAGHER: THE UNITED STATES AND NORTH AFRICA   AFPL E-BOOK</v>
          </cell>
          <cell r="F3645" t="str">
            <v>The United States and North Africa</v>
          </cell>
          <cell r="G3645">
            <v>1963</v>
          </cell>
          <cell r="H3645" t="str">
            <v>The American Foreign Policy Library</v>
          </cell>
          <cell r="J3645" t="str">
            <v>e-book (PDF)</v>
          </cell>
          <cell r="M3645" t="str">
            <v>Gallagher, Charles F.</v>
          </cell>
          <cell r="O3645">
            <v>275</v>
          </cell>
          <cell r="P3645" t="str">
            <v>Lieferbar</v>
          </cell>
          <cell r="Q3645" t="str">
            <v>Miscellaneous</v>
          </cell>
          <cell r="R3645" t="str">
            <v>POL011010 POLITICAL SCIENCE / International Relations / Diplomacy; HIS036000 HISTORY / United States / General; HIS001030 HISTORY / Africa / North</v>
          </cell>
        </row>
        <row r="3646">
          <cell r="C3646">
            <v>9780674333130</v>
          </cell>
          <cell r="D3646" t="str">
            <v>Harvard University Press</v>
          </cell>
          <cell r="E3646" t="str">
            <v>EMERSON: FROM EMPIRE TO NATION</v>
          </cell>
          <cell r="F3646" t="str">
            <v>From Empire to Nation</v>
          </cell>
          <cell r="G3646">
            <v>1960</v>
          </cell>
          <cell r="J3646" t="str">
            <v>Gebunden</v>
          </cell>
          <cell r="M3646" t="str">
            <v>Emerson, Rupert</v>
          </cell>
          <cell r="O3646">
            <v>466</v>
          </cell>
          <cell r="P3646" t="str">
            <v>Lieferbar</v>
          </cell>
          <cell r="Q3646" t="str">
            <v>Global History</v>
          </cell>
          <cell r="R3646" t="str">
            <v>HIS000000 HISTORY / General; HIS001000 HISTORY / Africa / General; HIS003000 HISTORY / Asia / General</v>
          </cell>
          <cell r="S3646" t="str">
            <v>PoD</v>
          </cell>
        </row>
        <row r="3647">
          <cell r="C3647">
            <v>9780674333147</v>
          </cell>
          <cell r="D3647" t="str">
            <v>Harvard University Press</v>
          </cell>
          <cell r="E3647" t="str">
            <v>GRONLUND: THE COOPERATIVE COMMONWEALTH   JHL</v>
          </cell>
          <cell r="F3647" t="str">
            <v>The Cooperative Commonwealth</v>
          </cell>
          <cell r="G3647">
            <v>1965</v>
          </cell>
          <cell r="H3647" t="str">
            <v>The John Harvard Library</v>
          </cell>
          <cell r="J3647" t="str">
            <v>Gebunden</v>
          </cell>
          <cell r="M3647" t="str">
            <v>Gronlund, Laurence</v>
          </cell>
          <cell r="N3647" t="str">
            <v>Persons, Stow</v>
          </cell>
          <cell r="O3647">
            <v>251</v>
          </cell>
          <cell r="P3647" t="str">
            <v>Lieferbar</v>
          </cell>
          <cell r="Q3647" t="str">
            <v>Political Science, other</v>
          </cell>
          <cell r="R3647" t="str">
            <v>POL000000 POLITICAL SCIENCE / General</v>
          </cell>
          <cell r="S3647" t="str">
            <v>PoD</v>
          </cell>
        </row>
        <row r="3648">
          <cell r="C3648">
            <v>9780674333154</v>
          </cell>
          <cell r="D3648" t="str">
            <v>Harvard University Press</v>
          </cell>
          <cell r="E3648" t="str">
            <v>EMERSON: FROM EMPIRE TO NATION E-BOOK</v>
          </cell>
          <cell r="F3648" t="str">
            <v>From Empire to Nation</v>
          </cell>
          <cell r="G3648">
            <v>1960</v>
          </cell>
          <cell r="J3648" t="str">
            <v>e-book (PDF)</v>
          </cell>
          <cell r="M3648" t="str">
            <v>Emerson, Rupert</v>
          </cell>
          <cell r="O3648">
            <v>466</v>
          </cell>
          <cell r="P3648" t="str">
            <v>Lieferbar</v>
          </cell>
          <cell r="Q3648" t="str">
            <v>Global History</v>
          </cell>
          <cell r="R3648" t="str">
            <v>HIS000000 HISTORY / General; HIS001000 HISTORY / Africa / General; HIS003000 HISTORY / Asia / General</v>
          </cell>
        </row>
        <row r="3649">
          <cell r="C3649">
            <v>9780674333161</v>
          </cell>
          <cell r="D3649" t="str">
            <v>Harvard University Press</v>
          </cell>
          <cell r="E3649" t="str">
            <v>GRONLUND: THE COOPERATIVE COMMONWEALTH   JHL E-BOOK</v>
          </cell>
          <cell r="F3649" t="str">
            <v>The Cooperative Commonwealth</v>
          </cell>
          <cell r="G3649">
            <v>1965</v>
          </cell>
          <cell r="H3649" t="str">
            <v>The John Harvard Library</v>
          </cell>
          <cell r="J3649" t="str">
            <v>e-book (PDF)</v>
          </cell>
          <cell r="M3649" t="str">
            <v>Gronlund, Laurence</v>
          </cell>
          <cell r="N3649" t="str">
            <v>Persons, Stow</v>
          </cell>
          <cell r="O3649">
            <v>251</v>
          </cell>
          <cell r="P3649" t="str">
            <v>Lieferbar</v>
          </cell>
          <cell r="Q3649" t="str">
            <v>Political Science, other</v>
          </cell>
          <cell r="R3649" t="str">
            <v>POL000000 POLITICAL SCIENCE / General</v>
          </cell>
        </row>
        <row r="3650">
          <cell r="C3650">
            <v>9780674333178</v>
          </cell>
          <cell r="D3650" t="str">
            <v>Harvard University Press</v>
          </cell>
          <cell r="E3650" t="str">
            <v>EMERTON: HUMANISM AND TYRANNY E-BOOK</v>
          </cell>
          <cell r="F3650" t="str">
            <v>Humanism and Tyranny</v>
          </cell>
          <cell r="G3650">
            <v>1925</v>
          </cell>
          <cell r="J3650" t="str">
            <v>e-book (PDF)</v>
          </cell>
          <cell r="M3650" t="str">
            <v>Emerton, Ephraim</v>
          </cell>
          <cell r="O3650">
            <v>377</v>
          </cell>
          <cell r="P3650" t="str">
            <v>Lieferbar</v>
          </cell>
          <cell r="Q3650" t="str">
            <v>General European History</v>
          </cell>
          <cell r="R3650" t="str">
            <v>HIS000000 HISTORY / General; HIS020000 HISTORY / Europe / Italy</v>
          </cell>
        </row>
        <row r="3651">
          <cell r="C3651">
            <v>9780674333185</v>
          </cell>
          <cell r="D3651" t="str">
            <v>Harvard University Press</v>
          </cell>
          <cell r="E3651" t="str">
            <v>EMMONS: FORMATION OF POLITICAL PARTIES RUSSIA</v>
          </cell>
          <cell r="F3651" t="str">
            <v>The Formation of Political Parties and the First National Elections in Russia</v>
          </cell>
          <cell r="G3651">
            <v>1983</v>
          </cell>
          <cell r="J3651" t="str">
            <v>Gebunden</v>
          </cell>
          <cell r="M3651" t="str">
            <v>Emmons, Terence</v>
          </cell>
          <cell r="O3651">
            <v>529</v>
          </cell>
          <cell r="P3651" t="str">
            <v>Lieferbar</v>
          </cell>
          <cell r="Q3651" t="str">
            <v>General European History</v>
          </cell>
          <cell r="R3651" t="str">
            <v>HIS000000 HISTORY / General; HIS032000 HISTORY / Europe / Russia &amp; the Former Soviet Union</v>
          </cell>
          <cell r="S3651" t="str">
            <v>PoD</v>
          </cell>
        </row>
        <row r="3652">
          <cell r="C3652">
            <v>9780674333192</v>
          </cell>
          <cell r="D3652" t="str">
            <v>Harvard University Press</v>
          </cell>
          <cell r="E3652" t="str">
            <v>EMMONS: FORMATION OF POLITICAL PARTIES RUSSIA E-BOOK</v>
          </cell>
          <cell r="F3652" t="str">
            <v>The Formation of Political Parties and the First National Elections in Russia</v>
          </cell>
          <cell r="G3652">
            <v>1983</v>
          </cell>
          <cell r="J3652" t="str">
            <v>e-book (PDF)</v>
          </cell>
          <cell r="M3652" t="str">
            <v>Emmons, Terence</v>
          </cell>
          <cell r="O3652">
            <v>529</v>
          </cell>
          <cell r="P3652" t="str">
            <v>Lieferbar</v>
          </cell>
          <cell r="Q3652" t="str">
            <v>General European History</v>
          </cell>
          <cell r="R3652" t="str">
            <v>HIS000000 HISTORY / General; HIS032000 HISTORY / Europe / Russia &amp; the Former Soviet Union</v>
          </cell>
        </row>
        <row r="3653">
          <cell r="C3653">
            <v>9780674333208</v>
          </cell>
          <cell r="D3653" t="str">
            <v>Harvard University Press</v>
          </cell>
          <cell r="E3653" t="str">
            <v>ENGEL: THE MATURITY OF DICKENS</v>
          </cell>
          <cell r="F3653" t="str">
            <v>The Maturity of Dickens</v>
          </cell>
          <cell r="G3653">
            <v>1959</v>
          </cell>
          <cell r="J3653" t="str">
            <v>Gebunden</v>
          </cell>
          <cell r="M3653" t="str">
            <v>Engel, Monroe</v>
          </cell>
          <cell r="O3653">
            <v>202</v>
          </cell>
          <cell r="P3653" t="str">
            <v>Lieferbar</v>
          </cell>
          <cell r="Q3653" t="str">
            <v>Literary Studies, general</v>
          </cell>
          <cell r="R3653" t="str">
            <v>LIT000000 LITERARY CRITICISM / General; LIT004120 LITERARY CRITICISM / European / English, Irish, Scottish, Welsh</v>
          </cell>
          <cell r="S3653" t="str">
            <v>PoD</v>
          </cell>
        </row>
        <row r="3654">
          <cell r="C3654">
            <v>9780674333215</v>
          </cell>
          <cell r="D3654" t="str">
            <v>Harvard University Press</v>
          </cell>
          <cell r="E3654" t="str">
            <v>ENGEL: THE MATURITY OF DICKENS E-BOOK</v>
          </cell>
          <cell r="F3654" t="str">
            <v>The Maturity of Dickens</v>
          </cell>
          <cell r="G3654">
            <v>1959</v>
          </cell>
          <cell r="J3654" t="str">
            <v>e-book (PDF)</v>
          </cell>
          <cell r="M3654" t="str">
            <v>Engel, Monroe</v>
          </cell>
          <cell r="O3654">
            <v>202</v>
          </cell>
          <cell r="P3654" t="str">
            <v>Lieferbar</v>
          </cell>
          <cell r="Q3654" t="str">
            <v>Literary Studies, general</v>
          </cell>
          <cell r="R3654" t="str">
            <v>LIT000000 LITERARY CRITICISM / General; LIT004120 LITERARY CRITICISM / European / English, Irish, Scottish, Welsh</v>
          </cell>
        </row>
        <row r="3655">
          <cell r="C3655">
            <v>9780674333222</v>
          </cell>
          <cell r="D3655" t="str">
            <v>Harvard University Press</v>
          </cell>
          <cell r="E3655" t="str">
            <v>ENGELBERG: THE UNKNOWN DISTANCE</v>
          </cell>
          <cell r="F3655" t="str">
            <v>The Unknown Distance</v>
          </cell>
          <cell r="G3655">
            <v>1972</v>
          </cell>
          <cell r="J3655" t="str">
            <v>Gebunden</v>
          </cell>
          <cell r="M3655" t="str">
            <v>Engelberg, Edward</v>
          </cell>
          <cell r="O3655">
            <v>288</v>
          </cell>
          <cell r="P3655" t="str">
            <v>Lieferbar</v>
          </cell>
          <cell r="Q3655" t="str">
            <v>Other Nations and Languages</v>
          </cell>
          <cell r="R3655" t="str">
            <v>LIT000000 LITERARY CRITICISM / General; LIT004130 LITERARY CRITICISM / European / General; PHI000000 PHILOSOPHY / General</v>
          </cell>
          <cell r="S3655" t="str">
            <v>PoD</v>
          </cell>
        </row>
        <row r="3656">
          <cell r="C3656">
            <v>9780674333239</v>
          </cell>
          <cell r="D3656" t="str">
            <v>Harvard University Press</v>
          </cell>
          <cell r="E3656" t="str">
            <v>ENGELBERG: THE UNKNOWN DISTANCE E-BOOK</v>
          </cell>
          <cell r="F3656" t="str">
            <v>The Unknown Distance</v>
          </cell>
          <cell r="G3656">
            <v>1972</v>
          </cell>
          <cell r="J3656" t="str">
            <v>e-book (PDF)</v>
          </cell>
          <cell r="M3656" t="str">
            <v>Engelberg, Edward</v>
          </cell>
          <cell r="O3656">
            <v>288</v>
          </cell>
          <cell r="P3656" t="str">
            <v>Lieferbar</v>
          </cell>
          <cell r="Q3656" t="str">
            <v>Other Nations and Languages</v>
          </cell>
          <cell r="R3656" t="str">
            <v>LIT000000 LITERARY CRITICISM / General; LIT004130 LITERARY CRITICISM / European / General; PHI000000 PHILOSOPHY / General</v>
          </cell>
        </row>
        <row r="3657">
          <cell r="C3657">
            <v>9780674333246</v>
          </cell>
          <cell r="D3657" t="str">
            <v>Harvard University Press</v>
          </cell>
          <cell r="E3657" t="str">
            <v>ENGELL: THE CREATIVE IMAGINATION</v>
          </cell>
          <cell r="F3657" t="str">
            <v>The Creative Imagination</v>
          </cell>
          <cell r="G3657">
            <v>1981</v>
          </cell>
          <cell r="J3657" t="str">
            <v>Gebunden</v>
          </cell>
          <cell r="M3657" t="str">
            <v>Engell, James</v>
          </cell>
          <cell r="O3657">
            <v>416</v>
          </cell>
          <cell r="P3657" t="str">
            <v>Lieferbar</v>
          </cell>
          <cell r="Q3657" t="str">
            <v>Literary Studies, general</v>
          </cell>
          <cell r="R3657" t="str">
            <v>LIT000000 LITERARY CRITICISM / General</v>
          </cell>
          <cell r="S3657" t="str">
            <v>PoD</v>
          </cell>
        </row>
        <row r="3658">
          <cell r="C3658">
            <v>9780674333253</v>
          </cell>
          <cell r="D3658" t="str">
            <v>Harvard University Press</v>
          </cell>
          <cell r="E3658" t="str">
            <v>ENGELL: THE CREATIVE IMAGINATION E-BOOK</v>
          </cell>
          <cell r="F3658" t="str">
            <v>The Creative Imagination</v>
          </cell>
          <cell r="G3658">
            <v>1981</v>
          </cell>
          <cell r="J3658" t="str">
            <v>e-book (PDF)</v>
          </cell>
          <cell r="M3658" t="str">
            <v>Engell, James</v>
          </cell>
          <cell r="O3658">
            <v>416</v>
          </cell>
          <cell r="P3658" t="str">
            <v>Lieferbar</v>
          </cell>
          <cell r="Q3658" t="str">
            <v>Literary Studies, general</v>
          </cell>
          <cell r="R3658" t="str">
            <v>LIT000000 LITERARY CRITICISM / General</v>
          </cell>
        </row>
        <row r="3659">
          <cell r="C3659">
            <v>9780674333277</v>
          </cell>
          <cell r="D3659" t="str">
            <v>Harvard University Press</v>
          </cell>
          <cell r="E3659" t="str">
            <v>Wills and Wealth in Medieval Genoa, 1150-1250 - E-Book</v>
          </cell>
          <cell r="F3659" t="str">
            <v>Wills and Wealth in Medieval Genoa, 1150-1250</v>
          </cell>
          <cell r="J3659" t="str">
            <v>e-book (PDF)</v>
          </cell>
          <cell r="M3659" t="str">
            <v>Epstein, Steven</v>
          </cell>
          <cell r="P3659" t="str">
            <v>zurückgezogen</v>
          </cell>
          <cell r="Q3659" t="str">
            <v>Political Economics, other</v>
          </cell>
          <cell r="R3659" t="str">
            <v>BUS069000 BUSINESS &amp; ECONOMICS / Economics / General; HIS000000 HISTORY / General</v>
          </cell>
        </row>
        <row r="3660">
          <cell r="C3660">
            <v>9780674333284</v>
          </cell>
          <cell r="D3660" t="str">
            <v>Harvard University Press</v>
          </cell>
          <cell r="E3660" t="str">
            <v>BUSH: CLASSICAL INFLUENCES IN RENAISSANCE LIT. MCL 13 E-BOOK</v>
          </cell>
          <cell r="F3660" t="str">
            <v>Classical Influences in Renaissance Literature</v>
          </cell>
          <cell r="G3660">
            <v>1952</v>
          </cell>
          <cell r="H3660" t="str">
            <v>Martin Classical Lectures</v>
          </cell>
          <cell r="I3660">
            <v>13</v>
          </cell>
          <cell r="J3660" t="str">
            <v>e-book (PDF)</v>
          </cell>
          <cell r="M3660" t="str">
            <v>Bush, Douglas</v>
          </cell>
          <cell r="O3660">
            <v>60</v>
          </cell>
          <cell r="P3660" t="str">
            <v>Lieferbar</v>
          </cell>
          <cell r="Q3660" t="str">
            <v>Classical Studies, other</v>
          </cell>
          <cell r="R3660" t="str">
            <v>LIT000000 LITERARY CRITICISM / General; LIT004190 LITERARY CRITICISM / Ancient &amp; Classical</v>
          </cell>
        </row>
        <row r="3661">
          <cell r="C3661">
            <v>9780674333291</v>
          </cell>
          <cell r="D3661" t="str">
            <v>Harvard University Press</v>
          </cell>
          <cell r="E3661" t="str">
            <v>LETTERS OF THOMAS CARLYLE TO HIS BROTHER (MARRS) E-BOOK</v>
          </cell>
          <cell r="F3661" t="str">
            <v>The Letters of Thomas Carlyle to His Brother Alexander, with Related Family Letters</v>
          </cell>
          <cell r="G3661">
            <v>1968</v>
          </cell>
          <cell r="J3661" t="str">
            <v>e-book (PDF)</v>
          </cell>
          <cell r="M3661" t="str">
            <v>Carlyle, Thomas</v>
          </cell>
          <cell r="N3661" t="str">
            <v>Marrs, Jr., Edwin W.</v>
          </cell>
          <cell r="O3661">
            <v>830</v>
          </cell>
          <cell r="P3661" t="str">
            <v>Lieferbar</v>
          </cell>
          <cell r="Q3661" t="str">
            <v>Literary Studies, general</v>
          </cell>
          <cell r="R3661" t="str">
            <v>LCO011000 LITERARY COLLECTIONS / Letters</v>
          </cell>
        </row>
        <row r="3662">
          <cell r="C3662">
            <v>9780674333307</v>
          </cell>
          <cell r="D3662" t="str">
            <v>Harvard University Press</v>
          </cell>
          <cell r="E3662" t="str">
            <v>ERICKSON: AMERICAN INDUSTRY EUROP. IMMIGRANT   SEHIST E-BOOK</v>
          </cell>
          <cell r="F3662" t="str">
            <v>American Industry and the European Immigrant, 1860–1885</v>
          </cell>
          <cell r="G3662">
            <v>1957</v>
          </cell>
          <cell r="H3662" t="str">
            <v>Studies in Economic History</v>
          </cell>
          <cell r="J3662" t="str">
            <v>e-book (PDF)</v>
          </cell>
          <cell r="M3662" t="str">
            <v>Erickson, Charlotte</v>
          </cell>
          <cell r="O3662">
            <v>269</v>
          </cell>
          <cell r="P3662" t="str">
            <v>Lieferbar</v>
          </cell>
          <cell r="Q3662" t="str">
            <v>Global History</v>
          </cell>
          <cell r="R3662" t="str">
            <v>BUS070000 BUSINESS &amp; ECONOMICS / Industries / General; HIS036000 HISTORY / United States / General</v>
          </cell>
        </row>
        <row r="3663">
          <cell r="C3663">
            <v>9780674333314</v>
          </cell>
          <cell r="D3663" t="str">
            <v>Harvard University Press</v>
          </cell>
          <cell r="E3663" t="str">
            <v>ESAU: PLANTS, VIRUSES, AND INSECTS   PLSB 1960</v>
          </cell>
          <cell r="F3663" t="str">
            <v>Plants, Viruses, and Insects</v>
          </cell>
          <cell r="G3663">
            <v>1961</v>
          </cell>
          <cell r="H3663" t="str">
            <v>John M. Prather Lecture Series in Biology</v>
          </cell>
          <cell r="J3663" t="str">
            <v>Gebunden</v>
          </cell>
          <cell r="M3663" t="str">
            <v>Esau, Katherine</v>
          </cell>
          <cell r="O3663">
            <v>110</v>
          </cell>
          <cell r="P3663" t="str">
            <v>Lieferbar</v>
          </cell>
          <cell r="Q3663" t="str">
            <v>General Interest</v>
          </cell>
          <cell r="R3663" t="str">
            <v>SCI008000 SCIENCE / Life Sciences / Biology / General; SCI049000 SCIENCE / Life Sciences / Biology / Molecular Biology; SCI011000 SCIENCE / Life Sciences / Botany; SCI025000 SCIENCE / Life Sciences / Zoology / Entomology</v>
          </cell>
          <cell r="S3663" t="str">
            <v>PoD</v>
          </cell>
        </row>
        <row r="3664">
          <cell r="C3664">
            <v>9780674333321</v>
          </cell>
          <cell r="D3664" t="str">
            <v>Harvard University Press</v>
          </cell>
          <cell r="E3664" t="str">
            <v>ESAU: PLANTS, VIRUSES, AND INSECTS   PLSB 1960 E-BOOK</v>
          </cell>
          <cell r="F3664" t="str">
            <v>Plants, Viruses, and Insects</v>
          </cell>
          <cell r="G3664">
            <v>1961</v>
          </cell>
          <cell r="H3664" t="str">
            <v>John M. Prather Lecture Series in Biology</v>
          </cell>
          <cell r="J3664" t="str">
            <v>e-book (PDF)</v>
          </cell>
          <cell r="M3664" t="str">
            <v>Esau, Katherine</v>
          </cell>
          <cell r="O3664">
            <v>110</v>
          </cell>
          <cell r="P3664" t="str">
            <v>Lieferbar</v>
          </cell>
          <cell r="Q3664" t="str">
            <v>General Interest</v>
          </cell>
          <cell r="R3664" t="str">
            <v>SCI008000 SCIENCE / Life Sciences / Biology / General; SCI049000 SCIENCE / Life Sciences / Biology / Molecular Biology; SCI011000 SCIENCE / Life Sciences / Botany; SCI025000 SCIENCE / Life Sciences / Zoology / Entomology</v>
          </cell>
        </row>
        <row r="3665">
          <cell r="C3665">
            <v>9780674333338</v>
          </cell>
          <cell r="D3665" t="str">
            <v>Harvard University Press</v>
          </cell>
          <cell r="E3665" t="str">
            <v>ETTLING: THE GERM OF LAZINESS</v>
          </cell>
          <cell r="F3665" t="str">
            <v>The Germ of Laziness</v>
          </cell>
          <cell r="G3665">
            <v>1981</v>
          </cell>
          <cell r="J3665" t="str">
            <v>Gebunden</v>
          </cell>
          <cell r="M3665" t="str">
            <v>Ettling, John</v>
          </cell>
          <cell r="O3665">
            <v>263</v>
          </cell>
          <cell r="P3665" t="str">
            <v>Lieferbar</v>
          </cell>
          <cell r="Q3665" t="str">
            <v>Miscellaneous</v>
          </cell>
          <cell r="R3665" t="str">
            <v>MED078000 MEDICAL / Public Health; HIS036000 HISTORY / United States / General; HIS000000 HISTORY / General</v>
          </cell>
          <cell r="S3665" t="str">
            <v>PoD</v>
          </cell>
        </row>
        <row r="3666">
          <cell r="C3666">
            <v>9780674333345</v>
          </cell>
          <cell r="D3666" t="str">
            <v>Harvard University Press</v>
          </cell>
          <cell r="E3666" t="str">
            <v>ETTLING: THE GERM OF LAZINESS E-BOOK</v>
          </cell>
          <cell r="F3666" t="str">
            <v>The Germ of Laziness</v>
          </cell>
          <cell r="G3666">
            <v>1981</v>
          </cell>
          <cell r="J3666" t="str">
            <v>e-book (PDF)</v>
          </cell>
          <cell r="M3666" t="str">
            <v>Ettling, John</v>
          </cell>
          <cell r="O3666">
            <v>263</v>
          </cell>
          <cell r="P3666" t="str">
            <v>Lieferbar</v>
          </cell>
          <cell r="Q3666" t="str">
            <v>Miscellaneous</v>
          </cell>
          <cell r="R3666" t="str">
            <v>MED078000 MEDICAL / Public Health; HIS036000 HISTORY / United States / General; HIS000000 HISTORY / General</v>
          </cell>
        </row>
        <row r="3667">
          <cell r="C3667">
            <v>9780674333352</v>
          </cell>
          <cell r="D3667" t="str">
            <v>Harvard University Press</v>
          </cell>
          <cell r="E3667" t="str">
            <v>EVANS: COMPARATIVE ETHOLOGY AND EVOLUTION SAND WASPS</v>
          </cell>
          <cell r="F3667" t="str">
            <v>The Comparative Ethology and Evolution of the Sand Wasps</v>
          </cell>
          <cell r="G3667">
            <v>1966</v>
          </cell>
          <cell r="J3667" t="str">
            <v>Gebunden</v>
          </cell>
          <cell r="M3667" t="str">
            <v>Evans, Howard E.</v>
          </cell>
          <cell r="O3667">
            <v>526</v>
          </cell>
          <cell r="P3667" t="str">
            <v>Lieferbar</v>
          </cell>
          <cell r="Q3667" t="str">
            <v>General Interest</v>
          </cell>
          <cell r="R3667" t="str">
            <v>SCI025000 SCIENCE / Life Sciences / Zoology / Entomology; SCI000000 SCIENCE / General</v>
          </cell>
          <cell r="S3667" t="str">
            <v>PoD</v>
          </cell>
        </row>
        <row r="3668">
          <cell r="C3668">
            <v>9780674333369</v>
          </cell>
          <cell r="D3668" t="str">
            <v>Harvard University Press</v>
          </cell>
          <cell r="E3668" t="str">
            <v>EVANS: COMPARATIVE ETHOLOGY AND EVOLUTION SAND WASPS E-BOOK</v>
          </cell>
          <cell r="F3668" t="str">
            <v>The Comparative Ethology and Evolution of the Sand Wasps</v>
          </cell>
          <cell r="G3668">
            <v>1966</v>
          </cell>
          <cell r="J3668" t="str">
            <v>e-book (PDF)</v>
          </cell>
          <cell r="M3668" t="str">
            <v>Evans, Howard E.</v>
          </cell>
          <cell r="O3668">
            <v>526</v>
          </cell>
          <cell r="P3668" t="str">
            <v>Lieferbar</v>
          </cell>
          <cell r="Q3668" t="str">
            <v>General Interest</v>
          </cell>
          <cell r="R3668" t="str">
            <v>SCI025000 SCIENCE / Life Sciences / Zoology / Entomology; SCI000000 SCIENCE / General</v>
          </cell>
        </row>
        <row r="3669">
          <cell r="C3669">
            <v>9780674333376</v>
          </cell>
          <cell r="D3669" t="str">
            <v>Harvard University Press</v>
          </cell>
          <cell r="E3669" t="str">
            <v>EVANS: WILLIAM MORTON WHEELER, BIOLOGIST</v>
          </cell>
          <cell r="F3669" t="str">
            <v>William Morton Wheeler, Biologist</v>
          </cell>
          <cell r="G3669">
            <v>1970</v>
          </cell>
          <cell r="J3669" t="str">
            <v>Gebunden</v>
          </cell>
          <cell r="M3669" t="str">
            <v>Evans, Mary Alice; Evans, Howard Ensign</v>
          </cell>
          <cell r="O3669">
            <v>363</v>
          </cell>
          <cell r="P3669" t="str">
            <v>Lieferbar</v>
          </cell>
          <cell r="Q3669" t="str">
            <v>General Interest</v>
          </cell>
          <cell r="R3669" t="str">
            <v>SCI034000 SCIENCE / History; SCI000000 SCIENCE / General</v>
          </cell>
          <cell r="S3669" t="str">
            <v>PoD</v>
          </cell>
        </row>
        <row r="3670">
          <cell r="C3670">
            <v>9780674333383</v>
          </cell>
          <cell r="D3670" t="str">
            <v>Harvard University Press</v>
          </cell>
          <cell r="E3670" t="str">
            <v>EVANS: WILLIAM MORTON WHEELER, BIOLOGIST E-BOOK</v>
          </cell>
          <cell r="F3670" t="str">
            <v>William Morton Wheeler, Biologist</v>
          </cell>
          <cell r="G3670">
            <v>1970</v>
          </cell>
          <cell r="J3670" t="str">
            <v>e-book (PDF)</v>
          </cell>
          <cell r="M3670" t="str">
            <v>Evans, Mary Alice; Evans, Howard Ensign</v>
          </cell>
          <cell r="O3670">
            <v>363</v>
          </cell>
          <cell r="P3670" t="str">
            <v>Lieferbar</v>
          </cell>
          <cell r="Q3670" t="str">
            <v>General Interest</v>
          </cell>
          <cell r="R3670" t="str">
            <v>SCI034000 SCIENCE / History; SCI000000 SCIENCE / General</v>
          </cell>
        </row>
        <row r="3671">
          <cell r="C3671">
            <v>9780674333390</v>
          </cell>
          <cell r="D3671" t="str">
            <v>Harvard University Press</v>
          </cell>
          <cell r="E3671" t="str">
            <v>EWING: BROADLOOMS AND BUSINESSMEN   HSBH 17</v>
          </cell>
          <cell r="F3671" t="str">
            <v>Broadlooms and Businessmen</v>
          </cell>
          <cell r="G3671">
            <v>1955</v>
          </cell>
          <cell r="H3671" t="str">
            <v>Harvard Studies in Business History</v>
          </cell>
          <cell r="I3671">
            <v>17</v>
          </cell>
          <cell r="J3671" t="str">
            <v>Gebunden</v>
          </cell>
          <cell r="M3671" t="str">
            <v>Norton, Nancy P.; Ewing, John S.</v>
          </cell>
          <cell r="O3671">
            <v>439</v>
          </cell>
          <cell r="P3671" t="str">
            <v>Lieferbar</v>
          </cell>
          <cell r="Q3671" t="str">
            <v>Political Economics, other</v>
          </cell>
          <cell r="R3671" t="str">
            <v>BUS000000 BUSINESS &amp; ECONOMICS / General; BUS069000 BUSINESS &amp; ECONOMICS / Economics / General</v>
          </cell>
          <cell r="S3671" t="str">
            <v>PoD</v>
          </cell>
        </row>
        <row r="3672">
          <cell r="C3672">
            <v>9780674333406</v>
          </cell>
          <cell r="D3672" t="str">
            <v>Harvard University Press</v>
          </cell>
          <cell r="E3672" t="str">
            <v>EWING: BROADLOOMS AND BUSINESSMEN   HSBH 17 E-BOOK</v>
          </cell>
          <cell r="F3672" t="str">
            <v>Broadlooms and Businessmen</v>
          </cell>
          <cell r="G3672">
            <v>1955</v>
          </cell>
          <cell r="H3672" t="str">
            <v>Harvard Studies in Business History</v>
          </cell>
          <cell r="I3672">
            <v>17</v>
          </cell>
          <cell r="J3672" t="str">
            <v>e-book (PDF)</v>
          </cell>
          <cell r="M3672" t="str">
            <v>Norton, Nancy P.; Ewing, John S.</v>
          </cell>
          <cell r="O3672">
            <v>439</v>
          </cell>
          <cell r="P3672" t="str">
            <v>Lieferbar</v>
          </cell>
          <cell r="Q3672" t="str">
            <v>Political Economics, other</v>
          </cell>
          <cell r="R3672" t="str">
            <v>BUS000000 BUSINESS &amp; ECONOMICS / General; BUS069000 BUSINESS &amp; ECONOMICS / Economics / General</v>
          </cell>
        </row>
        <row r="3673">
          <cell r="C3673">
            <v>9780674333413</v>
          </cell>
          <cell r="D3673" t="str">
            <v>Harvard University Press</v>
          </cell>
          <cell r="E3673" t="str">
            <v>EZELL: FORTUNE'S MERRY WHEEL</v>
          </cell>
          <cell r="F3673" t="str">
            <v>Fortune's Merry Wheel</v>
          </cell>
          <cell r="G3673">
            <v>1960</v>
          </cell>
          <cell r="J3673" t="str">
            <v>Gebunden</v>
          </cell>
          <cell r="M3673" t="str">
            <v>Ezell, John Samuel</v>
          </cell>
          <cell r="O3673">
            <v>331</v>
          </cell>
          <cell r="P3673" t="str">
            <v>Lieferbar</v>
          </cell>
          <cell r="Q3673" t="str">
            <v>Sociology, other</v>
          </cell>
          <cell r="R3673" t="str">
            <v>SOC000000 SOCIAL SCIENCE / General</v>
          </cell>
          <cell r="S3673" t="str">
            <v>PoD</v>
          </cell>
        </row>
        <row r="3674">
          <cell r="C3674">
            <v>9780674333420</v>
          </cell>
          <cell r="D3674" t="str">
            <v>Harvard University Press</v>
          </cell>
          <cell r="E3674" t="str">
            <v>EZELL: FORTUNE'S MERRY WHEEL E-BOOK</v>
          </cell>
          <cell r="F3674" t="str">
            <v>Fortune's Merry Wheel</v>
          </cell>
          <cell r="G3674">
            <v>1960</v>
          </cell>
          <cell r="J3674" t="str">
            <v>e-book (PDF)</v>
          </cell>
          <cell r="M3674" t="str">
            <v>Ezell, John Samuel</v>
          </cell>
          <cell r="O3674">
            <v>331</v>
          </cell>
          <cell r="P3674" t="str">
            <v>Lieferbar</v>
          </cell>
          <cell r="Q3674" t="str">
            <v>Sociology, other</v>
          </cell>
          <cell r="R3674" t="str">
            <v>SOC000000 SOCIAL SCIENCE / General</v>
          </cell>
        </row>
        <row r="3675">
          <cell r="C3675">
            <v>9780674333437</v>
          </cell>
          <cell r="D3675" t="str">
            <v>Harvard University Press</v>
          </cell>
          <cell r="E3675" t="str">
            <v>FAIR: TESTING MACROECONOMETRIC MODELS</v>
          </cell>
          <cell r="F3675" t="str">
            <v>Testing Macroeconometric Models</v>
          </cell>
          <cell r="G3675">
            <v>1994</v>
          </cell>
          <cell r="J3675" t="str">
            <v>Gebunden</v>
          </cell>
          <cell r="M3675" t="str">
            <v>Fair, Ray C.</v>
          </cell>
          <cell r="O3675">
            <v>421</v>
          </cell>
          <cell r="P3675" t="str">
            <v>Lieferbar</v>
          </cell>
          <cell r="Q3675" t="str">
            <v>Political Economics, other</v>
          </cell>
          <cell r="R3675" t="str">
            <v>BUS069000 BUSINESS &amp; ECONOMICS / Economics / General</v>
          </cell>
          <cell r="S3675" t="str">
            <v>PoD</v>
          </cell>
        </row>
        <row r="3676">
          <cell r="C3676">
            <v>9780674333444</v>
          </cell>
          <cell r="D3676" t="str">
            <v>Harvard University Press</v>
          </cell>
          <cell r="E3676" t="str">
            <v>FAIR: TESTING MACROECONOMETRIC MODELS E-BOOK</v>
          </cell>
          <cell r="F3676" t="str">
            <v>Testing Macroeconometric Models</v>
          </cell>
          <cell r="G3676">
            <v>1994</v>
          </cell>
          <cell r="J3676" t="str">
            <v>e-book (PDF)</v>
          </cell>
          <cell r="M3676" t="str">
            <v>Fair, Ray C.</v>
          </cell>
          <cell r="O3676">
            <v>421</v>
          </cell>
          <cell r="P3676" t="str">
            <v>Lieferbar</v>
          </cell>
          <cell r="Q3676" t="str">
            <v>Political Economics, other</v>
          </cell>
          <cell r="R3676" t="str">
            <v>BUS069000 BUSINESS &amp; ECONOMICS / Economics / General</v>
          </cell>
        </row>
        <row r="3677">
          <cell r="C3677">
            <v>9780674333451</v>
          </cell>
          <cell r="D3677" t="str">
            <v>Harvard University Press</v>
          </cell>
          <cell r="E3677" t="str">
            <v>FAIRBANK: CHINA</v>
          </cell>
          <cell r="F3677" t="str">
            <v>China</v>
          </cell>
          <cell r="G3677">
            <v>1967</v>
          </cell>
          <cell r="J3677" t="str">
            <v>Gebunden</v>
          </cell>
          <cell r="M3677" t="str">
            <v>Fairbank, John K.</v>
          </cell>
          <cell r="O3677">
            <v>145</v>
          </cell>
          <cell r="P3677" t="str">
            <v>Lieferbar</v>
          </cell>
          <cell r="Q3677" t="str">
            <v>Global History</v>
          </cell>
          <cell r="R3677" t="str">
            <v>SOC008000 SOCIAL SCIENCE / Ethnic Studies / General; POL000000 POLITICAL SCIENCE / General; HIS000000 HISTORY / General</v>
          </cell>
          <cell r="S3677" t="str">
            <v>PoD</v>
          </cell>
        </row>
        <row r="3678">
          <cell r="C3678">
            <v>9780674333468</v>
          </cell>
          <cell r="D3678" t="str">
            <v>Harvard University Press</v>
          </cell>
          <cell r="E3678" t="str">
            <v>FAIRBANK: CHINA E-BOOK</v>
          </cell>
          <cell r="F3678" t="str">
            <v>China</v>
          </cell>
          <cell r="G3678">
            <v>1967</v>
          </cell>
          <cell r="J3678" t="str">
            <v>e-book (PDF)</v>
          </cell>
          <cell r="M3678" t="str">
            <v>Fairbank, John K.</v>
          </cell>
          <cell r="O3678">
            <v>145</v>
          </cell>
          <cell r="P3678" t="str">
            <v>Lieferbar</v>
          </cell>
          <cell r="Q3678" t="str">
            <v>Global History</v>
          </cell>
          <cell r="R3678" t="str">
            <v>SOC008000 SOCIAL SCIENCE / Ethnic Studies / General; POL000000 POLITICAL SCIENCE / General; HIS000000 HISTORY / General</v>
          </cell>
        </row>
        <row r="3679">
          <cell r="C3679">
            <v>9780674333475</v>
          </cell>
          <cell r="D3679" t="str">
            <v>Harvard University Press</v>
          </cell>
          <cell r="E3679" t="str">
            <v>THE CHINESE WORLD ORDER (FAIRBANK)   HEA 32</v>
          </cell>
          <cell r="F3679" t="str">
            <v>The Chinese World Order</v>
          </cell>
          <cell r="G3679">
            <v>1968</v>
          </cell>
          <cell r="H3679" t="str">
            <v>Harvard East Asian Series</v>
          </cell>
          <cell r="I3679">
            <v>32</v>
          </cell>
          <cell r="J3679" t="str">
            <v>Gebunden</v>
          </cell>
          <cell r="N3679" t="str">
            <v>Fairbank, John King</v>
          </cell>
          <cell r="O3679">
            <v>416</v>
          </cell>
          <cell r="P3679" t="str">
            <v>Lieferbar</v>
          </cell>
          <cell r="Q3679" t="str">
            <v>Global History</v>
          </cell>
          <cell r="R3679" t="str">
            <v>HIS000000 HISTORY / General; HIS008000 HISTORY / Asia / China</v>
          </cell>
          <cell r="S3679" t="str">
            <v>PoD</v>
          </cell>
        </row>
        <row r="3680">
          <cell r="C3680">
            <v>9780674333482</v>
          </cell>
          <cell r="D3680" t="str">
            <v>Harvard University Press</v>
          </cell>
          <cell r="E3680" t="str">
            <v>THE CHINESE WORLD ORDER (FAIRBANK)   HEA 32 E-BOOK</v>
          </cell>
          <cell r="F3680" t="str">
            <v>The Chinese World Order</v>
          </cell>
          <cell r="G3680">
            <v>1968</v>
          </cell>
          <cell r="H3680" t="str">
            <v>Harvard East Asian Series</v>
          </cell>
          <cell r="I3680">
            <v>32</v>
          </cell>
          <cell r="J3680" t="str">
            <v>e-book (PDF)</v>
          </cell>
          <cell r="N3680" t="str">
            <v>Fairbank, John King</v>
          </cell>
          <cell r="O3680">
            <v>416</v>
          </cell>
          <cell r="P3680" t="str">
            <v>Lieferbar</v>
          </cell>
          <cell r="Q3680" t="str">
            <v>Global History</v>
          </cell>
          <cell r="R3680" t="str">
            <v>HIS000000 HISTORY / General; HIS008000 HISTORY / Asia / China</v>
          </cell>
        </row>
        <row r="3681">
          <cell r="C3681">
            <v>9780674333499</v>
          </cell>
          <cell r="D3681" t="str">
            <v>Harvard University Press</v>
          </cell>
          <cell r="E3681" t="str">
            <v>MISSIONARY ENTERPRISE IN CHINA (FAIRBANK)   HSAEAR 6</v>
          </cell>
          <cell r="F3681" t="str">
            <v>The Missionary Enterprise in China and America</v>
          </cell>
          <cell r="G3681">
            <v>1974</v>
          </cell>
          <cell r="H3681" t="str">
            <v>Harvard Studies in American-East Asian Relations</v>
          </cell>
          <cell r="I3681">
            <v>6</v>
          </cell>
          <cell r="J3681" t="str">
            <v>Gebunden</v>
          </cell>
          <cell r="N3681" t="str">
            <v>Fairbank, John K.</v>
          </cell>
          <cell r="O3681">
            <v>442</v>
          </cell>
          <cell r="P3681" t="str">
            <v>Lieferbar</v>
          </cell>
          <cell r="Q3681" t="str">
            <v>Asia-Pacific</v>
          </cell>
          <cell r="R3681" t="str">
            <v>POL011000 POLITICAL SCIENCE / International Relations / General; HIS000000 HISTORY / General; HIS008000 HISTORY / Asia / China; REL045000 RELIGION / Missions &amp; Missionary Work</v>
          </cell>
          <cell r="S3681" t="str">
            <v>PoD</v>
          </cell>
        </row>
        <row r="3682">
          <cell r="C3682">
            <v>9780674333505</v>
          </cell>
          <cell r="D3682" t="str">
            <v>Harvard University Press</v>
          </cell>
          <cell r="E3682" t="str">
            <v>MISSIONARY ENTERPRISE IN CHINA (FAIRBANK)   HSAEAR 6 E-BOOK</v>
          </cell>
          <cell r="F3682" t="str">
            <v>The Missionary Enterprise in China and America</v>
          </cell>
          <cell r="G3682">
            <v>1974</v>
          </cell>
          <cell r="H3682" t="str">
            <v>Harvard Studies in American-East Asian Relations</v>
          </cell>
          <cell r="I3682">
            <v>6</v>
          </cell>
          <cell r="J3682" t="str">
            <v>e-book (PDF)</v>
          </cell>
          <cell r="N3682" t="str">
            <v>Fairbank, John K.</v>
          </cell>
          <cell r="O3682">
            <v>442</v>
          </cell>
          <cell r="P3682" t="str">
            <v>Lieferbar</v>
          </cell>
          <cell r="Q3682" t="str">
            <v>Asia-Pacific</v>
          </cell>
          <cell r="R3682" t="str">
            <v>POL011000 POLITICAL SCIENCE / International Relations / General; HIS000000 HISTORY / General; HIS008000 HISTORY / Asia / China; REL045000 RELIGION / Missions &amp; Missionary Work</v>
          </cell>
        </row>
        <row r="3683">
          <cell r="C3683">
            <v>9780674333512</v>
          </cell>
          <cell r="D3683" t="str">
            <v>Harvard University Press</v>
          </cell>
          <cell r="E3683" t="str">
            <v>PHILOSOPHICAL ESSAYS MEMORY EDMUND HUSSERL (FARBER) E-BOOK</v>
          </cell>
          <cell r="F3683" t="str">
            <v>Philosophical Essays in Memory of Edmund Husserl</v>
          </cell>
          <cell r="G3683">
            <v>1940</v>
          </cell>
          <cell r="J3683" t="str">
            <v>e-book (PDF)</v>
          </cell>
          <cell r="N3683" t="str">
            <v>Farber, Marvin</v>
          </cell>
          <cell r="O3683">
            <v>332</v>
          </cell>
          <cell r="P3683" t="str">
            <v>Lieferbar</v>
          </cell>
          <cell r="Q3683" t="str">
            <v>Philosophy, other</v>
          </cell>
          <cell r="R3683" t="str">
            <v>PHI000000 PHILOSOPHY / General</v>
          </cell>
        </row>
        <row r="3684">
          <cell r="C3684">
            <v>9780674333529</v>
          </cell>
          <cell r="D3684" t="str">
            <v>Harvard University Press</v>
          </cell>
          <cell r="E3684" t="str">
            <v>FARRELL: THE STORY OF BLINDNESS</v>
          </cell>
          <cell r="F3684" t="str">
            <v>The Story of Blindness</v>
          </cell>
          <cell r="G3684">
            <v>1956</v>
          </cell>
          <cell r="J3684" t="str">
            <v>Gebunden</v>
          </cell>
          <cell r="M3684" t="str">
            <v>Farrell, Gabriel</v>
          </cell>
          <cell r="O3684">
            <v>270</v>
          </cell>
          <cell r="P3684" t="str">
            <v>Lieferbar</v>
          </cell>
          <cell r="Q3684" t="str">
            <v>Clinical Medicine, other</v>
          </cell>
          <cell r="R3684" t="str">
            <v>MED000000 MEDICAL / General</v>
          </cell>
          <cell r="S3684" t="str">
            <v>PoD</v>
          </cell>
        </row>
        <row r="3685">
          <cell r="C3685">
            <v>9780674333536</v>
          </cell>
          <cell r="D3685" t="str">
            <v>Harvard University Press</v>
          </cell>
          <cell r="E3685" t="str">
            <v>FARRELL: THE STORY OF BLINDNESS E-BOOK</v>
          </cell>
          <cell r="F3685" t="str">
            <v>The Story of Blindness</v>
          </cell>
          <cell r="G3685">
            <v>1956</v>
          </cell>
          <cell r="J3685" t="str">
            <v>e-book (PDF)</v>
          </cell>
          <cell r="M3685" t="str">
            <v>Farrell, Gabriel</v>
          </cell>
          <cell r="O3685">
            <v>270</v>
          </cell>
          <cell r="P3685" t="str">
            <v>Lieferbar</v>
          </cell>
          <cell r="Q3685" t="str">
            <v>Clinical Medicine, other</v>
          </cell>
          <cell r="R3685" t="str">
            <v>MED000000 MEDICAL / General</v>
          </cell>
        </row>
        <row r="3686">
          <cell r="C3686">
            <v>9780674333543</v>
          </cell>
          <cell r="D3686" t="str">
            <v>Harvard University Press</v>
          </cell>
          <cell r="E3686" t="str">
            <v>FAWAZ: MERCHANTS A.MIGRANTS 19TH CENT. BEIRUT HMES 18</v>
          </cell>
          <cell r="F3686" t="str">
            <v>Merchants and Migrants in Nineteenth-Century Beirut</v>
          </cell>
          <cell r="G3686">
            <v>1983</v>
          </cell>
          <cell r="H3686" t="str">
            <v>Harvard Middle Eastern Studies</v>
          </cell>
          <cell r="I3686">
            <v>18</v>
          </cell>
          <cell r="J3686" t="str">
            <v>Gebunden</v>
          </cell>
          <cell r="M3686" t="str">
            <v>Fawaz, Leila Tarazi</v>
          </cell>
          <cell r="O3686">
            <v>182</v>
          </cell>
          <cell r="P3686" t="str">
            <v>Lieferbar</v>
          </cell>
          <cell r="Q3686" t="str">
            <v>Miscellaneous</v>
          </cell>
          <cell r="R3686" t="str">
            <v>HIS000000 HISTORY / General; HIS026000 HISTORY / Middle East / General</v>
          </cell>
          <cell r="S3686" t="str">
            <v>PoD</v>
          </cell>
        </row>
        <row r="3687">
          <cell r="C3687">
            <v>9780674333550</v>
          </cell>
          <cell r="D3687" t="str">
            <v>Harvard University Press</v>
          </cell>
          <cell r="E3687" t="str">
            <v>FAWAZ: MERCHANTS A.MIGRANTS 19TH CENT. BEIRUT HMES 18 E-BOOK</v>
          </cell>
          <cell r="F3687" t="str">
            <v>Merchants and Migrants in Nineteenth-Century Beirut</v>
          </cell>
          <cell r="G3687">
            <v>1983</v>
          </cell>
          <cell r="H3687" t="str">
            <v>Harvard Middle Eastern Studies</v>
          </cell>
          <cell r="I3687">
            <v>18</v>
          </cell>
          <cell r="J3687" t="str">
            <v>e-book (PDF)</v>
          </cell>
          <cell r="M3687" t="str">
            <v>Fawaz, Leila Tarazi</v>
          </cell>
          <cell r="O3687">
            <v>182</v>
          </cell>
          <cell r="P3687" t="str">
            <v>Lieferbar</v>
          </cell>
          <cell r="Q3687" t="str">
            <v>Miscellaneous</v>
          </cell>
          <cell r="R3687" t="str">
            <v>HIS000000 HISTORY / General; HIS026000 HISTORY / Middle East / General</v>
          </cell>
        </row>
        <row r="3688">
          <cell r="C3688">
            <v>9780674333567</v>
          </cell>
          <cell r="D3688" t="str">
            <v>Harvard University Press</v>
          </cell>
          <cell r="E3688" t="str">
            <v>FAXON: THE MASSACHUSETTS GENERAL HOSPITAL, 1935–1955</v>
          </cell>
          <cell r="F3688" t="str">
            <v>The Massachusetts General Hospital, 1935–1955</v>
          </cell>
          <cell r="G3688">
            <v>1959</v>
          </cell>
          <cell r="J3688" t="str">
            <v>Gebunden</v>
          </cell>
          <cell r="M3688" t="str">
            <v>Faxon, Nathaniel W.</v>
          </cell>
          <cell r="O3688">
            <v>490</v>
          </cell>
          <cell r="P3688" t="str">
            <v>Lieferbar</v>
          </cell>
          <cell r="Q3688" t="str">
            <v>Clinical Medicine, other</v>
          </cell>
          <cell r="R3688" t="str">
            <v>MED000000 MEDICAL / General</v>
          </cell>
          <cell r="S3688" t="str">
            <v>PoD</v>
          </cell>
        </row>
        <row r="3689">
          <cell r="C3689">
            <v>9780674333574</v>
          </cell>
          <cell r="D3689" t="str">
            <v>Harvard University Press</v>
          </cell>
          <cell r="E3689" t="str">
            <v>FAXON: THE MASSACHUSETTS GENERAL HOSPITAL, 1935–1955 E-BOOK</v>
          </cell>
          <cell r="F3689" t="str">
            <v>The Massachusetts General Hospital, 1935–1955</v>
          </cell>
          <cell r="G3689">
            <v>1959</v>
          </cell>
          <cell r="J3689" t="str">
            <v>e-book (PDF)</v>
          </cell>
          <cell r="M3689" t="str">
            <v>Faxon, Nathaniel W.</v>
          </cell>
          <cell r="O3689">
            <v>490</v>
          </cell>
          <cell r="P3689" t="str">
            <v>Lieferbar</v>
          </cell>
          <cell r="Q3689" t="str">
            <v>Clinical Medicine, other</v>
          </cell>
          <cell r="R3689" t="str">
            <v>MED000000 MEDICAL / General</v>
          </cell>
        </row>
        <row r="3690">
          <cell r="C3690">
            <v>9780674333581</v>
          </cell>
          <cell r="D3690" t="str">
            <v>Harvard University Press</v>
          </cell>
          <cell r="E3690" t="str">
            <v>FEDOTOV: RUSSIAN RELIGIOUS MIND VOL. I KIEVAN CHRIST.</v>
          </cell>
          <cell r="F3690" t="str">
            <v>Kievan Christianity</v>
          </cell>
          <cell r="G3690">
            <v>1946</v>
          </cell>
          <cell r="H3690" t="str">
            <v>The Russian Religious Mind</v>
          </cell>
          <cell r="I3690" t="str">
            <v>Volume I</v>
          </cell>
          <cell r="J3690" t="str">
            <v>Gebunden</v>
          </cell>
          <cell r="M3690" t="str">
            <v>Fedotov, G. P.</v>
          </cell>
          <cell r="O3690">
            <v>431</v>
          </cell>
          <cell r="P3690" t="str">
            <v>Lieferbar</v>
          </cell>
          <cell r="Q3690" t="str">
            <v>Theology, Jewish Studies and Religious Studies</v>
          </cell>
          <cell r="R3690" t="str">
            <v>REL000000 RELIGION / General; REL070000 RELIGION / Christianity / General; REL049000 RELIGION / Christianity / Orthodox Churches; HIS032000 HISTORY / Europe / Russia &amp; the Former Soviet Union</v>
          </cell>
          <cell r="S3690" t="str">
            <v>PoD</v>
          </cell>
        </row>
        <row r="3691">
          <cell r="C3691">
            <v>9780674333598</v>
          </cell>
          <cell r="D3691" t="str">
            <v>Harvard University Press</v>
          </cell>
          <cell r="E3691" t="str">
            <v>LI: THE FORMATION OF THE CHINESE PEOPLE</v>
          </cell>
          <cell r="F3691" t="str">
            <v>The Formation of the Chinese People</v>
          </cell>
          <cell r="G3691">
            <v>1928</v>
          </cell>
          <cell r="J3691" t="str">
            <v>Gebunden</v>
          </cell>
          <cell r="M3691" t="str">
            <v>Li, Chi</v>
          </cell>
          <cell r="O3691">
            <v>283</v>
          </cell>
          <cell r="P3691" t="str">
            <v>Lieferbar</v>
          </cell>
          <cell r="Q3691" t="str">
            <v>Sociology, other</v>
          </cell>
          <cell r="R3691" t="str">
            <v>SOC000000 SOCIAL SCIENCE / General; SOC008000 SOCIAL SCIENCE / Ethnic Studies / General; HIS008000 HISTORY / Asia / China</v>
          </cell>
          <cell r="S3691" t="str">
            <v>PoD</v>
          </cell>
        </row>
        <row r="3692">
          <cell r="C3692">
            <v>9780674333604</v>
          </cell>
          <cell r="D3692" t="str">
            <v>Harvard University Press</v>
          </cell>
          <cell r="E3692" t="str">
            <v>FEDOTOV: RUSSIAN RELIGIOUS MIND VOL. I KIEVAN CHRIST. E-BOOK</v>
          </cell>
          <cell r="F3692" t="str">
            <v>Kievan Christianity</v>
          </cell>
          <cell r="G3692">
            <v>1946</v>
          </cell>
          <cell r="H3692" t="str">
            <v>The Russian Religious Mind</v>
          </cell>
          <cell r="I3692" t="str">
            <v>Volume I</v>
          </cell>
          <cell r="J3692" t="str">
            <v>e-book (PDF)</v>
          </cell>
          <cell r="M3692" t="str">
            <v>Fedotov, G. P.</v>
          </cell>
          <cell r="O3692">
            <v>431</v>
          </cell>
          <cell r="P3692" t="str">
            <v>Lieferbar</v>
          </cell>
          <cell r="Q3692" t="str">
            <v>Theology, Jewish Studies and Religious Studies</v>
          </cell>
          <cell r="R3692" t="str">
            <v>REL000000 RELIGION / General; REL070000 RELIGION / Christianity / General; REL049000 RELIGION / Christianity / Orthodox Churches; HIS032000 HISTORY / Europe / Russia &amp; the Former Soviet Union</v>
          </cell>
        </row>
        <row r="3693">
          <cell r="C3693">
            <v>9780674333611</v>
          </cell>
          <cell r="D3693" t="str">
            <v>Harvard University Press</v>
          </cell>
          <cell r="E3693" t="str">
            <v>FEDOTOV: RUSSIAN RELIGIOUS MIND VOL. II MIDDLE AGES</v>
          </cell>
          <cell r="F3693" t="str">
            <v>The Middle Ages</v>
          </cell>
          <cell r="G3693">
            <v>1966</v>
          </cell>
          <cell r="H3693" t="str">
            <v>The Russian Religious Mind</v>
          </cell>
          <cell r="I3693" t="str">
            <v>Volume II</v>
          </cell>
          <cell r="J3693" t="str">
            <v>Gebunden</v>
          </cell>
          <cell r="M3693" t="str">
            <v>Fedotov, G. P.</v>
          </cell>
          <cell r="N3693" t="str">
            <v>Meyendorff, John</v>
          </cell>
          <cell r="O3693">
            <v>423</v>
          </cell>
          <cell r="P3693" t="str">
            <v>Lieferbar</v>
          </cell>
          <cell r="Q3693" t="str">
            <v>Theology, Jewish Studies and Religious Studies</v>
          </cell>
          <cell r="R3693" t="str">
            <v>REL000000 RELIGION / General; REL070000 RELIGION / Christianity / General; REL015000 RELIGION / Christianity / History; HIS032000 HISTORY / Europe / Russia &amp; the Former Soviet Union</v>
          </cell>
          <cell r="S3693" t="str">
            <v>PoD</v>
          </cell>
        </row>
        <row r="3694">
          <cell r="C3694">
            <v>9780674333628</v>
          </cell>
          <cell r="D3694" t="str">
            <v>Harvard University Press</v>
          </cell>
          <cell r="E3694" t="str">
            <v>FEDOTOV: RUSSIAN RELIGIOUS MIND VOL. II MIDDLE AGES E-BOOK</v>
          </cell>
          <cell r="F3694" t="str">
            <v>The Middle Ages</v>
          </cell>
          <cell r="G3694">
            <v>1966</v>
          </cell>
          <cell r="H3694" t="str">
            <v>The Russian Religious Mind</v>
          </cell>
          <cell r="I3694" t="str">
            <v>Volume II</v>
          </cell>
          <cell r="J3694" t="str">
            <v>e-book (PDF)</v>
          </cell>
          <cell r="M3694" t="str">
            <v>Fedotov, G. P.</v>
          </cell>
          <cell r="N3694" t="str">
            <v>Meyendorff, John</v>
          </cell>
          <cell r="O3694">
            <v>423</v>
          </cell>
          <cell r="P3694" t="str">
            <v>Lieferbar</v>
          </cell>
          <cell r="Q3694" t="str">
            <v>Theology, Jewish Studies and Religious Studies</v>
          </cell>
          <cell r="R3694" t="str">
            <v>REL000000 RELIGION / General; REL070000 RELIGION / Christianity / General; REL015000 RELIGION / Christianity / History; HIS032000 HISTORY / Europe / Russia &amp; the Former Soviet Union</v>
          </cell>
        </row>
        <row r="3695">
          <cell r="C3695">
            <v>9780674333635</v>
          </cell>
          <cell r="D3695" t="str">
            <v>Harvard University Press</v>
          </cell>
          <cell r="E3695" t="str">
            <v>FENIK: HOMER AND THE NIBELUNGENLIED   MCL 30</v>
          </cell>
          <cell r="F3695" t="str">
            <v>Homer and the Nibelungenlied</v>
          </cell>
          <cell r="G3695">
            <v>1986</v>
          </cell>
          <cell r="H3695" t="str">
            <v>Martin Classical Lectures</v>
          </cell>
          <cell r="I3695">
            <v>30</v>
          </cell>
          <cell r="J3695" t="str">
            <v>Gebunden</v>
          </cell>
          <cell r="M3695" t="str">
            <v>Fenik, Bernard</v>
          </cell>
          <cell r="O3695">
            <v>211</v>
          </cell>
          <cell r="P3695" t="str">
            <v>Lieferbar</v>
          </cell>
          <cell r="Q3695" t="str">
            <v>Classical Studies, other</v>
          </cell>
          <cell r="R3695" t="str">
            <v>LIT000000 LITERARY CRITICISM / General; LIT004190 LITERARY CRITICISM / Ancient &amp; Classical; LIT004170 LITERARY CRITICISM / European / German; LIT014000 LITERARY CRITICISM / Poetry</v>
          </cell>
          <cell r="S3695" t="str">
            <v>PoD</v>
          </cell>
        </row>
        <row r="3696">
          <cell r="C3696">
            <v>9780674333642</v>
          </cell>
          <cell r="D3696" t="str">
            <v>Harvard University Press</v>
          </cell>
          <cell r="E3696" t="str">
            <v>FENIK: HOMER AND THE NIBELUNGENLIED   MCL 30 E-BOOK</v>
          </cell>
          <cell r="F3696" t="str">
            <v>Homer and the Nibelungenlied</v>
          </cell>
          <cell r="G3696">
            <v>1986</v>
          </cell>
          <cell r="H3696" t="str">
            <v>Martin Classical Lectures</v>
          </cell>
          <cell r="I3696">
            <v>30</v>
          </cell>
          <cell r="J3696" t="str">
            <v>e-book (PDF)</v>
          </cell>
          <cell r="M3696" t="str">
            <v>Fenik, Bernard</v>
          </cell>
          <cell r="O3696">
            <v>211</v>
          </cell>
          <cell r="P3696" t="str">
            <v>Lieferbar</v>
          </cell>
          <cell r="Q3696" t="str">
            <v>Classical Studies, other</v>
          </cell>
          <cell r="R3696" t="str">
            <v>LIT000000 LITERARY CRITICISM / General; LIT004190 LITERARY CRITICISM / Ancient &amp; Classical; LIT004170 LITERARY CRITICISM / European / German; LIT014000 LITERARY CRITICISM / Poetry</v>
          </cell>
        </row>
        <row r="3697">
          <cell r="C3697">
            <v>9780674333659</v>
          </cell>
          <cell r="D3697" t="str">
            <v>Harvard University Press</v>
          </cell>
          <cell r="E3697" t="str">
            <v>FENN: THE FIVE THOUSAND DICTIONARY</v>
          </cell>
          <cell r="F3697" t="str">
            <v>The Five Thousand Dictionary</v>
          </cell>
          <cell r="G3697">
            <v>1971</v>
          </cell>
          <cell r="J3697" t="str">
            <v>Gebunden</v>
          </cell>
          <cell r="O3697">
            <v>696</v>
          </cell>
          <cell r="P3697" t="str">
            <v>Lieferbar</v>
          </cell>
          <cell r="Q3697" t="str">
            <v>European Languages, other</v>
          </cell>
          <cell r="R3697" t="str">
            <v>LAN000000 LANGUAGE ARTS &amp; DISCIPLINES / General; REF008000 REFERENCE / Dictionaries; FOR003000 FOREIGN LANGUAGE STUDY / Chinese</v>
          </cell>
          <cell r="S3697" t="str">
            <v>PoD</v>
          </cell>
        </row>
        <row r="3698">
          <cell r="C3698">
            <v>9780674333666</v>
          </cell>
          <cell r="D3698" t="str">
            <v>Harvard University Press</v>
          </cell>
          <cell r="E3698" t="str">
            <v>FENN: THE FIVE THOUSAND DICTIONARY E-BOOK</v>
          </cell>
          <cell r="F3698" t="str">
            <v>The Five Thousand Dictionary</v>
          </cell>
          <cell r="G3698">
            <v>1971</v>
          </cell>
          <cell r="J3698" t="str">
            <v>e-book (PDF)</v>
          </cell>
          <cell r="O3698">
            <v>696</v>
          </cell>
          <cell r="P3698" t="str">
            <v>Lieferbar</v>
          </cell>
          <cell r="Q3698" t="str">
            <v>European Languages, other</v>
          </cell>
          <cell r="R3698" t="str">
            <v>LAN000000 LANGUAGE ARTS &amp; DISCIPLINES / General; REF008000 REFERENCE / Dictionaries; FOR003000 FOREIGN LANGUAGE STUDY / Chinese</v>
          </cell>
        </row>
        <row r="3699">
          <cell r="C3699">
            <v>9780674333673</v>
          </cell>
          <cell r="D3699" t="str">
            <v>Harvard University Press</v>
          </cell>
          <cell r="E3699" t="str">
            <v>FERGUSON: ATHENIAN TRIBAL CYCLES HELLEN. AGE   HHM 1</v>
          </cell>
          <cell r="F3699" t="str">
            <v>Athenian Tribal Cycles in the Hellenistic Age</v>
          </cell>
          <cell r="G3699">
            <v>1932</v>
          </cell>
          <cell r="H3699" t="str">
            <v>Harvard Historical Monographs</v>
          </cell>
          <cell r="I3699">
            <v>1</v>
          </cell>
          <cell r="J3699" t="str">
            <v>Gebunden</v>
          </cell>
          <cell r="M3699" t="str">
            <v>Ferguson, William Scott</v>
          </cell>
          <cell r="O3699">
            <v>197</v>
          </cell>
          <cell r="P3699" t="str">
            <v>Lieferbar</v>
          </cell>
          <cell r="Q3699" t="str">
            <v>Miscellaneous</v>
          </cell>
          <cell r="R3699" t="str">
            <v>HIS000000 HISTORY / General; HIS002010 HISTORY / Ancient / Greece</v>
          </cell>
          <cell r="S3699" t="str">
            <v>PoD</v>
          </cell>
        </row>
        <row r="3700">
          <cell r="C3700">
            <v>9780674333680</v>
          </cell>
          <cell r="D3700" t="str">
            <v>Harvard University Press</v>
          </cell>
          <cell r="E3700" t="str">
            <v>FERGUSON: ATHENIAN TRIBAL CYCLES HELLEN. AGE   HHM 1 E-BOOK</v>
          </cell>
          <cell r="F3700" t="str">
            <v>Athenian Tribal Cycles in the Hellenistic Age</v>
          </cell>
          <cell r="G3700">
            <v>1932</v>
          </cell>
          <cell r="H3700" t="str">
            <v>Harvard Historical Monographs</v>
          </cell>
          <cell r="I3700">
            <v>1</v>
          </cell>
          <cell r="J3700" t="str">
            <v>e-book (PDF)</v>
          </cell>
          <cell r="M3700" t="str">
            <v>Ferguson, William Scott</v>
          </cell>
          <cell r="O3700">
            <v>197</v>
          </cell>
          <cell r="P3700" t="str">
            <v>Lieferbar</v>
          </cell>
          <cell r="Q3700" t="str">
            <v>Miscellaneous</v>
          </cell>
          <cell r="R3700" t="str">
            <v>HIS000000 HISTORY / General; HIS002010 HISTORY / Ancient / Greece</v>
          </cell>
        </row>
        <row r="3701">
          <cell r="C3701">
            <v>9780674333697</v>
          </cell>
          <cell r="D3701" t="str">
            <v>Harvard University Press</v>
          </cell>
          <cell r="E3701" t="str">
            <v>LETTERS OF F. LISZT TO M. ZU SAYN-WITTGENSTEIN (HUGO)</v>
          </cell>
          <cell r="F3701" t="str">
            <v>The Letters of Franz Liszt to Marie zu Sayn-Wittgenstein</v>
          </cell>
          <cell r="G3701">
            <v>1953</v>
          </cell>
          <cell r="J3701" t="str">
            <v>Gebunden</v>
          </cell>
          <cell r="N3701" t="str">
            <v>Hugo, Howard E.</v>
          </cell>
          <cell r="O3701">
            <v>376</v>
          </cell>
          <cell r="P3701" t="str">
            <v>Lieferbar</v>
          </cell>
          <cell r="Q3701" t="str">
            <v>Literary Studies, general</v>
          </cell>
          <cell r="R3701" t="str">
            <v>BIO004000 BIOGRAPHY &amp; AUTOBIOGRAPHY / Composers &amp; Musicians; LCO011000 LITERARY COLLECTIONS / Letters</v>
          </cell>
          <cell r="S3701" t="str">
            <v>PoD</v>
          </cell>
        </row>
        <row r="3702">
          <cell r="C3702">
            <v>9780674333703</v>
          </cell>
          <cell r="D3702" t="str">
            <v>Harvard University Press</v>
          </cell>
          <cell r="E3702" t="str">
            <v>FERGUSON: THE TREASURERS OF ATHENA E-BOOK</v>
          </cell>
          <cell r="F3702" t="str">
            <v>The Treasurers of Athena</v>
          </cell>
          <cell r="G3702">
            <v>1932</v>
          </cell>
          <cell r="J3702" t="str">
            <v>e-book (PDF)</v>
          </cell>
          <cell r="M3702" t="str">
            <v>Ferguson, William Scott</v>
          </cell>
          <cell r="O3702">
            <v>198</v>
          </cell>
          <cell r="P3702" t="str">
            <v>Lieferbar</v>
          </cell>
          <cell r="Q3702" t="str">
            <v>Miscellaneous</v>
          </cell>
          <cell r="R3702" t="str">
            <v>HIS000000 HISTORY / General; HIS002010 HISTORY / Ancient / Greece</v>
          </cell>
        </row>
        <row r="3703">
          <cell r="C3703">
            <v>9780674333710</v>
          </cell>
          <cell r="D3703" t="str">
            <v>Harvard University Press</v>
          </cell>
          <cell r="E3703" t="str">
            <v>FEUERWERKER: CHINA'S EARLY INDUSTRIALIZATION   HEA 1</v>
          </cell>
          <cell r="F3703" t="str">
            <v>China's Early Industrialization</v>
          </cell>
          <cell r="G3703">
            <v>1958</v>
          </cell>
          <cell r="H3703" t="str">
            <v>Harvard East Asian Series</v>
          </cell>
          <cell r="I3703">
            <v>1</v>
          </cell>
          <cell r="J3703" t="str">
            <v>Gebunden</v>
          </cell>
          <cell r="M3703" t="str">
            <v>Feuerwerker, Albert</v>
          </cell>
          <cell r="O3703">
            <v>311</v>
          </cell>
          <cell r="P3703" t="str">
            <v>Lieferbar</v>
          </cell>
          <cell r="Q3703" t="str">
            <v>Miscellaneous</v>
          </cell>
          <cell r="R3703" t="str">
            <v>BUS070000 BUSINESS &amp; ECONOMICS / Industries / General; HIS000000 HISTORY / General; HIS008000 HISTORY / Asia / China</v>
          </cell>
          <cell r="S3703" t="str">
            <v>PoD</v>
          </cell>
        </row>
        <row r="3704">
          <cell r="C3704">
            <v>9780674333734</v>
          </cell>
          <cell r="D3704" t="str">
            <v>Harvard University Press</v>
          </cell>
          <cell r="E3704" t="str">
            <v>FEUERWERKER: CHINA'S EARLY INDUSTRIALIZATION   HEA 1 E-BOOK</v>
          </cell>
          <cell r="F3704" t="str">
            <v>China's Early Industrialization</v>
          </cell>
          <cell r="G3704">
            <v>1958</v>
          </cell>
          <cell r="H3704" t="str">
            <v>Harvard East Asian Series</v>
          </cell>
          <cell r="I3704">
            <v>1</v>
          </cell>
          <cell r="J3704" t="str">
            <v>e-book (PDF)</v>
          </cell>
          <cell r="M3704" t="str">
            <v>Feuerwerker, Albert</v>
          </cell>
          <cell r="O3704">
            <v>311</v>
          </cell>
          <cell r="P3704" t="str">
            <v>Lieferbar</v>
          </cell>
          <cell r="Q3704" t="str">
            <v>Miscellaneous</v>
          </cell>
          <cell r="R3704" t="str">
            <v>BUS070000 BUSINESS &amp; ECONOMICS / Industries / General; HIS000000 HISTORY / General; HIS008000 HISTORY / Asia / China</v>
          </cell>
        </row>
        <row r="3705">
          <cell r="C3705">
            <v>9780674333741</v>
          </cell>
          <cell r="D3705" t="str">
            <v>Harvard University Press</v>
          </cell>
          <cell r="E3705" t="str">
            <v>FIENGO: SURFACE STRUCTURE   LTS</v>
          </cell>
          <cell r="F3705" t="str">
            <v>Surface Structure</v>
          </cell>
          <cell r="G3705">
            <v>1980</v>
          </cell>
          <cell r="H3705" t="str">
            <v>The Language and Thought Series</v>
          </cell>
          <cell r="J3705" t="str">
            <v>Gebunden</v>
          </cell>
          <cell r="M3705" t="str">
            <v>Fiengo, Robert</v>
          </cell>
          <cell r="O3705">
            <v>213</v>
          </cell>
          <cell r="P3705" t="str">
            <v>Lieferbar</v>
          </cell>
          <cell r="Q3705" t="str">
            <v>Linguistics, other</v>
          </cell>
          <cell r="R3705" t="str">
            <v>LAN000000 LANGUAGE ARTS &amp; DISCIPLINES / General; LAN009000 LANGUAGE ARTS &amp; DISCIPLINES / Linguistics</v>
          </cell>
          <cell r="S3705" t="str">
            <v>PoD</v>
          </cell>
        </row>
        <row r="3706">
          <cell r="C3706">
            <v>9780674333758</v>
          </cell>
          <cell r="D3706" t="str">
            <v>Harvard University Press</v>
          </cell>
          <cell r="E3706" t="str">
            <v>GLIGLOIS (LIVINGSTON)   HSRL 8</v>
          </cell>
          <cell r="F3706" t="str">
            <v>Gliglois</v>
          </cell>
          <cell r="G3706">
            <v>1932</v>
          </cell>
          <cell r="H3706" t="str">
            <v>Harvard Studies in Romance Languages</v>
          </cell>
          <cell r="I3706">
            <v>8</v>
          </cell>
          <cell r="J3706" t="str">
            <v>Gebunden</v>
          </cell>
          <cell r="N3706" t="str">
            <v>Livingston, Charles H.</v>
          </cell>
          <cell r="O3706">
            <v>182</v>
          </cell>
          <cell r="P3706" t="str">
            <v>Lieferbar</v>
          </cell>
          <cell r="Q3706" t="str">
            <v>Literary Studies, general</v>
          </cell>
          <cell r="R3706" t="str">
            <v>LCO000000 LITERARY COLLECTIONS / General; LIT004150 LITERARY CRITICISM / European / French</v>
          </cell>
          <cell r="S3706" t="str">
            <v>PoD</v>
          </cell>
        </row>
        <row r="3707">
          <cell r="C3707">
            <v>9780674333765</v>
          </cell>
          <cell r="D3707" t="str">
            <v>Harvard University Press</v>
          </cell>
          <cell r="E3707" t="str">
            <v>FIENGO: SURFACE STRUCTURE   LTS E-BOOK</v>
          </cell>
          <cell r="F3707" t="str">
            <v>Surface Structure</v>
          </cell>
          <cell r="G3707">
            <v>1980</v>
          </cell>
          <cell r="H3707" t="str">
            <v>The Language and Thought Series</v>
          </cell>
          <cell r="J3707" t="str">
            <v>e-book (PDF)</v>
          </cell>
          <cell r="M3707" t="str">
            <v>Fiengo, Robert</v>
          </cell>
          <cell r="O3707">
            <v>213</v>
          </cell>
          <cell r="P3707" t="str">
            <v>Lieferbar</v>
          </cell>
          <cell r="Q3707" t="str">
            <v>Linguistics, other</v>
          </cell>
          <cell r="R3707" t="str">
            <v>LAN000000 LANGUAGE ARTS &amp; DISCIPLINES / General; LAN009000 LANGUAGE ARTS &amp; DISCIPLINES / Linguistics</v>
          </cell>
        </row>
        <row r="3708">
          <cell r="C3708">
            <v>9780674333772</v>
          </cell>
          <cell r="D3708" t="str">
            <v>Harvard University Press</v>
          </cell>
          <cell r="E3708" t="str">
            <v>JONES: THE MAIN STREAM OF JACOBITISM</v>
          </cell>
          <cell r="F3708" t="str">
            <v>The Main Stream of Jacobitism</v>
          </cell>
          <cell r="G3708">
            <v>1954</v>
          </cell>
          <cell r="J3708" t="str">
            <v>Gebunden</v>
          </cell>
          <cell r="M3708" t="str">
            <v>Jones, George Hilton</v>
          </cell>
          <cell r="O3708">
            <v>275</v>
          </cell>
          <cell r="P3708" t="str">
            <v>Lieferbar</v>
          </cell>
          <cell r="Q3708" t="str">
            <v>Miscellaneous</v>
          </cell>
          <cell r="R3708" t="str">
            <v>HIS000000 HISTORY / General; HIS015000 HISTORY / Europe / Great Britain</v>
          </cell>
          <cell r="S3708" t="str">
            <v>PoD</v>
          </cell>
        </row>
        <row r="3709">
          <cell r="C3709">
            <v>9780674333789</v>
          </cell>
          <cell r="D3709" t="str">
            <v>Harvard University Press</v>
          </cell>
          <cell r="E3709" t="str">
            <v>JONES: VERMONT IN THE MAKING, 1750–1777</v>
          </cell>
          <cell r="F3709" t="str">
            <v>Vermont in the Making, 1750–1777</v>
          </cell>
          <cell r="G3709">
            <v>1939</v>
          </cell>
          <cell r="J3709" t="str">
            <v>Gebunden</v>
          </cell>
          <cell r="M3709" t="str">
            <v>Jones, Matt Bushnell</v>
          </cell>
          <cell r="O3709">
            <v>471</v>
          </cell>
          <cell r="P3709" t="str">
            <v>Lieferbar</v>
          </cell>
          <cell r="Q3709" t="str">
            <v>Global History</v>
          </cell>
          <cell r="R3709" t="str">
            <v>HIS036000 HISTORY / United States / General</v>
          </cell>
          <cell r="S3709" t="str">
            <v>PoD</v>
          </cell>
        </row>
        <row r="3710">
          <cell r="C3710">
            <v>9780674333796</v>
          </cell>
          <cell r="D3710" t="str">
            <v>Harvard University Press</v>
          </cell>
          <cell r="E3710" t="str">
            <v>JONES: MYSTICISM AND DEMOCRACY   WBNL 1930–1931</v>
          </cell>
          <cell r="F3710" t="str">
            <v>Mysticism and Democracy in the English Commonwealth</v>
          </cell>
          <cell r="G3710">
            <v>1932</v>
          </cell>
          <cell r="H3710" t="str">
            <v>William Belden Noble Lectures</v>
          </cell>
          <cell r="J3710" t="str">
            <v>Gebunden</v>
          </cell>
          <cell r="M3710" t="str">
            <v>Jones, Rufus M.</v>
          </cell>
          <cell r="O3710">
            <v>184</v>
          </cell>
          <cell r="P3710" t="str">
            <v>Lieferbar</v>
          </cell>
          <cell r="Q3710" t="str">
            <v>Miscellaneous</v>
          </cell>
          <cell r="R3710" t="str">
            <v>HIS000000 HISTORY / General; HIS015000 HISTORY / Europe / Great Britain</v>
          </cell>
          <cell r="S3710" t="str">
            <v>PoD</v>
          </cell>
        </row>
        <row r="3711">
          <cell r="C3711">
            <v>9780674333802</v>
          </cell>
          <cell r="D3711" t="str">
            <v>Harvard University Press</v>
          </cell>
          <cell r="E3711" t="str">
            <v>LOCKE: AN ESSAY</v>
          </cell>
          <cell r="F3711" t="str">
            <v>An Essay</v>
          </cell>
          <cell r="G3711">
            <v>1931</v>
          </cell>
          <cell r="J3711" t="str">
            <v>Gebunden</v>
          </cell>
          <cell r="M3711" t="str">
            <v>Locke, John</v>
          </cell>
          <cell r="N3711" t="str">
            <v>Rand, Benjamin</v>
          </cell>
          <cell r="O3711">
            <v>306</v>
          </cell>
          <cell r="P3711" t="str">
            <v>Lieferbar</v>
          </cell>
          <cell r="Q3711" t="str">
            <v>Philosophy, other</v>
          </cell>
          <cell r="R3711" t="str">
            <v>PHI000000 PHILOSOPHY / General</v>
          </cell>
          <cell r="S3711" t="str">
            <v>PoD</v>
          </cell>
        </row>
        <row r="3712">
          <cell r="C3712">
            <v>9780674333819</v>
          </cell>
          <cell r="D3712" t="str">
            <v>Harvard University Press</v>
          </cell>
          <cell r="E3712" t="str">
            <v>JONES: THE PASTOURELLE</v>
          </cell>
          <cell r="F3712" t="str">
            <v>The Pastourelle</v>
          </cell>
          <cell r="G3712">
            <v>1931</v>
          </cell>
          <cell r="J3712" t="str">
            <v>Gebunden</v>
          </cell>
          <cell r="M3712" t="str">
            <v>Jones, William Powell</v>
          </cell>
          <cell r="O3712">
            <v>244</v>
          </cell>
          <cell r="P3712" t="str">
            <v>Lieferbar</v>
          </cell>
          <cell r="Q3712" t="str">
            <v>Linguistics, other</v>
          </cell>
          <cell r="R3712" t="str">
            <v>LAN000000 LANGUAGE ARTS &amp; DISCIPLINES / General</v>
          </cell>
          <cell r="S3712" t="str">
            <v>PoD</v>
          </cell>
        </row>
        <row r="3713">
          <cell r="C3713">
            <v>9780674333826</v>
          </cell>
          <cell r="D3713" t="str">
            <v>Harvard University Press</v>
          </cell>
          <cell r="E3713" t="str">
            <v>JONES: THOMAS GRAY, SCHOLAR</v>
          </cell>
          <cell r="F3713" t="str">
            <v>Thomas Gray, Scholar</v>
          </cell>
          <cell r="G3713">
            <v>1937</v>
          </cell>
          <cell r="J3713" t="str">
            <v>Gebunden</v>
          </cell>
          <cell r="M3713" t="str">
            <v>Jones, William Powell</v>
          </cell>
          <cell r="O3713">
            <v>191</v>
          </cell>
          <cell r="P3713" t="str">
            <v>Lieferbar</v>
          </cell>
          <cell r="Q3713" t="str">
            <v>Literary Studies, general</v>
          </cell>
          <cell r="R3713" t="str">
            <v>BIO007000 BIOGRAPHY &amp; AUTOBIOGRAPHY / Literary; LIT000000 LITERARY CRITICISM / General</v>
          </cell>
          <cell r="S3713" t="str">
            <v>PoD</v>
          </cell>
        </row>
        <row r="3714">
          <cell r="C3714">
            <v>9780674333833</v>
          </cell>
          <cell r="D3714" t="str">
            <v>Harvard University Press</v>
          </cell>
          <cell r="E3714" t="str">
            <v>FIFOOT: FREDERIC WILLIAM MAITLAND   SLH</v>
          </cell>
          <cell r="F3714" t="str">
            <v>Frederic William Maitland</v>
          </cell>
          <cell r="G3714">
            <v>1971</v>
          </cell>
          <cell r="H3714" t="str">
            <v>Studies in Legal History</v>
          </cell>
          <cell r="J3714" t="str">
            <v>Gebunden</v>
          </cell>
          <cell r="M3714" t="str">
            <v>Fifoot, C. H. S.</v>
          </cell>
          <cell r="O3714">
            <v>313</v>
          </cell>
          <cell r="P3714" t="str">
            <v>Lieferbar</v>
          </cell>
          <cell r="Q3714" t="str">
            <v>Law, other</v>
          </cell>
          <cell r="R3714" t="str">
            <v>LAW000000 LAW / General; BIO020000 BIOGRAPHY &amp; AUTOBIOGRAPHY / Lawyers &amp; Judges</v>
          </cell>
          <cell r="S3714" t="str">
            <v>PoD</v>
          </cell>
        </row>
        <row r="3715">
          <cell r="C3715">
            <v>9780674333840</v>
          </cell>
          <cell r="D3715" t="str">
            <v>Harvard University Press</v>
          </cell>
          <cell r="E3715" t="str">
            <v>FIFOOT: FREDERIC WILLIAM MAITLAND   SLH E-BOOK</v>
          </cell>
          <cell r="F3715" t="str">
            <v>Frederic William Maitland</v>
          </cell>
          <cell r="G3715">
            <v>1971</v>
          </cell>
          <cell r="H3715" t="str">
            <v>Studies in Legal History</v>
          </cell>
          <cell r="J3715" t="str">
            <v>e-book (PDF)</v>
          </cell>
          <cell r="M3715" t="str">
            <v>Fifoot, C. H. S.</v>
          </cell>
          <cell r="O3715">
            <v>313</v>
          </cell>
          <cell r="P3715" t="str">
            <v>Lieferbar</v>
          </cell>
          <cell r="Q3715" t="str">
            <v>Law, other</v>
          </cell>
          <cell r="R3715" t="str">
            <v>LAW000000 LAW / General; BIO020000 BIOGRAPHY &amp; AUTOBIOGRAPHY / Lawyers &amp; Judges</v>
          </cell>
        </row>
        <row r="3716">
          <cell r="C3716">
            <v>9780674333857</v>
          </cell>
          <cell r="D3716" t="str">
            <v>Harvard University Press</v>
          </cell>
          <cell r="E3716" t="str">
            <v>FINLEY: HOMER'S ODYSSEY</v>
          </cell>
          <cell r="F3716" t="str">
            <v>Homer's Odyssey</v>
          </cell>
          <cell r="G3716">
            <v>1978</v>
          </cell>
          <cell r="J3716" t="str">
            <v>Gebunden</v>
          </cell>
          <cell r="M3716" t="str">
            <v>Finley, Jr., John H.</v>
          </cell>
          <cell r="O3716">
            <v>244</v>
          </cell>
          <cell r="P3716" t="str">
            <v>Lieferbar</v>
          </cell>
          <cell r="Q3716" t="str">
            <v>Classical Studies, other</v>
          </cell>
          <cell r="R3716" t="str">
            <v>LIT000000 LITERARY CRITICISM / General; LIT004190 LITERARY CRITICISM / Ancient &amp; Classical; LIT014000 LITERARY CRITICISM / Poetry; HIS002010 HISTORY / Ancient / Greece</v>
          </cell>
          <cell r="S3716" t="str">
            <v>PoD</v>
          </cell>
        </row>
        <row r="3717">
          <cell r="C3717">
            <v>9780674333864</v>
          </cell>
          <cell r="D3717" t="str">
            <v>Harvard University Press</v>
          </cell>
          <cell r="E3717" t="str">
            <v>FINLEY: HOMER'S ODYSSEY E-BOOK</v>
          </cell>
          <cell r="F3717" t="str">
            <v>Homer's Odyssey</v>
          </cell>
          <cell r="G3717">
            <v>1978</v>
          </cell>
          <cell r="J3717" t="str">
            <v>e-book (PDF)</v>
          </cell>
          <cell r="M3717" t="str">
            <v>Finley, Jr., John H.</v>
          </cell>
          <cell r="O3717">
            <v>244</v>
          </cell>
          <cell r="P3717" t="str">
            <v>Lieferbar</v>
          </cell>
          <cell r="Q3717" t="str">
            <v>Classical Studies, other</v>
          </cell>
          <cell r="R3717" t="str">
            <v>LIT000000 LITERARY CRITICISM / General; LIT004190 LITERARY CRITICISM / Ancient &amp; Classical; LIT014000 LITERARY CRITICISM / Poetry; HIS002010 HISTORY / Ancient / Greece</v>
          </cell>
        </row>
        <row r="3718">
          <cell r="C3718">
            <v>9780674333871</v>
          </cell>
          <cell r="D3718" t="str">
            <v>Harvard University Press</v>
          </cell>
          <cell r="E3718" t="str">
            <v>FINLEY: PINDAR AND AESCHYLUS   MCL 14 E-BOOK</v>
          </cell>
          <cell r="F3718" t="str">
            <v>Pindar and Aeschylus</v>
          </cell>
          <cell r="G3718">
            <v>1955</v>
          </cell>
          <cell r="H3718" t="str">
            <v>Martin Classical Lectures</v>
          </cell>
          <cell r="I3718">
            <v>14</v>
          </cell>
          <cell r="J3718" t="str">
            <v>e-book (PDF)</v>
          </cell>
          <cell r="M3718" t="str">
            <v>Finley, Jr., John H.</v>
          </cell>
          <cell r="O3718">
            <v>307</v>
          </cell>
          <cell r="P3718" t="str">
            <v>Lieferbar</v>
          </cell>
          <cell r="Q3718" t="str">
            <v>Classical Studies, other</v>
          </cell>
          <cell r="R3718" t="str">
            <v>LIT004190 LITERARY CRITICISM / Ancient &amp; Classical; HIS002010 HISTORY / Ancient / Greece</v>
          </cell>
        </row>
        <row r="3719">
          <cell r="C3719">
            <v>9780674333888</v>
          </cell>
          <cell r="D3719" t="str">
            <v>Harvard University Press</v>
          </cell>
          <cell r="E3719" t="str">
            <v>FINLEY: THREE ESSAYS ON THUCYDIDES   LCL</v>
          </cell>
          <cell r="F3719" t="str">
            <v>Three Essays on Thucydides</v>
          </cell>
          <cell r="G3719">
            <v>1967</v>
          </cell>
          <cell r="H3719" t="str">
            <v>Loeb Classical Monographs</v>
          </cell>
          <cell r="J3719" t="str">
            <v>Gebunden</v>
          </cell>
          <cell r="M3719" t="str">
            <v>Finley, Jr., John H.</v>
          </cell>
          <cell r="O3719">
            <v>194</v>
          </cell>
          <cell r="P3719" t="str">
            <v>Lieferbar</v>
          </cell>
          <cell r="Q3719" t="str">
            <v>Classical Studies, other</v>
          </cell>
          <cell r="R3719" t="str">
            <v>LIT004190 LITERARY CRITICISM / Ancient &amp; Classical; HIS002010 HISTORY / Ancient / Greece</v>
          </cell>
          <cell r="S3719" t="str">
            <v>PoD</v>
          </cell>
        </row>
        <row r="3720">
          <cell r="C3720">
            <v>9780674333895</v>
          </cell>
          <cell r="D3720" t="str">
            <v>Harvard University Press</v>
          </cell>
          <cell r="E3720" t="str">
            <v>FINLEY: THREE ESSAYS ON THUCYDIDES   LCL E-BOOK</v>
          </cell>
          <cell r="F3720" t="str">
            <v>Three Essays on Thucydides</v>
          </cell>
          <cell r="G3720">
            <v>1967</v>
          </cell>
          <cell r="H3720" t="str">
            <v>Loeb Classical Monographs</v>
          </cell>
          <cell r="J3720" t="str">
            <v>e-book (PDF)</v>
          </cell>
          <cell r="M3720" t="str">
            <v>Finley, Jr., John H.</v>
          </cell>
          <cell r="O3720">
            <v>194</v>
          </cell>
          <cell r="P3720" t="str">
            <v>Lieferbar</v>
          </cell>
          <cell r="Q3720" t="str">
            <v>Classical Studies, other</v>
          </cell>
          <cell r="R3720" t="str">
            <v>LIT004190 LITERARY CRITICISM / Ancient &amp; Classical; HIS002010 HISTORY / Ancient / Greece</v>
          </cell>
        </row>
        <row r="3721">
          <cell r="C3721">
            <v>9780674333901</v>
          </cell>
          <cell r="D3721" t="str">
            <v>Harvard University Press</v>
          </cell>
          <cell r="E3721" t="str">
            <v>FINLEY: THUCYDIDES E-BOOK</v>
          </cell>
          <cell r="F3721" t="str">
            <v>Thucydides</v>
          </cell>
          <cell r="G3721">
            <v>1942</v>
          </cell>
          <cell r="J3721" t="str">
            <v>e-book (PDF)</v>
          </cell>
          <cell r="M3721" t="str">
            <v>Finley, Jr., John H.</v>
          </cell>
          <cell r="O3721">
            <v>344</v>
          </cell>
          <cell r="P3721" t="str">
            <v>Lieferbar</v>
          </cell>
          <cell r="Q3721" t="str">
            <v>Classical Studies, other</v>
          </cell>
          <cell r="R3721" t="str">
            <v>HIS000000 HISTORY / General; HIS002010 HISTORY / Ancient / Greece</v>
          </cell>
        </row>
        <row r="3722">
          <cell r="C3722">
            <v>9780674333918</v>
          </cell>
          <cell r="D3722" t="str">
            <v>Harvard University Press</v>
          </cell>
          <cell r="E3722" t="str">
            <v>FINNEY: LECTURES ON REVIVALS OF RELIGION   JHL</v>
          </cell>
          <cell r="F3722" t="str">
            <v>Lectures on Revivals of Religion</v>
          </cell>
          <cell r="G3722">
            <v>1960</v>
          </cell>
          <cell r="H3722" t="str">
            <v>The John Harvard Library</v>
          </cell>
          <cell r="J3722" t="str">
            <v>Gebunden</v>
          </cell>
          <cell r="M3722" t="str">
            <v>Finney, Charles Grandison</v>
          </cell>
          <cell r="N3722" t="str">
            <v>McLoughlin, William G.</v>
          </cell>
          <cell r="O3722">
            <v>470</v>
          </cell>
          <cell r="P3722" t="str">
            <v>Lieferbar</v>
          </cell>
          <cell r="Q3722" t="str">
            <v>Global History</v>
          </cell>
          <cell r="R3722" t="str">
            <v>HIS036000 HISTORY / United States / General</v>
          </cell>
          <cell r="S3722" t="str">
            <v>PoD</v>
          </cell>
        </row>
        <row r="3723">
          <cell r="C3723">
            <v>9780674333925</v>
          </cell>
          <cell r="D3723" t="str">
            <v>Harvard University Press</v>
          </cell>
          <cell r="E3723" t="str">
            <v>FINNEY: LECTURES ON REVIVALS OF RELIGION   JHL E-BOOK</v>
          </cell>
          <cell r="F3723" t="str">
            <v>Lectures on Revivals of Religion</v>
          </cell>
          <cell r="G3723">
            <v>1960</v>
          </cell>
          <cell r="H3723" t="str">
            <v>The John Harvard Library</v>
          </cell>
          <cell r="J3723" t="str">
            <v>e-book (PDF)</v>
          </cell>
          <cell r="M3723" t="str">
            <v>Finney, Charles Grandison</v>
          </cell>
          <cell r="N3723" t="str">
            <v>McLoughlin, William G.</v>
          </cell>
          <cell r="O3723">
            <v>470</v>
          </cell>
          <cell r="P3723" t="str">
            <v>Lieferbar</v>
          </cell>
          <cell r="Q3723" t="str">
            <v>Global History</v>
          </cell>
          <cell r="R3723" t="str">
            <v>HIS036000 HISTORY / United States / General</v>
          </cell>
        </row>
        <row r="3724">
          <cell r="C3724">
            <v>9780674333932</v>
          </cell>
          <cell r="D3724" t="str">
            <v>Harvard University Press</v>
          </cell>
          <cell r="E3724" t="str">
            <v>FINNIE: PIONEERS EAST   HMES 13</v>
          </cell>
          <cell r="F3724" t="str">
            <v>Pioneers East</v>
          </cell>
          <cell r="G3724">
            <v>1967</v>
          </cell>
          <cell r="H3724" t="str">
            <v>Harvard Middle Eastern Studies</v>
          </cell>
          <cell r="I3724">
            <v>13</v>
          </cell>
          <cell r="J3724" t="str">
            <v>Gebunden</v>
          </cell>
          <cell r="M3724" t="str">
            <v>Finnie, David H.</v>
          </cell>
          <cell r="O3724">
            <v>333</v>
          </cell>
          <cell r="P3724" t="str">
            <v>Lieferbar</v>
          </cell>
          <cell r="Q3724" t="str">
            <v>Global History</v>
          </cell>
          <cell r="R3724" t="str">
            <v>HIS036040 HISTORY / United States / 19th Century; HIS000000 HISTORY / General</v>
          </cell>
          <cell r="S3724" t="str">
            <v>PoD</v>
          </cell>
        </row>
        <row r="3725">
          <cell r="C3725">
            <v>9780674333949</v>
          </cell>
          <cell r="D3725" t="str">
            <v>Harvard University Press</v>
          </cell>
          <cell r="E3725" t="str">
            <v>FINNIE: PIONEERS EAST   HMES 13 E-BOOK</v>
          </cell>
          <cell r="F3725" t="str">
            <v>Pioneers East</v>
          </cell>
          <cell r="G3725">
            <v>1967</v>
          </cell>
          <cell r="H3725" t="str">
            <v>Harvard Middle Eastern Studies</v>
          </cell>
          <cell r="I3725">
            <v>13</v>
          </cell>
          <cell r="J3725" t="str">
            <v>e-book (PDF)</v>
          </cell>
          <cell r="M3725" t="str">
            <v>Finnie, David H.</v>
          </cell>
          <cell r="O3725">
            <v>333</v>
          </cell>
          <cell r="P3725" t="str">
            <v>Lieferbar</v>
          </cell>
          <cell r="Q3725" t="str">
            <v>Global History</v>
          </cell>
          <cell r="R3725" t="str">
            <v>HIS036040 HISTORY / United States / 19th Century; HIS000000 HISTORY / General</v>
          </cell>
        </row>
        <row r="3726">
          <cell r="C3726">
            <v>9780674333956</v>
          </cell>
          <cell r="D3726" t="str">
            <v>Harvard University Press</v>
          </cell>
          <cell r="E3726" t="str">
            <v>FIRESIDE: ICON AND SWASTIKA   RRCS 62</v>
          </cell>
          <cell r="F3726" t="str">
            <v>Icon and Swastika</v>
          </cell>
          <cell r="G3726">
            <v>1971</v>
          </cell>
          <cell r="H3726" t="str">
            <v>Russian Research Center Studies</v>
          </cell>
          <cell r="I3726">
            <v>62</v>
          </cell>
          <cell r="J3726" t="str">
            <v>Gebunden</v>
          </cell>
          <cell r="M3726" t="str">
            <v>Fireside, Harvey</v>
          </cell>
          <cell r="O3726">
            <v>242</v>
          </cell>
          <cell r="P3726" t="str">
            <v>Lieferbar</v>
          </cell>
          <cell r="Q3726" t="str">
            <v>Miscellaneous</v>
          </cell>
          <cell r="R3726" t="str">
            <v>HIS000000 HISTORY / General</v>
          </cell>
          <cell r="S3726" t="str">
            <v>PoD</v>
          </cell>
        </row>
        <row r="3727">
          <cell r="C3727">
            <v>9780674333963</v>
          </cell>
          <cell r="D3727" t="str">
            <v>Harvard University Press</v>
          </cell>
          <cell r="E3727" t="str">
            <v>FIRESIDE: ICON AND SWASTIKA   RRCS 62 E-BOOK</v>
          </cell>
          <cell r="F3727" t="str">
            <v>Icon and Swastika</v>
          </cell>
          <cell r="G3727">
            <v>1971</v>
          </cell>
          <cell r="H3727" t="str">
            <v>Russian Research Center Studies</v>
          </cell>
          <cell r="I3727">
            <v>62</v>
          </cell>
          <cell r="J3727" t="str">
            <v>e-book (PDF)</v>
          </cell>
          <cell r="M3727" t="str">
            <v>Fireside, Harvey</v>
          </cell>
          <cell r="O3727">
            <v>242</v>
          </cell>
          <cell r="P3727" t="str">
            <v>Lieferbar</v>
          </cell>
          <cell r="Q3727" t="str">
            <v>Miscellaneous</v>
          </cell>
          <cell r="R3727" t="str">
            <v>HIS000000 HISTORY / General</v>
          </cell>
        </row>
        <row r="3728">
          <cell r="C3728">
            <v>9780674333970</v>
          </cell>
          <cell r="D3728" t="str">
            <v>Harvard University Press</v>
          </cell>
          <cell r="E3728" t="str">
            <v>FIREY: LAND USE IN CENTRAL BOSTON   HSOCST 4 E-BOOK</v>
          </cell>
          <cell r="F3728" t="str">
            <v>Land Use in Central Boston</v>
          </cell>
          <cell r="G3728">
            <v>1947</v>
          </cell>
          <cell r="H3728" t="str">
            <v>Harvard Sociological Studies</v>
          </cell>
          <cell r="I3728">
            <v>4</v>
          </cell>
          <cell r="J3728" t="str">
            <v>e-book (PDF)</v>
          </cell>
          <cell r="M3728" t="str">
            <v>Firey, Walter</v>
          </cell>
          <cell r="O3728">
            <v>367</v>
          </cell>
          <cell r="P3728" t="str">
            <v>Lieferbar</v>
          </cell>
          <cell r="Q3728" t="str">
            <v>Sociology, other</v>
          </cell>
          <cell r="R3728" t="str">
            <v>SOC000000 SOCIAL SCIENCE / General</v>
          </cell>
        </row>
        <row r="3729">
          <cell r="C3729">
            <v>9780674333987</v>
          </cell>
          <cell r="D3729" t="str">
            <v>Harvard University Press</v>
          </cell>
          <cell r="E3729" t="str">
            <v>FISCHER: SOVIET OPPOSITION TO STALIN   RRCS 8 E-BOOK</v>
          </cell>
          <cell r="F3729" t="str">
            <v>Soviet Opposition to Stalin</v>
          </cell>
          <cell r="G3729">
            <v>1952</v>
          </cell>
          <cell r="H3729" t="str">
            <v>Russian Research Center Studies</v>
          </cell>
          <cell r="I3729">
            <v>8</v>
          </cell>
          <cell r="J3729" t="str">
            <v>e-book (PDF)</v>
          </cell>
          <cell r="M3729" t="str">
            <v>Fischer, George</v>
          </cell>
          <cell r="O3729">
            <v>230</v>
          </cell>
          <cell r="P3729" t="str">
            <v>Lieferbar</v>
          </cell>
          <cell r="Q3729" t="str">
            <v>Miscellaneous</v>
          </cell>
          <cell r="R3729" t="str">
            <v>HIS000000 HISTORY / General; HIS032000 HISTORY / Europe / Russia &amp; the Former Soviet Union</v>
          </cell>
        </row>
        <row r="3730">
          <cell r="C3730">
            <v>9780674333994</v>
          </cell>
          <cell r="D3730" t="str">
            <v>Harvard University Press</v>
          </cell>
          <cell r="E3730" t="str">
            <v>FISCHER: STALIN AND GERMAN COMMUNISM E-BOOK</v>
          </cell>
          <cell r="F3730" t="str">
            <v>Stalin and German Communism</v>
          </cell>
          <cell r="G3730">
            <v>1948</v>
          </cell>
          <cell r="J3730" t="str">
            <v>e-book (PDF)</v>
          </cell>
          <cell r="M3730" t="str">
            <v>Fischer, Ruth</v>
          </cell>
          <cell r="O3730">
            <v>687</v>
          </cell>
          <cell r="P3730" t="str">
            <v>Lieferbar</v>
          </cell>
          <cell r="Q3730" t="str">
            <v>Miscellaneous</v>
          </cell>
          <cell r="R3730" t="str">
            <v>HIS000000 HISTORY / General; HIS014000 HISTORY / Europe / Germany; HIS032000 HISTORY / Europe / Russia &amp; the Former Soviet Union</v>
          </cell>
        </row>
        <row r="3731">
          <cell r="C3731">
            <v>9780674334007</v>
          </cell>
          <cell r="D3731" t="str">
            <v>Harvard University Press</v>
          </cell>
          <cell r="E3731" t="str">
            <v>KAUFMANN: ARCHITECTURE IN THE AGE OF REASON</v>
          </cell>
          <cell r="F3731" t="str">
            <v>Architecture in the Age of Reason</v>
          </cell>
          <cell r="G3731">
            <v>1955</v>
          </cell>
          <cell r="J3731" t="str">
            <v>Gebunden</v>
          </cell>
          <cell r="M3731" t="str">
            <v>Kaufmann, Emil</v>
          </cell>
          <cell r="O3731">
            <v>293</v>
          </cell>
          <cell r="P3731" t="str">
            <v>Lieferbar</v>
          </cell>
          <cell r="Q3731" t="str">
            <v xml:space="preserve">Architecture and Design, other    </v>
          </cell>
          <cell r="R3731" t="str">
            <v>ARC000000 ARCHITECTURE / General</v>
          </cell>
          <cell r="S3731" t="str">
            <v>PoD</v>
          </cell>
        </row>
        <row r="3732">
          <cell r="C3732">
            <v>9780674334014</v>
          </cell>
          <cell r="D3732" t="str">
            <v>Harvard University Press</v>
          </cell>
          <cell r="E3732" t="str">
            <v>FISCHER-GALATI: OTTOMAN IMPERIALISM GERM.PROT. HHM 43 E-BOOK</v>
          </cell>
          <cell r="F3732" t="str">
            <v>Ottoman Imperialism and German Protestantism, 1521–1555</v>
          </cell>
          <cell r="G3732">
            <v>1959</v>
          </cell>
          <cell r="H3732" t="str">
            <v>Harvard Historical Monographs</v>
          </cell>
          <cell r="I3732">
            <v>43</v>
          </cell>
          <cell r="J3732" t="str">
            <v>e-book (PDF)</v>
          </cell>
          <cell r="M3732" t="str">
            <v>Fischer-Galati, Stephen A.</v>
          </cell>
          <cell r="O3732">
            <v>142</v>
          </cell>
          <cell r="P3732" t="str">
            <v>Lieferbar</v>
          </cell>
          <cell r="Q3732" t="str">
            <v>Miscellaneous</v>
          </cell>
          <cell r="R3732" t="str">
            <v>HIS000000 HISTORY / General</v>
          </cell>
        </row>
        <row r="3733">
          <cell r="C3733">
            <v>9780674334021</v>
          </cell>
          <cell r="D3733" t="str">
            <v>Harvard University Press</v>
          </cell>
          <cell r="E3733" t="str">
            <v>KEPES: GRAPHIC FORMS</v>
          </cell>
          <cell r="F3733" t="str">
            <v>Graphic Forms</v>
          </cell>
          <cell r="G3733">
            <v>1949</v>
          </cell>
          <cell r="J3733" t="str">
            <v>Gebunden</v>
          </cell>
          <cell r="M3733" t="str">
            <v>Kepes, György</v>
          </cell>
          <cell r="O3733">
            <v>128</v>
          </cell>
          <cell r="P3733" t="str">
            <v>Lieferbar</v>
          </cell>
          <cell r="Q3733" t="str">
            <v xml:space="preserve">Architecture and Design, other    </v>
          </cell>
          <cell r="R3733" t="str">
            <v>ART000000 ART / General</v>
          </cell>
          <cell r="S3733" t="str">
            <v>PoD</v>
          </cell>
        </row>
        <row r="3734">
          <cell r="C3734">
            <v>9780674334045</v>
          </cell>
          <cell r="D3734" t="str">
            <v>Harvard University Press</v>
          </cell>
          <cell r="E3734" t="str">
            <v>American Railroads and the Transformation of the Ante-bellum Economy - E-Book</v>
          </cell>
          <cell r="F3734" t="str">
            <v>American Railroads and the Transformation of the Ante-bellum Economy</v>
          </cell>
          <cell r="H3734" t="str">
            <v>Harvard Economic Studies</v>
          </cell>
          <cell r="I3734">
            <v>127</v>
          </cell>
          <cell r="J3734" t="str">
            <v>e-book (PDF)</v>
          </cell>
          <cell r="M3734" t="str">
            <v>Fishlow, Albert</v>
          </cell>
          <cell r="P3734" t="str">
            <v>zurückgezogen</v>
          </cell>
          <cell r="Q3734" t="str">
            <v>Political Economics, other</v>
          </cell>
          <cell r="R3734" t="str">
            <v>BUS000000 BUSINESS &amp; ECONOMICS / General; HIS036000 HISTORY / United States / General; BUS069000 BUSINESS &amp; ECONOMICS / Economics / General</v>
          </cell>
        </row>
        <row r="3735">
          <cell r="C3735">
            <v>9780674334052</v>
          </cell>
          <cell r="D3735" t="str">
            <v>Harvard University Press</v>
          </cell>
          <cell r="E3735" t="str">
            <v>FISHMAN: SPECTRAL METHODS IN ECONOMETRICS</v>
          </cell>
          <cell r="F3735" t="str">
            <v>Spectral Methods in Econometrics</v>
          </cell>
          <cell r="G3735">
            <v>1969</v>
          </cell>
          <cell r="J3735" t="str">
            <v>Gebunden</v>
          </cell>
          <cell r="M3735" t="str">
            <v>Fishman, George S.</v>
          </cell>
          <cell r="O3735">
            <v>212</v>
          </cell>
          <cell r="P3735" t="str">
            <v>Lieferbar</v>
          </cell>
          <cell r="Q3735" t="str">
            <v>Methods, Techniques, Statistics</v>
          </cell>
          <cell r="R3735" t="str">
            <v>BUS021000 BUSINESS &amp; ECONOMICS / Econometrics</v>
          </cell>
          <cell r="S3735" t="str">
            <v>PoD</v>
          </cell>
        </row>
        <row r="3736">
          <cell r="C3736">
            <v>9780674334069</v>
          </cell>
          <cell r="D3736" t="str">
            <v>Harvard University Press</v>
          </cell>
          <cell r="E3736" t="str">
            <v>KILGOUR: THE DECLINE OF CHIVALRY   HSRL 12</v>
          </cell>
          <cell r="F3736" t="str">
            <v>The Decline of Chivalry as Shown in the French Literature of the Late Middle Ages</v>
          </cell>
          <cell r="G3736">
            <v>1937</v>
          </cell>
          <cell r="H3736" t="str">
            <v>Harvard Studies in Romance Languages</v>
          </cell>
          <cell r="I3736">
            <v>12</v>
          </cell>
          <cell r="J3736" t="str">
            <v>Gebunden</v>
          </cell>
          <cell r="M3736" t="str">
            <v>Kilgour, Raymond Lincoln</v>
          </cell>
          <cell r="O3736">
            <v>431</v>
          </cell>
          <cell r="P3736" t="str">
            <v>Lieferbar</v>
          </cell>
          <cell r="Q3736" t="str">
            <v>Linguistics, other</v>
          </cell>
          <cell r="R3736" t="str">
            <v>LAN000000 LANGUAGE ARTS &amp; DISCIPLINES / General; LIT004150 LITERARY CRITICISM / European / French; LIT011000 LITERARY CRITICISM / Medieval</v>
          </cell>
          <cell r="S3736" t="str">
            <v>PoD</v>
          </cell>
        </row>
        <row r="3737">
          <cell r="C3737">
            <v>9780674334076</v>
          </cell>
          <cell r="D3737" t="str">
            <v>Harvard University Press</v>
          </cell>
          <cell r="E3737" t="str">
            <v>FISHMAN: SPECTRAL METHODS IN ECONOMETRICS E-BOOK</v>
          </cell>
          <cell r="F3737" t="str">
            <v>Spectral Methods in Econometrics</v>
          </cell>
          <cell r="G3737">
            <v>1969</v>
          </cell>
          <cell r="J3737" t="str">
            <v>e-book (PDF)</v>
          </cell>
          <cell r="M3737" t="str">
            <v>Fishman, George S.</v>
          </cell>
          <cell r="O3737">
            <v>212</v>
          </cell>
          <cell r="P3737" t="str">
            <v>Lieferbar</v>
          </cell>
          <cell r="Q3737" t="str">
            <v>Methods, Techniques, Statistics</v>
          </cell>
          <cell r="R3737" t="str">
            <v>BUS021000 BUSINESS &amp; ECONOMICS / Econometrics</v>
          </cell>
        </row>
        <row r="3738">
          <cell r="C3738">
            <v>9780674334083</v>
          </cell>
          <cell r="D3738" t="str">
            <v>Harvard University Press</v>
          </cell>
          <cell r="E3738" t="str">
            <v>FLEISHMAN: BORIS PASTERNAK</v>
          </cell>
          <cell r="F3738" t="str">
            <v>Boris Pasternak</v>
          </cell>
          <cell r="G3738">
            <v>1990</v>
          </cell>
          <cell r="J3738" t="str">
            <v>Gebunden</v>
          </cell>
          <cell r="M3738" t="str">
            <v>Fleishman, Lazar</v>
          </cell>
          <cell r="O3738">
            <v>359</v>
          </cell>
          <cell r="P3738" t="str">
            <v>Lieferbar</v>
          </cell>
          <cell r="Q3738" t="str">
            <v>Literary Studies, general</v>
          </cell>
          <cell r="R3738" t="str">
            <v>LIT000000 LITERARY CRITICISM / General; LIT004240 LITERARY CRITICISM / Russian &amp; Former Soviet Union</v>
          </cell>
          <cell r="S3738" t="str">
            <v>PoD</v>
          </cell>
        </row>
        <row r="3739">
          <cell r="C3739">
            <v>9780674334090</v>
          </cell>
          <cell r="D3739" t="str">
            <v>Harvard University Press</v>
          </cell>
          <cell r="E3739" t="str">
            <v>FLEISHMAN: BORIS PASTERNAK E-BOOK</v>
          </cell>
          <cell r="F3739" t="str">
            <v>Boris Pasternak</v>
          </cell>
          <cell r="G3739">
            <v>1990</v>
          </cell>
          <cell r="J3739" t="str">
            <v>e-book (PDF)</v>
          </cell>
          <cell r="M3739" t="str">
            <v>Fleishman, Lazar</v>
          </cell>
          <cell r="O3739">
            <v>359</v>
          </cell>
          <cell r="P3739" t="str">
            <v>Lieferbar</v>
          </cell>
          <cell r="Q3739" t="str">
            <v>Literary Studies, general</v>
          </cell>
          <cell r="R3739" t="str">
            <v>LIT000000 LITERARY CRITICISM / General; LIT004240 LITERARY CRITICISM / Russian &amp; Former Soviet Union</v>
          </cell>
        </row>
        <row r="3740">
          <cell r="C3740">
            <v>9780674334106</v>
          </cell>
          <cell r="D3740" t="str">
            <v>Harvard University Press</v>
          </cell>
          <cell r="E3740" t="str">
            <v>KILHAM: BOSTON AFTER BULFINCH</v>
          </cell>
          <cell r="F3740" t="str">
            <v>Boston After Bulfinch</v>
          </cell>
          <cell r="G3740">
            <v>1946</v>
          </cell>
          <cell r="J3740" t="str">
            <v>Gebunden</v>
          </cell>
          <cell r="M3740" t="str">
            <v>Kilham, Walter H.</v>
          </cell>
          <cell r="O3740">
            <v>114</v>
          </cell>
          <cell r="P3740" t="str">
            <v>Lieferbar</v>
          </cell>
          <cell r="Q3740" t="str">
            <v xml:space="preserve">Architecture and Design, other    </v>
          </cell>
          <cell r="R3740" t="str">
            <v>ARC000000 ARCHITECTURE / General</v>
          </cell>
          <cell r="S3740" t="str">
            <v>PoD</v>
          </cell>
        </row>
        <row r="3741">
          <cell r="C3741">
            <v>9780674334113</v>
          </cell>
          <cell r="D3741" t="str">
            <v>Harvard University Press</v>
          </cell>
          <cell r="E3741" t="str">
            <v>THE INTELLECTUAL MIGRATION (FLEMING)</v>
          </cell>
          <cell r="F3741" t="str">
            <v>The Intellectual Migration</v>
          </cell>
          <cell r="G3741">
            <v>1969</v>
          </cell>
          <cell r="J3741" t="str">
            <v>Gebunden</v>
          </cell>
          <cell r="N3741" t="str">
            <v>Bailyn, Bernard; Fleming, Donald</v>
          </cell>
          <cell r="O3741">
            <v>748</v>
          </cell>
          <cell r="P3741" t="str">
            <v>Lieferbar</v>
          </cell>
          <cell r="Q3741" t="str">
            <v>Miscellaneous</v>
          </cell>
          <cell r="R3741" t="str">
            <v>HIS036060 HISTORY / United States / 20th Century; HIS000000 HISTORY / General</v>
          </cell>
          <cell r="S3741" t="str">
            <v>PoD</v>
          </cell>
        </row>
        <row r="3742">
          <cell r="C3742">
            <v>9780674334120</v>
          </cell>
          <cell r="D3742" t="str">
            <v>Harvard University Press</v>
          </cell>
          <cell r="E3742" t="str">
            <v>THE INTELLECTUAL MIGRATION (FLEMING) E-BOOK</v>
          </cell>
          <cell r="F3742" t="str">
            <v>The Intellectual Migration</v>
          </cell>
          <cell r="G3742">
            <v>1969</v>
          </cell>
          <cell r="J3742" t="str">
            <v>e-book (PDF)</v>
          </cell>
          <cell r="N3742" t="str">
            <v>Bailyn, Bernard; Fleming, Donald</v>
          </cell>
          <cell r="O3742">
            <v>748</v>
          </cell>
          <cell r="P3742" t="str">
            <v>Lieferbar</v>
          </cell>
          <cell r="Q3742" t="str">
            <v>Miscellaneous</v>
          </cell>
          <cell r="R3742" t="str">
            <v>HIS036060 HISTORY / United States / 20th Century; HIS000000 HISTORY / General</v>
          </cell>
        </row>
        <row r="3743">
          <cell r="C3743">
            <v>9780674334137</v>
          </cell>
          <cell r="D3743" t="str">
            <v>Harvard University Press</v>
          </cell>
          <cell r="E3743" t="str">
            <v>FLETCHER: COLORS OF THE MIND</v>
          </cell>
          <cell r="F3743" t="str">
            <v>Colors of the Mind</v>
          </cell>
          <cell r="G3743">
            <v>1991</v>
          </cell>
          <cell r="J3743" t="str">
            <v>Gebunden</v>
          </cell>
          <cell r="M3743" t="str">
            <v>Fletcher, Angus</v>
          </cell>
          <cell r="O3743">
            <v>310</v>
          </cell>
          <cell r="P3743" t="str">
            <v>Lieferbar</v>
          </cell>
          <cell r="Q3743" t="str">
            <v>Literary Studies, general</v>
          </cell>
          <cell r="R3743" t="str">
            <v>LIT000000 LITERARY CRITICISM / General</v>
          </cell>
          <cell r="S3743" t="str">
            <v>PoD</v>
          </cell>
        </row>
        <row r="3744">
          <cell r="C3744">
            <v>9780674334144</v>
          </cell>
          <cell r="D3744" t="str">
            <v>Harvard University Press</v>
          </cell>
          <cell r="E3744" t="str">
            <v>FLETCHER: COLORS OF THE MIND E-BOOK</v>
          </cell>
          <cell r="F3744" t="str">
            <v>Colors of the Mind</v>
          </cell>
          <cell r="G3744">
            <v>1991</v>
          </cell>
          <cell r="J3744" t="str">
            <v>e-book (PDF)</v>
          </cell>
          <cell r="M3744" t="str">
            <v>Fletcher, Angus</v>
          </cell>
          <cell r="O3744">
            <v>310</v>
          </cell>
          <cell r="P3744" t="str">
            <v>Lieferbar</v>
          </cell>
          <cell r="Q3744" t="str">
            <v>Literary Studies, general</v>
          </cell>
          <cell r="R3744" t="str">
            <v>LIT000000 LITERARY CRITICISM / General</v>
          </cell>
        </row>
        <row r="3745">
          <cell r="C3745">
            <v>9780674334151</v>
          </cell>
          <cell r="D3745" t="str">
            <v>Harvard University Press</v>
          </cell>
          <cell r="E3745" t="str">
            <v>FLETCHER: OF THE RUSSE COMMONWEALTH, 1591</v>
          </cell>
          <cell r="F3745" t="str">
            <v>Of the Russe Commonwealth, 1591</v>
          </cell>
          <cell r="G3745">
            <v>1966</v>
          </cell>
          <cell r="J3745" t="str">
            <v>Gebunden</v>
          </cell>
          <cell r="M3745" t="str">
            <v>Fletcher, Giles</v>
          </cell>
          <cell r="O3745">
            <v>214</v>
          </cell>
          <cell r="P3745" t="str">
            <v>Lieferbar</v>
          </cell>
          <cell r="Q3745" t="str">
            <v>Cultural History</v>
          </cell>
          <cell r="R3745" t="str">
            <v>HIS054000 HISTORY / Social History; HIS000000 HISTORY / General; HIS032000 HISTORY / Europe / Russia &amp; the Former Soviet Union</v>
          </cell>
          <cell r="S3745" t="str">
            <v>PoD</v>
          </cell>
        </row>
        <row r="3746">
          <cell r="C3746">
            <v>9780674334168</v>
          </cell>
          <cell r="D3746" t="str">
            <v>Harvard University Press</v>
          </cell>
          <cell r="E3746" t="str">
            <v>FLETCHER: OF THE RUSSE COMMONWEALTH, 1591 E-BOOK</v>
          </cell>
          <cell r="F3746" t="str">
            <v>Of the Russe Commonwealth, 1591</v>
          </cell>
          <cell r="G3746">
            <v>1966</v>
          </cell>
          <cell r="J3746" t="str">
            <v>e-book (PDF)</v>
          </cell>
          <cell r="M3746" t="str">
            <v>Fletcher, Giles</v>
          </cell>
          <cell r="O3746">
            <v>214</v>
          </cell>
          <cell r="P3746" t="str">
            <v>Lieferbar</v>
          </cell>
          <cell r="Q3746" t="str">
            <v>Cultural History</v>
          </cell>
          <cell r="R3746" t="str">
            <v>HIS054000 HISTORY / Social History; HIS000000 HISTORY / General; HIS032000 HISTORY / Europe / Russia &amp; the Former Soviet Union</v>
          </cell>
        </row>
        <row r="3747">
          <cell r="C3747">
            <v>9780674334175</v>
          </cell>
          <cell r="D3747" t="str">
            <v>Harvard University Press</v>
          </cell>
          <cell r="E3747" t="str">
            <v>FLITCROFT: THE NOVELIST OF VERMONT</v>
          </cell>
          <cell r="F3747" t="str">
            <v>The Novelist of Vermont</v>
          </cell>
          <cell r="G3747">
            <v>1929</v>
          </cell>
          <cell r="J3747" t="str">
            <v>Gebunden</v>
          </cell>
          <cell r="M3747" t="str">
            <v>Flitcroft, John E.</v>
          </cell>
          <cell r="O3747">
            <v>329</v>
          </cell>
          <cell r="P3747" t="str">
            <v>Lieferbar</v>
          </cell>
          <cell r="Q3747" t="str">
            <v>Literary Studies, general</v>
          </cell>
          <cell r="R3747" t="str">
            <v>LIT000000 LITERARY CRITICISM / General</v>
          </cell>
          <cell r="S3747" t="str">
            <v>PoD</v>
          </cell>
        </row>
        <row r="3748">
          <cell r="C3748">
            <v>9780674334182</v>
          </cell>
          <cell r="D3748" t="str">
            <v>Harvard University Press</v>
          </cell>
          <cell r="E3748" t="str">
            <v>FLITCROFT: THE NOVELIST OF VERMONT E-BOOK</v>
          </cell>
          <cell r="F3748" t="str">
            <v>The Novelist of Vermont</v>
          </cell>
          <cell r="G3748">
            <v>1929</v>
          </cell>
          <cell r="J3748" t="str">
            <v>e-book (PDF)</v>
          </cell>
          <cell r="M3748" t="str">
            <v>Flitcroft, John E.</v>
          </cell>
          <cell r="O3748">
            <v>329</v>
          </cell>
          <cell r="P3748" t="str">
            <v>Lieferbar</v>
          </cell>
          <cell r="Q3748" t="str">
            <v>Literary Studies, general</v>
          </cell>
          <cell r="R3748" t="str">
            <v>LIT000000 LITERARY CRITICISM / General</v>
          </cell>
        </row>
        <row r="3749">
          <cell r="C3749">
            <v>9780674334199</v>
          </cell>
          <cell r="D3749" t="str">
            <v>Harvard University Press</v>
          </cell>
          <cell r="E3749" t="str">
            <v>KITTREDGE: WITCHCRAFT IN OLD AND NEW ENGLAND</v>
          </cell>
          <cell r="F3749" t="str">
            <v>Witchcraft in Old and New England</v>
          </cell>
          <cell r="G3749">
            <v>1929</v>
          </cell>
          <cell r="J3749" t="str">
            <v>Gebunden</v>
          </cell>
          <cell r="M3749" t="str">
            <v>Kittredge, George Lyman</v>
          </cell>
          <cell r="O3749">
            <v>641</v>
          </cell>
          <cell r="P3749" t="str">
            <v>Lieferbar</v>
          </cell>
          <cell r="Q3749" t="str">
            <v>Global History</v>
          </cell>
          <cell r="R3749" t="str">
            <v>SOC000000 SOCIAL SCIENCE / General; HIS036000 HISTORY / United States / General</v>
          </cell>
          <cell r="S3749" t="str">
            <v>PoD</v>
          </cell>
        </row>
        <row r="3750">
          <cell r="C3750">
            <v>9780674334205</v>
          </cell>
          <cell r="D3750" t="str">
            <v>Harvard University Press</v>
          </cell>
          <cell r="E3750" t="str">
            <v>FOGEL: COERCION TO SPEAK</v>
          </cell>
          <cell r="F3750" t="str">
            <v>Coercion to Speak</v>
          </cell>
          <cell r="G3750">
            <v>1985</v>
          </cell>
          <cell r="J3750" t="str">
            <v>Gebunden</v>
          </cell>
          <cell r="M3750" t="str">
            <v>Fogel, Aaron</v>
          </cell>
          <cell r="O3750">
            <v>284</v>
          </cell>
          <cell r="P3750" t="str">
            <v>Lieferbar</v>
          </cell>
          <cell r="Q3750" t="str">
            <v>Anglo-American Literature, general</v>
          </cell>
          <cell r="R3750" t="str">
            <v>LIT000000 LITERARY CRITICISM / General; LIT004120 LITERARY CRITICISM / European / English, Irish, Scottish, Welsh</v>
          </cell>
          <cell r="S3750" t="str">
            <v>PoD</v>
          </cell>
        </row>
        <row r="3751">
          <cell r="C3751">
            <v>9780674334212</v>
          </cell>
          <cell r="D3751" t="str">
            <v>Harvard University Press</v>
          </cell>
          <cell r="E3751" t="str">
            <v>FOGEL: COERCION TO SPEAK E-BOOK</v>
          </cell>
          <cell r="F3751" t="str">
            <v>Coercion to Speak</v>
          </cell>
          <cell r="G3751">
            <v>1985</v>
          </cell>
          <cell r="J3751" t="str">
            <v>e-book (PDF)</v>
          </cell>
          <cell r="M3751" t="str">
            <v>Fogel, Aaron</v>
          </cell>
          <cell r="O3751">
            <v>284</v>
          </cell>
          <cell r="P3751" t="str">
            <v>Lieferbar</v>
          </cell>
          <cell r="Q3751" t="str">
            <v>Anglo-American Literature, general</v>
          </cell>
          <cell r="R3751" t="str">
            <v>LIT000000 LITERARY CRITICISM / General; LIT004120 LITERARY CRITICISM / European / English, Irish, Scottish, Welsh</v>
          </cell>
        </row>
        <row r="3752">
          <cell r="C3752">
            <v>9780674334229</v>
          </cell>
          <cell r="D3752" t="str">
            <v>Harvard University Press</v>
          </cell>
          <cell r="E3752" t="str">
            <v>FOLEY: THE THEORY OF EPISTEMIC RATIONALITY</v>
          </cell>
          <cell r="F3752" t="str">
            <v>The Theory of Epistemic Rationality</v>
          </cell>
          <cell r="G3752">
            <v>1987</v>
          </cell>
          <cell r="J3752" t="str">
            <v>Gebunden</v>
          </cell>
          <cell r="M3752" t="str">
            <v>Foley, Richard</v>
          </cell>
          <cell r="O3752">
            <v>335</v>
          </cell>
          <cell r="P3752" t="str">
            <v>Lieferbar</v>
          </cell>
          <cell r="Q3752" t="str">
            <v>Philosophy, other</v>
          </cell>
          <cell r="R3752" t="str">
            <v>PHI000000 PHILOSOPHY / General</v>
          </cell>
          <cell r="S3752" t="str">
            <v>PoD</v>
          </cell>
        </row>
        <row r="3753">
          <cell r="C3753">
            <v>9780674334236</v>
          </cell>
          <cell r="D3753" t="str">
            <v>Harvard University Press</v>
          </cell>
          <cell r="E3753" t="str">
            <v>FOLEY: THE THEORY OF EPISTEMIC RATIONALITY E-BOOK</v>
          </cell>
          <cell r="F3753" t="str">
            <v>The Theory of Epistemic Rationality</v>
          </cell>
          <cell r="G3753">
            <v>1987</v>
          </cell>
          <cell r="J3753" t="str">
            <v>e-book (PDF)</v>
          </cell>
          <cell r="M3753" t="str">
            <v>Foley, Richard</v>
          </cell>
          <cell r="O3753">
            <v>335</v>
          </cell>
          <cell r="P3753" t="str">
            <v>Lieferbar</v>
          </cell>
          <cell r="Q3753" t="str">
            <v>Philosophy, other</v>
          </cell>
          <cell r="R3753" t="str">
            <v>PHI000000 PHILOSOPHY / General</v>
          </cell>
        </row>
        <row r="3754">
          <cell r="C3754">
            <v>9780674334243</v>
          </cell>
          <cell r="D3754" t="str">
            <v>Harvard University Press</v>
          </cell>
          <cell r="E3754" t="str">
            <v>FOOTE: JOHN SMIBERT, PAINTER E-BOOK</v>
          </cell>
          <cell r="F3754" t="str">
            <v>John Smibert, Painter</v>
          </cell>
          <cell r="G3754">
            <v>1950</v>
          </cell>
          <cell r="J3754" t="str">
            <v>e-book (PDF)</v>
          </cell>
          <cell r="M3754" t="str">
            <v>Foote, Henry Wilder</v>
          </cell>
          <cell r="O3754">
            <v>292</v>
          </cell>
          <cell r="P3754" t="str">
            <v>Lieferbar</v>
          </cell>
          <cell r="Q3754" t="str">
            <v xml:space="preserve">Architecture and Design, other    </v>
          </cell>
          <cell r="R3754" t="str">
            <v>ART020000 ART / Techniques / Painting; BIO001000 BIOGRAPHY &amp; AUTOBIOGRAPHY / Artists, Architects, Photographers; ART000000 ART / General; ART015020 ART / American / General</v>
          </cell>
        </row>
        <row r="3755">
          <cell r="C3755">
            <v>9780674334250</v>
          </cell>
          <cell r="D3755" t="str">
            <v>Harvard University Press</v>
          </cell>
          <cell r="E3755" t="str">
            <v>FOOTE: ROBERT FEKE E-BOOK</v>
          </cell>
          <cell r="F3755" t="str">
            <v>Robert Feke</v>
          </cell>
          <cell r="G3755">
            <v>1930</v>
          </cell>
          <cell r="J3755" t="str">
            <v>e-book (PDF)</v>
          </cell>
          <cell r="M3755" t="str">
            <v>Foote, Henry Wilder</v>
          </cell>
          <cell r="O3755">
            <v>223</v>
          </cell>
          <cell r="P3755" t="str">
            <v>Lieferbar</v>
          </cell>
          <cell r="Q3755" t="str">
            <v xml:space="preserve">Architecture and Design, other    </v>
          </cell>
          <cell r="R3755" t="str">
            <v>ART020000 ART / Techniques / Painting; BIO001000 BIOGRAPHY &amp; AUTOBIOGRAPHY / Artists, Architects, Photographers; ART000000 ART / General; ART015020 ART / American / General</v>
          </cell>
        </row>
        <row r="3756">
          <cell r="C3756">
            <v>9780674334267</v>
          </cell>
          <cell r="D3756" t="str">
            <v>Harvard University Press</v>
          </cell>
          <cell r="E3756" t="str">
            <v>FORBES: QUEST FOR A NORTHERN AIR ROUTE E-BOOK</v>
          </cell>
          <cell r="F3756" t="str">
            <v>Quest for a Northern Air Route</v>
          </cell>
          <cell r="G3756">
            <v>1953</v>
          </cell>
          <cell r="J3756" t="str">
            <v>e-book (PDF)</v>
          </cell>
          <cell r="M3756" t="str">
            <v>Forbes, Alexander</v>
          </cell>
          <cell r="O3756">
            <v>138</v>
          </cell>
          <cell r="P3756" t="str">
            <v>Lieferbar</v>
          </cell>
          <cell r="Q3756" t="str">
            <v>Miscellaneous</v>
          </cell>
          <cell r="R3756" t="str">
            <v>SCI030000 SCIENCE / Earth Sciences / Geography; HIS000000 HISTORY / General</v>
          </cell>
        </row>
        <row r="3757">
          <cell r="C3757">
            <v>9780674334274</v>
          </cell>
          <cell r="D3757" t="str">
            <v>Harvard University Press</v>
          </cell>
          <cell r="E3757" t="str">
            <v>LORD: THE ORIGINS OF THE WAR OF 1870   HHST 28</v>
          </cell>
          <cell r="F3757" t="str">
            <v>The Origins of the War of 1870</v>
          </cell>
          <cell r="G3757">
            <v>1924</v>
          </cell>
          <cell r="H3757" t="str">
            <v>Harvard Historical Studies</v>
          </cell>
          <cell r="I3757">
            <v>28</v>
          </cell>
          <cell r="J3757" t="str">
            <v>Gebunden</v>
          </cell>
          <cell r="M3757" t="str">
            <v>Lord, Robert Howard</v>
          </cell>
          <cell r="O3757">
            <v>305</v>
          </cell>
          <cell r="P3757" t="str">
            <v>Lieferbar</v>
          </cell>
          <cell r="Q3757" t="str">
            <v>Miscellaneous</v>
          </cell>
          <cell r="R3757" t="str">
            <v>HIS000000 HISTORY / General; HIS013000 HISTORY / Europe / France; HIS014000 HISTORY / Europe / Germany</v>
          </cell>
          <cell r="S3757" t="str">
            <v>PoD</v>
          </cell>
        </row>
        <row r="3758">
          <cell r="C3758">
            <v>9780674334281</v>
          </cell>
          <cell r="D3758" t="str">
            <v>Harvard University Press</v>
          </cell>
          <cell r="E3758" t="str">
            <v>PALMER: HERETICS, SAINTS AND MARTYRS</v>
          </cell>
          <cell r="F3758" t="str">
            <v>Heretics, Saints and Martyrs</v>
          </cell>
          <cell r="G3758">
            <v>1925</v>
          </cell>
          <cell r="J3758" t="str">
            <v>Gebunden</v>
          </cell>
          <cell r="M3758" t="str">
            <v>Palmer, Frederic</v>
          </cell>
          <cell r="O3758">
            <v>256</v>
          </cell>
          <cell r="P3758" t="str">
            <v>Lieferbar</v>
          </cell>
          <cell r="Q3758" t="str">
            <v>Theology, Jewish Studies and Religious Studies</v>
          </cell>
          <cell r="R3758" t="str">
            <v>REL000000 RELIGION / General; REL015000 RELIGION / Christianity / History</v>
          </cell>
          <cell r="S3758" t="str">
            <v>PoD</v>
          </cell>
        </row>
        <row r="3759">
          <cell r="C3759">
            <v>9780674334298</v>
          </cell>
          <cell r="D3759" t="str">
            <v>Harvard University Press</v>
          </cell>
          <cell r="E3759" t="str">
            <v>PATCH: THE GODDESS FORTUNA IN MEDIAEVAL LITERATURE</v>
          </cell>
          <cell r="F3759" t="str">
            <v>The Goddess Fortuna in Mediaeval Literature</v>
          </cell>
          <cell r="G3759">
            <v>1927</v>
          </cell>
          <cell r="J3759" t="str">
            <v>Gebunden</v>
          </cell>
          <cell r="M3759" t="str">
            <v>Patch, Howard R.</v>
          </cell>
          <cell r="O3759">
            <v>215</v>
          </cell>
          <cell r="P3759" t="str">
            <v>Lieferbar</v>
          </cell>
          <cell r="Q3759" t="str">
            <v>Literary Studies, general</v>
          </cell>
          <cell r="R3759" t="str">
            <v>LIT000000 LITERARY CRITICISM / General; LIT011000 LITERARY CRITICISM / Medieval</v>
          </cell>
          <cell r="S3759" t="str">
            <v>PoD</v>
          </cell>
        </row>
        <row r="3760">
          <cell r="C3760">
            <v>9780674334304</v>
          </cell>
          <cell r="D3760" t="str">
            <v>Harvard University Press</v>
          </cell>
          <cell r="E3760" t="str">
            <v>PATCH: THE OTHER WORLD MEDIEVAL LITERATURE   SCS 1</v>
          </cell>
          <cell r="F3760" t="str">
            <v>The Other World</v>
          </cell>
          <cell r="G3760">
            <v>1950</v>
          </cell>
          <cell r="H3760" t="str">
            <v>Smith College Studies in Modern Languages, New Series</v>
          </cell>
          <cell r="I3760">
            <v>1</v>
          </cell>
          <cell r="J3760" t="str">
            <v>Gebunden</v>
          </cell>
          <cell r="M3760" t="str">
            <v>Patch, Howard Rollin</v>
          </cell>
          <cell r="O3760">
            <v>386</v>
          </cell>
          <cell r="P3760" t="str">
            <v>Lieferbar</v>
          </cell>
          <cell r="Q3760" t="str">
            <v>Literary Studies, general</v>
          </cell>
          <cell r="R3760" t="str">
            <v>LIT000000 LITERARY CRITICISM / General; LIT011000 LITERARY CRITICISM / Medieval</v>
          </cell>
          <cell r="S3760" t="str">
            <v>PoD</v>
          </cell>
        </row>
        <row r="3761">
          <cell r="C3761">
            <v>9780674334311</v>
          </cell>
          <cell r="D3761" t="str">
            <v>Harvard University Press</v>
          </cell>
          <cell r="E3761" t="str">
            <v>PEDERSEN: LINGUISTIC SCIENCE IN NINETEENTH CENTURY</v>
          </cell>
          <cell r="F3761" t="str">
            <v>Linguistic Science in the Nineteenth Century</v>
          </cell>
          <cell r="G3761">
            <v>1931</v>
          </cell>
          <cell r="J3761" t="str">
            <v>Gebunden</v>
          </cell>
          <cell r="M3761" t="str">
            <v>Pedersen, Holger</v>
          </cell>
          <cell r="O3761">
            <v>360</v>
          </cell>
          <cell r="P3761" t="str">
            <v>Lieferbar</v>
          </cell>
          <cell r="Q3761" t="str">
            <v>Linguistics, other</v>
          </cell>
          <cell r="R3761" t="str">
            <v>LAN000000 LANGUAGE ARTS &amp; DISCIPLINES / General</v>
          </cell>
          <cell r="S3761" t="str">
            <v>PoD</v>
          </cell>
        </row>
        <row r="3762">
          <cell r="C3762">
            <v>9780674334328</v>
          </cell>
          <cell r="D3762" t="str">
            <v>Harvard University Press</v>
          </cell>
          <cell r="E3762" t="str">
            <v>MACKENZIE: CONSCIOUSNESS OF IMMORTALITY   IL 1929</v>
          </cell>
          <cell r="F3762" t="str">
            <v>Man's Consciousness of Immortality</v>
          </cell>
          <cell r="G3762">
            <v>1929</v>
          </cell>
          <cell r="H3762" t="str">
            <v>Ingersoll Lectures</v>
          </cell>
          <cell r="J3762" t="str">
            <v>Gebunden</v>
          </cell>
          <cell r="M3762" t="str">
            <v>Mackenzie, W. Douglas</v>
          </cell>
          <cell r="O3762">
            <v>87</v>
          </cell>
          <cell r="P3762" t="str">
            <v>Lieferbar</v>
          </cell>
          <cell r="Q3762" t="str">
            <v>Theology, Jewish Studies and Religious Studies</v>
          </cell>
          <cell r="R3762" t="str">
            <v>REL000000 RELIGION / General</v>
          </cell>
          <cell r="S3762" t="str">
            <v>PoD</v>
          </cell>
        </row>
        <row r="3763">
          <cell r="C3763">
            <v>9780674334335</v>
          </cell>
          <cell r="D3763" t="str">
            <v>Harvard University Press</v>
          </cell>
          <cell r="E3763" t="str">
            <v>MACLAGAN: ITALIAN SCULPTURE   CENL 1927–1928</v>
          </cell>
          <cell r="F3763" t="str">
            <v>Italian Sculpture of the Renaissance</v>
          </cell>
          <cell r="G3763">
            <v>1935</v>
          </cell>
          <cell r="H3763" t="str">
            <v>The Charles Eliot Norton Lectures</v>
          </cell>
          <cell r="J3763" t="str">
            <v>Gebunden</v>
          </cell>
          <cell r="M3763" t="str">
            <v>Maclagan, Eric</v>
          </cell>
          <cell r="O3763">
            <v>277</v>
          </cell>
          <cell r="P3763" t="str">
            <v>Lieferbar</v>
          </cell>
          <cell r="Q3763" t="str">
            <v xml:space="preserve">Architecture and Design, other    </v>
          </cell>
          <cell r="R3763" t="str">
            <v>ART015080 ART / History / Renaissance; ART026000 ART / Sculpture; ART000000 ART / General</v>
          </cell>
          <cell r="S3763" t="str">
            <v>PoD</v>
          </cell>
        </row>
        <row r="3764">
          <cell r="C3764">
            <v>9780674334342</v>
          </cell>
          <cell r="D3764" t="str">
            <v>Harvard University Press</v>
          </cell>
          <cell r="E3764" t="str">
            <v>THE GESTS OF KING ALEXANDER OF MACEDON (MAGOUN)</v>
          </cell>
          <cell r="F3764" t="str">
            <v>The Gests of King Alexander of Macedon</v>
          </cell>
          <cell r="G3764">
            <v>1929</v>
          </cell>
          <cell r="J3764" t="str">
            <v>Gebunden</v>
          </cell>
          <cell r="N3764" t="str">
            <v>Magoun, Jr., Francis Peabody</v>
          </cell>
          <cell r="O3764">
            <v>261</v>
          </cell>
          <cell r="P3764" t="str">
            <v>Lieferbar</v>
          </cell>
          <cell r="Q3764" t="str">
            <v>Literary Studies, general</v>
          </cell>
          <cell r="R3764" t="str">
            <v>LIT011000 LITERARY CRITICISM / Medieval; LIT014000 LITERARY CRITICISM / Poetry; HIS000000 HISTORY / General; HIS002010 HISTORY / Ancient / Greece</v>
          </cell>
          <cell r="S3764" t="str">
            <v>PoD</v>
          </cell>
        </row>
        <row r="3765">
          <cell r="C3765">
            <v>9780674334373</v>
          </cell>
          <cell r="D3765" t="str">
            <v>Harvard University Press</v>
          </cell>
          <cell r="E3765" t="str">
            <v>HARLEY: NATIVE AFRICAN MEDICINE</v>
          </cell>
          <cell r="F3765" t="str">
            <v>Native African Medicine</v>
          </cell>
          <cell r="G3765">
            <v>1941</v>
          </cell>
          <cell r="J3765" t="str">
            <v>Gebunden</v>
          </cell>
          <cell r="M3765" t="str">
            <v>Harley, George Way</v>
          </cell>
          <cell r="O3765">
            <v>294</v>
          </cell>
          <cell r="P3765" t="str">
            <v>Lieferbar</v>
          </cell>
          <cell r="Q3765" t="str">
            <v>Sociology, other</v>
          </cell>
          <cell r="R3765" t="str">
            <v>SOC000000 SOCIAL SCIENCE / General</v>
          </cell>
          <cell r="S3765" t="str">
            <v>PoD</v>
          </cell>
        </row>
        <row r="3766">
          <cell r="C3766">
            <v>9780674334380</v>
          </cell>
          <cell r="D3766" t="str">
            <v>Harvard University Press</v>
          </cell>
          <cell r="E3766" t="str">
            <v>PERRY: A DEFENCE OF PHILOSOPHY</v>
          </cell>
          <cell r="F3766" t="str">
            <v>A Defence of Philosophy</v>
          </cell>
          <cell r="G3766">
            <v>1931</v>
          </cell>
          <cell r="J3766" t="str">
            <v>Gebunden</v>
          </cell>
          <cell r="M3766" t="str">
            <v>Perry, Ralph Barton</v>
          </cell>
          <cell r="O3766">
            <v>56</v>
          </cell>
          <cell r="P3766" t="str">
            <v>Lieferbar</v>
          </cell>
          <cell r="Q3766" t="str">
            <v>Philosophy, other</v>
          </cell>
          <cell r="R3766" t="str">
            <v>PHI000000 PHILOSOPHY / General</v>
          </cell>
          <cell r="S3766" t="str">
            <v>PoD</v>
          </cell>
        </row>
        <row r="3767">
          <cell r="C3767">
            <v>9780674334397</v>
          </cell>
          <cell r="D3767" t="str">
            <v>Harvard University Press</v>
          </cell>
          <cell r="E3767" t="str">
            <v>PERRY: REALMS OF VALUE</v>
          </cell>
          <cell r="F3767" t="str">
            <v>Realms of Value</v>
          </cell>
          <cell r="G3767">
            <v>1954</v>
          </cell>
          <cell r="J3767" t="str">
            <v>Gebunden</v>
          </cell>
          <cell r="M3767" t="str">
            <v>Perry, Ralph Barton</v>
          </cell>
          <cell r="O3767">
            <v>497</v>
          </cell>
          <cell r="P3767" t="str">
            <v>Lieferbar</v>
          </cell>
          <cell r="Q3767" t="str">
            <v>Philosophy, other</v>
          </cell>
          <cell r="R3767" t="str">
            <v>PHI000000 PHILOSOPHY / General</v>
          </cell>
          <cell r="S3767" t="str">
            <v>PoD</v>
          </cell>
        </row>
        <row r="3768">
          <cell r="C3768">
            <v>9780674334403</v>
          </cell>
          <cell r="D3768" t="str">
            <v>Harvard University Press</v>
          </cell>
          <cell r="E3768" t="str">
            <v>PARKER: THE WORLD EXPANDS</v>
          </cell>
          <cell r="F3768" t="str">
            <v>The World Expands</v>
          </cell>
          <cell r="G3768">
            <v>1946</v>
          </cell>
          <cell r="J3768" t="str">
            <v>Gebunden</v>
          </cell>
          <cell r="M3768" t="str">
            <v>Parker, George Howard</v>
          </cell>
          <cell r="O3768">
            <v>252</v>
          </cell>
          <cell r="P3768" t="str">
            <v>Lieferbar</v>
          </cell>
          <cell r="Q3768" t="str">
            <v>General Interest</v>
          </cell>
          <cell r="R3768" t="str">
            <v>SCI070000 SCIENCE / Life Sciences / Zoology / General; SCI000000 SCIENCE / General</v>
          </cell>
          <cell r="S3768" t="str">
            <v>PoD</v>
          </cell>
        </row>
        <row r="3769">
          <cell r="C3769">
            <v>9780674334410</v>
          </cell>
          <cell r="D3769" t="str">
            <v>Harvard University Press</v>
          </cell>
          <cell r="E3769" t="str">
            <v>PARKER: WHAT EVOLUTION IS</v>
          </cell>
          <cell r="F3769" t="str">
            <v>What Evolution Is</v>
          </cell>
          <cell r="G3769">
            <v>1925</v>
          </cell>
          <cell r="J3769" t="str">
            <v>Gebunden</v>
          </cell>
          <cell r="M3769" t="str">
            <v>Parker, George Howard</v>
          </cell>
          <cell r="O3769">
            <v>173</v>
          </cell>
          <cell r="P3769" t="str">
            <v>Lieferbar</v>
          </cell>
          <cell r="Q3769" t="str">
            <v>General Interest</v>
          </cell>
          <cell r="R3769" t="str">
            <v>SCI027000 SCIENCE / Life Sciences / Evolution; SCI000000 SCIENCE / General</v>
          </cell>
          <cell r="S3769" t="str">
            <v>PoD</v>
          </cell>
        </row>
        <row r="3770">
          <cell r="C3770">
            <v>9780674334427</v>
          </cell>
          <cell r="D3770" t="str">
            <v>Harvard University Press</v>
          </cell>
          <cell r="E3770" t="str">
            <v>PARKER: LINEAR PERSPECTIVE WITHOUT VANISHING POINTS</v>
          </cell>
          <cell r="F3770" t="str">
            <v>Linear Perspective without Vanishing Points</v>
          </cell>
          <cell r="G3770">
            <v>1961</v>
          </cell>
          <cell r="J3770" t="str">
            <v>Gebunden</v>
          </cell>
          <cell r="M3770" t="str">
            <v>Parker, Stanley Brampton</v>
          </cell>
          <cell r="O3770">
            <v>36</v>
          </cell>
          <cell r="P3770" t="str">
            <v>Lieferbar</v>
          </cell>
          <cell r="Q3770" t="str">
            <v xml:space="preserve">Architecture and Design, other    </v>
          </cell>
          <cell r="R3770" t="str">
            <v>ART000000 ART / General</v>
          </cell>
          <cell r="S3770" t="str">
            <v>PoD</v>
          </cell>
        </row>
        <row r="3771">
          <cell r="C3771">
            <v>9780674334434</v>
          </cell>
          <cell r="D3771" t="str">
            <v>Harvard University Press</v>
          </cell>
          <cell r="E3771" t="str">
            <v>PEATTIE: MOUNTAIN GEOGRAPHY</v>
          </cell>
          <cell r="F3771" t="str">
            <v>Mountain Geography</v>
          </cell>
          <cell r="G3771">
            <v>1936</v>
          </cell>
          <cell r="J3771" t="str">
            <v>Gebunden</v>
          </cell>
          <cell r="M3771" t="str">
            <v>Peattie, Roderick</v>
          </cell>
          <cell r="O3771">
            <v>257</v>
          </cell>
          <cell r="P3771" t="str">
            <v>Lieferbar</v>
          </cell>
          <cell r="Q3771" t="str">
            <v>General Interest</v>
          </cell>
          <cell r="R3771" t="str">
            <v>SCI030000 SCIENCE / Earth Sciences / Geography; SCI000000 SCIENCE / General</v>
          </cell>
          <cell r="S3771" t="str">
            <v>PoD</v>
          </cell>
        </row>
        <row r="3772">
          <cell r="C3772">
            <v>9780674334441</v>
          </cell>
          <cell r="D3772" t="str">
            <v>Harvard University Press</v>
          </cell>
          <cell r="E3772" t="str">
            <v>PENROSE: SEA FIGHTS IN THE EAST INDIES</v>
          </cell>
          <cell r="F3772" t="str">
            <v>Sea Fights in the East Indies in the Years 1602–1639</v>
          </cell>
          <cell r="G3772">
            <v>1931</v>
          </cell>
          <cell r="J3772" t="str">
            <v>Gebunden</v>
          </cell>
          <cell r="M3772" t="str">
            <v>Penrose, Boies</v>
          </cell>
          <cell r="O3772">
            <v>297</v>
          </cell>
          <cell r="P3772" t="str">
            <v>Lieferbar</v>
          </cell>
          <cell r="Q3772" t="str">
            <v>Miscellaneous</v>
          </cell>
          <cell r="R3772" t="str">
            <v>HIS000000 HISTORY / General</v>
          </cell>
          <cell r="S3772" t="str">
            <v>PoD</v>
          </cell>
        </row>
        <row r="3773">
          <cell r="C3773">
            <v>9780674334465</v>
          </cell>
          <cell r="D3773" t="str">
            <v>Harvard University Press</v>
          </cell>
          <cell r="E3773" t="str">
            <v>THE PEPYS BALLADS   VOL. II: 1625–1640</v>
          </cell>
          <cell r="F3773" t="str">
            <v>1625–1640</v>
          </cell>
          <cell r="G3773">
            <v>1929</v>
          </cell>
          <cell r="H3773" t="str">
            <v>The Pepys Ballads</v>
          </cell>
          <cell r="I3773" t="str">
            <v>Volume II</v>
          </cell>
          <cell r="J3773" t="str">
            <v>Gebunden</v>
          </cell>
          <cell r="N3773" t="str">
            <v>Rollins, Hyder Edward</v>
          </cell>
          <cell r="O3773">
            <v>257</v>
          </cell>
          <cell r="P3773" t="str">
            <v>Lieferbar</v>
          </cell>
          <cell r="Q3773" t="str">
            <v>Literary Studies, general</v>
          </cell>
          <cell r="R3773" t="str">
            <v>LCO000000 LITERARY COLLECTIONS / General</v>
          </cell>
          <cell r="S3773" t="str">
            <v>PoD</v>
          </cell>
        </row>
        <row r="3774">
          <cell r="C3774">
            <v>9780674334472</v>
          </cell>
          <cell r="D3774" t="str">
            <v>Harvard University Press</v>
          </cell>
          <cell r="E3774" t="str">
            <v>THE PEPYS BALLADS   VOL. III: 1666–1688</v>
          </cell>
          <cell r="F3774" t="str">
            <v>1666–1688</v>
          </cell>
          <cell r="G3774">
            <v>1930</v>
          </cell>
          <cell r="H3774" t="str">
            <v>The Pepys Ballads</v>
          </cell>
          <cell r="I3774" t="str">
            <v>Volume III</v>
          </cell>
          <cell r="J3774" t="str">
            <v>Gebunden</v>
          </cell>
          <cell r="N3774" t="str">
            <v>Rollins, Hyder Edward</v>
          </cell>
          <cell r="O3774">
            <v>338</v>
          </cell>
          <cell r="P3774" t="str">
            <v>Lieferbar</v>
          </cell>
          <cell r="Q3774" t="str">
            <v>Literary Studies, general</v>
          </cell>
          <cell r="R3774" t="str">
            <v>LCO000000 LITERARY COLLECTIONS / General</v>
          </cell>
          <cell r="S3774" t="str">
            <v>PoD</v>
          </cell>
        </row>
        <row r="3775">
          <cell r="C3775">
            <v>9780674334489</v>
          </cell>
          <cell r="D3775" t="str">
            <v>Harvard University Press</v>
          </cell>
          <cell r="E3775" t="str">
            <v>THE PEPYS BALLADS   VOL. IV: 1688–1689</v>
          </cell>
          <cell r="F3775" t="str">
            <v>1688–1689</v>
          </cell>
          <cell r="G3775">
            <v>1930</v>
          </cell>
          <cell r="H3775" t="str">
            <v>The Pepys Ballads</v>
          </cell>
          <cell r="I3775" t="str">
            <v>Volume IV</v>
          </cell>
          <cell r="J3775" t="str">
            <v>Gebunden</v>
          </cell>
          <cell r="N3775" t="str">
            <v>Rollins, Hyder Edward</v>
          </cell>
          <cell r="O3775">
            <v>353</v>
          </cell>
          <cell r="P3775" t="str">
            <v>Lieferbar</v>
          </cell>
          <cell r="Q3775" t="str">
            <v>Literary Studies, general</v>
          </cell>
          <cell r="R3775" t="str">
            <v>LCO000000 LITERARY COLLECTIONS / General</v>
          </cell>
          <cell r="S3775" t="str">
            <v>PoD</v>
          </cell>
        </row>
        <row r="3776">
          <cell r="C3776">
            <v>9780674334496</v>
          </cell>
          <cell r="D3776" t="str">
            <v>Harvard University Press</v>
          </cell>
          <cell r="E3776" t="str">
            <v>THE PEPYS BALLADS   VOL. V: 1689–1691</v>
          </cell>
          <cell r="F3776" t="str">
            <v>1689–1691</v>
          </cell>
          <cell r="G3776">
            <v>1931</v>
          </cell>
          <cell r="H3776" t="str">
            <v>The Pepys Ballads</v>
          </cell>
          <cell r="I3776" t="str">
            <v>Volume V</v>
          </cell>
          <cell r="J3776" t="str">
            <v>Gebunden</v>
          </cell>
          <cell r="N3776" t="str">
            <v>Rollins, Hyder Edward</v>
          </cell>
          <cell r="O3776">
            <v>336</v>
          </cell>
          <cell r="P3776" t="str">
            <v>Lieferbar</v>
          </cell>
          <cell r="Q3776" t="str">
            <v>Literary Studies, general</v>
          </cell>
          <cell r="R3776" t="str">
            <v>LCO000000 LITERARY COLLECTIONS / General</v>
          </cell>
          <cell r="S3776" t="str">
            <v>PoD</v>
          </cell>
        </row>
        <row r="3777">
          <cell r="C3777">
            <v>9780674334502</v>
          </cell>
          <cell r="D3777" t="str">
            <v>Harvard University Press</v>
          </cell>
          <cell r="E3777" t="str">
            <v>MILLICAN: SPENSER AND THE TABLE ROUND   HSCL 8</v>
          </cell>
          <cell r="F3777" t="str">
            <v>Spenser and the Table Round</v>
          </cell>
          <cell r="G3777">
            <v>1932</v>
          </cell>
          <cell r="H3777" t="str">
            <v>Harvard Studies in Comparative Literature</v>
          </cell>
          <cell r="I3777">
            <v>8</v>
          </cell>
          <cell r="J3777" t="str">
            <v>Gebunden</v>
          </cell>
          <cell r="M3777" t="str">
            <v>Millican, Charles Bowie</v>
          </cell>
          <cell r="O3777">
            <v>237</v>
          </cell>
          <cell r="P3777" t="str">
            <v>Lieferbar</v>
          </cell>
          <cell r="Q3777" t="str">
            <v>Literary Studies, general</v>
          </cell>
          <cell r="R3777" t="str">
            <v>LIT000000 LITERARY CRITICISM / General; LIT004120 LITERARY CRITICISM / European / English, Irish, Scottish, Welsh</v>
          </cell>
          <cell r="S3777" t="str">
            <v>PoD</v>
          </cell>
        </row>
        <row r="3778">
          <cell r="C3778">
            <v>9780674334519</v>
          </cell>
          <cell r="D3778" t="str">
            <v>Harvard University Press</v>
          </cell>
          <cell r="E3778" t="str">
            <v>THE PEPYS BALLADS   VOL. VI: 1691–1693</v>
          </cell>
          <cell r="F3778" t="str">
            <v>1691–1693</v>
          </cell>
          <cell r="G3778">
            <v>1931</v>
          </cell>
          <cell r="H3778" t="str">
            <v>The Pepys Ballads</v>
          </cell>
          <cell r="I3778" t="str">
            <v>Volume VI</v>
          </cell>
          <cell r="J3778" t="str">
            <v>Gebunden</v>
          </cell>
          <cell r="N3778" t="str">
            <v>Rollins, Hyder Edward</v>
          </cell>
          <cell r="O3778">
            <v>352</v>
          </cell>
          <cell r="P3778" t="str">
            <v>Lieferbar</v>
          </cell>
          <cell r="Q3778" t="str">
            <v>Literary Studies, general</v>
          </cell>
          <cell r="R3778" t="str">
            <v>LCO000000 LITERARY COLLECTIONS / General</v>
          </cell>
          <cell r="S3778" t="str">
            <v>PoD</v>
          </cell>
        </row>
        <row r="3779">
          <cell r="C3779">
            <v>9780674334526</v>
          </cell>
          <cell r="D3779" t="str">
            <v>Harvard University Press</v>
          </cell>
          <cell r="E3779" t="str">
            <v>THE PEPYS BALLADS   VOL. VII: 1693–1702</v>
          </cell>
          <cell r="F3779" t="str">
            <v>1693–1702</v>
          </cell>
          <cell r="G3779">
            <v>1931</v>
          </cell>
          <cell r="H3779" t="str">
            <v>The Pepys Ballads</v>
          </cell>
          <cell r="I3779" t="str">
            <v>Volume VII</v>
          </cell>
          <cell r="J3779" t="str">
            <v>Gebunden</v>
          </cell>
          <cell r="N3779" t="str">
            <v>Rollins, Hyder Edward</v>
          </cell>
          <cell r="O3779">
            <v>319</v>
          </cell>
          <cell r="P3779" t="str">
            <v>Lieferbar</v>
          </cell>
          <cell r="Q3779" t="str">
            <v>Literary Studies, general</v>
          </cell>
          <cell r="R3779" t="str">
            <v>LCO000000 LITERARY COLLECTIONS / General</v>
          </cell>
          <cell r="S3779" t="str">
            <v>PoD</v>
          </cell>
        </row>
        <row r="3780">
          <cell r="C3780">
            <v>9780674334533</v>
          </cell>
          <cell r="D3780" t="str">
            <v>Harvard University Press</v>
          </cell>
          <cell r="E3780" t="str">
            <v>MOLONEY: FUR TRADE IN NEW ENGLAND   HUE 1931</v>
          </cell>
          <cell r="F3780" t="str">
            <v>The Fur Trade in New England, 1620–1676</v>
          </cell>
          <cell r="G3780">
            <v>1931</v>
          </cell>
          <cell r="H3780" t="str">
            <v>Harvard Undergraduate Essays</v>
          </cell>
          <cell r="J3780" t="str">
            <v>Gebunden</v>
          </cell>
          <cell r="M3780" t="str">
            <v>Moloney, Francis X.</v>
          </cell>
          <cell r="O3780">
            <v>150</v>
          </cell>
          <cell r="P3780" t="str">
            <v>Lieferbar</v>
          </cell>
          <cell r="Q3780" t="str">
            <v>Global History</v>
          </cell>
          <cell r="R3780" t="str">
            <v>HIS036000 HISTORY / United States / General; HIS036020 HISTORY / United States / Colonial Period (1600-1775)</v>
          </cell>
          <cell r="S3780" t="str">
            <v>PoD</v>
          </cell>
        </row>
        <row r="3781">
          <cell r="C3781">
            <v>9780674334540</v>
          </cell>
          <cell r="D3781" t="str">
            <v>Harvard University Press</v>
          </cell>
          <cell r="E3781" t="str">
            <v>THE PEPYS BALLADS   VOL. VIII: INDEXES</v>
          </cell>
          <cell r="F3781" t="str">
            <v>Indexes</v>
          </cell>
          <cell r="G3781">
            <v>1932</v>
          </cell>
          <cell r="H3781" t="str">
            <v>The Pepys Ballads</v>
          </cell>
          <cell r="I3781" t="str">
            <v>Volume VIII</v>
          </cell>
          <cell r="J3781" t="str">
            <v>Gebunden</v>
          </cell>
          <cell r="N3781" t="str">
            <v>Rollins, Hyder Edward</v>
          </cell>
          <cell r="O3781">
            <v>243</v>
          </cell>
          <cell r="P3781" t="str">
            <v>Lieferbar</v>
          </cell>
          <cell r="Q3781" t="str">
            <v>Literary Studies, general</v>
          </cell>
          <cell r="R3781" t="str">
            <v>LCO000000 LITERARY COLLECTIONS / General</v>
          </cell>
          <cell r="S3781" t="str">
            <v>PoD</v>
          </cell>
        </row>
        <row r="3782">
          <cell r="C3782">
            <v>9780674334557</v>
          </cell>
          <cell r="D3782" t="str">
            <v>Harvard University Press</v>
          </cell>
          <cell r="E3782" t="str">
            <v>MONROE: MONETARY THEORY BEFORE ADAM SMITH   HES 25</v>
          </cell>
          <cell r="F3782" t="str">
            <v>Monetary Theory Before Adam Smith</v>
          </cell>
          <cell r="G3782">
            <v>1923</v>
          </cell>
          <cell r="H3782" t="str">
            <v>Harvard Economic Studies</v>
          </cell>
          <cell r="I3782">
            <v>25</v>
          </cell>
          <cell r="J3782" t="str">
            <v>Gebunden</v>
          </cell>
          <cell r="M3782" t="str">
            <v>Monroe, Arthur Eli</v>
          </cell>
          <cell r="O3782">
            <v>312</v>
          </cell>
          <cell r="P3782" t="str">
            <v>Lieferbar</v>
          </cell>
          <cell r="Q3782" t="str">
            <v>Political Economics, other</v>
          </cell>
          <cell r="R3782" t="str">
            <v>BUS045000 BUSINESS &amp; ECONOMICS / Money &amp; Monetary Policy; BUS069000 BUSINESS &amp; ECONOMICS / Economics / General</v>
          </cell>
          <cell r="S3782" t="str">
            <v>PoD</v>
          </cell>
        </row>
        <row r="3783">
          <cell r="C3783">
            <v>9780674334564</v>
          </cell>
          <cell r="D3783" t="str">
            <v>Harvard University Press</v>
          </cell>
          <cell r="E3783" t="str">
            <v>HARRIS: THE ASSIGNATS   HES 33</v>
          </cell>
          <cell r="F3783" t="str">
            <v>The Assignats</v>
          </cell>
          <cell r="G3783">
            <v>1930</v>
          </cell>
          <cell r="H3783" t="str">
            <v>Harvard Economic Studies</v>
          </cell>
          <cell r="I3783">
            <v>33</v>
          </cell>
          <cell r="J3783" t="str">
            <v>Gebunden</v>
          </cell>
          <cell r="M3783" t="str">
            <v>Harris, S. E.</v>
          </cell>
          <cell r="O3783">
            <v>293</v>
          </cell>
          <cell r="P3783" t="str">
            <v>Lieferbar</v>
          </cell>
          <cell r="Q3783" t="str">
            <v>Political Economics, other</v>
          </cell>
          <cell r="R3783" t="str">
            <v>BUS045000 BUSINESS &amp; ECONOMICS / Money &amp; Monetary Policy; HIS013000 HISTORY / Europe / France</v>
          </cell>
          <cell r="S3783" t="str">
            <v>PoD</v>
          </cell>
        </row>
        <row r="3784">
          <cell r="C3784">
            <v>9780674334571</v>
          </cell>
          <cell r="D3784" t="str">
            <v>Harvard University Press</v>
          </cell>
          <cell r="E3784" t="str">
            <v>MOORE: TIMING A CENTURY   HSBH 11</v>
          </cell>
          <cell r="F3784" t="str">
            <v>Timing a Century</v>
          </cell>
          <cell r="G3784">
            <v>1945</v>
          </cell>
          <cell r="H3784" t="str">
            <v>Harvard Studies in Business History</v>
          </cell>
          <cell r="I3784">
            <v>11</v>
          </cell>
          <cell r="J3784" t="str">
            <v>Gebunden</v>
          </cell>
          <cell r="M3784" t="str">
            <v>Moore, Charles W.</v>
          </cell>
          <cell r="O3784">
            <v>362</v>
          </cell>
          <cell r="P3784" t="str">
            <v>Lieferbar</v>
          </cell>
          <cell r="Q3784" t="str">
            <v>Political Economics, other</v>
          </cell>
          <cell r="R3784" t="str">
            <v>BUS069000 BUSINESS &amp; ECONOMICS / Economics / General</v>
          </cell>
          <cell r="S3784" t="str">
            <v>PoD</v>
          </cell>
        </row>
        <row r="3785">
          <cell r="C3785">
            <v>9780674334588</v>
          </cell>
          <cell r="D3785" t="str">
            <v>Harvard University Press</v>
          </cell>
          <cell r="E3785" t="str">
            <v>HARTWELL: LACTANTIUS AND MILTON</v>
          </cell>
          <cell r="F3785" t="str">
            <v>Lactantius and Milton</v>
          </cell>
          <cell r="G3785">
            <v>1929</v>
          </cell>
          <cell r="J3785" t="str">
            <v>Gebunden</v>
          </cell>
          <cell r="M3785" t="str">
            <v>Hartwell, Kathleen Ellen</v>
          </cell>
          <cell r="O3785">
            <v>220</v>
          </cell>
          <cell r="P3785" t="str">
            <v>Lieferbar</v>
          </cell>
          <cell r="Q3785" t="str">
            <v>Literary Studies, general</v>
          </cell>
          <cell r="R3785" t="str">
            <v>LIT004190 LITERARY CRITICISM / Ancient &amp; Classical; LIT004120 LITERARY CRITICISM / European / English, Irish, Scottish, Welsh</v>
          </cell>
          <cell r="S3785" t="str">
            <v>PoD</v>
          </cell>
        </row>
        <row r="3786">
          <cell r="C3786">
            <v>9780674334595</v>
          </cell>
          <cell r="D3786" t="str">
            <v>Harvard University Press</v>
          </cell>
          <cell r="E3786" t="str">
            <v>NEWLY DISCOVERED FRENCH LETTERS (HAWKINS)   HSRL 9</v>
          </cell>
          <cell r="F3786" t="str">
            <v>Newly Discovered French Letters of the Seventeenth, Eighteenth and Nineteenth Centuries</v>
          </cell>
          <cell r="G3786">
            <v>1933</v>
          </cell>
          <cell r="H3786" t="str">
            <v>Harvard Studies in Romance Languages</v>
          </cell>
          <cell r="I3786">
            <v>9</v>
          </cell>
          <cell r="J3786" t="str">
            <v>Gebunden</v>
          </cell>
          <cell r="N3786" t="str">
            <v>Hawkins, Richmond Laurin</v>
          </cell>
          <cell r="O3786">
            <v>288</v>
          </cell>
          <cell r="P3786" t="str">
            <v>Lieferbar</v>
          </cell>
          <cell r="Q3786" t="str">
            <v>Romance Languages, other</v>
          </cell>
          <cell r="R3786" t="str">
            <v>LAN000000 LANGUAGE ARTS &amp; DISCIPLINES / General; LCO008000 LITERARY COLLECTIONS / Continental European; LCO011000 LITERARY COLLECTIONS / Letters</v>
          </cell>
          <cell r="S3786" t="str">
            <v>PoD</v>
          </cell>
        </row>
        <row r="3787">
          <cell r="C3787">
            <v>9780674334601</v>
          </cell>
          <cell r="D3787" t="str">
            <v>Harvard University Press</v>
          </cell>
          <cell r="E3787" t="str">
            <v>HAWKINS: POSITIVISM UNITED STATES (1853–1861) HSRL 14</v>
          </cell>
          <cell r="F3787" t="str">
            <v>Positivism in the United States (1853–1861)</v>
          </cell>
          <cell r="G3787">
            <v>1938</v>
          </cell>
          <cell r="H3787" t="str">
            <v>Harvard Studies in Romance Languages</v>
          </cell>
          <cell r="I3787">
            <v>14</v>
          </cell>
          <cell r="J3787" t="str">
            <v>Gebunden</v>
          </cell>
          <cell r="M3787" t="str">
            <v>Hawkins, Richmond Laurin</v>
          </cell>
          <cell r="O3787">
            <v>243</v>
          </cell>
          <cell r="P3787" t="str">
            <v>Lieferbar</v>
          </cell>
          <cell r="Q3787" t="str">
            <v>Romance Languages, other</v>
          </cell>
          <cell r="R3787" t="str">
            <v>LAN000000 LANGUAGE ARTS &amp; DISCIPLINES / General; BIO009000 BIOGRAPHY &amp; AUTOBIOGRAPHY / Philosophers; PHI000000 PHILOSOPHY / General</v>
          </cell>
          <cell r="S3787" t="str">
            <v>PoD</v>
          </cell>
        </row>
        <row r="3788">
          <cell r="C3788">
            <v>9780674334618</v>
          </cell>
          <cell r="D3788" t="str">
            <v>Harvard University Press</v>
          </cell>
          <cell r="E3788" t="str">
            <v>HICKS: SIR THOMAS MALORY</v>
          </cell>
          <cell r="F3788" t="str">
            <v>Sir Thomas Malory</v>
          </cell>
          <cell r="G3788">
            <v>1928</v>
          </cell>
          <cell r="J3788" t="str">
            <v>Gebunden</v>
          </cell>
          <cell r="M3788" t="str">
            <v>Hicks, Edward</v>
          </cell>
          <cell r="O3788">
            <v>118</v>
          </cell>
          <cell r="P3788" t="str">
            <v>Lieferbar</v>
          </cell>
          <cell r="Q3788" t="str">
            <v>Literary Studies, general</v>
          </cell>
          <cell r="R3788" t="str">
            <v>BIO007000 BIOGRAPHY &amp; AUTOBIOGRAPHY / Literary; LIT000000 LITERARY CRITICISM / General; LIT004120 LITERARY CRITICISM / European / English, Irish, Scottish, Welsh</v>
          </cell>
          <cell r="S3788" t="str">
            <v>PoD</v>
          </cell>
        </row>
        <row r="3789">
          <cell r="C3789">
            <v>9780674334625</v>
          </cell>
          <cell r="D3789" t="str">
            <v>Harvard University Press</v>
          </cell>
          <cell r="E3789" t="str">
            <v>HIDY: THE HOUSE BARING IN AMERICAN TRADE   HSBH 14</v>
          </cell>
          <cell r="F3789" t="str">
            <v>The House of Baring in American Trade and Finance</v>
          </cell>
          <cell r="G3789">
            <v>1949</v>
          </cell>
          <cell r="H3789" t="str">
            <v>Harvard Studies in Business History</v>
          </cell>
          <cell r="I3789">
            <v>14</v>
          </cell>
          <cell r="J3789" t="str">
            <v>Gebunden</v>
          </cell>
          <cell r="M3789" t="str">
            <v>Hidy, Ralph W.</v>
          </cell>
          <cell r="O3789">
            <v>631</v>
          </cell>
          <cell r="P3789" t="str">
            <v>Lieferbar</v>
          </cell>
          <cell r="Q3789" t="str">
            <v>Political Economics, other</v>
          </cell>
          <cell r="R3789" t="str">
            <v>BUS004000 BUSINESS &amp; ECONOMICS / Banks &amp; Banking; BUS069000 BUSINESS &amp; ECONOMICS / Economics / General</v>
          </cell>
          <cell r="S3789" t="str">
            <v>PoD</v>
          </cell>
        </row>
        <row r="3790">
          <cell r="C3790">
            <v>9780674334632</v>
          </cell>
          <cell r="D3790" t="str">
            <v>Harvard University Press</v>
          </cell>
          <cell r="E3790" t="str">
            <v>MOSELY: RUSSIAN DIPLOMACY AND EASTERN QUESTION  HHM 4</v>
          </cell>
          <cell r="F3790" t="str">
            <v>Russian Diplomacy and the Opening of the Eastern Question in 1838 and 1839</v>
          </cell>
          <cell r="G3790">
            <v>1934</v>
          </cell>
          <cell r="H3790" t="str">
            <v>Harvard Historical Monographs</v>
          </cell>
          <cell r="I3790">
            <v>4</v>
          </cell>
          <cell r="J3790" t="str">
            <v>Gebunden</v>
          </cell>
          <cell r="M3790" t="str">
            <v>Mosely, Philip E.</v>
          </cell>
          <cell r="O3790">
            <v>178</v>
          </cell>
          <cell r="P3790" t="str">
            <v>Lieferbar</v>
          </cell>
          <cell r="Q3790" t="str">
            <v>Miscellaneous</v>
          </cell>
          <cell r="R3790" t="str">
            <v>POL011010 POLITICAL SCIENCE / International Relations / Diplomacy; HIS000000 HISTORY / General; HIS032000 HISTORY / Europe / Russia &amp; the Former Soviet Union</v>
          </cell>
          <cell r="S3790" t="str">
            <v>PoD</v>
          </cell>
        </row>
        <row r="3791">
          <cell r="C3791">
            <v>9780674334649</v>
          </cell>
          <cell r="D3791" t="str">
            <v>Harvard University Press</v>
          </cell>
          <cell r="E3791" t="str">
            <v>MURDOCK:LITERATURE &amp; THEOLOGY IN COLONIAL NEW ENGLAND</v>
          </cell>
          <cell r="F3791" t="str">
            <v>Literature &amp; Theology in Colonial New England</v>
          </cell>
          <cell r="G3791">
            <v>1949</v>
          </cell>
          <cell r="J3791" t="str">
            <v>Gebunden</v>
          </cell>
          <cell r="M3791" t="str">
            <v>Murdock, Kenneth B.</v>
          </cell>
          <cell r="O3791">
            <v>235</v>
          </cell>
          <cell r="P3791" t="str">
            <v>Lieferbar</v>
          </cell>
          <cell r="Q3791" t="str">
            <v>Global History</v>
          </cell>
          <cell r="R3791" t="str">
            <v>HIS036000 HISTORY / United States / General; HIS036020 HISTORY / United States / Colonial Period (1600-1775); LIT004020 LITERARY CRITICISM / American / General; REL070000 RELIGION / Christianity / General</v>
          </cell>
          <cell r="S3791" t="str">
            <v>PoD</v>
          </cell>
        </row>
        <row r="3792">
          <cell r="C3792">
            <v>9780674334656</v>
          </cell>
          <cell r="D3792" t="str">
            <v>Harvard University Press</v>
          </cell>
          <cell r="E3792" t="str">
            <v>NORTON: A LEAF OF GRASS FROM SHADY HILL</v>
          </cell>
          <cell r="F3792" t="str">
            <v>A Leaf of Grass from Shady Hill</v>
          </cell>
          <cell r="G3792">
            <v>1928</v>
          </cell>
          <cell r="J3792" t="str">
            <v>Gebunden</v>
          </cell>
          <cell r="M3792" t="str">
            <v>Norton, Charles Eliot</v>
          </cell>
          <cell r="O3792">
            <v>31</v>
          </cell>
          <cell r="P3792" t="str">
            <v>Lieferbar</v>
          </cell>
          <cell r="Q3792" t="str">
            <v>Literary Studies, general</v>
          </cell>
          <cell r="R3792" t="str">
            <v>LIT000000 LITERARY CRITICISM / General; LIT004020 LITERARY CRITICISM / American / General</v>
          </cell>
          <cell r="S3792" t="str">
            <v>PoD</v>
          </cell>
        </row>
        <row r="3793">
          <cell r="C3793">
            <v>9780674334663</v>
          </cell>
          <cell r="D3793" t="str">
            <v>Harvard University Press</v>
          </cell>
          <cell r="E3793" t="str">
            <v>NOYES: BEN JONSON ON THE ENGLISH STAGE   HSE 17</v>
          </cell>
          <cell r="F3793" t="str">
            <v>Ben Jonson on the English Stage, 1660–1776</v>
          </cell>
          <cell r="G3793">
            <v>1935</v>
          </cell>
          <cell r="H3793" t="str">
            <v>Harvard Studies in English</v>
          </cell>
          <cell r="I3793">
            <v>17</v>
          </cell>
          <cell r="J3793" t="str">
            <v>Gebunden</v>
          </cell>
          <cell r="M3793" t="str">
            <v>Noyes, Robert Gale</v>
          </cell>
          <cell r="O3793">
            <v>351</v>
          </cell>
          <cell r="P3793" t="str">
            <v>Lieferbar</v>
          </cell>
          <cell r="Q3793" t="str">
            <v>Literary Studies, general</v>
          </cell>
          <cell r="R3793" t="str">
            <v>LIT000000 LITERARY CRITICISM / General</v>
          </cell>
          <cell r="S3793" t="str">
            <v>PoD</v>
          </cell>
        </row>
        <row r="3794">
          <cell r="C3794">
            <v>9780674334687</v>
          </cell>
          <cell r="D3794" t="str">
            <v>Harvard University Press</v>
          </cell>
          <cell r="E3794" t="str">
            <v>OVERTON: BURLINGTON WEST</v>
          </cell>
          <cell r="F3794" t="str">
            <v>Burlington West</v>
          </cell>
          <cell r="G3794">
            <v>1941</v>
          </cell>
          <cell r="J3794" t="str">
            <v>Gebunden</v>
          </cell>
          <cell r="M3794" t="str">
            <v>Overton, Richard C.</v>
          </cell>
          <cell r="O3794">
            <v>583</v>
          </cell>
          <cell r="P3794" t="str">
            <v>Lieferbar</v>
          </cell>
          <cell r="Q3794" t="str">
            <v>Political Economics, other</v>
          </cell>
          <cell r="R3794" t="str">
            <v>BUS023000 BUSINESS &amp; ECONOMICS / Economic History; BUS069000 BUSINESS &amp; ECONOMICS / Economics / General; BUS070100 BUSINESS &amp; ECONOMICS / Industries / Transportation</v>
          </cell>
          <cell r="S3794" t="str">
            <v>PoD</v>
          </cell>
        </row>
        <row r="3795">
          <cell r="C3795">
            <v>9780674334700</v>
          </cell>
          <cell r="D3795" t="str">
            <v>Harvard University Press</v>
          </cell>
          <cell r="E3795" t="str">
            <v>HOLCOMBE: THE CHINESE REVOLUTION   BURIS</v>
          </cell>
          <cell r="F3795" t="str">
            <v>The Chinese Revolution</v>
          </cell>
          <cell r="G3795">
            <v>1930</v>
          </cell>
          <cell r="H3795" t="str">
            <v>The Bureau of International Research of Harvard University and Radcliffe College</v>
          </cell>
          <cell r="J3795" t="str">
            <v>Gebunden</v>
          </cell>
          <cell r="M3795" t="str">
            <v>Holcombe, Arthur N.</v>
          </cell>
          <cell r="O3795">
            <v>401</v>
          </cell>
          <cell r="P3795" t="str">
            <v>Lieferbar</v>
          </cell>
          <cell r="Q3795" t="str">
            <v>Political Science, other</v>
          </cell>
          <cell r="R3795" t="str">
            <v>HIS031000 HISTORY / Revolutionary; POL000000 POLITICAL SCIENCE / General; POL011000 POLITICAL SCIENCE / International Relations / General; HIS000000 HISTORY / General; HIS008000 HISTORY / Asia / China</v>
          </cell>
          <cell r="S3795" t="str">
            <v>PoD</v>
          </cell>
        </row>
        <row r="3796">
          <cell r="C3796">
            <v>9780674334724</v>
          </cell>
          <cell r="D3796" t="str">
            <v>Harvard University Press</v>
          </cell>
          <cell r="E3796" t="str">
            <v>JACOBSEN: TOWARD THE IMAGE OF TAMMUZ   SHSS 21</v>
          </cell>
          <cell r="F3796" t="str">
            <v>Toward the Image of Tammuz and Other Essays on Mesopotamian History and Culture</v>
          </cell>
          <cell r="G3796">
            <v>1970</v>
          </cell>
          <cell r="H3796" t="str">
            <v>Harvard Semitic Series</v>
          </cell>
          <cell r="I3796">
            <v>21</v>
          </cell>
          <cell r="J3796" t="str">
            <v>Gebunden</v>
          </cell>
          <cell r="M3796" t="str">
            <v>Jacobsen, Thorkild</v>
          </cell>
          <cell r="N3796" t="str">
            <v>Moran, William L.</v>
          </cell>
          <cell r="O3796">
            <v>507</v>
          </cell>
          <cell r="P3796" t="str">
            <v>Lieferbar</v>
          </cell>
          <cell r="Q3796" t="str">
            <v>Classical Studies, other</v>
          </cell>
          <cell r="R3796" t="str">
            <v>HIS002000 HISTORY / Ancient / General; HIS026000 HISTORY / Middle East / General</v>
          </cell>
          <cell r="S3796" t="str">
            <v>PoD</v>
          </cell>
        </row>
        <row r="3797">
          <cell r="C3797">
            <v>9780674334731</v>
          </cell>
          <cell r="D3797" t="str">
            <v>Harvard University Press</v>
          </cell>
          <cell r="E3797" t="str">
            <v>JACOBSEN: TOWARD THE IMAGE OF TAMMUZ   SHSS 21 E-BOOK</v>
          </cell>
          <cell r="F3797" t="str">
            <v>Toward the Image of Tammuz and Other Essays on Mesopotamian History and Culture</v>
          </cell>
          <cell r="G3797">
            <v>1970</v>
          </cell>
          <cell r="H3797" t="str">
            <v>Harvard Semitic Series</v>
          </cell>
          <cell r="I3797">
            <v>21</v>
          </cell>
          <cell r="J3797" t="str">
            <v>e-book (PDF)</v>
          </cell>
          <cell r="M3797" t="str">
            <v>Jacobsen, Thorkild</v>
          </cell>
          <cell r="N3797" t="str">
            <v>Moran, William L.</v>
          </cell>
          <cell r="O3797">
            <v>507</v>
          </cell>
          <cell r="P3797" t="str">
            <v>Lieferbar</v>
          </cell>
          <cell r="Q3797" t="str">
            <v>Classical Studies, other</v>
          </cell>
          <cell r="R3797" t="str">
            <v>HIS002000 HISTORY / Ancient / General; HIS026000 HISTORY / Middle East / General</v>
          </cell>
        </row>
        <row r="3798">
          <cell r="C3798">
            <v>9780674334755</v>
          </cell>
          <cell r="D3798" t="str">
            <v>Harvard University Press</v>
          </cell>
          <cell r="E3798" t="str">
            <v>KRISTELLER: CLASSICS AND RENAISSANCE THOUGHT   MCL 15</v>
          </cell>
          <cell r="F3798" t="str">
            <v>The Classics and Renaissance Thought</v>
          </cell>
          <cell r="G3798">
            <v>1955</v>
          </cell>
          <cell r="H3798" t="str">
            <v>Martin Classical Lectures</v>
          </cell>
          <cell r="I3798">
            <v>15</v>
          </cell>
          <cell r="J3798" t="str">
            <v>Gebunden</v>
          </cell>
          <cell r="M3798" t="str">
            <v>Kristeller, Paul Oskar</v>
          </cell>
          <cell r="O3798">
            <v>106</v>
          </cell>
          <cell r="P3798" t="str">
            <v>Lieferbar</v>
          </cell>
          <cell r="Q3798" t="str">
            <v>Classical Studies, other</v>
          </cell>
          <cell r="R3798" t="str">
            <v>HIS037020 HISTORY / Renaissance; PHI010000 PHILOSOPHY / Movements / Humanism; HIS000000 HISTORY / General; HIS002000 HISTORY / Ancient / General</v>
          </cell>
          <cell r="S3798" t="str">
            <v>PoD</v>
          </cell>
        </row>
        <row r="3799">
          <cell r="C3799">
            <v>9780674334762</v>
          </cell>
          <cell r="D3799" t="str">
            <v>Harvard University Press</v>
          </cell>
          <cell r="E3799" t="str">
            <v>HOMANS: ENGLISH VILLAGERS OF THE THIRTEENTH CENTURY</v>
          </cell>
          <cell r="F3799" t="str">
            <v>English Villagers of the Thirteenth Century</v>
          </cell>
          <cell r="G3799">
            <v>1941</v>
          </cell>
          <cell r="J3799" t="str">
            <v>Gebunden</v>
          </cell>
          <cell r="M3799" t="str">
            <v>Homans, George Caspar</v>
          </cell>
          <cell r="O3799">
            <v>478</v>
          </cell>
          <cell r="P3799" t="str">
            <v>Lieferbar</v>
          </cell>
          <cell r="Q3799" t="str">
            <v>Miscellaneous</v>
          </cell>
          <cell r="R3799" t="str">
            <v>HIS000000 HISTORY / General; HIS015000 HISTORY / Europe / Great Britain</v>
          </cell>
          <cell r="S3799" t="str">
            <v>PoD</v>
          </cell>
        </row>
        <row r="3800">
          <cell r="C3800">
            <v>9780674334779</v>
          </cell>
          <cell r="D3800" t="str">
            <v>Harvard University Press</v>
          </cell>
          <cell r="E3800" t="str">
            <v>HOPKINS: SPIRES OF FORM</v>
          </cell>
          <cell r="F3800" t="str">
            <v>Spires of Form</v>
          </cell>
          <cell r="G3800">
            <v>1951</v>
          </cell>
          <cell r="J3800" t="str">
            <v>Gebunden</v>
          </cell>
          <cell r="M3800" t="str">
            <v>Hopkins, Vivian C.</v>
          </cell>
          <cell r="O3800">
            <v>276</v>
          </cell>
          <cell r="P3800" t="str">
            <v>Lieferbar</v>
          </cell>
          <cell r="Q3800" t="str">
            <v>Literary Studies, general</v>
          </cell>
          <cell r="R3800" t="str">
            <v>LIT000000 LITERARY CRITICISM / General; LIT004020 LITERARY CRITICISM / American / General</v>
          </cell>
          <cell r="S3800" t="str">
            <v>PoD</v>
          </cell>
        </row>
        <row r="3801">
          <cell r="C3801">
            <v>9780674334786</v>
          </cell>
          <cell r="D3801" t="str">
            <v>Harvard University Press</v>
          </cell>
          <cell r="E3801" t="str">
            <v>HOUGHTON: THE FORMATION OF THOMAS FULLER'S   HSE 19</v>
          </cell>
          <cell r="F3801" t="str">
            <v>The Formation of Thomas Fuller's Holy and Profane States</v>
          </cell>
          <cell r="G3801">
            <v>1938</v>
          </cell>
          <cell r="H3801" t="str">
            <v>Harvard Studies in English</v>
          </cell>
          <cell r="I3801">
            <v>19</v>
          </cell>
          <cell r="J3801" t="str">
            <v>Gebunden</v>
          </cell>
          <cell r="M3801" t="str">
            <v>Houghton, Jr., Walter E.</v>
          </cell>
          <cell r="O3801">
            <v>259</v>
          </cell>
          <cell r="P3801" t="str">
            <v>Lieferbar</v>
          </cell>
          <cell r="Q3801" t="str">
            <v>Literary Studies, general</v>
          </cell>
          <cell r="R3801" t="str">
            <v>LIT004120 LITERARY CRITICISM / European / English, Irish, Scottish, Welsh</v>
          </cell>
          <cell r="S3801" t="str">
            <v>PoD</v>
          </cell>
        </row>
        <row r="3802">
          <cell r="C3802">
            <v>9780674334793</v>
          </cell>
          <cell r="D3802" t="str">
            <v>Harvard University Press</v>
          </cell>
          <cell r="E3802" t="str">
            <v>LADNER: THE IDEA OF REFORM</v>
          </cell>
          <cell r="F3802" t="str">
            <v>The Idea of Reform</v>
          </cell>
          <cell r="G3802">
            <v>1959</v>
          </cell>
          <cell r="J3802" t="str">
            <v>Gebunden</v>
          </cell>
          <cell r="M3802" t="str">
            <v>Ladner, Gerhart B.</v>
          </cell>
          <cell r="O3802">
            <v>553</v>
          </cell>
          <cell r="P3802" t="str">
            <v>Lieferbar</v>
          </cell>
          <cell r="Q3802" t="str">
            <v>Theology, Jewish Studies and Religious Studies</v>
          </cell>
          <cell r="R3802" t="str">
            <v>REL000000 RELIGION / General; REL067000 RELIGION / Christianity / Theology / General</v>
          </cell>
          <cell r="S3802" t="str">
            <v>PoD</v>
          </cell>
        </row>
        <row r="3803">
          <cell r="C3803">
            <v>9780674334809</v>
          </cell>
          <cell r="D3803" t="str">
            <v>Harvard University Press</v>
          </cell>
          <cell r="E3803" t="str">
            <v>HOWE: READINGS IN AMERICAN LEGAL HISTORY</v>
          </cell>
          <cell r="F3803" t="str">
            <v>Readings in American Legal History</v>
          </cell>
          <cell r="G3803">
            <v>1949</v>
          </cell>
          <cell r="J3803" t="str">
            <v>Gebunden</v>
          </cell>
          <cell r="M3803" t="str">
            <v>Howe, Mark DeWolfe</v>
          </cell>
          <cell r="O3803">
            <v>529</v>
          </cell>
          <cell r="P3803" t="str">
            <v>Lieferbar</v>
          </cell>
          <cell r="Q3803" t="str">
            <v>Law, other</v>
          </cell>
          <cell r="R3803" t="str">
            <v>LAW000000 LAW / General</v>
          </cell>
          <cell r="S3803" t="str">
            <v>PoD</v>
          </cell>
        </row>
        <row r="3804">
          <cell r="C3804">
            <v>9780674334816</v>
          </cell>
          <cell r="D3804" t="str">
            <v>Harvard University Press</v>
          </cell>
          <cell r="E3804" t="str">
            <v>HOWE: ARGONAUTS OF '49</v>
          </cell>
          <cell r="F3804" t="str">
            <v>Argonauts of '49</v>
          </cell>
          <cell r="G3804">
            <v>1923</v>
          </cell>
          <cell r="J3804" t="str">
            <v>Gebunden</v>
          </cell>
          <cell r="M3804" t="str">
            <v>Howe, Octavius Thorndike</v>
          </cell>
          <cell r="O3804">
            <v>221</v>
          </cell>
          <cell r="P3804" t="str">
            <v>Lieferbar</v>
          </cell>
          <cell r="Q3804" t="str">
            <v>Global History</v>
          </cell>
          <cell r="R3804" t="str">
            <v>HIS036000 HISTORY / United States / General</v>
          </cell>
          <cell r="S3804" t="str">
            <v>PoD</v>
          </cell>
        </row>
        <row r="3805">
          <cell r="C3805">
            <v>9780674334823</v>
          </cell>
          <cell r="D3805" t="str">
            <v>Harvard University Press</v>
          </cell>
          <cell r="E3805" t="str">
            <v>HUBBARD: CREATION OF INCOME BY TAXATION</v>
          </cell>
          <cell r="F3805" t="str">
            <v>Creation of Income by Taxation</v>
          </cell>
          <cell r="G3805">
            <v>1950</v>
          </cell>
          <cell r="J3805" t="str">
            <v>Gebunden</v>
          </cell>
          <cell r="M3805" t="str">
            <v>Hubbard, Joshua C.</v>
          </cell>
          <cell r="O3805">
            <v>239</v>
          </cell>
          <cell r="P3805" t="str">
            <v>Lieferbar</v>
          </cell>
          <cell r="Q3805" t="str">
            <v>Political Economics, other</v>
          </cell>
          <cell r="R3805" t="str">
            <v>BUS069000 BUSINESS &amp; ECONOMICS / Economics / General; BUS064000 BUSINESS &amp; ECONOMICS / Taxation / General</v>
          </cell>
          <cell r="S3805" t="str">
            <v>PoD</v>
          </cell>
        </row>
        <row r="3806">
          <cell r="C3806">
            <v>9780674334830</v>
          </cell>
          <cell r="D3806" t="str">
            <v>Harvard University Press</v>
          </cell>
          <cell r="E3806" t="str">
            <v>LETTERS OF A LOYALIST LADY</v>
          </cell>
          <cell r="F3806" t="str">
            <v>Letters of a Loyalist Lady</v>
          </cell>
          <cell r="G3806">
            <v>1927</v>
          </cell>
          <cell r="J3806" t="str">
            <v>Gebunden</v>
          </cell>
          <cell r="O3806">
            <v>106</v>
          </cell>
          <cell r="P3806" t="str">
            <v>Lieferbar</v>
          </cell>
          <cell r="Q3806" t="str">
            <v>Global History</v>
          </cell>
          <cell r="R3806" t="str">
            <v>HIS036000 HISTORY / United States / General; LCO011000 LITERARY COLLECTIONS / Letters</v>
          </cell>
          <cell r="S3806" t="str">
            <v>PoD</v>
          </cell>
        </row>
        <row r="3807">
          <cell r="C3807">
            <v>9780674334847</v>
          </cell>
          <cell r="D3807" t="str">
            <v>Harvard University Press</v>
          </cell>
          <cell r="E3807" t="str">
            <v>HUNG: TU FU</v>
          </cell>
          <cell r="F3807" t="str">
            <v>Tu Fu</v>
          </cell>
          <cell r="G3807">
            <v>1952</v>
          </cell>
          <cell r="J3807" t="str">
            <v>Gebunden</v>
          </cell>
          <cell r="M3807" t="str">
            <v>Hung, William</v>
          </cell>
          <cell r="O3807">
            <v>300</v>
          </cell>
          <cell r="P3807" t="str">
            <v>Lieferbar</v>
          </cell>
          <cell r="Q3807" t="str">
            <v>Literary Studies, general</v>
          </cell>
          <cell r="R3807" t="str">
            <v>LIT000000 LITERARY CRITICISM / General; LIT008010 LITERARY CRITICISM / Asian / Chinese; LIT014000 LITERARY CRITICISM / Poetry</v>
          </cell>
          <cell r="S3807" t="str">
            <v>PoD</v>
          </cell>
        </row>
        <row r="3808">
          <cell r="C3808">
            <v>9780674334854</v>
          </cell>
          <cell r="D3808" t="str">
            <v>Harvard University Press</v>
          </cell>
          <cell r="E3808" t="str">
            <v>HUNT: DEVELOPMENT OF BUSINESS CORPORATION   HES 52</v>
          </cell>
          <cell r="F3808" t="str">
            <v>The Development of the Business Corporation in England, 1800–1867</v>
          </cell>
          <cell r="G3808">
            <v>1936</v>
          </cell>
          <cell r="H3808" t="str">
            <v>Harvard Economic Studies</v>
          </cell>
          <cell r="I3808">
            <v>52</v>
          </cell>
          <cell r="J3808" t="str">
            <v>Gebunden</v>
          </cell>
          <cell r="M3808" t="str">
            <v>Hunt, Bishop Carleton</v>
          </cell>
          <cell r="O3808">
            <v>182</v>
          </cell>
          <cell r="P3808" t="str">
            <v>Lieferbar</v>
          </cell>
          <cell r="Q3808" t="str">
            <v>Political Economics, other</v>
          </cell>
          <cell r="R3808" t="str">
            <v>BUS077000 BUSINESS &amp; ECONOMICS / Corporate &amp; Business History; BUS069000 BUSINESS &amp; ECONOMICS / Economics / General</v>
          </cell>
          <cell r="S3808" t="str">
            <v>PoD</v>
          </cell>
        </row>
        <row r="3809">
          <cell r="C3809">
            <v>9780674334861</v>
          </cell>
          <cell r="D3809" t="str">
            <v>Harvard University Press</v>
          </cell>
          <cell r="E3809" t="str">
            <v>HUNT: ELECTROACOUSTICS   HMAS 5</v>
          </cell>
          <cell r="F3809" t="str">
            <v>Electroacoustics</v>
          </cell>
          <cell r="G3809">
            <v>1954</v>
          </cell>
          <cell r="H3809" t="str">
            <v>Harvard Monographs in Applied Science</v>
          </cell>
          <cell r="I3809">
            <v>5</v>
          </cell>
          <cell r="J3809" t="str">
            <v>Gebunden</v>
          </cell>
          <cell r="M3809" t="str">
            <v>Hunt, Frederick V.</v>
          </cell>
          <cell r="O3809">
            <v>260</v>
          </cell>
          <cell r="P3809" t="str">
            <v>Lieferbar</v>
          </cell>
          <cell r="Q3809" t="str">
            <v>General Interest</v>
          </cell>
          <cell r="R3809" t="str">
            <v>SCI000000 SCIENCE / General; SCI001000 SCIENCE / Acoustics &amp; Sound</v>
          </cell>
          <cell r="S3809" t="str">
            <v>PoD</v>
          </cell>
        </row>
        <row r="3810">
          <cell r="C3810">
            <v>9780674334878</v>
          </cell>
          <cell r="D3810" t="str">
            <v>Harvard University Press</v>
          </cell>
          <cell r="E3810" t="str">
            <v>HUTHMACHER: MASSACHUSETTS PEOPLE AND POLITICS</v>
          </cell>
          <cell r="F3810" t="str">
            <v>Massachusetts People and Politics, 1919–1933</v>
          </cell>
          <cell r="G3810">
            <v>1959</v>
          </cell>
          <cell r="J3810" t="str">
            <v>Gebunden</v>
          </cell>
          <cell r="M3810" t="str">
            <v>Huthmacher, J. Joseph</v>
          </cell>
          <cell r="O3810">
            <v>328</v>
          </cell>
          <cell r="P3810" t="str">
            <v>Lieferbar</v>
          </cell>
          <cell r="Q3810" t="str">
            <v>Global History</v>
          </cell>
          <cell r="R3810" t="str">
            <v>HIS036000 HISTORY / United States / General</v>
          </cell>
          <cell r="S3810" t="str">
            <v>PoD</v>
          </cell>
        </row>
        <row r="3811">
          <cell r="C3811">
            <v>9780674334885</v>
          </cell>
          <cell r="D3811" t="str">
            <v>Harvard University Press</v>
          </cell>
          <cell r="E3811" t="str">
            <v>HUSSEY: THE CARACAS COMPANY, 1728–1784   HHST 37</v>
          </cell>
          <cell r="F3811" t="str">
            <v>The Caracas Company, 1728–1784</v>
          </cell>
          <cell r="G3811">
            <v>1934</v>
          </cell>
          <cell r="H3811" t="str">
            <v>Harvard Historical Studies</v>
          </cell>
          <cell r="I3811">
            <v>37</v>
          </cell>
          <cell r="J3811" t="str">
            <v>Gebunden</v>
          </cell>
          <cell r="M3811" t="str">
            <v>Hussey, Roland Dennis</v>
          </cell>
          <cell r="O3811">
            <v>358</v>
          </cell>
          <cell r="P3811" t="str">
            <v>Lieferbar</v>
          </cell>
          <cell r="Q3811" t="str">
            <v>Miscellaneous</v>
          </cell>
          <cell r="R3811" t="str">
            <v>BUS073000 BUSINESS &amp; ECONOMICS / Commerce; BUS069000 BUSINESS &amp; ECONOMICS / Economics / General; HIS045000 HISTORY / Europe / Spain &amp; Portugal</v>
          </cell>
          <cell r="S3811" t="str">
            <v>PoD</v>
          </cell>
        </row>
        <row r="3812">
          <cell r="C3812">
            <v>9780674334908</v>
          </cell>
          <cell r="D3812" t="str">
            <v>Harvard University Press</v>
          </cell>
          <cell r="E3812" t="str">
            <v>IVINS: PRINTS AND BOOKS</v>
          </cell>
          <cell r="F3812" t="str">
            <v>Prints and Books</v>
          </cell>
          <cell r="G3812">
            <v>1926</v>
          </cell>
          <cell r="J3812" t="str">
            <v>Gebunden</v>
          </cell>
          <cell r="M3812" t="str">
            <v>Ivins, Jr., William M.</v>
          </cell>
          <cell r="O3812">
            <v>375</v>
          </cell>
          <cell r="P3812" t="str">
            <v>Lieferbar</v>
          </cell>
          <cell r="Q3812" t="str">
            <v xml:space="preserve">Architecture and Design, other    </v>
          </cell>
          <cell r="R3812" t="str">
            <v>ART000000 ART / General</v>
          </cell>
          <cell r="S3812" t="str">
            <v>PoD</v>
          </cell>
        </row>
        <row r="3813">
          <cell r="C3813">
            <v>9780674334915</v>
          </cell>
          <cell r="D3813" t="str">
            <v>Harvard University Press</v>
          </cell>
          <cell r="E3813" t="str">
            <v>HUSTVEDT: BALLAD BOOKS AND BALLAD MEN</v>
          </cell>
          <cell r="F3813" t="str">
            <v>Ballad Books and Ballad Men</v>
          </cell>
          <cell r="G3813">
            <v>1930</v>
          </cell>
          <cell r="J3813" t="str">
            <v>Gebunden</v>
          </cell>
          <cell r="M3813" t="str">
            <v>Hustvedt, Sigurd Bernhard</v>
          </cell>
          <cell r="O3813">
            <v>376</v>
          </cell>
          <cell r="P3813" t="str">
            <v>Lieferbar</v>
          </cell>
          <cell r="Q3813" t="str">
            <v>Literary Studies, general</v>
          </cell>
          <cell r="R3813" t="str">
            <v>LCO000000 LITERARY COLLECTIONS / General; LIT004020 LITERARY CRITICISM / American / General; LIT004120 LITERARY CRITICISM / European / English, Irish, Scottish, Welsh; LIT004250 LITERARY CRITICISM / European / Scandinavian</v>
          </cell>
          <cell r="S3813" t="str">
            <v>PoD</v>
          </cell>
        </row>
        <row r="3814">
          <cell r="C3814">
            <v>9780674334946</v>
          </cell>
          <cell r="D3814" t="str">
            <v>Harvard University Press</v>
          </cell>
          <cell r="E3814" t="str">
            <v>JAMES: THE PAINTER'S EYE</v>
          </cell>
          <cell r="F3814" t="str">
            <v>The Painter's Eye</v>
          </cell>
          <cell r="G3814">
            <v>1956</v>
          </cell>
          <cell r="J3814" t="str">
            <v>Gebunden</v>
          </cell>
          <cell r="M3814" t="str">
            <v>James, Henry</v>
          </cell>
          <cell r="N3814" t="str">
            <v>Sweeney, John L.</v>
          </cell>
          <cell r="O3814">
            <v>274</v>
          </cell>
          <cell r="P3814" t="str">
            <v>Lieferbar</v>
          </cell>
          <cell r="Q3814" t="str">
            <v xml:space="preserve">Architecture and Design, other    </v>
          </cell>
          <cell r="R3814" t="str">
            <v>ART020000 ART / Techniques / Painting; ART000000 ART / General</v>
          </cell>
          <cell r="S3814" t="str">
            <v>PoD</v>
          </cell>
        </row>
        <row r="3815">
          <cell r="C3815">
            <v>9780674334953</v>
          </cell>
          <cell r="D3815" t="str">
            <v>Harvard University Press</v>
          </cell>
          <cell r="E3815" t="str">
            <v>FITE: JESUS THE MAN</v>
          </cell>
          <cell r="F3815" t="str">
            <v>Jesus the Man</v>
          </cell>
          <cell r="G3815">
            <v>1946</v>
          </cell>
          <cell r="J3815" t="str">
            <v>Gebunden</v>
          </cell>
          <cell r="M3815" t="str">
            <v>Fite, Warner</v>
          </cell>
          <cell r="O3815">
            <v>152</v>
          </cell>
          <cell r="P3815" t="str">
            <v>Lieferbar</v>
          </cell>
          <cell r="Q3815" t="str">
            <v>Theology, Jewish Studies and Religious Studies</v>
          </cell>
          <cell r="R3815" t="str">
            <v>REL000000 RELIGION / General</v>
          </cell>
          <cell r="S3815" t="str">
            <v>PoD</v>
          </cell>
        </row>
        <row r="3816">
          <cell r="C3816">
            <v>9780674334960</v>
          </cell>
          <cell r="D3816" t="str">
            <v>Harvard University Press</v>
          </cell>
          <cell r="E3816" t="str">
            <v>FIRKINS: WILLIAM DEAN HOWELLS</v>
          </cell>
          <cell r="F3816" t="str">
            <v>William Dean Howells</v>
          </cell>
          <cell r="G3816">
            <v>1924</v>
          </cell>
          <cell r="J3816" t="str">
            <v>Gebunden</v>
          </cell>
          <cell r="M3816" t="str">
            <v>Firkins, Oscar W.</v>
          </cell>
          <cell r="O3816">
            <v>356</v>
          </cell>
          <cell r="P3816" t="str">
            <v>Lieferbar</v>
          </cell>
          <cell r="Q3816" t="str">
            <v>Literary Studies, general</v>
          </cell>
          <cell r="R3816" t="str">
            <v>LIT000000 LITERARY CRITICISM / General; LIT004020 LITERARY CRITICISM / American / General</v>
          </cell>
          <cell r="S3816" t="str">
            <v>PoD</v>
          </cell>
        </row>
        <row r="3817">
          <cell r="C3817">
            <v>9780674334977</v>
          </cell>
          <cell r="D3817" t="str">
            <v>Harvard University Press</v>
          </cell>
          <cell r="E3817" t="str">
            <v>FENN: ORIGIN RIGHT OF FISHERY IN TERRITORIAL WATERS</v>
          </cell>
          <cell r="F3817" t="str">
            <v>The Origin of the Right of Fishery in Territorial Waters</v>
          </cell>
          <cell r="G3817">
            <v>1926</v>
          </cell>
          <cell r="J3817" t="str">
            <v>Gebunden</v>
          </cell>
          <cell r="M3817" t="str">
            <v>Fenn, Jr., Percy Thomas</v>
          </cell>
          <cell r="O3817">
            <v>245</v>
          </cell>
          <cell r="P3817" t="str">
            <v>Lieferbar</v>
          </cell>
          <cell r="Q3817" t="str">
            <v>Law, other</v>
          </cell>
          <cell r="R3817" t="str">
            <v>LAW000000 LAW / General; LAW066000 LAW / Maritime</v>
          </cell>
          <cell r="S3817" t="str">
            <v>PoD</v>
          </cell>
        </row>
        <row r="3818">
          <cell r="C3818">
            <v>9780674334984</v>
          </cell>
          <cell r="D3818" t="str">
            <v>Harvard University Press</v>
          </cell>
          <cell r="E3818" t="str">
            <v>LANGLEY: THE POETRY OF GIACOMO DA LENTINO HSRL 1</v>
          </cell>
          <cell r="F3818" t="str">
            <v>The Poetry of Giacomo da Lentino</v>
          </cell>
          <cell r="G3818">
            <v>1915</v>
          </cell>
          <cell r="H3818" t="str">
            <v>Harvard Studies in Romance Languages</v>
          </cell>
          <cell r="I3818">
            <v>1</v>
          </cell>
          <cell r="J3818" t="str">
            <v>Gebunden</v>
          </cell>
          <cell r="N3818" t="str">
            <v>Langley, Ernest F.</v>
          </cell>
          <cell r="O3818">
            <v>150</v>
          </cell>
          <cell r="P3818" t="str">
            <v>Lieferbar</v>
          </cell>
          <cell r="Q3818" t="str">
            <v>Literary Studies, general</v>
          </cell>
          <cell r="R3818" t="str">
            <v>LIT000000 LITERARY CRITICISM / General</v>
          </cell>
          <cell r="S3818" t="str">
            <v>PoD</v>
          </cell>
        </row>
        <row r="3819">
          <cell r="C3819">
            <v>9780674334991</v>
          </cell>
          <cell r="D3819" t="str">
            <v>Harvard University Press</v>
          </cell>
          <cell r="E3819" t="str">
            <v>A YANKEE JEFFERSONIAN (MANN)</v>
          </cell>
          <cell r="F3819" t="str">
            <v>A Yankee Jeffersonian</v>
          </cell>
          <cell r="G3819">
            <v>1958</v>
          </cell>
          <cell r="J3819" t="str">
            <v>Gebunden</v>
          </cell>
          <cell r="N3819" t="str">
            <v>Mann, Mary Lee</v>
          </cell>
          <cell r="O3819">
            <v>312</v>
          </cell>
          <cell r="P3819" t="str">
            <v>Lieferbar</v>
          </cell>
          <cell r="Q3819" t="str">
            <v>Global History</v>
          </cell>
          <cell r="R3819" t="str">
            <v>BIO010000 BIOGRAPHY &amp; AUTOBIOGRAPHY / Political; HIS036000 HISTORY / United States / General</v>
          </cell>
          <cell r="S3819" t="str">
            <v>PoD</v>
          </cell>
        </row>
        <row r="3820">
          <cell r="C3820">
            <v>9780674335264</v>
          </cell>
          <cell r="D3820" t="str">
            <v>Harvard University Press</v>
          </cell>
          <cell r="E3820" t="str">
            <v>STRIDER: ROBERT GREVILLE, LORD BROOKE</v>
          </cell>
          <cell r="F3820" t="str">
            <v>Robert Greville, Lord Brooke</v>
          </cell>
          <cell r="G3820">
            <v>1958</v>
          </cell>
          <cell r="J3820" t="str">
            <v>Gebunden</v>
          </cell>
          <cell r="M3820" t="str">
            <v>Strider, Robert E. L.</v>
          </cell>
          <cell r="O3820">
            <v>252</v>
          </cell>
          <cell r="P3820" t="str">
            <v>Lieferbar</v>
          </cell>
          <cell r="Q3820" t="str">
            <v>Miscellaneous</v>
          </cell>
          <cell r="R3820" t="str">
            <v>BIO008000 BIOGRAPHY &amp; AUTOBIOGRAPHY / Military; HIS000000 HISTORY / General</v>
          </cell>
          <cell r="S3820" t="str">
            <v>PoD</v>
          </cell>
        </row>
        <row r="3821">
          <cell r="C3821">
            <v>9780674335271</v>
          </cell>
          <cell r="D3821" t="str">
            <v>Harvard University Press</v>
          </cell>
          <cell r="E3821" t="str">
            <v>STRIDER: ROBERT GREVILLE, LORD BROOKE E-BOOK</v>
          </cell>
          <cell r="F3821" t="str">
            <v>Robert Greville, Lord Brooke</v>
          </cell>
          <cell r="G3821">
            <v>1958</v>
          </cell>
          <cell r="J3821" t="str">
            <v>e-book (PDF)</v>
          </cell>
          <cell r="M3821" t="str">
            <v>Strider, Robert E. L.</v>
          </cell>
          <cell r="O3821">
            <v>252</v>
          </cell>
          <cell r="P3821" t="str">
            <v>Lieferbar</v>
          </cell>
          <cell r="Q3821" t="str">
            <v>Miscellaneous</v>
          </cell>
          <cell r="R3821" t="str">
            <v>BIO008000 BIOGRAPHY &amp; AUTOBIOGRAPHY / Military; HIS000000 HISTORY / General</v>
          </cell>
        </row>
        <row r="3822">
          <cell r="C3822">
            <v>9780674335288</v>
          </cell>
          <cell r="D3822" t="str">
            <v>Harvard University Press</v>
          </cell>
          <cell r="E3822" t="str">
            <v>STRONG: OUR COUNTRY   JHL</v>
          </cell>
          <cell r="F3822" t="str">
            <v>Our Country</v>
          </cell>
          <cell r="G3822">
            <v>1963</v>
          </cell>
          <cell r="H3822" t="str">
            <v>The John Harvard Library</v>
          </cell>
          <cell r="J3822" t="str">
            <v>Gebunden</v>
          </cell>
          <cell r="M3822" t="str">
            <v>Strong, Josiah</v>
          </cell>
          <cell r="N3822" t="str">
            <v>Herbst, Jurgen</v>
          </cell>
          <cell r="O3822">
            <v>265</v>
          </cell>
          <cell r="P3822" t="str">
            <v>Lieferbar</v>
          </cell>
          <cell r="Q3822" t="str">
            <v>Miscellaneous</v>
          </cell>
          <cell r="R3822" t="str">
            <v>HIS036000 HISTORY / United States / General</v>
          </cell>
          <cell r="S3822" t="str">
            <v>PoD</v>
          </cell>
        </row>
        <row r="3823">
          <cell r="C3823">
            <v>9780674335295</v>
          </cell>
          <cell r="D3823" t="str">
            <v>Harvard University Press</v>
          </cell>
          <cell r="E3823" t="str">
            <v>STRONG: OUR COUNTRY   JHL E-BOOK</v>
          </cell>
          <cell r="F3823" t="str">
            <v>Our Country</v>
          </cell>
          <cell r="G3823">
            <v>1963</v>
          </cell>
          <cell r="H3823" t="str">
            <v>The John Harvard Library</v>
          </cell>
          <cell r="J3823" t="str">
            <v>e-book (PDF)</v>
          </cell>
          <cell r="M3823" t="str">
            <v>Strong, Josiah</v>
          </cell>
          <cell r="N3823" t="str">
            <v>Herbst, Jurgen</v>
          </cell>
          <cell r="O3823">
            <v>265</v>
          </cell>
          <cell r="P3823" t="str">
            <v>Lieferbar</v>
          </cell>
          <cell r="Q3823" t="str">
            <v>Miscellaneous</v>
          </cell>
          <cell r="R3823" t="str">
            <v>HIS036000 HISTORY / United States / General</v>
          </cell>
        </row>
        <row r="3824">
          <cell r="C3824">
            <v>9780674335301</v>
          </cell>
          <cell r="D3824" t="str">
            <v>Harvard University Press</v>
          </cell>
          <cell r="E3824" t="str">
            <v>STURMTHAL: WORKERS COUNCILS   WPIR</v>
          </cell>
          <cell r="F3824" t="str">
            <v>Workers Councils</v>
          </cell>
          <cell r="G3824">
            <v>1964</v>
          </cell>
          <cell r="H3824" t="str">
            <v>Wertheim Publications in Industrial Relations</v>
          </cell>
          <cell r="J3824" t="str">
            <v>Gebunden</v>
          </cell>
          <cell r="M3824" t="str">
            <v>Sturmthal, Adolf</v>
          </cell>
          <cell r="O3824">
            <v>217</v>
          </cell>
          <cell r="P3824" t="str">
            <v>Lieferbar</v>
          </cell>
          <cell r="Q3824" t="str">
            <v>Political Economics, other</v>
          </cell>
          <cell r="R3824" t="str">
            <v>BUS069000 BUSINESS &amp; ECONOMICS / Economics / General</v>
          </cell>
          <cell r="S3824" t="str">
            <v>PoD</v>
          </cell>
        </row>
        <row r="3825">
          <cell r="C3825">
            <v>9780674335318</v>
          </cell>
          <cell r="D3825" t="str">
            <v>Harvard University Press</v>
          </cell>
          <cell r="E3825" t="str">
            <v>STURMTHAL: WORKERS COUNCILS   WPIR E-BOOK</v>
          </cell>
          <cell r="F3825" t="str">
            <v>Workers Councils</v>
          </cell>
          <cell r="G3825">
            <v>1964</v>
          </cell>
          <cell r="H3825" t="str">
            <v>Wertheim Publications in Industrial Relations</v>
          </cell>
          <cell r="J3825" t="str">
            <v>e-book (PDF)</v>
          </cell>
          <cell r="M3825" t="str">
            <v>Sturmthal, Adolf</v>
          </cell>
          <cell r="O3825">
            <v>217</v>
          </cell>
          <cell r="P3825" t="str">
            <v>Lieferbar</v>
          </cell>
          <cell r="Q3825" t="str">
            <v>Political Economics, other</v>
          </cell>
          <cell r="R3825" t="str">
            <v>BUS069000 BUSINESS &amp; ECONOMICS / Economics / General</v>
          </cell>
        </row>
        <row r="3826">
          <cell r="C3826">
            <v>9780674335325</v>
          </cell>
          <cell r="D3826" t="str">
            <v>Harvard University Press</v>
          </cell>
          <cell r="E3826" t="str">
            <v>BELTON: WIDESCREEN CINEMA</v>
          </cell>
          <cell r="F3826" t="str">
            <v>Widescreen Cinema</v>
          </cell>
          <cell r="G3826">
            <v>1992</v>
          </cell>
          <cell r="J3826" t="str">
            <v>Gebunden</v>
          </cell>
          <cell r="M3826" t="str">
            <v>Belton, John</v>
          </cell>
          <cell r="O3826">
            <v>300</v>
          </cell>
          <cell r="P3826" t="str">
            <v>Lieferbar</v>
          </cell>
          <cell r="Q3826" t="str">
            <v>Drama, Theater</v>
          </cell>
          <cell r="R3826" t="str">
            <v>ART000000 ART / General</v>
          </cell>
          <cell r="S3826" t="str">
            <v>PoD</v>
          </cell>
        </row>
        <row r="3827">
          <cell r="C3827">
            <v>9780674335332</v>
          </cell>
          <cell r="D3827" t="str">
            <v>Harvard University Press</v>
          </cell>
          <cell r="E3827" t="str">
            <v>SURTZ: THE PRAISE OF PLEASURE</v>
          </cell>
          <cell r="F3827" t="str">
            <v>The Praise of Pleasure</v>
          </cell>
          <cell r="G3827">
            <v>1957</v>
          </cell>
          <cell r="J3827" t="str">
            <v>Gebunden</v>
          </cell>
          <cell r="M3827" t="str">
            <v>Surtz, Edward</v>
          </cell>
          <cell r="O3827">
            <v>246</v>
          </cell>
          <cell r="P3827" t="str">
            <v>Lieferbar</v>
          </cell>
          <cell r="Q3827" t="str">
            <v>Philosophy, other</v>
          </cell>
          <cell r="R3827" t="str">
            <v>PHI000000 PHILOSOPHY / General</v>
          </cell>
          <cell r="S3827" t="str">
            <v>PoD</v>
          </cell>
        </row>
        <row r="3828">
          <cell r="C3828">
            <v>9780674335349</v>
          </cell>
          <cell r="D3828" t="str">
            <v>Harvard University Press</v>
          </cell>
          <cell r="E3828" t="str">
            <v>BELTON: WIDESCREEN CINEMA E-BOOK</v>
          </cell>
          <cell r="F3828" t="str">
            <v>Widescreen Cinema</v>
          </cell>
          <cell r="G3828">
            <v>1992</v>
          </cell>
          <cell r="J3828" t="str">
            <v>e-book (PDF)</v>
          </cell>
          <cell r="M3828" t="str">
            <v>Belton, John</v>
          </cell>
          <cell r="O3828">
            <v>300</v>
          </cell>
          <cell r="P3828" t="str">
            <v>Lieferbar</v>
          </cell>
          <cell r="Q3828" t="str">
            <v>Drama, Theater</v>
          </cell>
          <cell r="R3828" t="str">
            <v>ART000000 ART / General</v>
          </cell>
        </row>
        <row r="3829">
          <cell r="C3829">
            <v>9780674335356</v>
          </cell>
          <cell r="D3829" t="str">
            <v>Harvard University Press</v>
          </cell>
          <cell r="E3829" t="str">
            <v>SURTZ: THE PRAISE OF PLEASURE E-BOOK</v>
          </cell>
          <cell r="F3829" t="str">
            <v>The Praise of Pleasure</v>
          </cell>
          <cell r="G3829">
            <v>1957</v>
          </cell>
          <cell r="J3829" t="str">
            <v>e-book (PDF)</v>
          </cell>
          <cell r="M3829" t="str">
            <v>Surtz, Edward</v>
          </cell>
          <cell r="O3829">
            <v>246</v>
          </cell>
          <cell r="P3829" t="str">
            <v>Lieferbar</v>
          </cell>
          <cell r="Q3829" t="str">
            <v>Philosophy, other</v>
          </cell>
          <cell r="R3829" t="str">
            <v>PHI000000 PHILOSOPHY / General</v>
          </cell>
        </row>
        <row r="3830">
          <cell r="C3830">
            <v>9780674335370</v>
          </cell>
          <cell r="D3830" t="str">
            <v>Harvard University Press</v>
          </cell>
          <cell r="E3830" t="str">
            <v>SUTHERLAND: THE LAW AT HARVARD</v>
          </cell>
          <cell r="F3830" t="str">
            <v>The Law at Harvard</v>
          </cell>
          <cell r="G3830">
            <v>1967</v>
          </cell>
          <cell r="J3830" t="str">
            <v>Gebunden</v>
          </cell>
          <cell r="M3830" t="str">
            <v>Sutherland, Arthur E.</v>
          </cell>
          <cell r="O3830">
            <v>408</v>
          </cell>
          <cell r="P3830" t="str">
            <v>Lieferbar</v>
          </cell>
          <cell r="Q3830" t="str">
            <v>Law, other</v>
          </cell>
          <cell r="R3830" t="str">
            <v>LAW000000 LAW / General</v>
          </cell>
          <cell r="S3830" t="str">
            <v>PoD</v>
          </cell>
        </row>
        <row r="3831">
          <cell r="C3831">
            <v>9780674335387</v>
          </cell>
          <cell r="D3831" t="str">
            <v>Harvard University Press</v>
          </cell>
          <cell r="E3831" t="str">
            <v>Family Firm to Modern Multinational - E-Book</v>
          </cell>
          <cell r="F3831" t="str">
            <v>Family Firm to Modern Multinational</v>
          </cell>
          <cell r="J3831" t="str">
            <v>e-book (PDF)</v>
          </cell>
          <cell r="M3831" t="str">
            <v>Cheape, Charles W.</v>
          </cell>
          <cell r="P3831" t="str">
            <v>zurückgezogen</v>
          </cell>
          <cell r="Q3831" t="str">
            <v>Political Economics, other</v>
          </cell>
          <cell r="R3831" t="str">
            <v>BUS000000 BUSINESS &amp; ECONOMICS / General; BUS069000 BUSINESS &amp; ECONOMICS / Economics / General</v>
          </cell>
        </row>
        <row r="3832">
          <cell r="C3832">
            <v>9780674335394</v>
          </cell>
          <cell r="D3832" t="str">
            <v>Harvard University Press</v>
          </cell>
          <cell r="E3832" t="str">
            <v>SUTHERLAND: THE LAW AT HARVARD E-BOOK</v>
          </cell>
          <cell r="F3832" t="str">
            <v>The Law at Harvard</v>
          </cell>
          <cell r="G3832">
            <v>1967</v>
          </cell>
          <cell r="J3832" t="str">
            <v>e-book (PDF)</v>
          </cell>
          <cell r="M3832" t="str">
            <v>Sutherland, Arthur E.</v>
          </cell>
          <cell r="O3832">
            <v>408</v>
          </cell>
          <cell r="P3832" t="str">
            <v>Lieferbar</v>
          </cell>
          <cell r="Q3832" t="str">
            <v>Law, other</v>
          </cell>
          <cell r="R3832" t="str">
            <v>LAW000000 LAW / General</v>
          </cell>
        </row>
        <row r="3833">
          <cell r="C3833">
            <v>9780674335400</v>
          </cell>
          <cell r="D3833" t="str">
            <v>Harvard University Press</v>
          </cell>
          <cell r="E3833" t="str">
            <v>DAVISON: HISTORICAL ANTHOLOGY OF MUSIC   VOL. I</v>
          </cell>
          <cell r="F3833" t="str">
            <v>Oriental, Medieval, and Renaissance Music</v>
          </cell>
          <cell r="G3833">
            <v>1949</v>
          </cell>
          <cell r="H3833" t="str">
            <v>Historical Anthology of Music</v>
          </cell>
          <cell r="I3833" t="str">
            <v>Volume I</v>
          </cell>
          <cell r="J3833" t="str">
            <v>Gebunden</v>
          </cell>
          <cell r="M3833" t="str">
            <v>Davison, Archibald T.; Apel, Willi</v>
          </cell>
          <cell r="O3833">
            <v>258</v>
          </cell>
          <cell r="P3833" t="str">
            <v>Lieferbar</v>
          </cell>
          <cell r="Q3833" t="str">
            <v>Music, general</v>
          </cell>
          <cell r="R3833" t="str">
            <v>MUS000000 MUSIC / General; MUS020000 MUSIC / History &amp; Criticism</v>
          </cell>
          <cell r="S3833" t="str">
            <v>PoD</v>
          </cell>
        </row>
        <row r="3834">
          <cell r="C3834">
            <v>9780674335417</v>
          </cell>
          <cell r="D3834" t="str">
            <v>Harvard University Press</v>
          </cell>
          <cell r="E3834" t="str">
            <v>SUTTON: THE AMERICAN BUSINESS CREED</v>
          </cell>
          <cell r="F3834" t="str">
            <v>The American Business Creed</v>
          </cell>
          <cell r="G3834">
            <v>1956</v>
          </cell>
          <cell r="J3834" t="str">
            <v>Gebunden</v>
          </cell>
          <cell r="M3834" t="str">
            <v>Sutton, Francis X.; Tobin, James; Kaysen, Carl; Harris, Seymour E.</v>
          </cell>
          <cell r="O3834">
            <v>414</v>
          </cell>
          <cell r="P3834" t="str">
            <v>Lieferbar</v>
          </cell>
          <cell r="Q3834" t="str">
            <v>Political Economics, other</v>
          </cell>
          <cell r="R3834" t="str">
            <v>BUS069000 BUSINESS &amp; ECONOMICS / Economics / General</v>
          </cell>
          <cell r="S3834" t="str">
            <v>PoD</v>
          </cell>
        </row>
        <row r="3835">
          <cell r="C3835">
            <v>9780674335424</v>
          </cell>
          <cell r="D3835" t="str">
            <v>Harvard University Press</v>
          </cell>
          <cell r="E3835" t="str">
            <v>DAVISON: HISTORICAL ANTHOLOGY OF MUSIC   VOL. I E-BOOK</v>
          </cell>
          <cell r="F3835" t="str">
            <v>Oriental, Medieval, and Renaissance Music</v>
          </cell>
          <cell r="G3835">
            <v>1949</v>
          </cell>
          <cell r="H3835" t="str">
            <v>Historical Anthology of Music</v>
          </cell>
          <cell r="I3835" t="str">
            <v>Volume I</v>
          </cell>
          <cell r="J3835" t="str">
            <v>e-book (PDF)</v>
          </cell>
          <cell r="M3835" t="str">
            <v>Davison, Archibald T.; Apel, Willi</v>
          </cell>
          <cell r="O3835">
            <v>258</v>
          </cell>
          <cell r="P3835" t="str">
            <v>Lieferbar</v>
          </cell>
          <cell r="Q3835" t="str">
            <v>Music, general</v>
          </cell>
          <cell r="R3835" t="str">
            <v>MUS000000 MUSIC / General; MUS020000 MUSIC / History &amp; Criticism</v>
          </cell>
        </row>
        <row r="3836">
          <cell r="C3836">
            <v>9780674335431</v>
          </cell>
          <cell r="D3836" t="str">
            <v>Harvard University Press</v>
          </cell>
          <cell r="E3836" t="str">
            <v>DAVISON: HISTORICAL ANTHOLOGY OF MUSIC   VOL. II</v>
          </cell>
          <cell r="F3836" t="str">
            <v>Baroque, Rococo, and Pre-Classical Music</v>
          </cell>
          <cell r="G3836">
            <v>1950</v>
          </cell>
          <cell r="H3836" t="str">
            <v>Historical Anthology of Music</v>
          </cell>
          <cell r="I3836" t="str">
            <v>Volume II</v>
          </cell>
          <cell r="J3836" t="str">
            <v>Gebunden</v>
          </cell>
          <cell r="M3836" t="str">
            <v>Davison, Archibald T.; Apel, Willi</v>
          </cell>
          <cell r="O3836">
            <v>303</v>
          </cell>
          <cell r="P3836" t="str">
            <v>Lieferbar</v>
          </cell>
          <cell r="Q3836" t="str">
            <v>Music, general</v>
          </cell>
          <cell r="R3836" t="str">
            <v>MUS000000 MUSIC / General; MUS020000 MUSIC / History &amp; Criticism</v>
          </cell>
          <cell r="S3836" t="str">
            <v>PoD</v>
          </cell>
        </row>
        <row r="3837">
          <cell r="C3837">
            <v>9780674335448</v>
          </cell>
          <cell r="D3837" t="str">
            <v>Harvard University Press</v>
          </cell>
          <cell r="E3837" t="str">
            <v>DAVISON: HISTORICAL ANTHOLOGY OF MUSIC   VOL. II E-BOOK</v>
          </cell>
          <cell r="F3837" t="str">
            <v>Baroque, Rococo, and Pre-Classical Music</v>
          </cell>
          <cell r="G3837">
            <v>1950</v>
          </cell>
          <cell r="H3837" t="str">
            <v>Historical Anthology of Music</v>
          </cell>
          <cell r="I3837" t="str">
            <v>Volume II</v>
          </cell>
          <cell r="J3837" t="str">
            <v>e-book (PDF)</v>
          </cell>
          <cell r="M3837" t="str">
            <v>Davison, Archibald T.; Apel, Willi</v>
          </cell>
          <cell r="O3837">
            <v>303</v>
          </cell>
          <cell r="P3837" t="str">
            <v>Lieferbar</v>
          </cell>
          <cell r="Q3837" t="str">
            <v>Music, general</v>
          </cell>
          <cell r="R3837" t="str">
            <v>MUS000000 MUSIC / General; MUS020000 MUSIC / History &amp; Criticism</v>
          </cell>
        </row>
        <row r="3838">
          <cell r="C3838">
            <v>9780674335455</v>
          </cell>
          <cell r="D3838" t="str">
            <v>Harvard University Press</v>
          </cell>
          <cell r="E3838" t="str">
            <v>SUTTON: THE AMERICAN BUSINESS CREED E-BOOK</v>
          </cell>
          <cell r="F3838" t="str">
            <v>The American Business Creed</v>
          </cell>
          <cell r="G3838">
            <v>1956</v>
          </cell>
          <cell r="J3838" t="str">
            <v>e-book (PDF)</v>
          </cell>
          <cell r="M3838" t="str">
            <v>Sutton, Francis X.; Tobin, James; Kaysen, Carl; Harris, Seymour E.</v>
          </cell>
          <cell r="O3838">
            <v>414</v>
          </cell>
          <cell r="P3838" t="str">
            <v>Lieferbar</v>
          </cell>
          <cell r="Q3838" t="str">
            <v>Political Economics, other</v>
          </cell>
          <cell r="R3838" t="str">
            <v>BUS069000 BUSINESS &amp; ECONOMICS / Economics / General</v>
          </cell>
        </row>
        <row r="3839">
          <cell r="C3839">
            <v>9780674335462</v>
          </cell>
          <cell r="D3839" t="str">
            <v>Harvard University Press</v>
          </cell>
          <cell r="E3839" t="str">
            <v>SVENDSEN: MILTON AND SCIENCE</v>
          </cell>
          <cell r="F3839" t="str">
            <v>Milton and Science</v>
          </cell>
          <cell r="G3839">
            <v>1956</v>
          </cell>
          <cell r="J3839" t="str">
            <v>Gebunden</v>
          </cell>
          <cell r="M3839" t="str">
            <v>Svendsen, Kester</v>
          </cell>
          <cell r="O3839">
            <v>304</v>
          </cell>
          <cell r="P3839" t="str">
            <v>Lieferbar</v>
          </cell>
          <cell r="Q3839" t="str">
            <v>Literary Studies, general</v>
          </cell>
          <cell r="R3839" t="str">
            <v>LIT000000 LITERARY CRITICISM / General</v>
          </cell>
          <cell r="S3839" t="str">
            <v>PoD</v>
          </cell>
        </row>
        <row r="3840">
          <cell r="C3840">
            <v>9780674335479</v>
          </cell>
          <cell r="D3840" t="str">
            <v>Harvard University Press</v>
          </cell>
          <cell r="E3840" t="str">
            <v>WRITING NEW ENGLAND (DELBANCO)</v>
          </cell>
          <cell r="F3840" t="str">
            <v>Writing New England</v>
          </cell>
          <cell r="G3840">
            <v>2001</v>
          </cell>
          <cell r="J3840" t="str">
            <v>Gebunden</v>
          </cell>
          <cell r="N3840" t="str">
            <v>Delbanco, Andrew</v>
          </cell>
          <cell r="O3840">
            <v>463</v>
          </cell>
          <cell r="P3840" t="str">
            <v>Lieferbar</v>
          </cell>
          <cell r="Q3840" t="str">
            <v>Literary Studies, general</v>
          </cell>
          <cell r="R3840" t="str">
            <v>LCO000000 LITERARY COLLECTIONS / General; HIS036100 HISTORY / United States / State &amp; Local / New England (CT, MA, ME, NH, RI, VT); LIT004020 LITERARY CRITICISM / American / General; HIS037000 HISTORY / World</v>
          </cell>
          <cell r="S3840" t="str">
            <v>PoD</v>
          </cell>
        </row>
        <row r="3841">
          <cell r="C3841">
            <v>9780674335486</v>
          </cell>
          <cell r="D3841" t="str">
            <v>Harvard University Press</v>
          </cell>
          <cell r="E3841" t="str">
            <v>WRITING NEW ENGLAND (DELBANCO) E-BOOK</v>
          </cell>
          <cell r="F3841" t="str">
            <v>Writing New England</v>
          </cell>
          <cell r="G3841">
            <v>2001</v>
          </cell>
          <cell r="J3841" t="str">
            <v>e-book (PDF)</v>
          </cell>
          <cell r="N3841" t="str">
            <v>Delbanco, Andrew</v>
          </cell>
          <cell r="O3841">
            <v>463</v>
          </cell>
          <cell r="P3841" t="str">
            <v>Lieferbar</v>
          </cell>
          <cell r="Q3841" t="str">
            <v>Literary Studies, general</v>
          </cell>
          <cell r="R3841" t="str">
            <v>LCO000000 LITERARY COLLECTIONS / General; HIS036100 HISTORY / United States / State &amp; Local / New England (CT, MA, ME, NH, RI, VT); LIT004020 LITERARY CRITICISM / American / General; HIS037000 HISTORY / World</v>
          </cell>
        </row>
        <row r="3842">
          <cell r="C3842">
            <v>9780674335493</v>
          </cell>
          <cell r="D3842" t="str">
            <v>Harvard University Press</v>
          </cell>
          <cell r="E3842" t="str">
            <v>SVENDSEN: MILTON AND SCIENCE E-BOOK</v>
          </cell>
          <cell r="F3842" t="str">
            <v>Milton and Science</v>
          </cell>
          <cell r="G3842">
            <v>1956</v>
          </cell>
          <cell r="J3842" t="str">
            <v>e-book (PDF)</v>
          </cell>
          <cell r="M3842" t="str">
            <v>Svendsen, Kester</v>
          </cell>
          <cell r="O3842">
            <v>304</v>
          </cell>
          <cell r="P3842" t="str">
            <v>Lieferbar</v>
          </cell>
          <cell r="Q3842" t="str">
            <v>Literary Studies, general</v>
          </cell>
          <cell r="R3842" t="str">
            <v>LIT000000 LITERARY CRITICISM / General</v>
          </cell>
        </row>
        <row r="3843">
          <cell r="C3843">
            <v>9780674335516</v>
          </cell>
          <cell r="D3843" t="str">
            <v>Harvard University Press</v>
          </cell>
          <cell r="E3843" t="str">
            <v>The Federal Railway Land Subsidy Policy of Canada - E-Book</v>
          </cell>
          <cell r="F3843" t="str">
            <v>The Federal Railway Land Subsidy Policy of Canada</v>
          </cell>
          <cell r="H3843" t="str">
            <v>Harvard Historical Monographs</v>
          </cell>
          <cell r="I3843">
            <v>3</v>
          </cell>
          <cell r="J3843" t="str">
            <v>e-book (PDF)</v>
          </cell>
          <cell r="M3843" t="str">
            <v>Hedges, James B.</v>
          </cell>
          <cell r="P3843" t="str">
            <v>zurückgezogen</v>
          </cell>
          <cell r="Q3843" t="str">
            <v>Political Economics, other</v>
          </cell>
          <cell r="R3843" t="str">
            <v>BUS000000 BUSINESS &amp; ECONOMICS / General; BUS069000 BUSINESS &amp; ECONOMICS / Economics / General</v>
          </cell>
        </row>
        <row r="3844">
          <cell r="C3844">
            <v>9780674335523</v>
          </cell>
          <cell r="D3844" t="str">
            <v>Harvard University Press</v>
          </cell>
          <cell r="E3844" t="str">
            <v>SWABEY: THEORY OF THE DEMOCRATIC STATE E-BOOK</v>
          </cell>
          <cell r="F3844" t="str">
            <v>Theory of the Democratic State</v>
          </cell>
          <cell r="G3844">
            <v>1937</v>
          </cell>
          <cell r="J3844" t="str">
            <v>e-book (PDF)</v>
          </cell>
          <cell r="M3844" t="str">
            <v>Swabey, Marie Collins</v>
          </cell>
          <cell r="O3844">
            <v>234</v>
          </cell>
          <cell r="P3844" t="str">
            <v>Lieferbar</v>
          </cell>
          <cell r="Q3844" t="str">
            <v>Political Science, other</v>
          </cell>
          <cell r="R3844" t="str">
            <v>POL000000 POLITICAL SCIENCE / General</v>
          </cell>
        </row>
        <row r="3845">
          <cell r="C3845">
            <v>9780674335554</v>
          </cell>
          <cell r="D3845" t="str">
            <v>Harvard University Press</v>
          </cell>
          <cell r="E3845" t="str">
            <v>SWAYZE: POLITICAL CONTROL OF LITERATURE   RRCS 44</v>
          </cell>
          <cell r="F3845" t="str">
            <v>Political Control of Literature in the USSR, 1946–1959</v>
          </cell>
          <cell r="G3845">
            <v>1962</v>
          </cell>
          <cell r="H3845" t="str">
            <v>Russian Research Center Studies</v>
          </cell>
          <cell r="I3845">
            <v>44</v>
          </cell>
          <cell r="J3845" t="str">
            <v>Gebunden</v>
          </cell>
          <cell r="M3845" t="str">
            <v>Swayze, Harold</v>
          </cell>
          <cell r="O3845">
            <v>301</v>
          </cell>
          <cell r="P3845" t="str">
            <v>Lieferbar</v>
          </cell>
          <cell r="Q3845" t="str">
            <v>Miscellaneous</v>
          </cell>
          <cell r="R3845" t="str">
            <v>LIT000000 LITERARY CRITICISM / General; HIS032000 HISTORY / Europe / Russia &amp; the Former Soviet Union</v>
          </cell>
          <cell r="S3845" t="str">
            <v>PoD</v>
          </cell>
        </row>
        <row r="3846">
          <cell r="C3846">
            <v>9780674335561</v>
          </cell>
          <cell r="D3846" t="str">
            <v>Harvard University Press</v>
          </cell>
          <cell r="E3846" t="str">
            <v>HOVENKAMP: ENTERPRISE AND AMERICAN LAW, 1836–1937</v>
          </cell>
          <cell r="F3846" t="str">
            <v>Enterprise and American Law, 1836–1937</v>
          </cell>
          <cell r="G3846">
            <v>1991</v>
          </cell>
          <cell r="J3846" t="str">
            <v>Gebunden</v>
          </cell>
          <cell r="M3846" t="str">
            <v>Hovenkamp, Herbert</v>
          </cell>
          <cell r="O3846">
            <v>443</v>
          </cell>
          <cell r="P3846" t="str">
            <v>Lieferbar</v>
          </cell>
          <cell r="Q3846" t="str">
            <v>Law, other</v>
          </cell>
          <cell r="R3846" t="str">
            <v>LAW000000 LAW / General</v>
          </cell>
          <cell r="S3846" t="str">
            <v>PoD</v>
          </cell>
        </row>
        <row r="3847">
          <cell r="C3847">
            <v>9780674335578</v>
          </cell>
          <cell r="D3847" t="str">
            <v>Harvard University Press</v>
          </cell>
          <cell r="E3847" t="str">
            <v>SWAYZE: POLITICAL CONTROL OF LITERATURE   RRCS 44 E-BOOK</v>
          </cell>
          <cell r="F3847" t="str">
            <v>Political Control of Literature in the USSR, 1946–1959</v>
          </cell>
          <cell r="G3847">
            <v>1962</v>
          </cell>
          <cell r="H3847" t="str">
            <v>Russian Research Center Studies</v>
          </cell>
          <cell r="I3847">
            <v>44</v>
          </cell>
          <cell r="J3847" t="str">
            <v>e-book (PDF)</v>
          </cell>
          <cell r="M3847" t="str">
            <v>Swayze, Harold</v>
          </cell>
          <cell r="O3847">
            <v>301</v>
          </cell>
          <cell r="P3847" t="str">
            <v>Lieferbar</v>
          </cell>
          <cell r="Q3847" t="str">
            <v>Miscellaneous</v>
          </cell>
          <cell r="R3847" t="str">
            <v>LIT000000 LITERARY CRITICISM / General; HIS032000 HISTORY / Europe / Russia &amp; the Former Soviet Union</v>
          </cell>
        </row>
        <row r="3848">
          <cell r="C3848">
            <v>9780674335585</v>
          </cell>
          <cell r="D3848" t="str">
            <v>Harvard University Press</v>
          </cell>
          <cell r="E3848" t="str">
            <v>HOVENKAMP: ENTERPRISE AND AMERICAN LAW, 1836–1937 E-BOOK</v>
          </cell>
          <cell r="F3848" t="str">
            <v>Enterprise and American Law, 1836–1937</v>
          </cell>
          <cell r="G3848">
            <v>1991</v>
          </cell>
          <cell r="J3848" t="str">
            <v>e-book (PDF)</v>
          </cell>
          <cell r="M3848" t="str">
            <v>Hovenkamp, Herbert</v>
          </cell>
          <cell r="O3848">
            <v>443</v>
          </cell>
          <cell r="P3848" t="str">
            <v>Lieferbar</v>
          </cell>
          <cell r="Q3848" t="str">
            <v>Law, other</v>
          </cell>
          <cell r="R3848" t="str">
            <v>LAW000000 LAW / General</v>
          </cell>
        </row>
        <row r="3849">
          <cell r="C3849">
            <v>9780674335592</v>
          </cell>
          <cell r="D3849" t="str">
            <v>Harvard University Press</v>
          </cell>
          <cell r="E3849" t="str">
            <v>SWEARINGEN: RED FLAG IN JAPAN</v>
          </cell>
          <cell r="F3849" t="str">
            <v>Red Flag in Japan</v>
          </cell>
          <cell r="G3849">
            <v>1952</v>
          </cell>
          <cell r="I3849">
            <v>0</v>
          </cell>
          <cell r="J3849" t="str">
            <v>Gebunden</v>
          </cell>
          <cell r="M3849" t="str">
            <v>Swearingen, Rodger; Langer, Paul</v>
          </cell>
          <cell r="O3849">
            <v>276</v>
          </cell>
          <cell r="P3849" t="str">
            <v>Lieferbar</v>
          </cell>
          <cell r="Q3849" t="str">
            <v>Political Science, other</v>
          </cell>
          <cell r="R3849" t="str">
            <v>POL000000 POLITICAL SCIENCE / General</v>
          </cell>
          <cell r="S3849" t="str">
            <v>PoD</v>
          </cell>
        </row>
        <row r="3850">
          <cell r="C3850">
            <v>9780674335608</v>
          </cell>
          <cell r="D3850" t="str">
            <v>Harvard University Press</v>
          </cell>
          <cell r="E3850" t="str">
            <v>SWEARINGEN: RED FLAG IN JAPAN E-BOOK</v>
          </cell>
          <cell r="F3850" t="str">
            <v>Red Flag in Japan</v>
          </cell>
          <cell r="G3850">
            <v>1952</v>
          </cell>
          <cell r="J3850" t="str">
            <v>e-book (PDF)</v>
          </cell>
          <cell r="M3850" t="str">
            <v>Swearingen, Rodger; Langer, Paul</v>
          </cell>
          <cell r="O3850">
            <v>276</v>
          </cell>
          <cell r="P3850" t="str">
            <v>Lieferbar</v>
          </cell>
          <cell r="Q3850" t="str">
            <v>Political Science, other</v>
          </cell>
          <cell r="R3850" t="str">
            <v>POL000000 POLITICAL SCIENCE / General</v>
          </cell>
        </row>
        <row r="3851">
          <cell r="C3851">
            <v>9780674335615</v>
          </cell>
          <cell r="D3851" t="str">
            <v>Harvard University Press</v>
          </cell>
          <cell r="E3851" t="str">
            <v>HUTCHEON: OPERA   CONV</v>
          </cell>
          <cell r="F3851" t="str">
            <v>Opera</v>
          </cell>
          <cell r="G3851">
            <v>2004</v>
          </cell>
          <cell r="H3851" t="str">
            <v>Convergences: Inventories of the Present</v>
          </cell>
          <cell r="J3851" t="str">
            <v>Gebunden</v>
          </cell>
          <cell r="M3851" t="str">
            <v>Hutcheon, Michael; Hutcheon, Linda</v>
          </cell>
          <cell r="O3851">
            <v>239</v>
          </cell>
          <cell r="P3851" t="str">
            <v>Lieferbar</v>
          </cell>
          <cell r="Q3851" t="str">
            <v>Music, general</v>
          </cell>
          <cell r="R3851" t="str">
            <v>MUS000000 MUSIC / General; MUS028000 MUSIC / Genres &amp; Styles / Opera</v>
          </cell>
          <cell r="S3851" t="str">
            <v>PoD</v>
          </cell>
        </row>
        <row r="3852">
          <cell r="C3852">
            <v>9780674335622</v>
          </cell>
          <cell r="D3852" t="str">
            <v>Harvard University Press</v>
          </cell>
          <cell r="E3852" t="str">
            <v>TAFT: LABOR POLITICS AMERICAN STYLE   WPIR</v>
          </cell>
          <cell r="F3852" t="str">
            <v>Labor Politics American Style</v>
          </cell>
          <cell r="G3852">
            <v>1968</v>
          </cell>
          <cell r="H3852" t="str">
            <v>Wertheim Publications in Industrial Relations</v>
          </cell>
          <cell r="J3852" t="str">
            <v>Gebunden</v>
          </cell>
          <cell r="M3852" t="str">
            <v>Taft, Philip</v>
          </cell>
          <cell r="O3852">
            <v>288</v>
          </cell>
          <cell r="P3852" t="str">
            <v>Lieferbar</v>
          </cell>
          <cell r="Q3852" t="str">
            <v>Political Economics, other</v>
          </cell>
          <cell r="R3852" t="str">
            <v>BUS000000 BUSINESS &amp; ECONOMICS / General; BUS069000 BUSINESS &amp; ECONOMICS / Economics / General</v>
          </cell>
          <cell r="S3852" t="str">
            <v>PoD</v>
          </cell>
        </row>
        <row r="3853">
          <cell r="C3853">
            <v>9780674335639</v>
          </cell>
          <cell r="D3853" t="str">
            <v>Harvard University Press</v>
          </cell>
          <cell r="E3853" t="str">
            <v>HUTCHEON: OPERA   CONV E-BOOK</v>
          </cell>
          <cell r="F3853" t="str">
            <v>Opera</v>
          </cell>
          <cell r="G3853">
            <v>2004</v>
          </cell>
          <cell r="H3853" t="str">
            <v>Convergences: Inventories of the Present</v>
          </cell>
          <cell r="J3853" t="str">
            <v>e-book (PDF)</v>
          </cell>
          <cell r="M3853" t="str">
            <v>Hutcheon, Michael; Hutcheon, Linda</v>
          </cell>
          <cell r="O3853">
            <v>239</v>
          </cell>
          <cell r="P3853" t="str">
            <v>Lieferbar</v>
          </cell>
          <cell r="Q3853" t="str">
            <v>Music, general</v>
          </cell>
          <cell r="R3853" t="str">
            <v>MUS000000 MUSIC / General; MUS028000 MUSIC / Genres &amp; Styles / Opera</v>
          </cell>
        </row>
        <row r="3854">
          <cell r="C3854">
            <v>9780674335646</v>
          </cell>
          <cell r="D3854" t="str">
            <v>Harvard University Press</v>
          </cell>
          <cell r="E3854" t="str">
            <v>TAFT: LABOR POLITICS AMERICAN STYLE   WPIR E-BOOK</v>
          </cell>
          <cell r="F3854" t="str">
            <v>Labor Politics American Style</v>
          </cell>
          <cell r="G3854">
            <v>1968</v>
          </cell>
          <cell r="H3854" t="str">
            <v>Wertheim Publications in Industrial Relations</v>
          </cell>
          <cell r="J3854" t="str">
            <v>e-book (PDF)</v>
          </cell>
          <cell r="M3854" t="str">
            <v>Taft, Philip</v>
          </cell>
          <cell r="O3854">
            <v>288</v>
          </cell>
          <cell r="P3854" t="str">
            <v>Lieferbar</v>
          </cell>
          <cell r="Q3854" t="str">
            <v>Political Economics, other</v>
          </cell>
          <cell r="R3854" t="str">
            <v>BUS000000 BUSINESS &amp; ECONOMICS / General; BUS069000 BUSINESS &amp; ECONOMICS / Economics / General</v>
          </cell>
        </row>
        <row r="3855">
          <cell r="C3855">
            <v>9780674335653</v>
          </cell>
          <cell r="D3855" t="str">
            <v>Harvard University Press</v>
          </cell>
          <cell r="E3855" t="str">
            <v>SELECTED LETTERS (EDEL)</v>
          </cell>
          <cell r="F3855" t="str">
            <v>Henry James</v>
          </cell>
          <cell r="G3855">
            <v>1987</v>
          </cell>
          <cell r="J3855" t="str">
            <v>Gebunden</v>
          </cell>
          <cell r="N3855" t="str">
            <v>Edel, Leon</v>
          </cell>
          <cell r="O3855">
            <v>446</v>
          </cell>
          <cell r="P3855" t="str">
            <v>Lieferbar</v>
          </cell>
          <cell r="Q3855" t="str">
            <v>Literary Studies, general</v>
          </cell>
          <cell r="R3855" t="str">
            <v>LCO000000 LITERARY COLLECTIONS / General; BIO007000 BIOGRAPHY &amp; AUTOBIOGRAPHY / Literary; LIT004020 LITERARY CRITICISM / American / General</v>
          </cell>
          <cell r="S3855" t="str">
            <v>PoD</v>
          </cell>
        </row>
        <row r="3856">
          <cell r="C3856">
            <v>9780674335660</v>
          </cell>
          <cell r="D3856" t="str">
            <v>Harvard University Press</v>
          </cell>
          <cell r="E3856" t="str">
            <v>TALBOT: FUNCTIONAL ENDOCRINOLOGY   CFP</v>
          </cell>
          <cell r="F3856" t="str">
            <v>Functional Endocrinology</v>
          </cell>
          <cell r="G3856">
            <v>1952</v>
          </cell>
          <cell r="H3856" t="str">
            <v>Commonwealth Fund Publications</v>
          </cell>
          <cell r="J3856" t="str">
            <v>Gebunden</v>
          </cell>
          <cell r="M3856" t="str">
            <v>Talbot, Nathan B.; McArthur, Janet W.; Sobel, Edna H.; Crawford, John D.</v>
          </cell>
          <cell r="O3856">
            <v>638</v>
          </cell>
          <cell r="P3856" t="str">
            <v>Lieferbar</v>
          </cell>
          <cell r="Q3856" t="str">
            <v>Clinical Medicine, other</v>
          </cell>
          <cell r="R3856" t="str">
            <v>MED027000 MEDICAL / Endocrinology &amp; Metabolism; MED000000 MEDICAL / General</v>
          </cell>
          <cell r="S3856" t="str">
            <v>PoD</v>
          </cell>
        </row>
        <row r="3857">
          <cell r="C3857">
            <v>9780674335677</v>
          </cell>
          <cell r="D3857" t="str">
            <v>Harvard University Press</v>
          </cell>
          <cell r="E3857" t="str">
            <v>TALBOT: FUNCTIONAL ENDOCRINOLOGY   CFP E-BOOK</v>
          </cell>
          <cell r="F3857" t="str">
            <v>Functional Endocrinology</v>
          </cell>
          <cell r="G3857">
            <v>1952</v>
          </cell>
          <cell r="H3857" t="str">
            <v>Commonwealth Fund Publications</v>
          </cell>
          <cell r="J3857" t="str">
            <v>e-book (PDF)</v>
          </cell>
          <cell r="M3857" t="str">
            <v>Talbot, Nathan B.; McArthur, Janet W.; Sobel, Edna H.; Crawford, John D.</v>
          </cell>
          <cell r="O3857">
            <v>638</v>
          </cell>
          <cell r="P3857" t="str">
            <v>Lieferbar</v>
          </cell>
          <cell r="Q3857" t="str">
            <v>Clinical Medicine, other</v>
          </cell>
          <cell r="R3857" t="str">
            <v>MED027000 MEDICAL / Endocrinology &amp; Metabolism; MED000000 MEDICAL / General</v>
          </cell>
        </row>
        <row r="3858">
          <cell r="C3858">
            <v>9780674335684</v>
          </cell>
          <cell r="D3858" t="str">
            <v>Harvard University Press</v>
          </cell>
          <cell r="E3858" t="str">
            <v>SELECTED LETTERS (EDEL) E-BOOK</v>
          </cell>
          <cell r="F3858" t="str">
            <v>Henry James</v>
          </cell>
          <cell r="G3858">
            <v>1987</v>
          </cell>
          <cell r="J3858" t="str">
            <v>e-book (PDF)</v>
          </cell>
          <cell r="N3858" t="str">
            <v>Edel, Leon</v>
          </cell>
          <cell r="O3858">
            <v>446</v>
          </cell>
          <cell r="P3858" t="str">
            <v>Lieferbar</v>
          </cell>
          <cell r="Q3858" t="str">
            <v>Literary Studies, general</v>
          </cell>
          <cell r="R3858" t="str">
            <v>LCO000000 LITERARY COLLECTIONS / General; BIO007000 BIOGRAPHY &amp; AUTOBIOGRAPHY / Literary; LIT004020 LITERARY CRITICISM / American / General</v>
          </cell>
        </row>
        <row r="3859">
          <cell r="C3859">
            <v>9780674335691</v>
          </cell>
          <cell r="D3859" t="str">
            <v>Harvard University Press</v>
          </cell>
          <cell r="E3859" t="str">
            <v>KAUFMANN: POST SCRIPTS</v>
          </cell>
          <cell r="F3859" t="str">
            <v>Post Scripts</v>
          </cell>
          <cell r="G3859">
            <v>1994</v>
          </cell>
          <cell r="J3859" t="str">
            <v>Gebunden</v>
          </cell>
          <cell r="M3859" t="str">
            <v>Kaufmann, Vincent</v>
          </cell>
          <cell r="O3859">
            <v>199</v>
          </cell>
          <cell r="P3859" t="str">
            <v>Lieferbar</v>
          </cell>
          <cell r="Q3859" t="str">
            <v>Romance Literature, general</v>
          </cell>
          <cell r="R3859" t="str">
            <v>LIT000000 LITERARY CRITICISM / General; LIT004150 LITERARY CRITICISM / European / French; LIT004170 LITERARY CRITICISM / European / German</v>
          </cell>
          <cell r="S3859" t="str">
            <v>PoD</v>
          </cell>
        </row>
        <row r="3860">
          <cell r="C3860">
            <v>9780674335707</v>
          </cell>
          <cell r="D3860" t="str">
            <v>Harvard University Press</v>
          </cell>
          <cell r="E3860" t="str">
            <v>TANSELLE: ROYALL TYLER</v>
          </cell>
          <cell r="F3860" t="str">
            <v>Royall Tyler</v>
          </cell>
          <cell r="G3860">
            <v>1967</v>
          </cell>
          <cell r="J3860" t="str">
            <v>Gebunden</v>
          </cell>
          <cell r="M3860" t="str">
            <v>Tanselle, G. Thomas</v>
          </cell>
          <cell r="O3860">
            <v>281</v>
          </cell>
          <cell r="P3860" t="str">
            <v>Lieferbar</v>
          </cell>
          <cell r="Q3860" t="str">
            <v>Global History</v>
          </cell>
          <cell r="R3860" t="str">
            <v>BIO007000 BIOGRAPHY &amp; AUTOBIOGRAPHY / Literary; HIS036000 HISTORY / United States / General</v>
          </cell>
          <cell r="S3860" t="str">
            <v>PoD</v>
          </cell>
        </row>
        <row r="3861">
          <cell r="C3861">
            <v>9780674335714</v>
          </cell>
          <cell r="D3861" t="str">
            <v>Harvard University Press</v>
          </cell>
          <cell r="E3861" t="str">
            <v>KAUFMANN: POST SCRIPTS E-BOOK</v>
          </cell>
          <cell r="F3861" t="str">
            <v>Post Scripts</v>
          </cell>
          <cell r="G3861">
            <v>1994</v>
          </cell>
          <cell r="J3861" t="str">
            <v>e-book (PDF)</v>
          </cell>
          <cell r="M3861" t="str">
            <v>Kaufmann, Vincent</v>
          </cell>
          <cell r="O3861">
            <v>199</v>
          </cell>
          <cell r="P3861" t="str">
            <v>Lieferbar</v>
          </cell>
          <cell r="Q3861" t="str">
            <v>Romance Literature, general</v>
          </cell>
          <cell r="R3861" t="str">
            <v>LIT000000 LITERARY CRITICISM / General; LIT004150 LITERARY CRITICISM / European / French; LIT004170 LITERARY CRITICISM / European / German</v>
          </cell>
        </row>
        <row r="3862">
          <cell r="C3862">
            <v>9780674335721</v>
          </cell>
          <cell r="D3862" t="str">
            <v>Harvard University Press</v>
          </cell>
          <cell r="E3862" t="str">
            <v>TANSELLE: ROYALL TYLER E-BOOK</v>
          </cell>
          <cell r="F3862" t="str">
            <v>Royall Tyler</v>
          </cell>
          <cell r="G3862">
            <v>1967</v>
          </cell>
          <cell r="J3862" t="str">
            <v>e-book (PDF)</v>
          </cell>
          <cell r="M3862" t="str">
            <v>Tanselle, G. Thomas</v>
          </cell>
          <cell r="O3862">
            <v>281</v>
          </cell>
          <cell r="P3862" t="str">
            <v>Lieferbar</v>
          </cell>
          <cell r="Q3862" t="str">
            <v>Global History</v>
          </cell>
          <cell r="R3862" t="str">
            <v>BIO007000 BIOGRAPHY &amp; AUTOBIOGRAPHY / Literary; HIS036000 HISTORY / United States / General</v>
          </cell>
        </row>
        <row r="3863">
          <cell r="C3863">
            <v>9780674335738</v>
          </cell>
          <cell r="D3863" t="str">
            <v>Harvard University Press</v>
          </cell>
          <cell r="E3863" t="str">
            <v>NYE: BLACKETT</v>
          </cell>
          <cell r="F3863" t="str">
            <v>Blackett</v>
          </cell>
          <cell r="G3863">
            <v>2004</v>
          </cell>
          <cell r="J3863" t="str">
            <v>Gebunden</v>
          </cell>
          <cell r="M3863" t="str">
            <v>Nye, Mary Jo</v>
          </cell>
          <cell r="O3863">
            <v>255</v>
          </cell>
          <cell r="P3863" t="str">
            <v>Lieferbar</v>
          </cell>
          <cell r="Q3863" t="str">
            <v>General European History</v>
          </cell>
          <cell r="R3863" t="str">
            <v>SCI055000 SCIENCE / Physics; BIO008000 BIOGRAPHY &amp; AUTOBIOGRAPHY / Military; BIO015000 BIOGRAPHY &amp; AUTOBIOGRAPHY / Science &amp; Technology; POL000000 POLITICAL SCIENCE / General; HIS000000 HISTORY / General; HIS015000 HISTORY / Europe / Great Britain</v>
          </cell>
          <cell r="S3863" t="str">
            <v>PoD</v>
          </cell>
        </row>
        <row r="3864">
          <cell r="C3864">
            <v>9780674335745</v>
          </cell>
          <cell r="D3864" t="str">
            <v>Harvard University Press</v>
          </cell>
          <cell r="E3864" t="str">
            <v>TAPER: THE ARTS IN BOSTON   PJC</v>
          </cell>
          <cell r="F3864" t="str">
            <v>The Arts in Boston</v>
          </cell>
          <cell r="G3864">
            <v>1970</v>
          </cell>
          <cell r="H3864" t="str">
            <v>Publications of the Joint Center for Urban Studies of the Massachusetts Institute of Technology and Harvard University</v>
          </cell>
          <cell r="J3864" t="str">
            <v>Gebunden</v>
          </cell>
          <cell r="M3864" t="str">
            <v>Taper, Bernard</v>
          </cell>
          <cell r="O3864">
            <v>170</v>
          </cell>
          <cell r="P3864" t="str">
            <v>Lieferbar</v>
          </cell>
          <cell r="Q3864" t="str">
            <v>Sociology, other</v>
          </cell>
          <cell r="R3864" t="str">
            <v>HIS036010 HISTORY / United States / State &amp; Local / General; ARC000000 ARCHITECTURE / General; ART000000 ART / General; ART015020 ART / American / General; SOC026030 SOCIAL SCIENCE / Sociology / Urban</v>
          </cell>
          <cell r="S3864" t="str">
            <v>PoD</v>
          </cell>
        </row>
        <row r="3865">
          <cell r="C3865">
            <v>9780674335752</v>
          </cell>
          <cell r="D3865" t="str">
            <v>Harvard University Press</v>
          </cell>
          <cell r="E3865" t="str">
            <v>NYE: BLACKETT E-BOOK</v>
          </cell>
          <cell r="F3865" t="str">
            <v>Blackett</v>
          </cell>
          <cell r="G3865">
            <v>2004</v>
          </cell>
          <cell r="J3865" t="str">
            <v>e-book (PDF)</v>
          </cell>
          <cell r="M3865" t="str">
            <v>Nye, Mary Jo</v>
          </cell>
          <cell r="O3865">
            <v>255</v>
          </cell>
          <cell r="P3865" t="str">
            <v>Lieferbar</v>
          </cell>
          <cell r="Q3865" t="str">
            <v>General European History</v>
          </cell>
          <cell r="R3865" t="str">
            <v>SCI055000 SCIENCE / Physics; BIO008000 BIOGRAPHY &amp; AUTOBIOGRAPHY / Military; BIO015000 BIOGRAPHY &amp; AUTOBIOGRAPHY / Science &amp; Technology; POL000000 POLITICAL SCIENCE / General; HIS000000 HISTORY / General; HIS015000 HISTORY / Europe / Great Britain</v>
          </cell>
        </row>
        <row r="3866">
          <cell r="C3866">
            <v>9780674335769</v>
          </cell>
          <cell r="D3866" t="str">
            <v>Harvard University Press</v>
          </cell>
          <cell r="E3866" t="str">
            <v>TAPER: THE ARTS IN BOSTON   PJC E-BOOK</v>
          </cell>
          <cell r="F3866" t="str">
            <v>The Arts in Boston</v>
          </cell>
          <cell r="G3866">
            <v>1970</v>
          </cell>
          <cell r="H3866" t="str">
            <v>Publications of the Joint Center for Urban Studies of the Massachusetts Institute of Technology and Harvard University</v>
          </cell>
          <cell r="J3866" t="str">
            <v>e-book (PDF)</v>
          </cell>
          <cell r="M3866" t="str">
            <v>Taper, Bernard</v>
          </cell>
          <cell r="O3866">
            <v>170</v>
          </cell>
          <cell r="P3866" t="str">
            <v>Lieferbar</v>
          </cell>
          <cell r="Q3866" t="str">
            <v>Sociology, other</v>
          </cell>
          <cell r="R3866" t="str">
            <v>HIS036010 HISTORY / United States / State &amp; Local / General; ARC000000 ARCHITECTURE / General; ART000000 ART / General; ART015020 ART / American / General; SOC026030 SOCIAL SCIENCE / Sociology / Urban</v>
          </cell>
        </row>
        <row r="3867">
          <cell r="C3867">
            <v>9780674335776</v>
          </cell>
          <cell r="D3867" t="str">
            <v>Harvard University Press</v>
          </cell>
          <cell r="E3867" t="str">
            <v>SHELL: STUTTER</v>
          </cell>
          <cell r="F3867" t="str">
            <v>Stutter</v>
          </cell>
          <cell r="G3867">
            <v>2005</v>
          </cell>
          <cell r="J3867" t="str">
            <v>Gebunden</v>
          </cell>
          <cell r="M3867" t="str">
            <v>Shell, Marc</v>
          </cell>
          <cell r="O3867">
            <v>341</v>
          </cell>
          <cell r="P3867" t="str">
            <v>Lieferbar</v>
          </cell>
          <cell r="Q3867" t="str">
            <v>Clinical Medicine, other</v>
          </cell>
          <cell r="R3867" t="str">
            <v>BIO000000 BIOGRAPHY &amp; AUTOBIOGRAPHY / General; MED039000 MEDICAL / History; MED000000 MEDICAL / General; HEA018000 HEALTH &amp; FITNESS / Physical Impairments</v>
          </cell>
          <cell r="S3867" t="str">
            <v>PoD</v>
          </cell>
        </row>
        <row r="3868">
          <cell r="C3868">
            <v>9780674335783</v>
          </cell>
          <cell r="D3868" t="str">
            <v>Harvard University Press</v>
          </cell>
          <cell r="E3868" t="str">
            <v>SHELL: STUTTER E-BOOK</v>
          </cell>
          <cell r="F3868" t="str">
            <v>Stutter</v>
          </cell>
          <cell r="G3868">
            <v>2005</v>
          </cell>
          <cell r="J3868" t="str">
            <v>e-book (PDF)</v>
          </cell>
          <cell r="M3868" t="str">
            <v>Shell, Marc</v>
          </cell>
          <cell r="O3868">
            <v>341</v>
          </cell>
          <cell r="P3868" t="str">
            <v>Lieferbar</v>
          </cell>
          <cell r="Q3868" t="str">
            <v>Clinical Medicine, other</v>
          </cell>
          <cell r="R3868" t="str">
            <v>BIO000000 BIOGRAPHY &amp; AUTOBIOGRAPHY / General; MED039000 MEDICAL / History; MED000000 MEDICAL / General; HEA018000 HEALTH &amp; FITNESS / Physical Impairments</v>
          </cell>
        </row>
        <row r="3869">
          <cell r="C3869">
            <v>9780674335790</v>
          </cell>
          <cell r="D3869" t="str">
            <v>Harvard University Press</v>
          </cell>
          <cell r="E3869" t="str">
            <v>TATE: THE UNITED STATES AND ARMAMENTS E-BOOK</v>
          </cell>
          <cell r="F3869" t="str">
            <v>The United States and Armaments</v>
          </cell>
          <cell r="G3869">
            <v>1948</v>
          </cell>
          <cell r="J3869" t="str">
            <v>e-book (PDF)</v>
          </cell>
          <cell r="M3869" t="str">
            <v>Tate, Merze</v>
          </cell>
          <cell r="O3869">
            <v>312</v>
          </cell>
          <cell r="P3869" t="str">
            <v>Lieferbar</v>
          </cell>
          <cell r="Q3869" t="str">
            <v>Political Science, other</v>
          </cell>
          <cell r="R3869" t="str">
            <v>POL000000 POLITICAL SCIENCE / General</v>
          </cell>
        </row>
        <row r="3870">
          <cell r="C3870">
            <v>9780674335806</v>
          </cell>
          <cell r="D3870" t="str">
            <v>Harvard University Press</v>
          </cell>
          <cell r="E3870" t="str">
            <v>WEILER: GOVERNING THE WORKPLACE</v>
          </cell>
          <cell r="F3870" t="str">
            <v>Governing the Workplace</v>
          </cell>
          <cell r="G3870">
            <v>1990</v>
          </cell>
          <cell r="J3870" t="str">
            <v>Gebunden</v>
          </cell>
          <cell r="M3870" t="str">
            <v>Weiler, Paul C.</v>
          </cell>
          <cell r="O3870">
            <v>317</v>
          </cell>
          <cell r="P3870" t="str">
            <v>Lieferbar</v>
          </cell>
          <cell r="Q3870" t="str">
            <v>Law, other</v>
          </cell>
          <cell r="R3870" t="str">
            <v>LAW000000 LAW / General; LAW054000 LAW / Labor &amp; Employment</v>
          </cell>
          <cell r="S3870" t="str">
            <v>PoD</v>
          </cell>
        </row>
        <row r="3871">
          <cell r="C3871">
            <v>9780674335813</v>
          </cell>
          <cell r="D3871" t="str">
            <v>Harvard University Press</v>
          </cell>
          <cell r="E3871" t="str">
            <v>CONGENITAL MALFORMATIONS OF THE HEART VOL. I   CFP</v>
          </cell>
          <cell r="F3871" t="str">
            <v>General Considerations</v>
          </cell>
          <cell r="G3871">
            <v>1960</v>
          </cell>
          <cell r="H3871" t="str">
            <v>Congenital Malformations of the Heart</v>
          </cell>
          <cell r="I3871" t="str">
            <v>Volume I</v>
          </cell>
          <cell r="J3871" t="str">
            <v>Gebunden</v>
          </cell>
          <cell r="M3871" t="str">
            <v>Taussig, Helen B.</v>
          </cell>
          <cell r="O3871">
            <v>204</v>
          </cell>
          <cell r="P3871" t="str">
            <v>Lieferbar</v>
          </cell>
          <cell r="Q3871" t="str">
            <v>Cardiology</v>
          </cell>
          <cell r="R3871" t="str">
            <v>MED010000 MEDICAL / Cardiology; MED000000 MEDICAL / General</v>
          </cell>
          <cell r="S3871" t="str">
            <v>PoD</v>
          </cell>
        </row>
        <row r="3872">
          <cell r="C3872">
            <v>9780674335820</v>
          </cell>
          <cell r="D3872" t="str">
            <v>Harvard University Press</v>
          </cell>
          <cell r="E3872" t="str">
            <v>WEILER: GOVERNING THE WORKPLACE E-BOOK</v>
          </cell>
          <cell r="F3872" t="str">
            <v>Governing the Workplace</v>
          </cell>
          <cell r="G3872">
            <v>1990</v>
          </cell>
          <cell r="J3872" t="str">
            <v>e-book (PDF)</v>
          </cell>
          <cell r="M3872" t="str">
            <v>Weiler, Paul C.</v>
          </cell>
          <cell r="O3872">
            <v>317</v>
          </cell>
          <cell r="P3872" t="str">
            <v>Lieferbar</v>
          </cell>
          <cell r="Q3872" t="str">
            <v>Law, other</v>
          </cell>
          <cell r="R3872" t="str">
            <v>LAW000000 LAW / General; LAW054000 LAW / Labor &amp; Employment</v>
          </cell>
        </row>
        <row r="3873">
          <cell r="C3873">
            <v>9780674335837</v>
          </cell>
          <cell r="D3873" t="str">
            <v>Harvard University Press</v>
          </cell>
          <cell r="E3873" t="str">
            <v>CONGENITAL MALFORMATIONS OF THE HEART VOL. I   CFP E-BOOK</v>
          </cell>
          <cell r="F3873" t="str">
            <v>General Considerations</v>
          </cell>
          <cell r="G3873">
            <v>1960</v>
          </cell>
          <cell r="H3873" t="str">
            <v>Congenital Malformations of the Heart</v>
          </cell>
          <cell r="I3873" t="str">
            <v>Volume I</v>
          </cell>
          <cell r="J3873" t="str">
            <v>e-book (PDF)</v>
          </cell>
          <cell r="M3873" t="str">
            <v>Taussig, Helen B.</v>
          </cell>
          <cell r="O3873">
            <v>204</v>
          </cell>
          <cell r="P3873" t="str">
            <v>Lieferbar</v>
          </cell>
          <cell r="Q3873" t="str">
            <v>Cardiology</v>
          </cell>
          <cell r="R3873" t="str">
            <v>MED010000 MEDICAL / Cardiology; MED000000 MEDICAL / General</v>
          </cell>
        </row>
        <row r="3874">
          <cell r="C3874">
            <v>9780674335844</v>
          </cell>
          <cell r="D3874" t="str">
            <v>Harvard University Press</v>
          </cell>
          <cell r="E3874" t="str">
            <v>CONGENITAL MALFORMATIONS OF THE HEART VOL. II   CFP</v>
          </cell>
          <cell r="F3874" t="str">
            <v>Specific Malformations</v>
          </cell>
          <cell r="G3874">
            <v>1960</v>
          </cell>
          <cell r="H3874" t="str">
            <v>Congenital Malformations of the Heart</v>
          </cell>
          <cell r="I3874" t="str">
            <v>Volume II</v>
          </cell>
          <cell r="J3874" t="str">
            <v>Gebunden</v>
          </cell>
          <cell r="M3874" t="str">
            <v>Taussig, Helen B.</v>
          </cell>
          <cell r="O3874">
            <v>1049</v>
          </cell>
          <cell r="P3874" t="str">
            <v>Lieferbar</v>
          </cell>
          <cell r="Q3874" t="str">
            <v>Cardiology</v>
          </cell>
          <cell r="R3874" t="str">
            <v>MED010000 MEDICAL / Cardiology; MED000000 MEDICAL / General</v>
          </cell>
          <cell r="S3874" t="str">
            <v>PoD</v>
          </cell>
        </row>
        <row r="3875">
          <cell r="C3875">
            <v>9780674335851</v>
          </cell>
          <cell r="D3875" t="str">
            <v>Harvard University Press</v>
          </cell>
          <cell r="E3875" t="str">
            <v>CONGENITAL MALFORMATIONS OF THE HEART VOL. II   CFP E-BOOK</v>
          </cell>
          <cell r="F3875" t="str">
            <v>Specific Malformations</v>
          </cell>
          <cell r="G3875">
            <v>1960</v>
          </cell>
          <cell r="H3875" t="str">
            <v>Congenital Malformations of the Heart</v>
          </cell>
          <cell r="I3875" t="str">
            <v>Volume II</v>
          </cell>
          <cell r="J3875" t="str">
            <v>e-book (PDF)</v>
          </cell>
          <cell r="M3875" t="str">
            <v>Taussig, Helen B.</v>
          </cell>
          <cell r="O3875">
            <v>1049</v>
          </cell>
          <cell r="P3875" t="str">
            <v>Lieferbar</v>
          </cell>
          <cell r="Q3875" t="str">
            <v>Cardiology</v>
          </cell>
          <cell r="R3875" t="str">
            <v>MED010000 MEDICAL / Cardiology; MED000000 MEDICAL / General</v>
          </cell>
        </row>
        <row r="3876">
          <cell r="C3876">
            <v>9780674335868</v>
          </cell>
          <cell r="D3876" t="str">
            <v>Harvard University Press</v>
          </cell>
          <cell r="E3876" t="str">
            <v>TAYLOR: AMERICAN PROVERBS AND PROVERBIAL PHRASES</v>
          </cell>
          <cell r="F3876" t="str">
            <v>A Dictionary of American Proverbs and Proverbial Phrases, 1820–1880</v>
          </cell>
          <cell r="G3876">
            <v>1958</v>
          </cell>
          <cell r="J3876" t="str">
            <v>Gebunden</v>
          </cell>
          <cell r="M3876" t="str">
            <v>Whiting, Bartlett Jere; Taylor, Archer</v>
          </cell>
          <cell r="O3876">
            <v>418</v>
          </cell>
          <cell r="P3876" t="str">
            <v>Lieferbar</v>
          </cell>
          <cell r="Q3876" t="str">
            <v>19th Century</v>
          </cell>
          <cell r="R3876" t="str">
            <v>LAN000000 LANGUAGE ARTS &amp; DISCIPLINES / General; REF008000 REFERENCE / Dictionaries; HIS036040 HISTORY / United States / 19th Century; HIS037000 HISTORY / World</v>
          </cell>
          <cell r="S3876" t="str">
            <v>PoD</v>
          </cell>
        </row>
        <row r="3877">
          <cell r="C3877">
            <v>9780674335875</v>
          </cell>
          <cell r="D3877" t="str">
            <v>Harvard University Press</v>
          </cell>
          <cell r="E3877" t="str">
            <v>TAYLOR: AMERICAN PROVERBS AND PROVERBIAL PHRASES E-BOOK</v>
          </cell>
          <cell r="F3877" t="str">
            <v>A Dictionary of American Proverbs and Proverbial Phrases, 1820–1880</v>
          </cell>
          <cell r="G3877">
            <v>1958</v>
          </cell>
          <cell r="J3877" t="str">
            <v>e-book (PDF)</v>
          </cell>
          <cell r="M3877" t="str">
            <v>Whiting, Bartlett Jere; Taylor, Archer</v>
          </cell>
          <cell r="O3877">
            <v>418</v>
          </cell>
          <cell r="P3877" t="str">
            <v>Lieferbar</v>
          </cell>
          <cell r="Q3877" t="str">
            <v>19th Century</v>
          </cell>
          <cell r="R3877" t="str">
            <v>LAN000000 LANGUAGE ARTS &amp; DISCIPLINES / General; REF008000 REFERENCE / Dictionaries; HIS036040 HISTORY / United States / 19th Century; HIS037000 HISTORY / World</v>
          </cell>
        </row>
        <row r="3878">
          <cell r="C3878">
            <v>9780674335882</v>
          </cell>
          <cell r="D3878" t="str">
            <v>Harvard University Press</v>
          </cell>
          <cell r="E3878" t="str">
            <v>STAKMAN: CAMPAIGNS AGAINST HUNGER E-BOOK</v>
          </cell>
          <cell r="F3878" t="str">
            <v>Campaigns against Hunger</v>
          </cell>
          <cell r="G3878">
            <v>1967</v>
          </cell>
          <cell r="J3878" t="str">
            <v>e-book (PDF)</v>
          </cell>
          <cell r="M3878" t="str">
            <v>Stakman, E. C.; Mangelsdorf, Paul C.; Bradfield, Richard</v>
          </cell>
          <cell r="O3878">
            <v>328</v>
          </cell>
          <cell r="P3878" t="str">
            <v>Lieferbar</v>
          </cell>
          <cell r="Q3878" t="str">
            <v>Sociology, other</v>
          </cell>
          <cell r="R3878" t="str">
            <v>SOC045000 SOCIAL SCIENCE / Poverty; SOC026000 SOCIAL SCIENCE / Sociology / General</v>
          </cell>
        </row>
        <row r="3879">
          <cell r="C3879">
            <v>9780674335943</v>
          </cell>
          <cell r="D3879" t="str">
            <v>Harvard University Press</v>
          </cell>
          <cell r="E3879" t="str">
            <v>MAYS: EDMUND PENDLETON, 1721–1803   VOL. II</v>
          </cell>
          <cell r="G3879">
            <v>1952</v>
          </cell>
          <cell r="H3879" t="str">
            <v>Edmund Pendleton, 1721–1803</v>
          </cell>
          <cell r="I3879" t="str">
            <v>Volume II</v>
          </cell>
          <cell r="J3879" t="str">
            <v>Gebunden</v>
          </cell>
          <cell r="M3879" t="str">
            <v>Mays, David John</v>
          </cell>
          <cell r="O3879">
            <v>462</v>
          </cell>
          <cell r="P3879" t="str">
            <v>Lieferbar</v>
          </cell>
          <cell r="Q3879" t="str">
            <v>Global History</v>
          </cell>
          <cell r="R3879" t="str">
            <v>BIO010000 BIOGRAPHY &amp; AUTOBIOGRAPHY / Political; HIS036000 HISTORY / United States / General</v>
          </cell>
          <cell r="S3879" t="str">
            <v>PoD</v>
          </cell>
        </row>
        <row r="3880">
          <cell r="C3880">
            <v>9780674335950</v>
          </cell>
          <cell r="D3880" t="str">
            <v>Harvard University Press</v>
          </cell>
          <cell r="E3880" t="str">
            <v>MAYS: EDMUND PENDLETON, 1721–1803   VOL. I</v>
          </cell>
          <cell r="G3880">
            <v>1952</v>
          </cell>
          <cell r="H3880" t="str">
            <v>Edmund Pendleton, 1721–1803</v>
          </cell>
          <cell r="I3880" t="str">
            <v>Volume I</v>
          </cell>
          <cell r="J3880" t="str">
            <v>Gebunden</v>
          </cell>
          <cell r="M3880" t="str">
            <v>Mays, David John</v>
          </cell>
          <cell r="O3880">
            <v>385</v>
          </cell>
          <cell r="P3880" t="str">
            <v>Lieferbar</v>
          </cell>
          <cell r="Q3880" t="str">
            <v>Global History</v>
          </cell>
          <cell r="R3880" t="str">
            <v>BIO010000 BIOGRAPHY &amp; AUTOBIOGRAPHY / Political; HIS036000 HISTORY / United States / General</v>
          </cell>
          <cell r="S3880" t="str">
            <v>PoD</v>
          </cell>
        </row>
        <row r="3881">
          <cell r="C3881">
            <v>9780674335967</v>
          </cell>
          <cell r="D3881" t="str">
            <v>Harvard University Press</v>
          </cell>
          <cell r="E3881" t="str">
            <v>MAYO: JOHN WENTWORTH</v>
          </cell>
          <cell r="F3881" t="str">
            <v>John Wentworth</v>
          </cell>
          <cell r="G3881">
            <v>1921</v>
          </cell>
          <cell r="J3881" t="str">
            <v>Gebunden</v>
          </cell>
          <cell r="M3881" t="str">
            <v>Mayo, Lawrence Shaw</v>
          </cell>
          <cell r="O3881">
            <v>208</v>
          </cell>
          <cell r="P3881" t="str">
            <v>Lieferbar</v>
          </cell>
          <cell r="Q3881" t="str">
            <v>Global History</v>
          </cell>
          <cell r="R3881" t="str">
            <v>BIO010000 BIOGRAPHY &amp; AUTOBIOGRAPHY / Political; HIS036000 HISTORY / United States / General; HIS036020 HISTORY / United States / Colonial Period (1600-1775)</v>
          </cell>
          <cell r="S3881" t="str">
            <v>PoD</v>
          </cell>
        </row>
        <row r="3882">
          <cell r="C3882">
            <v>9780674335974</v>
          </cell>
          <cell r="D3882" t="str">
            <v>Harvard University Press</v>
          </cell>
          <cell r="E3882" t="str">
            <v>CARNAP:INTROD. SEMANTICS FORMALIZATION LOGIC SIS 1/2</v>
          </cell>
          <cell r="F3882" t="str">
            <v>Introduction to Semantics and Formalization of Logic</v>
          </cell>
          <cell r="G3882">
            <v>1959</v>
          </cell>
          <cell r="H3882" t="str">
            <v>Studies in Semantics</v>
          </cell>
          <cell r="I3882">
            <v>42036</v>
          </cell>
          <cell r="J3882" t="str">
            <v>Gebunden</v>
          </cell>
          <cell r="M3882" t="str">
            <v>Carnap, Rudolf</v>
          </cell>
          <cell r="O3882">
            <v>418</v>
          </cell>
          <cell r="P3882" t="str">
            <v>Lieferbar</v>
          </cell>
          <cell r="Q3882" t="str">
            <v>Philosophy, other</v>
          </cell>
          <cell r="R3882" t="str">
            <v>PHI000000 PHILOSOPHY / General</v>
          </cell>
          <cell r="S3882" t="str">
            <v>PoD</v>
          </cell>
        </row>
        <row r="3883">
          <cell r="C3883">
            <v>9780674335981</v>
          </cell>
          <cell r="D3883" t="str">
            <v>Harvard University Press</v>
          </cell>
          <cell r="E3883" t="str">
            <v>LEWIS: THE STANNARIES    HES 3</v>
          </cell>
          <cell r="F3883" t="str">
            <v>The Stannaries</v>
          </cell>
          <cell r="G3883">
            <v>1907</v>
          </cell>
          <cell r="H3883" t="str">
            <v>Harvard Economic Studies</v>
          </cell>
          <cell r="I3883">
            <v>3</v>
          </cell>
          <cell r="J3883" t="str">
            <v>Gebunden</v>
          </cell>
          <cell r="M3883" t="str">
            <v>Lewis, George Randall</v>
          </cell>
          <cell r="O3883">
            <v>299</v>
          </cell>
          <cell r="P3883" t="str">
            <v>Lieferbar</v>
          </cell>
          <cell r="Q3883" t="str">
            <v>Political Economics, other</v>
          </cell>
          <cell r="R3883" t="str">
            <v>TEC026000 TECHNOLOGY / Mining; BUS023000 BUSINESS &amp; ECONOMICS / Economic History; HIS000000 HISTORY / General; HIS015000 HISTORY / Europe / Great Britain</v>
          </cell>
          <cell r="S3883" t="str">
            <v>PoD</v>
          </cell>
        </row>
        <row r="3884">
          <cell r="C3884">
            <v>9780674335998</v>
          </cell>
          <cell r="D3884" t="str">
            <v>Harvard University Press</v>
          </cell>
          <cell r="E3884" t="str">
            <v>KLIGER: THE GOTHS IN ENGLAND</v>
          </cell>
          <cell r="F3884" t="str">
            <v>The Goths in England</v>
          </cell>
          <cell r="G3884">
            <v>1952</v>
          </cell>
          <cell r="J3884" t="str">
            <v>Gebunden</v>
          </cell>
          <cell r="M3884" t="str">
            <v>Kliger, Samuel</v>
          </cell>
          <cell r="O3884">
            <v>304</v>
          </cell>
          <cell r="P3884" t="str">
            <v>Lieferbar</v>
          </cell>
          <cell r="Q3884" t="str">
            <v>Miscellaneous</v>
          </cell>
          <cell r="R3884" t="str">
            <v>HIS000000 HISTORY / General; HIS015000 HISTORY / Europe / Great Britain</v>
          </cell>
          <cell r="S3884" t="str">
            <v>PoD</v>
          </cell>
        </row>
        <row r="3885">
          <cell r="C3885">
            <v>9780674336001</v>
          </cell>
          <cell r="D3885" t="str">
            <v>Harvard University Press</v>
          </cell>
          <cell r="E3885" t="str">
            <v>CLINE: BYRON, SHELLEY, AND THEIR PISAN CIRCLE</v>
          </cell>
          <cell r="F3885" t="str">
            <v>Byron, Shelley, and Their Pisan Circle</v>
          </cell>
          <cell r="G3885">
            <v>1952</v>
          </cell>
          <cell r="J3885" t="str">
            <v>Gebunden</v>
          </cell>
          <cell r="M3885" t="str">
            <v>Cline, C. L.</v>
          </cell>
          <cell r="O3885">
            <v>263</v>
          </cell>
          <cell r="P3885" t="str">
            <v>Lieferbar</v>
          </cell>
          <cell r="Q3885" t="str">
            <v>Literary Studies, general</v>
          </cell>
          <cell r="R3885" t="str">
            <v>LIT000000 LITERARY CRITICISM / General</v>
          </cell>
          <cell r="S3885" t="str">
            <v>PoD</v>
          </cell>
        </row>
        <row r="3886">
          <cell r="C3886">
            <v>9780674336025</v>
          </cell>
          <cell r="D3886" t="str">
            <v>Harvard University Press</v>
          </cell>
          <cell r="E3886" t="str">
            <v>M. TVLLI CICERONIS DE NATVRA DEORVM (PEASE) VOL. II</v>
          </cell>
          <cell r="F3886" t="str">
            <v>Libri secvndvs et tertivs</v>
          </cell>
          <cell r="G3886">
            <v>1958</v>
          </cell>
          <cell r="H3886" t="str">
            <v>M. Tvlli Ciceronis De natvra deorvm</v>
          </cell>
          <cell r="I3886" t="str">
            <v>Volume II</v>
          </cell>
          <cell r="J3886" t="str">
            <v>Gebunden</v>
          </cell>
          <cell r="N3886" t="str">
            <v>Pease, Arthur Stanley</v>
          </cell>
          <cell r="O3886">
            <v>721</v>
          </cell>
          <cell r="P3886" t="str">
            <v>Lieferbar</v>
          </cell>
          <cell r="Q3886" t="str">
            <v>Classical Studies, other</v>
          </cell>
          <cell r="R3886" t="str">
            <v>HIS002020 HISTORY / Ancient / Rome</v>
          </cell>
          <cell r="S3886" t="str">
            <v>PoD</v>
          </cell>
        </row>
        <row r="3887">
          <cell r="C3887">
            <v>9780674336032</v>
          </cell>
          <cell r="D3887" t="str">
            <v>Harvard University Press</v>
          </cell>
          <cell r="E3887" t="str">
            <v>COLE: PROBLEMS IN THE PRINCIPLES OF ACCOUNTING</v>
          </cell>
          <cell r="F3887" t="str">
            <v>Problems in the Principles of Accounting</v>
          </cell>
          <cell r="G3887">
            <v>1915</v>
          </cell>
          <cell r="J3887" t="str">
            <v>Gebunden</v>
          </cell>
          <cell r="M3887" t="str">
            <v>Cole, William Morse</v>
          </cell>
          <cell r="O3887">
            <v>102</v>
          </cell>
          <cell r="P3887" t="str">
            <v>Lieferbar</v>
          </cell>
          <cell r="Q3887" t="str">
            <v>Political Economics, other</v>
          </cell>
          <cell r="R3887" t="str">
            <v>BUS069000 BUSINESS &amp; ECONOMICS / Economics / General</v>
          </cell>
          <cell r="S3887" t="str">
            <v>PoD</v>
          </cell>
        </row>
        <row r="3888">
          <cell r="C3888">
            <v>9780674336049</v>
          </cell>
          <cell r="D3888" t="str">
            <v>Harvard University Press</v>
          </cell>
          <cell r="E3888" t="str">
            <v>COLE: THE AMERICAN WOOL MANUFACTURE VOL. I</v>
          </cell>
          <cell r="G3888">
            <v>1926</v>
          </cell>
          <cell r="H3888" t="str">
            <v>The American Wool Manufacture</v>
          </cell>
          <cell r="I3888" t="str">
            <v>Volume I</v>
          </cell>
          <cell r="J3888" t="str">
            <v>Gebunden</v>
          </cell>
          <cell r="M3888" t="str">
            <v>Cole, Arthur Harrison</v>
          </cell>
          <cell r="O3888">
            <v>392</v>
          </cell>
          <cell r="P3888" t="str">
            <v>Lieferbar</v>
          </cell>
          <cell r="Q3888" t="str">
            <v>Political Economics, other</v>
          </cell>
          <cell r="R3888" t="str">
            <v>BUS069000 BUSINESS &amp; ECONOMICS / Economics / General; BUS070050 BUSINESS &amp; ECONOMICS / Industries / Manufacturing Industries; BUS070090 BUSINESS &amp; ECONOMICS / Industries / Textile Industry</v>
          </cell>
          <cell r="S3888" t="str">
            <v>PoD</v>
          </cell>
        </row>
        <row r="3889">
          <cell r="C3889">
            <v>9780674336056</v>
          </cell>
          <cell r="D3889" t="str">
            <v>Harvard University Press</v>
          </cell>
          <cell r="E3889" t="str">
            <v>KLEIN: THE MESTA   HES 21</v>
          </cell>
          <cell r="F3889" t="str">
            <v>The Mesta</v>
          </cell>
          <cell r="G3889">
            <v>1920</v>
          </cell>
          <cell r="H3889" t="str">
            <v>Harvard Economic Studies</v>
          </cell>
          <cell r="I3889">
            <v>21</v>
          </cell>
          <cell r="J3889" t="str">
            <v>Gebunden</v>
          </cell>
          <cell r="M3889" t="str">
            <v>Klein, Julius</v>
          </cell>
          <cell r="O3889">
            <v>444</v>
          </cell>
          <cell r="P3889" t="str">
            <v>Lieferbar</v>
          </cell>
          <cell r="Q3889" t="str">
            <v>Political Economics, other</v>
          </cell>
          <cell r="R3889" t="str">
            <v>BUS069000 BUSINESS &amp; ECONOMICS / Economics / General</v>
          </cell>
          <cell r="S3889" t="str">
            <v>PoD</v>
          </cell>
        </row>
        <row r="3890">
          <cell r="C3890">
            <v>9780674336063</v>
          </cell>
          <cell r="D3890" t="str">
            <v>Harvard University Press</v>
          </cell>
          <cell r="E3890" t="str">
            <v>JAFFE: JUDICIAL ASPECTS OF FOREIGN RELATIONS   HSAL 6</v>
          </cell>
          <cell r="F3890" t="str">
            <v>Judicial Aspects of Foreign Relations</v>
          </cell>
          <cell r="G3890">
            <v>1933</v>
          </cell>
          <cell r="H3890" t="str">
            <v>Harvard Studies in Administrative Law</v>
          </cell>
          <cell r="I3890">
            <v>6</v>
          </cell>
          <cell r="J3890" t="str">
            <v>Gebunden</v>
          </cell>
          <cell r="M3890" t="str">
            <v>Jaffe, Louis L.</v>
          </cell>
          <cell r="O3890">
            <v>278</v>
          </cell>
          <cell r="P3890" t="str">
            <v>Lieferbar</v>
          </cell>
          <cell r="Q3890" t="str">
            <v>Law, other</v>
          </cell>
          <cell r="R3890" t="str">
            <v>LAW000000 LAW / General</v>
          </cell>
          <cell r="S3890" t="str">
            <v>PoD</v>
          </cell>
        </row>
        <row r="3891">
          <cell r="C3891">
            <v>9780674336070</v>
          </cell>
          <cell r="D3891" t="str">
            <v>Harvard University Press</v>
          </cell>
          <cell r="E3891" t="str">
            <v>FINNEY: THE EVOLUTION OF KEATS'S POETRY VOL. I</v>
          </cell>
          <cell r="G3891">
            <v>1936</v>
          </cell>
          <cell r="H3891" t="str">
            <v>The Evolution of Keats's Poetry</v>
          </cell>
          <cell r="I3891" t="str">
            <v>Volume I</v>
          </cell>
          <cell r="J3891" t="str">
            <v>Gebunden</v>
          </cell>
          <cell r="M3891" t="str">
            <v>Finney, Claude Lee</v>
          </cell>
          <cell r="O3891">
            <v>405</v>
          </cell>
          <cell r="P3891" t="str">
            <v>Lieferbar</v>
          </cell>
          <cell r="Q3891" t="str">
            <v>Literary Studies, general</v>
          </cell>
          <cell r="R3891" t="str">
            <v>BIO007000 BIOGRAPHY &amp; AUTOBIOGRAPHY / Literary; LIT004120 LITERARY CRITICISM / European / English, Irish, Scottish, Welsh; LIT014000 LITERARY CRITICISM / Poetry</v>
          </cell>
          <cell r="S3891" t="str">
            <v>PoD</v>
          </cell>
        </row>
        <row r="3892">
          <cell r="C3892">
            <v>9780674336087</v>
          </cell>
          <cell r="D3892" t="str">
            <v>Harvard University Press</v>
          </cell>
          <cell r="E3892" t="str">
            <v>JACKSON:CATALOGUE OF FRANCES TAYLOR PEARSONS PLIMPTON</v>
          </cell>
          <cell r="F3892" t="str">
            <v>Catalogue of the Frances Taylor Pearsons Plimpton Collection of Italian Books and Manuscripts in the Library of Wellesley College</v>
          </cell>
          <cell r="G3892">
            <v>1929</v>
          </cell>
          <cell r="J3892" t="str">
            <v>Gebunden</v>
          </cell>
          <cell r="O3892">
            <v>434</v>
          </cell>
          <cell r="P3892" t="str">
            <v>Lieferbar</v>
          </cell>
          <cell r="Q3892" t="str">
            <v xml:space="preserve">Architecture and Design, other    </v>
          </cell>
          <cell r="R3892" t="str">
            <v>ART000000 ART / General</v>
          </cell>
          <cell r="S3892" t="str">
            <v>PoD</v>
          </cell>
        </row>
        <row r="3893">
          <cell r="C3893">
            <v>9780674336094</v>
          </cell>
          <cell r="D3893" t="str">
            <v>Harvard University Press</v>
          </cell>
          <cell r="E3893" t="str">
            <v>COLE: THE AMERICAN WOOL MANUFACTURE VOL. II</v>
          </cell>
          <cell r="G3893">
            <v>1926</v>
          </cell>
          <cell r="H3893" t="str">
            <v>The American Wool Manufacture</v>
          </cell>
          <cell r="I3893" t="str">
            <v>Volume II</v>
          </cell>
          <cell r="J3893" t="str">
            <v>Gebunden</v>
          </cell>
          <cell r="M3893" t="str">
            <v>Cole, Arthur Harrison</v>
          </cell>
          <cell r="O3893">
            <v>328</v>
          </cell>
          <cell r="P3893" t="str">
            <v>Lieferbar</v>
          </cell>
          <cell r="Q3893" t="str">
            <v>Political Economics, other</v>
          </cell>
          <cell r="R3893" t="str">
            <v>BUS069000 BUSINESS &amp; ECONOMICS / Economics / General; BUS070050 BUSINESS &amp; ECONOMICS / Industries / Manufacturing Industries; BUS070090 BUSINESS &amp; ECONOMICS / Industries / Textile Industry</v>
          </cell>
          <cell r="S3893" t="str">
            <v>PoD</v>
          </cell>
        </row>
        <row r="3894">
          <cell r="C3894">
            <v>9780674336100</v>
          </cell>
          <cell r="D3894" t="str">
            <v>Harvard University Press</v>
          </cell>
          <cell r="E3894" t="str">
            <v>INDEX VERBORUM (HOWARD)</v>
          </cell>
          <cell r="F3894" t="str">
            <v>Index Verborum</v>
          </cell>
          <cell r="G3894">
            <v>1922</v>
          </cell>
          <cell r="J3894" t="str">
            <v>Gebunden</v>
          </cell>
          <cell r="N3894" t="str">
            <v>Jackson, Carolvs Newell; Howard, Albertvs Andrew</v>
          </cell>
          <cell r="O3894">
            <v>273</v>
          </cell>
          <cell r="P3894" t="str">
            <v>Lieferbar</v>
          </cell>
          <cell r="Q3894" t="str">
            <v>Classical Studies, other</v>
          </cell>
          <cell r="R3894" t="str">
            <v>HIS000000 HISTORY / General; HIS002020 HISTORY / Ancient / Rome</v>
          </cell>
          <cell r="S3894" t="str">
            <v>PoD</v>
          </cell>
        </row>
        <row r="3895">
          <cell r="C3895">
            <v>9780674336117</v>
          </cell>
          <cell r="D3895" t="str">
            <v>Harvard University Press</v>
          </cell>
          <cell r="E3895" t="str">
            <v>FINNEY: THE EVOLUTION OF KEATS'S POETRY VOL. II</v>
          </cell>
          <cell r="G3895">
            <v>1936</v>
          </cell>
          <cell r="H3895" t="str">
            <v>The Evolution of Keats's Poetry</v>
          </cell>
          <cell r="I3895" t="str">
            <v>Volume II</v>
          </cell>
          <cell r="J3895" t="str">
            <v>Gebunden</v>
          </cell>
          <cell r="M3895" t="str">
            <v>Finney, Claude Lee</v>
          </cell>
          <cell r="O3895">
            <v>396</v>
          </cell>
          <cell r="P3895" t="str">
            <v>Lieferbar</v>
          </cell>
          <cell r="Q3895" t="str">
            <v>Literary Studies, general</v>
          </cell>
          <cell r="R3895" t="str">
            <v>BIO007000 BIOGRAPHY &amp; AUTOBIOGRAPHY / Literary; LIT004120 LITERARY CRITICISM / European / English, Irish, Scottish, Welsh; LIT014000 LITERARY CRITICISM / Poetry</v>
          </cell>
          <cell r="S3895" t="str">
            <v>PoD</v>
          </cell>
        </row>
        <row r="3896">
          <cell r="C3896">
            <v>9780674336124</v>
          </cell>
          <cell r="D3896" t="str">
            <v>Harvard University Press</v>
          </cell>
          <cell r="E3896" t="str">
            <v>FENN: IMMORTALITY AND THEISM   IL 1921</v>
          </cell>
          <cell r="F3896" t="str">
            <v>Immortality and Theism</v>
          </cell>
          <cell r="G3896">
            <v>1921</v>
          </cell>
          <cell r="H3896" t="str">
            <v>Ingersoll Lectures</v>
          </cell>
          <cell r="J3896" t="str">
            <v>Gebunden</v>
          </cell>
          <cell r="M3896" t="str">
            <v>Fenn, William Wallace</v>
          </cell>
          <cell r="O3896">
            <v>41</v>
          </cell>
          <cell r="P3896" t="str">
            <v>Lieferbar</v>
          </cell>
          <cell r="Q3896" t="str">
            <v>Theology, Jewish Studies and Religious Studies</v>
          </cell>
          <cell r="R3896" t="str">
            <v>REL000000 RELIGION / General; REL066000 RELIGION / Theism</v>
          </cell>
          <cell r="S3896" t="str">
            <v>PoD</v>
          </cell>
        </row>
        <row r="3897">
          <cell r="C3897">
            <v>9780674336131</v>
          </cell>
          <cell r="D3897" t="str">
            <v>Harvard University Press</v>
          </cell>
          <cell r="E3897" t="str">
            <v>HOPPIN: EUTHYMIDES AND HIS FELLOWS</v>
          </cell>
          <cell r="F3897" t="str">
            <v>Euthymides and His Fellows</v>
          </cell>
          <cell r="G3897">
            <v>1917</v>
          </cell>
          <cell r="J3897" t="str">
            <v>Gebunden</v>
          </cell>
          <cell r="M3897" t="str">
            <v>Hoppin, Joseph Clark</v>
          </cell>
          <cell r="O3897">
            <v>186</v>
          </cell>
          <cell r="P3897" t="str">
            <v>Lieferbar</v>
          </cell>
          <cell r="Q3897" t="str">
            <v xml:space="preserve">Architecture and Design, other    </v>
          </cell>
          <cell r="R3897" t="str">
            <v>ART015060 ART / History / Ancient &amp; Classical; ART000000 ART / General</v>
          </cell>
          <cell r="S3897" t="str">
            <v>PoD</v>
          </cell>
        </row>
        <row r="3898">
          <cell r="C3898">
            <v>9780674336148</v>
          </cell>
          <cell r="D3898" t="str">
            <v>Harvard University Press</v>
          </cell>
          <cell r="E3898" t="str">
            <v>HONEYWELL: EDUCATIONAL WORK THOMAS JEFFERSON  HSED 16</v>
          </cell>
          <cell r="F3898" t="str">
            <v>The Educational Work of Thomas Jefferson</v>
          </cell>
          <cell r="G3898">
            <v>1931</v>
          </cell>
          <cell r="H3898" t="str">
            <v>Harvard Studies in Education</v>
          </cell>
          <cell r="I3898">
            <v>16</v>
          </cell>
          <cell r="J3898" t="str">
            <v>Gebunden</v>
          </cell>
          <cell r="M3898" t="str">
            <v>Honeywell, Roy J.</v>
          </cell>
          <cell r="O3898">
            <v>295</v>
          </cell>
          <cell r="P3898" t="str">
            <v>Lieferbar</v>
          </cell>
          <cell r="Q3898" t="str">
            <v>Education, other</v>
          </cell>
          <cell r="R3898" t="str">
            <v>EDU000000 EDUCATION / General</v>
          </cell>
          <cell r="S3898" t="str">
            <v>PoD</v>
          </cell>
        </row>
        <row r="3899">
          <cell r="C3899">
            <v>9780674336155</v>
          </cell>
          <cell r="D3899" t="str">
            <v>Harvard University Press</v>
          </cell>
          <cell r="E3899" t="str">
            <v>HOLMES-LASKI LETTERS  VOL. I  1916–1925 (HOWE)</v>
          </cell>
          <cell r="F3899" t="str">
            <v>1916–1925</v>
          </cell>
          <cell r="G3899">
            <v>1953</v>
          </cell>
          <cell r="H3899" t="str">
            <v>Holmes-Laski Letters</v>
          </cell>
          <cell r="I3899" t="str">
            <v>Volume I</v>
          </cell>
          <cell r="J3899" t="str">
            <v>Gebunden</v>
          </cell>
          <cell r="O3899">
            <v>813</v>
          </cell>
          <cell r="P3899" t="str">
            <v>Lieferbar</v>
          </cell>
          <cell r="Q3899" t="str">
            <v>Law, other</v>
          </cell>
          <cell r="R3899" t="str">
            <v>LAW000000 LAW / General; BIO020000 BIOGRAPHY &amp; AUTOBIOGRAPHY / Lawyers &amp; Judges</v>
          </cell>
          <cell r="S3899" t="str">
            <v>PoD</v>
          </cell>
        </row>
        <row r="3900">
          <cell r="C3900">
            <v>9780674336162</v>
          </cell>
          <cell r="D3900" t="str">
            <v>Harvard University Press</v>
          </cell>
          <cell r="E3900" t="str">
            <v>FAIRBANK: TRADE DIPLOMACY CHINA COAST VOL. I HHST 62</v>
          </cell>
          <cell r="G3900">
            <v>1953</v>
          </cell>
          <cell r="H3900" t="str">
            <v>Trade and Diplomacy on the China Coast</v>
          </cell>
          <cell r="I3900" t="str">
            <v>Volume I</v>
          </cell>
          <cell r="J3900" t="str">
            <v>Gebunden</v>
          </cell>
          <cell r="M3900" t="str">
            <v>Fairbank, John King</v>
          </cell>
          <cell r="O3900">
            <v>489</v>
          </cell>
          <cell r="P3900" t="str">
            <v>Lieferbar</v>
          </cell>
          <cell r="Q3900" t="str">
            <v>Miscellaneous</v>
          </cell>
          <cell r="R3900" t="str">
            <v>POL011010 POLITICAL SCIENCE / International Relations / Diplomacy; POL011020 POLITICAL SCIENCE / International Relations / Trade &amp; Tariffs; POL021000 POLITICAL SCIENCE / International Relations / Treaties; HIS008000 HISTORY / Asia / China</v>
          </cell>
          <cell r="S3900" t="str">
            <v>PoD</v>
          </cell>
        </row>
        <row r="3901">
          <cell r="C3901">
            <v>9780674336179</v>
          </cell>
          <cell r="D3901" t="str">
            <v>Harvard University Press</v>
          </cell>
          <cell r="E3901" t="str">
            <v>HOLMES-LASKI LETTERS  VOL. II  1926–1935 (HOWE)</v>
          </cell>
          <cell r="F3901" t="str">
            <v>1926–1935</v>
          </cell>
          <cell r="G3901">
            <v>1953</v>
          </cell>
          <cell r="H3901" t="str">
            <v>Holmes-Laski Letters</v>
          </cell>
          <cell r="I3901" t="str">
            <v>Volume II</v>
          </cell>
          <cell r="J3901" t="str">
            <v>Gebunden</v>
          </cell>
          <cell r="O3901">
            <v>832</v>
          </cell>
          <cell r="P3901" t="str">
            <v>Lieferbar</v>
          </cell>
          <cell r="Q3901" t="str">
            <v>Law, other</v>
          </cell>
          <cell r="R3901" t="str">
            <v>LAW000000 LAW / General; BIO020000 BIOGRAPHY &amp; AUTOBIOGRAPHY / Lawyers &amp; Judges</v>
          </cell>
          <cell r="S3901" t="str">
            <v>PoD</v>
          </cell>
        </row>
        <row r="3902">
          <cell r="C3902">
            <v>9780674336186</v>
          </cell>
          <cell r="D3902" t="str">
            <v>Harvard University Press</v>
          </cell>
          <cell r="E3902" t="str">
            <v>EWART: WAIVER DISTRIBUTED AMONG THE DEPARTMENTS</v>
          </cell>
          <cell r="F3902" t="str">
            <v>Waiver Distributed among the Departments, Election, Estoppel, Contract, Release</v>
          </cell>
          <cell r="G3902">
            <v>1917</v>
          </cell>
          <cell r="J3902" t="str">
            <v>Gebunden</v>
          </cell>
          <cell r="M3902" t="str">
            <v>Ewart, John S.</v>
          </cell>
          <cell r="O3902">
            <v>304</v>
          </cell>
          <cell r="P3902" t="str">
            <v>Lieferbar</v>
          </cell>
          <cell r="Q3902" t="str">
            <v>Law, other</v>
          </cell>
          <cell r="R3902" t="str">
            <v>LAW000000 LAW / General</v>
          </cell>
          <cell r="S3902" t="str">
            <v>PoD</v>
          </cell>
        </row>
        <row r="3903">
          <cell r="C3903">
            <v>9780674336193</v>
          </cell>
          <cell r="D3903" t="str">
            <v>Harvard University Press</v>
          </cell>
          <cell r="E3903" t="str">
            <v>HILL: THE ANCIENT CITY OF ATHENS</v>
          </cell>
          <cell r="F3903" t="str">
            <v>The Ancient City of Athens</v>
          </cell>
          <cell r="G3903">
            <v>1953</v>
          </cell>
          <cell r="J3903" t="str">
            <v>Gebunden</v>
          </cell>
          <cell r="M3903" t="str">
            <v>Hill, Ida Thallon</v>
          </cell>
          <cell r="O3903">
            <v>258</v>
          </cell>
          <cell r="P3903" t="str">
            <v>Lieferbar</v>
          </cell>
          <cell r="Q3903" t="str">
            <v>Classical Studies, other</v>
          </cell>
          <cell r="R3903" t="str">
            <v>HIS000000 HISTORY / General; HIS002010 HISTORY / Ancient / Greece</v>
          </cell>
          <cell r="S3903" t="str">
            <v>PoD</v>
          </cell>
        </row>
        <row r="3904">
          <cell r="C3904">
            <v>9780674336209</v>
          </cell>
          <cell r="D3904" t="str">
            <v>Harvard University Press</v>
          </cell>
          <cell r="E3904" t="str">
            <v>EMERTON: LEARNING AND LIVING</v>
          </cell>
          <cell r="F3904" t="str">
            <v>Learning and Living</v>
          </cell>
          <cell r="G3904">
            <v>1921</v>
          </cell>
          <cell r="J3904" t="str">
            <v>Gebunden</v>
          </cell>
          <cell r="M3904" t="str">
            <v>Emerton, Ephraim</v>
          </cell>
          <cell r="O3904">
            <v>325</v>
          </cell>
          <cell r="P3904" t="str">
            <v>Lieferbar</v>
          </cell>
          <cell r="Q3904" t="str">
            <v>Education, other</v>
          </cell>
          <cell r="R3904" t="str">
            <v>EDU000000 EDUCATION / General</v>
          </cell>
          <cell r="S3904" t="str">
            <v>PoD</v>
          </cell>
        </row>
        <row r="3905">
          <cell r="C3905">
            <v>9780674336216</v>
          </cell>
          <cell r="D3905" t="str">
            <v>Harvard University Press</v>
          </cell>
          <cell r="E3905" t="str">
            <v>OKUN: THE RUSSIAN-AMERICAN COMPANY   RTP 9</v>
          </cell>
          <cell r="F3905" t="str">
            <v>The Russian-American Company</v>
          </cell>
          <cell r="G3905">
            <v>1951</v>
          </cell>
          <cell r="H3905" t="str">
            <v>Russian Translation Project Series of the American Council of Learned Societies</v>
          </cell>
          <cell r="I3905">
            <v>9</v>
          </cell>
          <cell r="J3905" t="str">
            <v>Gebunden</v>
          </cell>
          <cell r="M3905" t="str">
            <v>Okun, S. B.</v>
          </cell>
          <cell r="N3905" t="str">
            <v>Grekov, B. D.</v>
          </cell>
          <cell r="O3905">
            <v>311</v>
          </cell>
          <cell r="P3905" t="str">
            <v>Lieferbar</v>
          </cell>
          <cell r="Q3905" t="str">
            <v>Political Science, other</v>
          </cell>
          <cell r="R3905" t="str">
            <v>POL000000 POLITICAL SCIENCE / General; HIS032000 HISTORY / Europe / Russia &amp; the Former Soviet Union</v>
          </cell>
          <cell r="S3905" t="str">
            <v>PoD</v>
          </cell>
        </row>
        <row r="3906">
          <cell r="C3906">
            <v>9780674336223</v>
          </cell>
          <cell r="D3906" t="str">
            <v>Harvard University Press</v>
          </cell>
          <cell r="E3906" t="str">
            <v>NORTON: READINGS IN THE HISTORY OF EDUCATION</v>
          </cell>
          <cell r="F3906" t="str">
            <v>Readings in the History of Education</v>
          </cell>
          <cell r="G3906">
            <v>1909</v>
          </cell>
          <cell r="J3906" t="str">
            <v>Gebunden</v>
          </cell>
          <cell r="M3906" t="str">
            <v>Norton, Arthur O.</v>
          </cell>
          <cell r="O3906">
            <v>155</v>
          </cell>
          <cell r="P3906" t="str">
            <v>Lieferbar</v>
          </cell>
          <cell r="Q3906" t="str">
            <v>Education, other</v>
          </cell>
          <cell r="R3906" t="str">
            <v>EDU000000 EDUCATION / General; EDU016000 EDUCATION / History</v>
          </cell>
          <cell r="S3906" t="str">
            <v>PoD</v>
          </cell>
        </row>
        <row r="3907">
          <cell r="C3907">
            <v>9780674336230</v>
          </cell>
          <cell r="D3907" t="str">
            <v>Harvard University Press</v>
          </cell>
          <cell r="E3907" t="str">
            <v>HARVARD COLLEGE IN THE SEVENTEENTH CENTURY PART I</v>
          </cell>
          <cell r="G3907">
            <v>1936</v>
          </cell>
          <cell r="H3907" t="str">
            <v>The Tercentennial History of Harvard College and University, 1636–1936</v>
          </cell>
          <cell r="I3907" t="str">
            <v>Part I</v>
          </cell>
          <cell r="J3907" t="str">
            <v>Gebunden</v>
          </cell>
          <cell r="M3907" t="str">
            <v>Morison, Samuel Eliot</v>
          </cell>
          <cell r="O3907">
            <v>360</v>
          </cell>
          <cell r="P3907" t="str">
            <v>Lieferbar</v>
          </cell>
          <cell r="Q3907" t="str">
            <v>Global History</v>
          </cell>
          <cell r="R3907" t="str">
            <v>HIS036000 HISTORY / United States / General</v>
          </cell>
          <cell r="S3907" t="str">
            <v>PoD</v>
          </cell>
        </row>
        <row r="3908">
          <cell r="C3908">
            <v>9780674336247</v>
          </cell>
          <cell r="D3908" t="str">
            <v>Harvard University Press</v>
          </cell>
          <cell r="E3908" t="str">
            <v>FAIRBANK: TRADE DIPLOMACY CHINA COAST VOL. II HHST 63</v>
          </cell>
          <cell r="G3908">
            <v>1953</v>
          </cell>
          <cell r="H3908" t="str">
            <v>Trade and Diplomacy on the China Coast</v>
          </cell>
          <cell r="I3908" t="str">
            <v>Volume II</v>
          </cell>
          <cell r="J3908" t="str">
            <v>Gebunden</v>
          </cell>
          <cell r="M3908" t="str">
            <v>Fairbank, John King</v>
          </cell>
          <cell r="O3908">
            <v>88</v>
          </cell>
          <cell r="P3908" t="str">
            <v>Lieferbar</v>
          </cell>
          <cell r="Q3908" t="str">
            <v>Miscellaneous</v>
          </cell>
          <cell r="R3908" t="str">
            <v>POL011010 POLITICAL SCIENCE / International Relations / Diplomacy; POL011020 POLITICAL SCIENCE / International Relations / Trade &amp; Tariffs; POL021000 POLITICAL SCIENCE / International Relations / Treaties; HIS008000 HISTORY / Asia / China</v>
          </cell>
          <cell r="S3908" t="str">
            <v>PoD</v>
          </cell>
        </row>
        <row r="3909">
          <cell r="C3909">
            <v>9780674336254</v>
          </cell>
          <cell r="D3909" t="str">
            <v>Harvard University Press</v>
          </cell>
          <cell r="E3909" t="str">
            <v>HARVARD COLLEGE IN THE SEVENTEENTH CENTURY PART II</v>
          </cell>
          <cell r="G3909">
            <v>1936</v>
          </cell>
          <cell r="H3909" t="str">
            <v>The Tercentennial History of Harvard College and University, 1636–1936</v>
          </cell>
          <cell r="I3909" t="str">
            <v>Part II</v>
          </cell>
          <cell r="J3909" t="str">
            <v>Gebunden</v>
          </cell>
          <cell r="M3909" t="str">
            <v>Morison, Samuel Eliot</v>
          </cell>
          <cell r="O3909">
            <v>345</v>
          </cell>
          <cell r="P3909" t="str">
            <v>Lieferbar</v>
          </cell>
          <cell r="Q3909" t="str">
            <v>Global History</v>
          </cell>
          <cell r="R3909" t="str">
            <v>HIS036000 HISTORY / United States / General</v>
          </cell>
          <cell r="S3909" t="str">
            <v>PoD</v>
          </cell>
        </row>
        <row r="3910">
          <cell r="C3910">
            <v>9780674336261</v>
          </cell>
          <cell r="D3910" t="str">
            <v>Harvard University Press</v>
          </cell>
          <cell r="E3910" t="str">
            <v>MOORE: THE RELIGIOUS THOUGHT OF THE GREEKS</v>
          </cell>
          <cell r="F3910" t="str">
            <v>The Religious Thought of the Greeks</v>
          </cell>
          <cell r="G3910">
            <v>1925</v>
          </cell>
          <cell r="J3910" t="str">
            <v>Gebunden</v>
          </cell>
          <cell r="M3910" t="str">
            <v>Moore, Clifford Herschel</v>
          </cell>
          <cell r="O3910">
            <v>385</v>
          </cell>
          <cell r="P3910" t="str">
            <v>Lieferbar</v>
          </cell>
          <cell r="Q3910" t="str">
            <v>Ancient Religion</v>
          </cell>
          <cell r="R3910" t="str">
            <v>REL000000 RELIGION / General; PHI002000 PHILOSOPHY / History &amp; Surveys / Ancient &amp; Classical; HIS002010 HISTORY / Ancient / Greece</v>
          </cell>
          <cell r="S3910" t="str">
            <v>PoD</v>
          </cell>
        </row>
        <row r="3911">
          <cell r="C3911">
            <v>9780674336278</v>
          </cell>
          <cell r="D3911" t="str">
            <v>Harvard University Press</v>
          </cell>
          <cell r="E3911" t="str">
            <v>ELSE: ARISTOTLE'S POETICS</v>
          </cell>
          <cell r="F3911" t="str">
            <v>Aristotle's Poetics</v>
          </cell>
          <cell r="G3911">
            <v>1957</v>
          </cell>
          <cell r="J3911" t="str">
            <v>Gebunden</v>
          </cell>
          <cell r="M3911" t="str">
            <v>Else, Gerald F.</v>
          </cell>
          <cell r="O3911">
            <v>670</v>
          </cell>
          <cell r="P3911" t="str">
            <v>Lieferbar</v>
          </cell>
          <cell r="Q3911" t="str">
            <v>Philosophy, other</v>
          </cell>
          <cell r="R3911" t="str">
            <v>PHI000000 PHILOSOPHY / General</v>
          </cell>
          <cell r="S3911" t="str">
            <v>PoD</v>
          </cell>
        </row>
        <row r="3912">
          <cell r="C3912">
            <v>9780674336285</v>
          </cell>
          <cell r="D3912" t="str">
            <v>Harvard University Press</v>
          </cell>
          <cell r="E3912" t="str">
            <v>MOORE: PAGAN IDEAS IMMORTALITY ROMAN EMPIRE   IL 1918</v>
          </cell>
          <cell r="F3912" t="str">
            <v>Pagan Ideas of Immortality During the Early Roman Empire</v>
          </cell>
          <cell r="G3912">
            <v>1918</v>
          </cell>
          <cell r="H3912" t="str">
            <v>Ingersoll Lectures</v>
          </cell>
          <cell r="J3912" t="str">
            <v>Gebunden</v>
          </cell>
          <cell r="M3912" t="str">
            <v>Moore, Clifford Herschel</v>
          </cell>
          <cell r="O3912">
            <v>64</v>
          </cell>
          <cell r="P3912" t="str">
            <v>Lieferbar</v>
          </cell>
          <cell r="Q3912" t="str">
            <v>Theology, Jewish Studies and Religious Studies</v>
          </cell>
          <cell r="R3912" t="str">
            <v>REL000000 RELIGION / General; PHI002000 PHILOSOPHY / History &amp; Surveys / Ancient &amp; Classical</v>
          </cell>
          <cell r="S3912" t="str">
            <v>PoD</v>
          </cell>
        </row>
        <row r="3913">
          <cell r="C3913">
            <v>9780674336292</v>
          </cell>
          <cell r="D3913" t="str">
            <v>Harvard University Press</v>
          </cell>
          <cell r="E3913" t="str">
            <v>GREENE: PROVINCIAL GOVERNOR ENGLISH COLONIES   HHST 7</v>
          </cell>
          <cell r="F3913" t="str">
            <v>The Provincial Governor in the English Colonies of North America</v>
          </cell>
          <cell r="G3913">
            <v>1898</v>
          </cell>
          <cell r="H3913" t="str">
            <v>Harvard Historical Studies</v>
          </cell>
          <cell r="I3913">
            <v>7</v>
          </cell>
          <cell r="J3913" t="str">
            <v>Gebunden</v>
          </cell>
          <cell r="M3913" t="str">
            <v>Greene, Evarts Boutell</v>
          </cell>
          <cell r="O3913">
            <v>292</v>
          </cell>
          <cell r="P3913" t="str">
            <v>Lieferbar</v>
          </cell>
          <cell r="Q3913" t="str">
            <v>Global History</v>
          </cell>
          <cell r="R3913" t="str">
            <v>POL040040 POLITICAL SCIENCE / Government / Local; HIS036000 HISTORY / United States / General</v>
          </cell>
          <cell r="S3913" t="str">
            <v>PoD</v>
          </cell>
        </row>
        <row r="3914">
          <cell r="C3914">
            <v>9780674336308</v>
          </cell>
          <cell r="D3914" t="str">
            <v>Harvard University Press</v>
          </cell>
          <cell r="E3914" t="str">
            <v>HIBBETT: MODERN JAPANESE  VOL. I  VOCAB. AND NOTES</v>
          </cell>
          <cell r="F3914" t="str">
            <v>Vocabularies and Notes</v>
          </cell>
          <cell r="G3914">
            <v>1967</v>
          </cell>
          <cell r="H3914" t="str">
            <v>Modern Japanese</v>
          </cell>
          <cell r="I3914" t="str">
            <v>Volume 1</v>
          </cell>
          <cell r="J3914" t="str">
            <v>Gebunden</v>
          </cell>
          <cell r="M3914" t="str">
            <v>Itasaka, Gen; Hibbett, Howard</v>
          </cell>
          <cell r="O3914">
            <v>273</v>
          </cell>
          <cell r="P3914" t="str">
            <v>Lieferbar</v>
          </cell>
          <cell r="Q3914" t="str">
            <v>Linguistics, other</v>
          </cell>
          <cell r="R3914" t="str">
            <v>LAN000000 LANGUAGE ARTS &amp; DISCIPLINES / General; LAN021000 LANGUAGE ARTS &amp; DISCIPLINES / Vocabulary</v>
          </cell>
          <cell r="S3914" t="str">
            <v>PoD</v>
          </cell>
        </row>
        <row r="3915">
          <cell r="C3915">
            <v>9780674336315</v>
          </cell>
          <cell r="D3915" t="str">
            <v>Harvard University Press</v>
          </cell>
          <cell r="E3915" t="str">
            <v>HIBBETT: MODERN JAPANESE  VOL. II  JAPANESE TEXTS</v>
          </cell>
          <cell r="F3915" t="str">
            <v>Japanese Texts</v>
          </cell>
          <cell r="G3915">
            <v>1967</v>
          </cell>
          <cell r="H3915" t="str">
            <v>Modern Japanese</v>
          </cell>
          <cell r="I3915" t="str">
            <v>Volume 2</v>
          </cell>
          <cell r="J3915" t="str">
            <v>Gebunden</v>
          </cell>
          <cell r="M3915" t="str">
            <v>Itasaka, Gen; Hibbett, Howard</v>
          </cell>
          <cell r="O3915">
            <v>444</v>
          </cell>
          <cell r="P3915" t="str">
            <v>Lieferbar</v>
          </cell>
          <cell r="Q3915" t="str">
            <v>Linguistics, other</v>
          </cell>
          <cell r="R3915" t="str">
            <v>LAN000000 LANGUAGE ARTS &amp; DISCIPLINES / General</v>
          </cell>
          <cell r="S3915" t="str">
            <v>PoD</v>
          </cell>
        </row>
        <row r="3916">
          <cell r="C3916">
            <v>9780674336322</v>
          </cell>
          <cell r="D3916" t="str">
            <v>Harvard University Press</v>
          </cell>
          <cell r="E3916" t="str">
            <v>GRANDGENT: OLD AND NEW</v>
          </cell>
          <cell r="F3916" t="str">
            <v>Old and New</v>
          </cell>
          <cell r="G3916">
            <v>1920</v>
          </cell>
          <cell r="J3916" t="str">
            <v>Gebunden</v>
          </cell>
          <cell r="M3916" t="str">
            <v>Grandgent, C. H.</v>
          </cell>
          <cell r="O3916">
            <v>177</v>
          </cell>
          <cell r="P3916" t="str">
            <v>Lieferbar</v>
          </cell>
          <cell r="Q3916" t="str">
            <v>English</v>
          </cell>
          <cell r="R3916" t="str">
            <v>LAN009000 LANGUAGE ARTS &amp; DISCIPLINES / Linguistics; LAN020000 LANGUAGE ARTS &amp; DISCIPLINES / Study &amp; Teaching</v>
          </cell>
          <cell r="S3916" t="str">
            <v>PoD</v>
          </cell>
        </row>
        <row r="3917">
          <cell r="C3917">
            <v>9780674336339</v>
          </cell>
          <cell r="D3917" t="str">
            <v>Harvard University Press</v>
          </cell>
          <cell r="E3917" t="str">
            <v>HEMMEON: BURGAGE TENURE MEDIAEVAL ENGLAND   HHST 20</v>
          </cell>
          <cell r="F3917" t="str">
            <v>Burgage Tenure in Mediaeval England</v>
          </cell>
          <cell r="G3917">
            <v>1914</v>
          </cell>
          <cell r="H3917" t="str">
            <v>Harvard Historical Studies</v>
          </cell>
          <cell r="I3917">
            <v>20</v>
          </cell>
          <cell r="J3917" t="str">
            <v>Gebunden</v>
          </cell>
          <cell r="M3917" t="str">
            <v>Hemmeon, Morley de Wolf</v>
          </cell>
          <cell r="O3917">
            <v>234</v>
          </cell>
          <cell r="P3917" t="str">
            <v>Lieferbar</v>
          </cell>
          <cell r="Q3917" t="str">
            <v>Miscellaneous</v>
          </cell>
          <cell r="R3917" t="str">
            <v>HIS000000 HISTORY / General; HIS015000 HISTORY / Europe / Great Britain; HIS037010 HISTORY / Medieval</v>
          </cell>
          <cell r="S3917" t="str">
            <v>PoD</v>
          </cell>
        </row>
        <row r="3918">
          <cell r="C3918">
            <v>9780674336346</v>
          </cell>
          <cell r="D3918" t="str">
            <v>Harvard University Press</v>
          </cell>
          <cell r="E3918" t="str">
            <v>GRANDGENT: THE LADIES OF DANTE'S LYRICS</v>
          </cell>
          <cell r="F3918" t="str">
            <v>The Ladies of Dante's Lyrics</v>
          </cell>
          <cell r="G3918">
            <v>1917</v>
          </cell>
          <cell r="J3918" t="str">
            <v>Gebunden</v>
          </cell>
          <cell r="M3918" t="str">
            <v>Grandgent, Charles H.</v>
          </cell>
          <cell r="O3918">
            <v>181</v>
          </cell>
          <cell r="P3918" t="str">
            <v>Lieferbar</v>
          </cell>
          <cell r="Q3918" t="str">
            <v>Literary Studies, general</v>
          </cell>
          <cell r="R3918" t="str">
            <v>LIT004200 LITERARY CRITICISM / European / Italian; LIT000000 LITERARY CRITICISM / General</v>
          </cell>
          <cell r="S3918" t="str">
            <v>PoD</v>
          </cell>
        </row>
        <row r="3919">
          <cell r="C3919">
            <v>9780674336353</v>
          </cell>
          <cell r="D3919" t="str">
            <v>Harvard University Press</v>
          </cell>
          <cell r="E3919" t="str">
            <v>FROTHINGHAM: CONSTITUTION AND GOVERNM. MASSACHUSETTS</v>
          </cell>
          <cell r="F3919" t="str">
            <v>A Brief History of the Constitution and Government of Massachusetts with a Chapter on Legislative Procedure</v>
          </cell>
          <cell r="G3919">
            <v>1916</v>
          </cell>
          <cell r="J3919" t="str">
            <v>Gebunden</v>
          </cell>
          <cell r="M3919" t="str">
            <v>Frothingham, Louis Adams</v>
          </cell>
          <cell r="O3919">
            <v>140</v>
          </cell>
          <cell r="P3919" t="str">
            <v>Lieferbar</v>
          </cell>
          <cell r="Q3919" t="str">
            <v>Law, other</v>
          </cell>
          <cell r="R3919" t="str">
            <v>LAW000000 LAW / General; LAW018000 LAW / Constitutional; POL006000 POLITICAL SCIENCE / Government / Legislative Branch</v>
          </cell>
          <cell r="S3919" t="str">
            <v>PoD</v>
          </cell>
        </row>
        <row r="3920">
          <cell r="C3920">
            <v>9780674336360</v>
          </cell>
          <cell r="D3920" t="str">
            <v>Harvard University Press</v>
          </cell>
          <cell r="E3920" t="str">
            <v>LETTERS D. GARRICK VOL. I LETTERS 1–334 (LITTLE)</v>
          </cell>
          <cell r="F3920" t="str">
            <v>Letters 1–334</v>
          </cell>
          <cell r="G3920">
            <v>1963</v>
          </cell>
          <cell r="H3920" t="str">
            <v>The Letters of David Garrick</v>
          </cell>
          <cell r="I3920" t="str">
            <v>Volume I</v>
          </cell>
          <cell r="J3920" t="str">
            <v>Gebunden</v>
          </cell>
          <cell r="N3920" t="str">
            <v>Wilson, Phoebe deK.; Little, David M.; Kahrl, George M.</v>
          </cell>
          <cell r="O3920">
            <v>420</v>
          </cell>
          <cell r="P3920" t="str">
            <v>Lieferbar</v>
          </cell>
          <cell r="Q3920" t="str">
            <v>Miscellaneous</v>
          </cell>
          <cell r="R3920" t="str">
            <v>BIO001000 BIOGRAPHY &amp; AUTOBIOGRAPHY / Artists, Architects, Photographers; DRA003000 DRAMA / English, Irish, Scottish, Welsh; LCO011000 LITERARY COLLECTIONS / Letters; LIT013000 LITERARY CRITICISM / Drama; HIS000000 HISTORY / General; HIS015000 HISTORY / E</v>
          </cell>
          <cell r="S3920" t="str">
            <v>PoD</v>
          </cell>
        </row>
        <row r="3921">
          <cell r="C3921">
            <v>9780674336377</v>
          </cell>
          <cell r="D3921" t="str">
            <v>Harvard University Press</v>
          </cell>
          <cell r="E3921" t="str">
            <v>LETTERS D. GARRICK VOL. II LETTERS 335–815 (LITTLE)</v>
          </cell>
          <cell r="F3921" t="str">
            <v>Letters 335–815</v>
          </cell>
          <cell r="G3921">
            <v>1963</v>
          </cell>
          <cell r="H3921" t="str">
            <v>The Letters of David Garrick</v>
          </cell>
          <cell r="I3921" t="str">
            <v>Volume II</v>
          </cell>
          <cell r="J3921" t="str">
            <v>Gebunden</v>
          </cell>
          <cell r="N3921" t="str">
            <v>Little, David M.; Wilson, Phoebe deK.; Kahrl, George M.</v>
          </cell>
          <cell r="O3921">
            <v>493</v>
          </cell>
          <cell r="P3921" t="str">
            <v>Lieferbar</v>
          </cell>
          <cell r="Q3921" t="str">
            <v>Miscellaneous</v>
          </cell>
          <cell r="R3921" t="str">
            <v>BIO001000 BIOGRAPHY &amp; AUTOBIOGRAPHY / Artists, Architects, Photographers; DRA003000 DRAMA / English, Irish, Scottish, Welsh; LCO011000 LITERARY COLLECTIONS / Letters; LIT013000 LITERARY CRITICISM / Drama; HIS000000 HISTORY / General; HIS015000 HISTORY / E</v>
          </cell>
          <cell r="S3921" t="str">
            <v>PoD</v>
          </cell>
        </row>
        <row r="3922">
          <cell r="C3922">
            <v>9780674336384</v>
          </cell>
          <cell r="D3922" t="str">
            <v>Harvard University Press</v>
          </cell>
          <cell r="E3922" t="str">
            <v>LETTERS D. GARRICK VOL. III LETTERS 816–1362 (LITTLE)</v>
          </cell>
          <cell r="F3922" t="str">
            <v>Letters 816–1362</v>
          </cell>
          <cell r="G3922">
            <v>1963</v>
          </cell>
          <cell r="H3922" t="str">
            <v>The Letters of David Garrick</v>
          </cell>
          <cell r="I3922" t="str">
            <v>Volume III</v>
          </cell>
          <cell r="J3922" t="str">
            <v>Gebunden</v>
          </cell>
          <cell r="N3922" t="str">
            <v>Wilson, Phoebe deK.; Kahrl, George M.; Little, David M.</v>
          </cell>
          <cell r="O3922">
            <v>503</v>
          </cell>
          <cell r="P3922" t="str">
            <v>Lieferbar</v>
          </cell>
          <cell r="Q3922" t="str">
            <v>Miscellaneous</v>
          </cell>
          <cell r="R3922" t="str">
            <v>BIO001000 BIOGRAPHY &amp; AUTOBIOGRAPHY / Artists, Architects, Photographers; DRA003000 DRAMA / English, Irish, Scottish, Welsh; LCO011000 LITERARY COLLECTIONS / Letters; LIT013000 LITERARY CRITICISM / Drama; HIS000000 HISTORY / General; HIS015000 HISTORY / E</v>
          </cell>
          <cell r="S3922" t="str">
            <v>PoD</v>
          </cell>
        </row>
        <row r="3923">
          <cell r="C3923">
            <v>9780674336391</v>
          </cell>
          <cell r="D3923" t="str">
            <v>Harvard University Press</v>
          </cell>
          <cell r="E3923" t="str">
            <v>CASES UNDER THE INTERSTATE COMMERCE ACT (FRANKFURTER)</v>
          </cell>
          <cell r="F3923" t="str">
            <v>A Selection of Cases Under the Interstate Commerce Act</v>
          </cell>
          <cell r="G3923">
            <v>1922</v>
          </cell>
          <cell r="J3923" t="str">
            <v>Gebunden</v>
          </cell>
          <cell r="N3923" t="str">
            <v>Frankfurter, Felix</v>
          </cell>
          <cell r="O3923">
            <v>789</v>
          </cell>
          <cell r="P3923" t="str">
            <v>Lieferbar</v>
          </cell>
          <cell r="Q3923" t="str">
            <v>Law, other</v>
          </cell>
          <cell r="R3923" t="str">
            <v>LAW000000 LAW / General</v>
          </cell>
          <cell r="S3923" t="str">
            <v>PoD</v>
          </cell>
        </row>
        <row r="3924">
          <cell r="C3924">
            <v>9780674336407</v>
          </cell>
          <cell r="D3924" t="str">
            <v>Harvard University Press</v>
          </cell>
          <cell r="E3924" t="str">
            <v>UNION PAMPHLETS OF THE CIVIL WAR VOL.I (FREIDEL) JHL</v>
          </cell>
          <cell r="G3924">
            <v>1967</v>
          </cell>
          <cell r="H3924" t="str">
            <v>Union Pamphlets of the Civil War, 1861–1865</v>
          </cell>
          <cell r="I3924" t="str">
            <v>Volume I</v>
          </cell>
          <cell r="J3924" t="str">
            <v>Gebunden</v>
          </cell>
          <cell r="N3924" t="str">
            <v>Freidel, Frank</v>
          </cell>
          <cell r="O3924">
            <v>564</v>
          </cell>
          <cell r="P3924" t="str">
            <v>Lieferbar</v>
          </cell>
          <cell r="Q3924" t="str">
            <v>Global History</v>
          </cell>
          <cell r="R3924" t="str">
            <v>LAN008000 LANGUAGE ARTS &amp; DISCIPLINES / Journalism; HIS036050 HISTORY / United States / Civil War Period (1850-1877); HIS036000 HISTORY / United States / General</v>
          </cell>
          <cell r="S3924" t="str">
            <v>PoD</v>
          </cell>
        </row>
        <row r="3925">
          <cell r="C3925">
            <v>9780674336414</v>
          </cell>
          <cell r="D3925" t="str">
            <v>Harvard University Press</v>
          </cell>
          <cell r="E3925" t="str">
            <v>FRANCKE: PERSONALITY GERMAN LITERATURE BEFORE LUTHER</v>
          </cell>
          <cell r="F3925" t="str">
            <v>Personality in German Literature before Luther</v>
          </cell>
          <cell r="G3925">
            <v>1916</v>
          </cell>
          <cell r="J3925" t="str">
            <v>Gebunden</v>
          </cell>
          <cell r="M3925" t="str">
            <v>Francke, Kuno</v>
          </cell>
          <cell r="O3925">
            <v>221</v>
          </cell>
          <cell r="P3925" t="str">
            <v>Lieferbar</v>
          </cell>
          <cell r="Q3925" t="str">
            <v>Literary Studies, general</v>
          </cell>
          <cell r="R3925" t="str">
            <v>LIT000000 LITERARY CRITICISM / General</v>
          </cell>
          <cell r="S3925" t="str">
            <v>PoD</v>
          </cell>
        </row>
        <row r="3926">
          <cell r="C3926">
            <v>9780674336421</v>
          </cell>
          <cell r="D3926" t="str">
            <v>Harvard University Press</v>
          </cell>
          <cell r="E3926" t="str">
            <v>HASKINS: SOME PROBLEMS OF THE PEACE CONFERENCE</v>
          </cell>
          <cell r="F3926" t="str">
            <v>Some Problems of the Peace Conference</v>
          </cell>
          <cell r="G3926">
            <v>1920</v>
          </cell>
          <cell r="J3926" t="str">
            <v>Gebunden</v>
          </cell>
          <cell r="M3926" t="str">
            <v>Haskins, Charles Homer; Lord, Robert Howard</v>
          </cell>
          <cell r="O3926">
            <v>307</v>
          </cell>
          <cell r="P3926" t="str">
            <v>Lieferbar</v>
          </cell>
          <cell r="Q3926" t="str">
            <v>Miscellaneous</v>
          </cell>
          <cell r="R3926" t="str">
            <v>HIS000000 HISTORY / General; HIS027090 HISTORY / Military / World War I</v>
          </cell>
          <cell r="S3926" t="str">
            <v>PoD</v>
          </cell>
        </row>
        <row r="3927">
          <cell r="C3927">
            <v>9780674336438</v>
          </cell>
          <cell r="D3927" t="str">
            <v>Harvard University Press</v>
          </cell>
          <cell r="E3927" t="str">
            <v>HASKINS: NORMAN INSTITUTIONS   HHST 24</v>
          </cell>
          <cell r="F3927" t="str">
            <v>Norman Institutions</v>
          </cell>
          <cell r="G3927">
            <v>1918</v>
          </cell>
          <cell r="H3927" t="str">
            <v>Harvard Historical Studies</v>
          </cell>
          <cell r="I3927">
            <v>24</v>
          </cell>
          <cell r="J3927" t="str">
            <v>Gebunden</v>
          </cell>
          <cell r="M3927" t="str">
            <v>Haskins, Charles Homer</v>
          </cell>
          <cell r="O3927">
            <v>377</v>
          </cell>
          <cell r="P3927" t="str">
            <v>Lieferbar</v>
          </cell>
          <cell r="Q3927" t="str">
            <v>Miscellaneous</v>
          </cell>
          <cell r="R3927" t="str">
            <v>POL000000 POLITICAL SCIENCE / General; HIS000000 HISTORY / General; HIS013000 HISTORY / Europe / France</v>
          </cell>
          <cell r="S3927" t="str">
            <v>PoD</v>
          </cell>
        </row>
        <row r="3928">
          <cell r="C3928">
            <v>9780674336445</v>
          </cell>
          <cell r="D3928" t="str">
            <v>Harvard University Press</v>
          </cell>
          <cell r="E3928" t="str">
            <v>THE ESSAYS OF MONTAIGNE   VOL. I</v>
          </cell>
          <cell r="G3928">
            <v>1925</v>
          </cell>
          <cell r="H3928" t="str">
            <v>The Essays of Montaigne</v>
          </cell>
          <cell r="I3928" t="str">
            <v>Volume I</v>
          </cell>
          <cell r="J3928" t="str">
            <v>Gebunden</v>
          </cell>
          <cell r="O3928">
            <v>395</v>
          </cell>
          <cell r="P3928" t="str">
            <v>Lieferbar</v>
          </cell>
          <cell r="Q3928" t="str">
            <v>Philosophy, other</v>
          </cell>
          <cell r="R3928" t="str">
            <v>PHI000000 PHILOSOPHY / General</v>
          </cell>
          <cell r="S3928" t="str">
            <v>PoD</v>
          </cell>
        </row>
        <row r="3929">
          <cell r="C3929">
            <v>9780674336452</v>
          </cell>
          <cell r="D3929" t="str">
            <v>Harvard University Press</v>
          </cell>
          <cell r="E3929" t="str">
            <v>THE ESSAYS OF MONTAIGNE   VOL. II</v>
          </cell>
          <cell r="G3929">
            <v>1925</v>
          </cell>
          <cell r="H3929" t="str">
            <v>The Essays of Montaigne</v>
          </cell>
          <cell r="I3929" t="str">
            <v>Volume II</v>
          </cell>
          <cell r="J3929" t="str">
            <v>Gebunden</v>
          </cell>
          <cell r="O3929">
            <v>403</v>
          </cell>
          <cell r="P3929" t="str">
            <v>Lieferbar</v>
          </cell>
          <cell r="Q3929" t="str">
            <v>Philosophy, other</v>
          </cell>
          <cell r="R3929" t="str">
            <v>PHI000000 PHILOSOPHY / General</v>
          </cell>
          <cell r="S3929" t="str">
            <v>PoD</v>
          </cell>
        </row>
        <row r="3930">
          <cell r="C3930">
            <v>9780674336469</v>
          </cell>
          <cell r="D3930" t="str">
            <v>Harvard University Press</v>
          </cell>
          <cell r="E3930" t="str">
            <v>THE ESSAYS OF MONTAIGNE   VOL. III</v>
          </cell>
          <cell r="G3930">
            <v>1925</v>
          </cell>
          <cell r="H3930" t="str">
            <v>The Essays of Montaigne</v>
          </cell>
          <cell r="I3930" t="str">
            <v>Volume III</v>
          </cell>
          <cell r="J3930" t="str">
            <v>Gebunden</v>
          </cell>
          <cell r="O3930">
            <v>299</v>
          </cell>
          <cell r="P3930" t="str">
            <v>Lieferbar</v>
          </cell>
          <cell r="Q3930" t="str">
            <v>Philosophy, other</v>
          </cell>
          <cell r="R3930" t="str">
            <v>PHI000000 PHILOSOPHY / General</v>
          </cell>
          <cell r="S3930" t="str">
            <v>PoD</v>
          </cell>
        </row>
        <row r="3931">
          <cell r="C3931">
            <v>9780674336476</v>
          </cell>
          <cell r="D3931" t="str">
            <v>Harvard University Press</v>
          </cell>
          <cell r="E3931" t="str">
            <v>THE ESSAYS OF MONTAIGNE   VOL. IV</v>
          </cell>
          <cell r="G3931">
            <v>1925</v>
          </cell>
          <cell r="H3931" t="str">
            <v>The Essays of Montaigne</v>
          </cell>
          <cell r="I3931" t="str">
            <v>Volume IV</v>
          </cell>
          <cell r="J3931" t="str">
            <v>Gebunden</v>
          </cell>
          <cell r="O3931">
            <v>358</v>
          </cell>
          <cell r="P3931" t="str">
            <v>Lieferbar</v>
          </cell>
          <cell r="Q3931" t="str">
            <v>Philosophy, other</v>
          </cell>
          <cell r="R3931" t="str">
            <v>PHI000000 PHILOSOPHY / General</v>
          </cell>
          <cell r="S3931" t="str">
            <v>PoD</v>
          </cell>
        </row>
        <row r="3932">
          <cell r="C3932">
            <v>9780674336483</v>
          </cell>
          <cell r="D3932" t="str">
            <v>Harvard University Press</v>
          </cell>
          <cell r="E3932" t="str">
            <v>THE LETTERS OF PETER THE VENERABLE VOL. I   HHST 78</v>
          </cell>
          <cell r="G3932">
            <v>1967</v>
          </cell>
          <cell r="H3932" t="str">
            <v>The Letters of Peter the Venerable</v>
          </cell>
          <cell r="I3932" t="str">
            <v>Volume I</v>
          </cell>
          <cell r="J3932" t="str">
            <v>Gebunden</v>
          </cell>
          <cell r="N3932" t="str">
            <v>Constable, Giles</v>
          </cell>
          <cell r="O3932">
            <v>450</v>
          </cell>
          <cell r="P3932" t="str">
            <v>Lieferbar</v>
          </cell>
          <cell r="Q3932" t="str">
            <v>Theology, Jewish Studies and Religious Studies</v>
          </cell>
          <cell r="R3932" t="str">
            <v>REL000000 RELIGION / General</v>
          </cell>
          <cell r="S3932" t="str">
            <v>PoD</v>
          </cell>
        </row>
        <row r="3933">
          <cell r="C3933">
            <v>9780674336490</v>
          </cell>
          <cell r="D3933" t="str">
            <v>Harvard University Press</v>
          </cell>
          <cell r="E3933" t="str">
            <v>THE LETTERS OF PETER THE VENERABLE VOL. II   HHST 78</v>
          </cell>
          <cell r="G3933">
            <v>1967</v>
          </cell>
          <cell r="H3933" t="str">
            <v>The Letters of Peter the Venerable</v>
          </cell>
          <cell r="I3933" t="str">
            <v>Volume II</v>
          </cell>
          <cell r="J3933" t="str">
            <v>Gebunden</v>
          </cell>
          <cell r="N3933" t="str">
            <v>Constable, Giles</v>
          </cell>
          <cell r="O3933">
            <v>427</v>
          </cell>
          <cell r="P3933" t="str">
            <v>Lieferbar</v>
          </cell>
          <cell r="Q3933" t="str">
            <v>Theology, Jewish Studies and Religious Studies</v>
          </cell>
          <cell r="R3933" t="str">
            <v>REL000000 RELIGION / General</v>
          </cell>
          <cell r="S3933" t="str">
            <v>PoD</v>
          </cell>
        </row>
        <row r="3934">
          <cell r="C3934">
            <v>9780674336506</v>
          </cell>
          <cell r="D3934" t="str">
            <v>Harvard University Press</v>
          </cell>
          <cell r="E3934" t="str">
            <v>PEIRCE: MATHEMATICAL AND PHYSICAL PAPERS</v>
          </cell>
          <cell r="F3934" t="str">
            <v>Mathematical and Physical Papers, 1903–1913</v>
          </cell>
          <cell r="G3934">
            <v>1926</v>
          </cell>
          <cell r="J3934" t="str">
            <v>Gebunden</v>
          </cell>
          <cell r="M3934" t="str">
            <v>Peirce, Benjamin Osgood</v>
          </cell>
          <cell r="O3934">
            <v>444</v>
          </cell>
          <cell r="P3934" t="str">
            <v>Lieferbar</v>
          </cell>
          <cell r="Q3934" t="str">
            <v>Mathematics, other</v>
          </cell>
          <cell r="R3934" t="str">
            <v>MAT000000 MATHEMATICS / General</v>
          </cell>
          <cell r="S3934" t="str">
            <v>PoD</v>
          </cell>
        </row>
        <row r="3935">
          <cell r="C3935">
            <v>9780674336513</v>
          </cell>
          <cell r="D3935" t="str">
            <v>Harvard University Press</v>
          </cell>
          <cell r="E3935" t="str">
            <v>KEELER: THE LABORATORY MOUSE   STG</v>
          </cell>
          <cell r="F3935" t="str">
            <v>The Laboratory Mouse</v>
          </cell>
          <cell r="G3935">
            <v>1931</v>
          </cell>
          <cell r="H3935" t="str">
            <v>Studies in Genetics</v>
          </cell>
          <cell r="J3935" t="str">
            <v>Gebunden</v>
          </cell>
          <cell r="M3935" t="str">
            <v>Keeler, Clyde E.</v>
          </cell>
          <cell r="O3935">
            <v>81</v>
          </cell>
          <cell r="P3935" t="str">
            <v>Lieferbar</v>
          </cell>
          <cell r="Q3935" t="str">
            <v>General Interest</v>
          </cell>
          <cell r="R3935" t="str">
            <v>SCI070000 SCIENCE / Life Sciences / Zoology / General; SCI034000 SCIENCE / History; SCI000000 SCIENCE / General</v>
          </cell>
          <cell r="S3935" t="str">
            <v>PoD</v>
          </cell>
        </row>
        <row r="3936">
          <cell r="C3936">
            <v>9780674336520</v>
          </cell>
          <cell r="D3936" t="str">
            <v>Harvard University Press</v>
          </cell>
          <cell r="E3936" t="str">
            <v>KARO: GREEK PERSONALITY IN ARCHAIC SCULPTURE   MCL 11</v>
          </cell>
          <cell r="F3936" t="str">
            <v>Greek Personality in Archaic Sculpture</v>
          </cell>
          <cell r="G3936">
            <v>1948</v>
          </cell>
          <cell r="H3936" t="str">
            <v>Martin Classical Lectures</v>
          </cell>
          <cell r="I3936">
            <v>11</v>
          </cell>
          <cell r="J3936" t="str">
            <v>Gebunden</v>
          </cell>
          <cell r="M3936" t="str">
            <v>Karo, George</v>
          </cell>
          <cell r="O3936">
            <v>343</v>
          </cell>
          <cell r="P3936" t="str">
            <v>Lieferbar</v>
          </cell>
          <cell r="Q3936" t="str">
            <v xml:space="preserve">Architecture and Design, other    </v>
          </cell>
          <cell r="R3936" t="str">
            <v>ART026000 ART / Sculpture; ART000000 ART / General</v>
          </cell>
          <cell r="S3936" t="str">
            <v>PoD</v>
          </cell>
        </row>
        <row r="3937">
          <cell r="C3937">
            <v>9780674336537</v>
          </cell>
          <cell r="D3937" t="str">
            <v>Harvard University Press</v>
          </cell>
          <cell r="E3937" t="str">
            <v>A BRITISH FUSILIER IN REVOLUTIONARY BOSTON (FRENCH)</v>
          </cell>
          <cell r="F3937" t="str">
            <v>A British Fusilier in Revolutionary Boston</v>
          </cell>
          <cell r="G3937">
            <v>1926</v>
          </cell>
          <cell r="J3937" t="str">
            <v>Gebunden</v>
          </cell>
          <cell r="N3937" t="str">
            <v>French, Allen</v>
          </cell>
          <cell r="O3937">
            <v>83</v>
          </cell>
          <cell r="P3937" t="str">
            <v>Lieferbar</v>
          </cell>
          <cell r="Q3937" t="str">
            <v>Global History</v>
          </cell>
          <cell r="R3937" t="str">
            <v>HIS036000 HISTORY / United States / General</v>
          </cell>
          <cell r="S3937" t="str">
            <v>PoD</v>
          </cell>
        </row>
        <row r="3938">
          <cell r="C3938">
            <v>9780674336544</v>
          </cell>
          <cell r="D3938" t="str">
            <v>Harvard University Press</v>
          </cell>
          <cell r="E3938" t="str">
            <v>DIARY OF FREDERICK MACKENZIE   VOL. I</v>
          </cell>
          <cell r="G3938">
            <v>1930</v>
          </cell>
          <cell r="H3938" t="str">
            <v>Diary of Frederick Mackenzie</v>
          </cell>
          <cell r="I3938" t="str">
            <v>Volume I</v>
          </cell>
          <cell r="J3938" t="str">
            <v>Gebunden</v>
          </cell>
          <cell r="O3938">
            <v>311</v>
          </cell>
          <cell r="P3938" t="str">
            <v>Lieferbar</v>
          </cell>
          <cell r="Q3938" t="str">
            <v>Global History</v>
          </cell>
          <cell r="R3938" t="str">
            <v>BIO008000 BIOGRAPHY &amp; AUTOBIOGRAPHY / Military; HIS036000 HISTORY / United States / General</v>
          </cell>
          <cell r="S3938" t="str">
            <v>PoD</v>
          </cell>
        </row>
        <row r="3939">
          <cell r="C3939">
            <v>9780674336568</v>
          </cell>
          <cell r="D3939" t="str">
            <v>Harvard University Press</v>
          </cell>
          <cell r="E3939" t="str">
            <v>MACKENDRICK: THE ATHENIAN ARISTOCRACY   MCL 23</v>
          </cell>
          <cell r="F3939" t="str">
            <v>The Athenian Aristocracy, 399 to 31 B.C.</v>
          </cell>
          <cell r="G3939">
            <v>1969</v>
          </cell>
          <cell r="H3939" t="str">
            <v>Martin Classical Lectures</v>
          </cell>
          <cell r="I3939">
            <v>23</v>
          </cell>
          <cell r="J3939" t="str">
            <v>Gebunden</v>
          </cell>
          <cell r="M3939" t="str">
            <v>MacKendrick, Paul</v>
          </cell>
          <cell r="O3939">
            <v>111</v>
          </cell>
          <cell r="P3939" t="str">
            <v>Lieferbar</v>
          </cell>
          <cell r="Q3939" t="str">
            <v>Classical Studies, other</v>
          </cell>
          <cell r="R3939" t="str">
            <v>HIS000000 HISTORY / General; HIS002010 HISTORY / Ancient / Greece</v>
          </cell>
          <cell r="S3939" t="str">
            <v>PoD</v>
          </cell>
        </row>
        <row r="3940">
          <cell r="C3940">
            <v>9780674336575</v>
          </cell>
          <cell r="D3940" t="str">
            <v>Harvard University Press</v>
          </cell>
          <cell r="E3940" t="str">
            <v>LYON: FROM FIEF TO INDENTURE   HHST 68</v>
          </cell>
          <cell r="F3940" t="str">
            <v>From Fief to Indenture</v>
          </cell>
          <cell r="G3940">
            <v>1957</v>
          </cell>
          <cell r="H3940" t="str">
            <v>Harvard Historical Studies</v>
          </cell>
          <cell r="I3940">
            <v>68</v>
          </cell>
          <cell r="J3940" t="str">
            <v>Gebunden</v>
          </cell>
          <cell r="M3940" t="str">
            <v>Lyon, Bryce D.</v>
          </cell>
          <cell r="O3940">
            <v>331</v>
          </cell>
          <cell r="P3940" t="str">
            <v>Lieferbar</v>
          </cell>
          <cell r="Q3940" t="str">
            <v>Miscellaneous</v>
          </cell>
          <cell r="R3940" t="str">
            <v>HIS000000 HISTORY / General</v>
          </cell>
          <cell r="S3940" t="str">
            <v>PoD</v>
          </cell>
        </row>
        <row r="3941">
          <cell r="C3941">
            <v>9780674336582</v>
          </cell>
          <cell r="D3941" t="str">
            <v>Harvard University Press</v>
          </cell>
          <cell r="E3941" t="str">
            <v>LYBYER: GOVERNMENT OF THE OTTOMAN EMPIRE    HHST 18</v>
          </cell>
          <cell r="F3941" t="str">
            <v>The Government of the Ottoman Empire in the Time of Suleiman the Magnificent</v>
          </cell>
          <cell r="G3941">
            <v>1913</v>
          </cell>
          <cell r="H3941" t="str">
            <v>Harvard Historical Studies</v>
          </cell>
          <cell r="I3941">
            <v>18</v>
          </cell>
          <cell r="J3941" t="str">
            <v>Gebunden</v>
          </cell>
          <cell r="M3941" t="str">
            <v>Lybyer, Albert Howe</v>
          </cell>
          <cell r="O3941">
            <v>349</v>
          </cell>
          <cell r="P3941" t="str">
            <v>Lieferbar</v>
          </cell>
          <cell r="Q3941" t="str">
            <v>Miscellaneous</v>
          </cell>
          <cell r="R3941" t="str">
            <v>HIS000000 HISTORY / General</v>
          </cell>
          <cell r="S3941" t="str">
            <v>PoD</v>
          </cell>
        </row>
        <row r="3942">
          <cell r="C3942">
            <v>9780674336599</v>
          </cell>
          <cell r="D3942" t="str">
            <v>Harvard University Press</v>
          </cell>
          <cell r="E3942" t="str">
            <v>LORING: DECORATED BOOK PAPERS</v>
          </cell>
          <cell r="F3942" t="str">
            <v>Decorated Book Papers</v>
          </cell>
          <cell r="G3942">
            <v>1952</v>
          </cell>
          <cell r="J3942" t="str">
            <v>Gebunden</v>
          </cell>
          <cell r="M3942" t="str">
            <v>Loring, Rosamond B.</v>
          </cell>
          <cell r="N3942" t="str">
            <v>Hofer, Philip</v>
          </cell>
          <cell r="O3942">
            <v>171</v>
          </cell>
          <cell r="P3942" t="str">
            <v>Lieferbar</v>
          </cell>
          <cell r="Q3942" t="str">
            <v xml:space="preserve">Architecture and Design, other    </v>
          </cell>
          <cell r="R3942" t="str">
            <v>ART000000 ART / General</v>
          </cell>
          <cell r="S3942" t="str">
            <v>PoD</v>
          </cell>
        </row>
        <row r="3943">
          <cell r="C3943">
            <v>9780674336605</v>
          </cell>
          <cell r="D3943" t="str">
            <v>Harvard University Press</v>
          </cell>
          <cell r="E3943" t="str">
            <v>LORD: THE SECOND PARTITION OF POLAND   HHST 23</v>
          </cell>
          <cell r="F3943" t="str">
            <v>The Second Partition of Poland</v>
          </cell>
          <cell r="G3943">
            <v>1915</v>
          </cell>
          <cell r="H3943" t="str">
            <v>Harvard Historical Studies</v>
          </cell>
          <cell r="I3943">
            <v>23</v>
          </cell>
          <cell r="J3943" t="str">
            <v>Gebunden</v>
          </cell>
          <cell r="M3943" t="str">
            <v>Lord, Robert Howard</v>
          </cell>
          <cell r="O3943">
            <v>586</v>
          </cell>
          <cell r="P3943" t="str">
            <v>Lieferbar</v>
          </cell>
          <cell r="Q3943" t="str">
            <v>Miscellaneous</v>
          </cell>
          <cell r="R3943" t="str">
            <v>HIS000000 HISTORY / General</v>
          </cell>
          <cell r="S3943" t="str">
            <v>PoD</v>
          </cell>
        </row>
        <row r="3944">
          <cell r="C3944">
            <v>9780674336612</v>
          </cell>
          <cell r="D3944" t="str">
            <v>Harvard University Press</v>
          </cell>
          <cell r="E3944" t="str">
            <v>LORD: THUCYDIDES AND THE WORLD WAR   MCL 12</v>
          </cell>
          <cell r="F3944" t="str">
            <v>Thucydides and the World War</v>
          </cell>
          <cell r="G3944">
            <v>1945</v>
          </cell>
          <cell r="H3944" t="str">
            <v>Martin Classical Lectures</v>
          </cell>
          <cell r="I3944">
            <v>12</v>
          </cell>
          <cell r="J3944" t="str">
            <v>Gebunden</v>
          </cell>
          <cell r="M3944" t="str">
            <v>Lord, Louis E.</v>
          </cell>
          <cell r="O3944">
            <v>300</v>
          </cell>
          <cell r="P3944" t="str">
            <v>Lieferbar</v>
          </cell>
          <cell r="Q3944" t="str">
            <v>Classical Studies, other</v>
          </cell>
          <cell r="R3944" t="str">
            <v>HIS000000 HISTORY / General; HIS002010 HISTORY / Ancient / Greece</v>
          </cell>
          <cell r="S3944" t="str">
            <v>PoD</v>
          </cell>
        </row>
        <row r="3945">
          <cell r="C3945">
            <v>9780674336629</v>
          </cell>
          <cell r="D3945" t="str">
            <v>Harvard University Press</v>
          </cell>
          <cell r="E3945" t="str">
            <v>THE SCIENTIFIC WORK OF MORRIS LOEB (RICHARDS)</v>
          </cell>
          <cell r="F3945" t="str">
            <v>The Scientific Work of Morris Loeb</v>
          </cell>
          <cell r="G3945">
            <v>1913</v>
          </cell>
          <cell r="J3945" t="str">
            <v>Gebunden</v>
          </cell>
          <cell r="N3945" t="str">
            <v>Richards, Theodore W.</v>
          </cell>
          <cell r="O3945">
            <v>349</v>
          </cell>
          <cell r="P3945" t="str">
            <v>Lieferbar</v>
          </cell>
          <cell r="Q3945" t="str">
            <v xml:space="preserve">Chemistry, other </v>
          </cell>
          <cell r="R3945" t="str">
            <v>SCI013000 SCIENCE / Chemistry / General; SCI000000 SCIENCE / General</v>
          </cell>
          <cell r="S3945" t="str">
            <v>PoD</v>
          </cell>
        </row>
        <row r="3946">
          <cell r="C3946">
            <v>9780674336636</v>
          </cell>
          <cell r="D3946" t="str">
            <v>Harvard University Press</v>
          </cell>
          <cell r="E3946" t="str">
            <v>LODGE: TWO COMMENCEMENT ADDRESSES</v>
          </cell>
          <cell r="F3946" t="str">
            <v>Two Commencement Addresses</v>
          </cell>
          <cell r="G3946">
            <v>1915</v>
          </cell>
          <cell r="J3946" t="str">
            <v>Gebunden</v>
          </cell>
          <cell r="M3946" t="str">
            <v>Lodge, Henry Cabot</v>
          </cell>
          <cell r="O3946">
            <v>44</v>
          </cell>
          <cell r="P3946" t="str">
            <v>Lieferbar</v>
          </cell>
          <cell r="Q3946" t="str">
            <v>Education, other</v>
          </cell>
          <cell r="R3946" t="str">
            <v>EDU000000 EDUCATION / General</v>
          </cell>
          <cell r="S3946" t="str">
            <v>PoD</v>
          </cell>
        </row>
        <row r="3947">
          <cell r="C3947">
            <v>9780674336643</v>
          </cell>
          <cell r="D3947" t="str">
            <v>Harvard University Press</v>
          </cell>
          <cell r="E3947" t="str">
            <v>LIVINGSTONE: GREEK IDEALS AND MODERN LIFE   MCL 5</v>
          </cell>
          <cell r="F3947" t="str">
            <v>Greek Ideals and Modern Life</v>
          </cell>
          <cell r="G3947">
            <v>1935</v>
          </cell>
          <cell r="H3947" t="str">
            <v>Martin Classical Lectures</v>
          </cell>
          <cell r="I3947">
            <v>5</v>
          </cell>
          <cell r="J3947" t="str">
            <v>Gebunden</v>
          </cell>
          <cell r="M3947" t="str">
            <v>Livingstone, R. W.</v>
          </cell>
          <cell r="O3947">
            <v>175</v>
          </cell>
          <cell r="P3947" t="str">
            <v>Lieferbar</v>
          </cell>
          <cell r="Q3947" t="str">
            <v>Classical Studies, other</v>
          </cell>
          <cell r="R3947" t="str">
            <v>PHI002000 PHILOSOPHY / History &amp; Surveys / Ancient &amp; Classical; HIS002010 HISTORY / Ancient / Greece</v>
          </cell>
          <cell r="S3947" t="str">
            <v>PoD</v>
          </cell>
        </row>
        <row r="3948">
          <cell r="C3948">
            <v>9780674336650</v>
          </cell>
          <cell r="D3948" t="str">
            <v>Harvard University Press</v>
          </cell>
          <cell r="E3948" t="str">
            <v>LIPSON: A SHORT HISTORY OF WOOL AND ITS MANUFACTURE</v>
          </cell>
          <cell r="F3948" t="str">
            <v>A Short History of Wool and Its Manufacture</v>
          </cell>
          <cell r="G3948">
            <v>1953</v>
          </cell>
          <cell r="J3948" t="str">
            <v>Gebunden</v>
          </cell>
          <cell r="M3948" t="str">
            <v>Lipson, E.</v>
          </cell>
          <cell r="O3948">
            <v>205</v>
          </cell>
          <cell r="P3948" t="str">
            <v>Lieferbar</v>
          </cell>
          <cell r="Q3948" t="str">
            <v>Political Economics, other</v>
          </cell>
          <cell r="R3948" t="str">
            <v>BUS069000 BUSINESS &amp; ECONOMICS / Economics / General; BUS070050 BUSINESS &amp; ECONOMICS / Industries / Manufacturing Industries</v>
          </cell>
          <cell r="S3948" t="str">
            <v>PoD</v>
          </cell>
        </row>
        <row r="3949">
          <cell r="C3949">
            <v>9780674336667</v>
          </cell>
          <cell r="D3949" t="str">
            <v>Harvard University Press</v>
          </cell>
          <cell r="E3949" t="str">
            <v>SELECTIONS FROM THE FEDERALIST (MUNRO)</v>
          </cell>
          <cell r="F3949" t="str">
            <v>Selections from the Federalist</v>
          </cell>
          <cell r="G3949">
            <v>1914</v>
          </cell>
          <cell r="J3949" t="str">
            <v>Gebunden</v>
          </cell>
          <cell r="N3949" t="str">
            <v>Munro, William Bennett</v>
          </cell>
          <cell r="O3949">
            <v>202</v>
          </cell>
          <cell r="P3949" t="str">
            <v>Lieferbar</v>
          </cell>
          <cell r="Q3949" t="str">
            <v>Global History</v>
          </cell>
          <cell r="R3949" t="str">
            <v>LAW018000 LAW / Constitutional; HIS036000 HISTORY / United States / General</v>
          </cell>
          <cell r="S3949" t="str">
            <v>PoD</v>
          </cell>
        </row>
        <row r="3950">
          <cell r="C3950">
            <v>9780674336674</v>
          </cell>
          <cell r="D3950" t="str">
            <v>Harvard University Press</v>
          </cell>
          <cell r="E3950" t="str">
            <v>CHAO: CHARACTER TEXT FOR MANDARIN PRIMER</v>
          </cell>
          <cell r="F3950" t="str">
            <v>Character Text for Mandarin Primer</v>
          </cell>
          <cell r="G3950">
            <v>1948</v>
          </cell>
          <cell r="J3950" t="str">
            <v>Gebunden</v>
          </cell>
          <cell r="M3950" t="str">
            <v>Chao, Yuen Ren</v>
          </cell>
          <cell r="O3950">
            <v>142</v>
          </cell>
          <cell r="P3950" t="str">
            <v>Lieferbar</v>
          </cell>
          <cell r="Q3950" t="str">
            <v>Linguistics, other</v>
          </cell>
          <cell r="R3950" t="str">
            <v>LAN000000 LANGUAGE ARTS &amp; DISCIPLINES / General</v>
          </cell>
          <cell r="S3950" t="str">
            <v>PoD</v>
          </cell>
        </row>
        <row r="3951">
          <cell r="C3951">
            <v>9780674336681</v>
          </cell>
          <cell r="D3951" t="str">
            <v>Harvard University Press</v>
          </cell>
          <cell r="E3951" t="str">
            <v>BRIDGMAN: COLLECTED EXPERIMENTAL PAPERS VOL. I</v>
          </cell>
          <cell r="F3951" t="str">
            <v>Papers 1–11</v>
          </cell>
          <cell r="G3951">
            <v>1964</v>
          </cell>
          <cell r="H3951" t="str">
            <v>Collected Experimental Papers</v>
          </cell>
          <cell r="I3951" t="str">
            <v>Volume I</v>
          </cell>
          <cell r="J3951" t="str">
            <v>Gebunden</v>
          </cell>
          <cell r="M3951" t="str">
            <v>Bridgman, P. W.</v>
          </cell>
          <cell r="O3951">
            <v>592</v>
          </cell>
          <cell r="P3951" t="str">
            <v>Lieferbar</v>
          </cell>
          <cell r="Q3951" t="str">
            <v>Experimental Physics</v>
          </cell>
          <cell r="R3951" t="str">
            <v>SCI055000 SCIENCE / Physics; SCI000000 SCIENCE / General</v>
          </cell>
          <cell r="S3951" t="str">
            <v>PoD</v>
          </cell>
        </row>
        <row r="3952">
          <cell r="C3952">
            <v>9780674336698</v>
          </cell>
          <cell r="D3952" t="str">
            <v>Harvard University Press</v>
          </cell>
          <cell r="E3952" t="str">
            <v>BRIDGMAN: COLLECTED EXPERIMENTAL PAPERS VOL. II</v>
          </cell>
          <cell r="F3952" t="str">
            <v>Papers 12–31</v>
          </cell>
          <cell r="G3952">
            <v>1964</v>
          </cell>
          <cell r="H3952" t="str">
            <v>Collected Experimental Papers</v>
          </cell>
          <cell r="I3952" t="str">
            <v>Volume II</v>
          </cell>
          <cell r="J3952" t="str">
            <v>Gebunden</v>
          </cell>
          <cell r="M3952" t="str">
            <v>Bridgman, P. W.</v>
          </cell>
          <cell r="O3952">
            <v>683</v>
          </cell>
          <cell r="P3952" t="str">
            <v>Lieferbar</v>
          </cell>
          <cell r="Q3952" t="str">
            <v>General Interest</v>
          </cell>
          <cell r="R3952" t="str">
            <v>SCI055000 SCIENCE / Physics; SCI000000 SCIENCE / General</v>
          </cell>
          <cell r="S3952" t="str">
            <v>PoD</v>
          </cell>
        </row>
        <row r="3953">
          <cell r="C3953">
            <v>9780674336704</v>
          </cell>
          <cell r="D3953" t="str">
            <v>Harvard University Press</v>
          </cell>
          <cell r="E3953" t="str">
            <v>BRIDGMAN: COLLECTED EXPERIMENTAL PAPERS VOL. III</v>
          </cell>
          <cell r="F3953" t="str">
            <v>Papers 32–58</v>
          </cell>
          <cell r="G3953">
            <v>1964</v>
          </cell>
          <cell r="H3953" t="str">
            <v>Collected Experimental Papers</v>
          </cell>
          <cell r="I3953" t="str">
            <v>Volume III</v>
          </cell>
          <cell r="J3953" t="str">
            <v>Gebunden</v>
          </cell>
          <cell r="M3953" t="str">
            <v>Bridgman, P. W.</v>
          </cell>
          <cell r="O3953">
            <v>652</v>
          </cell>
          <cell r="P3953" t="str">
            <v>Lieferbar</v>
          </cell>
          <cell r="Q3953" t="str">
            <v>General Interest</v>
          </cell>
          <cell r="R3953" t="str">
            <v>SCI055000 SCIENCE / Physics; SCI000000 SCIENCE / General</v>
          </cell>
          <cell r="S3953" t="str">
            <v>PoD</v>
          </cell>
        </row>
        <row r="3954">
          <cell r="C3954">
            <v>9780674336711</v>
          </cell>
          <cell r="D3954" t="str">
            <v>Harvard University Press</v>
          </cell>
          <cell r="E3954" t="str">
            <v>BRIDGMAN: COLLECTED EXPERIMENTAL PAPERS VOL. IV</v>
          </cell>
          <cell r="F3954" t="str">
            <v>Papers 59–93</v>
          </cell>
          <cell r="G3954">
            <v>1964</v>
          </cell>
          <cell r="H3954" t="str">
            <v>Collected Experimental Papers</v>
          </cell>
          <cell r="I3954" t="str">
            <v>Volume IV</v>
          </cell>
          <cell r="J3954" t="str">
            <v>Gebunden</v>
          </cell>
          <cell r="M3954" t="str">
            <v>Bridgman, P. W.</v>
          </cell>
          <cell r="O3954">
            <v>627</v>
          </cell>
          <cell r="P3954" t="str">
            <v>Lieferbar</v>
          </cell>
          <cell r="Q3954" t="str">
            <v>General Interest</v>
          </cell>
          <cell r="R3954" t="str">
            <v>SCI055000 SCIENCE / Physics; SCI000000 SCIENCE / General</v>
          </cell>
          <cell r="S3954" t="str">
            <v>PoD</v>
          </cell>
        </row>
        <row r="3955">
          <cell r="C3955">
            <v>9780674336728</v>
          </cell>
          <cell r="D3955" t="str">
            <v>Harvard University Press</v>
          </cell>
          <cell r="E3955" t="str">
            <v>BRIDGMAN: COLLECTED EXPERIMENTAL PAPERS VOL. V</v>
          </cell>
          <cell r="F3955" t="str">
            <v>Papers 94–121</v>
          </cell>
          <cell r="G3955">
            <v>1964</v>
          </cell>
          <cell r="H3955" t="str">
            <v>Collected Experimental Papers</v>
          </cell>
          <cell r="I3955" t="str">
            <v>Volume V</v>
          </cell>
          <cell r="J3955" t="str">
            <v>Gebunden</v>
          </cell>
          <cell r="M3955" t="str">
            <v>Bridgman, P. W.</v>
          </cell>
          <cell r="O3955">
            <v>692</v>
          </cell>
          <cell r="P3955" t="str">
            <v>Lieferbar</v>
          </cell>
          <cell r="Q3955" t="str">
            <v>General Interest</v>
          </cell>
          <cell r="R3955" t="str">
            <v>SCI055000 SCIENCE / Physics; SCI000000 SCIENCE / General</v>
          </cell>
          <cell r="S3955" t="str">
            <v>PoD</v>
          </cell>
        </row>
        <row r="3956">
          <cell r="C3956">
            <v>9780674336735</v>
          </cell>
          <cell r="D3956" t="str">
            <v>Harvard University Press</v>
          </cell>
          <cell r="E3956" t="str">
            <v>BRIDGMAN: COLLECTED EXPERIMENTAL PAPERS VOL. VI</v>
          </cell>
          <cell r="F3956" t="str">
            <v>Papers 122–168</v>
          </cell>
          <cell r="G3956">
            <v>1964</v>
          </cell>
          <cell r="H3956" t="str">
            <v>Collected Experimental Papers</v>
          </cell>
          <cell r="I3956" t="str">
            <v>Volume VI</v>
          </cell>
          <cell r="J3956" t="str">
            <v>Gebunden</v>
          </cell>
          <cell r="M3956" t="str">
            <v>Bridgman, P. W.</v>
          </cell>
          <cell r="O3956">
            <v>726</v>
          </cell>
          <cell r="P3956" t="str">
            <v>Lieferbar</v>
          </cell>
          <cell r="Q3956" t="str">
            <v>General Interest</v>
          </cell>
          <cell r="R3956" t="str">
            <v>SCI055000 SCIENCE / Physics; SCI000000 SCIENCE / General</v>
          </cell>
          <cell r="S3956" t="str">
            <v>PoD</v>
          </cell>
        </row>
        <row r="3957">
          <cell r="C3957">
            <v>9780674336742</v>
          </cell>
          <cell r="D3957" t="str">
            <v>Harvard University Press</v>
          </cell>
          <cell r="E3957" t="str">
            <v>DWIGHT: TRAVELS IN NEW ENGLAND AND NY VOL. I JHL</v>
          </cell>
          <cell r="G3957">
            <v>1969</v>
          </cell>
          <cell r="H3957" t="str">
            <v>Travels in New England and New York</v>
          </cell>
          <cell r="I3957" t="str">
            <v>Volume I</v>
          </cell>
          <cell r="J3957" t="str">
            <v>Gebunden</v>
          </cell>
          <cell r="M3957" t="str">
            <v>Dwight, Timothy</v>
          </cell>
          <cell r="N3957" t="str">
            <v>King, Patricia M.; Solomon, Barbara Miller</v>
          </cell>
          <cell r="O3957">
            <v>425</v>
          </cell>
          <cell r="P3957" t="str">
            <v>Lieferbar</v>
          </cell>
          <cell r="Q3957" t="str">
            <v>Global History</v>
          </cell>
          <cell r="R3957" t="str">
            <v>HIS036000 HISTORY / United States / General</v>
          </cell>
          <cell r="S3957" t="str">
            <v>PoD</v>
          </cell>
        </row>
        <row r="3958">
          <cell r="C3958">
            <v>9780674336759</v>
          </cell>
          <cell r="D3958" t="str">
            <v>Harvard University Press</v>
          </cell>
          <cell r="E3958" t="str">
            <v>DWIGHT: TRAVELS IN NEW ENGLAND AND NY VOL. II JHL</v>
          </cell>
          <cell r="G3958">
            <v>1969</v>
          </cell>
          <cell r="H3958" t="str">
            <v>Travels in New England and New York</v>
          </cell>
          <cell r="I3958" t="str">
            <v>Volume II</v>
          </cell>
          <cell r="J3958" t="str">
            <v>Gebunden</v>
          </cell>
          <cell r="M3958" t="str">
            <v>Dwight, Timothy</v>
          </cell>
          <cell r="N3958" t="str">
            <v>King, Patricia M.; Solomon, Barbara Miller</v>
          </cell>
          <cell r="O3958">
            <v>413</v>
          </cell>
          <cell r="P3958" t="str">
            <v>Lieferbar</v>
          </cell>
          <cell r="Q3958" t="str">
            <v>Global History</v>
          </cell>
          <cell r="R3958" t="str">
            <v>HIS036000 HISTORY / United States / General</v>
          </cell>
          <cell r="S3958" t="str">
            <v>PoD</v>
          </cell>
        </row>
        <row r="3959">
          <cell r="C3959">
            <v>9780674336766</v>
          </cell>
          <cell r="D3959" t="str">
            <v>Harvard University Press</v>
          </cell>
          <cell r="E3959" t="str">
            <v>DWIGHT: TRAVELS IN NEW ENGLAND AND NY VOL. III JHL</v>
          </cell>
          <cell r="G3959">
            <v>1969</v>
          </cell>
          <cell r="H3959" t="str">
            <v>Travels in New England and New York</v>
          </cell>
          <cell r="I3959" t="str">
            <v>Volume III</v>
          </cell>
          <cell r="J3959" t="str">
            <v>Gebunden</v>
          </cell>
          <cell r="M3959" t="str">
            <v>Dwight, Timothy</v>
          </cell>
          <cell r="N3959" t="str">
            <v>King, Patricia M.; Solomon, Barbara Miller</v>
          </cell>
          <cell r="O3959">
            <v>412</v>
          </cell>
          <cell r="P3959" t="str">
            <v>Lieferbar</v>
          </cell>
          <cell r="Q3959" t="str">
            <v>Global History</v>
          </cell>
          <cell r="R3959" t="str">
            <v>HIS036000 HISTORY / United States / General</v>
          </cell>
          <cell r="S3959" t="str">
            <v>PoD</v>
          </cell>
        </row>
        <row r="3960">
          <cell r="C3960">
            <v>9780674336773</v>
          </cell>
          <cell r="D3960" t="str">
            <v>Harvard University Press</v>
          </cell>
          <cell r="E3960" t="str">
            <v>DWIGHT: TRAVELS IN NEW ENGLAND AND NY VOL. IV JHL</v>
          </cell>
          <cell r="G3960">
            <v>1969</v>
          </cell>
          <cell r="H3960" t="str">
            <v>Travels in New England and New York</v>
          </cell>
          <cell r="I3960" t="str">
            <v>Volume IV</v>
          </cell>
          <cell r="J3960" t="str">
            <v>Gebunden</v>
          </cell>
          <cell r="M3960" t="str">
            <v>Dwight, Timothy</v>
          </cell>
          <cell r="N3960" t="str">
            <v>King, Patricia M.; Solomon, Barbara Miller</v>
          </cell>
          <cell r="O3960">
            <v>455</v>
          </cell>
          <cell r="P3960" t="str">
            <v>Lieferbar</v>
          </cell>
          <cell r="Q3960" t="str">
            <v>Global History</v>
          </cell>
          <cell r="R3960" t="str">
            <v>HIS036000 HISTORY / United States / General</v>
          </cell>
          <cell r="S3960" t="str">
            <v>PoD</v>
          </cell>
        </row>
        <row r="3961">
          <cell r="C3961">
            <v>9780674336780</v>
          </cell>
          <cell r="D3961" t="str">
            <v>Harvard University Press</v>
          </cell>
          <cell r="E3961" t="str">
            <v>DICKINSON: ECONOMIC MOTIVES   HES 24</v>
          </cell>
          <cell r="F3961" t="str">
            <v>Economic Motives</v>
          </cell>
          <cell r="G3961">
            <v>1922</v>
          </cell>
          <cell r="H3961" t="str">
            <v>Harvard Economic Studies</v>
          </cell>
          <cell r="I3961">
            <v>24</v>
          </cell>
          <cell r="J3961" t="str">
            <v>Gebunden</v>
          </cell>
          <cell r="M3961" t="str">
            <v>Dickinson, Zenas Clark</v>
          </cell>
          <cell r="O3961">
            <v>304</v>
          </cell>
          <cell r="P3961" t="str">
            <v>Lieferbar</v>
          </cell>
          <cell r="Q3961" t="str">
            <v>Political Economics, other</v>
          </cell>
          <cell r="R3961" t="str">
            <v>PSY031000 PSYCHOLOGY / Social Psychology; BUS069000 BUSINESS &amp; ECONOMICS / Economics / General; BUS069030 BUSINESS &amp; ECONOMICS / Economics / Theory</v>
          </cell>
          <cell r="S3961" t="str">
            <v>PoD</v>
          </cell>
        </row>
        <row r="3962">
          <cell r="C3962">
            <v>9780674336797</v>
          </cell>
          <cell r="D3962" t="str">
            <v>Harvard University Press</v>
          </cell>
          <cell r="E3962" t="str">
            <v>DURAND: THE TRUST PROBLEM</v>
          </cell>
          <cell r="F3962" t="str">
            <v>The Trust Problem</v>
          </cell>
          <cell r="G3962">
            <v>1914</v>
          </cell>
          <cell r="J3962" t="str">
            <v>Gebunden</v>
          </cell>
          <cell r="M3962" t="str">
            <v>Durand, Edward Dana</v>
          </cell>
          <cell r="O3962">
            <v>145</v>
          </cell>
          <cell r="P3962" t="str">
            <v>Lieferbar</v>
          </cell>
          <cell r="Q3962" t="str">
            <v>Law, other</v>
          </cell>
          <cell r="R3962" t="str">
            <v>LAW000000 LAW / General; LAW005000 LAW / Antitrust</v>
          </cell>
          <cell r="S3962" t="str">
            <v>PoD</v>
          </cell>
        </row>
        <row r="3963">
          <cell r="C3963">
            <v>9780674336803</v>
          </cell>
          <cell r="D3963" t="str">
            <v>Harvard University Press</v>
          </cell>
          <cell r="E3963" t="str">
            <v>BRIDGMAN: COLLECTED EXPERIMENTAL PAPERS VOL. VII</v>
          </cell>
          <cell r="F3963" t="str">
            <v>Papers 169–199</v>
          </cell>
          <cell r="G3963">
            <v>1964</v>
          </cell>
          <cell r="H3963" t="str">
            <v>Collected Experimental Papers</v>
          </cell>
          <cell r="I3963" t="str">
            <v>Volume VII</v>
          </cell>
          <cell r="J3963" t="str">
            <v>Gebunden</v>
          </cell>
          <cell r="M3963" t="str">
            <v>Bridgman, P. W.</v>
          </cell>
          <cell r="O3963">
            <v>742</v>
          </cell>
          <cell r="P3963" t="str">
            <v>Lieferbar</v>
          </cell>
          <cell r="Q3963" t="str">
            <v>General Interest</v>
          </cell>
          <cell r="R3963" t="str">
            <v>SCI055000 SCIENCE / Physics; SCI000000 SCIENCE / General</v>
          </cell>
          <cell r="S3963" t="str">
            <v>PoD</v>
          </cell>
        </row>
        <row r="3964">
          <cell r="C3964">
            <v>9780674336810</v>
          </cell>
          <cell r="D3964" t="str">
            <v>Harvard University Press</v>
          </cell>
          <cell r="E3964" t="str">
            <v>EDMUNDS: THE GOSPEL MANUSCRIPTS   HTS 4</v>
          </cell>
          <cell r="F3964" t="str">
            <v>The Gospel Manuscripts of the General Theological Seminary</v>
          </cell>
          <cell r="G3964">
            <v>1918</v>
          </cell>
          <cell r="H3964" t="str">
            <v>Harvard Theological Studies</v>
          </cell>
          <cell r="I3964">
            <v>4</v>
          </cell>
          <cell r="J3964" t="str">
            <v>Gebunden</v>
          </cell>
          <cell r="M3964" t="str">
            <v>Hatch, William Henry Paine; Edmunds, Charles Carroll</v>
          </cell>
          <cell r="O3964">
            <v>68</v>
          </cell>
          <cell r="P3964" t="str">
            <v>Lieferbar</v>
          </cell>
          <cell r="Q3964" t="str">
            <v>Theology, Jewish Studies and Religious Studies</v>
          </cell>
          <cell r="R3964" t="str">
            <v>REL000000 RELIGION / General</v>
          </cell>
          <cell r="S3964" t="str">
            <v>PoD</v>
          </cell>
        </row>
        <row r="3965">
          <cell r="C3965">
            <v>9780674336827</v>
          </cell>
          <cell r="D3965" t="str">
            <v>Harvard University Press</v>
          </cell>
          <cell r="E3965" t="str">
            <v>ELIOT: INSCRIPTIONS</v>
          </cell>
          <cell r="F3965" t="str">
            <v>Inscriptions</v>
          </cell>
          <cell r="G3965">
            <v>1934</v>
          </cell>
          <cell r="J3965" t="str">
            <v>Gebunden</v>
          </cell>
          <cell r="M3965" t="str">
            <v>Eliot, Charles William</v>
          </cell>
          <cell r="O3965">
            <v>62</v>
          </cell>
          <cell r="P3965" t="str">
            <v>Lieferbar</v>
          </cell>
          <cell r="Q3965" t="str">
            <v>Education, other</v>
          </cell>
          <cell r="R3965" t="str">
            <v>EDU000000 EDUCATION / General</v>
          </cell>
          <cell r="S3965" t="str">
            <v>PoD</v>
          </cell>
        </row>
        <row r="3966">
          <cell r="C3966">
            <v>9780674336834</v>
          </cell>
          <cell r="D3966" t="str">
            <v>Harvard University Press</v>
          </cell>
          <cell r="E3966" t="str">
            <v>DAGGETT: RAILROAD REORGANIZATION   HES 4</v>
          </cell>
          <cell r="F3966" t="str">
            <v>Railroad Reorganization</v>
          </cell>
          <cell r="G3966">
            <v>1908</v>
          </cell>
          <cell r="H3966" t="str">
            <v>Harvard Economic Studies</v>
          </cell>
          <cell r="I3966">
            <v>4</v>
          </cell>
          <cell r="J3966" t="str">
            <v>Gebunden</v>
          </cell>
          <cell r="M3966" t="str">
            <v>Daggett, Stuart</v>
          </cell>
          <cell r="O3966">
            <v>404</v>
          </cell>
          <cell r="P3966" t="str">
            <v>Lieferbar</v>
          </cell>
          <cell r="Q3966" t="str">
            <v>Political Economics, other</v>
          </cell>
          <cell r="R3966" t="str">
            <v>BUS032000 BUSINESS &amp; ECONOMICS / Infrastructure; BUS069000 BUSINESS &amp; ECONOMICS / Economics / General; BUS027000 BUSINESS &amp; ECONOMICS / Finance</v>
          </cell>
          <cell r="S3966" t="str">
            <v>PoD</v>
          </cell>
        </row>
        <row r="3967">
          <cell r="C3967">
            <v>9780674336841</v>
          </cell>
          <cell r="D3967" t="str">
            <v>Harvard University Press</v>
          </cell>
          <cell r="E3967" t="str">
            <v>THE DIVINE COMEDY OF DANTE ALIGHIERI VOL. I INFERNO</v>
          </cell>
          <cell r="F3967" t="str">
            <v>Inferno</v>
          </cell>
          <cell r="G3967">
            <v>1918</v>
          </cell>
          <cell r="H3967" t="str">
            <v>The Divine Comedy of Dante Alighieri</v>
          </cell>
          <cell r="I3967" t="str">
            <v>Volume I</v>
          </cell>
          <cell r="J3967" t="str">
            <v>Gebunden</v>
          </cell>
          <cell r="O3967">
            <v>397</v>
          </cell>
          <cell r="P3967" t="str">
            <v>Lieferbar</v>
          </cell>
          <cell r="Q3967" t="str">
            <v>Literary Studies, general</v>
          </cell>
          <cell r="R3967" t="str">
            <v>LCO000000 LITERARY COLLECTIONS / General; LCO003000 LITERARY COLLECTIONS / Ancient, Classical &amp; Medieval; LIT014000 LITERARY CRITICISM / Poetry</v>
          </cell>
          <cell r="S3967" t="str">
            <v>PoD</v>
          </cell>
        </row>
        <row r="3968">
          <cell r="C3968">
            <v>9780674336858</v>
          </cell>
          <cell r="D3968" t="str">
            <v>Harvard University Press</v>
          </cell>
          <cell r="E3968" t="str">
            <v>DAVIS: A HANDBOOK OF NORTHERN FRANCE</v>
          </cell>
          <cell r="F3968" t="str">
            <v>A Handbook of Northern France</v>
          </cell>
          <cell r="G3968">
            <v>1918</v>
          </cell>
          <cell r="J3968" t="str">
            <v>Gebunden</v>
          </cell>
          <cell r="M3968" t="str">
            <v>Davis, William Morris</v>
          </cell>
          <cell r="O3968">
            <v>174</v>
          </cell>
          <cell r="P3968" t="str">
            <v>Lieferbar</v>
          </cell>
          <cell r="Q3968" t="str">
            <v>Geography</v>
          </cell>
          <cell r="R3968" t="str">
            <v>REF028000 REFERENCE / Handbooks &amp; Manuals; SCI030000 SCIENCE / Earth Sciences / Geography</v>
          </cell>
          <cell r="S3968" t="str">
            <v>PoD</v>
          </cell>
        </row>
        <row r="3969">
          <cell r="C3969">
            <v>9780674336865</v>
          </cell>
          <cell r="D3969" t="str">
            <v>Harvard University Press</v>
          </cell>
          <cell r="E3969" t="str">
            <v>WULF: MEDIAEVAL PHILOSOPHY</v>
          </cell>
          <cell r="F3969" t="str">
            <v>Mediaeval Philosophy</v>
          </cell>
          <cell r="G3969">
            <v>1922</v>
          </cell>
          <cell r="J3969" t="str">
            <v>Gebunden</v>
          </cell>
          <cell r="M3969" t="str">
            <v>Wulf, Maurice de</v>
          </cell>
          <cell r="O3969">
            <v>153</v>
          </cell>
          <cell r="P3969" t="str">
            <v>Lieferbar</v>
          </cell>
          <cell r="Q3969" t="str">
            <v>Philosophy, other</v>
          </cell>
          <cell r="R3969" t="str">
            <v>PHI012000 PHILOSOPHY / History &amp; Surveys / Medieval; PHI000000 PHILOSOPHY / General</v>
          </cell>
          <cell r="S3969" t="str">
            <v>PoD</v>
          </cell>
        </row>
        <row r="3970">
          <cell r="C3970">
            <v>9780674336872</v>
          </cell>
          <cell r="D3970" t="str">
            <v>Harvard University Press</v>
          </cell>
          <cell r="E3970" t="str">
            <v>DEUSSEN: OUTLINE OF THE VEDANTA SYSTEM OF PHILOSOPHY</v>
          </cell>
          <cell r="F3970" t="str">
            <v>Outline of the Vedanta System of Philosophy</v>
          </cell>
          <cell r="G3970">
            <v>1927</v>
          </cell>
          <cell r="J3970" t="str">
            <v>Gebunden</v>
          </cell>
          <cell r="M3970" t="str">
            <v>Deussen, Paul</v>
          </cell>
          <cell r="O3970">
            <v>45</v>
          </cell>
          <cell r="P3970" t="str">
            <v>Lieferbar</v>
          </cell>
          <cell r="Q3970" t="str">
            <v>Philosophy, other</v>
          </cell>
          <cell r="R3970" t="str">
            <v>PHI003000 PHILOSOPHY / Eastern / General; PHI000000 PHILOSOPHY / General</v>
          </cell>
          <cell r="S3970" t="str">
            <v>PoD</v>
          </cell>
        </row>
        <row r="3971">
          <cell r="C3971">
            <v>9780674336889</v>
          </cell>
          <cell r="D3971" t="str">
            <v>Harvard University Press</v>
          </cell>
          <cell r="E3971" t="str">
            <v>UNION PAMPHLETS OF THE CIVIL WAR VOL.II (FREIDEL) JHL</v>
          </cell>
          <cell r="G3971">
            <v>1967</v>
          </cell>
          <cell r="H3971" t="str">
            <v>Union Pamphlets of the Civil War, 1861–1865</v>
          </cell>
          <cell r="I3971" t="str">
            <v>Volume II</v>
          </cell>
          <cell r="J3971" t="str">
            <v>Gebunden</v>
          </cell>
          <cell r="N3971" t="str">
            <v>Freidel, Frank</v>
          </cell>
          <cell r="O3971">
            <v>667</v>
          </cell>
          <cell r="P3971" t="str">
            <v>Lieferbar</v>
          </cell>
          <cell r="Q3971" t="str">
            <v>Global History</v>
          </cell>
          <cell r="R3971" t="str">
            <v>LAN008000 LANGUAGE ARTS &amp; DISCIPLINES / Journalism; HIS036050 HISTORY / United States / Civil War Period (1850-1877); HIS036000 HISTORY / United States / General</v>
          </cell>
          <cell r="S3971" t="str">
            <v>PoD</v>
          </cell>
        </row>
        <row r="3972">
          <cell r="C3972">
            <v>9780674336896</v>
          </cell>
          <cell r="D3972" t="str">
            <v>Harvard University Press</v>
          </cell>
          <cell r="E3972" t="str">
            <v>HASKINS: SOME PROBLEMS OF THE PEACE CONFERENCE E-BOOK</v>
          </cell>
          <cell r="F3972" t="str">
            <v>Some Problems of the Peace Conference</v>
          </cell>
          <cell r="G3972">
            <v>1920</v>
          </cell>
          <cell r="J3972" t="str">
            <v>e-book (PDF)</v>
          </cell>
          <cell r="M3972" t="str">
            <v>Haskins, Charles Homer; Lord, Robert Howard</v>
          </cell>
          <cell r="O3972">
            <v>307</v>
          </cell>
          <cell r="P3972" t="str">
            <v>Lieferbar</v>
          </cell>
          <cell r="Q3972" t="str">
            <v>Miscellaneous</v>
          </cell>
          <cell r="R3972" t="str">
            <v>HIS000000 HISTORY / General; HIS027090 HISTORY / Military / World War I</v>
          </cell>
        </row>
        <row r="3973">
          <cell r="C3973">
            <v>9780674336902</v>
          </cell>
          <cell r="D3973" t="str">
            <v>Harvard University Press</v>
          </cell>
          <cell r="E3973" t="str">
            <v>HASKINS: NORMAN INSTITUTIONS   HHST 24 E-BOOK</v>
          </cell>
          <cell r="F3973" t="str">
            <v>Norman Institutions</v>
          </cell>
          <cell r="G3973">
            <v>1918</v>
          </cell>
          <cell r="H3973" t="str">
            <v>Harvard Historical Studies</v>
          </cell>
          <cell r="I3973">
            <v>24</v>
          </cell>
          <cell r="J3973" t="str">
            <v>e-book (PDF)</v>
          </cell>
          <cell r="M3973" t="str">
            <v>Haskins, Charles Homer</v>
          </cell>
          <cell r="O3973">
            <v>377</v>
          </cell>
          <cell r="P3973" t="str">
            <v>Lieferbar</v>
          </cell>
          <cell r="Q3973" t="str">
            <v>Miscellaneous</v>
          </cell>
          <cell r="R3973" t="str">
            <v>POL000000 POLITICAL SCIENCE / General; HIS000000 HISTORY / General; HIS013000 HISTORY / Europe / France</v>
          </cell>
        </row>
        <row r="3974">
          <cell r="C3974">
            <v>9780674336919</v>
          </cell>
          <cell r="D3974" t="str">
            <v>Harvard University Press</v>
          </cell>
          <cell r="E3974" t="str">
            <v>THE ESSAYS OF MONTAIGNE   VOL. III E-BOOK</v>
          </cell>
          <cell r="G3974">
            <v>1925</v>
          </cell>
          <cell r="H3974" t="str">
            <v>The Essays of Montaigne</v>
          </cell>
          <cell r="I3974" t="str">
            <v>Volume III</v>
          </cell>
          <cell r="J3974" t="str">
            <v>e-book (PDF)</v>
          </cell>
          <cell r="O3974">
            <v>299</v>
          </cell>
          <cell r="P3974" t="str">
            <v>Lieferbar</v>
          </cell>
          <cell r="Q3974" t="str">
            <v>Philosophy, other</v>
          </cell>
          <cell r="R3974" t="str">
            <v>PHI000000 PHILOSOPHY / General</v>
          </cell>
        </row>
        <row r="3975">
          <cell r="C3975">
            <v>9780674336926</v>
          </cell>
          <cell r="D3975" t="str">
            <v>Harvard University Press</v>
          </cell>
          <cell r="E3975" t="str">
            <v>THE ESSAYS OF MONTAIGNE   VOL. II E-BOOK</v>
          </cell>
          <cell r="G3975">
            <v>1925</v>
          </cell>
          <cell r="H3975" t="str">
            <v>The Essays of Montaigne</v>
          </cell>
          <cell r="I3975" t="str">
            <v>Volume II</v>
          </cell>
          <cell r="J3975" t="str">
            <v>e-book (PDF)</v>
          </cell>
          <cell r="O3975">
            <v>403</v>
          </cell>
          <cell r="P3975" t="str">
            <v>Lieferbar</v>
          </cell>
          <cell r="Q3975" t="str">
            <v>Philosophy, other</v>
          </cell>
          <cell r="R3975" t="str">
            <v>PHI000000 PHILOSOPHY / General</v>
          </cell>
        </row>
        <row r="3976">
          <cell r="C3976">
            <v>9780674336933</v>
          </cell>
          <cell r="D3976" t="str">
            <v>Harvard University Press</v>
          </cell>
          <cell r="E3976" t="str">
            <v>THE ESSAYS OF MONTAIGNE   VOL. I E-BOOK</v>
          </cell>
          <cell r="G3976">
            <v>1925</v>
          </cell>
          <cell r="H3976" t="str">
            <v>The Essays of Montaigne</v>
          </cell>
          <cell r="I3976" t="str">
            <v>Volume I</v>
          </cell>
          <cell r="J3976" t="str">
            <v>e-book (PDF)</v>
          </cell>
          <cell r="O3976">
            <v>395</v>
          </cell>
          <cell r="P3976" t="str">
            <v>Lieferbar</v>
          </cell>
          <cell r="Q3976" t="str">
            <v>Philosophy, other</v>
          </cell>
          <cell r="R3976" t="str">
            <v>PHI000000 PHILOSOPHY / General</v>
          </cell>
        </row>
        <row r="3977">
          <cell r="C3977">
            <v>9780674336940</v>
          </cell>
          <cell r="D3977" t="str">
            <v>Harvard University Press</v>
          </cell>
          <cell r="E3977" t="str">
            <v>THE ESSAYS OF MONTAIGNE   VOL. IV E-BOOK</v>
          </cell>
          <cell r="G3977">
            <v>1925</v>
          </cell>
          <cell r="H3977" t="str">
            <v>The Essays of Montaigne</v>
          </cell>
          <cell r="I3977" t="str">
            <v>Volume IV</v>
          </cell>
          <cell r="J3977" t="str">
            <v>e-book (PDF)</v>
          </cell>
          <cell r="O3977">
            <v>358</v>
          </cell>
          <cell r="P3977" t="str">
            <v>Lieferbar</v>
          </cell>
          <cell r="Q3977" t="str">
            <v>Philosophy, other</v>
          </cell>
          <cell r="R3977" t="str">
            <v>PHI000000 PHILOSOPHY / General</v>
          </cell>
        </row>
        <row r="3978">
          <cell r="C3978">
            <v>9780674336957</v>
          </cell>
          <cell r="D3978" t="str">
            <v>Harvard University Press</v>
          </cell>
          <cell r="E3978" t="str">
            <v>THE LETTERS OF PETER THE VENERABLE VOL. I   HHST 78 E-BOOK</v>
          </cell>
          <cell r="G3978">
            <v>1967</v>
          </cell>
          <cell r="H3978" t="str">
            <v>The Letters of Peter the Venerable</v>
          </cell>
          <cell r="I3978" t="str">
            <v>Volume I</v>
          </cell>
          <cell r="J3978" t="str">
            <v>e-book (PDF)</v>
          </cell>
          <cell r="N3978" t="str">
            <v>Constable, Giles</v>
          </cell>
          <cell r="O3978">
            <v>450</v>
          </cell>
          <cell r="P3978" t="str">
            <v>Lieferbar</v>
          </cell>
          <cell r="Q3978" t="str">
            <v>Theology, Jewish Studies and Religious Studies</v>
          </cell>
          <cell r="R3978" t="str">
            <v>REL000000 RELIGION / General</v>
          </cell>
        </row>
        <row r="3979">
          <cell r="C3979">
            <v>9780674336964</v>
          </cell>
          <cell r="D3979" t="str">
            <v>Harvard University Press</v>
          </cell>
          <cell r="E3979" t="str">
            <v>THE LETTERS OF PETER THE VENERABLE VOL. II   HHST 78 E-BOOK</v>
          </cell>
          <cell r="G3979">
            <v>1967</v>
          </cell>
          <cell r="H3979" t="str">
            <v>The Letters of Peter the Venerable</v>
          </cell>
          <cell r="I3979" t="str">
            <v>Volume II</v>
          </cell>
          <cell r="J3979" t="str">
            <v>e-book (PDF)</v>
          </cell>
          <cell r="N3979" t="str">
            <v>Constable, Giles</v>
          </cell>
          <cell r="O3979">
            <v>427</v>
          </cell>
          <cell r="P3979" t="str">
            <v>Lieferbar</v>
          </cell>
          <cell r="Q3979" t="str">
            <v>Theology, Jewish Studies and Religious Studies</v>
          </cell>
          <cell r="R3979" t="str">
            <v>REL000000 RELIGION / General</v>
          </cell>
        </row>
        <row r="3980">
          <cell r="C3980">
            <v>9780674336971</v>
          </cell>
          <cell r="D3980" t="str">
            <v>Harvard University Press</v>
          </cell>
          <cell r="E3980" t="str">
            <v>PEIRCE: MATHEMATICAL AND PHYSICAL PAPERS E-BOOK</v>
          </cell>
          <cell r="F3980" t="str">
            <v>Mathematical and Physical Papers, 1903–1913</v>
          </cell>
          <cell r="G3980">
            <v>1926</v>
          </cell>
          <cell r="J3980" t="str">
            <v>e-book (PDF)</v>
          </cell>
          <cell r="M3980" t="str">
            <v>Peirce, Benjamin Osgood</v>
          </cell>
          <cell r="O3980">
            <v>444</v>
          </cell>
          <cell r="P3980" t="str">
            <v>Lieferbar</v>
          </cell>
          <cell r="Q3980" t="str">
            <v>Mathematics, other</v>
          </cell>
          <cell r="R3980" t="str">
            <v>MAT000000 MATHEMATICS / General</v>
          </cell>
        </row>
        <row r="3981">
          <cell r="C3981">
            <v>9780674336988</v>
          </cell>
          <cell r="D3981" t="str">
            <v>Harvard University Press</v>
          </cell>
          <cell r="E3981" t="str">
            <v>KEELER: THE LABORATORY MOUSE   STG E-BOOK</v>
          </cell>
          <cell r="F3981" t="str">
            <v>The Laboratory Mouse</v>
          </cell>
          <cell r="G3981">
            <v>1931</v>
          </cell>
          <cell r="H3981" t="str">
            <v>Studies in Genetics</v>
          </cell>
          <cell r="J3981" t="str">
            <v>e-book (PDF)</v>
          </cell>
          <cell r="M3981" t="str">
            <v>Keeler, Clyde E.</v>
          </cell>
          <cell r="O3981">
            <v>81</v>
          </cell>
          <cell r="P3981" t="str">
            <v>Lieferbar</v>
          </cell>
          <cell r="Q3981" t="str">
            <v>General Interest</v>
          </cell>
          <cell r="R3981" t="str">
            <v>SCI070000 SCIENCE / Life Sciences / Zoology / General; SCI034000 SCIENCE / History; SCI000000 SCIENCE / General</v>
          </cell>
        </row>
        <row r="3982">
          <cell r="C3982">
            <v>9780674336995</v>
          </cell>
          <cell r="D3982" t="str">
            <v>Harvard University Press</v>
          </cell>
          <cell r="E3982" t="str">
            <v>KARO: GREEK PERSONALITY IN ARCHAIC SCULPTURE   MCL 11 E-BOOK</v>
          </cell>
          <cell r="F3982" t="str">
            <v>Greek Personality in Archaic Sculpture</v>
          </cell>
          <cell r="G3982">
            <v>1948</v>
          </cell>
          <cell r="H3982" t="str">
            <v>Martin Classical Lectures</v>
          </cell>
          <cell r="I3982">
            <v>11</v>
          </cell>
          <cell r="J3982" t="str">
            <v>e-book (PDF)</v>
          </cell>
          <cell r="M3982" t="str">
            <v>Karo, George</v>
          </cell>
          <cell r="O3982">
            <v>343</v>
          </cell>
          <cell r="P3982" t="str">
            <v>Lieferbar</v>
          </cell>
          <cell r="Q3982" t="str">
            <v xml:space="preserve">Architecture and Design, other    </v>
          </cell>
          <cell r="R3982" t="str">
            <v>ART026000 ART / Sculpture; ART000000 ART / General</v>
          </cell>
        </row>
        <row r="3983">
          <cell r="C3983">
            <v>9780674337008</v>
          </cell>
          <cell r="D3983" t="str">
            <v>Harvard University Press</v>
          </cell>
          <cell r="E3983" t="str">
            <v>A BRITISH FUSILIER IN REVOLUTIONARY BOSTON (FRENCH) E-BOOK</v>
          </cell>
          <cell r="F3983" t="str">
            <v>A British Fusilier in Revolutionary Boston</v>
          </cell>
          <cell r="G3983">
            <v>1926</v>
          </cell>
          <cell r="J3983" t="str">
            <v>e-book (PDF)</v>
          </cell>
          <cell r="N3983" t="str">
            <v>French, Allen</v>
          </cell>
          <cell r="O3983">
            <v>83</v>
          </cell>
          <cell r="P3983" t="str">
            <v>Lieferbar</v>
          </cell>
          <cell r="Q3983" t="str">
            <v>Global History</v>
          </cell>
          <cell r="R3983" t="str">
            <v>HIS036000 HISTORY / United States / General</v>
          </cell>
        </row>
        <row r="3984">
          <cell r="C3984">
            <v>9780674337015</v>
          </cell>
          <cell r="D3984" t="str">
            <v>Harvard University Press</v>
          </cell>
          <cell r="E3984" t="str">
            <v>DIARY OF FREDERICK MACKENZIE   VOL. I E-BOOK</v>
          </cell>
          <cell r="G3984">
            <v>1930</v>
          </cell>
          <cell r="H3984" t="str">
            <v>Diary of Frederick Mackenzie</v>
          </cell>
          <cell r="I3984" t="str">
            <v>Volume I</v>
          </cell>
          <cell r="J3984" t="str">
            <v>e-book (PDF)</v>
          </cell>
          <cell r="O3984">
            <v>311</v>
          </cell>
          <cell r="P3984" t="str">
            <v>Lieferbar</v>
          </cell>
          <cell r="Q3984" t="str">
            <v>Global History</v>
          </cell>
          <cell r="R3984" t="str">
            <v>BIO008000 BIOGRAPHY &amp; AUTOBIOGRAPHY / Military; HIS036000 HISTORY / United States / General</v>
          </cell>
        </row>
        <row r="3985">
          <cell r="C3985">
            <v>9780674337022</v>
          </cell>
          <cell r="D3985" t="str">
            <v>Harvard University Press</v>
          </cell>
          <cell r="E3985" t="str">
            <v>DIARY OF FREDERICK MACKENZIE   VOL. II E-BOOK</v>
          </cell>
          <cell r="G3985">
            <v>1930</v>
          </cell>
          <cell r="H3985" t="str">
            <v>Diary of Frederick Mackenzie</v>
          </cell>
          <cell r="I3985" t="str">
            <v>Volume II</v>
          </cell>
          <cell r="J3985" t="str">
            <v>e-book (PDF)</v>
          </cell>
          <cell r="O3985">
            <v>421</v>
          </cell>
          <cell r="P3985" t="str">
            <v>Lieferbar</v>
          </cell>
          <cell r="Q3985" t="str">
            <v>Global History</v>
          </cell>
          <cell r="R3985" t="str">
            <v>BIO008000 BIOGRAPHY &amp; AUTOBIOGRAPHY / Military; HIS036000 HISTORY / United States / General</v>
          </cell>
        </row>
        <row r="3986">
          <cell r="C3986">
            <v>9780674337039</v>
          </cell>
          <cell r="D3986" t="str">
            <v>Harvard University Press</v>
          </cell>
          <cell r="E3986" t="str">
            <v>MACKENDRICK: THE ATHENIAN ARISTOCRACY   MCL 23 E-BOOK</v>
          </cell>
          <cell r="F3986" t="str">
            <v>The Athenian Aristocracy, 399 to 31 B.C.</v>
          </cell>
          <cell r="G3986">
            <v>1969</v>
          </cell>
          <cell r="H3986" t="str">
            <v>Martin Classical Lectures</v>
          </cell>
          <cell r="I3986">
            <v>23</v>
          </cell>
          <cell r="J3986" t="str">
            <v>e-book (PDF)</v>
          </cell>
          <cell r="M3986" t="str">
            <v>MacKendrick, Paul</v>
          </cell>
          <cell r="O3986">
            <v>111</v>
          </cell>
          <cell r="P3986" t="str">
            <v>Lieferbar</v>
          </cell>
          <cell r="Q3986" t="str">
            <v>Classical Studies, other</v>
          </cell>
          <cell r="R3986" t="str">
            <v>HIS000000 HISTORY / General; HIS002010 HISTORY / Ancient / Greece</v>
          </cell>
        </row>
        <row r="3987">
          <cell r="C3987">
            <v>9780674337046</v>
          </cell>
          <cell r="D3987" t="str">
            <v>Harvard University Press</v>
          </cell>
          <cell r="E3987" t="str">
            <v>LYON: FROM FIEF TO INDENTURE   HHST 68 E-BOOK</v>
          </cell>
          <cell r="F3987" t="str">
            <v>From Fief to Indenture</v>
          </cell>
          <cell r="G3987">
            <v>1957</v>
          </cell>
          <cell r="H3987" t="str">
            <v>Harvard Historical Studies</v>
          </cell>
          <cell r="I3987">
            <v>68</v>
          </cell>
          <cell r="J3987" t="str">
            <v>e-book (PDF)</v>
          </cell>
          <cell r="M3987" t="str">
            <v>Lyon, Bryce D.</v>
          </cell>
          <cell r="O3987">
            <v>331</v>
          </cell>
          <cell r="P3987" t="str">
            <v>Lieferbar</v>
          </cell>
          <cell r="Q3987" t="str">
            <v>Miscellaneous</v>
          </cell>
          <cell r="R3987" t="str">
            <v>HIS000000 HISTORY / General</v>
          </cell>
        </row>
        <row r="3988">
          <cell r="C3988">
            <v>9780674337053</v>
          </cell>
          <cell r="D3988" t="str">
            <v>Harvard University Press</v>
          </cell>
          <cell r="E3988" t="str">
            <v>LYBYER: GOVERNMENT OF THE OTTOMAN EMPIRE    HHST 18 E-BOOK</v>
          </cell>
          <cell r="F3988" t="str">
            <v>The Government of the Ottoman Empire in the Time of Suleiman the Magnificent</v>
          </cell>
          <cell r="G3988">
            <v>1913</v>
          </cell>
          <cell r="H3988" t="str">
            <v>Harvard Historical Studies</v>
          </cell>
          <cell r="I3988">
            <v>18</v>
          </cell>
          <cell r="J3988" t="str">
            <v>e-book (PDF)</v>
          </cell>
          <cell r="M3988" t="str">
            <v>Lybyer, Albert Howe</v>
          </cell>
          <cell r="O3988">
            <v>349</v>
          </cell>
          <cell r="P3988" t="str">
            <v>Lieferbar</v>
          </cell>
          <cell r="Q3988" t="str">
            <v>Miscellaneous</v>
          </cell>
          <cell r="R3988" t="str">
            <v>HIS000000 HISTORY / General</v>
          </cell>
        </row>
        <row r="3989">
          <cell r="C3989">
            <v>9780674337060</v>
          </cell>
          <cell r="D3989" t="str">
            <v>Harvard University Press</v>
          </cell>
          <cell r="E3989" t="str">
            <v>LORING: DECORATED BOOK PAPERS E-BOOK</v>
          </cell>
          <cell r="F3989" t="str">
            <v>Decorated Book Papers</v>
          </cell>
          <cell r="G3989">
            <v>1952</v>
          </cell>
          <cell r="J3989" t="str">
            <v>e-book (PDF)</v>
          </cell>
          <cell r="M3989" t="str">
            <v>Loring, Rosamond B.</v>
          </cell>
          <cell r="N3989" t="str">
            <v>Hofer, Philip</v>
          </cell>
          <cell r="O3989">
            <v>171</v>
          </cell>
          <cell r="P3989" t="str">
            <v>Lieferbar</v>
          </cell>
          <cell r="Q3989" t="str">
            <v xml:space="preserve">Architecture and Design, other    </v>
          </cell>
          <cell r="R3989" t="str">
            <v>ART000000 ART / General</v>
          </cell>
        </row>
        <row r="3990">
          <cell r="C3990">
            <v>9780674337077</v>
          </cell>
          <cell r="D3990" t="str">
            <v>Harvard University Press</v>
          </cell>
          <cell r="E3990" t="str">
            <v>LORD: THE SECOND PARTITION OF POLAND   HHST 23 E-BOOK</v>
          </cell>
          <cell r="F3990" t="str">
            <v>The Second Partition of Poland</v>
          </cell>
          <cell r="G3990">
            <v>1915</v>
          </cell>
          <cell r="H3990" t="str">
            <v>Harvard Historical Studies</v>
          </cell>
          <cell r="I3990">
            <v>23</v>
          </cell>
          <cell r="J3990" t="str">
            <v>e-book (PDF)</v>
          </cell>
          <cell r="M3990" t="str">
            <v>Lord, Robert Howard</v>
          </cell>
          <cell r="O3990">
            <v>586</v>
          </cell>
          <cell r="P3990" t="str">
            <v>Lieferbar</v>
          </cell>
          <cell r="Q3990" t="str">
            <v>Miscellaneous</v>
          </cell>
          <cell r="R3990" t="str">
            <v>HIS000000 HISTORY / General</v>
          </cell>
        </row>
        <row r="3991">
          <cell r="C3991">
            <v>9780674337084</v>
          </cell>
          <cell r="D3991" t="str">
            <v>Harvard University Press</v>
          </cell>
          <cell r="E3991" t="str">
            <v>LORD: THUCYDIDES AND THE WORLD WAR   MCL 12 E-BOOK</v>
          </cell>
          <cell r="F3991" t="str">
            <v>Thucydides and the World War</v>
          </cell>
          <cell r="G3991">
            <v>1945</v>
          </cell>
          <cell r="H3991" t="str">
            <v>Martin Classical Lectures</v>
          </cell>
          <cell r="I3991">
            <v>12</v>
          </cell>
          <cell r="J3991" t="str">
            <v>e-book (PDF)</v>
          </cell>
          <cell r="M3991" t="str">
            <v>Lord, Louis E.</v>
          </cell>
          <cell r="O3991">
            <v>300</v>
          </cell>
          <cell r="P3991" t="str">
            <v>Lieferbar</v>
          </cell>
          <cell r="Q3991" t="str">
            <v>Classical Studies, other</v>
          </cell>
          <cell r="R3991" t="str">
            <v>HIS000000 HISTORY / General; HIS002010 HISTORY / Ancient / Greece</v>
          </cell>
        </row>
        <row r="3992">
          <cell r="C3992">
            <v>9780674337091</v>
          </cell>
          <cell r="D3992" t="str">
            <v>Harvard University Press</v>
          </cell>
          <cell r="E3992" t="str">
            <v>THE SCIENTIFIC WORK OF MORRIS LOEB (RICHARDS) E-BOOK</v>
          </cell>
          <cell r="F3992" t="str">
            <v>The Scientific Work of Morris Loeb</v>
          </cell>
          <cell r="G3992">
            <v>1913</v>
          </cell>
          <cell r="J3992" t="str">
            <v>e-book (PDF)</v>
          </cell>
          <cell r="N3992" t="str">
            <v>Richards, Theodore W.</v>
          </cell>
          <cell r="O3992">
            <v>349</v>
          </cell>
          <cell r="P3992" t="str">
            <v>Lieferbar</v>
          </cell>
          <cell r="Q3992" t="str">
            <v xml:space="preserve">Chemistry, other </v>
          </cell>
          <cell r="R3992" t="str">
            <v>SCI013000 SCIENCE / Chemistry / General; SCI000000 SCIENCE / General</v>
          </cell>
        </row>
        <row r="3993">
          <cell r="C3993">
            <v>9780674337107</v>
          </cell>
          <cell r="D3993" t="str">
            <v>Harvard University Press</v>
          </cell>
          <cell r="E3993" t="str">
            <v>LODGE: TWO COMMENCEMENT ADDRESSES E-BOOK</v>
          </cell>
          <cell r="F3993" t="str">
            <v>Two Commencement Addresses</v>
          </cell>
          <cell r="G3993">
            <v>1915</v>
          </cell>
          <cell r="J3993" t="str">
            <v>e-book (PDF)</v>
          </cell>
          <cell r="M3993" t="str">
            <v>Lodge, Henry Cabot</v>
          </cell>
          <cell r="O3993">
            <v>44</v>
          </cell>
          <cell r="P3993" t="str">
            <v>Lieferbar</v>
          </cell>
          <cell r="Q3993" t="str">
            <v>Education, other</v>
          </cell>
          <cell r="R3993" t="str">
            <v>EDU000000 EDUCATION / General</v>
          </cell>
        </row>
        <row r="3994">
          <cell r="C3994">
            <v>9780674337114</v>
          </cell>
          <cell r="D3994" t="str">
            <v>Harvard University Press</v>
          </cell>
          <cell r="E3994" t="str">
            <v>LIVINGSTONE: GREEK IDEALS AND MODERN LIFE   MCL 5 E-BOOK</v>
          </cell>
          <cell r="F3994" t="str">
            <v>Greek Ideals and Modern Life</v>
          </cell>
          <cell r="G3994">
            <v>1935</v>
          </cell>
          <cell r="H3994" t="str">
            <v>Martin Classical Lectures</v>
          </cell>
          <cell r="I3994">
            <v>5</v>
          </cell>
          <cell r="J3994" t="str">
            <v>e-book (PDF)</v>
          </cell>
          <cell r="M3994" t="str">
            <v>Livingstone, R. W.</v>
          </cell>
          <cell r="O3994">
            <v>175</v>
          </cell>
          <cell r="P3994" t="str">
            <v>Lieferbar</v>
          </cell>
          <cell r="Q3994" t="str">
            <v>Classical Studies, other</v>
          </cell>
          <cell r="R3994" t="str">
            <v>PHI002000 PHILOSOPHY / History &amp; Surveys / Ancient &amp; Classical; HIS002010 HISTORY / Ancient / Greece</v>
          </cell>
        </row>
        <row r="3995">
          <cell r="C3995">
            <v>9780674337121</v>
          </cell>
          <cell r="D3995" t="str">
            <v>Harvard University Press</v>
          </cell>
          <cell r="E3995" t="str">
            <v>LIPSON: A SHORT HISTORY OF WOOL AND ITS MANUFACTURE E-BOOK</v>
          </cell>
          <cell r="F3995" t="str">
            <v>A Short History of Wool and Its Manufacture</v>
          </cell>
          <cell r="G3995">
            <v>1953</v>
          </cell>
          <cell r="J3995" t="str">
            <v>e-book (PDF)</v>
          </cell>
          <cell r="M3995" t="str">
            <v>Lipson, E.</v>
          </cell>
          <cell r="O3995">
            <v>205</v>
          </cell>
          <cell r="P3995" t="str">
            <v>Lieferbar</v>
          </cell>
          <cell r="Q3995" t="str">
            <v>Political Economics, other</v>
          </cell>
          <cell r="R3995" t="str">
            <v>BUS069000 BUSINESS &amp; ECONOMICS / Economics / General; BUS070050 BUSINESS &amp; ECONOMICS / Industries / Manufacturing Industries</v>
          </cell>
        </row>
        <row r="3996">
          <cell r="C3996">
            <v>9780674337138</v>
          </cell>
          <cell r="D3996" t="str">
            <v>Harvard University Press</v>
          </cell>
          <cell r="E3996" t="str">
            <v>SELECTIONS FROM THE FEDERALIST (MUNRO) E-BOOK</v>
          </cell>
          <cell r="F3996" t="str">
            <v>Selections from the Federalist</v>
          </cell>
          <cell r="G3996">
            <v>1914</v>
          </cell>
          <cell r="J3996" t="str">
            <v>e-book (PDF)</v>
          </cell>
          <cell r="N3996" t="str">
            <v>Munro, William Bennett</v>
          </cell>
          <cell r="O3996">
            <v>202</v>
          </cell>
          <cell r="P3996" t="str">
            <v>Lieferbar</v>
          </cell>
          <cell r="Q3996" t="str">
            <v>Global History</v>
          </cell>
          <cell r="R3996" t="str">
            <v>LAW018000 LAW / Constitutional; HIS036000 HISTORY / United States / General</v>
          </cell>
        </row>
        <row r="3997">
          <cell r="C3997">
            <v>9780674337145</v>
          </cell>
          <cell r="D3997" t="str">
            <v>Harvard University Press</v>
          </cell>
          <cell r="E3997" t="str">
            <v>CHAO: CHARACTER TEXT FOR MANDARIN PRIMER E-BOOK</v>
          </cell>
          <cell r="F3997" t="str">
            <v>Character Text for Mandarin Primer</v>
          </cell>
          <cell r="G3997">
            <v>1948</v>
          </cell>
          <cell r="J3997" t="str">
            <v>e-book (PDF)</v>
          </cell>
          <cell r="M3997" t="str">
            <v>Chao, Yuen Ren</v>
          </cell>
          <cell r="O3997">
            <v>142</v>
          </cell>
          <cell r="P3997" t="str">
            <v>Lieferbar</v>
          </cell>
          <cell r="Q3997" t="str">
            <v>Linguistics, other</v>
          </cell>
          <cell r="R3997" t="str">
            <v>LAN000000 LANGUAGE ARTS &amp; DISCIPLINES / General</v>
          </cell>
        </row>
        <row r="3998">
          <cell r="C3998">
            <v>9780674337152</v>
          </cell>
          <cell r="D3998" t="str">
            <v>Harvard University Press</v>
          </cell>
          <cell r="E3998" t="str">
            <v>MAYS: EDMUND PENDLETON, 1721–1803   VOL. II E-BOOK</v>
          </cell>
          <cell r="G3998">
            <v>1952</v>
          </cell>
          <cell r="H3998" t="str">
            <v>Edmund Pendleton, 1721–1803</v>
          </cell>
          <cell r="I3998" t="str">
            <v>Volume II</v>
          </cell>
          <cell r="J3998" t="str">
            <v>e-book (PDF)</v>
          </cell>
          <cell r="M3998" t="str">
            <v>Mays, David John</v>
          </cell>
          <cell r="O3998">
            <v>462</v>
          </cell>
          <cell r="P3998" t="str">
            <v>Lieferbar</v>
          </cell>
          <cell r="Q3998" t="str">
            <v>Global History</v>
          </cell>
          <cell r="R3998" t="str">
            <v>BIO010000 BIOGRAPHY &amp; AUTOBIOGRAPHY / Political; HIS036000 HISTORY / United States / General</v>
          </cell>
        </row>
        <row r="3999">
          <cell r="C3999">
            <v>9780674337169</v>
          </cell>
          <cell r="D3999" t="str">
            <v>Harvard University Press</v>
          </cell>
          <cell r="E3999" t="str">
            <v>MAYS: EDMUND PENDLETON, 1721–1803   VOL. I E-BOOK</v>
          </cell>
          <cell r="G3999">
            <v>1952</v>
          </cell>
          <cell r="H3999" t="str">
            <v>Edmund Pendleton, 1721–1803</v>
          </cell>
          <cell r="I3999" t="str">
            <v>Volume I</v>
          </cell>
          <cell r="J3999" t="str">
            <v>e-book (PDF)</v>
          </cell>
          <cell r="M3999" t="str">
            <v>Mays, David John</v>
          </cell>
          <cell r="O3999">
            <v>385</v>
          </cell>
          <cell r="P3999" t="str">
            <v>Lieferbar</v>
          </cell>
          <cell r="Q3999" t="str">
            <v>Global History</v>
          </cell>
          <cell r="R3999" t="str">
            <v>BIO010000 BIOGRAPHY &amp; AUTOBIOGRAPHY / Political; HIS036000 HISTORY / United States / General</v>
          </cell>
        </row>
        <row r="4000">
          <cell r="C4000">
            <v>9780674337176</v>
          </cell>
          <cell r="D4000" t="str">
            <v>Harvard University Press</v>
          </cell>
          <cell r="E4000" t="str">
            <v>MAYO: JOHN WENTWORTH E-BOOK</v>
          </cell>
          <cell r="F4000" t="str">
            <v>John Wentworth</v>
          </cell>
          <cell r="G4000">
            <v>1921</v>
          </cell>
          <cell r="J4000" t="str">
            <v>e-book (PDF)</v>
          </cell>
          <cell r="M4000" t="str">
            <v>Mayo, Lawrence Shaw</v>
          </cell>
          <cell r="O4000">
            <v>208</v>
          </cell>
          <cell r="P4000" t="str">
            <v>Lieferbar</v>
          </cell>
          <cell r="Q4000" t="str">
            <v>Global History</v>
          </cell>
          <cell r="R4000" t="str">
            <v>BIO010000 BIOGRAPHY &amp; AUTOBIOGRAPHY / Political; HIS036000 HISTORY / United States / General; HIS036020 HISTORY / United States / Colonial Period (1600-1775)</v>
          </cell>
        </row>
        <row r="4001">
          <cell r="C4001">
            <v>9780674337183</v>
          </cell>
          <cell r="D4001" t="str">
            <v>Harvard University Press</v>
          </cell>
          <cell r="E4001" t="str">
            <v>LEWIS: THE STANNARIES    HES 3 E-BOOK</v>
          </cell>
          <cell r="F4001" t="str">
            <v>The Stannaries</v>
          </cell>
          <cell r="G4001">
            <v>1907</v>
          </cell>
          <cell r="H4001" t="str">
            <v>Harvard Economic Studies</v>
          </cell>
          <cell r="I4001">
            <v>3</v>
          </cell>
          <cell r="J4001" t="str">
            <v>e-book (PDF)</v>
          </cell>
          <cell r="M4001" t="str">
            <v>Lewis, George Randall</v>
          </cell>
          <cell r="O4001">
            <v>299</v>
          </cell>
          <cell r="P4001" t="str">
            <v>Lieferbar</v>
          </cell>
          <cell r="Q4001" t="str">
            <v>Political Economics, other</v>
          </cell>
          <cell r="R4001" t="str">
            <v>TEC026000 TECHNOLOGY / Mining; BUS023000 BUSINESS &amp; ECONOMICS / Economic History; HIS000000 HISTORY / General; HIS015000 HISTORY / Europe / Great Britain</v>
          </cell>
        </row>
        <row r="4002">
          <cell r="C4002">
            <v>9780674337190</v>
          </cell>
          <cell r="D4002" t="str">
            <v>Harvard University Press</v>
          </cell>
          <cell r="E4002" t="str">
            <v>KLIGER: THE GOTHS IN ENGLAND E-BOOK</v>
          </cell>
          <cell r="F4002" t="str">
            <v>The Goths in England</v>
          </cell>
          <cell r="G4002">
            <v>1952</v>
          </cell>
          <cell r="J4002" t="str">
            <v>e-book (PDF)</v>
          </cell>
          <cell r="M4002" t="str">
            <v>Kliger, Samuel</v>
          </cell>
          <cell r="O4002">
            <v>304</v>
          </cell>
          <cell r="P4002" t="str">
            <v>Lieferbar</v>
          </cell>
          <cell r="Q4002" t="str">
            <v>Miscellaneous</v>
          </cell>
          <cell r="R4002" t="str">
            <v>HIS000000 HISTORY / General; HIS015000 HISTORY / Europe / Great Britain</v>
          </cell>
        </row>
        <row r="4003">
          <cell r="C4003">
            <v>9780674337206</v>
          </cell>
          <cell r="D4003" t="str">
            <v>Harvard University Press</v>
          </cell>
          <cell r="E4003" t="str">
            <v>KLEIN: THE MESTA   HES 21 E-BOOK</v>
          </cell>
          <cell r="F4003" t="str">
            <v>The Mesta</v>
          </cell>
          <cell r="G4003">
            <v>1920</v>
          </cell>
          <cell r="H4003" t="str">
            <v>Harvard Economic Studies</v>
          </cell>
          <cell r="I4003">
            <v>21</v>
          </cell>
          <cell r="J4003" t="str">
            <v>e-book (PDF)</v>
          </cell>
          <cell r="M4003" t="str">
            <v>Klein, Julius</v>
          </cell>
          <cell r="O4003">
            <v>444</v>
          </cell>
          <cell r="P4003" t="str">
            <v>Lieferbar</v>
          </cell>
          <cell r="Q4003" t="str">
            <v>Political Economics, other</v>
          </cell>
          <cell r="R4003" t="str">
            <v>BUS069000 BUSINESS &amp; ECONOMICS / Economics / General</v>
          </cell>
        </row>
        <row r="4004">
          <cell r="C4004">
            <v>9780674337213</v>
          </cell>
          <cell r="D4004" t="str">
            <v>Harvard University Press</v>
          </cell>
          <cell r="E4004" t="str">
            <v>JAFFE: JUDICIAL ASPECTS OF FOREIGN RELATIONS   HSAL 6 E-BOOK</v>
          </cell>
          <cell r="F4004" t="str">
            <v>Judicial Aspects of Foreign Relations</v>
          </cell>
          <cell r="G4004">
            <v>1933</v>
          </cell>
          <cell r="H4004" t="str">
            <v>Harvard Studies in Administrative Law</v>
          </cell>
          <cell r="I4004">
            <v>6</v>
          </cell>
          <cell r="J4004" t="str">
            <v>e-book (PDF)</v>
          </cell>
          <cell r="M4004" t="str">
            <v>Jaffe, Louis L.</v>
          </cell>
          <cell r="O4004">
            <v>278</v>
          </cell>
          <cell r="P4004" t="str">
            <v>Lieferbar</v>
          </cell>
          <cell r="Q4004" t="str">
            <v>Law, other</v>
          </cell>
          <cell r="R4004" t="str">
            <v>LAW000000 LAW / General</v>
          </cell>
        </row>
        <row r="4005">
          <cell r="C4005">
            <v>9780674337220</v>
          </cell>
          <cell r="D4005" t="str">
            <v>Harvard University Press</v>
          </cell>
          <cell r="E4005" t="str">
            <v>JACKSON:CATALOGUE OF FRANCES TAYLOR PEARSONS PLIMPTON E-BOOK</v>
          </cell>
          <cell r="F4005" t="str">
            <v>Catalogue of the Frances Taylor Pearsons Plimpton Collection of Italian Books and Manuscripts in the Library of Wellesley College</v>
          </cell>
          <cell r="G4005">
            <v>1929</v>
          </cell>
          <cell r="J4005" t="str">
            <v>e-book (PDF)</v>
          </cell>
          <cell r="O4005">
            <v>434</v>
          </cell>
          <cell r="P4005" t="str">
            <v>Lieferbar</v>
          </cell>
          <cell r="Q4005" t="str">
            <v xml:space="preserve">Architecture and Design, other    </v>
          </cell>
          <cell r="R4005" t="str">
            <v>ART000000 ART / General</v>
          </cell>
        </row>
        <row r="4006">
          <cell r="C4006">
            <v>9780674337244</v>
          </cell>
          <cell r="D4006" t="str">
            <v>Harvard University Press</v>
          </cell>
          <cell r="E4006" t="str">
            <v>UNION PAMPHLETS OF THE CIVIL WAR VOL.II (FREIDEL) JHL E-BOOK</v>
          </cell>
          <cell r="G4006">
            <v>1967</v>
          </cell>
          <cell r="H4006" t="str">
            <v>Union Pamphlets of the Civil War, 1861–1865</v>
          </cell>
          <cell r="I4006" t="str">
            <v>Volume II</v>
          </cell>
          <cell r="J4006" t="str">
            <v>e-book (PDF)</v>
          </cell>
          <cell r="N4006" t="str">
            <v>Freidel, Frank</v>
          </cell>
          <cell r="O4006">
            <v>667</v>
          </cell>
          <cell r="P4006" t="str">
            <v>Lieferbar</v>
          </cell>
          <cell r="Q4006" t="str">
            <v>Global History</v>
          </cell>
          <cell r="R4006" t="str">
            <v>LAN008000 LANGUAGE ARTS &amp; DISCIPLINES / Journalism; HIS036050 HISTORY / United States / Civil War Period (1850-1877); HIS036000 HISTORY / United States / General</v>
          </cell>
        </row>
        <row r="4007">
          <cell r="C4007">
            <v>9780674337251</v>
          </cell>
          <cell r="D4007" t="str">
            <v>Harvard University Press</v>
          </cell>
          <cell r="E4007" t="str">
            <v>A Supplementary Volume of Notes for Tu Fu - E-Book</v>
          </cell>
          <cell r="F4007" t="str">
            <v>A Supplementary Volume of Notes for Tu Fu</v>
          </cell>
          <cell r="J4007" t="str">
            <v>e-book (PDF)</v>
          </cell>
          <cell r="M4007" t="str">
            <v>Hung, William</v>
          </cell>
          <cell r="P4007" t="str">
            <v>zurückgezogen</v>
          </cell>
          <cell r="Q4007" t="str">
            <v>Literary Studies, general</v>
          </cell>
          <cell r="R4007" t="str">
            <v>SOC008000 SOCIAL SCIENCE / Ethnic Studies / General; LIT000000 LITERARY CRITICISM / General</v>
          </cell>
        </row>
        <row r="4008">
          <cell r="C4008">
            <v>9780674337268</v>
          </cell>
          <cell r="D4008" t="str">
            <v>Harvard University Press</v>
          </cell>
          <cell r="E4008" t="str">
            <v>INDEX VERBORUM (HOWARD) E-BOOK</v>
          </cell>
          <cell r="F4008" t="str">
            <v>Index Verborum</v>
          </cell>
          <cell r="G4008">
            <v>1922</v>
          </cell>
          <cell r="J4008" t="str">
            <v>e-book (PDF)</v>
          </cell>
          <cell r="N4008" t="str">
            <v>Jackson, Carolvs Newell; Howard, Albertvs Andrew</v>
          </cell>
          <cell r="O4008">
            <v>273</v>
          </cell>
          <cell r="P4008" t="str">
            <v>Lieferbar</v>
          </cell>
          <cell r="Q4008" t="str">
            <v>Classical Studies, other</v>
          </cell>
          <cell r="R4008" t="str">
            <v>HIS000000 HISTORY / General; HIS002020 HISTORY / Ancient / Rome</v>
          </cell>
        </row>
        <row r="4009">
          <cell r="C4009">
            <v>9780674337275</v>
          </cell>
          <cell r="D4009" t="str">
            <v>Harvard University Press</v>
          </cell>
          <cell r="E4009" t="str">
            <v>HOPPIN: EUTHYMIDES AND HIS FELLOWS E-BOOK</v>
          </cell>
          <cell r="F4009" t="str">
            <v>Euthymides and His Fellows</v>
          </cell>
          <cell r="G4009">
            <v>1917</v>
          </cell>
          <cell r="J4009" t="str">
            <v>e-book (PDF)</v>
          </cell>
          <cell r="M4009" t="str">
            <v>Hoppin, Joseph Clark</v>
          </cell>
          <cell r="O4009">
            <v>186</v>
          </cell>
          <cell r="P4009" t="str">
            <v>Lieferbar</v>
          </cell>
          <cell r="Q4009" t="str">
            <v xml:space="preserve">Architecture and Design, other    </v>
          </cell>
          <cell r="R4009" t="str">
            <v>ART015060 ART / History / Ancient &amp; Classical; ART000000 ART / General</v>
          </cell>
        </row>
        <row r="4010">
          <cell r="C4010">
            <v>9780674337282</v>
          </cell>
          <cell r="D4010" t="str">
            <v>Harvard University Press</v>
          </cell>
          <cell r="E4010" t="str">
            <v>DEUSSEN: OUTLINE OF THE VEDANTA SYSTEM OF PHILOSOPHY E-BOOK</v>
          </cell>
          <cell r="F4010" t="str">
            <v>Outline of the Vedanta System of Philosophy</v>
          </cell>
          <cell r="G4010">
            <v>1927</v>
          </cell>
          <cell r="J4010" t="str">
            <v>e-book (PDF)</v>
          </cell>
          <cell r="M4010" t="str">
            <v>Deussen, Paul</v>
          </cell>
          <cell r="O4010">
            <v>45</v>
          </cell>
          <cell r="P4010" t="str">
            <v>Lieferbar</v>
          </cell>
          <cell r="Q4010" t="str">
            <v>Philosophy, other</v>
          </cell>
          <cell r="R4010" t="str">
            <v>PHI003000 PHILOSOPHY / Eastern / General; PHI000000 PHILOSOPHY / General</v>
          </cell>
        </row>
        <row r="4011">
          <cell r="C4011">
            <v>9780674337299</v>
          </cell>
          <cell r="D4011" t="str">
            <v>Harvard University Press</v>
          </cell>
          <cell r="E4011" t="str">
            <v>HONEYWELL: EDUCATIONAL WORK THOMAS JEFFERSON  HSED 16 E-BOOK</v>
          </cell>
          <cell r="F4011" t="str">
            <v>The Educational Work of Thomas Jefferson</v>
          </cell>
          <cell r="G4011">
            <v>1931</v>
          </cell>
          <cell r="H4011" t="str">
            <v>Harvard Studies in Education</v>
          </cell>
          <cell r="I4011">
            <v>16</v>
          </cell>
          <cell r="J4011" t="str">
            <v>e-book (PDF)</v>
          </cell>
          <cell r="M4011" t="str">
            <v>Honeywell, Roy J.</v>
          </cell>
          <cell r="O4011">
            <v>295</v>
          </cell>
          <cell r="P4011" t="str">
            <v>Lieferbar</v>
          </cell>
          <cell r="Q4011" t="str">
            <v>Education, other</v>
          </cell>
          <cell r="R4011" t="str">
            <v>EDU000000 EDUCATION / General</v>
          </cell>
        </row>
        <row r="4012">
          <cell r="C4012">
            <v>9780674337305</v>
          </cell>
          <cell r="D4012" t="str">
            <v>Harvard University Press</v>
          </cell>
          <cell r="E4012" t="str">
            <v>WULF: MEDIAEVAL PHILOSOPHY E-BOOK</v>
          </cell>
          <cell r="F4012" t="str">
            <v>Mediaeval Philosophy</v>
          </cell>
          <cell r="G4012">
            <v>1922</v>
          </cell>
          <cell r="J4012" t="str">
            <v>e-book (PDF)</v>
          </cell>
          <cell r="M4012" t="str">
            <v>Wulf, Maurice de</v>
          </cell>
          <cell r="O4012">
            <v>153</v>
          </cell>
          <cell r="P4012" t="str">
            <v>Lieferbar</v>
          </cell>
          <cell r="Q4012" t="str">
            <v>Philosophy, other</v>
          </cell>
          <cell r="R4012" t="str">
            <v>PHI012000 PHILOSOPHY / History &amp; Surveys / Medieval; PHI000000 PHILOSOPHY / General</v>
          </cell>
        </row>
        <row r="4013">
          <cell r="C4013">
            <v>9780674337312</v>
          </cell>
          <cell r="D4013" t="str">
            <v>Harvard University Press</v>
          </cell>
          <cell r="E4013" t="str">
            <v>HOLMES-LASKI LETTERS  VOL. I  1916–1925 (HOWE) E-BOOK</v>
          </cell>
          <cell r="F4013" t="str">
            <v>1916–1925</v>
          </cell>
          <cell r="G4013">
            <v>1953</v>
          </cell>
          <cell r="H4013" t="str">
            <v>Holmes-Laski Letters</v>
          </cell>
          <cell r="I4013" t="str">
            <v>Volume I</v>
          </cell>
          <cell r="J4013" t="str">
            <v>e-book (PDF)</v>
          </cell>
          <cell r="O4013">
            <v>813</v>
          </cell>
          <cell r="P4013" t="str">
            <v>Lieferbar</v>
          </cell>
          <cell r="Q4013" t="str">
            <v>Law, other</v>
          </cell>
          <cell r="R4013" t="str">
            <v>LAW000000 LAW / General; BIO020000 BIOGRAPHY &amp; AUTOBIOGRAPHY / Lawyers &amp; Judges</v>
          </cell>
        </row>
        <row r="4014">
          <cell r="C4014">
            <v>9780674337329</v>
          </cell>
          <cell r="D4014" t="str">
            <v>Harvard University Press</v>
          </cell>
          <cell r="E4014" t="str">
            <v>HOLMES-LASKI LETTERS  VOL. II  1926–1935 (HOWE) E-BOOK</v>
          </cell>
          <cell r="F4014" t="str">
            <v>1926–1935</v>
          </cell>
          <cell r="G4014">
            <v>1953</v>
          </cell>
          <cell r="H4014" t="str">
            <v>Holmes-Laski Letters</v>
          </cell>
          <cell r="I4014" t="str">
            <v>Volume II</v>
          </cell>
          <cell r="J4014" t="str">
            <v>e-book (PDF)</v>
          </cell>
          <cell r="O4014">
            <v>832</v>
          </cell>
          <cell r="P4014" t="str">
            <v>Lieferbar</v>
          </cell>
          <cell r="Q4014" t="str">
            <v>Law, other</v>
          </cell>
          <cell r="R4014" t="str">
            <v>LAW000000 LAW / General; BIO020000 BIOGRAPHY &amp; AUTOBIOGRAPHY / Lawyers &amp; Judges</v>
          </cell>
        </row>
        <row r="4015">
          <cell r="C4015">
            <v>9780674337336</v>
          </cell>
          <cell r="D4015" t="str">
            <v>Harvard University Press</v>
          </cell>
          <cell r="E4015" t="str">
            <v>HILL: THE ANCIENT CITY OF ATHENS E-BOOK</v>
          </cell>
          <cell r="F4015" t="str">
            <v>The Ancient City of Athens</v>
          </cell>
          <cell r="G4015">
            <v>1953</v>
          </cell>
          <cell r="J4015" t="str">
            <v>e-book (PDF)</v>
          </cell>
          <cell r="M4015" t="str">
            <v>Hill, Ida Thallon</v>
          </cell>
          <cell r="O4015">
            <v>258</v>
          </cell>
          <cell r="P4015" t="str">
            <v>Lieferbar</v>
          </cell>
          <cell r="Q4015" t="str">
            <v>Classical Studies, other</v>
          </cell>
          <cell r="R4015" t="str">
            <v>HIS000000 HISTORY / General; HIS002010 HISTORY / Ancient / Greece</v>
          </cell>
        </row>
        <row r="4016">
          <cell r="C4016">
            <v>9780674337343</v>
          </cell>
          <cell r="D4016" t="str">
            <v>Harvard University Press</v>
          </cell>
          <cell r="E4016" t="str">
            <v>OKUN: THE RUSSIAN-AMERICAN COMPANY   RTP 9 E-BOOK</v>
          </cell>
          <cell r="F4016" t="str">
            <v>The Russian-American Company</v>
          </cell>
          <cell r="G4016">
            <v>1951</v>
          </cell>
          <cell r="H4016" t="str">
            <v>Russian Translation Project Series of the American Council of Learned Societies</v>
          </cell>
          <cell r="I4016">
            <v>9</v>
          </cell>
          <cell r="J4016" t="str">
            <v>e-book (PDF)</v>
          </cell>
          <cell r="M4016" t="str">
            <v>Okun, S. B.</v>
          </cell>
          <cell r="N4016" t="str">
            <v>Grekov, B. D.</v>
          </cell>
          <cell r="O4016">
            <v>311</v>
          </cell>
          <cell r="P4016" t="str">
            <v>Lieferbar</v>
          </cell>
          <cell r="Q4016" t="str">
            <v>Political Science, other</v>
          </cell>
          <cell r="R4016" t="str">
            <v>POL000000 POLITICAL SCIENCE / General; HIS032000 HISTORY / Europe / Russia &amp; the Former Soviet Union</v>
          </cell>
        </row>
        <row r="4017">
          <cell r="C4017">
            <v>9780674337350</v>
          </cell>
          <cell r="D4017" t="str">
            <v>Harvard University Press</v>
          </cell>
          <cell r="E4017" t="str">
            <v>NORTON: READINGS IN THE HISTORY OF EDUCATION E-BOOK</v>
          </cell>
          <cell r="F4017" t="str">
            <v>Readings in the History of Education</v>
          </cell>
          <cell r="G4017">
            <v>1909</v>
          </cell>
          <cell r="J4017" t="str">
            <v>e-book (PDF)</v>
          </cell>
          <cell r="M4017" t="str">
            <v>Norton, Arthur O.</v>
          </cell>
          <cell r="O4017">
            <v>155</v>
          </cell>
          <cell r="P4017" t="str">
            <v>Lieferbar</v>
          </cell>
          <cell r="Q4017" t="str">
            <v>Education, other</v>
          </cell>
          <cell r="R4017" t="str">
            <v>EDU000000 EDUCATION / General; EDU016000 EDUCATION / History</v>
          </cell>
        </row>
        <row r="4018">
          <cell r="C4018">
            <v>9780674337367</v>
          </cell>
          <cell r="D4018" t="str">
            <v>Harvard University Press</v>
          </cell>
          <cell r="E4018" t="str">
            <v>HARVARD COLLEGE IN THE SEVENTEENTH CENTURY PART I E-BOOK</v>
          </cell>
          <cell r="G4018">
            <v>1936</v>
          </cell>
          <cell r="H4018" t="str">
            <v>The Tercentennial History of Harvard College and University, 1636–1936</v>
          </cell>
          <cell r="I4018" t="str">
            <v>Part I</v>
          </cell>
          <cell r="J4018" t="str">
            <v>e-book (PDF)</v>
          </cell>
          <cell r="M4018" t="str">
            <v>Morison, Samuel Eliot</v>
          </cell>
          <cell r="O4018">
            <v>360</v>
          </cell>
          <cell r="P4018" t="str">
            <v>Lieferbar</v>
          </cell>
          <cell r="Q4018" t="str">
            <v>Global History</v>
          </cell>
          <cell r="R4018" t="str">
            <v>HIS036000 HISTORY / United States / General</v>
          </cell>
        </row>
        <row r="4019">
          <cell r="C4019">
            <v>9780674337374</v>
          </cell>
          <cell r="D4019" t="str">
            <v>Harvard University Press</v>
          </cell>
          <cell r="E4019" t="str">
            <v>HARVARD COLLEGE IN THE SEVENTEENTH CENTURY PART II E-BOOK</v>
          </cell>
          <cell r="G4019">
            <v>1936</v>
          </cell>
          <cell r="H4019" t="str">
            <v>The Tercentennial History of Harvard College and University, 1636–1936</v>
          </cell>
          <cell r="I4019" t="str">
            <v>Part II</v>
          </cell>
          <cell r="J4019" t="str">
            <v>e-book (PDF)</v>
          </cell>
          <cell r="M4019" t="str">
            <v>Morison, Samuel Eliot</v>
          </cell>
          <cell r="O4019">
            <v>345</v>
          </cell>
          <cell r="P4019" t="str">
            <v>Lieferbar</v>
          </cell>
          <cell r="Q4019" t="str">
            <v>Global History</v>
          </cell>
          <cell r="R4019" t="str">
            <v>HIS036000 HISTORY / United States / General</v>
          </cell>
        </row>
        <row r="4020">
          <cell r="C4020">
            <v>9780674337381</v>
          </cell>
          <cell r="D4020" t="str">
            <v>Harvard University Press</v>
          </cell>
          <cell r="E4020" t="str">
            <v>MOORE: THE RELIGIOUS THOUGHT OF THE GREEKS E-BOOK</v>
          </cell>
          <cell r="F4020" t="str">
            <v>The Religious Thought of the Greeks</v>
          </cell>
          <cell r="G4020">
            <v>1925</v>
          </cell>
          <cell r="J4020" t="str">
            <v>e-book (PDF)</v>
          </cell>
          <cell r="M4020" t="str">
            <v>Moore, Clifford Herschel</v>
          </cell>
          <cell r="O4020">
            <v>385</v>
          </cell>
          <cell r="P4020" t="str">
            <v>Lieferbar</v>
          </cell>
          <cell r="Q4020" t="str">
            <v>Ancient Religion</v>
          </cell>
          <cell r="R4020" t="str">
            <v>REL000000 RELIGION / General; PHI002000 PHILOSOPHY / History &amp; Surveys / Ancient &amp; Classical; HIS002010 HISTORY / Ancient / Greece</v>
          </cell>
        </row>
        <row r="4021">
          <cell r="C4021">
            <v>9780674337398</v>
          </cell>
          <cell r="D4021" t="str">
            <v>Harvard University Press</v>
          </cell>
          <cell r="E4021" t="str">
            <v>DAVIS: A HANDBOOK OF NORTHERN FRANCE E-BOOK</v>
          </cell>
          <cell r="F4021" t="str">
            <v>A Handbook of Northern France</v>
          </cell>
          <cell r="G4021">
            <v>1918</v>
          </cell>
          <cell r="J4021" t="str">
            <v>e-book (PDF)</v>
          </cell>
          <cell r="M4021" t="str">
            <v>Davis, William Morris</v>
          </cell>
          <cell r="O4021">
            <v>174</v>
          </cell>
          <cell r="P4021" t="str">
            <v>Lieferbar</v>
          </cell>
          <cell r="Q4021" t="str">
            <v>Geography</v>
          </cell>
          <cell r="R4021" t="str">
            <v>REF028000 REFERENCE / Handbooks &amp; Manuals; SCI030000 SCIENCE / Earth Sciences / Geography</v>
          </cell>
        </row>
        <row r="4022">
          <cell r="C4022">
            <v>9780674337404</v>
          </cell>
          <cell r="D4022" t="str">
            <v>Harvard University Press</v>
          </cell>
          <cell r="E4022" t="str">
            <v>THE DIVINE COMEDY OF DANTE ALIGHIERI VOL. I INFERNO E-BOOK</v>
          </cell>
          <cell r="F4022" t="str">
            <v>Inferno</v>
          </cell>
          <cell r="G4022">
            <v>1918</v>
          </cell>
          <cell r="H4022" t="str">
            <v>The Divine Comedy of Dante Alighieri</v>
          </cell>
          <cell r="I4022" t="str">
            <v>Volume I</v>
          </cell>
          <cell r="J4022" t="str">
            <v>e-book (PDF)</v>
          </cell>
          <cell r="O4022">
            <v>397</v>
          </cell>
          <cell r="P4022" t="str">
            <v>Lieferbar</v>
          </cell>
          <cell r="Q4022" t="str">
            <v>Literary Studies, general</v>
          </cell>
          <cell r="R4022" t="str">
            <v>LCO000000 LITERARY COLLECTIONS / General; LCO003000 LITERARY COLLECTIONS / Ancient, Classical &amp; Medieval; LIT014000 LITERARY CRITICISM / Poetry</v>
          </cell>
        </row>
        <row r="4023">
          <cell r="C4023">
            <v>9780674337411</v>
          </cell>
          <cell r="D4023" t="str">
            <v>Harvard University Press</v>
          </cell>
          <cell r="E4023" t="str">
            <v>MOORE: PAGAN IDEAS IMMORTALITY ROMAN EMPIRE   IL 1918 E-BOOK</v>
          </cell>
          <cell r="F4023" t="str">
            <v>Pagan Ideas of Immortality During the Early Roman Empire</v>
          </cell>
          <cell r="G4023">
            <v>1918</v>
          </cell>
          <cell r="H4023" t="str">
            <v>Ingersoll Lectures</v>
          </cell>
          <cell r="J4023" t="str">
            <v>e-book (PDF)</v>
          </cell>
          <cell r="M4023" t="str">
            <v>Moore, Clifford Herschel</v>
          </cell>
          <cell r="O4023">
            <v>64</v>
          </cell>
          <cell r="P4023" t="str">
            <v>Lieferbar</v>
          </cell>
          <cell r="Q4023" t="str">
            <v>Theology, Jewish Studies and Religious Studies</v>
          </cell>
          <cell r="R4023" t="str">
            <v>REL000000 RELIGION / General; PHI002000 PHILOSOPHY / History &amp; Surveys / Ancient &amp; Classical</v>
          </cell>
        </row>
        <row r="4024">
          <cell r="C4024">
            <v>9780674337428</v>
          </cell>
          <cell r="D4024" t="str">
            <v>Harvard University Press</v>
          </cell>
          <cell r="E4024" t="str">
            <v>DAGGETT: RAILROAD REORGANIZATION   HES 4 E-BOOK</v>
          </cell>
          <cell r="F4024" t="str">
            <v>Railroad Reorganization</v>
          </cell>
          <cell r="G4024">
            <v>1908</v>
          </cell>
          <cell r="H4024" t="str">
            <v>Harvard Economic Studies</v>
          </cell>
          <cell r="I4024">
            <v>4</v>
          </cell>
          <cell r="J4024" t="str">
            <v>e-book (PDF)</v>
          </cell>
          <cell r="M4024" t="str">
            <v>Daggett, Stuart</v>
          </cell>
          <cell r="O4024">
            <v>404</v>
          </cell>
          <cell r="P4024" t="str">
            <v>Lieferbar</v>
          </cell>
          <cell r="Q4024" t="str">
            <v>Political Economics, other</v>
          </cell>
          <cell r="R4024" t="str">
            <v>BUS032000 BUSINESS &amp; ECONOMICS / Infrastructure; BUS069000 BUSINESS &amp; ECONOMICS / Economics / General; BUS027000 BUSINESS &amp; ECONOMICS / Finance</v>
          </cell>
        </row>
        <row r="4025">
          <cell r="C4025">
            <v>9780674337435</v>
          </cell>
          <cell r="D4025" t="str">
            <v>Harvard University Press</v>
          </cell>
          <cell r="E4025" t="str">
            <v>HIBBETT: MODERN JAPANESE  VOL. I  VOCAB. AND NOTES E-BOOK</v>
          </cell>
          <cell r="F4025" t="str">
            <v>Vocabularies and Notes</v>
          </cell>
          <cell r="G4025">
            <v>1967</v>
          </cell>
          <cell r="H4025" t="str">
            <v>Modern Japanese</v>
          </cell>
          <cell r="I4025" t="str">
            <v>Volume 1</v>
          </cell>
          <cell r="J4025" t="str">
            <v>e-book (PDF)</v>
          </cell>
          <cell r="M4025" t="str">
            <v>Itasaka, Gen; Hibbett, Howard</v>
          </cell>
          <cell r="O4025">
            <v>273</v>
          </cell>
          <cell r="P4025" t="str">
            <v>Lieferbar</v>
          </cell>
          <cell r="Q4025" t="str">
            <v>Linguistics, other</v>
          </cell>
          <cell r="R4025" t="str">
            <v>LAN000000 LANGUAGE ARTS &amp; DISCIPLINES / General; LAN021000 LANGUAGE ARTS &amp; DISCIPLINES / Vocabulary</v>
          </cell>
        </row>
        <row r="4026">
          <cell r="C4026">
            <v>9780674337442</v>
          </cell>
          <cell r="D4026" t="str">
            <v>Harvard University Press</v>
          </cell>
          <cell r="E4026" t="str">
            <v>HIBBETT: MODERN JAPANESE  VOL. II  JAPANESE TEXTS E-BOOK</v>
          </cell>
          <cell r="F4026" t="str">
            <v>Japanese Texts</v>
          </cell>
          <cell r="G4026">
            <v>1967</v>
          </cell>
          <cell r="H4026" t="str">
            <v>Modern Japanese</v>
          </cell>
          <cell r="I4026" t="str">
            <v>Volume 2</v>
          </cell>
          <cell r="J4026" t="str">
            <v>e-book (PDF)</v>
          </cell>
          <cell r="M4026" t="str">
            <v>Itasaka, Gen; Hibbett, Howard</v>
          </cell>
          <cell r="O4026">
            <v>444</v>
          </cell>
          <cell r="P4026" t="str">
            <v>Lieferbar</v>
          </cell>
          <cell r="Q4026" t="str">
            <v>Linguistics, other</v>
          </cell>
          <cell r="R4026" t="str">
            <v>LAN000000 LANGUAGE ARTS &amp; DISCIPLINES / General</v>
          </cell>
        </row>
        <row r="4027">
          <cell r="C4027">
            <v>9780674337459</v>
          </cell>
          <cell r="D4027" t="str">
            <v>Harvard University Press</v>
          </cell>
          <cell r="E4027" t="str">
            <v>HEMMEON: BURGAGE TENURE MEDIAEVAL ENGLAND   HHST 20 E-BOOK</v>
          </cell>
          <cell r="F4027" t="str">
            <v>Burgage Tenure in Mediaeval England</v>
          </cell>
          <cell r="G4027">
            <v>1914</v>
          </cell>
          <cell r="H4027" t="str">
            <v>Harvard Historical Studies</v>
          </cell>
          <cell r="I4027">
            <v>20</v>
          </cell>
          <cell r="J4027" t="str">
            <v>e-book (PDF)</v>
          </cell>
          <cell r="M4027" t="str">
            <v>Hemmeon, Morley de Wolf</v>
          </cell>
          <cell r="O4027">
            <v>234</v>
          </cell>
          <cell r="P4027" t="str">
            <v>Lieferbar</v>
          </cell>
          <cell r="Q4027" t="str">
            <v>Miscellaneous</v>
          </cell>
          <cell r="R4027" t="str">
            <v>HIS000000 HISTORY / General; HIS015000 HISTORY / Europe / Great Britain; HIS037010 HISTORY / Medieval</v>
          </cell>
        </row>
        <row r="4028">
          <cell r="C4028">
            <v>9780674337466</v>
          </cell>
          <cell r="D4028" t="str">
            <v>Harvard University Press</v>
          </cell>
          <cell r="E4028" t="str">
            <v>ELIOT: INSCRIPTIONS E-BOOK</v>
          </cell>
          <cell r="F4028" t="str">
            <v>Inscriptions</v>
          </cell>
          <cell r="G4028">
            <v>1934</v>
          </cell>
          <cell r="J4028" t="str">
            <v>e-book (PDF)</v>
          </cell>
          <cell r="M4028" t="str">
            <v>Eliot, Charles William</v>
          </cell>
          <cell r="O4028">
            <v>62</v>
          </cell>
          <cell r="P4028" t="str">
            <v>Lieferbar</v>
          </cell>
          <cell r="Q4028" t="str">
            <v>Education, other</v>
          </cell>
          <cell r="R4028" t="str">
            <v>EDU000000 EDUCATION / General</v>
          </cell>
        </row>
        <row r="4029">
          <cell r="C4029">
            <v>9780674337473</v>
          </cell>
          <cell r="D4029" t="str">
            <v>Harvard University Press</v>
          </cell>
          <cell r="E4029" t="str">
            <v>EDMUNDS: THE GOSPEL MANUSCRIPTS   HTS 4 E-BOOK</v>
          </cell>
          <cell r="F4029" t="str">
            <v>The Gospel Manuscripts of the General Theological Seminary</v>
          </cell>
          <cell r="G4029">
            <v>1918</v>
          </cell>
          <cell r="H4029" t="str">
            <v>Harvard Theological Studies</v>
          </cell>
          <cell r="I4029">
            <v>4</v>
          </cell>
          <cell r="J4029" t="str">
            <v>e-book (PDF)</v>
          </cell>
          <cell r="M4029" t="str">
            <v>Hatch, William Henry Paine; Edmunds, Charles Carroll</v>
          </cell>
          <cell r="O4029">
            <v>68</v>
          </cell>
          <cell r="P4029" t="str">
            <v>Lieferbar</v>
          </cell>
          <cell r="Q4029" t="str">
            <v>Theology, Jewish Studies and Religious Studies</v>
          </cell>
          <cell r="R4029" t="str">
            <v>REL000000 RELIGION / General</v>
          </cell>
        </row>
        <row r="4030">
          <cell r="C4030">
            <v>9780674337480</v>
          </cell>
          <cell r="D4030" t="str">
            <v>Harvard University Press</v>
          </cell>
          <cell r="E4030" t="str">
            <v>BRIDGMAN: COLLECTED EXPERIMENTAL PAPERS VOL. VII E-BOOK</v>
          </cell>
          <cell r="F4030" t="str">
            <v>Papers 169–199</v>
          </cell>
          <cell r="G4030">
            <v>1964</v>
          </cell>
          <cell r="H4030" t="str">
            <v>Collected Experimental Papers</v>
          </cell>
          <cell r="I4030" t="str">
            <v>Volume VII</v>
          </cell>
          <cell r="J4030" t="str">
            <v>e-book (PDF)</v>
          </cell>
          <cell r="M4030" t="str">
            <v>Bridgman, P. W.</v>
          </cell>
          <cell r="O4030">
            <v>742</v>
          </cell>
          <cell r="P4030" t="str">
            <v>Lieferbar</v>
          </cell>
          <cell r="Q4030" t="str">
            <v>General Interest</v>
          </cell>
          <cell r="R4030" t="str">
            <v>SCI055000 SCIENCE / Physics; SCI000000 SCIENCE / General</v>
          </cell>
        </row>
        <row r="4031">
          <cell r="C4031">
            <v>9780674337497</v>
          </cell>
          <cell r="D4031" t="str">
            <v>Harvard University Press</v>
          </cell>
          <cell r="E4031" t="str">
            <v>DURAND: THE TRUST PROBLEM E-BOOK</v>
          </cell>
          <cell r="F4031" t="str">
            <v>The Trust Problem</v>
          </cell>
          <cell r="G4031">
            <v>1914</v>
          </cell>
          <cell r="J4031" t="str">
            <v>e-book (PDF)</v>
          </cell>
          <cell r="M4031" t="str">
            <v>Durand, Edward Dana</v>
          </cell>
          <cell r="O4031">
            <v>145</v>
          </cell>
          <cell r="P4031" t="str">
            <v>Lieferbar</v>
          </cell>
          <cell r="Q4031" t="str">
            <v>Law, other</v>
          </cell>
          <cell r="R4031" t="str">
            <v>LAW000000 LAW / General; LAW005000 LAW / Antitrust</v>
          </cell>
        </row>
        <row r="4032">
          <cell r="C4032">
            <v>9780674365049</v>
          </cell>
          <cell r="D4032" t="str">
            <v>Harvard University Press</v>
          </cell>
          <cell r="E4032" t="str">
            <v>SLICHTER: POTENTIALS OF AMERICAN ECONOMY   WPIR</v>
          </cell>
          <cell r="F4032" t="str">
            <v>Potentials of the American Economy</v>
          </cell>
          <cell r="G4032">
            <v>1961</v>
          </cell>
          <cell r="H4032" t="str">
            <v>Wertheim Publications in Industrial Relations</v>
          </cell>
          <cell r="J4032" t="str">
            <v>Gebunden</v>
          </cell>
          <cell r="M4032" t="str">
            <v>Slichter, Sumner H.</v>
          </cell>
          <cell r="N4032" t="str">
            <v>Dunlop, John T.</v>
          </cell>
          <cell r="O4032">
            <v>467</v>
          </cell>
          <cell r="P4032" t="str">
            <v>Lieferbar</v>
          </cell>
          <cell r="Q4032" t="str">
            <v>Political Economics, other</v>
          </cell>
          <cell r="R4032" t="str">
            <v>BUS069000 BUSINESS &amp; ECONOMICS / Economics / General</v>
          </cell>
          <cell r="S4032" t="str">
            <v>PoD</v>
          </cell>
        </row>
        <row r="4033">
          <cell r="C4033">
            <v>9780674365056</v>
          </cell>
          <cell r="D4033" t="str">
            <v>Harvard University Press</v>
          </cell>
          <cell r="E4033" t="str">
            <v>SLOANE: PSYCHOTHERAPY VS. BEHAVIOR THERAPY   CFP</v>
          </cell>
          <cell r="F4033" t="str">
            <v>Psychotherapy Versus Behavior Therapy</v>
          </cell>
          <cell r="G4033">
            <v>1975</v>
          </cell>
          <cell r="H4033" t="str">
            <v>Commonwealth Fund Publications</v>
          </cell>
          <cell r="J4033" t="str">
            <v>Gebunden</v>
          </cell>
          <cell r="M4033" t="str">
            <v>Sloane, R. Bruce; Staples, Fred R.; Whipple, Katherine; Yorkston, Neil J.; Cristol, Allan H.</v>
          </cell>
          <cell r="O4033">
            <v>264</v>
          </cell>
          <cell r="P4033" t="str">
            <v>Lieferbar</v>
          </cell>
          <cell r="Q4033" t="str">
            <v>Psychiatry, Psychotherapy</v>
          </cell>
          <cell r="R4033" t="str">
            <v>MED105000 MEDICAL / Psychiatry / General; PSY000000 PSYCHOLOGY / General</v>
          </cell>
          <cell r="S4033" t="str">
            <v>PoD</v>
          </cell>
        </row>
        <row r="4034">
          <cell r="C4034">
            <v>9780674365063</v>
          </cell>
          <cell r="D4034" t="str">
            <v>Harvard University Press</v>
          </cell>
          <cell r="E4034" t="str">
            <v>SLOANE: PSYCHOTHERAPY VS. BEHAVIOR THERAPY   CFP E-BOOK</v>
          </cell>
          <cell r="F4034" t="str">
            <v>Psychotherapy Versus Behavior Therapy</v>
          </cell>
          <cell r="G4034">
            <v>1975</v>
          </cell>
          <cell r="H4034" t="str">
            <v>Commonwealth Fund Publications</v>
          </cell>
          <cell r="J4034" t="str">
            <v>e-book (PDF)</v>
          </cell>
          <cell r="M4034" t="str">
            <v>Sloane, R. Bruce; Staples, Fred R.; Whipple, Katherine; Yorkston, Neil J.; Cristol, Allan H.</v>
          </cell>
          <cell r="O4034">
            <v>264</v>
          </cell>
          <cell r="P4034" t="str">
            <v>Lieferbar</v>
          </cell>
          <cell r="Q4034" t="str">
            <v>Psychiatry, Psychotherapy</v>
          </cell>
          <cell r="R4034" t="str">
            <v>MED105000 MEDICAL / Psychiatry / General; PSY000000 PSYCHOLOGY / General</v>
          </cell>
        </row>
        <row r="4035">
          <cell r="C4035">
            <v>9780674365070</v>
          </cell>
          <cell r="D4035" t="str">
            <v>Harvard University Press</v>
          </cell>
          <cell r="E4035" t="str">
            <v>SLUGA: HEIDEGGER'S CRISIS</v>
          </cell>
          <cell r="F4035" t="str">
            <v>Heidegger's Crisis</v>
          </cell>
          <cell r="G4035">
            <v>1993</v>
          </cell>
          <cell r="J4035" t="str">
            <v>Gebunden</v>
          </cell>
          <cell r="M4035" t="str">
            <v>Sluga, Hans</v>
          </cell>
          <cell r="O4035">
            <v>285</v>
          </cell>
          <cell r="P4035" t="str">
            <v>Lieferbar</v>
          </cell>
          <cell r="Q4035" t="str">
            <v>Philosophy, other</v>
          </cell>
          <cell r="R4035" t="str">
            <v>PHI000000 PHILOSOPHY / General</v>
          </cell>
          <cell r="S4035" t="str">
            <v>PoD</v>
          </cell>
        </row>
        <row r="4036">
          <cell r="C4036">
            <v>9780674365087</v>
          </cell>
          <cell r="D4036" t="str">
            <v>Harvard University Press</v>
          </cell>
          <cell r="E4036" t="str">
            <v>SLUGA: HEIDEGGER'S CRISIS E-BOOK</v>
          </cell>
          <cell r="F4036" t="str">
            <v>Heidegger's Crisis</v>
          </cell>
          <cell r="G4036">
            <v>1993</v>
          </cell>
          <cell r="J4036" t="str">
            <v>e-book (PDF)</v>
          </cell>
          <cell r="M4036" t="str">
            <v>Sluga, Hans</v>
          </cell>
          <cell r="O4036">
            <v>285</v>
          </cell>
          <cell r="P4036" t="str">
            <v>Lieferbar</v>
          </cell>
          <cell r="Q4036" t="str">
            <v>Philosophy, other</v>
          </cell>
          <cell r="R4036" t="str">
            <v>PHI000000 PHILOSOPHY / General</v>
          </cell>
        </row>
        <row r="4037">
          <cell r="C4037">
            <v>9780674365094</v>
          </cell>
          <cell r="D4037" t="str">
            <v>Harvard University Press</v>
          </cell>
          <cell r="E4037" t="str">
            <v>TO MEXICO WITH SCOTT (BLACKWOOD) E-BOOK</v>
          </cell>
          <cell r="F4037" t="str">
            <v>To Mexico with Scott</v>
          </cell>
          <cell r="G4037">
            <v>1917</v>
          </cell>
          <cell r="J4037" t="str">
            <v>e-book (PDF)</v>
          </cell>
          <cell r="N4037" t="str">
            <v>Blackwood, Emma Jerome</v>
          </cell>
          <cell r="O4037">
            <v>225</v>
          </cell>
          <cell r="P4037" t="str">
            <v>Lieferbar</v>
          </cell>
          <cell r="Q4037" t="str">
            <v>Literary Studies, general</v>
          </cell>
          <cell r="R4037" t="str">
            <v>LCO000000 LITERARY COLLECTIONS / General</v>
          </cell>
        </row>
        <row r="4038">
          <cell r="C4038">
            <v>9780674365100</v>
          </cell>
          <cell r="D4038" t="str">
            <v>Harvard University Press</v>
          </cell>
          <cell r="E4038" t="str">
            <v>SMITH: ELIZABETHAN POETRY</v>
          </cell>
          <cell r="F4038" t="str">
            <v>Elizabethan Poetry</v>
          </cell>
          <cell r="G4038">
            <v>1952</v>
          </cell>
          <cell r="J4038" t="str">
            <v>Gebunden</v>
          </cell>
          <cell r="M4038" t="str">
            <v>Smith, Hallett</v>
          </cell>
          <cell r="O4038">
            <v>355</v>
          </cell>
          <cell r="P4038" t="str">
            <v>Lieferbar</v>
          </cell>
          <cell r="Q4038" t="str">
            <v>Literary Studies, general</v>
          </cell>
          <cell r="R4038" t="str">
            <v>POE005020 POETRY / English, Irish, Scottish, Welsh; LIT000000 LITERARY CRITICISM / General</v>
          </cell>
          <cell r="S4038" t="str">
            <v>PoD</v>
          </cell>
        </row>
        <row r="4039">
          <cell r="C4039">
            <v>9780674365117</v>
          </cell>
          <cell r="D4039" t="str">
            <v>Harvard University Press</v>
          </cell>
          <cell r="E4039" t="str">
            <v>SMITH: ELIZABETHAN POETRY E-BOOK</v>
          </cell>
          <cell r="F4039" t="str">
            <v>Elizabethan Poetry</v>
          </cell>
          <cell r="G4039">
            <v>1952</v>
          </cell>
          <cell r="J4039" t="str">
            <v>e-book (PDF)</v>
          </cell>
          <cell r="M4039" t="str">
            <v>Smith, Hallett</v>
          </cell>
          <cell r="O4039">
            <v>355</v>
          </cell>
          <cell r="P4039" t="str">
            <v>Lieferbar</v>
          </cell>
          <cell r="Q4039" t="str">
            <v>Literary Studies, general</v>
          </cell>
          <cell r="R4039" t="str">
            <v>POE005020 POETRY / English, Irish, Scottish, Welsh; LIT000000 LITERARY CRITICISM / General</v>
          </cell>
        </row>
        <row r="4040">
          <cell r="C4040">
            <v>9780674365124</v>
          </cell>
          <cell r="D4040" t="str">
            <v>Harvard University Press</v>
          </cell>
          <cell r="E4040" t="str">
            <v>SMITH: THE GAY COUPLE IN RESTORATION COMEDY E-BOOK</v>
          </cell>
          <cell r="F4040" t="str">
            <v>The Gay Couple in Restoration Comedy</v>
          </cell>
          <cell r="G4040">
            <v>1948</v>
          </cell>
          <cell r="J4040" t="str">
            <v>e-book (PDF)</v>
          </cell>
          <cell r="M4040" t="str">
            <v>Smith, John Harrington</v>
          </cell>
          <cell r="O4040">
            <v>252</v>
          </cell>
          <cell r="P4040" t="str">
            <v>Lieferbar</v>
          </cell>
          <cell r="Q4040" t="str">
            <v>Literary Studies, general</v>
          </cell>
          <cell r="R4040" t="str">
            <v>DRA003000 DRAMA / English, Irish, Scottish, Welsh; LIT000000 LITERARY CRITICISM / General</v>
          </cell>
        </row>
        <row r="4041">
          <cell r="C4041">
            <v>9780674365131</v>
          </cell>
          <cell r="D4041" t="str">
            <v>Harvard University Press</v>
          </cell>
          <cell r="E4041" t="str">
            <v>SMITH: VARIATION A. ADAPTIVE EXPRESSION OF ANTIBODIES</v>
          </cell>
          <cell r="F4041" t="str">
            <v>The Variation and Adaptive Expression of Antibodies</v>
          </cell>
          <cell r="G4041">
            <v>1973</v>
          </cell>
          <cell r="J4041" t="str">
            <v>Gebunden</v>
          </cell>
          <cell r="M4041" t="str">
            <v>Smith, George P.</v>
          </cell>
          <cell r="O4041">
            <v>219</v>
          </cell>
          <cell r="P4041" t="str">
            <v>Lieferbar</v>
          </cell>
          <cell r="Q4041" t="str">
            <v>General Interest</v>
          </cell>
          <cell r="R4041" t="str">
            <v>SCI008000 SCIENCE / Life Sciences / Biology / General; SCI017000 SCIENCE / Life Sciences / Cytology; SCI000000 SCIENCE / General</v>
          </cell>
          <cell r="S4041" t="str">
            <v>PoD</v>
          </cell>
        </row>
        <row r="4042">
          <cell r="C4042">
            <v>9780674365148</v>
          </cell>
          <cell r="D4042" t="str">
            <v>Harvard University Press</v>
          </cell>
          <cell r="E4042" t="str">
            <v>SMITH: VARIATION A. ADAPTIVE EXPRESSION OF ANTIBODIES E-BOOK</v>
          </cell>
          <cell r="F4042" t="str">
            <v>The Variation and Adaptive Expression of Antibodies</v>
          </cell>
          <cell r="G4042">
            <v>1973</v>
          </cell>
          <cell r="J4042" t="str">
            <v>e-book (PDF)</v>
          </cell>
          <cell r="M4042" t="str">
            <v>Smith, George P.</v>
          </cell>
          <cell r="O4042">
            <v>219</v>
          </cell>
          <cell r="P4042" t="str">
            <v>Lieferbar</v>
          </cell>
          <cell r="Q4042" t="str">
            <v>General Interest</v>
          </cell>
          <cell r="R4042" t="str">
            <v>SCI008000 SCIENCE / Life Sciences / Biology / General; SCI017000 SCIENCE / Life Sciences / Cytology; SCI000000 SCIENCE / General</v>
          </cell>
        </row>
        <row r="4043">
          <cell r="C4043">
            <v>9780674365155</v>
          </cell>
          <cell r="D4043" t="str">
            <v>Harvard University Press</v>
          </cell>
          <cell r="E4043" t="str">
            <v>THE LETTERS OF TOBIAS SMOLLETT, M.D. (NOYES)</v>
          </cell>
          <cell r="F4043" t="str">
            <v>The Letters of Tobias Smollett, M.D.</v>
          </cell>
          <cell r="G4043">
            <v>1926</v>
          </cell>
          <cell r="J4043" t="str">
            <v>Gebunden</v>
          </cell>
          <cell r="N4043" t="str">
            <v>Noyes, Edward S.</v>
          </cell>
          <cell r="O4043">
            <v>260</v>
          </cell>
          <cell r="P4043" t="str">
            <v>Lieferbar</v>
          </cell>
          <cell r="Q4043" t="str">
            <v>Literary Studies, general</v>
          </cell>
          <cell r="R4043" t="str">
            <v>LIT000000 LITERARY CRITICISM / General</v>
          </cell>
          <cell r="S4043" t="str">
            <v>PoD</v>
          </cell>
        </row>
        <row r="4044">
          <cell r="C4044">
            <v>9780674365162</v>
          </cell>
          <cell r="D4044" t="str">
            <v>Harvard University Press</v>
          </cell>
          <cell r="E4044" t="str">
            <v>SPEISER: THE UNITED STATES AND THE NEAR EAST   AFPL</v>
          </cell>
          <cell r="F4044" t="str">
            <v>The United States and the Near East</v>
          </cell>
          <cell r="G4044">
            <v>1950</v>
          </cell>
          <cell r="H4044" t="str">
            <v>The American Foreign Policy Library</v>
          </cell>
          <cell r="J4044" t="str">
            <v>Gebunden</v>
          </cell>
          <cell r="M4044" t="str">
            <v>Speiser, E. A.</v>
          </cell>
          <cell r="O4044">
            <v>283</v>
          </cell>
          <cell r="P4044" t="str">
            <v>Lieferbar</v>
          </cell>
          <cell r="Q4044" t="str">
            <v>Miscellaneous</v>
          </cell>
          <cell r="R4044" t="str">
            <v>HIS036000 HISTORY / United States / General; HIS000000 HISTORY / General</v>
          </cell>
          <cell r="S4044" t="str">
            <v>PoD</v>
          </cell>
        </row>
        <row r="4045">
          <cell r="C4045">
            <v>9780674365179</v>
          </cell>
          <cell r="D4045" t="str">
            <v>Harvard University Press</v>
          </cell>
          <cell r="E4045" t="str">
            <v>SPENCER: SHAKESPEARE IMPROVED</v>
          </cell>
          <cell r="F4045" t="str">
            <v>Shakespeare Improved</v>
          </cell>
          <cell r="G4045">
            <v>1927</v>
          </cell>
          <cell r="J4045" t="str">
            <v>Gebunden</v>
          </cell>
          <cell r="M4045" t="str">
            <v>Spencer, Hazelton</v>
          </cell>
          <cell r="O4045">
            <v>406</v>
          </cell>
          <cell r="P4045" t="str">
            <v>Lieferbar</v>
          </cell>
          <cell r="Q4045" t="str">
            <v>Literary Studies, general</v>
          </cell>
          <cell r="R4045" t="str">
            <v>LIT000000 LITERARY CRITICISM / General; LIT004120 LITERARY CRITICISM / European / English, Irish, Scottish, Welsh</v>
          </cell>
          <cell r="S4045" t="str">
            <v>PoD</v>
          </cell>
        </row>
        <row r="4046">
          <cell r="C4046">
            <v>9780674365186</v>
          </cell>
          <cell r="D4046" t="str">
            <v>Harvard University Press</v>
          </cell>
          <cell r="E4046" t="str">
            <v>SPRAGUE: BEAUMONT AND FLETCHER ON RESTORATION STAGE</v>
          </cell>
          <cell r="F4046" t="str">
            <v>Beaumont and Fletcher on the Restoration Stage</v>
          </cell>
          <cell r="G4046">
            <v>1926</v>
          </cell>
          <cell r="J4046" t="str">
            <v>Gebunden</v>
          </cell>
          <cell r="M4046" t="str">
            <v>Sprague, Arthur Colby</v>
          </cell>
          <cell r="O4046">
            <v>299</v>
          </cell>
          <cell r="P4046" t="str">
            <v>Lieferbar</v>
          </cell>
          <cell r="Q4046" t="str">
            <v>Literary Studies, general</v>
          </cell>
          <cell r="R4046" t="str">
            <v>DRA003000 DRAMA / English, Irish, Scottish, Welsh; LIT013000 LITERARY CRITICISM / Drama; HIS015000 HISTORY / Europe / Great Britain</v>
          </cell>
          <cell r="S4046" t="str">
            <v>PoD</v>
          </cell>
        </row>
        <row r="4047">
          <cell r="C4047">
            <v>9780674365193</v>
          </cell>
          <cell r="D4047" t="str">
            <v>Harvard University Press</v>
          </cell>
          <cell r="E4047" t="str">
            <v>SPRAGUE: SHAKESPEARE AND THE ACTORS</v>
          </cell>
          <cell r="F4047" t="str">
            <v>Shakespeare and the Actors</v>
          </cell>
          <cell r="G4047">
            <v>1944</v>
          </cell>
          <cell r="J4047" t="str">
            <v>Gebunden</v>
          </cell>
          <cell r="M4047" t="str">
            <v>Sprague, Arthur Colby</v>
          </cell>
          <cell r="O4047">
            <v>442</v>
          </cell>
          <cell r="P4047" t="str">
            <v>Lieferbar</v>
          </cell>
          <cell r="Q4047" t="str">
            <v>Literary Studies, general</v>
          </cell>
          <cell r="R4047" t="str">
            <v>LIT000000 LITERARY CRITICISM / General; LIT004120 LITERARY CRITICISM / European / English, Irish, Scottish, Welsh; LIT015000 LITERARY CRITICISM / Shakespeare</v>
          </cell>
          <cell r="S4047" t="str">
            <v>PoD</v>
          </cell>
        </row>
        <row r="4048">
          <cell r="C4048">
            <v>9780674365209</v>
          </cell>
          <cell r="D4048" t="str">
            <v>Harvard University Press</v>
          </cell>
          <cell r="E4048" t="str">
            <v>SPRAGUE: SHAKESPEARE AND THE AUDIENCE</v>
          </cell>
          <cell r="F4048" t="str">
            <v>Shakespeare and the Audience</v>
          </cell>
          <cell r="G4048">
            <v>1935</v>
          </cell>
          <cell r="J4048" t="str">
            <v>Gebunden</v>
          </cell>
          <cell r="M4048" t="str">
            <v>Sprague, Arthur Colby</v>
          </cell>
          <cell r="O4048">
            <v>327</v>
          </cell>
          <cell r="P4048" t="str">
            <v>Lieferbar</v>
          </cell>
          <cell r="Q4048" t="str">
            <v>Literary Studies, general</v>
          </cell>
          <cell r="R4048" t="str">
            <v>LIT000000 LITERARY CRITICISM / General; LIT015000 LITERARY CRITICISM / Shakespeare</v>
          </cell>
          <cell r="S4048" t="str">
            <v>PoD</v>
          </cell>
        </row>
        <row r="4049">
          <cell r="C4049">
            <v>9780674365216</v>
          </cell>
          <cell r="D4049" t="str">
            <v>Harvard University Press</v>
          </cell>
          <cell r="E4049" t="str">
            <v>SPRAGUE: SHAKESPEARIAN PLAYERS AND PERFORMANCES</v>
          </cell>
          <cell r="F4049" t="str">
            <v>Shakespearian Players and Performances</v>
          </cell>
          <cell r="G4049">
            <v>1953</v>
          </cell>
          <cell r="J4049" t="str">
            <v>Gebunden</v>
          </cell>
          <cell r="M4049" t="str">
            <v>Sprague, Arthur Colby</v>
          </cell>
          <cell r="O4049">
            <v>222</v>
          </cell>
          <cell r="P4049" t="str">
            <v>Lieferbar</v>
          </cell>
          <cell r="Q4049" t="str">
            <v>Literary Studies, general</v>
          </cell>
          <cell r="R4049" t="str">
            <v>LIT000000 LITERARY CRITICISM / General; LIT004120 LITERARY CRITICISM / European / English, Irish, Scottish, Welsh; LIT015000 LITERARY CRITICISM / Shakespeare</v>
          </cell>
          <cell r="S4049" t="str">
            <v>PoD</v>
          </cell>
        </row>
        <row r="4050">
          <cell r="C4050">
            <v>9780674365223</v>
          </cell>
          <cell r="D4050" t="str">
            <v>Harvard University Press</v>
          </cell>
          <cell r="E4050" t="str">
            <v>VAN DE WOESTYNE: STATE CONTROL OF FINANCE   HES 49</v>
          </cell>
          <cell r="F4050" t="str">
            <v>State Control of Local Finance in Massachusetts</v>
          </cell>
          <cell r="G4050">
            <v>1935</v>
          </cell>
          <cell r="H4050" t="str">
            <v>Harvard Economic Studies</v>
          </cell>
          <cell r="I4050">
            <v>49</v>
          </cell>
          <cell r="J4050" t="str">
            <v>Gebunden</v>
          </cell>
          <cell r="M4050" t="str">
            <v>Van de Woestyne, Royal S.</v>
          </cell>
          <cell r="O4050">
            <v>184</v>
          </cell>
          <cell r="P4050" t="str">
            <v>Lieferbar</v>
          </cell>
          <cell r="Q4050" t="str">
            <v>Political Economics, other</v>
          </cell>
          <cell r="R4050" t="str">
            <v>BUS000000 BUSINESS &amp; ECONOMICS / General; HIS036000 HISTORY / United States / General; BUS027000 BUSINESS &amp; ECONOMICS / Finance</v>
          </cell>
          <cell r="S4050" t="str">
            <v>PoD</v>
          </cell>
        </row>
        <row r="4051">
          <cell r="C4051">
            <v>9780674365247</v>
          </cell>
          <cell r="D4051" t="str">
            <v>Harvard University Press</v>
          </cell>
          <cell r="E4051" t="str">
            <v>STECHOW: RUBENS AND THE CLASSICAL TRADITION   MCL 22</v>
          </cell>
          <cell r="F4051" t="str">
            <v>Rubens and the Classical Tradition</v>
          </cell>
          <cell r="G4051">
            <v>1968</v>
          </cell>
          <cell r="H4051" t="str">
            <v>Martin Classical Lectures</v>
          </cell>
          <cell r="I4051">
            <v>22</v>
          </cell>
          <cell r="J4051" t="str">
            <v>Gebunden</v>
          </cell>
          <cell r="M4051" t="str">
            <v>Stechow, Wolfgang</v>
          </cell>
          <cell r="O4051">
            <v>110</v>
          </cell>
          <cell r="P4051" t="str">
            <v>Lieferbar</v>
          </cell>
          <cell r="Q4051" t="str">
            <v>Classical Studies, other</v>
          </cell>
          <cell r="R4051" t="str">
            <v>ART009000 ART / Criticism; ART015060 ART / History / Ancient &amp; Classical; ARC000000 ARCHITECTURE / General; ART000000 ART / General</v>
          </cell>
          <cell r="S4051" t="str">
            <v>PoD</v>
          </cell>
        </row>
        <row r="4052">
          <cell r="C4052">
            <v>9780674365254</v>
          </cell>
          <cell r="D4052" t="str">
            <v>Harvard University Press</v>
          </cell>
          <cell r="E4052" t="str">
            <v>STEJNEGER: CHECK LIST OF AMPHIBIANS AND REPTILES</v>
          </cell>
          <cell r="F4052" t="str">
            <v>A Check List of North American Amphibians and Reptiles</v>
          </cell>
          <cell r="G4052">
            <v>1939</v>
          </cell>
          <cell r="J4052" t="str">
            <v>Gebunden</v>
          </cell>
          <cell r="M4052" t="str">
            <v>Barbour, Thomas; Stejneger, Leonhard</v>
          </cell>
          <cell r="O4052">
            <v>207</v>
          </cell>
          <cell r="P4052" t="str">
            <v>Lieferbar</v>
          </cell>
          <cell r="Q4052" t="str">
            <v>General Interest</v>
          </cell>
          <cell r="R4052" t="str">
            <v>SCI000000 SCIENCE / General</v>
          </cell>
          <cell r="S4052" t="str">
            <v>PoD</v>
          </cell>
        </row>
        <row r="4053">
          <cell r="C4053">
            <v>9780674365261</v>
          </cell>
          <cell r="D4053" t="str">
            <v>Harvard University Press</v>
          </cell>
          <cell r="E4053" t="str">
            <v>WALSH: ENGINEERING DRAWING AND DESCRIPTIVE GEOMETRY</v>
          </cell>
          <cell r="F4053" t="str">
            <v>Engineering Drawing and Descriptive Geometry</v>
          </cell>
          <cell r="G4053">
            <v>1945</v>
          </cell>
          <cell r="J4053" t="str">
            <v>Gebunden</v>
          </cell>
          <cell r="M4053" t="str">
            <v>Walsh, C. J.</v>
          </cell>
          <cell r="O4053">
            <v>247</v>
          </cell>
          <cell r="P4053" t="str">
            <v>Lieferbar</v>
          </cell>
          <cell r="Q4053" t="str">
            <v>Engineering, other</v>
          </cell>
          <cell r="R4053" t="str">
            <v>MAT000000 MATHEMATICS / General</v>
          </cell>
          <cell r="S4053" t="str">
            <v>PoD</v>
          </cell>
        </row>
        <row r="4054">
          <cell r="C4054">
            <v>9780674365278</v>
          </cell>
          <cell r="D4054" t="str">
            <v>Harvard University Press</v>
          </cell>
          <cell r="E4054" t="str">
            <v>WALWORTH: SCHOOL HISTORIES AT WAR</v>
          </cell>
          <cell r="F4054" t="str">
            <v>School Histories at War</v>
          </cell>
          <cell r="G4054">
            <v>1938</v>
          </cell>
          <cell r="J4054" t="str">
            <v>Gebunden</v>
          </cell>
          <cell r="M4054" t="str">
            <v>Walworth, Arthur</v>
          </cell>
          <cell r="O4054">
            <v>92</v>
          </cell>
          <cell r="P4054" t="str">
            <v>Lieferbar</v>
          </cell>
          <cell r="Q4054" t="str">
            <v>Education, other</v>
          </cell>
          <cell r="R4054" t="str">
            <v>EDU000000 EDUCATION / General; HIS000000 HISTORY / General</v>
          </cell>
          <cell r="S4054" t="str">
            <v>PoD</v>
          </cell>
        </row>
        <row r="4055">
          <cell r="C4055">
            <v>9780674365285</v>
          </cell>
          <cell r="D4055" t="str">
            <v>Harvard University Press</v>
          </cell>
          <cell r="E4055" t="str">
            <v>WARREN: ODD BYWAYS IN AMERICAN HISTORY</v>
          </cell>
          <cell r="F4055" t="str">
            <v>Odd Byways in American History</v>
          </cell>
          <cell r="G4055">
            <v>1942</v>
          </cell>
          <cell r="J4055" t="str">
            <v>Gebunden</v>
          </cell>
          <cell r="M4055" t="str">
            <v>Warren, Charles</v>
          </cell>
          <cell r="O4055">
            <v>269</v>
          </cell>
          <cell r="P4055" t="str">
            <v>Lieferbar</v>
          </cell>
          <cell r="Q4055" t="str">
            <v>Global History</v>
          </cell>
          <cell r="R4055" t="str">
            <v>HIS036000 HISTORY / United States / General</v>
          </cell>
          <cell r="S4055" t="str">
            <v>PoD</v>
          </cell>
        </row>
        <row r="4056">
          <cell r="C4056">
            <v>9780674365308</v>
          </cell>
          <cell r="D4056" t="str">
            <v>Harvard University Press</v>
          </cell>
          <cell r="E4056" t="str">
            <v>SYNOPSIS OF PRACTICE OF PREVENTIVE MEDICINE (WARREN)</v>
          </cell>
          <cell r="F4056" t="str">
            <v>Synopsis of the Practice of Preventive Medicine</v>
          </cell>
          <cell r="G4056">
            <v>1929</v>
          </cell>
          <cell r="J4056" t="str">
            <v>Gebunden</v>
          </cell>
          <cell r="N4056" t="str">
            <v>Warren, Shields</v>
          </cell>
          <cell r="O4056">
            <v>194</v>
          </cell>
          <cell r="P4056" t="str">
            <v>Lieferbar</v>
          </cell>
          <cell r="Q4056" t="str">
            <v>Clinical Medicine, other</v>
          </cell>
          <cell r="R4056" t="str">
            <v>MED000000 MEDICAL / General</v>
          </cell>
          <cell r="S4056" t="str">
            <v>PoD</v>
          </cell>
        </row>
        <row r="4057">
          <cell r="C4057">
            <v>9780674365315</v>
          </cell>
          <cell r="D4057" t="str">
            <v>Harvard University Press</v>
          </cell>
          <cell r="E4057" t="str">
            <v>THE HOSPITAL IN CONTEMPORARY LIFE (FAXON)</v>
          </cell>
          <cell r="F4057" t="str">
            <v>The Hospital in Contemporary Life</v>
          </cell>
          <cell r="G4057">
            <v>1949</v>
          </cell>
          <cell r="J4057" t="str">
            <v>Gebunden</v>
          </cell>
          <cell r="N4057" t="str">
            <v>Faxon, Nathaniel W.</v>
          </cell>
          <cell r="O4057">
            <v>288</v>
          </cell>
          <cell r="P4057" t="str">
            <v>Lieferbar</v>
          </cell>
          <cell r="Q4057" t="str">
            <v>Clinical Medicine, other</v>
          </cell>
          <cell r="R4057" t="str">
            <v>MED043000 MEDICAL / Hospital Administration &amp; Care; MED000000 MEDICAL / General</v>
          </cell>
          <cell r="S4057" t="str">
            <v>PoD</v>
          </cell>
        </row>
        <row r="4058">
          <cell r="C4058">
            <v>9780674365322</v>
          </cell>
          <cell r="D4058" t="str">
            <v>Harvard University Press</v>
          </cell>
          <cell r="E4058" t="str">
            <v>THE NEAR EAST AND THE GREAT POWERS (FRYE)</v>
          </cell>
          <cell r="F4058" t="str">
            <v>The Near East and the Great Powers</v>
          </cell>
          <cell r="G4058">
            <v>1951</v>
          </cell>
          <cell r="J4058" t="str">
            <v>Gebunden</v>
          </cell>
          <cell r="N4058" t="str">
            <v>Frye, Richard N.</v>
          </cell>
          <cell r="O4058">
            <v>214</v>
          </cell>
          <cell r="P4058" t="str">
            <v>Lieferbar</v>
          </cell>
          <cell r="Q4058" t="str">
            <v>Miscellaneous</v>
          </cell>
          <cell r="R4058" t="str">
            <v>POL000000 POLITICAL SCIENCE / General; HIS000000 HISTORY / General; HIS026000 HISTORY / Middle East / General</v>
          </cell>
          <cell r="S4058" t="str">
            <v>PoD</v>
          </cell>
        </row>
        <row r="4059">
          <cell r="C4059">
            <v>9780674365339</v>
          </cell>
          <cell r="D4059" t="str">
            <v>Harvard University Press</v>
          </cell>
          <cell r="E4059" t="str">
            <v>FOREIGN ECONOMIC POLICY FOR T. UNITED STATES (HARRIS)</v>
          </cell>
          <cell r="F4059" t="str">
            <v>Foreign Economic Policy for the United States</v>
          </cell>
          <cell r="G4059">
            <v>1948</v>
          </cell>
          <cell r="J4059" t="str">
            <v>Gebunden</v>
          </cell>
          <cell r="N4059" t="str">
            <v>Harris, Seymour E.</v>
          </cell>
          <cell r="O4059">
            <v>490</v>
          </cell>
          <cell r="P4059" t="str">
            <v>Lieferbar</v>
          </cell>
          <cell r="Q4059" t="str">
            <v>Political Economics, other</v>
          </cell>
          <cell r="R4059" t="str">
            <v>BUS069000 BUSINESS &amp; ECONOMICS / Economics / General</v>
          </cell>
          <cell r="S4059" t="str">
            <v>PoD</v>
          </cell>
        </row>
        <row r="4060">
          <cell r="C4060">
            <v>9780674365346</v>
          </cell>
          <cell r="D4060" t="str">
            <v>Harvard University Press</v>
          </cell>
          <cell r="E4060" t="str">
            <v>WAXMAN: ANTOINE AND THE THÉÂTRE-LIBRE</v>
          </cell>
          <cell r="F4060" t="str">
            <v>Antoine and The Théâtre-Libre</v>
          </cell>
          <cell r="G4060">
            <v>1926</v>
          </cell>
          <cell r="J4060" t="str">
            <v>Gebunden</v>
          </cell>
          <cell r="M4060" t="str">
            <v>Waxman, Samuel Montefiore</v>
          </cell>
          <cell r="O4060">
            <v>247</v>
          </cell>
          <cell r="P4060" t="str">
            <v>Lieferbar</v>
          </cell>
          <cell r="Q4060" t="str">
            <v>Drama, Theater</v>
          </cell>
          <cell r="R4060" t="str">
            <v>SOC000000 SOCIAL SCIENCE / General; LIT000000 LITERARY CRITICISM / General; LIT013000 LITERARY CRITICISM / Drama; LIT004150 LITERARY CRITICISM / European / French</v>
          </cell>
          <cell r="S4060" t="str">
            <v>PoD</v>
          </cell>
        </row>
        <row r="4061">
          <cell r="C4061">
            <v>9780674365353</v>
          </cell>
          <cell r="D4061" t="str">
            <v>Harvard University Press</v>
          </cell>
          <cell r="E4061" t="str">
            <v>HARRIS: SCHUMPETER</v>
          </cell>
          <cell r="F4061" t="str">
            <v>Schumpeter</v>
          </cell>
          <cell r="G4061">
            <v>1951</v>
          </cell>
          <cell r="J4061" t="str">
            <v>Gebunden</v>
          </cell>
          <cell r="M4061" t="str">
            <v>Harris, Seymour E.</v>
          </cell>
          <cell r="O4061">
            <v>142</v>
          </cell>
          <cell r="P4061" t="str">
            <v>Lieferbar</v>
          </cell>
          <cell r="Q4061" t="str">
            <v>Sociology, other</v>
          </cell>
          <cell r="R4061" t="str">
            <v>SOC000000 SOCIAL SCIENCE / General; BIO021000 BIOGRAPHY &amp; AUTOBIOGRAPHY / Social Scientists &amp; Psychologists</v>
          </cell>
          <cell r="S4061" t="str">
            <v>PoD</v>
          </cell>
        </row>
        <row r="4062">
          <cell r="C4062">
            <v>9780674365360</v>
          </cell>
          <cell r="D4062" t="str">
            <v>Harvard University Press</v>
          </cell>
          <cell r="E4062" t="str">
            <v>HERRICK: RED TOP</v>
          </cell>
          <cell r="F4062" t="str">
            <v>Red Top</v>
          </cell>
          <cell r="G4062">
            <v>1948</v>
          </cell>
          <cell r="J4062" t="str">
            <v>Gebunden</v>
          </cell>
          <cell r="O4062">
            <v>255</v>
          </cell>
          <cell r="P4062" t="str">
            <v>Lieferbar</v>
          </cell>
          <cell r="Q4062" t="str">
            <v>Global History</v>
          </cell>
          <cell r="R4062" t="str">
            <v>HIS036000 HISTORY / United States / General</v>
          </cell>
          <cell r="S4062" t="str">
            <v>PoD</v>
          </cell>
        </row>
        <row r="4063">
          <cell r="C4063">
            <v>9780674365377</v>
          </cell>
          <cell r="D4063" t="str">
            <v>Harvard University Press</v>
          </cell>
          <cell r="E4063" t="str">
            <v>WAYMAN: EDWARD SYLVESTER MORSE</v>
          </cell>
          <cell r="F4063" t="str">
            <v>Edward Sylvester Morse</v>
          </cell>
          <cell r="G4063">
            <v>1942</v>
          </cell>
          <cell r="J4063" t="str">
            <v>Gebunden</v>
          </cell>
          <cell r="M4063" t="str">
            <v>Wayman, Dorothy G.</v>
          </cell>
          <cell r="O4063">
            <v>457</v>
          </cell>
          <cell r="P4063" t="str">
            <v>Lieferbar</v>
          </cell>
          <cell r="Q4063" t="str">
            <v>General Interest</v>
          </cell>
          <cell r="R4063" t="str">
            <v>SCI070000 SCIENCE / Life Sciences / Zoology / General; BIO000000 BIOGRAPHY &amp; AUTOBIOGRAPHY / General</v>
          </cell>
          <cell r="S4063" t="str">
            <v>PoD</v>
          </cell>
        </row>
        <row r="4064">
          <cell r="C4064">
            <v>9780674365384</v>
          </cell>
          <cell r="D4064" t="str">
            <v>Harvard University Press</v>
          </cell>
          <cell r="E4064" t="str">
            <v>THE NATIONAL ARCHIVES OF LATIN AMERICA (HILL)   LAS 3</v>
          </cell>
          <cell r="F4064" t="str">
            <v>The National Archives of Latin America</v>
          </cell>
          <cell r="G4064">
            <v>1945</v>
          </cell>
          <cell r="H4064" t="str">
            <v>Joint Committee on Latin American Studies of the National Research Council, American Council of Learned Societies and Social Science Research Council. Miscellaneous Publication</v>
          </cell>
          <cell r="I4064">
            <v>3</v>
          </cell>
          <cell r="J4064" t="str">
            <v>Gebunden</v>
          </cell>
          <cell r="N4064" t="str">
            <v>Hill, Roscoe R.</v>
          </cell>
          <cell r="O4064">
            <v>169</v>
          </cell>
          <cell r="P4064" t="str">
            <v>Lieferbar</v>
          </cell>
          <cell r="Q4064" t="str">
            <v>Sociology, other</v>
          </cell>
          <cell r="R4064" t="str">
            <v>SOC044000 SOCIAL SCIENCE / Ethnic Studies / Hispanic American Studies; SOC002010 SOCIAL SCIENCE / Anthropology / Cultural</v>
          </cell>
          <cell r="S4064" t="str">
            <v>PoD</v>
          </cell>
        </row>
        <row r="4065">
          <cell r="C4065">
            <v>9780674365391</v>
          </cell>
          <cell r="D4065" t="str">
            <v>Harvard University Press</v>
          </cell>
          <cell r="E4065" t="str">
            <v>PRIMER OF INTELLECTUAL FREEDOM (JONES)</v>
          </cell>
          <cell r="F4065" t="str">
            <v>Primer of Intellectual Freedom</v>
          </cell>
          <cell r="G4065">
            <v>1949</v>
          </cell>
          <cell r="J4065" t="str">
            <v>Gebunden</v>
          </cell>
          <cell r="N4065" t="str">
            <v>Jones, Howard Mumford</v>
          </cell>
          <cell r="O4065">
            <v>191</v>
          </cell>
          <cell r="P4065" t="str">
            <v>Lieferbar</v>
          </cell>
          <cell r="Q4065" t="str">
            <v>Global History</v>
          </cell>
          <cell r="R4065" t="str">
            <v>SOC000000 SOCIAL SCIENCE / General; HIS036000 HISTORY / United States / General; POL004000 POLITICAL SCIENCE / Political Freedom &amp; Security / Civil Rights</v>
          </cell>
          <cell r="S4065" t="str">
            <v>PoD</v>
          </cell>
        </row>
        <row r="4066">
          <cell r="C4066">
            <v>9780674365445</v>
          </cell>
          <cell r="D4066" t="str">
            <v>Harvard University Press</v>
          </cell>
          <cell r="E4066" t="str">
            <v>THE NIEMAN FELLOWS REPORT (LYONS)</v>
          </cell>
          <cell r="F4066" t="str">
            <v>The Nieman Fellows Report</v>
          </cell>
          <cell r="G4066">
            <v>1948</v>
          </cell>
          <cell r="J4066" t="str">
            <v>Gebunden</v>
          </cell>
          <cell r="N4066" t="str">
            <v>Lyons, Louis M.</v>
          </cell>
          <cell r="O4066">
            <v>135</v>
          </cell>
          <cell r="P4066" t="str">
            <v>Lieferbar</v>
          </cell>
          <cell r="Q4066" t="str">
            <v>Sociology, other</v>
          </cell>
          <cell r="R4066" t="str">
            <v>LAN008000 LANGUAGE ARTS &amp; DISCIPLINES / Journalism; SOC000000 SOCIAL SCIENCE / General</v>
          </cell>
          <cell r="S4066" t="str">
            <v>PoD</v>
          </cell>
        </row>
        <row r="4067">
          <cell r="C4067">
            <v>9780674365452</v>
          </cell>
          <cell r="D4067" t="str">
            <v>Harvard University Press</v>
          </cell>
          <cell r="E4067" t="str">
            <v>CONTINUITY CHANGE IN RUSSIAN SOVIET THOUGHT (SIMMONS)</v>
          </cell>
          <cell r="F4067" t="str">
            <v>Continuity and Change in Russian and Soviet Thought</v>
          </cell>
          <cell r="G4067">
            <v>1955</v>
          </cell>
          <cell r="J4067" t="str">
            <v>Gebunden</v>
          </cell>
          <cell r="N4067" t="str">
            <v>Simmons, Ernest J.</v>
          </cell>
          <cell r="O4067">
            <v>563</v>
          </cell>
          <cell r="P4067" t="str">
            <v>Lieferbar</v>
          </cell>
          <cell r="Q4067" t="str">
            <v>Political Science, other</v>
          </cell>
          <cell r="R4067" t="str">
            <v>POL000000 POLITICAL SCIENCE / General; BUS068000 BUSINESS &amp; ECONOMICS / Development / Economic Development; HIS000000 HISTORY / General; HIS032000 HISTORY / Europe / Russia &amp; the Former Soviet Union</v>
          </cell>
          <cell r="S4067" t="str">
            <v>PoD</v>
          </cell>
        </row>
        <row r="4068">
          <cell r="C4068">
            <v>9780674365469</v>
          </cell>
          <cell r="D4068" t="str">
            <v>Harvard University Press</v>
          </cell>
          <cell r="E4068" t="str">
            <v>THE DICKENS STUDENT AND COLLECTOR (MILLER)</v>
          </cell>
          <cell r="F4068" t="str">
            <v>The Dickens Student and Collector</v>
          </cell>
          <cell r="G4068">
            <v>1946</v>
          </cell>
          <cell r="J4068" t="str">
            <v>Gebunden</v>
          </cell>
          <cell r="O4068">
            <v>351</v>
          </cell>
          <cell r="P4068" t="str">
            <v>Lieferbar</v>
          </cell>
          <cell r="Q4068" t="str">
            <v>Literary Studies, general</v>
          </cell>
          <cell r="R4068" t="str">
            <v>REF004000 REFERENCE / Bibliographies &amp; Indexes; LCO009000 LITERARY COLLECTIONS / English, Irish, Scottish, Welsh; LIT000000 LITERARY CRITICISM / General</v>
          </cell>
          <cell r="S4068" t="str">
            <v>PoD</v>
          </cell>
        </row>
        <row r="4069">
          <cell r="C4069">
            <v>9780674365476</v>
          </cell>
          <cell r="D4069" t="str">
            <v>Harvard University Press</v>
          </cell>
          <cell r="E4069" t="str">
            <v>THOMAS LODGE AND OTHER ELIZABETHANS (SISSON)</v>
          </cell>
          <cell r="F4069" t="str">
            <v>Thomas Lodge and Other Elizabethans</v>
          </cell>
          <cell r="G4069">
            <v>1933</v>
          </cell>
          <cell r="J4069" t="str">
            <v>Gebunden</v>
          </cell>
          <cell r="N4069" t="str">
            <v>Sisson, Charles J.</v>
          </cell>
          <cell r="O4069">
            <v>526</v>
          </cell>
          <cell r="P4069" t="str">
            <v>Lieferbar</v>
          </cell>
          <cell r="Q4069" t="str">
            <v>Literary Studies, general</v>
          </cell>
          <cell r="R4069" t="str">
            <v>LIT000000 LITERARY CRITICISM / General; LIT004120 LITERARY CRITICISM / European / English, Irish, Scottish, Welsh</v>
          </cell>
          <cell r="S4069" t="str">
            <v>PoD</v>
          </cell>
        </row>
        <row r="4070">
          <cell r="C4070">
            <v>9780674365483</v>
          </cell>
          <cell r="D4070" t="str">
            <v>Harvard University Press</v>
          </cell>
          <cell r="E4070" t="str">
            <v>DEVELOPMENT HARVARD UNIVERSITY (MORISON)   TTHH</v>
          </cell>
          <cell r="F4070" t="str">
            <v>The Development of Harvard University Since the Inauguration of President Eliot, 1869–1929</v>
          </cell>
          <cell r="G4070">
            <v>1930</v>
          </cell>
          <cell r="H4070" t="str">
            <v>The Tercentennial History of Harvard College and University, 1636–1936</v>
          </cell>
          <cell r="J4070" t="str">
            <v>Gebunden</v>
          </cell>
          <cell r="N4070" t="str">
            <v>Morison, Samuel Eliot</v>
          </cell>
          <cell r="O4070">
            <v>660</v>
          </cell>
          <cell r="P4070" t="str">
            <v>Lieferbar</v>
          </cell>
          <cell r="Q4070" t="str">
            <v>Global History</v>
          </cell>
          <cell r="R4070" t="str">
            <v>HIS036000 HISTORY / United States / General</v>
          </cell>
          <cell r="S4070" t="str">
            <v>PoD</v>
          </cell>
        </row>
        <row r="4071">
          <cell r="C4071">
            <v>9780674365490</v>
          </cell>
          <cell r="D4071" t="str">
            <v>Harvard University Press</v>
          </cell>
          <cell r="E4071" t="str">
            <v>A GARLAND FOR JOHN DONNE (SPENCER)</v>
          </cell>
          <cell r="F4071" t="str">
            <v>A Garland for John Donne, 1631–1931</v>
          </cell>
          <cell r="G4071">
            <v>1931</v>
          </cell>
          <cell r="J4071" t="str">
            <v>Gebunden</v>
          </cell>
          <cell r="N4071" t="str">
            <v>Spencer, Theodore</v>
          </cell>
          <cell r="O4071">
            <v>202</v>
          </cell>
          <cell r="P4071" t="str">
            <v>Lieferbar</v>
          </cell>
          <cell r="Q4071" t="str">
            <v>Literary Studies, general</v>
          </cell>
          <cell r="R4071" t="str">
            <v>LIT000000 LITERARY CRITICISM / General</v>
          </cell>
          <cell r="S4071" t="str">
            <v>PoD</v>
          </cell>
        </row>
        <row r="4072">
          <cell r="C4072">
            <v>9780674365506</v>
          </cell>
          <cell r="D4072" t="str">
            <v>Harvard University Press</v>
          </cell>
          <cell r="E4072" t="str">
            <v>HANDKERCHIEFS FROM PAUL (MURDOCK)</v>
          </cell>
          <cell r="F4072" t="str">
            <v>Handkerchiefs from Paul</v>
          </cell>
          <cell r="G4072">
            <v>1927</v>
          </cell>
          <cell r="J4072" t="str">
            <v>Gebunden</v>
          </cell>
          <cell r="M4072" t="str">
            <v>Tompson, Benjamin; Wilson, John; Hayden, Anna; Torrey, Samuel; Danforth, Samuel; Wilson, John</v>
          </cell>
          <cell r="N4072" t="str">
            <v>Murdock, Kenneth B.</v>
          </cell>
          <cell r="O4072">
            <v>134</v>
          </cell>
          <cell r="P4072" t="str">
            <v>Lieferbar</v>
          </cell>
          <cell r="Q4072" t="str">
            <v xml:space="preserve">Poetics </v>
          </cell>
          <cell r="R4072" t="str">
            <v>POE005010 POETRY / American; LIT004020 LITERARY CRITICISM / American / General</v>
          </cell>
          <cell r="S4072" t="str">
            <v>PoD</v>
          </cell>
        </row>
        <row r="4073">
          <cell r="C4073">
            <v>9780674365520</v>
          </cell>
          <cell r="D4073" t="str">
            <v>Harvard University Press</v>
          </cell>
          <cell r="E4073" t="str">
            <v>CONTEMPORARY PSYCHOPATHOLOGY (TOMKINS)</v>
          </cell>
          <cell r="F4073" t="str">
            <v>Contemporary Psychopathology</v>
          </cell>
          <cell r="G4073">
            <v>1943</v>
          </cell>
          <cell r="J4073" t="str">
            <v>Gebunden</v>
          </cell>
          <cell r="N4073" t="str">
            <v>Tomkins, Silvan S.</v>
          </cell>
          <cell r="O4073">
            <v>600</v>
          </cell>
          <cell r="P4073" t="str">
            <v>Lieferbar</v>
          </cell>
          <cell r="Q4073" t="str">
            <v>Psychiatry, Psychotherapy</v>
          </cell>
          <cell r="R4073" t="str">
            <v>PSY000000 PSYCHOLOGY / General</v>
          </cell>
          <cell r="S4073" t="str">
            <v>PoD</v>
          </cell>
        </row>
        <row r="4074">
          <cell r="C4074">
            <v>9780674365537</v>
          </cell>
          <cell r="D4074" t="str">
            <v>Harvard University Press</v>
          </cell>
          <cell r="E4074" t="str">
            <v>PLANNING MICRONESIA'S FUTURE (OLIVER)</v>
          </cell>
          <cell r="F4074" t="str">
            <v>Planning Micronesia's Future</v>
          </cell>
          <cell r="G4074">
            <v>1951</v>
          </cell>
          <cell r="J4074" t="str">
            <v>Gebunden</v>
          </cell>
          <cell r="N4074" t="str">
            <v>Oliver, Douglas L.</v>
          </cell>
          <cell r="O4074">
            <v>94</v>
          </cell>
          <cell r="P4074" t="str">
            <v>Lieferbar</v>
          </cell>
          <cell r="Q4074" t="str">
            <v>Miscellaneous</v>
          </cell>
          <cell r="R4074" t="str">
            <v>BUS022000 BUSINESS &amp; ECONOMICS / Economic Conditions; BUS023000 BUSINESS &amp; ECONOMICS / Economic History; HIS000000 HISTORY / General</v>
          </cell>
          <cell r="S4074" t="str">
            <v>PoD</v>
          </cell>
        </row>
        <row r="4075">
          <cell r="C4075">
            <v>9780674365544</v>
          </cell>
          <cell r="D4075" t="str">
            <v>Harvard University Press</v>
          </cell>
          <cell r="E4075" t="str">
            <v>SURVEY OF THE LITERATURE ON BRAZIL (PIERSON)   LAS 4</v>
          </cell>
          <cell r="F4075" t="str">
            <v>Survey of the Literature on Brazil of Sociological Significance Published Up to 1940</v>
          </cell>
          <cell r="G4075">
            <v>1945</v>
          </cell>
          <cell r="H4075" t="str">
            <v>Joint Committee on Latin American Studies of the National Research Council, American Council of Learned Societies and Social Science Research Council. Miscellaneous Publication</v>
          </cell>
          <cell r="I4075">
            <v>4</v>
          </cell>
          <cell r="J4075" t="str">
            <v>Gebunden</v>
          </cell>
          <cell r="N4075" t="str">
            <v>Pierson, Donald</v>
          </cell>
          <cell r="O4075">
            <v>60</v>
          </cell>
          <cell r="P4075" t="str">
            <v>Lieferbar</v>
          </cell>
          <cell r="Q4075" t="str">
            <v>Sociology, other</v>
          </cell>
          <cell r="R4075" t="str">
            <v>SOC026000 SOCIAL SCIENCE / Sociology / General; LIT000000 LITERARY CRITICISM / General</v>
          </cell>
          <cell r="S4075" t="str">
            <v>PoD</v>
          </cell>
        </row>
        <row r="4076">
          <cell r="C4076">
            <v>9780674365551</v>
          </cell>
          <cell r="D4076" t="str">
            <v>Harvard University Press</v>
          </cell>
          <cell r="E4076" t="str">
            <v>BALZAC'S LE MESSAGE (RASER)</v>
          </cell>
          <cell r="F4076" t="str">
            <v>Balzac's &lt;i&gt;Le Message&lt;/i&gt;</v>
          </cell>
          <cell r="G4076">
            <v>1940</v>
          </cell>
          <cell r="J4076" t="str">
            <v>Gebunden</v>
          </cell>
          <cell r="N4076" t="str">
            <v>Raser, George B.</v>
          </cell>
          <cell r="O4076">
            <v>66</v>
          </cell>
          <cell r="P4076" t="str">
            <v>Lieferbar</v>
          </cell>
          <cell r="Q4076" t="str">
            <v>Literary Studies, general</v>
          </cell>
          <cell r="R4076" t="str">
            <v>LIT000000 LITERARY CRITICISM / General; LIT004150 LITERARY CRITICISM / European / French</v>
          </cell>
          <cell r="S4076" t="str">
            <v>PoD</v>
          </cell>
        </row>
        <row r="4077">
          <cell r="C4077">
            <v>9780674365568</v>
          </cell>
          <cell r="D4077" t="str">
            <v>Harvard University Press</v>
          </cell>
          <cell r="E4077" t="str">
            <v>BUDDHIST LEGENDS   PART 1   HOS 28</v>
          </cell>
          <cell r="F4077" t="str">
            <v>Introduction; Synopses; Translation of Books 1 and 2</v>
          </cell>
          <cell r="G4077">
            <v>1921</v>
          </cell>
          <cell r="H4077" t="str">
            <v>Harvard Oriental Series</v>
          </cell>
          <cell r="I4077" t="str">
            <v>Part 1</v>
          </cell>
          <cell r="J4077" t="str">
            <v>Gebunden</v>
          </cell>
          <cell r="O4077">
            <v>328</v>
          </cell>
          <cell r="P4077" t="str">
            <v>Lieferbar</v>
          </cell>
          <cell r="Q4077" t="str">
            <v>Theology, Jewish Studies and Religious Studies</v>
          </cell>
          <cell r="R4077" t="str">
            <v>REL000000 RELIGION / General; REL007030 RELIGION / Buddhism / Sacred Writings; REL007040 RELIGION / Buddhism / Theravada</v>
          </cell>
          <cell r="S4077" t="str">
            <v>PoD</v>
          </cell>
        </row>
        <row r="4078">
          <cell r="C4078">
            <v>9780674365575</v>
          </cell>
          <cell r="D4078" t="str">
            <v>Harvard University Press</v>
          </cell>
          <cell r="E4078" t="str">
            <v>BUDDHIST LEGENDS   PART 2   HOS 29</v>
          </cell>
          <cell r="F4078" t="str">
            <v>Translation of Books 3 to 12</v>
          </cell>
          <cell r="G4078">
            <v>1921</v>
          </cell>
          <cell r="H4078" t="str">
            <v>Harvard Oriental Series</v>
          </cell>
          <cell r="I4078" t="str">
            <v>Part 2</v>
          </cell>
          <cell r="J4078" t="str">
            <v>Gebunden</v>
          </cell>
          <cell r="O4078">
            <v>366</v>
          </cell>
          <cell r="P4078" t="str">
            <v>Lieferbar</v>
          </cell>
          <cell r="Q4078" t="str">
            <v>Theology, Jewish Studies and Religious Studies</v>
          </cell>
          <cell r="R4078" t="str">
            <v>REL000000 RELIGION / General; REL007030 RELIGION / Buddhism / Sacred Writings; REL007040 RELIGION / Buddhism / Theravada</v>
          </cell>
          <cell r="S4078" t="str">
            <v>PoD</v>
          </cell>
        </row>
        <row r="4079">
          <cell r="C4079">
            <v>9780674365582</v>
          </cell>
          <cell r="D4079" t="str">
            <v>Harvard University Press</v>
          </cell>
          <cell r="E4079" t="str">
            <v>BUDDHIST LEGENDS   PART 3   HOS 30</v>
          </cell>
          <cell r="F4079" t="str">
            <v>Translation of Books 13 to 26</v>
          </cell>
          <cell r="G4079">
            <v>1921</v>
          </cell>
          <cell r="H4079" t="str">
            <v>Harvard Oriental Series</v>
          </cell>
          <cell r="I4079" t="str">
            <v>Part 3</v>
          </cell>
          <cell r="J4079" t="str">
            <v>Gebunden</v>
          </cell>
          <cell r="O4079">
            <v>391</v>
          </cell>
          <cell r="P4079" t="str">
            <v>Lieferbar</v>
          </cell>
          <cell r="Q4079" t="str">
            <v>Theology, Jewish Studies and Religious Studies</v>
          </cell>
          <cell r="R4079" t="str">
            <v>REL000000 RELIGION / General; REL007030 RELIGION / Buddhism / Sacred Writings; REL007040 RELIGION / Buddhism / Theravada</v>
          </cell>
          <cell r="S4079" t="str">
            <v>PoD</v>
          </cell>
        </row>
        <row r="4080">
          <cell r="C4080">
            <v>9780674365599</v>
          </cell>
          <cell r="D4080" t="str">
            <v>Harvard University Press</v>
          </cell>
          <cell r="E4080" t="str">
            <v>WORCESTER: THE ART OF SATIRE</v>
          </cell>
          <cell r="F4080" t="str">
            <v>The Art of Satire</v>
          </cell>
          <cell r="G4080">
            <v>1940</v>
          </cell>
          <cell r="J4080" t="str">
            <v>Gebunden</v>
          </cell>
          <cell r="M4080" t="str">
            <v>Worcester, David</v>
          </cell>
          <cell r="O4080">
            <v>191</v>
          </cell>
          <cell r="P4080" t="str">
            <v>Lieferbar</v>
          </cell>
          <cell r="Q4080" t="str">
            <v>Literary Studies, general</v>
          </cell>
          <cell r="R4080" t="str">
            <v>LIT000000 LITERARY CRITICISM / General</v>
          </cell>
          <cell r="S4080" t="str">
            <v>PoD</v>
          </cell>
        </row>
        <row r="4081">
          <cell r="C4081">
            <v>9780674365605</v>
          </cell>
          <cell r="D4081" t="str">
            <v>Harvard University Press</v>
          </cell>
          <cell r="E4081" t="str">
            <v>WORCESTER: NURSES AND NURSING</v>
          </cell>
          <cell r="F4081" t="str">
            <v>Nurses and Nursing</v>
          </cell>
          <cell r="G4081">
            <v>1927</v>
          </cell>
          <cell r="J4081" t="str">
            <v>Gebunden</v>
          </cell>
          <cell r="M4081" t="str">
            <v>Worcester, Alfred</v>
          </cell>
          <cell r="O4081">
            <v>173</v>
          </cell>
          <cell r="P4081" t="str">
            <v>Lieferbar</v>
          </cell>
          <cell r="Q4081" t="str">
            <v>Clinical Medicine, other</v>
          </cell>
          <cell r="R4081" t="str">
            <v>MED000000 MEDICAL / General</v>
          </cell>
          <cell r="S4081" t="str">
            <v>PoD</v>
          </cell>
        </row>
        <row r="4082">
          <cell r="C4082">
            <v>9780674365612</v>
          </cell>
          <cell r="D4082" t="str">
            <v>Harvard University Press</v>
          </cell>
          <cell r="E4082" t="str">
            <v>YUDELMAN: AFRICANS ON THE LAND   HSIA</v>
          </cell>
          <cell r="F4082" t="str">
            <v>Africans on the Land</v>
          </cell>
          <cell r="G4082">
            <v>1964</v>
          </cell>
          <cell r="H4082" t="str">
            <v>Publications Written Under the Auspices of the Center for International Affairs, Harvard University</v>
          </cell>
          <cell r="J4082" t="str">
            <v>Gebunden</v>
          </cell>
          <cell r="M4082" t="str">
            <v>Yudelman, Montague</v>
          </cell>
          <cell r="O4082">
            <v>288</v>
          </cell>
          <cell r="P4082" t="str">
            <v>Lieferbar</v>
          </cell>
          <cell r="Q4082" t="str">
            <v>Political Economics, other</v>
          </cell>
          <cell r="R4082" t="str">
            <v>BUS069000 BUSINESS &amp; ECONOMICS / Economics / General</v>
          </cell>
          <cell r="S4082" t="str">
            <v>PoD</v>
          </cell>
        </row>
        <row r="4083">
          <cell r="C4083">
            <v>9780674365629</v>
          </cell>
          <cell r="D4083" t="str">
            <v>Harvard University Press</v>
          </cell>
          <cell r="E4083" t="str">
            <v>ZOOK: FEDERAL GOVERNMENT IN EDUCATION   INGLIS 1945</v>
          </cell>
          <cell r="F4083" t="str">
            <v>The Role of the Federal Government in Education</v>
          </cell>
          <cell r="G4083">
            <v>1945</v>
          </cell>
          <cell r="H4083" t="str">
            <v>Inglis Lectures</v>
          </cell>
          <cell r="J4083" t="str">
            <v>Gebunden</v>
          </cell>
          <cell r="M4083" t="str">
            <v>Zook, George F.</v>
          </cell>
          <cell r="O4083">
            <v>51</v>
          </cell>
          <cell r="P4083" t="str">
            <v>Lieferbar</v>
          </cell>
          <cell r="Q4083" t="str">
            <v>Education, other</v>
          </cell>
          <cell r="R4083" t="str">
            <v>EDU000000 EDUCATION / General</v>
          </cell>
          <cell r="S4083" t="str">
            <v>PoD</v>
          </cell>
        </row>
        <row r="4084">
          <cell r="C4084">
            <v>9780674365636</v>
          </cell>
          <cell r="D4084" t="str">
            <v>Harvard University Press</v>
          </cell>
          <cell r="E4084" t="str">
            <v>BURR: SIR WALTER SCOTT</v>
          </cell>
          <cell r="F4084" t="str">
            <v>Sir Walter Scott</v>
          </cell>
          <cell r="G4084">
            <v>1936</v>
          </cell>
          <cell r="J4084" t="str">
            <v>Gebunden</v>
          </cell>
          <cell r="O4084">
            <v>130</v>
          </cell>
          <cell r="P4084" t="str">
            <v>Lieferbar</v>
          </cell>
          <cell r="Q4084" t="str">
            <v>Literary Studies, general</v>
          </cell>
          <cell r="R4084" t="str">
            <v>LIT000000 LITERARY CRITICISM / General; LIT013000 LITERARY CRITICISM / Drama; LIT014000 LITERARY CRITICISM / Poetry</v>
          </cell>
          <cell r="S4084" t="str">
            <v>PoD</v>
          </cell>
        </row>
        <row r="4085">
          <cell r="C4085">
            <v>9780674365643</v>
          </cell>
          <cell r="D4085" t="str">
            <v>Harvard University Press</v>
          </cell>
          <cell r="E4085" t="str">
            <v>GETTING THINGS DONE IN BUSINESS (BURSK)</v>
          </cell>
          <cell r="F4085" t="str">
            <v>Getting Things Done in Business</v>
          </cell>
          <cell r="G4085">
            <v>1953</v>
          </cell>
          <cell r="J4085" t="str">
            <v>Gebunden</v>
          </cell>
          <cell r="N4085" t="str">
            <v>Bursk, Edward C.</v>
          </cell>
          <cell r="O4085">
            <v>152</v>
          </cell>
          <cell r="P4085" t="str">
            <v>Lieferbar</v>
          </cell>
          <cell r="Q4085" t="str">
            <v>Political Economics, other</v>
          </cell>
          <cell r="R4085" t="str">
            <v>SOC000000 SOCIAL SCIENCE / General; BUS069000 BUSINESS &amp; ECONOMICS / Economics / General</v>
          </cell>
          <cell r="S4085" t="str">
            <v>PoD</v>
          </cell>
        </row>
        <row r="4086">
          <cell r="C4086">
            <v>9780674365650</v>
          </cell>
          <cell r="D4086" t="str">
            <v>Harvard University Press</v>
          </cell>
          <cell r="E4086" t="str">
            <v>HOW TO INCREASE EXECUTIVE EFFECTIVENESS (BURSK)</v>
          </cell>
          <cell r="F4086" t="str">
            <v>How to Increase Executive Effectiveness</v>
          </cell>
          <cell r="G4086">
            <v>1953</v>
          </cell>
          <cell r="J4086" t="str">
            <v>Gebunden</v>
          </cell>
          <cell r="N4086" t="str">
            <v>Bursk, Edward C.</v>
          </cell>
          <cell r="O4086">
            <v>163</v>
          </cell>
          <cell r="P4086" t="str">
            <v>Lieferbar</v>
          </cell>
          <cell r="Q4086" t="str">
            <v>Political Economics, other</v>
          </cell>
          <cell r="R4086" t="str">
            <v>BUS069000 BUSINESS &amp; ECONOMICS / Economics / General; BUS071000 BUSINESS &amp; ECONOMICS / Leadership; BUS041000 BUSINESS &amp; ECONOMICS / Management</v>
          </cell>
          <cell r="S4086" t="str">
            <v>PoD</v>
          </cell>
        </row>
        <row r="4087">
          <cell r="C4087">
            <v>9780674365667</v>
          </cell>
          <cell r="D4087" t="str">
            <v>Harvard University Press</v>
          </cell>
          <cell r="E4087" t="str">
            <v>THE MANAGEMENT TEAM (BURSK)</v>
          </cell>
          <cell r="F4087" t="str">
            <v>The Management Team</v>
          </cell>
          <cell r="G4087">
            <v>1954</v>
          </cell>
          <cell r="J4087" t="str">
            <v>Gebunden</v>
          </cell>
          <cell r="N4087" t="str">
            <v>Bursk, Edward C.</v>
          </cell>
          <cell r="O4087">
            <v>221</v>
          </cell>
          <cell r="P4087" t="str">
            <v>Lieferbar</v>
          </cell>
          <cell r="Q4087" t="str">
            <v>Political Economics, other</v>
          </cell>
          <cell r="R4087" t="str">
            <v>BUS069000 BUSINESS &amp; ECONOMICS / Economics / General; BUS041000 BUSINESS &amp; ECONOMICS / Management</v>
          </cell>
          <cell r="S4087" t="str">
            <v>PoD</v>
          </cell>
        </row>
        <row r="4088">
          <cell r="C4088">
            <v>9780674365674</v>
          </cell>
          <cell r="D4088" t="str">
            <v>Harvard University Press</v>
          </cell>
          <cell r="E4088" t="str">
            <v>THINKING AHEAD FOR BUSINESS (BURSK)</v>
          </cell>
          <cell r="F4088" t="str">
            <v>Thinking Ahead for Business</v>
          </cell>
          <cell r="G4088">
            <v>1952</v>
          </cell>
          <cell r="J4088" t="str">
            <v>Gebunden</v>
          </cell>
          <cell r="N4088" t="str">
            <v>Bursk, Edward C.</v>
          </cell>
          <cell r="O4088">
            <v>215</v>
          </cell>
          <cell r="P4088" t="str">
            <v>Lieferbar</v>
          </cell>
          <cell r="Q4088" t="str">
            <v>Political Economics, other</v>
          </cell>
          <cell r="R4088" t="str">
            <v>POL024000 POLITICAL SCIENCE / Public Policy / Economic Policy; BUS023000 BUSINESS &amp; ECONOMICS / Economic History; BUS069000 BUSINESS &amp; ECONOMICS / Economics / General</v>
          </cell>
          <cell r="S4088" t="str">
            <v>PoD</v>
          </cell>
        </row>
        <row r="4089">
          <cell r="C4089">
            <v>9780674365681</v>
          </cell>
          <cell r="D4089" t="str">
            <v>Harvard University Press</v>
          </cell>
          <cell r="E4089" t="str">
            <v xml:space="preserve">A HANDBOOK FOR COLLEGE TEACHERS (CRONKHITE) </v>
          </cell>
          <cell r="F4089" t="str">
            <v>A Handbook for College Teachers</v>
          </cell>
          <cell r="G4089">
            <v>1950</v>
          </cell>
          <cell r="J4089" t="str">
            <v>Gebunden</v>
          </cell>
          <cell r="N4089" t="str">
            <v>Cronkhite, Bernice Brown</v>
          </cell>
          <cell r="O4089">
            <v>272</v>
          </cell>
          <cell r="P4089" t="str">
            <v>Lieferbar</v>
          </cell>
          <cell r="Q4089" t="str">
            <v>Education, other</v>
          </cell>
          <cell r="R4089" t="str">
            <v>EDU000000 EDUCATION / General</v>
          </cell>
          <cell r="S4089" t="str">
            <v>PoD</v>
          </cell>
        </row>
        <row r="4090">
          <cell r="C4090">
            <v>9780674365698</v>
          </cell>
          <cell r="D4090" t="str">
            <v>Harvard University Press</v>
          </cell>
          <cell r="E4090" t="str">
            <v>BEFORE AMERICA DECIDES (DAVIDSON)</v>
          </cell>
          <cell r="F4090" t="str">
            <v>Before America Decides</v>
          </cell>
          <cell r="G4090">
            <v>1938</v>
          </cell>
          <cell r="J4090" t="str">
            <v>Gebunden</v>
          </cell>
          <cell r="N4090" t="str">
            <v>Davidson, Frank P.; Viereck, George S.</v>
          </cell>
          <cell r="O4090">
            <v>318</v>
          </cell>
          <cell r="P4090" t="str">
            <v>Lieferbar</v>
          </cell>
          <cell r="Q4090" t="str">
            <v>International Relations</v>
          </cell>
          <cell r="R4090" t="str">
            <v>POL011010 POLITICAL SCIENCE / International Relations / Diplomacy; POL040000 POLITICAL SCIENCE / Government / General</v>
          </cell>
          <cell r="S4090" t="str">
            <v>PoD</v>
          </cell>
        </row>
        <row r="4091">
          <cell r="C4091">
            <v>9780674365711</v>
          </cell>
          <cell r="D4091" t="str">
            <v>Harvard University Press</v>
          </cell>
          <cell r="E4091" t="str">
            <v>TAYLOR: MILTON'S USE OF DU BARTAS</v>
          </cell>
          <cell r="F4091" t="str">
            <v>Milton's Use of Du Bartas</v>
          </cell>
          <cell r="G4091">
            <v>1934</v>
          </cell>
          <cell r="J4091" t="str">
            <v>Gebunden</v>
          </cell>
          <cell r="M4091" t="str">
            <v>Taylor, George Coffin</v>
          </cell>
          <cell r="O4091">
            <v>129</v>
          </cell>
          <cell r="P4091" t="str">
            <v>Lieferbar</v>
          </cell>
          <cell r="Q4091" t="str">
            <v>Literary Studies, general</v>
          </cell>
          <cell r="R4091" t="str">
            <v>LIT000000 LITERARY CRITICISM / General</v>
          </cell>
          <cell r="S4091" t="str">
            <v>PoD</v>
          </cell>
        </row>
        <row r="4092">
          <cell r="C4092">
            <v>9780674365728</v>
          </cell>
          <cell r="D4092" t="str">
            <v>Harvard University Press</v>
          </cell>
          <cell r="E4092" t="str">
            <v>STOLL: SHAKESPEARE AND OTHER MASTERS</v>
          </cell>
          <cell r="F4092" t="str">
            <v>Shakespeare and Other Masters</v>
          </cell>
          <cell r="G4092">
            <v>1940</v>
          </cell>
          <cell r="J4092" t="str">
            <v>Gebunden</v>
          </cell>
          <cell r="M4092" t="str">
            <v>Stoll, Elmer Edgar</v>
          </cell>
          <cell r="O4092">
            <v>430</v>
          </cell>
          <cell r="P4092" t="str">
            <v>Lieferbar</v>
          </cell>
          <cell r="Q4092" t="str">
            <v>Literary Studies, general</v>
          </cell>
          <cell r="R4092" t="str">
            <v>DRA003000 DRAMA / English, Irish, Scottish, Welsh; LIT000000 LITERARY CRITICISM / General</v>
          </cell>
          <cell r="S4092" t="str">
            <v>PoD</v>
          </cell>
        </row>
        <row r="4093">
          <cell r="C4093">
            <v>9780674365735</v>
          </cell>
          <cell r="D4093" t="str">
            <v>Harvard University Press</v>
          </cell>
          <cell r="E4093" t="str">
            <v>THALER: SHAKESPEARE AND SIR PHILIP SIDNEY</v>
          </cell>
          <cell r="F4093" t="str">
            <v>Shakespeare and Sir Philip Sidney</v>
          </cell>
          <cell r="G4093">
            <v>1947</v>
          </cell>
          <cell r="J4093" t="str">
            <v>Gebunden</v>
          </cell>
          <cell r="M4093" t="str">
            <v>Thaler, Alwin</v>
          </cell>
          <cell r="O4093">
            <v>100</v>
          </cell>
          <cell r="P4093" t="str">
            <v>Lieferbar</v>
          </cell>
          <cell r="Q4093" t="str">
            <v>Literary Studies, general</v>
          </cell>
          <cell r="R4093" t="str">
            <v>POE005020 POETRY / English, Irish, Scottish, Welsh; LIT000000 LITERARY CRITICISM / General</v>
          </cell>
          <cell r="S4093" t="str">
            <v>PoD</v>
          </cell>
        </row>
        <row r="4094">
          <cell r="C4094">
            <v>9780674365742</v>
          </cell>
          <cell r="D4094" t="str">
            <v>Harvard University Press</v>
          </cell>
          <cell r="E4094" t="str">
            <v>THALER: SHAKSPERE'S SILENCES</v>
          </cell>
          <cell r="F4094" t="str">
            <v>Shakspere's Silences</v>
          </cell>
          <cell r="G4094">
            <v>1929</v>
          </cell>
          <cell r="J4094" t="str">
            <v>Gebunden</v>
          </cell>
          <cell r="M4094" t="str">
            <v>Thaler, Alwin</v>
          </cell>
          <cell r="O4094">
            <v>279</v>
          </cell>
          <cell r="P4094" t="str">
            <v>Lieferbar</v>
          </cell>
          <cell r="Q4094" t="str">
            <v>Literary Studies, general</v>
          </cell>
          <cell r="R4094" t="str">
            <v>LIT000000 LITERARY CRITICISM / General; LIT004120 LITERARY CRITICISM / European / English, Irish, Scottish, Welsh; LIT015000 LITERARY CRITICISM / Shakespeare</v>
          </cell>
          <cell r="S4094" t="str">
            <v>PoD</v>
          </cell>
        </row>
        <row r="4095">
          <cell r="C4095">
            <v>9780674365759</v>
          </cell>
          <cell r="D4095" t="str">
            <v>Harvard University Press</v>
          </cell>
          <cell r="E4095" t="str">
            <v>THOMAS: THE UNITED STATES AND TURKEY AND IRAN   AFPL</v>
          </cell>
          <cell r="F4095" t="str">
            <v>The United States and Turkey and Iran</v>
          </cell>
          <cell r="G4095">
            <v>1951</v>
          </cell>
          <cell r="H4095" t="str">
            <v>The American Foreign Policy Library</v>
          </cell>
          <cell r="J4095" t="str">
            <v>Gebunden</v>
          </cell>
          <cell r="M4095" t="str">
            <v>Frye, Richard N.; Thomas, Lewis V.</v>
          </cell>
          <cell r="O4095">
            <v>291</v>
          </cell>
          <cell r="P4095" t="str">
            <v>Lieferbar</v>
          </cell>
          <cell r="Q4095" t="str">
            <v>Miscellaneous</v>
          </cell>
          <cell r="R4095" t="str">
            <v>HIS036000 HISTORY / United States / General; POL000000 POLITICAL SCIENCE / General; HIS026000 HISTORY / Middle East / General</v>
          </cell>
          <cell r="S4095" t="str">
            <v>PoD</v>
          </cell>
        </row>
        <row r="4096">
          <cell r="C4096">
            <v>9780674365766</v>
          </cell>
          <cell r="D4096" t="str">
            <v>Harvard University Press</v>
          </cell>
          <cell r="E4096" t="str">
            <v>THORNDIKE: MAN AND HIS WORKS   WJL 1942–1943</v>
          </cell>
          <cell r="F4096" t="str">
            <v>Man and His Works</v>
          </cell>
          <cell r="G4096">
            <v>1943</v>
          </cell>
          <cell r="H4096" t="str">
            <v>The William James Lectures</v>
          </cell>
          <cell r="J4096" t="str">
            <v>Gebunden</v>
          </cell>
          <cell r="M4096" t="str">
            <v>Thorndike, Edward Lee</v>
          </cell>
          <cell r="O4096">
            <v>212</v>
          </cell>
          <cell r="P4096" t="str">
            <v>Lieferbar</v>
          </cell>
          <cell r="Q4096" t="str">
            <v>Sociology, other</v>
          </cell>
          <cell r="R4096" t="str">
            <v>SOC000000 SOCIAL SCIENCE / General; PSY000000 PSYCHOLOGY / General</v>
          </cell>
          <cell r="S4096" t="str">
            <v>PoD</v>
          </cell>
        </row>
        <row r="4097">
          <cell r="C4097">
            <v>9780674365780</v>
          </cell>
          <cell r="D4097" t="str">
            <v>Harvard University Press</v>
          </cell>
          <cell r="E4097" t="str">
            <v>SWABEY: THEORY OF THE DEMOCRATIC STATE</v>
          </cell>
          <cell r="F4097" t="str">
            <v>Theory of the Democratic State</v>
          </cell>
          <cell r="G4097">
            <v>1937</v>
          </cell>
          <cell r="J4097" t="str">
            <v>Gebunden</v>
          </cell>
          <cell r="M4097" t="str">
            <v>Swabey, Marie Collins</v>
          </cell>
          <cell r="O4097">
            <v>234</v>
          </cell>
          <cell r="P4097" t="str">
            <v>Lieferbar</v>
          </cell>
          <cell r="Q4097" t="str">
            <v>Political Science, other</v>
          </cell>
          <cell r="R4097" t="str">
            <v>POL000000 POLITICAL SCIENCE / General</v>
          </cell>
          <cell r="S4097" t="str">
            <v>PoD</v>
          </cell>
        </row>
        <row r="4098">
          <cell r="C4098">
            <v>9780674365810</v>
          </cell>
          <cell r="D4098" t="str">
            <v>Harvard University Press</v>
          </cell>
          <cell r="E4098" t="str">
            <v>TATE: THE UNITED STATES AND ARMAMENTS</v>
          </cell>
          <cell r="F4098" t="str">
            <v>The United States and Armaments</v>
          </cell>
          <cell r="G4098">
            <v>1948</v>
          </cell>
          <cell r="J4098" t="str">
            <v>Gebunden</v>
          </cell>
          <cell r="M4098" t="str">
            <v>Tate, Merze</v>
          </cell>
          <cell r="O4098">
            <v>312</v>
          </cell>
          <cell r="P4098" t="str">
            <v>Lieferbar</v>
          </cell>
          <cell r="Q4098" t="str">
            <v>Political Science, other</v>
          </cell>
          <cell r="R4098" t="str">
            <v>POL000000 POLITICAL SCIENCE / General</v>
          </cell>
          <cell r="S4098" t="str">
            <v>PoD</v>
          </cell>
        </row>
        <row r="4099">
          <cell r="C4099">
            <v>9780674365827</v>
          </cell>
          <cell r="D4099" t="str">
            <v>Harvard University Press</v>
          </cell>
          <cell r="E4099" t="str">
            <v>WEEKS: FAMILY SPENDING PATTERNS AND HEALTH CARE</v>
          </cell>
          <cell r="F4099" t="str">
            <v>Family Spending Patterns and Health Care</v>
          </cell>
          <cell r="G4099">
            <v>1961</v>
          </cell>
          <cell r="J4099" t="str">
            <v>Gebunden</v>
          </cell>
          <cell r="M4099" t="str">
            <v>Weeks, H. Ashley</v>
          </cell>
          <cell r="O4099">
            <v>140</v>
          </cell>
          <cell r="P4099" t="str">
            <v>Lieferbar</v>
          </cell>
          <cell r="Q4099" t="str">
            <v>Sociology, other</v>
          </cell>
          <cell r="R4099" t="str">
            <v>SOC000000 SOCIAL SCIENCE / General</v>
          </cell>
          <cell r="S4099" t="str">
            <v>PoD</v>
          </cell>
        </row>
        <row r="4100">
          <cell r="C4100">
            <v>9780674365834</v>
          </cell>
          <cell r="D4100" t="str">
            <v>Harvard University Press</v>
          </cell>
          <cell r="E4100" t="str">
            <v>WHITE: MASSACHUSETTS HOSPITAL LIFE INSURANCE   HSBH 19</v>
          </cell>
          <cell r="F4100" t="str">
            <v>A History of the Massachusetts Hospital Life Insurance Company</v>
          </cell>
          <cell r="G4100">
            <v>1955</v>
          </cell>
          <cell r="H4100" t="str">
            <v>Harvard Studies in Business History</v>
          </cell>
          <cell r="I4100">
            <v>19</v>
          </cell>
          <cell r="J4100" t="str">
            <v>Gebunden</v>
          </cell>
          <cell r="M4100" t="str">
            <v>White, Gerald T.</v>
          </cell>
          <cell r="O4100">
            <v>229</v>
          </cell>
          <cell r="P4100" t="str">
            <v>Lieferbar</v>
          </cell>
          <cell r="Q4100" t="str">
            <v>Political Economics, other</v>
          </cell>
          <cell r="R4100" t="str">
            <v>BUS069000 BUSINESS &amp; ECONOMICS / Economics / General</v>
          </cell>
          <cell r="S4100" t="str">
            <v>PoD</v>
          </cell>
        </row>
        <row r="4101">
          <cell r="C4101">
            <v>9780674365841</v>
          </cell>
          <cell r="D4101" t="str">
            <v>Harvard University Press</v>
          </cell>
          <cell r="E4101" t="str">
            <v>WHITEHEAD: LEADERSHIP IN A FREE SOCIETY</v>
          </cell>
          <cell r="F4101" t="str">
            <v>Leadership in a Free Society</v>
          </cell>
          <cell r="G4101">
            <v>1936</v>
          </cell>
          <cell r="J4101" t="str">
            <v>Gebunden</v>
          </cell>
          <cell r="M4101" t="str">
            <v>Whitehead, T. N.</v>
          </cell>
          <cell r="O4101">
            <v>266</v>
          </cell>
          <cell r="P4101" t="str">
            <v>Lieferbar</v>
          </cell>
          <cell r="Q4101" t="str">
            <v>Political Economics, other</v>
          </cell>
          <cell r="R4101" t="str">
            <v>BUS069000 BUSINESS &amp; ECONOMICS / Economics / General; BUS071000 BUSINESS &amp; ECONOMICS / Leadership</v>
          </cell>
          <cell r="S4101" t="str">
            <v>PoD</v>
          </cell>
        </row>
        <row r="4102">
          <cell r="C4102">
            <v>9780674365858</v>
          </cell>
          <cell r="D4102" t="str">
            <v>Harvard University Press</v>
          </cell>
          <cell r="E4102" t="str">
            <v>WHITEHILL: BOSTON PUBLIC LIBRARY</v>
          </cell>
          <cell r="F4102" t="str">
            <v>Boston Public Library</v>
          </cell>
          <cell r="G4102">
            <v>1956</v>
          </cell>
          <cell r="J4102" t="str">
            <v>Gebunden</v>
          </cell>
          <cell r="M4102" t="str">
            <v>Whitehill, Walter Muir</v>
          </cell>
          <cell r="O4102">
            <v>274</v>
          </cell>
          <cell r="P4102" t="str">
            <v>Lieferbar</v>
          </cell>
          <cell r="Q4102" t="str">
            <v>Global History</v>
          </cell>
          <cell r="R4102" t="str">
            <v>HIS036000 HISTORY / United States / General; HIS036010 HISTORY / United States / State &amp; Local / General</v>
          </cell>
          <cell r="S4102" t="str">
            <v>PoD</v>
          </cell>
        </row>
        <row r="4103">
          <cell r="C4103">
            <v>9780674365872</v>
          </cell>
          <cell r="D4103" t="str">
            <v>Harvard University Press</v>
          </cell>
          <cell r="E4103" t="str">
            <v>New Zealand, 1769-1840 - E-Book</v>
          </cell>
          <cell r="F4103" t="str">
            <v>New Zealand, 1769-1840</v>
          </cell>
          <cell r="H4103" t="str">
            <v>Harvard Historical Monographs</v>
          </cell>
          <cell r="I4103">
            <v>42</v>
          </cell>
          <cell r="J4103" t="str">
            <v>e-book (PDF)</v>
          </cell>
          <cell r="M4103" t="str">
            <v>Wright, Harrison M.</v>
          </cell>
          <cell r="P4103" t="str">
            <v>zurückgezogen</v>
          </cell>
          <cell r="Q4103" t="str">
            <v>General European History</v>
          </cell>
          <cell r="R4103" t="str">
            <v>HIS000000 HISTORY / General; HIS015000 HISTORY / Europe / Great Britain; HIS037050 HISTORY / Modern / 18th Century; HIS053000 HISTORY / Oceania</v>
          </cell>
        </row>
        <row r="4104">
          <cell r="C4104">
            <v>9780674365889</v>
          </cell>
          <cell r="D4104" t="str">
            <v>Harvard University Press</v>
          </cell>
          <cell r="E4104" t="str">
            <v>UPDIKE: IN THE DAY'S WORK</v>
          </cell>
          <cell r="F4104" t="str">
            <v>In the Day's Work</v>
          </cell>
          <cell r="G4104">
            <v>1924</v>
          </cell>
          <cell r="J4104" t="str">
            <v>Gebunden</v>
          </cell>
          <cell r="M4104" t="str">
            <v>Updike, Daniel Berkeley</v>
          </cell>
          <cell r="O4104">
            <v>69</v>
          </cell>
          <cell r="P4104" t="str">
            <v>Lieferbar</v>
          </cell>
          <cell r="Q4104" t="str">
            <v xml:space="preserve">Architecture and Design, other    </v>
          </cell>
          <cell r="R4104" t="str">
            <v>ART048000 ART / Prints; ART024000 ART / Techniques / Printmaking; ART000000 ART / General</v>
          </cell>
          <cell r="S4104" t="str">
            <v>PoD</v>
          </cell>
        </row>
        <row r="4105">
          <cell r="C4105">
            <v>9780674365896</v>
          </cell>
          <cell r="D4105" t="str">
            <v>Harvard University Press</v>
          </cell>
          <cell r="E4105" t="str">
            <v>UPDIKE: IN THE DAY'S WORK E-BOOK</v>
          </cell>
          <cell r="F4105" t="str">
            <v>In the Day's Work</v>
          </cell>
          <cell r="G4105">
            <v>1924</v>
          </cell>
          <cell r="J4105" t="str">
            <v>e-book (PDF)</v>
          </cell>
          <cell r="M4105" t="str">
            <v>Updike, Daniel Berkeley</v>
          </cell>
          <cell r="O4105">
            <v>69</v>
          </cell>
          <cell r="P4105" t="str">
            <v>Lieferbar</v>
          </cell>
          <cell r="Q4105" t="str">
            <v xml:space="preserve">Architecture and Design, other    </v>
          </cell>
          <cell r="R4105" t="str">
            <v>ART048000 ART / Prints; ART024000 ART / Techniques / Printmaking; ART000000 ART / General</v>
          </cell>
        </row>
        <row r="4106">
          <cell r="C4106">
            <v>9780674365902</v>
          </cell>
          <cell r="D4106" t="str">
            <v>Harvard University Press</v>
          </cell>
          <cell r="E4106" t="str">
            <v>WHITE: HAROLD ICKES OF THE NEW DEAL</v>
          </cell>
          <cell r="F4106" t="str">
            <v>Harold Ickes of the New Deal</v>
          </cell>
          <cell r="G4106">
            <v>1985</v>
          </cell>
          <cell r="J4106" t="str">
            <v>Gebunden</v>
          </cell>
          <cell r="M4106" t="str">
            <v>White, Graham; Maze, John</v>
          </cell>
          <cell r="O4106">
            <v>263</v>
          </cell>
          <cell r="P4106" t="str">
            <v>Lieferbar</v>
          </cell>
          <cell r="Q4106" t="str">
            <v>Global History</v>
          </cell>
          <cell r="R4106" t="str">
            <v>BIO010000 BIOGRAPHY &amp; AUTOBIOGRAPHY / Political; HIS036000 HISTORY / United States / General; POL000000 POLITICAL SCIENCE / General</v>
          </cell>
          <cell r="S4106" t="str">
            <v>PoD</v>
          </cell>
        </row>
        <row r="4107">
          <cell r="C4107">
            <v>9780674365919</v>
          </cell>
          <cell r="D4107" t="str">
            <v>Harvard University Press</v>
          </cell>
          <cell r="E4107" t="str">
            <v>WHITE: HAROLD ICKES OF THE NEW DEAL E-BOOK</v>
          </cell>
          <cell r="F4107" t="str">
            <v>Harold Ickes of the New Deal</v>
          </cell>
          <cell r="G4107">
            <v>1985</v>
          </cell>
          <cell r="J4107" t="str">
            <v>e-book (PDF)</v>
          </cell>
          <cell r="M4107" t="str">
            <v>White, Graham; Maze, John</v>
          </cell>
          <cell r="O4107">
            <v>263</v>
          </cell>
          <cell r="P4107" t="str">
            <v>Lieferbar</v>
          </cell>
          <cell r="Q4107" t="str">
            <v>Global History</v>
          </cell>
          <cell r="R4107" t="str">
            <v>BIO010000 BIOGRAPHY &amp; AUTOBIOGRAPHY / Political; HIS036000 HISTORY / United States / General; POL000000 POLITICAL SCIENCE / General</v>
          </cell>
        </row>
        <row r="4108">
          <cell r="C4108">
            <v>9780674365926</v>
          </cell>
          <cell r="D4108" t="str">
            <v>Harvard University Press</v>
          </cell>
          <cell r="E4108" t="str">
            <v>WHITE: PLAGIARISM ENGLISH RENAISSANCE   HSE 12 E-BOOK</v>
          </cell>
          <cell r="F4108" t="str">
            <v>Plagiarism and Imitation during the English Renaissance</v>
          </cell>
          <cell r="G4108">
            <v>1935</v>
          </cell>
          <cell r="H4108" t="str">
            <v>Harvard Studies in English</v>
          </cell>
          <cell r="I4108">
            <v>12</v>
          </cell>
          <cell r="J4108" t="str">
            <v>e-book (PDF)</v>
          </cell>
          <cell r="M4108" t="str">
            <v>White, Harold Odgen</v>
          </cell>
          <cell r="O4108">
            <v>209</v>
          </cell>
          <cell r="P4108" t="str">
            <v>Lieferbar</v>
          </cell>
          <cell r="Q4108" t="str">
            <v>Literary Studies, general</v>
          </cell>
          <cell r="R4108" t="str">
            <v>LIT000000 LITERARY CRITICISM / General</v>
          </cell>
        </row>
        <row r="4109">
          <cell r="C4109">
            <v>9780674365933</v>
          </cell>
          <cell r="D4109" t="str">
            <v>Harvard University Press</v>
          </cell>
          <cell r="E4109" t="str">
            <v>SMITH: SHAKESPEARE'S PROVERB LORE</v>
          </cell>
          <cell r="F4109" t="str">
            <v>Shakespeare's Proverb Lore</v>
          </cell>
          <cell r="G4109">
            <v>1963</v>
          </cell>
          <cell r="J4109" t="str">
            <v>Gebunden</v>
          </cell>
          <cell r="M4109" t="str">
            <v>Smith, Charles G.</v>
          </cell>
          <cell r="O4109">
            <v>181</v>
          </cell>
          <cell r="P4109" t="str">
            <v>Lieferbar</v>
          </cell>
          <cell r="Q4109" t="str">
            <v>Literary Studies, general</v>
          </cell>
          <cell r="R4109" t="str">
            <v>LIT000000 LITERARY CRITICISM / General</v>
          </cell>
          <cell r="S4109" t="str">
            <v>PoD</v>
          </cell>
        </row>
        <row r="4110">
          <cell r="C4110">
            <v>9780674365940</v>
          </cell>
          <cell r="D4110" t="str">
            <v>Harvard University Press</v>
          </cell>
          <cell r="E4110" t="str">
            <v>SMITH: SHAKESPEARE'S PROVERB LORE E-BOOK</v>
          </cell>
          <cell r="F4110" t="str">
            <v>Shakespeare's Proverb Lore</v>
          </cell>
          <cell r="G4110">
            <v>1963</v>
          </cell>
          <cell r="J4110" t="str">
            <v>e-book (PDF)</v>
          </cell>
          <cell r="M4110" t="str">
            <v>Smith, Charles G.</v>
          </cell>
          <cell r="O4110">
            <v>181</v>
          </cell>
          <cell r="P4110" t="str">
            <v>Lieferbar</v>
          </cell>
          <cell r="Q4110" t="str">
            <v>Literary Studies, general</v>
          </cell>
          <cell r="R4110" t="str">
            <v>LIT000000 LITERARY CRITICISM / General</v>
          </cell>
        </row>
        <row r="4111">
          <cell r="C4111">
            <v>9780674365957</v>
          </cell>
          <cell r="D4111" t="str">
            <v>Harvard University Press</v>
          </cell>
          <cell r="E4111" t="str">
            <v>SMITH: SPENSER'S PROVERB LORE</v>
          </cell>
          <cell r="F4111" t="str">
            <v>Spenser's Proverb Lore</v>
          </cell>
          <cell r="G4111">
            <v>1970</v>
          </cell>
          <cell r="J4111" t="str">
            <v>Gebunden</v>
          </cell>
          <cell r="M4111" t="str">
            <v>Smith, Charles G.</v>
          </cell>
          <cell r="O4111">
            <v>365</v>
          </cell>
          <cell r="P4111" t="str">
            <v>Lieferbar</v>
          </cell>
          <cell r="Q4111" t="str">
            <v>Literary Studies, general</v>
          </cell>
          <cell r="R4111" t="str">
            <v>LIT000000 LITERARY CRITICISM / General</v>
          </cell>
          <cell r="S4111" t="str">
            <v>PoD</v>
          </cell>
        </row>
        <row r="4112">
          <cell r="C4112">
            <v>9780674365964</v>
          </cell>
          <cell r="D4112" t="str">
            <v>Harvard University Press</v>
          </cell>
          <cell r="E4112" t="str">
            <v>SMITH: SPENSER'S PROVERB LORE E-BOOK</v>
          </cell>
          <cell r="F4112" t="str">
            <v>Spenser's Proverb Lore</v>
          </cell>
          <cell r="G4112">
            <v>1970</v>
          </cell>
          <cell r="J4112" t="str">
            <v>e-book (PDF)</v>
          </cell>
          <cell r="M4112" t="str">
            <v>Smith, Charles G.</v>
          </cell>
          <cell r="O4112">
            <v>365</v>
          </cell>
          <cell r="P4112" t="str">
            <v>Lieferbar</v>
          </cell>
          <cell r="Q4112" t="str">
            <v>Literary Studies, general</v>
          </cell>
          <cell r="R4112" t="str">
            <v>LIT000000 LITERARY CRITICISM / General</v>
          </cell>
        </row>
        <row r="4113">
          <cell r="C4113">
            <v>9780674365971</v>
          </cell>
          <cell r="D4113" t="str">
            <v>Harvard University Press</v>
          </cell>
          <cell r="E4113" t="str">
            <v>THE LETTERS OF TOBIAS SMOLLETT, M.D. (NOYES) E-BOOK</v>
          </cell>
          <cell r="F4113" t="str">
            <v>The Letters of Tobias Smollett, M.D.</v>
          </cell>
          <cell r="G4113">
            <v>1926</v>
          </cell>
          <cell r="J4113" t="str">
            <v>e-book (PDF)</v>
          </cell>
          <cell r="N4113" t="str">
            <v>Noyes, Edward S.</v>
          </cell>
          <cell r="O4113">
            <v>260</v>
          </cell>
          <cell r="P4113" t="str">
            <v>Lieferbar</v>
          </cell>
          <cell r="Q4113" t="str">
            <v>Literary Studies, general</v>
          </cell>
          <cell r="R4113" t="str">
            <v>LIT000000 LITERARY CRITICISM / General</v>
          </cell>
        </row>
        <row r="4114">
          <cell r="C4114">
            <v>9780674365988</v>
          </cell>
          <cell r="D4114" t="str">
            <v>Harvard University Press</v>
          </cell>
          <cell r="E4114" t="str">
            <v>SNAREY: HOW FATHERS CARE FOR THE NEXT GENERATION</v>
          </cell>
          <cell r="F4114" t="str">
            <v>How Fathers Care for the Next Generation</v>
          </cell>
          <cell r="G4114">
            <v>1993</v>
          </cell>
          <cell r="J4114" t="str">
            <v>Gebunden</v>
          </cell>
          <cell r="M4114" t="str">
            <v>Snarey, John</v>
          </cell>
          <cell r="O4114">
            <v>403</v>
          </cell>
          <cell r="P4114" t="str">
            <v>Lieferbar</v>
          </cell>
          <cell r="Q4114" t="str">
            <v>Psychiatry, Psychotherapy</v>
          </cell>
          <cell r="R4114" t="str">
            <v>SOC000000 SOCIAL SCIENCE / General; PSY000000 PSYCHOLOGY / General</v>
          </cell>
          <cell r="S4114" t="str">
            <v>PoD</v>
          </cell>
        </row>
        <row r="4115">
          <cell r="C4115">
            <v>9780674365995</v>
          </cell>
          <cell r="D4115" t="str">
            <v>Harvard University Press</v>
          </cell>
          <cell r="E4115" t="str">
            <v>SNAREY: HOW FATHERS CARE FOR THE NEXT GENERATION E-BOOK</v>
          </cell>
          <cell r="F4115" t="str">
            <v>How Fathers Care for the Next Generation</v>
          </cell>
          <cell r="G4115">
            <v>1993</v>
          </cell>
          <cell r="J4115" t="str">
            <v>e-book (PDF)</v>
          </cell>
          <cell r="M4115" t="str">
            <v>Snarey, John</v>
          </cell>
          <cell r="O4115">
            <v>403</v>
          </cell>
          <cell r="P4115" t="str">
            <v>Lieferbar</v>
          </cell>
          <cell r="Q4115" t="str">
            <v>Psychiatry, Psychotherapy</v>
          </cell>
          <cell r="R4115" t="str">
            <v>SOC000000 SOCIAL SCIENCE / General; PSY000000 PSYCHOLOGY / General</v>
          </cell>
        </row>
        <row r="4116">
          <cell r="C4116">
            <v>9780674366008</v>
          </cell>
          <cell r="D4116" t="str">
            <v>Harvard University Press</v>
          </cell>
          <cell r="E4116" t="str">
            <v>SNYDER: BRAINSTORMING</v>
          </cell>
          <cell r="F4116" t="str">
            <v>Brainstorming</v>
          </cell>
          <cell r="G4116">
            <v>1989</v>
          </cell>
          <cell r="J4116" t="str">
            <v>Gebunden</v>
          </cell>
          <cell r="M4116" t="str">
            <v>Snyder, Solomon H.</v>
          </cell>
          <cell r="O4116">
            <v>208</v>
          </cell>
          <cell r="P4116" t="str">
            <v>Lieferbar</v>
          </cell>
          <cell r="Q4116" t="str">
            <v>General Interest</v>
          </cell>
          <cell r="R4116" t="str">
            <v>SCI075000 SCIENCE / Philosophy &amp; Social Aspects; SCI034000 SCIENCE / History; SCI000000 SCIENCE / General</v>
          </cell>
          <cell r="S4116" t="str">
            <v>PoD</v>
          </cell>
        </row>
        <row r="4117">
          <cell r="C4117">
            <v>9780674366015</v>
          </cell>
          <cell r="D4117" t="str">
            <v>Harvard University Press</v>
          </cell>
          <cell r="E4117" t="str">
            <v>SNYDER: BRAINSTORMING E-BOOK</v>
          </cell>
          <cell r="F4117" t="str">
            <v>Brainstorming</v>
          </cell>
          <cell r="G4117">
            <v>1989</v>
          </cell>
          <cell r="J4117" t="str">
            <v>e-book (PDF)</v>
          </cell>
          <cell r="M4117" t="str">
            <v>Snyder, Solomon H.</v>
          </cell>
          <cell r="O4117">
            <v>208</v>
          </cell>
          <cell r="P4117" t="str">
            <v>Lieferbar</v>
          </cell>
          <cell r="Q4117" t="str">
            <v>General Interest</v>
          </cell>
          <cell r="R4117" t="str">
            <v>SCI075000 SCIENCE / Philosophy &amp; Social Aspects; SCI034000 SCIENCE / History; SCI000000 SCIENCE / General</v>
          </cell>
        </row>
        <row r="4118">
          <cell r="C4118">
            <v>9780674366022</v>
          </cell>
          <cell r="D4118" t="str">
            <v>Harvard University Press</v>
          </cell>
          <cell r="E4118" t="str">
            <v>SPANIER: TRUMAN-MACARTHUR CONTROVERSY AND KOREAN WAR</v>
          </cell>
          <cell r="F4118" t="str">
            <v>The Truman-MacArthur Controversy and the Korean War</v>
          </cell>
          <cell r="G4118">
            <v>1959</v>
          </cell>
          <cell r="J4118" t="str">
            <v>Gebunden</v>
          </cell>
          <cell r="M4118" t="str">
            <v>Spanier, John W.</v>
          </cell>
          <cell r="O4118">
            <v>311</v>
          </cell>
          <cell r="P4118" t="str">
            <v>Lieferbar</v>
          </cell>
          <cell r="Q4118" t="str">
            <v>Global History</v>
          </cell>
          <cell r="R4118" t="str">
            <v>HIS036000 HISTORY / United States / General; HIS027020 HISTORY / Military / Korean War</v>
          </cell>
          <cell r="S4118" t="str">
            <v>PoD</v>
          </cell>
        </row>
        <row r="4119">
          <cell r="C4119">
            <v>9780674366039</v>
          </cell>
          <cell r="D4119" t="str">
            <v>Harvard University Press</v>
          </cell>
          <cell r="E4119" t="str">
            <v>SPANIER: TRUMAN-MACARTHUR CONTROVERSY AND KOREAN WAR E-BOOK</v>
          </cell>
          <cell r="F4119" t="str">
            <v>The Truman-MacArthur Controversy and the Korean War</v>
          </cell>
          <cell r="G4119">
            <v>1959</v>
          </cell>
          <cell r="J4119" t="str">
            <v>e-book (PDF)</v>
          </cell>
          <cell r="M4119" t="str">
            <v>Spanier, John W.</v>
          </cell>
          <cell r="O4119">
            <v>311</v>
          </cell>
          <cell r="P4119" t="str">
            <v>Lieferbar</v>
          </cell>
          <cell r="Q4119" t="str">
            <v>Global History</v>
          </cell>
          <cell r="R4119" t="str">
            <v>HIS036000 HISTORY / United States / General; HIS027020 HISTORY / Military / Korean War</v>
          </cell>
        </row>
        <row r="4120">
          <cell r="C4120">
            <v>9780674366046</v>
          </cell>
          <cell r="D4120" t="str">
            <v>Harvard University Press</v>
          </cell>
          <cell r="E4120" t="str">
            <v>SPEISER: THE UNITED STATES AND THE NEAR EAST   AFPL E-BOOK</v>
          </cell>
          <cell r="F4120" t="str">
            <v>The United States and the Near East</v>
          </cell>
          <cell r="G4120">
            <v>1950</v>
          </cell>
          <cell r="H4120" t="str">
            <v>The American Foreign Policy Library</v>
          </cell>
          <cell r="J4120" t="str">
            <v>e-book (PDF)</v>
          </cell>
          <cell r="M4120" t="str">
            <v>Speiser, E. A.</v>
          </cell>
          <cell r="O4120">
            <v>283</v>
          </cell>
          <cell r="P4120" t="str">
            <v>Lieferbar</v>
          </cell>
          <cell r="Q4120" t="str">
            <v>Miscellaneous</v>
          </cell>
          <cell r="R4120" t="str">
            <v>HIS036000 HISTORY / United States / General; HIS000000 HISTORY / General</v>
          </cell>
        </row>
        <row r="4121">
          <cell r="C4121">
            <v>9780674366053</v>
          </cell>
          <cell r="D4121" t="str">
            <v>Harvard University Press</v>
          </cell>
          <cell r="E4121" t="str">
            <v>SPENCER: SHAKESPEARE IMPROVED E-BOOK</v>
          </cell>
          <cell r="F4121" t="str">
            <v>Shakespeare Improved</v>
          </cell>
          <cell r="G4121">
            <v>1927</v>
          </cell>
          <cell r="J4121" t="str">
            <v>e-book (PDF)</v>
          </cell>
          <cell r="M4121" t="str">
            <v>Spencer, Hazelton</v>
          </cell>
          <cell r="O4121">
            <v>406</v>
          </cell>
          <cell r="P4121" t="str">
            <v>Lieferbar</v>
          </cell>
          <cell r="Q4121" t="str">
            <v>Literary Studies, general</v>
          </cell>
          <cell r="R4121" t="str">
            <v>LIT000000 LITERARY CRITICISM / General; LIT004120 LITERARY CRITICISM / European / English, Irish, Scottish, Welsh</v>
          </cell>
        </row>
        <row r="4122">
          <cell r="C4122">
            <v>9780674366060</v>
          </cell>
          <cell r="D4122" t="str">
            <v>Harvard University Press</v>
          </cell>
          <cell r="E4122" t="str">
            <v>SPIRO: CHILDREN OF THE KIBBUTZ</v>
          </cell>
          <cell r="F4122" t="str">
            <v>Children of the Kibbutz</v>
          </cell>
          <cell r="G4122">
            <v>1975</v>
          </cell>
          <cell r="J4122" t="str">
            <v>Gebunden</v>
          </cell>
          <cell r="M4122" t="str">
            <v>Spiro, Melford E.</v>
          </cell>
          <cell r="O4122">
            <v>534</v>
          </cell>
          <cell r="P4122" t="str">
            <v>Lieferbar</v>
          </cell>
          <cell r="Q4122" t="str">
            <v>Education, other</v>
          </cell>
          <cell r="R4122" t="str">
            <v>SOC008000 SOCIAL SCIENCE / Ethnic Studies / General; EDU000000 EDUCATION / General</v>
          </cell>
          <cell r="S4122" t="str">
            <v>PoD</v>
          </cell>
        </row>
        <row r="4123">
          <cell r="C4123">
            <v>9780674366077</v>
          </cell>
          <cell r="D4123" t="str">
            <v>Harvard University Press</v>
          </cell>
          <cell r="E4123" t="str">
            <v>SPIRO: CHILDREN OF THE KIBBUTZ E-BOOK</v>
          </cell>
          <cell r="F4123" t="str">
            <v>Children of the Kibbutz</v>
          </cell>
          <cell r="G4123">
            <v>1975</v>
          </cell>
          <cell r="J4123" t="str">
            <v>e-book (PDF)</v>
          </cell>
          <cell r="M4123" t="str">
            <v>Spiro, Melford E.</v>
          </cell>
          <cell r="O4123">
            <v>534</v>
          </cell>
          <cell r="P4123" t="str">
            <v>Lieferbar</v>
          </cell>
          <cell r="Q4123" t="str">
            <v>Education, other</v>
          </cell>
          <cell r="R4123" t="str">
            <v>SOC008000 SOCIAL SCIENCE / Ethnic Studies / General; EDU000000 EDUCATION / General</v>
          </cell>
        </row>
        <row r="4124">
          <cell r="C4124">
            <v>9780674366084</v>
          </cell>
          <cell r="D4124" t="str">
            <v>Harvard University Press</v>
          </cell>
          <cell r="E4124" t="str">
            <v>SPRAGUE: BEAUMONT AND FLETCHER ON RESTORATION STAGE E-BOOK</v>
          </cell>
          <cell r="F4124" t="str">
            <v>Beaumont and Fletcher on the Restoration Stage</v>
          </cell>
          <cell r="G4124">
            <v>1926</v>
          </cell>
          <cell r="J4124" t="str">
            <v>e-book (PDF)</v>
          </cell>
          <cell r="M4124" t="str">
            <v>Sprague, Arthur Colby</v>
          </cell>
          <cell r="O4124">
            <v>299</v>
          </cell>
          <cell r="P4124" t="str">
            <v>Lieferbar</v>
          </cell>
          <cell r="Q4124" t="str">
            <v>Literary Studies, general</v>
          </cell>
          <cell r="R4124" t="str">
            <v>DRA003000 DRAMA / English, Irish, Scottish, Welsh; LIT013000 LITERARY CRITICISM / Drama; HIS015000 HISTORY / Europe / Great Britain</v>
          </cell>
        </row>
        <row r="4125">
          <cell r="C4125">
            <v>9780674366091</v>
          </cell>
          <cell r="D4125" t="str">
            <v>Harvard University Press</v>
          </cell>
          <cell r="E4125" t="str">
            <v>SPRAGUE: SHAKESPEARE AND THE ACTORS E-BOOK</v>
          </cell>
          <cell r="F4125" t="str">
            <v>Shakespeare and the Actors</v>
          </cell>
          <cell r="G4125">
            <v>1944</v>
          </cell>
          <cell r="J4125" t="str">
            <v>e-book (PDF)</v>
          </cell>
          <cell r="M4125" t="str">
            <v>Sprague, Arthur Colby</v>
          </cell>
          <cell r="O4125">
            <v>442</v>
          </cell>
          <cell r="P4125" t="str">
            <v>Lieferbar</v>
          </cell>
          <cell r="Q4125" t="str">
            <v>Literary Studies, general</v>
          </cell>
          <cell r="R4125" t="str">
            <v>LIT000000 LITERARY CRITICISM / General; LIT004120 LITERARY CRITICISM / European / English, Irish, Scottish, Welsh; LIT015000 LITERARY CRITICISM / Shakespeare</v>
          </cell>
        </row>
        <row r="4126">
          <cell r="C4126">
            <v>9780674366107</v>
          </cell>
          <cell r="D4126" t="str">
            <v>Harvard University Press</v>
          </cell>
          <cell r="E4126" t="str">
            <v>SPRAGUE: SHAKESPEARE AND THE AUDIENCE E-BOOK</v>
          </cell>
          <cell r="F4126" t="str">
            <v>Shakespeare and the Audience</v>
          </cell>
          <cell r="G4126">
            <v>1935</v>
          </cell>
          <cell r="J4126" t="str">
            <v>e-book (PDF)</v>
          </cell>
          <cell r="M4126" t="str">
            <v>Sprague, Arthur Colby</v>
          </cell>
          <cell r="O4126">
            <v>327</v>
          </cell>
          <cell r="P4126" t="str">
            <v>Lieferbar</v>
          </cell>
          <cell r="Q4126" t="str">
            <v>Literary Studies, general</v>
          </cell>
          <cell r="R4126" t="str">
            <v>LIT000000 LITERARY CRITICISM / General; LIT015000 LITERARY CRITICISM / Shakespeare</v>
          </cell>
        </row>
        <row r="4127">
          <cell r="C4127">
            <v>9780674366114</v>
          </cell>
          <cell r="D4127" t="str">
            <v>Harvard University Press</v>
          </cell>
          <cell r="E4127" t="str">
            <v>SPRAGUE: SHAKESPEARIAN PLAYERS AND PERFORMANCES E-BOOK</v>
          </cell>
          <cell r="F4127" t="str">
            <v>Shakespearian Players and Performances</v>
          </cell>
          <cell r="G4127">
            <v>1953</v>
          </cell>
          <cell r="J4127" t="str">
            <v>e-book (PDF)</v>
          </cell>
          <cell r="M4127" t="str">
            <v>Sprague, Arthur Colby</v>
          </cell>
          <cell r="O4127">
            <v>222</v>
          </cell>
          <cell r="P4127" t="str">
            <v>Lieferbar</v>
          </cell>
          <cell r="Q4127" t="str">
            <v>Literary Studies, general</v>
          </cell>
          <cell r="R4127" t="str">
            <v>LIT000000 LITERARY CRITICISM / General; LIT004120 LITERARY CRITICISM / European / English, Irish, Scottish, Welsh; LIT015000 LITERARY CRITICISM / Shakespeare</v>
          </cell>
        </row>
        <row r="4128">
          <cell r="C4128">
            <v>9780674366121</v>
          </cell>
          <cell r="D4128" t="str">
            <v>Harvard University Press</v>
          </cell>
          <cell r="E4128" t="str">
            <v>STAKMAN: CAMPAIGNS AGAINST HUNGER</v>
          </cell>
          <cell r="F4128" t="str">
            <v>Campaigns against Hunger</v>
          </cell>
          <cell r="G4128">
            <v>1967</v>
          </cell>
          <cell r="J4128" t="str">
            <v>Gebunden</v>
          </cell>
          <cell r="M4128" t="str">
            <v>Stakman, E. C.; Mangelsdorf, Paul C.; Bradfield, Richard</v>
          </cell>
          <cell r="O4128">
            <v>328</v>
          </cell>
          <cell r="P4128" t="str">
            <v>Lieferbar</v>
          </cell>
          <cell r="Q4128" t="str">
            <v>Sociology, other</v>
          </cell>
          <cell r="R4128" t="str">
            <v>SOC045000 SOCIAL SCIENCE / Poverty; SOC026000 SOCIAL SCIENCE / Sociology / General</v>
          </cell>
          <cell r="S4128" t="str">
            <v>PoD</v>
          </cell>
        </row>
        <row r="4129">
          <cell r="C4129">
            <v>9780674366138</v>
          </cell>
          <cell r="D4129" t="str">
            <v>Harvard University Press</v>
          </cell>
          <cell r="E4129" t="str">
            <v>VAN DE WOESTYNE: STATE CONTROL OF FINANCE   HES 49 E-BOOK</v>
          </cell>
          <cell r="F4129" t="str">
            <v>State Control of Local Finance in Massachusetts</v>
          </cell>
          <cell r="G4129">
            <v>1935</v>
          </cell>
          <cell r="H4129" t="str">
            <v>Harvard Economic Studies</v>
          </cell>
          <cell r="I4129">
            <v>49</v>
          </cell>
          <cell r="J4129" t="str">
            <v>e-book (PDF)</v>
          </cell>
          <cell r="M4129" t="str">
            <v>Van de Woestyne, Royal S.</v>
          </cell>
          <cell r="O4129">
            <v>184</v>
          </cell>
          <cell r="P4129" t="str">
            <v>Lieferbar</v>
          </cell>
          <cell r="Q4129" t="str">
            <v>Political Economics, other</v>
          </cell>
          <cell r="R4129" t="str">
            <v>BUS000000 BUSINESS &amp; ECONOMICS / General; HIS036000 HISTORY / United States / General; BUS027000 BUSINESS &amp; ECONOMICS / Finance</v>
          </cell>
        </row>
        <row r="4130">
          <cell r="C4130">
            <v>9780674366145</v>
          </cell>
          <cell r="D4130" t="str">
            <v>Harvard University Press</v>
          </cell>
          <cell r="E4130" t="str">
            <v>VAN SICKLE: DIRECT TAXATION IN AUSTRIA   HES 35</v>
          </cell>
          <cell r="F4130" t="str">
            <v>Direct Taxation in Austria</v>
          </cell>
          <cell r="G4130">
            <v>1931</v>
          </cell>
          <cell r="H4130" t="str">
            <v>Harvard Economic Studies</v>
          </cell>
          <cell r="I4130">
            <v>35</v>
          </cell>
          <cell r="J4130" t="str">
            <v>Gebunden</v>
          </cell>
          <cell r="M4130" t="str">
            <v>Van Sickle, John V.</v>
          </cell>
          <cell r="O4130">
            <v>232</v>
          </cell>
          <cell r="P4130" t="str">
            <v>Lieferbar</v>
          </cell>
          <cell r="Q4130" t="str">
            <v>Political Economics, other</v>
          </cell>
          <cell r="R4130" t="str">
            <v>BUS069000 BUSINESS &amp; ECONOMICS / Economics / General</v>
          </cell>
          <cell r="S4130" t="str">
            <v>PoD</v>
          </cell>
        </row>
        <row r="4131">
          <cell r="C4131">
            <v>9780674366152</v>
          </cell>
          <cell r="D4131" t="str">
            <v>Harvard University Press</v>
          </cell>
          <cell r="E4131" t="str">
            <v>VAN SICKLE: DIRECT TAXATION IN AUSTRIA   HES 35 E-BOOK</v>
          </cell>
          <cell r="F4131" t="str">
            <v>Direct Taxation in Austria</v>
          </cell>
          <cell r="G4131">
            <v>1931</v>
          </cell>
          <cell r="H4131" t="str">
            <v>Harvard Economic Studies</v>
          </cell>
          <cell r="I4131">
            <v>35</v>
          </cell>
          <cell r="J4131" t="str">
            <v>e-book (PDF)</v>
          </cell>
          <cell r="M4131" t="str">
            <v>Van Sickle, John V.</v>
          </cell>
          <cell r="O4131">
            <v>232</v>
          </cell>
          <cell r="P4131" t="str">
            <v>Lieferbar</v>
          </cell>
          <cell r="Q4131" t="str">
            <v>Political Economics, other</v>
          </cell>
          <cell r="R4131" t="str">
            <v>BUS069000 BUSINESS &amp; ECONOMICS / Economics / General</v>
          </cell>
        </row>
        <row r="4132">
          <cell r="C4132">
            <v>9780674366169</v>
          </cell>
          <cell r="D4132" t="str">
            <v>Harvard University Press</v>
          </cell>
          <cell r="E4132" t="str">
            <v>VANGER: JOSÉ BATLLE Y ORDOÑEZ OF URUGUAY</v>
          </cell>
          <cell r="F4132" t="str">
            <v>José Batlle y Ordoñez of Uruguay</v>
          </cell>
          <cell r="G4132">
            <v>1963</v>
          </cell>
          <cell r="J4132" t="str">
            <v>Gebunden</v>
          </cell>
          <cell r="M4132" t="str">
            <v>Vanger, Milton I.</v>
          </cell>
          <cell r="O4132">
            <v>320</v>
          </cell>
          <cell r="P4132" t="str">
            <v>Lieferbar</v>
          </cell>
          <cell r="Q4132" t="str">
            <v>Miscellaneous</v>
          </cell>
          <cell r="R4132" t="str">
            <v>BIO006000 BIOGRAPHY &amp; AUTOBIOGRAPHY / Historical; HIS000000 HISTORY / General; HIS033000 HISTORY / Latin America / South America</v>
          </cell>
          <cell r="S4132" t="str">
            <v>PoD</v>
          </cell>
        </row>
        <row r="4133">
          <cell r="C4133">
            <v>9780674366176</v>
          </cell>
          <cell r="D4133" t="str">
            <v>Harvard University Press</v>
          </cell>
          <cell r="E4133" t="str">
            <v>VANGER: JOSÉ BATLLE Y ORDOÑEZ OF URUGUAY E-BOOK</v>
          </cell>
          <cell r="F4133" t="str">
            <v>José Batlle y Ordoñez of Uruguay</v>
          </cell>
          <cell r="G4133">
            <v>1963</v>
          </cell>
          <cell r="J4133" t="str">
            <v>e-book (PDF)</v>
          </cell>
          <cell r="M4133" t="str">
            <v>Vanger, Milton I.</v>
          </cell>
          <cell r="O4133">
            <v>320</v>
          </cell>
          <cell r="P4133" t="str">
            <v>Lieferbar</v>
          </cell>
          <cell r="Q4133" t="str">
            <v>Miscellaneous</v>
          </cell>
          <cell r="R4133" t="str">
            <v>BIO006000 BIOGRAPHY &amp; AUTOBIOGRAPHY / Historical; HIS000000 HISTORY / General; HIS033000 HISTORY / Latin America / South America</v>
          </cell>
        </row>
        <row r="4134">
          <cell r="C4134">
            <v>9780674366183</v>
          </cell>
          <cell r="D4134" t="str">
            <v>Harvard University Press</v>
          </cell>
          <cell r="E4134" t="str">
            <v>VANN: THE SOCIAL DEVELOPMENT OF ENGLISH QUAKERISM</v>
          </cell>
          <cell r="F4134" t="str">
            <v>The Social Development of English Quakerism, 1655–1755</v>
          </cell>
          <cell r="G4134">
            <v>1969</v>
          </cell>
          <cell r="J4134" t="str">
            <v>Gebunden</v>
          </cell>
          <cell r="M4134" t="str">
            <v>Vann, Richard T.</v>
          </cell>
          <cell r="O4134">
            <v>259</v>
          </cell>
          <cell r="P4134" t="str">
            <v>Lieferbar</v>
          </cell>
          <cell r="Q4134" t="str">
            <v>Theology, Jewish Studies and Religious Studies</v>
          </cell>
          <cell r="R4134" t="str">
            <v>REL000000 RELIGION / General; REL088000 RELIGION / Christianity / Quakers</v>
          </cell>
          <cell r="S4134" t="str">
            <v>PoD</v>
          </cell>
        </row>
        <row r="4135">
          <cell r="C4135">
            <v>9780674366190</v>
          </cell>
          <cell r="D4135" t="str">
            <v>Harvard University Press</v>
          </cell>
          <cell r="E4135" t="str">
            <v>VANN: THE SOCIAL DEVELOPMENT OF ENGLISH QUAKERISM E-BOOK</v>
          </cell>
          <cell r="F4135" t="str">
            <v>The Social Development of English Quakerism, 1655–1755</v>
          </cell>
          <cell r="G4135">
            <v>1969</v>
          </cell>
          <cell r="J4135" t="str">
            <v>e-book (PDF)</v>
          </cell>
          <cell r="M4135" t="str">
            <v>Vann, Richard T.</v>
          </cell>
          <cell r="O4135">
            <v>259</v>
          </cell>
          <cell r="P4135" t="str">
            <v>Lieferbar</v>
          </cell>
          <cell r="Q4135" t="str">
            <v>Theology, Jewish Studies and Religious Studies</v>
          </cell>
          <cell r="R4135" t="str">
            <v>REL000000 RELIGION / General; REL088000 RELIGION / Christianity / Quakers</v>
          </cell>
        </row>
        <row r="4136">
          <cell r="C4136">
            <v>9780674366206</v>
          </cell>
          <cell r="D4136" t="str">
            <v>Harvard University Press</v>
          </cell>
          <cell r="E4136" t="str">
            <v>VERNON: METROPOLIS 1985   NYMR 9</v>
          </cell>
          <cell r="F4136" t="str">
            <v>Metropolis 1985</v>
          </cell>
          <cell r="G4136">
            <v>1960</v>
          </cell>
          <cell r="H4136" t="str">
            <v>New York Metropolitan Region Study</v>
          </cell>
          <cell r="I4136">
            <v>9</v>
          </cell>
          <cell r="J4136" t="str">
            <v>Gebunden</v>
          </cell>
          <cell r="M4136" t="str">
            <v>Vernon, Raymond</v>
          </cell>
          <cell r="O4136">
            <v>252</v>
          </cell>
          <cell r="P4136" t="str">
            <v>Lieferbar</v>
          </cell>
          <cell r="Q4136" t="str">
            <v>Social Structures, Social Interaction, Population, Social Anthropology</v>
          </cell>
          <cell r="R4136" t="str">
            <v>HIS036000 HISTORY / United States / General; POL000000 POLITICAL SCIENCE / General; HIS037000 HISTORY / World; SOC026030 SOCIAL SCIENCE / Sociology / Urban</v>
          </cell>
          <cell r="S4136" t="str">
            <v>PoD</v>
          </cell>
        </row>
        <row r="4137">
          <cell r="C4137">
            <v>9780674366213</v>
          </cell>
          <cell r="D4137" t="str">
            <v>Harvard University Press</v>
          </cell>
          <cell r="E4137" t="str">
            <v>VERNON: METROPOLIS 1985   NYMR 9 E-BOOK</v>
          </cell>
          <cell r="F4137" t="str">
            <v>Metropolis 1985</v>
          </cell>
          <cell r="G4137">
            <v>1960</v>
          </cell>
          <cell r="H4137" t="str">
            <v>New York Metropolitan Region Study</v>
          </cell>
          <cell r="I4137">
            <v>9</v>
          </cell>
          <cell r="J4137" t="str">
            <v>e-book (PDF)</v>
          </cell>
          <cell r="M4137" t="str">
            <v>Vernon, Raymond</v>
          </cell>
          <cell r="O4137">
            <v>252</v>
          </cell>
          <cell r="P4137" t="str">
            <v>Lieferbar</v>
          </cell>
          <cell r="Q4137" t="str">
            <v>Social Structures, Social Interaction, Population, Social Anthropology</v>
          </cell>
          <cell r="R4137" t="str">
            <v>HIS036000 HISTORY / United States / General; POL000000 POLITICAL SCIENCE / General; HIS037000 HISTORY / World; SOC026030 SOCIAL SCIENCE / Sociology / Urban</v>
          </cell>
        </row>
        <row r="4138">
          <cell r="C4138">
            <v>9780674366220</v>
          </cell>
          <cell r="D4138" t="str">
            <v>Harvard University Press</v>
          </cell>
          <cell r="E4138" t="str">
            <v>VIËTOR: GOETHE – THE THINKER</v>
          </cell>
          <cell r="F4138" t="str">
            <v>Goethe</v>
          </cell>
          <cell r="G4138">
            <v>1950</v>
          </cell>
          <cell r="J4138" t="str">
            <v>Gebunden</v>
          </cell>
          <cell r="M4138" t="str">
            <v>Viëtor, Karl</v>
          </cell>
          <cell r="O4138">
            <v>212</v>
          </cell>
          <cell r="P4138" t="str">
            <v>Lieferbar</v>
          </cell>
          <cell r="Q4138" t="str">
            <v>Literary Studies, general</v>
          </cell>
          <cell r="R4138" t="str">
            <v>BIO007000 BIOGRAPHY &amp; AUTOBIOGRAPHY / Literary; LIT000000 LITERARY CRITICISM / General; LIT004170 LITERARY CRITICISM / European / German</v>
          </cell>
          <cell r="S4138" t="str">
            <v>PoD</v>
          </cell>
        </row>
        <row r="4139">
          <cell r="C4139">
            <v>9780674366237</v>
          </cell>
          <cell r="D4139" t="str">
            <v>Harvard University Press</v>
          </cell>
          <cell r="E4139" t="str">
            <v>VIËTOR: GOETHE – THE THINKER E-BOOK</v>
          </cell>
          <cell r="F4139" t="str">
            <v>Goethe</v>
          </cell>
          <cell r="G4139">
            <v>1950</v>
          </cell>
          <cell r="J4139" t="str">
            <v>e-book (PDF)</v>
          </cell>
          <cell r="M4139" t="str">
            <v>Viëtor, Karl</v>
          </cell>
          <cell r="O4139">
            <v>212</v>
          </cell>
          <cell r="P4139" t="str">
            <v>Lieferbar</v>
          </cell>
          <cell r="Q4139" t="str">
            <v>Literary Studies, general</v>
          </cell>
          <cell r="R4139" t="str">
            <v>BIO007000 BIOGRAPHY &amp; AUTOBIOGRAPHY / Literary; LIT000000 LITERARY CRITICISM / General; LIT004170 LITERARY CRITICISM / European / German</v>
          </cell>
        </row>
        <row r="4140">
          <cell r="C4140">
            <v>9780674366244</v>
          </cell>
          <cell r="D4140" t="str">
            <v>Harvard University Press</v>
          </cell>
          <cell r="E4140" t="str">
            <v>VISHER: CLIMATIC ATLAS OF THE UNITED STATES</v>
          </cell>
          <cell r="F4140" t="str">
            <v>Climatic Atlas of the United States</v>
          </cell>
          <cell r="G4140">
            <v>1954</v>
          </cell>
          <cell r="J4140" t="str">
            <v>Gebunden</v>
          </cell>
          <cell r="M4140" t="str">
            <v>Visher, Stephen Sargent</v>
          </cell>
          <cell r="O4140">
            <v>403</v>
          </cell>
          <cell r="P4140" t="str">
            <v>Lieferbar</v>
          </cell>
          <cell r="Q4140" t="str">
            <v>General Interest</v>
          </cell>
          <cell r="R4140" t="str">
            <v>REF002000 REFERENCE / Atlases; SCI000000 SCIENCE / General</v>
          </cell>
          <cell r="S4140" t="str">
            <v>PoD</v>
          </cell>
        </row>
        <row r="4141">
          <cell r="C4141">
            <v>9780674366251</v>
          </cell>
          <cell r="D4141" t="str">
            <v>Harvard University Press</v>
          </cell>
          <cell r="E4141" t="str">
            <v>VISHER: CLIMATIC ATLAS OF THE UNITED STATES E-BOOK</v>
          </cell>
          <cell r="F4141" t="str">
            <v>Climatic Atlas of the United States</v>
          </cell>
          <cell r="G4141">
            <v>1954</v>
          </cell>
          <cell r="J4141" t="str">
            <v>e-book (PDF)</v>
          </cell>
          <cell r="M4141" t="str">
            <v>Visher, Stephen Sargent</v>
          </cell>
          <cell r="O4141">
            <v>403</v>
          </cell>
          <cell r="P4141" t="str">
            <v>Lieferbar</v>
          </cell>
          <cell r="Q4141" t="str">
            <v>General Interest</v>
          </cell>
          <cell r="R4141" t="str">
            <v>REF002000 REFERENCE / Atlases; SCI000000 SCIENCE / General</v>
          </cell>
        </row>
        <row r="4142">
          <cell r="C4142">
            <v>9780674366268</v>
          </cell>
          <cell r="D4142" t="str">
            <v>Harvard University Press</v>
          </cell>
          <cell r="E4142" t="str">
            <v>VOGEL: CANTON UNDER COMMUNISM   HEA 41</v>
          </cell>
          <cell r="F4142" t="str">
            <v>Canton under Communism</v>
          </cell>
          <cell r="G4142">
            <v>1980</v>
          </cell>
          <cell r="H4142" t="str">
            <v>Harvard East Asian Series</v>
          </cell>
          <cell r="I4142">
            <v>41</v>
          </cell>
          <cell r="J4142" t="str">
            <v>Gebunden</v>
          </cell>
          <cell r="M4142" t="str">
            <v>Vogel, Ezra F.</v>
          </cell>
          <cell r="O4142">
            <v>448</v>
          </cell>
          <cell r="P4142" t="str">
            <v>Lieferbar</v>
          </cell>
          <cell r="Q4142" t="str">
            <v>Miscellaneous</v>
          </cell>
          <cell r="R4142" t="str">
            <v>HIS000000 HISTORY / General; HIS008000 HISTORY / Asia / China</v>
          </cell>
          <cell r="S4142" t="str">
            <v>PoD</v>
          </cell>
        </row>
        <row r="4143">
          <cell r="C4143">
            <v>9780674366275</v>
          </cell>
          <cell r="D4143" t="str">
            <v>Harvard University Press</v>
          </cell>
          <cell r="E4143" t="str">
            <v>VOGEL: CANTON UNDER COMMUNISM   HEA 41 E-BOOK</v>
          </cell>
          <cell r="F4143" t="str">
            <v>Canton under Communism</v>
          </cell>
          <cell r="G4143">
            <v>1980</v>
          </cell>
          <cell r="H4143" t="str">
            <v>Harvard East Asian Series</v>
          </cell>
          <cell r="I4143">
            <v>41</v>
          </cell>
          <cell r="J4143" t="str">
            <v>e-book (PDF)</v>
          </cell>
          <cell r="M4143" t="str">
            <v>Vogel, Ezra F.</v>
          </cell>
          <cell r="O4143">
            <v>448</v>
          </cell>
          <cell r="P4143" t="str">
            <v>Lieferbar</v>
          </cell>
          <cell r="Q4143" t="str">
            <v>Miscellaneous</v>
          </cell>
          <cell r="R4143" t="str">
            <v>HIS000000 HISTORY / General; HIS008000 HISTORY / Asia / China</v>
          </cell>
        </row>
        <row r="4144">
          <cell r="C4144">
            <v>9780674366282</v>
          </cell>
          <cell r="D4144" t="str">
            <v>Harvard University Press</v>
          </cell>
          <cell r="E4144" t="str">
            <v>VOGEL: JAPAN AS NUMBER ONE</v>
          </cell>
          <cell r="F4144" t="str">
            <v>Japan as Number One</v>
          </cell>
          <cell r="G4144">
            <v>1979</v>
          </cell>
          <cell r="J4144" t="str">
            <v>Gebunden</v>
          </cell>
          <cell r="M4144" t="str">
            <v>Vogel, Ezra F.</v>
          </cell>
          <cell r="O4144">
            <v>272</v>
          </cell>
          <cell r="P4144" t="str">
            <v>Lieferbar</v>
          </cell>
          <cell r="Q4144" t="str">
            <v>Political Science, other</v>
          </cell>
          <cell r="R4144" t="str">
            <v>SOC008000 SOCIAL SCIENCE / Ethnic Studies / General; POL000000 POLITICAL SCIENCE / General; HIS000000 HISTORY / General</v>
          </cell>
          <cell r="S4144" t="str">
            <v>PoD</v>
          </cell>
        </row>
        <row r="4145">
          <cell r="C4145">
            <v>9780674366299</v>
          </cell>
          <cell r="D4145" t="str">
            <v>Harvard University Press</v>
          </cell>
          <cell r="E4145" t="str">
            <v>VOGEL: JAPAN AS NUMBER ONE E-BOOK</v>
          </cell>
          <cell r="F4145" t="str">
            <v>Japan as Number One</v>
          </cell>
          <cell r="G4145">
            <v>1979</v>
          </cell>
          <cell r="J4145" t="str">
            <v>e-book (PDF)</v>
          </cell>
          <cell r="M4145" t="str">
            <v>Vogel, Ezra F.</v>
          </cell>
          <cell r="O4145">
            <v>272</v>
          </cell>
          <cell r="P4145" t="str">
            <v>Lieferbar</v>
          </cell>
          <cell r="Q4145" t="str">
            <v>Political Science, other</v>
          </cell>
          <cell r="R4145" t="str">
            <v>SOC008000 SOCIAL SCIENCE / Ethnic Studies / General; POL000000 POLITICAL SCIENCE / General; HIS000000 HISTORY / General</v>
          </cell>
        </row>
        <row r="4146">
          <cell r="C4146">
            <v>9780674366305</v>
          </cell>
          <cell r="D4146" t="str">
            <v>Harvard University Press</v>
          </cell>
          <cell r="E4146" t="str">
            <v>VOGT: MODERN HOMESTEADERS</v>
          </cell>
          <cell r="F4146" t="str">
            <v>Modern Homesteaders</v>
          </cell>
          <cell r="G4146">
            <v>1955</v>
          </cell>
          <cell r="J4146" t="str">
            <v>Gebunden</v>
          </cell>
          <cell r="M4146" t="str">
            <v>Vogt, Evon Z.</v>
          </cell>
          <cell r="O4146">
            <v>232</v>
          </cell>
          <cell r="P4146" t="str">
            <v>Lieferbar</v>
          </cell>
          <cell r="Q4146" t="str">
            <v>Sociology, other</v>
          </cell>
          <cell r="R4146" t="str">
            <v>SOC000000 SOCIAL SCIENCE / General</v>
          </cell>
          <cell r="S4146" t="str">
            <v>PoD</v>
          </cell>
        </row>
        <row r="4147">
          <cell r="C4147">
            <v>9780674366312</v>
          </cell>
          <cell r="D4147" t="str">
            <v>Harvard University Press</v>
          </cell>
          <cell r="E4147" t="str">
            <v>VOGT: MODERN HOMESTEADERS E-BOOK</v>
          </cell>
          <cell r="F4147" t="str">
            <v>Modern Homesteaders</v>
          </cell>
          <cell r="G4147">
            <v>1955</v>
          </cell>
          <cell r="J4147" t="str">
            <v>e-book (PDF)</v>
          </cell>
          <cell r="M4147" t="str">
            <v>Vogt, Evon Z.</v>
          </cell>
          <cell r="O4147">
            <v>232</v>
          </cell>
          <cell r="P4147" t="str">
            <v>Lieferbar</v>
          </cell>
          <cell r="Q4147" t="str">
            <v>Sociology, other</v>
          </cell>
          <cell r="R4147" t="str">
            <v>SOC000000 SOCIAL SCIENCE / General</v>
          </cell>
        </row>
        <row r="4148">
          <cell r="C4148">
            <v>9780674366329</v>
          </cell>
          <cell r="D4148" t="str">
            <v>Harvard University Press</v>
          </cell>
          <cell r="E4148" t="str">
            <v>VOITLE: SAMUEL JOHNSON THE MORALIST</v>
          </cell>
          <cell r="F4148" t="str">
            <v>Samuel Johnson the Moralist</v>
          </cell>
          <cell r="G4148">
            <v>1961</v>
          </cell>
          <cell r="J4148" t="str">
            <v>Gebunden</v>
          </cell>
          <cell r="M4148" t="str">
            <v>Voitle, Robert</v>
          </cell>
          <cell r="O4148">
            <v>188</v>
          </cell>
          <cell r="P4148" t="str">
            <v>Lieferbar</v>
          </cell>
          <cell r="Q4148" t="str">
            <v>Literary Studies, general</v>
          </cell>
          <cell r="R4148" t="str">
            <v>LIT000000 LITERARY CRITICISM / General; LIT004120 LITERARY CRITICISM / European / English, Irish, Scottish, Welsh</v>
          </cell>
          <cell r="S4148" t="str">
            <v>PoD</v>
          </cell>
        </row>
        <row r="4149">
          <cell r="C4149">
            <v>9780674366336</v>
          </cell>
          <cell r="D4149" t="str">
            <v>Harvard University Press</v>
          </cell>
          <cell r="E4149" t="str">
            <v>VOITLE: SAMUEL JOHNSON THE MORALIST E-BOOK</v>
          </cell>
          <cell r="F4149" t="str">
            <v>Samuel Johnson the Moralist</v>
          </cell>
          <cell r="G4149">
            <v>1961</v>
          </cell>
          <cell r="J4149" t="str">
            <v>e-book (PDF)</v>
          </cell>
          <cell r="M4149" t="str">
            <v>Voitle, Robert</v>
          </cell>
          <cell r="O4149">
            <v>188</v>
          </cell>
          <cell r="P4149" t="str">
            <v>Lieferbar</v>
          </cell>
          <cell r="Q4149" t="str">
            <v>Literary Studies, general</v>
          </cell>
          <cell r="R4149" t="str">
            <v>LIT000000 LITERARY CRITICISM / General; LIT004120 LITERARY CRITICISM / European / English, Irish, Scottish, Welsh</v>
          </cell>
        </row>
        <row r="4150">
          <cell r="C4150">
            <v>9780674366343</v>
          </cell>
          <cell r="D4150" t="str">
            <v>Harvard University Press</v>
          </cell>
          <cell r="E4150" t="str">
            <v>VOLIN: A CENTURY OF RUSSIAN AGRICULTURE   RRCS 63</v>
          </cell>
          <cell r="F4150" t="str">
            <v>A Century of Russian Agriculture</v>
          </cell>
          <cell r="G4150">
            <v>1970</v>
          </cell>
          <cell r="H4150" t="str">
            <v>Russian Research Center Studies</v>
          </cell>
          <cell r="I4150">
            <v>63</v>
          </cell>
          <cell r="J4150" t="str">
            <v>Gebunden</v>
          </cell>
          <cell r="M4150" t="str">
            <v>Volin, Lazar</v>
          </cell>
          <cell r="O4150">
            <v>644</v>
          </cell>
          <cell r="P4150" t="str">
            <v>Lieferbar</v>
          </cell>
          <cell r="Q4150" t="str">
            <v>Miscellaneous</v>
          </cell>
          <cell r="R4150" t="str">
            <v>BUS069000 BUSINESS &amp; ECONOMICS / Economics / General; HIS000000 HISTORY / General; HIS032000 HISTORY / Europe / Russia &amp; the Former Soviet Union</v>
          </cell>
          <cell r="S4150" t="str">
            <v>PoD</v>
          </cell>
        </row>
        <row r="4151">
          <cell r="C4151">
            <v>9780674366350</v>
          </cell>
          <cell r="D4151" t="str">
            <v>Harvard University Press</v>
          </cell>
          <cell r="E4151" t="str">
            <v>VOLIN: A CENTURY OF RUSSIAN AGRICULTURE   RRCS 63 E-BOOK</v>
          </cell>
          <cell r="F4151" t="str">
            <v>A Century of Russian Agriculture</v>
          </cell>
          <cell r="G4151">
            <v>1970</v>
          </cell>
          <cell r="H4151" t="str">
            <v>Russian Research Center Studies</v>
          </cell>
          <cell r="I4151">
            <v>63</v>
          </cell>
          <cell r="J4151" t="str">
            <v>e-book (PDF)</v>
          </cell>
          <cell r="M4151" t="str">
            <v>Volin, Lazar</v>
          </cell>
          <cell r="O4151">
            <v>644</v>
          </cell>
          <cell r="P4151" t="str">
            <v>Lieferbar</v>
          </cell>
          <cell r="Q4151" t="str">
            <v>Miscellaneous</v>
          </cell>
          <cell r="R4151" t="str">
            <v>BUS069000 BUSINESS &amp; ECONOMICS / Economics / General; HIS000000 HISTORY / General; HIS032000 HISTORY / Europe / Russia &amp; the Former Soviet Union</v>
          </cell>
        </row>
        <row r="4152">
          <cell r="C4152">
            <v>9780674366367</v>
          </cell>
          <cell r="D4152" t="str">
            <v>Harvard University Press</v>
          </cell>
          <cell r="E4152" t="str">
            <v>WACKER: MAGNESIUM AND MAN   CFP</v>
          </cell>
          <cell r="F4152" t="str">
            <v>Magnesium and Man</v>
          </cell>
          <cell r="G4152">
            <v>1980</v>
          </cell>
          <cell r="H4152" t="str">
            <v>Commonwealth Fund Publications</v>
          </cell>
          <cell r="J4152" t="str">
            <v>Gebunden</v>
          </cell>
          <cell r="M4152" t="str">
            <v>Wacker, Warren E. C.</v>
          </cell>
          <cell r="O4152">
            <v>171</v>
          </cell>
          <cell r="P4152" t="str">
            <v>Lieferbar</v>
          </cell>
          <cell r="Q4152" t="str">
            <v>Clinical Medicine, other</v>
          </cell>
          <cell r="R4152" t="str">
            <v>MED000000 MEDICAL / General; SCI000000 SCIENCE / General</v>
          </cell>
          <cell r="S4152" t="str">
            <v>PoD</v>
          </cell>
        </row>
        <row r="4153">
          <cell r="C4153">
            <v>9780674366374</v>
          </cell>
          <cell r="D4153" t="str">
            <v>Harvard University Press</v>
          </cell>
          <cell r="E4153" t="str">
            <v>WACKER: MAGNESIUM AND MAN   CFP E-BOOK</v>
          </cell>
          <cell r="F4153" t="str">
            <v>Magnesium and Man</v>
          </cell>
          <cell r="G4153">
            <v>1980</v>
          </cell>
          <cell r="H4153" t="str">
            <v>Commonwealth Fund Publications</v>
          </cell>
          <cell r="J4153" t="str">
            <v>e-book (PDF)</v>
          </cell>
          <cell r="M4153" t="str">
            <v>Wacker, Warren E. C.</v>
          </cell>
          <cell r="O4153">
            <v>171</v>
          </cell>
          <cell r="P4153" t="str">
            <v>Lieferbar</v>
          </cell>
          <cell r="Q4153" t="str">
            <v>Clinical Medicine, other</v>
          </cell>
          <cell r="R4153" t="str">
            <v>MED000000 MEDICAL / General; SCI000000 SCIENCE / General</v>
          </cell>
        </row>
        <row r="4154">
          <cell r="C4154">
            <v>9780674366381</v>
          </cell>
          <cell r="D4154" t="str">
            <v>Harvard University Press</v>
          </cell>
          <cell r="E4154" t="str">
            <v>WAGENKNECHT: BLAKE'S NIGHT</v>
          </cell>
          <cell r="F4154" t="str">
            <v>Blake's Night</v>
          </cell>
          <cell r="G4154">
            <v>1973</v>
          </cell>
          <cell r="J4154" t="str">
            <v>Gebunden</v>
          </cell>
          <cell r="M4154" t="str">
            <v>Wagenknecht, David</v>
          </cell>
          <cell r="O4154">
            <v>321</v>
          </cell>
          <cell r="P4154" t="str">
            <v>Lieferbar</v>
          </cell>
          <cell r="Q4154" t="str">
            <v>Literary Studies, general</v>
          </cell>
          <cell r="R4154" t="str">
            <v>LIT000000 LITERARY CRITICISM / General</v>
          </cell>
          <cell r="S4154" t="str">
            <v>PoD</v>
          </cell>
        </row>
        <row r="4155">
          <cell r="C4155">
            <v>9780674366398</v>
          </cell>
          <cell r="D4155" t="str">
            <v>Harvard University Press</v>
          </cell>
          <cell r="E4155" t="str">
            <v>WAGENKNECHT: BLAKE'S NIGHT E-BOOK</v>
          </cell>
          <cell r="F4155" t="str">
            <v>Blake's Night</v>
          </cell>
          <cell r="G4155">
            <v>1973</v>
          </cell>
          <cell r="J4155" t="str">
            <v>e-book (PDF)</v>
          </cell>
          <cell r="M4155" t="str">
            <v>Wagenknecht, David</v>
          </cell>
          <cell r="O4155">
            <v>321</v>
          </cell>
          <cell r="P4155" t="str">
            <v>Lieferbar</v>
          </cell>
          <cell r="Q4155" t="str">
            <v>Literary Studies, general</v>
          </cell>
          <cell r="R4155" t="str">
            <v>LIT000000 LITERARY CRITICISM / General</v>
          </cell>
        </row>
        <row r="4156">
          <cell r="C4156">
            <v>9780674366404</v>
          </cell>
          <cell r="D4156" t="str">
            <v>Harvard University Press</v>
          </cell>
          <cell r="E4156" t="str">
            <v>WAGGONER: HAWTHORNE</v>
          </cell>
          <cell r="F4156" t="str">
            <v>Hawthorne</v>
          </cell>
          <cell r="G4156">
            <v>1963</v>
          </cell>
          <cell r="J4156" t="str">
            <v>Gebunden</v>
          </cell>
          <cell r="M4156" t="str">
            <v>Waggoner, Hyatt H.</v>
          </cell>
          <cell r="O4156">
            <v>278</v>
          </cell>
          <cell r="P4156" t="str">
            <v>Lieferbar</v>
          </cell>
          <cell r="Q4156" t="str">
            <v>Literary Studies, general</v>
          </cell>
          <cell r="R4156" t="str">
            <v>LIT000000 LITERARY CRITICISM / General</v>
          </cell>
          <cell r="S4156" t="str">
            <v>PoD</v>
          </cell>
        </row>
        <row r="4157">
          <cell r="C4157">
            <v>9780674366411</v>
          </cell>
          <cell r="D4157" t="str">
            <v>Harvard University Press</v>
          </cell>
          <cell r="E4157" t="str">
            <v>WAGGONER: HAWTHORNE E-BOOK</v>
          </cell>
          <cell r="F4157" t="str">
            <v>Hawthorne</v>
          </cell>
          <cell r="G4157">
            <v>1963</v>
          </cell>
          <cell r="J4157" t="str">
            <v>e-book (PDF)</v>
          </cell>
          <cell r="M4157" t="str">
            <v>Waggoner, Hyatt H.</v>
          </cell>
          <cell r="O4157">
            <v>278</v>
          </cell>
          <cell r="P4157" t="str">
            <v>Lieferbar</v>
          </cell>
          <cell r="Q4157" t="str">
            <v>Literary Studies, general</v>
          </cell>
          <cell r="R4157" t="str">
            <v>LIT000000 LITERARY CRITICISM / General</v>
          </cell>
        </row>
        <row r="4158">
          <cell r="C4158">
            <v>9780674366428</v>
          </cell>
          <cell r="D4158" t="str">
            <v>Harvard University Press</v>
          </cell>
          <cell r="E4158" t="str">
            <v>WALSH: ENGINEERING DRAWING AND DESCRIPTIVE GEOMETRY E-BOOK</v>
          </cell>
          <cell r="F4158" t="str">
            <v>Engineering Drawing and Descriptive Geometry</v>
          </cell>
          <cell r="G4158">
            <v>1945</v>
          </cell>
          <cell r="J4158" t="str">
            <v>e-book (PDF)</v>
          </cell>
          <cell r="M4158" t="str">
            <v>Walsh, C. J.</v>
          </cell>
          <cell r="O4158">
            <v>247</v>
          </cell>
          <cell r="P4158" t="str">
            <v>Lieferbar</v>
          </cell>
          <cell r="Q4158" t="str">
            <v>Engineering, other</v>
          </cell>
          <cell r="R4158" t="str">
            <v>MAT000000 MATHEMATICS / General</v>
          </cell>
        </row>
        <row r="4159">
          <cell r="C4159">
            <v>9780674366435</v>
          </cell>
          <cell r="D4159" t="str">
            <v>Harvard University Press</v>
          </cell>
          <cell r="E4159" t="str">
            <v>WALWORTH: SCHOOL HISTORIES AT WAR E-BOOK</v>
          </cell>
          <cell r="F4159" t="str">
            <v>School Histories at War</v>
          </cell>
          <cell r="G4159">
            <v>1938</v>
          </cell>
          <cell r="J4159" t="str">
            <v>e-book (PDF)</v>
          </cell>
          <cell r="M4159" t="str">
            <v>Walworth, Arthur</v>
          </cell>
          <cell r="O4159">
            <v>92</v>
          </cell>
          <cell r="P4159" t="str">
            <v>Lieferbar</v>
          </cell>
          <cell r="Q4159" t="str">
            <v>Education, other</v>
          </cell>
          <cell r="R4159" t="str">
            <v>EDU000000 EDUCATION / General; HIS000000 HISTORY / General</v>
          </cell>
        </row>
        <row r="4160">
          <cell r="C4160">
            <v>9780674366442</v>
          </cell>
          <cell r="D4160" t="str">
            <v>Harvard University Press</v>
          </cell>
          <cell r="E4160" t="str">
            <v>WAMBAUGH: THE SAAR PLEBISCITE</v>
          </cell>
          <cell r="F4160" t="str">
            <v>The Saar Plebiscite</v>
          </cell>
          <cell r="G4160">
            <v>1940</v>
          </cell>
          <cell r="J4160" t="str">
            <v>Gebunden</v>
          </cell>
          <cell r="M4160" t="str">
            <v>Wambaugh, Sarah</v>
          </cell>
          <cell r="O4160">
            <v>489</v>
          </cell>
          <cell r="P4160" t="str">
            <v>Lieferbar</v>
          </cell>
          <cell r="Q4160" t="str">
            <v>Miscellaneous</v>
          </cell>
          <cell r="R4160" t="str">
            <v>HIS000000 HISTORY / General</v>
          </cell>
          <cell r="S4160" t="str">
            <v>PoD</v>
          </cell>
        </row>
        <row r="4161">
          <cell r="C4161">
            <v>9780674366459</v>
          </cell>
          <cell r="D4161" t="str">
            <v>Harvard University Press</v>
          </cell>
          <cell r="E4161" t="str">
            <v>WAMBAUGH: THE SAAR PLEBISCITE E-BOOK</v>
          </cell>
          <cell r="F4161" t="str">
            <v>The Saar Plebiscite</v>
          </cell>
          <cell r="G4161">
            <v>1940</v>
          </cell>
          <cell r="J4161" t="str">
            <v>e-book (PDF)</v>
          </cell>
          <cell r="M4161" t="str">
            <v>Wambaugh, Sarah</v>
          </cell>
          <cell r="O4161">
            <v>489</v>
          </cell>
          <cell r="P4161" t="str">
            <v>Lieferbar</v>
          </cell>
          <cell r="Q4161" t="str">
            <v>Miscellaneous</v>
          </cell>
          <cell r="R4161" t="str">
            <v>HIS000000 HISTORY / General</v>
          </cell>
        </row>
        <row r="4162">
          <cell r="C4162">
            <v>9780674366466</v>
          </cell>
          <cell r="D4162" t="str">
            <v>Harvard University Press</v>
          </cell>
          <cell r="E4162" t="str">
            <v>WARNER: CRIME AND CRIMINAL STATISTICS BOSTON   HLSS 2</v>
          </cell>
          <cell r="F4162" t="str">
            <v>Crime and Criminal Statistics in Boston</v>
          </cell>
          <cell r="G4162">
            <v>1934</v>
          </cell>
          <cell r="H4162" t="str">
            <v>Harvard Law School Survey of Crime and Criminal Justice in Boston</v>
          </cell>
          <cell r="I4162">
            <v>2</v>
          </cell>
          <cell r="J4162" t="str">
            <v>Gebunden</v>
          </cell>
          <cell r="M4162" t="str">
            <v>Warner, Sam Bass</v>
          </cell>
          <cell r="O4162">
            <v>150</v>
          </cell>
          <cell r="P4162" t="str">
            <v>Lieferbar</v>
          </cell>
          <cell r="Q4162" t="str">
            <v>Criminology</v>
          </cell>
          <cell r="R4162" t="str">
            <v>LAW026000 LAW / Criminal Law; HIS036000 HISTORY / United States / General</v>
          </cell>
          <cell r="S4162" t="str">
            <v>PoD</v>
          </cell>
        </row>
        <row r="4163">
          <cell r="C4163">
            <v>9780674366473</v>
          </cell>
          <cell r="D4163" t="str">
            <v>Harvard University Press</v>
          </cell>
          <cell r="E4163" t="str">
            <v>WARNER: CRIME AND CRIMINAL STATISTICS BOSTON   HLSS 2 E-BOOK</v>
          </cell>
          <cell r="F4163" t="str">
            <v>Crime and Criminal Statistics in Boston</v>
          </cell>
          <cell r="G4163">
            <v>1934</v>
          </cell>
          <cell r="H4163" t="str">
            <v>Harvard Law School Survey of Crime and Criminal Justice in Boston</v>
          </cell>
          <cell r="I4163">
            <v>2</v>
          </cell>
          <cell r="J4163" t="str">
            <v>e-book (PDF)</v>
          </cell>
          <cell r="M4163" t="str">
            <v>Warner, Sam Bass</v>
          </cell>
          <cell r="O4163">
            <v>150</v>
          </cell>
          <cell r="P4163" t="str">
            <v>Lieferbar</v>
          </cell>
          <cell r="Q4163" t="str">
            <v>Criminology</v>
          </cell>
          <cell r="R4163" t="str">
            <v>LAW026000 LAW / Criminal Law; HIS036000 HISTORY / United States / General</v>
          </cell>
        </row>
        <row r="4164">
          <cell r="C4164">
            <v>9780674366480</v>
          </cell>
          <cell r="D4164" t="str">
            <v>Harvard University Press</v>
          </cell>
          <cell r="E4164" t="str">
            <v>WARREN: ODD BYWAYS IN AMERICAN HISTORY E-BOOK</v>
          </cell>
          <cell r="F4164" t="str">
            <v>Odd Byways in American History</v>
          </cell>
          <cell r="G4164">
            <v>1942</v>
          </cell>
          <cell r="J4164" t="str">
            <v>e-book (PDF)</v>
          </cell>
          <cell r="M4164" t="str">
            <v>Warren, Charles</v>
          </cell>
          <cell r="O4164">
            <v>269</v>
          </cell>
          <cell r="P4164" t="str">
            <v>Lieferbar</v>
          </cell>
          <cell r="Q4164" t="str">
            <v>Global History</v>
          </cell>
          <cell r="R4164" t="str">
            <v>HIS036000 HISTORY / United States / General</v>
          </cell>
        </row>
        <row r="4165">
          <cell r="C4165">
            <v>9780674366497</v>
          </cell>
          <cell r="D4165" t="str">
            <v>Harvard University Press</v>
          </cell>
          <cell r="E4165" t="str">
            <v>SYNOPSIS OF PRACTICE OF PREVENTIVE MEDICINE (WARREN) E-BOOK</v>
          </cell>
          <cell r="F4165" t="str">
            <v>Synopsis of the Practice of Preventive Medicine</v>
          </cell>
          <cell r="G4165">
            <v>1929</v>
          </cell>
          <cell r="J4165" t="str">
            <v>e-book (PDF)</v>
          </cell>
          <cell r="N4165" t="str">
            <v>Warren, Shields</v>
          </cell>
          <cell r="O4165">
            <v>194</v>
          </cell>
          <cell r="P4165" t="str">
            <v>Lieferbar</v>
          </cell>
          <cell r="Q4165" t="str">
            <v>Clinical Medicine, other</v>
          </cell>
          <cell r="R4165" t="str">
            <v>MED000000 MEDICAL / General</v>
          </cell>
        </row>
        <row r="4166">
          <cell r="C4166">
            <v>9780674366503</v>
          </cell>
          <cell r="D4166" t="str">
            <v>Harvard University Press</v>
          </cell>
          <cell r="E4166" t="str">
            <v>WATSON: BEN JONSON'S PARODIC STRATEGY</v>
          </cell>
          <cell r="F4166" t="str">
            <v>Ben Jonson's Parodic Strategy</v>
          </cell>
          <cell r="G4166">
            <v>1987</v>
          </cell>
          <cell r="J4166" t="str">
            <v>Gebunden</v>
          </cell>
          <cell r="M4166" t="str">
            <v>Watson, Robert N.</v>
          </cell>
          <cell r="O4166">
            <v>269</v>
          </cell>
          <cell r="P4166" t="str">
            <v>Lieferbar</v>
          </cell>
          <cell r="Q4166" t="str">
            <v>Genre Studies, general</v>
          </cell>
          <cell r="R4166" t="str">
            <v>LIT000000 LITERARY CRITICISM / General; LIT013000 LITERARY CRITICISM / Drama; LIT004120 LITERARY CRITICISM / European / English, Irish, Scottish, Welsh</v>
          </cell>
          <cell r="S4166" t="str">
            <v>PoD</v>
          </cell>
        </row>
        <row r="4167">
          <cell r="C4167">
            <v>9780674366510</v>
          </cell>
          <cell r="D4167" t="str">
            <v>Harvard University Press</v>
          </cell>
          <cell r="E4167" t="str">
            <v>WATSON: BEN JONSON'S PARODIC STRATEGY E-BOOK</v>
          </cell>
          <cell r="F4167" t="str">
            <v>Ben Jonson's Parodic Strategy</v>
          </cell>
          <cell r="G4167">
            <v>1987</v>
          </cell>
          <cell r="J4167" t="str">
            <v>e-book (PDF)</v>
          </cell>
          <cell r="M4167" t="str">
            <v>Watson, Robert N.</v>
          </cell>
          <cell r="O4167">
            <v>269</v>
          </cell>
          <cell r="P4167" t="str">
            <v>Lieferbar</v>
          </cell>
          <cell r="Q4167" t="str">
            <v>Genre Studies, general</v>
          </cell>
          <cell r="R4167" t="str">
            <v>LIT000000 LITERARY CRITICISM / General; LIT013000 LITERARY CRITICISM / Drama; LIT004120 LITERARY CRITICISM / European / English, Irish, Scottish, Welsh</v>
          </cell>
        </row>
        <row r="4168">
          <cell r="C4168">
            <v>9780674366527</v>
          </cell>
          <cell r="D4168" t="str">
            <v>Harvard University Press</v>
          </cell>
          <cell r="E4168" t="str">
            <v>WATSON: BETWEEN THE PLANETS   HBA</v>
          </cell>
          <cell r="F4168" t="str">
            <v>Between the Planets</v>
          </cell>
          <cell r="G4168">
            <v>1956</v>
          </cell>
          <cell r="H4168" t="str">
            <v>Harvard Books on Astronomy</v>
          </cell>
          <cell r="J4168" t="str">
            <v>Gebunden</v>
          </cell>
          <cell r="M4168" t="str">
            <v>Watson, Fletcher G.</v>
          </cell>
          <cell r="O4168">
            <v>188</v>
          </cell>
          <cell r="P4168" t="str">
            <v>Lieferbar</v>
          </cell>
          <cell r="Q4168" t="str">
            <v>General Interest</v>
          </cell>
          <cell r="R4168" t="str">
            <v>SCI000000 SCIENCE / General; SCI004000 SCIENCE / Astronomy</v>
          </cell>
          <cell r="S4168" t="str">
            <v>PoD</v>
          </cell>
        </row>
        <row r="4169">
          <cell r="C4169">
            <v>9780674366534</v>
          </cell>
          <cell r="D4169" t="str">
            <v>Harvard University Press</v>
          </cell>
          <cell r="E4169" t="str">
            <v>WATSON: BETWEEN THE PLANETS   HBA E-BOOK</v>
          </cell>
          <cell r="F4169" t="str">
            <v>Between the Planets</v>
          </cell>
          <cell r="G4169">
            <v>1956</v>
          </cell>
          <cell r="H4169" t="str">
            <v>Harvard Books on Astronomy</v>
          </cell>
          <cell r="J4169" t="str">
            <v>e-book (PDF)</v>
          </cell>
          <cell r="M4169" t="str">
            <v>Watson, Fletcher G.</v>
          </cell>
          <cell r="O4169">
            <v>188</v>
          </cell>
          <cell r="P4169" t="str">
            <v>Lieferbar</v>
          </cell>
          <cell r="Q4169" t="str">
            <v>General Interest</v>
          </cell>
          <cell r="R4169" t="str">
            <v>SCI000000 SCIENCE / General; SCI004000 SCIENCE / Astronomy</v>
          </cell>
        </row>
        <row r="4170">
          <cell r="C4170">
            <v>9780674366541</v>
          </cell>
          <cell r="D4170" t="str">
            <v>Harvard University Press</v>
          </cell>
          <cell r="E4170" t="str">
            <v>WAXMAN: ANTOINE AND THE THÉÂTRE-LIBRE E-BOOK</v>
          </cell>
          <cell r="F4170" t="str">
            <v>Antoine and The Théâtre-Libre</v>
          </cell>
          <cell r="G4170">
            <v>1926</v>
          </cell>
          <cell r="J4170" t="str">
            <v>e-book (PDF)</v>
          </cell>
          <cell r="M4170" t="str">
            <v>Waxman, Samuel Montefiore</v>
          </cell>
          <cell r="O4170">
            <v>247</v>
          </cell>
          <cell r="P4170" t="str">
            <v>Lieferbar</v>
          </cell>
          <cell r="Q4170" t="str">
            <v>Drama, Theater</v>
          </cell>
          <cell r="R4170" t="str">
            <v>SOC000000 SOCIAL SCIENCE / General; LIT000000 LITERARY CRITICISM / General; LIT013000 LITERARY CRITICISM / Drama; LIT004150 LITERARY CRITICISM / European / French</v>
          </cell>
        </row>
        <row r="4171">
          <cell r="C4171">
            <v>9780674366558</v>
          </cell>
          <cell r="D4171" t="str">
            <v>Harvard University Press</v>
          </cell>
          <cell r="E4171" t="str">
            <v>WAYMAN: EDWARD SYLVESTER MORSE E-BOOK</v>
          </cell>
          <cell r="F4171" t="str">
            <v>Edward Sylvester Morse</v>
          </cell>
          <cell r="G4171">
            <v>1942</v>
          </cell>
          <cell r="J4171" t="str">
            <v>e-book (PDF)</v>
          </cell>
          <cell r="M4171" t="str">
            <v>Wayman, Dorothy G.</v>
          </cell>
          <cell r="O4171">
            <v>457</v>
          </cell>
          <cell r="P4171" t="str">
            <v>Lieferbar</v>
          </cell>
          <cell r="Q4171" t="str">
            <v>General Interest</v>
          </cell>
          <cell r="R4171" t="str">
            <v>SCI070000 SCIENCE / Life Sciences / Zoology / General; BIO000000 BIOGRAPHY &amp; AUTOBIOGRAPHY / General</v>
          </cell>
        </row>
        <row r="4172">
          <cell r="C4172">
            <v>9780674366565</v>
          </cell>
          <cell r="D4172" t="str">
            <v>Harvard University Press</v>
          </cell>
          <cell r="E4172" t="str">
            <v>WEAVER: DILEMMAS OF URBAN AMERICA   GODKIN 1965</v>
          </cell>
          <cell r="F4172" t="str">
            <v>Dilemmas of Urban America</v>
          </cell>
          <cell r="G4172">
            <v>1965</v>
          </cell>
          <cell r="H4172" t="str">
            <v>The Godkin Lectures on the Essentials of Free Government and the Duties of the Citizen</v>
          </cell>
          <cell r="J4172" t="str">
            <v>Gebunden</v>
          </cell>
          <cell r="M4172" t="str">
            <v>Weaver, Robert C.</v>
          </cell>
          <cell r="O4172">
            <v>138</v>
          </cell>
          <cell r="P4172" t="str">
            <v>Lieferbar</v>
          </cell>
          <cell r="Q4172" t="str">
            <v>Sociology, other</v>
          </cell>
          <cell r="R4172" t="str">
            <v>SOC000000 SOCIAL SCIENCE / General</v>
          </cell>
          <cell r="S4172" t="str">
            <v>PoD</v>
          </cell>
        </row>
        <row r="4173">
          <cell r="C4173">
            <v>9780674366572</v>
          </cell>
          <cell r="D4173" t="str">
            <v>Harvard University Press</v>
          </cell>
          <cell r="E4173" t="str">
            <v>WEAVER: DILEMMAS OF URBAN AMERICA   GODKIN 1965 E-BOOK</v>
          </cell>
          <cell r="F4173" t="str">
            <v>Dilemmas of Urban America</v>
          </cell>
          <cell r="G4173">
            <v>1965</v>
          </cell>
          <cell r="H4173" t="str">
            <v>The Godkin Lectures on the Essentials of Free Government and the Duties of the Citizen</v>
          </cell>
          <cell r="J4173" t="str">
            <v>e-book (PDF)</v>
          </cell>
          <cell r="M4173" t="str">
            <v>Weaver, Robert C.</v>
          </cell>
          <cell r="O4173">
            <v>138</v>
          </cell>
          <cell r="P4173" t="str">
            <v>Lieferbar</v>
          </cell>
          <cell r="Q4173" t="str">
            <v>Sociology, other</v>
          </cell>
          <cell r="R4173" t="str">
            <v>SOC000000 SOCIAL SCIENCE / General</v>
          </cell>
        </row>
        <row r="4174">
          <cell r="C4174">
            <v>9780674366589</v>
          </cell>
          <cell r="D4174" t="str">
            <v>Harvard University Press</v>
          </cell>
          <cell r="E4174" t="str">
            <v>WEBER: THE MOTILITY OF MUSCLE AND CELLS   DUNHAM 1957</v>
          </cell>
          <cell r="F4174" t="str">
            <v>The Motility of Muscle and Cells</v>
          </cell>
          <cell r="G4174">
            <v>1958</v>
          </cell>
          <cell r="H4174" t="str">
            <v>Dunham Lectures</v>
          </cell>
          <cell r="J4174" t="str">
            <v>Gebunden</v>
          </cell>
          <cell r="M4174" t="str">
            <v>Weber, Hans H.</v>
          </cell>
          <cell r="O4174">
            <v>69</v>
          </cell>
          <cell r="P4174" t="str">
            <v>Lieferbar</v>
          </cell>
          <cell r="Q4174" t="str">
            <v>Clinical Medicine, other</v>
          </cell>
          <cell r="R4174" t="str">
            <v>MED008000 MEDICAL / Biochemistry; MED000000 MEDICAL / General</v>
          </cell>
          <cell r="S4174" t="str">
            <v>PoD</v>
          </cell>
        </row>
        <row r="4175">
          <cell r="C4175">
            <v>9780674366596</v>
          </cell>
          <cell r="D4175" t="str">
            <v>Harvard University Press</v>
          </cell>
          <cell r="E4175" t="str">
            <v>WEBER: THE MOTILITY OF MUSCLE AND CELLS   DUNHAM 1957 E-BOOK</v>
          </cell>
          <cell r="F4175" t="str">
            <v>The Motility of Muscle and Cells</v>
          </cell>
          <cell r="G4175">
            <v>1958</v>
          </cell>
          <cell r="H4175" t="str">
            <v>Dunham Lectures</v>
          </cell>
          <cell r="J4175" t="str">
            <v>e-book (PDF)</v>
          </cell>
          <cell r="M4175" t="str">
            <v>Weber, Hans H.</v>
          </cell>
          <cell r="O4175">
            <v>69</v>
          </cell>
          <cell r="P4175" t="str">
            <v>Lieferbar</v>
          </cell>
          <cell r="Q4175" t="str">
            <v>Clinical Medicine, other</v>
          </cell>
          <cell r="R4175" t="str">
            <v>MED008000 MEDICAL / Biochemistry; MED000000 MEDICAL / General</v>
          </cell>
        </row>
        <row r="4176">
          <cell r="C4176">
            <v>9780674366602</v>
          </cell>
          <cell r="D4176" t="str">
            <v>Harvard University Press</v>
          </cell>
          <cell r="E4176" t="str">
            <v>THE WHALE PROBLEM (SCHEVILL)</v>
          </cell>
          <cell r="F4176" t="str">
            <v>The Whale Problem</v>
          </cell>
          <cell r="G4176">
            <v>1974</v>
          </cell>
          <cell r="J4176" t="str">
            <v>Gebunden</v>
          </cell>
          <cell r="N4176" t="str">
            <v>Schevill, William E.</v>
          </cell>
          <cell r="O4176">
            <v>419</v>
          </cell>
          <cell r="P4176" t="str">
            <v>Lieferbar</v>
          </cell>
          <cell r="Q4176" t="str">
            <v>General Interest</v>
          </cell>
          <cell r="R4176" t="str">
            <v>SCI008000 SCIENCE / Life Sciences / Biology / General; SCI000000 SCIENCE / General</v>
          </cell>
          <cell r="S4176" t="str">
            <v>PoD</v>
          </cell>
        </row>
        <row r="4177">
          <cell r="C4177">
            <v>9780674366619</v>
          </cell>
          <cell r="D4177" t="str">
            <v>Harvard University Press</v>
          </cell>
          <cell r="E4177" t="str">
            <v>VIEWS OF MEDICAL EDUCATION AND MEDICAL CARE (KNOWLES)</v>
          </cell>
          <cell r="F4177" t="str">
            <v>Views of Medical Education and Medical Care</v>
          </cell>
          <cell r="G4177">
            <v>1968</v>
          </cell>
          <cell r="J4177" t="str">
            <v>Gebunden</v>
          </cell>
          <cell r="N4177" t="str">
            <v>Knowles, John H.</v>
          </cell>
          <cell r="O4177">
            <v>178</v>
          </cell>
          <cell r="P4177" t="str">
            <v>Lieferbar</v>
          </cell>
          <cell r="Q4177" t="str">
            <v>Clinical Medicine, other</v>
          </cell>
          <cell r="R4177" t="str">
            <v>MED024000 MEDICAL / Education &amp; Training; MED000000 MEDICAL / General</v>
          </cell>
          <cell r="S4177" t="str">
            <v>PoD</v>
          </cell>
        </row>
        <row r="4178">
          <cell r="C4178">
            <v>9780674366626</v>
          </cell>
          <cell r="D4178" t="str">
            <v>Harvard University Press</v>
          </cell>
          <cell r="E4178" t="str">
            <v>VIEWS OF MEDICAL EDUCATION AND MEDICAL CARE (KNOWLES) E-BOOK</v>
          </cell>
          <cell r="F4178" t="str">
            <v>Views of Medical Education and Medical Care</v>
          </cell>
          <cell r="G4178">
            <v>1968</v>
          </cell>
          <cell r="J4178" t="str">
            <v>e-book (PDF)</v>
          </cell>
          <cell r="N4178" t="str">
            <v>Knowles, John H.</v>
          </cell>
          <cell r="O4178">
            <v>178</v>
          </cell>
          <cell r="P4178" t="str">
            <v>Lieferbar</v>
          </cell>
          <cell r="Q4178" t="str">
            <v>Clinical Medicine, other</v>
          </cell>
          <cell r="R4178" t="str">
            <v>MED024000 MEDICAL / Education &amp; Training; MED000000 MEDICAL / General</v>
          </cell>
        </row>
        <row r="4179">
          <cell r="C4179">
            <v>9780674366633</v>
          </cell>
          <cell r="D4179" t="str">
            <v>Harvard University Press</v>
          </cell>
          <cell r="E4179" t="str">
            <v>POVERTY AND HEALTH (KOSA)   CFP</v>
          </cell>
          <cell r="F4179" t="str">
            <v>Poverty and Health</v>
          </cell>
          <cell r="G4179">
            <v>1975</v>
          </cell>
          <cell r="H4179" t="str">
            <v>Commonwealth Fund Publications</v>
          </cell>
          <cell r="J4179" t="str">
            <v>Gebunden</v>
          </cell>
          <cell r="N4179" t="str">
            <v>Zola, Irving Kenneth; Kosa, John</v>
          </cell>
          <cell r="O4179">
            <v>456</v>
          </cell>
          <cell r="P4179" t="str">
            <v>Lieferbar</v>
          </cell>
          <cell r="Q4179" t="str">
            <v>Clinical Medicine, other</v>
          </cell>
          <cell r="R4179" t="str">
            <v>SOC000000 SOCIAL SCIENCE / General; SOC026000 SOCIAL SCIENCE / Sociology / General; MED000000 MEDICAL / General</v>
          </cell>
          <cell r="S4179" t="str">
            <v>PoD</v>
          </cell>
        </row>
        <row r="4180">
          <cell r="C4180">
            <v>9780674366640</v>
          </cell>
          <cell r="D4180" t="str">
            <v>Harvard University Press</v>
          </cell>
          <cell r="E4180" t="str">
            <v>POVERTY AND HEALTH (KOSA)   CFP E-BOOK</v>
          </cell>
          <cell r="F4180" t="str">
            <v>Poverty and Health</v>
          </cell>
          <cell r="G4180">
            <v>1975</v>
          </cell>
          <cell r="H4180" t="str">
            <v>Commonwealth Fund Publications</v>
          </cell>
          <cell r="J4180" t="str">
            <v>e-book (PDF)</v>
          </cell>
          <cell r="N4180" t="str">
            <v>Zola, Irving Kenneth; Kosa, John</v>
          </cell>
          <cell r="O4180">
            <v>456</v>
          </cell>
          <cell r="P4180" t="str">
            <v>Lieferbar</v>
          </cell>
          <cell r="Q4180" t="str">
            <v>Clinical Medicine, other</v>
          </cell>
          <cell r="R4180" t="str">
            <v>SOC000000 SOCIAL SCIENCE / General; SOC026000 SOCIAL SCIENCE / Sociology / General; MED000000 MEDICAL / General</v>
          </cell>
        </row>
        <row r="4181">
          <cell r="C4181">
            <v>9780674366657</v>
          </cell>
          <cell r="D4181" t="str">
            <v>Harvard University Press</v>
          </cell>
          <cell r="E4181" t="str">
            <v>COMMUNITY PROGRAMS FOR MENTAL HEALTH (KOTINSKY)   CFP</v>
          </cell>
          <cell r="F4181" t="str">
            <v>Community Programs for Mental Health</v>
          </cell>
          <cell r="G4181">
            <v>1955</v>
          </cell>
          <cell r="H4181" t="str">
            <v>Commonwealth Fund Publications</v>
          </cell>
          <cell r="J4181" t="str">
            <v>Gebunden</v>
          </cell>
          <cell r="N4181" t="str">
            <v>Kotinsky, Ruth; Witmer, Helen L.</v>
          </cell>
          <cell r="O4181">
            <v>362</v>
          </cell>
          <cell r="P4181" t="str">
            <v>Lieferbar</v>
          </cell>
          <cell r="Q4181" t="str">
            <v>Psychiatry, Psychotherapy</v>
          </cell>
          <cell r="R4181" t="str">
            <v>SOC000000 SOCIAL SCIENCE / General; PSY000000 PSYCHOLOGY / General; MED102000 MEDICAL / Mental Health</v>
          </cell>
          <cell r="S4181" t="str">
            <v>PoD</v>
          </cell>
        </row>
        <row r="4182">
          <cell r="C4182">
            <v>9780674366664</v>
          </cell>
          <cell r="D4182" t="str">
            <v>Harvard University Press</v>
          </cell>
          <cell r="E4182" t="str">
            <v>COMMUNITY PROGRAMS FOR MENTAL HEALTH (KOTINSKY)   CFP E-BOOK</v>
          </cell>
          <cell r="F4182" t="str">
            <v>Community Programs for Mental Health</v>
          </cell>
          <cell r="G4182">
            <v>1955</v>
          </cell>
          <cell r="H4182" t="str">
            <v>Commonwealth Fund Publications</v>
          </cell>
          <cell r="J4182" t="str">
            <v>e-book (PDF)</v>
          </cell>
          <cell r="N4182" t="str">
            <v>Kotinsky, Ruth; Witmer, Helen L.</v>
          </cell>
          <cell r="O4182">
            <v>362</v>
          </cell>
          <cell r="P4182" t="str">
            <v>Lieferbar</v>
          </cell>
          <cell r="Q4182" t="str">
            <v>Psychiatry, Psychotherapy</v>
          </cell>
          <cell r="R4182" t="str">
            <v>SOC000000 SOCIAL SCIENCE / General; PSY000000 PSYCHOLOGY / General; MED102000 MEDICAL / Mental Health</v>
          </cell>
        </row>
        <row r="4183">
          <cell r="C4183">
            <v>9780674366671</v>
          </cell>
          <cell r="D4183" t="str">
            <v>Harvard University Press</v>
          </cell>
          <cell r="E4183" t="str">
            <v>SOURCE BOOK IN ASTRONOMY A.ASTROPHYSICS (LANG)   SBHS</v>
          </cell>
          <cell r="F4183" t="str">
            <v>A Source Book in Astronomy and Astrophysics, 1900–1975</v>
          </cell>
          <cell r="G4183">
            <v>1979</v>
          </cell>
          <cell r="H4183" t="str">
            <v>Source Books in the History of the Sciences</v>
          </cell>
          <cell r="J4183" t="str">
            <v>Gebunden</v>
          </cell>
          <cell r="N4183" t="str">
            <v>Lang, Kenneth R.; Gingerich, Owen</v>
          </cell>
          <cell r="O4183">
            <v>922</v>
          </cell>
          <cell r="P4183" t="str">
            <v>Lieferbar</v>
          </cell>
          <cell r="Q4183" t="str">
            <v>Astronomy and Astrophysics</v>
          </cell>
          <cell r="R4183" t="str">
            <v>SCI034000 SCIENCE / History; SCI005000 SCIENCE / Astrophysics &amp; Space Science; SCI000000 SCIENCE / General; SCI004000 SCIENCE / Astronomy</v>
          </cell>
          <cell r="S4183" t="str">
            <v>PoD</v>
          </cell>
        </row>
        <row r="4184">
          <cell r="C4184">
            <v>9780674366688</v>
          </cell>
          <cell r="D4184" t="str">
            <v>Harvard University Press</v>
          </cell>
          <cell r="E4184" t="str">
            <v>SOURCE BOOK IN ASTRONOMY A.ASTROPHYSICS (LANG)   SBHS E-BOOK</v>
          </cell>
          <cell r="F4184" t="str">
            <v>A Source Book in Astronomy and Astrophysics, 1900–1975</v>
          </cell>
          <cell r="G4184">
            <v>1979</v>
          </cell>
          <cell r="H4184" t="str">
            <v>Source Books in the History of the Sciences</v>
          </cell>
          <cell r="J4184" t="str">
            <v>e-book (PDF)</v>
          </cell>
          <cell r="N4184" t="str">
            <v>Lang, Kenneth R.; Gingerich, Owen</v>
          </cell>
          <cell r="O4184">
            <v>922</v>
          </cell>
          <cell r="P4184" t="str">
            <v>Lieferbar</v>
          </cell>
          <cell r="Q4184" t="str">
            <v>Astronomy and Astrophysics</v>
          </cell>
          <cell r="R4184" t="str">
            <v>SCI034000 SCIENCE / History; SCI005000 SCIENCE / Astrophysics &amp; Space Science; SCI000000 SCIENCE / General; SCI004000 SCIENCE / Astronomy</v>
          </cell>
        </row>
        <row r="4185">
          <cell r="C4185">
            <v>9780674366695</v>
          </cell>
          <cell r="D4185" t="str">
            <v>Harvard University Press</v>
          </cell>
          <cell r="E4185" t="str">
            <v>SOURCE BOOK IN CHEMISTRY (LEICESTER)   SBHS</v>
          </cell>
          <cell r="F4185" t="str">
            <v>Source Book in Chemistry, 1900–1950</v>
          </cell>
          <cell r="G4185">
            <v>1968</v>
          </cell>
          <cell r="H4185" t="str">
            <v>Source Books in the History of the Sciences</v>
          </cell>
          <cell r="J4185" t="str">
            <v>Gebunden</v>
          </cell>
          <cell r="N4185" t="str">
            <v>Leicester, Henry M.</v>
          </cell>
          <cell r="O4185">
            <v>408</v>
          </cell>
          <cell r="P4185" t="str">
            <v>Lieferbar</v>
          </cell>
          <cell r="Q4185" t="str">
            <v xml:space="preserve">Chemistry, other </v>
          </cell>
          <cell r="R4185" t="str">
            <v>SCI034000 SCIENCE / History; SCI013000 SCIENCE / Chemistry / General; SCI000000 SCIENCE / General</v>
          </cell>
          <cell r="S4185" t="str">
            <v>PoD</v>
          </cell>
        </row>
        <row r="4186">
          <cell r="C4186">
            <v>9780674366701</v>
          </cell>
          <cell r="D4186" t="str">
            <v>Harvard University Press</v>
          </cell>
          <cell r="E4186" t="str">
            <v>SOURCE BOOK IN CHEMISTRY (LEICESTER)   SBHS E-BOOK</v>
          </cell>
          <cell r="F4186" t="str">
            <v>Source Book in Chemistry, 1900–1950</v>
          </cell>
          <cell r="G4186">
            <v>1968</v>
          </cell>
          <cell r="H4186" t="str">
            <v>Source Books in the History of the Sciences</v>
          </cell>
          <cell r="J4186" t="str">
            <v>e-book (PDF)</v>
          </cell>
          <cell r="N4186" t="str">
            <v>Leicester, Henry M.</v>
          </cell>
          <cell r="O4186">
            <v>408</v>
          </cell>
          <cell r="P4186" t="str">
            <v>Lieferbar</v>
          </cell>
          <cell r="Q4186" t="str">
            <v xml:space="preserve">Chemistry, other </v>
          </cell>
          <cell r="R4186" t="str">
            <v>SCI034000 SCIENCE / History; SCI013000 SCIENCE / Chemistry / General; SCI000000 SCIENCE / General</v>
          </cell>
        </row>
        <row r="4187">
          <cell r="C4187">
            <v>9780674366725</v>
          </cell>
          <cell r="D4187" t="str">
            <v>Harvard University Press</v>
          </cell>
          <cell r="E4187" t="str">
            <v>Veins of Humor - E-Book</v>
          </cell>
          <cell r="F4187" t="str">
            <v>Veins of Humor</v>
          </cell>
          <cell r="H4187" t="str">
            <v>Harvard English Studies</v>
          </cell>
          <cell r="I4187">
            <v>3</v>
          </cell>
          <cell r="J4187" t="str">
            <v>e-book (PDF)</v>
          </cell>
          <cell r="N4187" t="str">
            <v>Levin, Harry</v>
          </cell>
          <cell r="O4187">
            <v>294</v>
          </cell>
          <cell r="P4187" t="str">
            <v>zurückgezogen</v>
          </cell>
          <cell r="Q4187" t="str">
            <v>Literary Studies, general</v>
          </cell>
          <cell r="R4187" t="str">
            <v>LIT000000 LITERARY CRITICISM / General</v>
          </cell>
        </row>
        <row r="4188">
          <cell r="C4188">
            <v>9780674366732</v>
          </cell>
          <cell r="D4188" t="str">
            <v>Harvard University Press</v>
          </cell>
          <cell r="E4188" t="str">
            <v>REPORTING THE NEWS (LYONS)</v>
          </cell>
          <cell r="F4188" t="str">
            <v>Reporting the News</v>
          </cell>
          <cell r="G4188">
            <v>1965</v>
          </cell>
          <cell r="J4188" t="str">
            <v>Gebunden</v>
          </cell>
          <cell r="N4188" t="str">
            <v>Lyons, Louis M.</v>
          </cell>
          <cell r="O4188">
            <v>443</v>
          </cell>
          <cell r="P4188" t="str">
            <v>Lieferbar</v>
          </cell>
          <cell r="Q4188" t="str">
            <v>Sociology, other</v>
          </cell>
          <cell r="R4188" t="str">
            <v>LAN008000 LANGUAGE ARTS &amp; DISCIPLINES / Journalism; SOC000000 SOCIAL SCIENCE / General</v>
          </cell>
          <cell r="S4188" t="str">
            <v>PoD</v>
          </cell>
        </row>
        <row r="4189">
          <cell r="C4189">
            <v>9780674366749</v>
          </cell>
          <cell r="D4189" t="str">
            <v>Harvard University Press</v>
          </cell>
          <cell r="E4189" t="str">
            <v>REPORTING THE NEWS (LYONS) E-BOOK</v>
          </cell>
          <cell r="F4189" t="str">
            <v>Reporting the News</v>
          </cell>
          <cell r="G4189">
            <v>1965</v>
          </cell>
          <cell r="J4189" t="str">
            <v>e-book (PDF)</v>
          </cell>
          <cell r="N4189" t="str">
            <v>Lyons, Louis M.</v>
          </cell>
          <cell r="O4189">
            <v>443</v>
          </cell>
          <cell r="P4189" t="str">
            <v>Lieferbar</v>
          </cell>
          <cell r="Q4189" t="str">
            <v>Sociology, other</v>
          </cell>
          <cell r="R4189" t="str">
            <v>LAN008000 LANGUAGE ARTS &amp; DISCIPLINES / Journalism; SOC000000 SOCIAL SCIENCE / General</v>
          </cell>
        </row>
        <row r="4190">
          <cell r="C4190">
            <v>9780674366756</v>
          </cell>
          <cell r="D4190" t="str">
            <v>Harvard University Press</v>
          </cell>
          <cell r="E4190" t="str">
            <v>THE NIEMAN FELLOWS REPORT (LYONS) E-BOOK</v>
          </cell>
          <cell r="F4190" t="str">
            <v>The Nieman Fellows Report</v>
          </cell>
          <cell r="G4190">
            <v>1948</v>
          </cell>
          <cell r="J4190" t="str">
            <v>e-book (PDF)</v>
          </cell>
          <cell r="N4190" t="str">
            <v>Lyons, Louis M.</v>
          </cell>
          <cell r="O4190">
            <v>135</v>
          </cell>
          <cell r="P4190" t="str">
            <v>Lieferbar</v>
          </cell>
          <cell r="Q4190" t="str">
            <v>Sociology, other</v>
          </cell>
          <cell r="R4190" t="str">
            <v>LAN008000 LANGUAGE ARTS &amp; DISCIPLINES / Journalism; SOC000000 SOCIAL SCIENCE / General</v>
          </cell>
        </row>
        <row r="4191">
          <cell r="C4191">
            <v>9780674366763</v>
          </cell>
          <cell r="D4191" t="str">
            <v>Harvard University Press</v>
          </cell>
          <cell r="E4191" t="str">
            <v>AMERICAN-EAST ASIAN RELATIONS (MAY)   HSAEAR 1</v>
          </cell>
          <cell r="F4191" t="str">
            <v>American-East Asian Relations</v>
          </cell>
          <cell r="G4191">
            <v>1972</v>
          </cell>
          <cell r="H4191" t="str">
            <v>Harvard Studies in American-East Asian Relations</v>
          </cell>
          <cell r="I4191">
            <v>1</v>
          </cell>
          <cell r="J4191" t="str">
            <v>Gebunden</v>
          </cell>
          <cell r="N4191" t="str">
            <v>Thomson Jr., James C.; May, Ernest R.</v>
          </cell>
          <cell r="O4191">
            <v>425</v>
          </cell>
          <cell r="P4191" t="str">
            <v>Lieferbar</v>
          </cell>
          <cell r="Q4191" t="str">
            <v>Miscellaneous</v>
          </cell>
          <cell r="R4191" t="str">
            <v>POL011000 POLITICAL SCIENCE / International Relations / General; HIS000000 HISTORY / General</v>
          </cell>
          <cell r="S4191" t="str">
            <v>PoD</v>
          </cell>
        </row>
        <row r="4192">
          <cell r="C4192">
            <v>9780674366770</v>
          </cell>
          <cell r="D4192" t="str">
            <v>Harvard University Press</v>
          </cell>
          <cell r="E4192" t="str">
            <v>AMERICAN-EAST ASIAN RELATIONS (MAY)   HSAEAR 1 E-BOOK</v>
          </cell>
          <cell r="F4192" t="str">
            <v>American-East Asian Relations</v>
          </cell>
          <cell r="G4192">
            <v>1972</v>
          </cell>
          <cell r="H4192" t="str">
            <v>Harvard Studies in American-East Asian Relations</v>
          </cell>
          <cell r="I4192">
            <v>1</v>
          </cell>
          <cell r="J4192" t="str">
            <v>e-book (PDF)</v>
          </cell>
          <cell r="N4192" t="str">
            <v>Thomson Jr., James C.; May, Ernest R.</v>
          </cell>
          <cell r="O4192">
            <v>425</v>
          </cell>
          <cell r="P4192" t="str">
            <v>Lieferbar</v>
          </cell>
          <cell r="Q4192" t="str">
            <v>Miscellaneous</v>
          </cell>
          <cell r="R4192" t="str">
            <v>POL011000 POLITICAL SCIENCE / International Relations / General; HIS000000 HISTORY / General</v>
          </cell>
        </row>
        <row r="4193">
          <cell r="C4193">
            <v>9780674366787</v>
          </cell>
          <cell r="D4193" t="str">
            <v>Harvard University Press</v>
          </cell>
          <cell r="E4193" t="str">
            <v>CAMPAIGN '72 (MAY)</v>
          </cell>
          <cell r="F4193" t="str">
            <v>Campaign '72</v>
          </cell>
          <cell r="G4193">
            <v>1973</v>
          </cell>
          <cell r="J4193" t="str">
            <v>Gebunden</v>
          </cell>
          <cell r="N4193" t="str">
            <v>May, Ernest R.; Fraser, Janet</v>
          </cell>
          <cell r="O4193">
            <v>318</v>
          </cell>
          <cell r="P4193" t="str">
            <v>Lieferbar</v>
          </cell>
          <cell r="Q4193" t="str">
            <v>Miscellaneous</v>
          </cell>
          <cell r="R4193" t="str">
            <v>HIS036000 HISTORY / United States / General; POL000000 POLITICAL SCIENCE / General; HIS000000 HISTORY / General; POL008000 POLITICAL SCIENCE / Political Process / Elections</v>
          </cell>
          <cell r="S4193" t="str">
            <v>PoD</v>
          </cell>
        </row>
        <row r="4194">
          <cell r="C4194">
            <v>9780674366794</v>
          </cell>
          <cell r="D4194" t="str">
            <v>Harvard University Press</v>
          </cell>
          <cell r="E4194" t="str">
            <v>CAMPAIGN '72 (MAY) E-BOOK</v>
          </cell>
          <cell r="F4194" t="str">
            <v>Campaign '72</v>
          </cell>
          <cell r="G4194">
            <v>1973</v>
          </cell>
          <cell r="J4194" t="str">
            <v>e-book (PDF)</v>
          </cell>
          <cell r="N4194" t="str">
            <v>May, Ernest R.; Fraser, Janet</v>
          </cell>
          <cell r="O4194">
            <v>318</v>
          </cell>
          <cell r="P4194" t="str">
            <v>Lieferbar</v>
          </cell>
          <cell r="Q4194" t="str">
            <v>Miscellaneous</v>
          </cell>
          <cell r="R4194" t="str">
            <v>HIS036000 HISTORY / United States / General; POL000000 POLITICAL SCIENCE / General; HIS000000 HISTORY / General; POL008000 POLITICAL SCIENCE / Political Process / Elections</v>
          </cell>
        </row>
        <row r="4195">
          <cell r="C4195">
            <v>9780674366800</v>
          </cell>
          <cell r="D4195" t="str">
            <v>Harvard University Press</v>
          </cell>
          <cell r="E4195" t="str">
            <v>THE RESPONSIBILITIES OF BUSINESS LEADERSHIP (MERRILL)</v>
          </cell>
          <cell r="F4195" t="str">
            <v>The Responsibilities of Business Leadership</v>
          </cell>
          <cell r="G4195">
            <v>1948</v>
          </cell>
          <cell r="J4195" t="str">
            <v>Gebunden</v>
          </cell>
          <cell r="N4195" t="str">
            <v>Merrill, Harwood F.</v>
          </cell>
          <cell r="O4195">
            <v>93</v>
          </cell>
          <cell r="P4195" t="str">
            <v>Lieferbar</v>
          </cell>
          <cell r="Q4195" t="str">
            <v>Political Economics, other</v>
          </cell>
          <cell r="R4195" t="str">
            <v>BUS008000 BUSINESS &amp; ECONOMICS / Business Ethics; BUS069000 BUSINESS &amp; ECONOMICS / Economics / General</v>
          </cell>
          <cell r="S4195" t="str">
            <v>PoD</v>
          </cell>
        </row>
        <row r="4196">
          <cell r="C4196">
            <v>9780674366817</v>
          </cell>
          <cell r="D4196" t="str">
            <v>Harvard University Press</v>
          </cell>
          <cell r="E4196" t="str">
            <v>THE RESPONSIBILITIES OF BUSINESS LEADERSHIP (MERRILL) E-BOOK</v>
          </cell>
          <cell r="F4196" t="str">
            <v>The Responsibilities of Business Leadership</v>
          </cell>
          <cell r="G4196">
            <v>1948</v>
          </cell>
          <cell r="J4196" t="str">
            <v>e-book (PDF)</v>
          </cell>
          <cell r="N4196" t="str">
            <v>Merrill, Harwood F.</v>
          </cell>
          <cell r="O4196">
            <v>93</v>
          </cell>
          <cell r="P4196" t="str">
            <v>Lieferbar</v>
          </cell>
          <cell r="Q4196" t="str">
            <v>Political Economics, other</v>
          </cell>
          <cell r="R4196" t="str">
            <v>BUS008000 BUSINESS &amp; ECONOMICS / Business Ethics; BUS069000 BUSINESS &amp; ECONOMICS / Economics / General</v>
          </cell>
        </row>
        <row r="4197">
          <cell r="C4197">
            <v>9780674366824</v>
          </cell>
          <cell r="D4197" t="str">
            <v>Harvard University Press</v>
          </cell>
          <cell r="E4197" t="str">
            <v>THE STUDENT-PHYSICIAN (MERTON)   CFP</v>
          </cell>
          <cell r="F4197" t="str">
            <v>The Student-Physician</v>
          </cell>
          <cell r="G4197">
            <v>1957</v>
          </cell>
          <cell r="H4197" t="str">
            <v>Commonwealth Fund Publications</v>
          </cell>
          <cell r="J4197" t="str">
            <v>Gebunden</v>
          </cell>
          <cell r="N4197" t="str">
            <v>Merton, Robert K.; Kendall, Patricia L.; Reader, George G.</v>
          </cell>
          <cell r="O4197">
            <v>360</v>
          </cell>
          <cell r="P4197" t="str">
            <v>Lieferbar</v>
          </cell>
          <cell r="Q4197" t="str">
            <v>Clinical Medicine, other</v>
          </cell>
          <cell r="R4197" t="str">
            <v>MED024000 MEDICAL / Education &amp; Training; MED000000 MEDICAL / General</v>
          </cell>
          <cell r="S4197" t="str">
            <v>PoD</v>
          </cell>
        </row>
        <row r="4198">
          <cell r="C4198">
            <v>9780674366831</v>
          </cell>
          <cell r="D4198" t="str">
            <v>Harvard University Press</v>
          </cell>
          <cell r="E4198" t="str">
            <v>THE STUDENT-PHYSICIAN (MERTON)   CFP E-BOOK</v>
          </cell>
          <cell r="F4198" t="str">
            <v>The Student-Physician</v>
          </cell>
          <cell r="G4198">
            <v>1957</v>
          </cell>
          <cell r="H4198" t="str">
            <v>Commonwealth Fund Publications</v>
          </cell>
          <cell r="J4198" t="str">
            <v>e-book (PDF)</v>
          </cell>
          <cell r="N4198" t="str">
            <v>Merton, Robert K.; Kendall, Patricia L.; Reader, George G.</v>
          </cell>
          <cell r="O4198">
            <v>360</v>
          </cell>
          <cell r="P4198" t="str">
            <v>Lieferbar</v>
          </cell>
          <cell r="Q4198" t="str">
            <v>Clinical Medicine, other</v>
          </cell>
          <cell r="R4198" t="str">
            <v>MED024000 MEDICAL / Education &amp; Training; MED000000 MEDICAL / General</v>
          </cell>
        </row>
        <row r="4199">
          <cell r="C4199">
            <v>9780674366848</v>
          </cell>
          <cell r="D4199" t="str">
            <v>Harvard University Press</v>
          </cell>
          <cell r="E4199" t="str">
            <v>ECUMENICAL DIALOGUE AT HARVARD (MILLER)</v>
          </cell>
          <cell r="F4199" t="str">
            <v>Ecumenical Dialogue at Harvard</v>
          </cell>
          <cell r="G4199">
            <v>1964</v>
          </cell>
          <cell r="J4199" t="str">
            <v>Gebunden</v>
          </cell>
          <cell r="N4199" t="str">
            <v>Miller, Samuel H.; Wright, G. Ernest</v>
          </cell>
          <cell r="O4199">
            <v>385</v>
          </cell>
          <cell r="P4199" t="str">
            <v>Lieferbar</v>
          </cell>
          <cell r="Q4199" t="str">
            <v>Theology, Jewish Studies and Religious Studies</v>
          </cell>
          <cell r="R4199" t="str">
            <v>REL000000 RELIGION / General; REL070000 RELIGION / Christianity / General</v>
          </cell>
          <cell r="S4199" t="str">
            <v>PoD</v>
          </cell>
        </row>
        <row r="4200">
          <cell r="C4200">
            <v>9780674366855</v>
          </cell>
          <cell r="D4200" t="str">
            <v>Harvard University Press</v>
          </cell>
          <cell r="E4200" t="str">
            <v>ECUMENICAL DIALOGUE AT HARVARD (MILLER) E-BOOK</v>
          </cell>
          <cell r="F4200" t="str">
            <v>Ecumenical Dialogue at Harvard</v>
          </cell>
          <cell r="G4200">
            <v>1964</v>
          </cell>
          <cell r="J4200" t="str">
            <v>e-book (PDF)</v>
          </cell>
          <cell r="N4200" t="str">
            <v>Miller, Samuel H.; Wright, G. Ernest</v>
          </cell>
          <cell r="O4200">
            <v>385</v>
          </cell>
          <cell r="P4200" t="str">
            <v>Lieferbar</v>
          </cell>
          <cell r="Q4200" t="str">
            <v>Theology, Jewish Studies and Religious Studies</v>
          </cell>
          <cell r="R4200" t="str">
            <v>REL000000 RELIGION / General; REL070000 RELIGION / Christianity / General</v>
          </cell>
        </row>
        <row r="4201">
          <cell r="C4201">
            <v>9780674366862</v>
          </cell>
          <cell r="D4201" t="str">
            <v>Harvard University Press</v>
          </cell>
          <cell r="E4201" t="str">
            <v>TEACHING AND LEARNING IN MEDICAL SCHOOL (MILLER)  CFP</v>
          </cell>
          <cell r="F4201" t="str">
            <v>Teaching and Learning in Medical School</v>
          </cell>
          <cell r="G4201">
            <v>1961</v>
          </cell>
          <cell r="H4201" t="str">
            <v>Commonwealth Fund Publications</v>
          </cell>
          <cell r="J4201" t="str">
            <v>Gebunden</v>
          </cell>
          <cell r="N4201" t="str">
            <v>Miller, George E.</v>
          </cell>
          <cell r="O4201">
            <v>304</v>
          </cell>
          <cell r="P4201" t="str">
            <v>Lieferbar</v>
          </cell>
          <cell r="Q4201" t="str">
            <v>Clinical Medicine, other</v>
          </cell>
          <cell r="R4201" t="str">
            <v>EDU000000 EDUCATION / General; MED024000 MEDICAL / Education &amp; Training</v>
          </cell>
          <cell r="S4201" t="str">
            <v>PoD</v>
          </cell>
        </row>
        <row r="4202">
          <cell r="C4202">
            <v>9780674366879</v>
          </cell>
          <cell r="D4202" t="str">
            <v>Harvard University Press</v>
          </cell>
          <cell r="E4202" t="str">
            <v>TEACHING AND LEARNING IN MEDICAL SCHOOL (MILLER)  CFP E-BOOK</v>
          </cell>
          <cell r="F4202" t="str">
            <v>Teaching and Learning in Medical School</v>
          </cell>
          <cell r="G4202">
            <v>1961</v>
          </cell>
          <cell r="H4202" t="str">
            <v>Commonwealth Fund Publications</v>
          </cell>
          <cell r="J4202" t="str">
            <v>e-book (PDF)</v>
          </cell>
          <cell r="N4202" t="str">
            <v>Miller, George E.</v>
          </cell>
          <cell r="O4202">
            <v>304</v>
          </cell>
          <cell r="P4202" t="str">
            <v>Lieferbar</v>
          </cell>
          <cell r="Q4202" t="str">
            <v>Clinical Medicine, other</v>
          </cell>
          <cell r="R4202" t="str">
            <v>EDU000000 EDUCATION / General; MED024000 MEDICAL / Education &amp; Training</v>
          </cell>
        </row>
        <row r="4203">
          <cell r="C4203">
            <v>9780674366886</v>
          </cell>
          <cell r="D4203" t="str">
            <v>Harvard University Press</v>
          </cell>
          <cell r="E4203" t="str">
            <v>THE DICKENS STUDENT AND COLLECTOR (MILLER) E-BOOK</v>
          </cell>
          <cell r="F4203" t="str">
            <v>The Dickens Student and Collector</v>
          </cell>
          <cell r="G4203">
            <v>1946</v>
          </cell>
          <cell r="J4203" t="str">
            <v>e-book (PDF)</v>
          </cell>
          <cell r="O4203">
            <v>351</v>
          </cell>
          <cell r="P4203" t="str">
            <v>Lieferbar</v>
          </cell>
          <cell r="Q4203" t="str">
            <v>Literary Studies, general</v>
          </cell>
          <cell r="R4203" t="str">
            <v>REF004000 REFERENCE / Bibliographies &amp; Indexes; LCO009000 LITERARY COLLECTIONS / English, Irish, Scottish, Welsh; LIT000000 LITERARY CRITICISM / General</v>
          </cell>
        </row>
        <row r="4204">
          <cell r="C4204">
            <v>9780674366893</v>
          </cell>
          <cell r="D4204" t="str">
            <v>Harvard University Press</v>
          </cell>
          <cell r="E4204" t="str">
            <v>DEVELOPMENT HARVARD UNIVERSITY (MORISON)   TTHH E-BOOK</v>
          </cell>
          <cell r="F4204" t="str">
            <v>The Development of Harvard University Since the Inauguration of President Eliot, 1869–1929</v>
          </cell>
          <cell r="G4204">
            <v>1930</v>
          </cell>
          <cell r="H4204" t="str">
            <v>The Tercentennial History of Harvard College and University, 1636–1936</v>
          </cell>
          <cell r="J4204" t="str">
            <v>e-book (PDF)</v>
          </cell>
          <cell r="N4204" t="str">
            <v>Morison, Samuel Eliot</v>
          </cell>
          <cell r="O4204">
            <v>660</v>
          </cell>
          <cell r="P4204" t="str">
            <v>Lieferbar</v>
          </cell>
          <cell r="Q4204" t="str">
            <v>Global History</v>
          </cell>
          <cell r="R4204" t="str">
            <v>HIS036000 HISTORY / United States / General</v>
          </cell>
        </row>
        <row r="4205">
          <cell r="C4205">
            <v>9780674366909</v>
          </cell>
          <cell r="D4205" t="str">
            <v>Harvard University Press</v>
          </cell>
          <cell r="E4205" t="str">
            <v>HANDKERCHIEFS FROM PAUL (MURDOCK) E-BOOK</v>
          </cell>
          <cell r="F4205" t="str">
            <v>Handkerchiefs from Paul</v>
          </cell>
          <cell r="G4205">
            <v>1927</v>
          </cell>
          <cell r="J4205" t="str">
            <v>e-book (PDF)</v>
          </cell>
          <cell r="M4205" t="str">
            <v>Tompson, Benjamin; Wilson, John; Hayden, Anna; Torrey, Samuel; Danforth, Samuel; Wilson, John</v>
          </cell>
          <cell r="N4205" t="str">
            <v>Murdock, Kenneth B.</v>
          </cell>
          <cell r="O4205">
            <v>134</v>
          </cell>
          <cell r="P4205" t="str">
            <v>Lieferbar</v>
          </cell>
          <cell r="Q4205" t="str">
            <v xml:space="preserve">Poetics </v>
          </cell>
          <cell r="R4205" t="str">
            <v>POE005010 POETRY / American; LIT004020 LITERARY CRITICISM / American / General</v>
          </cell>
        </row>
        <row r="4206">
          <cell r="C4206">
            <v>9780674366916</v>
          </cell>
          <cell r="D4206" t="str">
            <v>Harvard University Press</v>
          </cell>
          <cell r="E4206" t="str">
            <v>PLANNING MICRONESIA'S FUTURE (OLIVER) E-BOOK</v>
          </cell>
          <cell r="F4206" t="str">
            <v>Planning Micronesia's Future</v>
          </cell>
          <cell r="G4206">
            <v>1951</v>
          </cell>
          <cell r="J4206" t="str">
            <v>e-book (PDF)</v>
          </cell>
          <cell r="N4206" t="str">
            <v>Oliver, Douglas L.</v>
          </cell>
          <cell r="O4206">
            <v>94</v>
          </cell>
          <cell r="P4206" t="str">
            <v>Lieferbar</v>
          </cell>
          <cell r="Q4206" t="str">
            <v>Miscellaneous</v>
          </cell>
          <cell r="R4206" t="str">
            <v>BUS022000 BUSINESS &amp; ECONOMICS / Economic Conditions; BUS023000 BUSINESS &amp; ECONOMICS / Economic History; HIS000000 HISTORY / General</v>
          </cell>
        </row>
        <row r="4207">
          <cell r="C4207">
            <v>9780674366923</v>
          </cell>
          <cell r="D4207" t="str">
            <v>Harvard University Press</v>
          </cell>
          <cell r="E4207" t="str">
            <v>SURVEY OF THE LITERATURE ON BRAZIL (PIERSON)   LAS 4 E-BOOK</v>
          </cell>
          <cell r="F4207" t="str">
            <v>Survey of the Literature on Brazil of Sociological Significance Published Up to 1940</v>
          </cell>
          <cell r="G4207">
            <v>1945</v>
          </cell>
          <cell r="H4207" t="str">
            <v>Joint Committee on Latin American Studies of the National Research Council, American Council of Learned Societies and Social Science Research Council. Miscellaneous Publication</v>
          </cell>
          <cell r="I4207">
            <v>4</v>
          </cell>
          <cell r="J4207" t="str">
            <v>e-book (PDF)</v>
          </cell>
          <cell r="N4207" t="str">
            <v>Pierson, Donald</v>
          </cell>
          <cell r="O4207">
            <v>60</v>
          </cell>
          <cell r="P4207" t="str">
            <v>Lieferbar</v>
          </cell>
          <cell r="Q4207" t="str">
            <v>Sociology, other</v>
          </cell>
          <cell r="R4207" t="str">
            <v>SOC026000 SOCIAL SCIENCE / Sociology / General; LIT000000 LITERARY CRITICISM / General</v>
          </cell>
        </row>
        <row r="4208">
          <cell r="C4208">
            <v>9780674366930</v>
          </cell>
          <cell r="D4208" t="str">
            <v>Harvard University Press</v>
          </cell>
          <cell r="E4208" t="str">
            <v>BALZAC'S LE MESSAGE (RASER) E-BOOK</v>
          </cell>
          <cell r="F4208" t="str">
            <v>Balzac's &lt;i&gt;Le Message&lt;/i&gt;</v>
          </cell>
          <cell r="G4208">
            <v>1940</v>
          </cell>
          <cell r="J4208" t="str">
            <v>e-book (PDF)</v>
          </cell>
          <cell r="N4208" t="str">
            <v>Raser, George B.</v>
          </cell>
          <cell r="O4208">
            <v>66</v>
          </cell>
          <cell r="P4208" t="str">
            <v>Lieferbar</v>
          </cell>
          <cell r="Q4208" t="str">
            <v>Literary Studies, general</v>
          </cell>
          <cell r="R4208" t="str">
            <v>LIT000000 LITERARY CRITICISM / General; LIT004150 LITERARY CRITICISM / European / French</v>
          </cell>
        </row>
        <row r="4209">
          <cell r="C4209">
            <v>9780674366947</v>
          </cell>
          <cell r="D4209" t="str">
            <v>Harvard University Press</v>
          </cell>
          <cell r="E4209" t="str">
            <v>DEVELOPMENT POLICY–THEORY A. PRACTICE (PAPANEK) DPS 1</v>
          </cell>
          <cell r="F4209" t="str">
            <v>Development Policy</v>
          </cell>
          <cell r="G4209">
            <v>1968</v>
          </cell>
          <cell r="H4209" t="str">
            <v>Development Policy Series</v>
          </cell>
          <cell r="I4209">
            <v>1</v>
          </cell>
          <cell r="J4209" t="str">
            <v>Gebunden</v>
          </cell>
          <cell r="N4209" t="str">
            <v>Papanek, Gustav F.</v>
          </cell>
          <cell r="O4209">
            <v>367</v>
          </cell>
          <cell r="P4209" t="str">
            <v>Lieferbar</v>
          </cell>
          <cell r="Q4209" t="str">
            <v>Political Economics, other</v>
          </cell>
          <cell r="R4209" t="str">
            <v>BUS068000 BUSINESS &amp; ECONOMICS / Development / Economic Development; BUS069000 BUSINESS &amp; ECONOMICS / Economics / General</v>
          </cell>
          <cell r="S4209" t="str">
            <v>PoD</v>
          </cell>
        </row>
        <row r="4210">
          <cell r="C4210">
            <v>9780674366954</v>
          </cell>
          <cell r="D4210" t="str">
            <v>Harvard University Press</v>
          </cell>
          <cell r="E4210" t="str">
            <v>DEVELOPMENT POLICY–THEORY A. PRACTICE (PAPANEK) DPS 1 E-BOOK</v>
          </cell>
          <cell r="F4210" t="str">
            <v>Development Policy</v>
          </cell>
          <cell r="G4210">
            <v>1968</v>
          </cell>
          <cell r="H4210" t="str">
            <v>Development Policy Series</v>
          </cell>
          <cell r="I4210">
            <v>1</v>
          </cell>
          <cell r="J4210" t="str">
            <v>e-book (PDF)</v>
          </cell>
          <cell r="N4210" t="str">
            <v>Papanek, Gustav F.</v>
          </cell>
          <cell r="O4210">
            <v>367</v>
          </cell>
          <cell r="P4210" t="str">
            <v>Lieferbar</v>
          </cell>
          <cell r="Q4210" t="str">
            <v>Political Economics, other</v>
          </cell>
          <cell r="R4210" t="str">
            <v>BUS068000 BUSINESS &amp; ECONOMICS / Development / Economic Development; BUS069000 BUSINESS &amp; ECONOMICS / Economics / General</v>
          </cell>
        </row>
        <row r="4211">
          <cell r="C4211">
            <v>9780674366961</v>
          </cell>
          <cell r="D4211" t="str">
            <v>Harvard University Press</v>
          </cell>
          <cell r="E4211" t="str">
            <v>HEALTH SERVICES ADMINISTRATION (PENCHANSKY)</v>
          </cell>
          <cell r="F4211" t="str">
            <v>Health Services Administration</v>
          </cell>
          <cell r="G4211">
            <v>1968</v>
          </cell>
          <cell r="J4211" t="str">
            <v>Gebunden</v>
          </cell>
          <cell r="N4211" t="str">
            <v>Penchansky, Roy</v>
          </cell>
          <cell r="O4211">
            <v>460</v>
          </cell>
          <cell r="P4211" t="str">
            <v>Lieferbar</v>
          </cell>
          <cell r="Q4211" t="str">
            <v>Clinical Medicine, other</v>
          </cell>
          <cell r="R4211" t="str">
            <v>SOC000000 SOCIAL SCIENCE / General; MED035000 MEDICAL / Health Care Delivery; MED002000 MEDICAL / Administration</v>
          </cell>
          <cell r="S4211" t="str">
            <v>PoD</v>
          </cell>
        </row>
        <row r="4212">
          <cell r="C4212">
            <v>9780674366978</v>
          </cell>
          <cell r="D4212" t="str">
            <v>Harvard University Press</v>
          </cell>
          <cell r="E4212" t="str">
            <v>HEALTH SERVICES ADMINISTRATION (PENCHANSKY) E-BOOK</v>
          </cell>
          <cell r="F4212" t="str">
            <v>Health Services Administration</v>
          </cell>
          <cell r="G4212">
            <v>1968</v>
          </cell>
          <cell r="J4212" t="str">
            <v>e-book (PDF)</v>
          </cell>
          <cell r="N4212" t="str">
            <v>Penchansky, Roy</v>
          </cell>
          <cell r="O4212">
            <v>460</v>
          </cell>
          <cell r="P4212" t="str">
            <v>Lieferbar</v>
          </cell>
          <cell r="Q4212" t="str">
            <v>Clinical Medicine, other</v>
          </cell>
          <cell r="R4212" t="str">
            <v>SOC000000 SOCIAL SCIENCE / General; MED035000 MEDICAL / Health Care Delivery; MED002000 MEDICAL / Administration</v>
          </cell>
        </row>
        <row r="4213">
          <cell r="C4213">
            <v>9780674366985</v>
          </cell>
          <cell r="D4213" t="str">
            <v>Harvard University Press</v>
          </cell>
          <cell r="E4213" t="str">
            <v>REVOLUTIONARY RUSSIA (PIPES)   RRCS 55</v>
          </cell>
          <cell r="F4213" t="str">
            <v>Revolutionary Russia</v>
          </cell>
          <cell r="G4213">
            <v>1968</v>
          </cell>
          <cell r="H4213" t="str">
            <v>Russian Research Center Studies</v>
          </cell>
          <cell r="I4213">
            <v>55</v>
          </cell>
          <cell r="J4213" t="str">
            <v>Gebunden</v>
          </cell>
          <cell r="N4213" t="str">
            <v>Pipes, Richard</v>
          </cell>
          <cell r="O4213">
            <v>365</v>
          </cell>
          <cell r="P4213" t="str">
            <v>Lieferbar</v>
          </cell>
          <cell r="Q4213" t="str">
            <v>Miscellaneous</v>
          </cell>
          <cell r="R4213" t="str">
            <v>HIS000000 HISTORY / General</v>
          </cell>
          <cell r="S4213" t="str">
            <v>PoD</v>
          </cell>
        </row>
        <row r="4214">
          <cell r="C4214">
            <v>9780674366992</v>
          </cell>
          <cell r="D4214" t="str">
            <v>Harvard University Press</v>
          </cell>
          <cell r="E4214" t="str">
            <v>REVOLUTIONARY RUSSIA (PIPES)   RRCS 55 E-BOOK</v>
          </cell>
          <cell r="F4214" t="str">
            <v>Revolutionary Russia</v>
          </cell>
          <cell r="G4214">
            <v>1968</v>
          </cell>
          <cell r="H4214" t="str">
            <v>Russian Research Center Studies</v>
          </cell>
          <cell r="I4214">
            <v>55</v>
          </cell>
          <cell r="J4214" t="str">
            <v>e-book (PDF)</v>
          </cell>
          <cell r="N4214" t="str">
            <v>Pipes, Richard</v>
          </cell>
          <cell r="O4214">
            <v>365</v>
          </cell>
          <cell r="P4214" t="str">
            <v>Lieferbar</v>
          </cell>
          <cell r="Q4214" t="str">
            <v>Miscellaneous</v>
          </cell>
          <cell r="R4214" t="str">
            <v>HIS000000 HISTORY / General</v>
          </cell>
        </row>
        <row r="4215">
          <cell r="C4215">
            <v>9780674367005</v>
          </cell>
          <cell r="D4215" t="str">
            <v>Harvard University Press</v>
          </cell>
          <cell r="E4215" t="str">
            <v>PSYCHOPATHOLOGY (REED)</v>
          </cell>
          <cell r="F4215" t="str">
            <v>Psychopathology</v>
          </cell>
          <cell r="G4215">
            <v>1958</v>
          </cell>
          <cell r="J4215" t="str">
            <v>Gebunden</v>
          </cell>
          <cell r="N4215" t="str">
            <v>Tomkins, Silvan S.; Reed, Charles F.; Alexander, Irving E.</v>
          </cell>
          <cell r="O4215">
            <v>803</v>
          </cell>
          <cell r="P4215" t="str">
            <v>Lieferbar</v>
          </cell>
          <cell r="Q4215" t="str">
            <v>Psychiatry, Psychotherapy</v>
          </cell>
          <cell r="R4215" t="str">
            <v>MED105000 MEDICAL / Psychiatry / General; PSY000000 PSYCHOLOGY / General; PSY022000 PSYCHOLOGY / Psychopathology / General</v>
          </cell>
          <cell r="S4215" t="str">
            <v>PoD</v>
          </cell>
        </row>
        <row r="4216">
          <cell r="C4216">
            <v>9780674367012</v>
          </cell>
          <cell r="D4216" t="str">
            <v>Harvard University Press</v>
          </cell>
          <cell r="E4216" t="str">
            <v>PSYCHOPATHOLOGY (REED) E-BOOK</v>
          </cell>
          <cell r="F4216" t="str">
            <v>Psychopathology</v>
          </cell>
          <cell r="G4216">
            <v>1958</v>
          </cell>
          <cell r="J4216" t="str">
            <v>e-book (PDF)</v>
          </cell>
          <cell r="N4216" t="str">
            <v>Tomkins, Silvan S.; Reed, Charles F.; Alexander, Irving E.</v>
          </cell>
          <cell r="O4216">
            <v>803</v>
          </cell>
          <cell r="P4216" t="str">
            <v>Lieferbar</v>
          </cell>
          <cell r="Q4216" t="str">
            <v>Psychiatry, Psychotherapy</v>
          </cell>
          <cell r="R4216" t="str">
            <v>MED105000 MEDICAL / Psychiatry / General; PSY000000 PSYCHOLOGY / General; PSY022000 PSYCHOLOGY / Psychopathology / General</v>
          </cell>
        </row>
        <row r="4217">
          <cell r="C4217">
            <v>9780674367029</v>
          </cell>
          <cell r="D4217" t="str">
            <v>Harvard University Press</v>
          </cell>
          <cell r="E4217" t="str">
            <v>ESSAYS IN THEORY AND HISTORY (RICHTER)</v>
          </cell>
          <cell r="F4217" t="str">
            <v>Essays in Theory and History</v>
          </cell>
          <cell r="G4217">
            <v>1970</v>
          </cell>
          <cell r="J4217" t="str">
            <v>Gebunden</v>
          </cell>
          <cell r="N4217" t="str">
            <v>Richter, Melvin</v>
          </cell>
          <cell r="O4217">
            <v>291</v>
          </cell>
          <cell r="P4217" t="str">
            <v>Lieferbar</v>
          </cell>
          <cell r="Q4217" t="str">
            <v>Sociology, other</v>
          </cell>
          <cell r="R4217" t="str">
            <v>SOC000000 SOCIAL SCIENCE / General</v>
          </cell>
          <cell r="S4217" t="str">
            <v>PoD</v>
          </cell>
        </row>
        <row r="4218">
          <cell r="C4218">
            <v>9780674367036</v>
          </cell>
          <cell r="D4218" t="str">
            <v>Harvard University Press</v>
          </cell>
          <cell r="E4218" t="str">
            <v>ESSAYS IN THEORY AND HISTORY (RICHTER) E-BOOK</v>
          </cell>
          <cell r="F4218" t="str">
            <v>Essays in Theory and History</v>
          </cell>
          <cell r="G4218">
            <v>1970</v>
          </cell>
          <cell r="J4218" t="str">
            <v>e-book (PDF)</v>
          </cell>
          <cell r="N4218" t="str">
            <v>Richter, Melvin</v>
          </cell>
          <cell r="O4218">
            <v>291</v>
          </cell>
          <cell r="P4218" t="str">
            <v>Lieferbar</v>
          </cell>
          <cell r="Q4218" t="str">
            <v>Sociology, other</v>
          </cell>
          <cell r="R4218" t="str">
            <v>SOC000000 SOCIAL SCIENCE / General</v>
          </cell>
        </row>
        <row r="4219">
          <cell r="C4219">
            <v>9780674367050</v>
          </cell>
          <cell r="D4219" t="str">
            <v>Harvard University Press</v>
          </cell>
          <cell r="E4219" t="str">
            <v>A Pepysian Garland - E-Book</v>
          </cell>
          <cell r="F4219" t="str">
            <v>A Pepysian Garland</v>
          </cell>
          <cell r="J4219" t="str">
            <v>e-book (PDF)</v>
          </cell>
          <cell r="N4219" t="str">
            <v>Rollins, Hyder Edward</v>
          </cell>
          <cell r="P4219" t="str">
            <v>zurückgezogen</v>
          </cell>
          <cell r="Q4219" t="str">
            <v>Anglo-American Literature, general</v>
          </cell>
          <cell r="R4219" t="str">
            <v>LCO000000 LITERARY COLLECTIONS / General; LCO009000 LITERARY COLLECTIONS / English, Irish, Scottish, Welsh</v>
          </cell>
        </row>
        <row r="4220">
          <cell r="C4220">
            <v>9780674367081</v>
          </cell>
          <cell r="D4220" t="str">
            <v>Harvard University Press</v>
          </cell>
          <cell r="E4220" t="str">
            <v>CITY OF THE GREAT KING (ROSOVSKY)</v>
          </cell>
          <cell r="F4220" t="str">
            <v>City of the Great King</v>
          </cell>
          <cell r="G4220">
            <v>1996</v>
          </cell>
          <cell r="J4220" t="str">
            <v>Gebunden</v>
          </cell>
          <cell r="N4220" t="str">
            <v>Rosovsky, Nitza</v>
          </cell>
          <cell r="O4220">
            <v>562</v>
          </cell>
          <cell r="P4220" t="str">
            <v>Lieferbar</v>
          </cell>
          <cell r="Q4220" t="str">
            <v>Miscellaneous</v>
          </cell>
          <cell r="R4220" t="str">
            <v>HIS000000 HISTORY / General; HIS022000 HISTORY / Jewish; REL040030 RELIGION / Judaism / History; HIS019000 HISTORY / Middle East / Israel</v>
          </cell>
          <cell r="S4220" t="str">
            <v>PoD</v>
          </cell>
        </row>
        <row r="4221">
          <cell r="C4221">
            <v>9780674367098</v>
          </cell>
          <cell r="D4221" t="str">
            <v>Harvard University Press</v>
          </cell>
          <cell r="E4221" t="str">
            <v>CITY OF THE GREAT KING (ROSOVSKY) E-BOOK</v>
          </cell>
          <cell r="F4221" t="str">
            <v>City of the Great King</v>
          </cell>
          <cell r="G4221">
            <v>1996</v>
          </cell>
          <cell r="J4221" t="str">
            <v>e-book (PDF)</v>
          </cell>
          <cell r="N4221" t="str">
            <v>Rosovsky, Nitza</v>
          </cell>
          <cell r="O4221">
            <v>562</v>
          </cell>
          <cell r="P4221" t="str">
            <v>Lieferbar</v>
          </cell>
          <cell r="Q4221" t="str">
            <v>Miscellaneous</v>
          </cell>
          <cell r="R4221" t="str">
            <v>HIS000000 HISTORY / General; HIS022000 HISTORY / Jewish; REL040030 RELIGION / Judaism / History; HIS019000 HISTORY / Middle East / Israel</v>
          </cell>
        </row>
        <row r="4222">
          <cell r="C4222">
            <v>9780674367104</v>
          </cell>
          <cell r="D4222" t="str">
            <v>Harvard University Press</v>
          </cell>
          <cell r="E4222" t="str">
            <v>ROTBERG: AFRICA AND ITS EXPLORERS</v>
          </cell>
          <cell r="F4222" t="str">
            <v>Africa and Its Explorers</v>
          </cell>
          <cell r="G4222">
            <v>1970</v>
          </cell>
          <cell r="J4222" t="str">
            <v>Gebunden</v>
          </cell>
          <cell r="M4222" t="str">
            <v>Rotberg, Robert I.</v>
          </cell>
          <cell r="O4222">
            <v>351</v>
          </cell>
          <cell r="P4222" t="str">
            <v>Lieferbar</v>
          </cell>
          <cell r="Q4222" t="str">
            <v>Africa</v>
          </cell>
          <cell r="R4222" t="str">
            <v>SOC001000 SOCIAL SCIENCE / Ethnic Studies / African-American Studies; HIS000000 HISTORY / General; HIS001000 HISTORY / Africa / General</v>
          </cell>
          <cell r="S4222" t="str">
            <v>PoD</v>
          </cell>
        </row>
        <row r="4223">
          <cell r="C4223">
            <v>9780674367111</v>
          </cell>
          <cell r="D4223" t="str">
            <v>Harvard University Press</v>
          </cell>
          <cell r="E4223" t="str">
            <v>ROTBERG: AFRICA AND ITS EXPLORERS E-BOOK</v>
          </cell>
          <cell r="F4223" t="str">
            <v>Africa and Its Explorers</v>
          </cell>
          <cell r="G4223">
            <v>1970</v>
          </cell>
          <cell r="J4223" t="str">
            <v>e-book (PDF)</v>
          </cell>
          <cell r="M4223" t="str">
            <v>Rotberg, Robert I.</v>
          </cell>
          <cell r="O4223">
            <v>351</v>
          </cell>
          <cell r="P4223" t="str">
            <v>Lieferbar</v>
          </cell>
          <cell r="Q4223" t="str">
            <v>Africa</v>
          </cell>
          <cell r="R4223" t="str">
            <v>SOC001000 SOCIAL SCIENCE / Ethnic Studies / African-American Studies; HIS000000 HISTORY / General; HIS001000 HISTORY / Africa / General</v>
          </cell>
        </row>
        <row r="4224">
          <cell r="C4224">
            <v>9780674367128</v>
          </cell>
          <cell r="D4224" t="str">
            <v>Harvard University Press</v>
          </cell>
          <cell r="E4224" t="str">
            <v>THE WHALE PROBLEM (SCHEVILL) E-BOOK</v>
          </cell>
          <cell r="F4224" t="str">
            <v>The Whale Problem</v>
          </cell>
          <cell r="G4224">
            <v>1974</v>
          </cell>
          <cell r="J4224" t="str">
            <v>e-book (PDF)</v>
          </cell>
          <cell r="N4224" t="str">
            <v>Schevill, William E.</v>
          </cell>
          <cell r="O4224">
            <v>419</v>
          </cell>
          <cell r="P4224" t="str">
            <v>Lieferbar</v>
          </cell>
          <cell r="Q4224" t="str">
            <v>General Interest</v>
          </cell>
          <cell r="R4224" t="str">
            <v>SCI008000 SCIENCE / Life Sciences / Biology / General; SCI000000 SCIENCE / General</v>
          </cell>
        </row>
        <row r="4225">
          <cell r="C4225">
            <v>9780674367135</v>
          </cell>
          <cell r="D4225" t="str">
            <v>Harvard University Press</v>
          </cell>
          <cell r="E4225" t="str">
            <v>THE FIRSTBORN (SENN)   CFP</v>
          </cell>
          <cell r="F4225" t="str">
            <v>The Firstborn</v>
          </cell>
          <cell r="G4225">
            <v>1968</v>
          </cell>
          <cell r="H4225" t="str">
            <v>Commonwealth Fund Publications</v>
          </cell>
          <cell r="J4225" t="str">
            <v>Gebunden</v>
          </cell>
          <cell r="N4225" t="str">
            <v>Hartford, Claire; Senn, Milton J. E.</v>
          </cell>
          <cell r="O4225">
            <v>533</v>
          </cell>
          <cell r="P4225" t="str">
            <v>Lieferbar</v>
          </cell>
          <cell r="Q4225" t="str">
            <v>Hygiene and Environmental Medicine</v>
          </cell>
          <cell r="R4225" t="str">
            <v>SOC000000 SOCIAL SCIENCE / General; SOC026000 SOCIAL SCIENCE / Sociology / General; MED069000 MEDICAL / Pediatrics</v>
          </cell>
          <cell r="S4225" t="str">
            <v>PoD</v>
          </cell>
        </row>
        <row r="4226">
          <cell r="C4226">
            <v>9780674367142</v>
          </cell>
          <cell r="D4226" t="str">
            <v>Harvard University Press</v>
          </cell>
          <cell r="E4226" t="str">
            <v>THE FIRSTBORN (SENN)   CFP E-BOOK</v>
          </cell>
          <cell r="F4226" t="str">
            <v>The Firstborn</v>
          </cell>
          <cell r="G4226">
            <v>1968</v>
          </cell>
          <cell r="H4226" t="str">
            <v>Commonwealth Fund Publications</v>
          </cell>
          <cell r="J4226" t="str">
            <v>e-book (PDF)</v>
          </cell>
          <cell r="N4226" t="str">
            <v>Hartford, Claire; Senn, Milton J. E.</v>
          </cell>
          <cell r="O4226">
            <v>533</v>
          </cell>
          <cell r="P4226" t="str">
            <v>Lieferbar</v>
          </cell>
          <cell r="Q4226" t="str">
            <v>Hygiene and Environmental Medicine</v>
          </cell>
          <cell r="R4226" t="str">
            <v>SOC000000 SOCIAL SCIENCE / General; SOC026000 SOCIAL SCIENCE / Sociology / General; MED069000 MEDICAL / Pediatrics</v>
          </cell>
        </row>
        <row r="4227">
          <cell r="C4227">
            <v>9780674367159</v>
          </cell>
          <cell r="D4227" t="str">
            <v>Harvard University Press</v>
          </cell>
          <cell r="E4227" t="str">
            <v>CLIMATIC CHANGE (SHAPLEY)</v>
          </cell>
          <cell r="F4227" t="str">
            <v>Climatic Change</v>
          </cell>
          <cell r="G4227">
            <v>1953</v>
          </cell>
          <cell r="J4227" t="str">
            <v>Gebunden</v>
          </cell>
          <cell r="N4227" t="str">
            <v>Shapley, Harlow</v>
          </cell>
          <cell r="O4227">
            <v>318</v>
          </cell>
          <cell r="P4227" t="str">
            <v>Lieferbar</v>
          </cell>
          <cell r="Q4227" t="str">
            <v>General Interest</v>
          </cell>
          <cell r="R4227" t="str">
            <v>SCI000000 SCIENCE / General; SCI042000 SCIENCE / Earth Sciences / Meteorology &amp; Climatology</v>
          </cell>
          <cell r="S4227" t="str">
            <v>PoD</v>
          </cell>
        </row>
        <row r="4228">
          <cell r="C4228">
            <v>9780674367166</v>
          </cell>
          <cell r="D4228" t="str">
            <v>Harvard University Press</v>
          </cell>
          <cell r="E4228" t="str">
            <v>CLIMATIC CHANGE (SHAPLEY) E-BOOK</v>
          </cell>
          <cell r="F4228" t="str">
            <v>Climatic Change</v>
          </cell>
          <cell r="G4228">
            <v>1953</v>
          </cell>
          <cell r="J4228" t="str">
            <v>e-book (PDF)</v>
          </cell>
          <cell r="N4228" t="str">
            <v>Shapley, Harlow</v>
          </cell>
          <cell r="O4228">
            <v>318</v>
          </cell>
          <cell r="P4228" t="str">
            <v>Lieferbar</v>
          </cell>
          <cell r="Q4228" t="str">
            <v>General Interest</v>
          </cell>
          <cell r="R4228" t="str">
            <v>SCI000000 SCIENCE / General; SCI042000 SCIENCE / Earth Sciences / Meteorology &amp; Climatology</v>
          </cell>
        </row>
        <row r="4229">
          <cell r="C4229">
            <v>9780674367173</v>
          </cell>
          <cell r="D4229" t="str">
            <v>Harvard University Press</v>
          </cell>
          <cell r="E4229" t="str">
            <v>CONTINUITY CHANGE IN RUSSIAN SOVIET THOUGHT (SIMMONS) E-BOOK</v>
          </cell>
          <cell r="F4229" t="str">
            <v>Continuity and Change in Russian and Soviet Thought</v>
          </cell>
          <cell r="G4229">
            <v>1955</v>
          </cell>
          <cell r="J4229" t="str">
            <v>e-book (PDF)</v>
          </cell>
          <cell r="N4229" t="str">
            <v>Simmons, Ernest J.</v>
          </cell>
          <cell r="O4229">
            <v>563</v>
          </cell>
          <cell r="P4229" t="str">
            <v>Lieferbar</v>
          </cell>
          <cell r="Q4229" t="str">
            <v>Political Science, other</v>
          </cell>
          <cell r="R4229" t="str">
            <v>POL000000 POLITICAL SCIENCE / General; BUS068000 BUSINESS &amp; ECONOMICS / Development / Economic Development; HIS000000 HISTORY / General; HIS032000 HISTORY / Europe / Russia &amp; the Former Soviet Union</v>
          </cell>
        </row>
        <row r="4230">
          <cell r="C4230">
            <v>9780674367180</v>
          </cell>
          <cell r="D4230" t="str">
            <v>Harvard University Press</v>
          </cell>
          <cell r="E4230" t="str">
            <v>THOMAS LODGE AND OTHER ELIZABETHANS (SISSON) E-BOOK</v>
          </cell>
          <cell r="F4230" t="str">
            <v>Thomas Lodge and Other Elizabethans</v>
          </cell>
          <cell r="G4230">
            <v>1933</v>
          </cell>
          <cell r="J4230" t="str">
            <v>e-book (PDF)</v>
          </cell>
          <cell r="N4230" t="str">
            <v>Sisson, Charles J.</v>
          </cell>
          <cell r="O4230">
            <v>526</v>
          </cell>
          <cell r="P4230" t="str">
            <v>Lieferbar</v>
          </cell>
          <cell r="Q4230" t="str">
            <v>Literary Studies, general</v>
          </cell>
          <cell r="R4230" t="str">
            <v>LIT000000 LITERARY CRITICISM / General; LIT004120 LITERARY CRITICISM / European / English, Irish, Scottish, Welsh</v>
          </cell>
        </row>
        <row r="4231">
          <cell r="C4231">
            <v>9780674367203</v>
          </cell>
          <cell r="D4231" t="str">
            <v>Harvard University Press</v>
          </cell>
          <cell r="E4231" t="str">
            <v>Black Columbiad - E-Book</v>
          </cell>
          <cell r="F4231" t="str">
            <v>Black Columbiad</v>
          </cell>
          <cell r="H4231" t="str">
            <v>Harvard English Studies</v>
          </cell>
          <cell r="I4231">
            <v>19</v>
          </cell>
          <cell r="J4231" t="str">
            <v>e-book (PDF)</v>
          </cell>
          <cell r="N4231" t="str">
            <v>Sollors, Werner; Diedrich, Maria</v>
          </cell>
          <cell r="P4231" t="str">
            <v>zurückgezogen</v>
          </cell>
          <cell r="Q4231" t="str">
            <v>Literary Studies, general</v>
          </cell>
          <cell r="R4231" t="str">
            <v>SOC001000 SOCIAL SCIENCE / Ethnic Studies / African-American Studies; LIT000000 LITERARY CRITICISM / General</v>
          </cell>
        </row>
        <row r="4232">
          <cell r="C4232">
            <v>9780674367210</v>
          </cell>
          <cell r="D4232" t="str">
            <v>Harvard University Press</v>
          </cell>
          <cell r="E4232" t="str">
            <v>MOLECULAR SPECIALIZATION A.SYMMETRY (SOLOMON)   HBB 2</v>
          </cell>
          <cell r="F4232" t="str">
            <v>Molecular Specialization and Symmetry in Membrane Function</v>
          </cell>
          <cell r="G4232">
            <v>1978</v>
          </cell>
          <cell r="H4232" t="str">
            <v>Harvard Books in Biophysics</v>
          </cell>
          <cell r="I4232">
            <v>2</v>
          </cell>
          <cell r="J4232" t="str">
            <v>Gebunden</v>
          </cell>
          <cell r="N4232" t="str">
            <v>Solomon, Arthur K.; Karnovsky, Manfred</v>
          </cell>
          <cell r="O4232">
            <v>340</v>
          </cell>
          <cell r="P4232" t="str">
            <v>Lieferbar</v>
          </cell>
          <cell r="Q4232" t="str">
            <v>General Interest</v>
          </cell>
          <cell r="R4232" t="str">
            <v>SCI008000 SCIENCE / Life Sciences / Biology / General; SCI009000 SCIENCE / Life Sciences / Biophysics; SCI017000 SCIENCE / Life Sciences / Cytology; SCI000000 SCIENCE / General</v>
          </cell>
          <cell r="S4232" t="str">
            <v>PoD</v>
          </cell>
        </row>
        <row r="4233">
          <cell r="C4233">
            <v>9780674367227</v>
          </cell>
          <cell r="D4233" t="str">
            <v>Harvard University Press</v>
          </cell>
          <cell r="E4233" t="str">
            <v>MOLECULAR SPECIALIZATION A.SYMMETRY (SOLOMON)   HBB 2 E-BOOK</v>
          </cell>
          <cell r="F4233" t="str">
            <v>Molecular Specialization and Symmetry in Membrane Function</v>
          </cell>
          <cell r="G4233">
            <v>1978</v>
          </cell>
          <cell r="H4233" t="str">
            <v>Harvard Books in Biophysics</v>
          </cell>
          <cell r="I4233">
            <v>2</v>
          </cell>
          <cell r="J4233" t="str">
            <v>e-book (PDF)</v>
          </cell>
          <cell r="N4233" t="str">
            <v>Solomon, Arthur K.; Karnovsky, Manfred</v>
          </cell>
          <cell r="O4233">
            <v>340</v>
          </cell>
          <cell r="P4233" t="str">
            <v>Lieferbar</v>
          </cell>
          <cell r="Q4233" t="str">
            <v>General Interest</v>
          </cell>
          <cell r="R4233" t="str">
            <v>SCI008000 SCIENCE / Life Sciences / Biology / General; SCI009000 SCIENCE / Life Sciences / Biophysics; SCI017000 SCIENCE / Life Sciences / Cytology; SCI000000 SCIENCE / General</v>
          </cell>
        </row>
        <row r="4234">
          <cell r="C4234">
            <v>9780674367234</v>
          </cell>
          <cell r="D4234" t="str">
            <v>Harvard University Press</v>
          </cell>
          <cell r="E4234" t="str">
            <v>A GARLAND FOR JOHN DONNE (SPENCER) E-BOOK</v>
          </cell>
          <cell r="F4234" t="str">
            <v>A Garland for John Donne, 1631–1931</v>
          </cell>
          <cell r="G4234">
            <v>1931</v>
          </cell>
          <cell r="J4234" t="str">
            <v>e-book (PDF)</v>
          </cell>
          <cell r="N4234" t="str">
            <v>Spencer, Theodore</v>
          </cell>
          <cell r="O4234">
            <v>202</v>
          </cell>
          <cell r="P4234" t="str">
            <v>Lieferbar</v>
          </cell>
          <cell r="Q4234" t="str">
            <v>Literary Studies, general</v>
          </cell>
          <cell r="R4234" t="str">
            <v>LIT000000 LITERARY CRITICISM / General</v>
          </cell>
        </row>
        <row r="4235">
          <cell r="C4235">
            <v>9780674367241</v>
          </cell>
          <cell r="D4235" t="str">
            <v>Harvard University Press</v>
          </cell>
          <cell r="E4235" t="str">
            <v>STANBURY: ENDEMIC GOITER   HUMM 12</v>
          </cell>
          <cell r="F4235" t="str">
            <v>Endemic Goiter</v>
          </cell>
          <cell r="G4235">
            <v>1954</v>
          </cell>
          <cell r="H4235" t="str">
            <v>Harvard University Monographs in Medicine and Public Health</v>
          </cell>
          <cell r="I4235">
            <v>12</v>
          </cell>
          <cell r="J4235" t="str">
            <v>Gebunden</v>
          </cell>
          <cell r="M4235" t="str">
            <v>Stanbury, John B.; Brownell, Gordon L.; Del Castillo, Enrique B.; Itoiz, Juan; Perinetti, Hector; Riggs, Douglas S.</v>
          </cell>
          <cell r="O4235">
            <v>209</v>
          </cell>
          <cell r="P4235" t="str">
            <v>Lieferbar</v>
          </cell>
          <cell r="Q4235" t="str">
            <v>Clinical Medicine, other</v>
          </cell>
          <cell r="R4235" t="str">
            <v>MED027000 MEDICAL / Endocrinology &amp; Metabolism; MED000000 MEDICAL / General</v>
          </cell>
          <cell r="S4235" t="str">
            <v>PoD</v>
          </cell>
        </row>
        <row r="4236">
          <cell r="C4236">
            <v>9780674367258</v>
          </cell>
          <cell r="D4236" t="str">
            <v>Harvard University Press</v>
          </cell>
          <cell r="E4236" t="str">
            <v>STANBURY: ENDEMIC GOITER   HUMM 12 E-BOOK</v>
          </cell>
          <cell r="F4236" t="str">
            <v>Endemic Goiter</v>
          </cell>
          <cell r="G4236">
            <v>1954</v>
          </cell>
          <cell r="H4236" t="str">
            <v>Harvard University Monographs in Medicine and Public Health</v>
          </cell>
          <cell r="I4236">
            <v>12</v>
          </cell>
          <cell r="J4236" t="str">
            <v>e-book (PDF)</v>
          </cell>
          <cell r="M4236" t="str">
            <v>Stanbury, John B.; Brownell, Gordon L.; Del Castillo, Enrique B.; Itoiz, Juan; Perinetti, Hector; Riggs, Douglas S.</v>
          </cell>
          <cell r="O4236">
            <v>209</v>
          </cell>
          <cell r="P4236" t="str">
            <v>Lieferbar</v>
          </cell>
          <cell r="Q4236" t="str">
            <v>Clinical Medicine, other</v>
          </cell>
          <cell r="R4236" t="str">
            <v>MED027000 MEDICAL / Endocrinology &amp; Metabolism; MED000000 MEDICAL / General</v>
          </cell>
        </row>
        <row r="4237">
          <cell r="C4237">
            <v>9780674367265</v>
          </cell>
          <cell r="D4237" t="str">
            <v>Harvard University Press</v>
          </cell>
          <cell r="E4237" t="str">
            <v>STARR: LABOR LOOKS AT EDUCATION   INGLIS 1946</v>
          </cell>
          <cell r="F4237" t="str">
            <v>Labor Looks at Education</v>
          </cell>
          <cell r="G4237">
            <v>1946</v>
          </cell>
          <cell r="H4237" t="str">
            <v>Inglis Lectures</v>
          </cell>
          <cell r="J4237" t="str">
            <v>Gebunden</v>
          </cell>
          <cell r="M4237" t="str">
            <v>Starr, Mark</v>
          </cell>
          <cell r="O4237">
            <v>51</v>
          </cell>
          <cell r="P4237" t="str">
            <v>Lieferbar</v>
          </cell>
          <cell r="Q4237" t="str">
            <v>Education, other</v>
          </cell>
          <cell r="R4237" t="str">
            <v>EDU000000 EDUCATION / General</v>
          </cell>
          <cell r="S4237" t="str">
            <v>PoD</v>
          </cell>
        </row>
        <row r="4238">
          <cell r="C4238">
            <v>9780674367272</v>
          </cell>
          <cell r="D4238" t="str">
            <v>Harvard University Press</v>
          </cell>
          <cell r="E4238" t="str">
            <v>STARR: LABOR LOOKS AT EDUCATION   INGLIS 1946 E-BOOK</v>
          </cell>
          <cell r="F4238" t="str">
            <v>Labor Looks at Education</v>
          </cell>
          <cell r="G4238">
            <v>1946</v>
          </cell>
          <cell r="H4238" t="str">
            <v>Inglis Lectures</v>
          </cell>
          <cell r="J4238" t="str">
            <v>e-book (PDF)</v>
          </cell>
          <cell r="M4238" t="str">
            <v>Starr, Mark</v>
          </cell>
          <cell r="O4238">
            <v>51</v>
          </cell>
          <cell r="P4238" t="str">
            <v>Lieferbar</v>
          </cell>
          <cell r="Q4238" t="str">
            <v>Education, other</v>
          </cell>
          <cell r="R4238" t="str">
            <v>EDU000000 EDUCATION / General</v>
          </cell>
        </row>
        <row r="4239">
          <cell r="C4239">
            <v>9780674367289</v>
          </cell>
          <cell r="D4239" t="str">
            <v>Harvard University Press</v>
          </cell>
          <cell r="E4239" t="str">
            <v>STAUB: AUDITING DEVELOPMENTS   DLA 1940–1941</v>
          </cell>
          <cell r="F4239" t="str">
            <v>Auditing Developments During the Present Century</v>
          </cell>
          <cell r="G4239">
            <v>1942</v>
          </cell>
          <cell r="H4239" t="str">
            <v>Dickinson Lectures in Accounting</v>
          </cell>
          <cell r="J4239" t="str">
            <v>Gebunden</v>
          </cell>
          <cell r="M4239" t="str">
            <v>Staub, Walter A.</v>
          </cell>
          <cell r="O4239">
            <v>98</v>
          </cell>
          <cell r="P4239" t="str">
            <v>Lieferbar</v>
          </cell>
          <cell r="Q4239" t="str">
            <v>Political Economics, other</v>
          </cell>
          <cell r="R4239" t="str">
            <v>BUS069000 BUSINESS &amp; ECONOMICS / Economics / General</v>
          </cell>
          <cell r="S4239" t="str">
            <v>PoD</v>
          </cell>
        </row>
        <row r="4240">
          <cell r="C4240">
            <v>9780674367296</v>
          </cell>
          <cell r="D4240" t="str">
            <v>Harvard University Press</v>
          </cell>
          <cell r="E4240" t="str">
            <v>PRIMER OF INTELLECTUAL FREEDOM (JONES) E-BOOK</v>
          </cell>
          <cell r="F4240" t="str">
            <v>Primer of Intellectual Freedom</v>
          </cell>
          <cell r="G4240">
            <v>1949</v>
          </cell>
          <cell r="J4240" t="str">
            <v>e-book (PDF)</v>
          </cell>
          <cell r="N4240" t="str">
            <v>Jones, Howard Mumford</v>
          </cell>
          <cell r="O4240">
            <v>191</v>
          </cell>
          <cell r="P4240" t="str">
            <v>Lieferbar</v>
          </cell>
          <cell r="Q4240" t="str">
            <v>Global History</v>
          </cell>
          <cell r="R4240" t="str">
            <v>SOC000000 SOCIAL SCIENCE / General; HIS036000 HISTORY / United States / General; POL004000 POLITICAL SCIENCE / Political Freedom &amp; Security / Civil Rights</v>
          </cell>
        </row>
        <row r="4241">
          <cell r="C4241">
            <v>9780674367302</v>
          </cell>
          <cell r="D4241" t="str">
            <v>Harvard University Press</v>
          </cell>
          <cell r="E4241" t="str">
            <v>THE HOSPITAL IN CONTEMPORARY LIFE (FAXON) E-BOOK</v>
          </cell>
          <cell r="F4241" t="str">
            <v>The Hospital in Contemporary Life</v>
          </cell>
          <cell r="G4241">
            <v>1949</v>
          </cell>
          <cell r="J4241" t="str">
            <v>e-book (PDF)</v>
          </cell>
          <cell r="N4241" t="str">
            <v>Faxon, Nathaniel W.</v>
          </cell>
          <cell r="O4241">
            <v>288</v>
          </cell>
          <cell r="P4241" t="str">
            <v>Lieferbar</v>
          </cell>
          <cell r="Q4241" t="str">
            <v>Clinical Medicine, other</v>
          </cell>
          <cell r="R4241" t="str">
            <v>MED043000 MEDICAL / Hospital Administration &amp; Care; MED000000 MEDICAL / General</v>
          </cell>
        </row>
        <row r="4242">
          <cell r="C4242">
            <v>9780674367319</v>
          </cell>
          <cell r="D4242" t="str">
            <v>Harvard University Press</v>
          </cell>
          <cell r="E4242" t="str">
            <v>STAUB: AUDITING DEVELOPMENTS   DLA 1940–1941 E-BOOK</v>
          </cell>
          <cell r="F4242" t="str">
            <v>Auditing Developments During the Present Century</v>
          </cell>
          <cell r="G4242">
            <v>1942</v>
          </cell>
          <cell r="H4242" t="str">
            <v>Dickinson Lectures in Accounting</v>
          </cell>
          <cell r="J4242" t="str">
            <v>e-book (PDF)</v>
          </cell>
          <cell r="M4242" t="str">
            <v>Staub, Walter A.</v>
          </cell>
          <cell r="O4242">
            <v>98</v>
          </cell>
          <cell r="P4242" t="str">
            <v>Lieferbar</v>
          </cell>
          <cell r="Q4242" t="str">
            <v>Political Economics, other</v>
          </cell>
          <cell r="R4242" t="str">
            <v>BUS069000 BUSINESS &amp; ECONOMICS / Economics / General</v>
          </cell>
        </row>
        <row r="4243">
          <cell r="C4243">
            <v>9780674367326</v>
          </cell>
          <cell r="D4243" t="str">
            <v>Harvard University Press</v>
          </cell>
          <cell r="E4243" t="str">
            <v>THE NEAR EAST AND THE GREAT POWERS (FRYE) E-BOOK</v>
          </cell>
          <cell r="F4243" t="str">
            <v>The Near East and the Great Powers</v>
          </cell>
          <cell r="G4243">
            <v>1951</v>
          </cell>
          <cell r="J4243" t="str">
            <v>e-book (PDF)</v>
          </cell>
          <cell r="N4243" t="str">
            <v>Frye, Richard N.</v>
          </cell>
          <cell r="O4243">
            <v>214</v>
          </cell>
          <cell r="P4243" t="str">
            <v>Lieferbar</v>
          </cell>
          <cell r="Q4243" t="str">
            <v>Miscellaneous</v>
          </cell>
          <cell r="R4243" t="str">
            <v>POL000000 POLITICAL SCIENCE / General; HIS000000 HISTORY / General; HIS026000 HISTORY / Middle East / General</v>
          </cell>
        </row>
        <row r="4244">
          <cell r="C4244">
            <v>9780674367333</v>
          </cell>
          <cell r="D4244" t="str">
            <v>Harvard University Press</v>
          </cell>
          <cell r="E4244" t="str">
            <v>FOREIGN ECONOMIC POLICY FOR T. UNITED STATES (HARRIS) E-BOOK</v>
          </cell>
          <cell r="F4244" t="str">
            <v>Foreign Economic Policy for the United States</v>
          </cell>
          <cell r="G4244">
            <v>1948</v>
          </cell>
          <cell r="J4244" t="str">
            <v>e-book (PDF)</v>
          </cell>
          <cell r="N4244" t="str">
            <v>Harris, Seymour E.</v>
          </cell>
          <cell r="O4244">
            <v>490</v>
          </cell>
          <cell r="P4244" t="str">
            <v>Lieferbar</v>
          </cell>
          <cell r="Q4244" t="str">
            <v>Political Economics, other</v>
          </cell>
          <cell r="R4244" t="str">
            <v>BUS069000 BUSINESS &amp; ECONOMICS / Economics / General</v>
          </cell>
        </row>
        <row r="4245">
          <cell r="C4245">
            <v>9780674367340</v>
          </cell>
          <cell r="D4245" t="str">
            <v>Harvard University Press</v>
          </cell>
          <cell r="E4245" t="str">
            <v>HARRIS: SCHUMPETER E-BOOK</v>
          </cell>
          <cell r="F4245" t="str">
            <v>Schumpeter</v>
          </cell>
          <cell r="G4245">
            <v>1951</v>
          </cell>
          <cell r="J4245" t="str">
            <v>e-book (PDF)</v>
          </cell>
          <cell r="M4245" t="str">
            <v>Harris, Seymour E.</v>
          </cell>
          <cell r="O4245">
            <v>142</v>
          </cell>
          <cell r="P4245" t="str">
            <v>Lieferbar</v>
          </cell>
          <cell r="Q4245" t="str">
            <v>Sociology, other</v>
          </cell>
          <cell r="R4245" t="str">
            <v>SOC000000 SOCIAL SCIENCE / General; BIO021000 BIOGRAPHY &amp; AUTOBIOGRAPHY / Social Scientists &amp; Psychologists</v>
          </cell>
        </row>
        <row r="4246">
          <cell r="C4246">
            <v>9780674367357</v>
          </cell>
          <cell r="D4246" t="str">
            <v>Harvard University Press</v>
          </cell>
          <cell r="E4246" t="str">
            <v>HERRICK: RED TOP E-BOOK</v>
          </cell>
          <cell r="F4246" t="str">
            <v>Red Top</v>
          </cell>
          <cell r="G4246">
            <v>1948</v>
          </cell>
          <cell r="J4246" t="str">
            <v>e-book (PDF)</v>
          </cell>
          <cell r="O4246">
            <v>255</v>
          </cell>
          <cell r="P4246" t="str">
            <v>Lieferbar</v>
          </cell>
          <cell r="Q4246" t="str">
            <v>Global History</v>
          </cell>
          <cell r="R4246" t="str">
            <v>HIS036000 HISTORY / United States / General</v>
          </cell>
        </row>
        <row r="4247">
          <cell r="C4247">
            <v>9780674367364</v>
          </cell>
          <cell r="D4247" t="str">
            <v>Harvard University Press</v>
          </cell>
          <cell r="E4247" t="str">
            <v>THE NATIONAL ARCHIVES OF LATIN AMERICA (HILL)   LAS 3 E-BOOK</v>
          </cell>
          <cell r="F4247" t="str">
            <v>The National Archives of Latin America</v>
          </cell>
          <cell r="G4247">
            <v>1945</v>
          </cell>
          <cell r="H4247" t="str">
            <v>Joint Committee on Latin American Studies of the National Research Council, American Council of Learned Societies and Social Science Research Council. Miscellaneous Publication</v>
          </cell>
          <cell r="I4247">
            <v>3</v>
          </cell>
          <cell r="J4247" t="str">
            <v>e-book (PDF)</v>
          </cell>
          <cell r="N4247" t="str">
            <v>Hill, Roscoe R.</v>
          </cell>
          <cell r="O4247">
            <v>169</v>
          </cell>
          <cell r="P4247" t="str">
            <v>Lieferbar</v>
          </cell>
          <cell r="Q4247" t="str">
            <v>Sociology, other</v>
          </cell>
          <cell r="R4247" t="str">
            <v>SOC044000 SOCIAL SCIENCE / Ethnic Studies / Hispanic American Studies; SOC002010 SOCIAL SCIENCE / Anthropology / Cultural</v>
          </cell>
        </row>
        <row r="4248">
          <cell r="C4248">
            <v>9780674367371</v>
          </cell>
          <cell r="D4248" t="str">
            <v>Harvard University Press</v>
          </cell>
          <cell r="E4248" t="str">
            <v>CHINA'S DEVELOPMENT EXPERIENCE (DERNBERGER)   HEA 93</v>
          </cell>
          <cell r="F4248" t="str">
            <v>China's Development Experience in Comparative Perspective</v>
          </cell>
          <cell r="G4248">
            <v>1980</v>
          </cell>
          <cell r="H4248" t="str">
            <v>Harvard East Asian Series</v>
          </cell>
          <cell r="I4248">
            <v>93</v>
          </cell>
          <cell r="J4248" t="str">
            <v>Gebunden</v>
          </cell>
          <cell r="N4248" t="str">
            <v>Dernberger, Robert F.</v>
          </cell>
          <cell r="O4248">
            <v>347</v>
          </cell>
          <cell r="P4248" t="str">
            <v>Lieferbar</v>
          </cell>
          <cell r="Q4248" t="str">
            <v>Global History</v>
          </cell>
          <cell r="R4248" t="str">
            <v>BUS092000 BUSINESS &amp; ECONOMICS / Development / General; HIS048000 HISTORY / Asia / Southeast Asia; SOC042000 SOCIAL SCIENCE / Third World Development</v>
          </cell>
          <cell r="S4248" t="str">
            <v>PoD</v>
          </cell>
        </row>
        <row r="4249">
          <cell r="C4249">
            <v>9780674367388</v>
          </cell>
          <cell r="D4249" t="str">
            <v>Harvard University Press</v>
          </cell>
          <cell r="E4249" t="str">
            <v>CHINA'S DEVELOPMENT EXPERIENCE (DERNBERGER)   HEA 93 E-BOOK</v>
          </cell>
          <cell r="F4249" t="str">
            <v>China's Development Experience in Comparative Perspective</v>
          </cell>
          <cell r="G4249">
            <v>1980</v>
          </cell>
          <cell r="H4249" t="str">
            <v>Harvard East Asian Series</v>
          </cell>
          <cell r="I4249">
            <v>93</v>
          </cell>
          <cell r="J4249" t="str">
            <v>e-book (PDF)</v>
          </cell>
          <cell r="N4249" t="str">
            <v>Dernberger, Robert F.</v>
          </cell>
          <cell r="O4249">
            <v>347</v>
          </cell>
          <cell r="P4249" t="str">
            <v>Lieferbar</v>
          </cell>
          <cell r="Q4249" t="str">
            <v>Global History</v>
          </cell>
          <cell r="R4249" t="str">
            <v>BUS092000 BUSINESS &amp; ECONOMICS / Development / General; HIS048000 HISTORY / Asia / Southeast Asia; SOC042000 SOCIAL SCIENCE / Third World Development</v>
          </cell>
        </row>
        <row r="4250">
          <cell r="C4250">
            <v>9780674367395</v>
          </cell>
          <cell r="D4250" t="str">
            <v>Harvard University Press</v>
          </cell>
          <cell r="E4250" t="str">
            <v>STECHOW: RUBENS AND THE CLASSICAL TRADITION   MCL 22 E-BOOK</v>
          </cell>
          <cell r="F4250" t="str">
            <v>Rubens and the Classical Tradition</v>
          </cell>
          <cell r="G4250">
            <v>1968</v>
          </cell>
          <cell r="H4250" t="str">
            <v>Martin Classical Lectures</v>
          </cell>
          <cell r="I4250">
            <v>22</v>
          </cell>
          <cell r="J4250" t="str">
            <v>e-book (PDF)</v>
          </cell>
          <cell r="M4250" t="str">
            <v>Stechow, Wolfgang</v>
          </cell>
          <cell r="O4250">
            <v>110</v>
          </cell>
          <cell r="P4250" t="str">
            <v>Lieferbar</v>
          </cell>
          <cell r="Q4250" t="str">
            <v>Classical Studies, other</v>
          </cell>
          <cell r="R4250" t="str">
            <v>ART009000 ART / Criticism; ART015060 ART / History / Ancient &amp; Classical; ARC000000 ARCHITECTURE / General; ART000000 ART / General</v>
          </cell>
        </row>
        <row r="4251">
          <cell r="C4251">
            <v>9780674367401</v>
          </cell>
          <cell r="D4251" t="str">
            <v>Harvard University Press</v>
          </cell>
          <cell r="E4251" t="str">
            <v>ERHARDT: MORTALITY AND MORBIDITY UNITED STATES   VHSM</v>
          </cell>
          <cell r="F4251" t="str">
            <v>Mortality and Morbidity in the United States</v>
          </cell>
          <cell r="G4251">
            <v>1974</v>
          </cell>
          <cell r="H4251" t="str">
            <v>Vital and Health Statistics Monographs, American Public Health Association</v>
          </cell>
          <cell r="J4251" t="str">
            <v>Gebunden</v>
          </cell>
          <cell r="M4251" t="str">
            <v>Berlin, Joyce E.; Erhardt, Carl L.</v>
          </cell>
          <cell r="O4251">
            <v>289</v>
          </cell>
          <cell r="P4251" t="str">
            <v>Lieferbar</v>
          </cell>
          <cell r="Q4251" t="str">
            <v>Clinical Medicine, other</v>
          </cell>
          <cell r="R4251" t="str">
            <v>MED022000 MEDICAL / Diseases; SOC027000 SOCIAL SCIENCE / Statistics</v>
          </cell>
          <cell r="S4251" t="str">
            <v>PoD</v>
          </cell>
        </row>
        <row r="4252">
          <cell r="C4252">
            <v>9780674367418</v>
          </cell>
          <cell r="D4252" t="str">
            <v>Harvard University Press</v>
          </cell>
          <cell r="E4252" t="str">
            <v>ERHARDT: MORTALITY AND MORBIDITY UNITED STATES   VHSM E-BOOK</v>
          </cell>
          <cell r="F4252" t="str">
            <v>Mortality and Morbidity in the United States</v>
          </cell>
          <cell r="G4252">
            <v>1974</v>
          </cell>
          <cell r="H4252" t="str">
            <v>Vital and Health Statistics Monographs, American Public Health Association</v>
          </cell>
          <cell r="J4252" t="str">
            <v>e-book (PDF)</v>
          </cell>
          <cell r="M4252" t="str">
            <v>Berlin, Joyce E.; Erhardt, Carl L.</v>
          </cell>
          <cell r="O4252">
            <v>289</v>
          </cell>
          <cell r="P4252" t="str">
            <v>Lieferbar</v>
          </cell>
          <cell r="Q4252" t="str">
            <v>Clinical Medicine, other</v>
          </cell>
          <cell r="R4252" t="str">
            <v>MED022000 MEDICAL / Diseases; SOC027000 SOCIAL SCIENCE / Statistics</v>
          </cell>
        </row>
        <row r="4253">
          <cell r="C4253">
            <v>9780674367425</v>
          </cell>
          <cell r="D4253" t="str">
            <v>Harvard University Press</v>
          </cell>
          <cell r="E4253" t="str">
            <v>DEVELOPMENT POLICY II–PAKISTAN (FALCON) DPS 2</v>
          </cell>
          <cell r="F4253" t="str">
            <v>Development Policy II</v>
          </cell>
          <cell r="G4253">
            <v>1971</v>
          </cell>
          <cell r="H4253" t="str">
            <v>Development Policy Series</v>
          </cell>
          <cell r="I4253">
            <v>2</v>
          </cell>
          <cell r="J4253" t="str">
            <v>Gebunden</v>
          </cell>
          <cell r="N4253" t="str">
            <v>Falcon, Walter P.; Papanek, Gustav F.</v>
          </cell>
          <cell r="O4253">
            <v>267</v>
          </cell>
          <cell r="P4253" t="str">
            <v>Lieferbar</v>
          </cell>
          <cell r="Q4253" t="str">
            <v>Political Economics, other</v>
          </cell>
          <cell r="R4253" t="str">
            <v>SOC008000 SOCIAL SCIENCE / Ethnic Studies / General; BUS069000 BUSINESS &amp; ECONOMICS / Economics / General; HIS000000 HISTORY / General</v>
          </cell>
          <cell r="S4253" t="str">
            <v>PoD</v>
          </cell>
        </row>
        <row r="4254">
          <cell r="C4254">
            <v>9780674367432</v>
          </cell>
          <cell r="D4254" t="str">
            <v>Harvard University Press</v>
          </cell>
          <cell r="E4254" t="str">
            <v>DEVELOPMENT POLICY II–PAKISTAN (FALCON) DPS 2 E-BOOK</v>
          </cell>
          <cell r="F4254" t="str">
            <v>Development Policy II</v>
          </cell>
          <cell r="G4254">
            <v>1971</v>
          </cell>
          <cell r="H4254" t="str">
            <v>Development Policy Series</v>
          </cell>
          <cell r="I4254">
            <v>2</v>
          </cell>
          <cell r="J4254" t="str">
            <v>e-book (PDF)</v>
          </cell>
          <cell r="N4254" t="str">
            <v>Falcon, Walter P.; Papanek, Gustav F.</v>
          </cell>
          <cell r="O4254">
            <v>267</v>
          </cell>
          <cell r="P4254" t="str">
            <v>Lieferbar</v>
          </cell>
          <cell r="Q4254" t="str">
            <v>Political Economics, other</v>
          </cell>
          <cell r="R4254" t="str">
            <v>SOC008000 SOCIAL SCIENCE / Ethnic Studies / General; BUS069000 BUSINESS &amp; ECONOMICS / Economics / General; HIS000000 HISTORY / General</v>
          </cell>
        </row>
        <row r="4255">
          <cell r="C4255">
            <v>9780674367449</v>
          </cell>
          <cell r="D4255" t="str">
            <v>Harvard University Press</v>
          </cell>
          <cell r="E4255" t="str">
            <v>AMERICAN PERSPECTIVES (SPILLER)   LOCAC</v>
          </cell>
          <cell r="F4255" t="str">
            <v>American Perspectives</v>
          </cell>
          <cell r="G4255">
            <v>1961</v>
          </cell>
          <cell r="H4255" t="str">
            <v>The Library of Congress Series in American Civilization</v>
          </cell>
          <cell r="J4255" t="str">
            <v>Gebunden</v>
          </cell>
          <cell r="N4255" t="str">
            <v>Smith, Henry Nash; Waters, Edward N.; Gabriel, Ralph Henry; Larrabee, Eric; Spiller, Robert E.</v>
          </cell>
          <cell r="O4255">
            <v>216</v>
          </cell>
          <cell r="P4255" t="str">
            <v>Lieferbar</v>
          </cell>
          <cell r="Q4255" t="str">
            <v>Global History</v>
          </cell>
          <cell r="R4255" t="str">
            <v>HIS036000 HISTORY / United States / General</v>
          </cell>
          <cell r="S4255" t="str">
            <v>PoD</v>
          </cell>
        </row>
        <row r="4256">
          <cell r="C4256">
            <v>9780674367456</v>
          </cell>
          <cell r="D4256" t="str">
            <v>Harvard University Press</v>
          </cell>
          <cell r="E4256" t="str">
            <v>AMERICAN PERSPECTIVES (SPILLER)   LOCAC E-BOOK</v>
          </cell>
          <cell r="F4256" t="str">
            <v>American Perspectives</v>
          </cell>
          <cell r="G4256">
            <v>1961</v>
          </cell>
          <cell r="H4256" t="str">
            <v>The Library of Congress Series in American Civilization</v>
          </cell>
          <cell r="J4256" t="str">
            <v>e-book (PDF)</v>
          </cell>
          <cell r="N4256" t="str">
            <v>Smith, Henry Nash; Waters, Edward N.; Gabriel, Ralph Henry; Larrabee, Eric; Spiller, Robert E.</v>
          </cell>
          <cell r="O4256">
            <v>216</v>
          </cell>
          <cell r="P4256" t="str">
            <v>Lieferbar</v>
          </cell>
          <cell r="Q4256" t="str">
            <v>Global History</v>
          </cell>
          <cell r="R4256" t="str">
            <v>HIS036000 HISTORY / United States / General</v>
          </cell>
        </row>
        <row r="4257">
          <cell r="C4257">
            <v>9780674367463</v>
          </cell>
          <cell r="D4257" t="str">
            <v>Harvard University Press</v>
          </cell>
          <cell r="E4257" t="str">
            <v>STEELE: THE STRUCTURE OF MARINE ECOSYSTEMS</v>
          </cell>
          <cell r="F4257" t="str">
            <v>The Structure of Marine Ecosystems</v>
          </cell>
          <cell r="G4257">
            <v>1974</v>
          </cell>
          <cell r="J4257" t="str">
            <v>Gebunden</v>
          </cell>
          <cell r="M4257" t="str">
            <v>Steele, John H.</v>
          </cell>
          <cell r="O4257">
            <v>128</v>
          </cell>
          <cell r="P4257" t="str">
            <v>Lieferbar</v>
          </cell>
          <cell r="Q4257" t="str">
            <v>Life Sciences, other</v>
          </cell>
          <cell r="R4257" t="str">
            <v>SCI039000 SCIENCE / Life Sciences / Biology / Marine Biology; SOC000000 SOCIAL SCIENCE / General</v>
          </cell>
          <cell r="S4257" t="str">
            <v>PoD</v>
          </cell>
        </row>
        <row r="4258">
          <cell r="C4258">
            <v>9780674367470</v>
          </cell>
          <cell r="D4258" t="str">
            <v>Harvard University Press</v>
          </cell>
          <cell r="E4258" t="str">
            <v>TAYLOR: MILTON'S USE OF DU BARTAS E-BOOK</v>
          </cell>
          <cell r="F4258" t="str">
            <v>Milton's Use of Du Bartas</v>
          </cell>
          <cell r="G4258">
            <v>1934</v>
          </cell>
          <cell r="J4258" t="str">
            <v>e-book (PDF)</v>
          </cell>
          <cell r="M4258" t="str">
            <v>Taylor, George Coffin</v>
          </cell>
          <cell r="O4258">
            <v>129</v>
          </cell>
          <cell r="P4258" t="str">
            <v>Lieferbar</v>
          </cell>
          <cell r="Q4258" t="str">
            <v>Literary Studies, general</v>
          </cell>
          <cell r="R4258" t="str">
            <v>LIT000000 LITERARY CRITICISM / General</v>
          </cell>
        </row>
        <row r="4259">
          <cell r="C4259">
            <v>9780674367487</v>
          </cell>
          <cell r="D4259" t="str">
            <v>Harvard University Press</v>
          </cell>
          <cell r="E4259" t="str">
            <v>TAYLOR: CHILDREN WITH CEREBRAL DEFECTS   CFP</v>
          </cell>
          <cell r="F4259" t="str">
            <v>Psychological Appraisal of Children with Cerebral Defects</v>
          </cell>
          <cell r="G4259">
            <v>1959</v>
          </cell>
          <cell r="H4259" t="str">
            <v>Commonwealth Fund Publications</v>
          </cell>
          <cell r="J4259" t="str">
            <v>Gebunden</v>
          </cell>
          <cell r="M4259" t="str">
            <v>Taylor, Edith Meyer</v>
          </cell>
          <cell r="O4259">
            <v>499</v>
          </cell>
          <cell r="P4259" t="str">
            <v>Lieferbar</v>
          </cell>
          <cell r="Q4259" t="str">
            <v>Psychiatry, Psychotherapy</v>
          </cell>
          <cell r="R4259" t="str">
            <v>MED069000 MEDICAL / Pediatrics; PSY000000 PSYCHOLOGY / General</v>
          </cell>
          <cell r="S4259" t="str">
            <v>PoD</v>
          </cell>
        </row>
        <row r="4260">
          <cell r="C4260">
            <v>9780674367494</v>
          </cell>
          <cell r="D4260" t="str">
            <v>Harvard University Press</v>
          </cell>
          <cell r="E4260" t="str">
            <v>TAYLOR: CHILDREN WITH CEREBRAL DEFECTS   CFP E-BOOK</v>
          </cell>
          <cell r="F4260" t="str">
            <v>Psychological Appraisal of Children with Cerebral Defects</v>
          </cell>
          <cell r="G4260">
            <v>1959</v>
          </cell>
          <cell r="H4260" t="str">
            <v>Commonwealth Fund Publications</v>
          </cell>
          <cell r="J4260" t="str">
            <v>e-book (PDF)</v>
          </cell>
          <cell r="M4260" t="str">
            <v>Taylor, Edith Meyer</v>
          </cell>
          <cell r="O4260">
            <v>499</v>
          </cell>
          <cell r="P4260" t="str">
            <v>Lieferbar</v>
          </cell>
          <cell r="Q4260" t="str">
            <v>Psychiatry, Psychotherapy</v>
          </cell>
          <cell r="R4260" t="str">
            <v>MED069000 MEDICAL / Pediatrics; PSY000000 PSYCHOLOGY / General</v>
          </cell>
        </row>
        <row r="4261">
          <cell r="C4261">
            <v>9780674368019</v>
          </cell>
          <cell r="D4261" t="str">
            <v>Harvard University Press</v>
          </cell>
          <cell r="E4261" t="str">
            <v>WHITEHILL: MUSEUM OF FINE ARTS BOSTON   VOLUME I E-BOOK</v>
          </cell>
          <cell r="G4261">
            <v>1970</v>
          </cell>
          <cell r="H4261" t="str">
            <v>Museum of Fine Arts, Boston</v>
          </cell>
          <cell r="I4261" t="str">
            <v>Volume I</v>
          </cell>
          <cell r="J4261" t="str">
            <v>e-book (PDF)</v>
          </cell>
          <cell r="M4261" t="str">
            <v>Whitehill, Walter Muir</v>
          </cell>
          <cell r="O4261">
            <v>442</v>
          </cell>
          <cell r="P4261" t="str">
            <v>Lieferbar</v>
          </cell>
          <cell r="Q4261" t="str">
            <v xml:space="preserve">Architecture and Design, other    </v>
          </cell>
          <cell r="R4261" t="str">
            <v>ART000000 ART / General</v>
          </cell>
        </row>
        <row r="4262">
          <cell r="C4262">
            <v>9780674368026</v>
          </cell>
          <cell r="D4262" t="str">
            <v>Harvard University Press</v>
          </cell>
          <cell r="E4262" t="str">
            <v>WHITEHILL: MUSEUM OF FINE ARTS BOSTON   VOLUME II E-BOOK</v>
          </cell>
          <cell r="G4262">
            <v>1970</v>
          </cell>
          <cell r="H4262" t="str">
            <v>Museum of Fine Arts, Boston</v>
          </cell>
          <cell r="I4262" t="str">
            <v>Volume II</v>
          </cell>
          <cell r="J4262" t="str">
            <v>e-book (PDF)</v>
          </cell>
          <cell r="M4262" t="str">
            <v>Whitehill, Walter Muir</v>
          </cell>
          <cell r="O4262">
            <v>444</v>
          </cell>
          <cell r="P4262" t="str">
            <v>Lieferbar</v>
          </cell>
          <cell r="Q4262" t="str">
            <v xml:space="preserve">Architecture and Design, other    </v>
          </cell>
          <cell r="R4262" t="str">
            <v>ART000000 ART / General</v>
          </cell>
        </row>
        <row r="4263">
          <cell r="C4263">
            <v>9780674368033</v>
          </cell>
          <cell r="D4263" t="str">
            <v>Harvard University Press</v>
          </cell>
          <cell r="E4263" t="str">
            <v>WHITTEM: FRENCH FOR SOLDIERS E-BOOK</v>
          </cell>
          <cell r="F4263" t="str">
            <v>French for Soldiers</v>
          </cell>
          <cell r="G4263">
            <v>1917</v>
          </cell>
          <cell r="J4263" t="str">
            <v>e-book (PDF)</v>
          </cell>
          <cell r="M4263" t="str">
            <v>Long, Percy W.; Whittem, Arthur F.</v>
          </cell>
          <cell r="O4263">
            <v>134</v>
          </cell>
          <cell r="P4263" t="str">
            <v>Lieferbar</v>
          </cell>
          <cell r="Q4263" t="str">
            <v>Linguistics, other</v>
          </cell>
          <cell r="R4263" t="str">
            <v>LAN000000 LANGUAGE ARTS &amp; DISCIPLINES / General; FOR008000 FOREIGN LANGUAGE STUDY / French</v>
          </cell>
        </row>
        <row r="4264">
          <cell r="C4264">
            <v>9780674368040</v>
          </cell>
          <cell r="D4264" t="str">
            <v>Harvard University Press</v>
          </cell>
          <cell r="E4264" t="str">
            <v>PETRUNKEVITCH: THE RUSSIAN REVOLUTION E-BOOK</v>
          </cell>
          <cell r="F4264" t="str">
            <v>The Russian Revolution. The Jugo-Slav Movement</v>
          </cell>
          <cell r="G4264">
            <v>1918</v>
          </cell>
          <cell r="J4264" t="str">
            <v>e-book (PDF)</v>
          </cell>
          <cell r="M4264" t="str">
            <v>Petrunkevitch, Alexander; Golder, Frank Alfred; Harper, Samuel Northrup; Kerner, Robert Joseph</v>
          </cell>
          <cell r="O4264">
            <v>109</v>
          </cell>
          <cell r="P4264" t="str">
            <v>Lieferbar</v>
          </cell>
          <cell r="Q4264" t="str">
            <v>Miscellaneous</v>
          </cell>
          <cell r="R4264" t="str">
            <v>HIS000000 HISTORY / General; HIS032000 HISTORY / Europe / Russia &amp; the Former Soviet Union</v>
          </cell>
        </row>
        <row r="4265">
          <cell r="C4265">
            <v>9780674368415</v>
          </cell>
          <cell r="D4265" t="str">
            <v>Harvard University Press</v>
          </cell>
          <cell r="E4265" t="str">
            <v>FAIRBANK: CHINA WATCH</v>
          </cell>
          <cell r="F4265" t="str">
            <v>China Watch</v>
          </cell>
          <cell r="G4265">
            <v>1987</v>
          </cell>
          <cell r="J4265" t="str">
            <v>Gebunden</v>
          </cell>
          <cell r="M4265" t="str">
            <v>Fairbank, John King</v>
          </cell>
          <cell r="O4265">
            <v>219</v>
          </cell>
          <cell r="P4265" t="str">
            <v>Lieferbar</v>
          </cell>
          <cell r="Q4265" t="str">
            <v>Asia-Pacific</v>
          </cell>
          <cell r="R4265" t="str">
            <v>HIS008000 HISTORY / Asia / China</v>
          </cell>
          <cell r="S4265" t="str">
            <v>PoD</v>
          </cell>
        </row>
        <row r="4266">
          <cell r="C4266">
            <v>9780674368422</v>
          </cell>
          <cell r="D4266" t="str">
            <v>Harvard University Press</v>
          </cell>
          <cell r="E4266" t="str">
            <v>FAIRBANK: CHINA WATCH E-BOOK</v>
          </cell>
          <cell r="F4266" t="str">
            <v>China Watch</v>
          </cell>
          <cell r="G4266">
            <v>1987</v>
          </cell>
          <cell r="J4266" t="str">
            <v>e-book (PDF)</v>
          </cell>
          <cell r="M4266" t="str">
            <v>Fairbank, John King</v>
          </cell>
          <cell r="O4266">
            <v>219</v>
          </cell>
          <cell r="P4266" t="str">
            <v>Lieferbar</v>
          </cell>
          <cell r="Q4266" t="str">
            <v>Asia-Pacific</v>
          </cell>
          <cell r="R4266" t="str">
            <v>HIS008000 HISTORY / Asia / China</v>
          </cell>
        </row>
        <row r="4267">
          <cell r="C4267">
            <v>9780674368439</v>
          </cell>
          <cell r="D4267" t="str">
            <v>Harvard University Press</v>
          </cell>
          <cell r="E4267" t="str">
            <v>COHEN: SOME EARLY TOOLS OF AMERICAN SCIENCE</v>
          </cell>
          <cell r="F4267" t="str">
            <v>Some Early Tools of American Science</v>
          </cell>
          <cell r="G4267">
            <v>1950</v>
          </cell>
          <cell r="J4267" t="str">
            <v>Gebunden</v>
          </cell>
          <cell r="M4267" t="str">
            <v>Cohen, I. Bernard</v>
          </cell>
          <cell r="O4267">
            <v>201</v>
          </cell>
          <cell r="P4267" t="str">
            <v>Lieferbar</v>
          </cell>
          <cell r="Q4267" t="str">
            <v>General Interest</v>
          </cell>
          <cell r="R4267" t="str">
            <v>SCI076000 SCIENCE / Scientific Instruments; SCI000000 SCIENCE / General</v>
          </cell>
          <cell r="S4267" t="str">
            <v>PoD</v>
          </cell>
        </row>
        <row r="4268">
          <cell r="C4268">
            <v>9780674368446</v>
          </cell>
          <cell r="D4268" t="str">
            <v>Harvard University Press</v>
          </cell>
          <cell r="E4268" t="str">
            <v>COHEN: SOME EARLY TOOLS OF AMERICAN SCIENCE E-BOOK</v>
          </cell>
          <cell r="F4268" t="str">
            <v>Some Early Tools of American Science</v>
          </cell>
          <cell r="G4268">
            <v>1950</v>
          </cell>
          <cell r="J4268" t="str">
            <v>e-book (PDF)</v>
          </cell>
          <cell r="M4268" t="str">
            <v>Cohen, I. Bernard</v>
          </cell>
          <cell r="O4268">
            <v>201</v>
          </cell>
          <cell r="P4268" t="str">
            <v>Lieferbar</v>
          </cell>
          <cell r="Q4268" t="str">
            <v>General Interest</v>
          </cell>
          <cell r="R4268" t="str">
            <v>SCI076000 SCIENCE / Scientific Instruments; SCI000000 SCIENCE / General</v>
          </cell>
        </row>
        <row r="4269">
          <cell r="C4269">
            <v>9780674368453</v>
          </cell>
          <cell r="D4269" t="str">
            <v>Harvard University Press</v>
          </cell>
          <cell r="E4269" t="str">
            <v>COSTA: THE POETRY OF PABLO NERUDA</v>
          </cell>
          <cell r="F4269" t="str">
            <v>The Poetry of Pablo Neruda</v>
          </cell>
          <cell r="G4269">
            <v>1979</v>
          </cell>
          <cell r="J4269" t="str">
            <v>Gebunden</v>
          </cell>
          <cell r="M4269" t="str">
            <v>Costa, René de</v>
          </cell>
          <cell r="O4269">
            <v>213</v>
          </cell>
          <cell r="P4269" t="str">
            <v>Lieferbar</v>
          </cell>
          <cell r="Q4269" t="str">
            <v>Other Nations and Languages</v>
          </cell>
          <cell r="R4269" t="str">
            <v>POE012000 POETRY / Caribbean &amp; Latin American; LIT000000 LITERARY CRITICISM / General; LIT004100 LITERARY CRITICISM / Caribbean &amp; Latin American; LIT014000 LITERARY CRITICISM / Poetry</v>
          </cell>
          <cell r="S4269" t="str">
            <v>PoD</v>
          </cell>
        </row>
        <row r="4270">
          <cell r="C4270">
            <v>9780674368460</v>
          </cell>
          <cell r="D4270" t="str">
            <v>Harvard University Press</v>
          </cell>
          <cell r="E4270" t="str">
            <v>COSTA: THE POETRY OF PABLO NERUDA E-BOOK</v>
          </cell>
          <cell r="F4270" t="str">
            <v>The Poetry of Pablo Neruda</v>
          </cell>
          <cell r="G4270">
            <v>1979</v>
          </cell>
          <cell r="J4270" t="str">
            <v>e-book (PDF)</v>
          </cell>
          <cell r="M4270" t="str">
            <v>Costa, René de</v>
          </cell>
          <cell r="O4270">
            <v>213</v>
          </cell>
          <cell r="P4270" t="str">
            <v>Lieferbar</v>
          </cell>
          <cell r="Q4270" t="str">
            <v>Other Nations and Languages</v>
          </cell>
          <cell r="R4270" t="str">
            <v>POE012000 POETRY / Caribbean &amp; Latin American; LIT000000 LITERARY CRITICISM / General; LIT004100 LITERARY CRITICISM / Caribbean &amp; Latin American; LIT014000 LITERARY CRITICISM / Poetry</v>
          </cell>
        </row>
        <row r="4271">
          <cell r="C4271">
            <v>9780674368477</v>
          </cell>
          <cell r="D4271" t="str">
            <v>Harvard University Press</v>
          </cell>
          <cell r="E4271" t="str">
            <v>ELSE: ORIGIN AND EARLY FORM OF GREEK TRAGEDY   MCL 20</v>
          </cell>
          <cell r="F4271" t="str">
            <v>The Origin and Early Form of Greek Tragedy</v>
          </cell>
          <cell r="G4271">
            <v>1965</v>
          </cell>
          <cell r="H4271" t="str">
            <v>Martin Classical Lectures</v>
          </cell>
          <cell r="I4271">
            <v>20</v>
          </cell>
          <cell r="J4271" t="str">
            <v>Gebunden</v>
          </cell>
          <cell r="M4271" t="str">
            <v>Else, Gerald F.</v>
          </cell>
          <cell r="O4271">
            <v>127</v>
          </cell>
          <cell r="P4271" t="str">
            <v>Lieferbar</v>
          </cell>
          <cell r="Q4271" t="str">
            <v>Classical Studies, other</v>
          </cell>
          <cell r="R4271" t="str">
            <v>DRA006000 DRAMA / Ancient, Classical &amp; Medieval; LIT000000 LITERARY CRITICISM / General; LIT004190 LITERARY CRITICISM / Ancient &amp; Classical</v>
          </cell>
          <cell r="S4271" t="str">
            <v>PoD</v>
          </cell>
        </row>
        <row r="4272">
          <cell r="C4272">
            <v>9780674368484</v>
          </cell>
          <cell r="D4272" t="str">
            <v>Harvard University Press</v>
          </cell>
          <cell r="E4272" t="str">
            <v>ELSE: ORIGIN AND EARLY FORM OF GREEK TRAGEDY   MCL 20 E-BOOK</v>
          </cell>
          <cell r="F4272" t="str">
            <v>The Origin and Early Form of Greek Tragedy</v>
          </cell>
          <cell r="G4272">
            <v>1965</v>
          </cell>
          <cell r="H4272" t="str">
            <v>Martin Classical Lectures</v>
          </cell>
          <cell r="I4272">
            <v>20</v>
          </cell>
          <cell r="J4272" t="str">
            <v>e-book (PDF)</v>
          </cell>
          <cell r="M4272" t="str">
            <v>Else, Gerald F.</v>
          </cell>
          <cell r="O4272">
            <v>127</v>
          </cell>
          <cell r="P4272" t="str">
            <v>Lieferbar</v>
          </cell>
          <cell r="Q4272" t="str">
            <v>Classical Studies, other</v>
          </cell>
          <cell r="R4272" t="str">
            <v>DRA006000 DRAMA / Ancient, Classical &amp; Medieval; LIT000000 LITERARY CRITICISM / General; LIT004190 LITERARY CRITICISM / Ancient &amp; Classical</v>
          </cell>
        </row>
        <row r="4273">
          <cell r="C4273">
            <v>9780674368491</v>
          </cell>
          <cell r="D4273" t="str">
            <v>Harvard University Press</v>
          </cell>
          <cell r="E4273" t="str">
            <v>GIEDION: ARCHITECTURE, YOU AND ME</v>
          </cell>
          <cell r="F4273" t="str">
            <v>Architecture, You and Me</v>
          </cell>
          <cell r="G4273">
            <v>1958</v>
          </cell>
          <cell r="J4273" t="str">
            <v>Gebunden</v>
          </cell>
          <cell r="M4273" t="str">
            <v>Giedion, S.</v>
          </cell>
          <cell r="O4273">
            <v>221</v>
          </cell>
          <cell r="P4273" t="str">
            <v>Lieferbar</v>
          </cell>
          <cell r="Q4273" t="str">
            <v xml:space="preserve">Architecture and Design, other    </v>
          </cell>
          <cell r="R4273" t="str">
            <v>ARC000000 ARCHITECTURE / General</v>
          </cell>
          <cell r="S4273" t="str">
            <v>PoD</v>
          </cell>
        </row>
        <row r="4274">
          <cell r="C4274">
            <v>9780674368507</v>
          </cell>
          <cell r="D4274" t="str">
            <v>Harvard University Press</v>
          </cell>
          <cell r="E4274" t="str">
            <v>GIEDION: ARCHITECTURE, YOU AND ME E-BOOK</v>
          </cell>
          <cell r="F4274" t="str">
            <v>Architecture, You and Me</v>
          </cell>
          <cell r="G4274">
            <v>1958</v>
          </cell>
          <cell r="J4274" t="str">
            <v>e-book (PDF)</v>
          </cell>
          <cell r="M4274" t="str">
            <v>Giedion, S.</v>
          </cell>
          <cell r="O4274">
            <v>221</v>
          </cell>
          <cell r="P4274" t="str">
            <v>Lieferbar</v>
          </cell>
          <cell r="Q4274" t="str">
            <v xml:space="preserve">Architecture and Design, other    </v>
          </cell>
          <cell r="R4274" t="str">
            <v>ARC000000 ARCHITECTURE / General</v>
          </cell>
        </row>
        <row r="4275">
          <cell r="C4275">
            <v>9780674368514</v>
          </cell>
          <cell r="D4275" t="str">
            <v>Harvard University Press</v>
          </cell>
          <cell r="E4275" t="str">
            <v>GILBERT: HISTORY</v>
          </cell>
          <cell r="F4275" t="str">
            <v>History</v>
          </cell>
          <cell r="G4275">
            <v>1977</v>
          </cell>
          <cell r="J4275" t="str">
            <v>Gebunden</v>
          </cell>
          <cell r="M4275" t="str">
            <v>Gilbert, Felix</v>
          </cell>
          <cell r="O4275">
            <v>549</v>
          </cell>
          <cell r="P4275" t="str">
            <v>Lieferbar</v>
          </cell>
          <cell r="Q4275" t="str">
            <v>Miscellaneous</v>
          </cell>
          <cell r="R4275" t="str">
            <v>HIS000000 HISTORY / General</v>
          </cell>
          <cell r="S4275" t="str">
            <v>PoD</v>
          </cell>
        </row>
        <row r="4276">
          <cell r="C4276">
            <v>9780674368521</v>
          </cell>
          <cell r="D4276" t="str">
            <v>Harvard University Press</v>
          </cell>
          <cell r="E4276" t="str">
            <v>GILBERT: HISTORY E-BOOK</v>
          </cell>
          <cell r="F4276" t="str">
            <v>History</v>
          </cell>
          <cell r="G4276">
            <v>1977</v>
          </cell>
          <cell r="J4276" t="str">
            <v>e-book (PDF)</v>
          </cell>
          <cell r="M4276" t="str">
            <v>Gilbert, Felix</v>
          </cell>
          <cell r="O4276">
            <v>549</v>
          </cell>
          <cell r="P4276" t="str">
            <v>Lieferbar</v>
          </cell>
          <cell r="Q4276" t="str">
            <v>Miscellaneous</v>
          </cell>
          <cell r="R4276" t="str">
            <v>HIS000000 HISTORY / General</v>
          </cell>
        </row>
        <row r="4277">
          <cell r="C4277">
            <v>9780674368538</v>
          </cell>
          <cell r="D4277" t="str">
            <v>Harvard University Press</v>
          </cell>
          <cell r="E4277" t="str">
            <v>GILMAN: THE IDEA OF POETRY IN FRANCE E-BOOK</v>
          </cell>
          <cell r="F4277" t="str">
            <v>The Idea of Poetry in France</v>
          </cell>
          <cell r="G4277">
            <v>1958</v>
          </cell>
          <cell r="J4277" t="str">
            <v>e-book (PDF)</v>
          </cell>
          <cell r="M4277" t="str">
            <v>Gilman, Margaret</v>
          </cell>
          <cell r="O4277">
            <v>324</v>
          </cell>
          <cell r="P4277" t="str">
            <v>Lieferbar</v>
          </cell>
          <cell r="Q4277" t="str">
            <v>Literary Studies, general</v>
          </cell>
          <cell r="R4277" t="str">
            <v>LIT000000 LITERARY CRITICISM / General</v>
          </cell>
        </row>
        <row r="4278">
          <cell r="C4278">
            <v>9780674368545</v>
          </cell>
          <cell r="D4278" t="str">
            <v>Harvard University Press</v>
          </cell>
          <cell r="E4278" t="str">
            <v>GRAY: DARWINIANA   JHL</v>
          </cell>
          <cell r="F4278" t="str">
            <v>Darwiniana</v>
          </cell>
          <cell r="G4278">
            <v>1963</v>
          </cell>
          <cell r="H4278" t="str">
            <v>The John Harvard Library</v>
          </cell>
          <cell r="J4278" t="str">
            <v>Gebunden</v>
          </cell>
          <cell r="M4278" t="str">
            <v>Gray, Asa</v>
          </cell>
          <cell r="N4278" t="str">
            <v>Dupree, A. Hunter</v>
          </cell>
          <cell r="O4278">
            <v>327</v>
          </cell>
          <cell r="P4278" t="str">
            <v>Lieferbar</v>
          </cell>
          <cell r="Q4278" t="str">
            <v>General Interest</v>
          </cell>
          <cell r="R4278" t="str">
            <v>SCI027000 SCIENCE / Life Sciences / Evolution; SCI000000 SCIENCE / General</v>
          </cell>
          <cell r="S4278" t="str">
            <v>PoD</v>
          </cell>
        </row>
        <row r="4279">
          <cell r="C4279">
            <v>9780674368552</v>
          </cell>
          <cell r="D4279" t="str">
            <v>Harvard University Press</v>
          </cell>
          <cell r="E4279" t="str">
            <v>GRAY: DARWINIANA   JHL E-BOOK</v>
          </cell>
          <cell r="F4279" t="str">
            <v>Darwiniana</v>
          </cell>
          <cell r="G4279">
            <v>1963</v>
          </cell>
          <cell r="H4279" t="str">
            <v>The John Harvard Library</v>
          </cell>
          <cell r="J4279" t="str">
            <v>e-book (PDF)</v>
          </cell>
          <cell r="M4279" t="str">
            <v>Gray, Asa</v>
          </cell>
          <cell r="N4279" t="str">
            <v>Dupree, A. Hunter</v>
          </cell>
          <cell r="O4279">
            <v>327</v>
          </cell>
          <cell r="P4279" t="str">
            <v>Lieferbar</v>
          </cell>
          <cell r="Q4279" t="str">
            <v>General Interest</v>
          </cell>
          <cell r="R4279" t="str">
            <v>SCI027000 SCIENCE / Life Sciences / Evolution; SCI000000 SCIENCE / General</v>
          </cell>
        </row>
        <row r="4280">
          <cell r="C4280">
            <v>9780674368569</v>
          </cell>
          <cell r="D4280" t="str">
            <v>Harvard University Press</v>
          </cell>
          <cell r="E4280" t="str">
            <v>GRAS: INDUSTRIAL EVOLUTION</v>
          </cell>
          <cell r="F4280" t="str">
            <v>Industrial Evolution</v>
          </cell>
          <cell r="G4280">
            <v>1930</v>
          </cell>
          <cell r="J4280" t="str">
            <v>Gebunden</v>
          </cell>
          <cell r="M4280" t="str">
            <v>Gras, N. S. B.</v>
          </cell>
          <cell r="O4280">
            <v>259</v>
          </cell>
          <cell r="P4280" t="str">
            <v>Lieferbar</v>
          </cell>
          <cell r="Q4280" t="str">
            <v>Political Economics, other</v>
          </cell>
          <cell r="R4280" t="str">
            <v>BUS069000 BUSINESS &amp; ECONOMICS / Economics / General</v>
          </cell>
          <cell r="S4280" t="str">
            <v>PoD</v>
          </cell>
        </row>
        <row r="4281">
          <cell r="C4281">
            <v>9780674368576</v>
          </cell>
          <cell r="D4281" t="str">
            <v>Harvard University Press</v>
          </cell>
          <cell r="E4281" t="str">
            <v>GRAS: INDUSTRIAL EVOLUTION E-BOOK</v>
          </cell>
          <cell r="F4281" t="str">
            <v>Industrial Evolution</v>
          </cell>
          <cell r="G4281">
            <v>1930</v>
          </cell>
          <cell r="J4281" t="str">
            <v>e-book (PDF)</v>
          </cell>
          <cell r="M4281" t="str">
            <v>Gras, N. S. B.</v>
          </cell>
          <cell r="O4281">
            <v>259</v>
          </cell>
          <cell r="P4281" t="str">
            <v>Lieferbar</v>
          </cell>
          <cell r="Q4281" t="str">
            <v>Political Economics, other</v>
          </cell>
          <cell r="R4281" t="str">
            <v>BUS069000 BUSINESS &amp; ECONOMICS / Economics / General</v>
          </cell>
        </row>
        <row r="4282">
          <cell r="C4282">
            <v>9780674368583</v>
          </cell>
          <cell r="D4282" t="str">
            <v>Harvard University Press</v>
          </cell>
          <cell r="E4282" t="str">
            <v>LOWELL: GREATER EUROPEAN GOVERNMENTS</v>
          </cell>
          <cell r="F4282" t="str">
            <v>Greater European Governments</v>
          </cell>
          <cell r="G4282">
            <v>1925</v>
          </cell>
          <cell r="J4282" t="str">
            <v>Gebunden</v>
          </cell>
          <cell r="M4282" t="str">
            <v>Lowell, A. Lawrence</v>
          </cell>
          <cell r="O4282">
            <v>341</v>
          </cell>
          <cell r="P4282" t="str">
            <v>Lieferbar</v>
          </cell>
          <cell r="Q4282" t="str">
            <v>Political Science, other</v>
          </cell>
          <cell r="R4282" t="str">
            <v>POL000000 POLITICAL SCIENCE / General</v>
          </cell>
          <cell r="S4282" t="str">
            <v>PoD</v>
          </cell>
        </row>
        <row r="4283">
          <cell r="C4283">
            <v>9780674368590</v>
          </cell>
          <cell r="D4283" t="str">
            <v>Harvard University Press</v>
          </cell>
          <cell r="E4283" t="str">
            <v>LOWELL: GREATER EUROPEAN GOVERNMENTS E-BOOK</v>
          </cell>
          <cell r="F4283" t="str">
            <v>Greater European Governments</v>
          </cell>
          <cell r="G4283">
            <v>1925</v>
          </cell>
          <cell r="J4283" t="str">
            <v>e-book (PDF)</v>
          </cell>
          <cell r="M4283" t="str">
            <v>Lowell, A. Lawrence</v>
          </cell>
          <cell r="O4283">
            <v>341</v>
          </cell>
          <cell r="P4283" t="str">
            <v>Lieferbar</v>
          </cell>
          <cell r="Q4283" t="str">
            <v>Political Science, other</v>
          </cell>
          <cell r="R4283" t="str">
            <v>POL000000 POLITICAL SCIENCE / General</v>
          </cell>
        </row>
        <row r="4284">
          <cell r="C4284">
            <v>9780674368606</v>
          </cell>
          <cell r="D4284" t="str">
            <v>Harvard University Press</v>
          </cell>
          <cell r="E4284" t="str">
            <v>MATHEWS: INTERPRETATION OF HISTORY   WBNL 1916</v>
          </cell>
          <cell r="F4284" t="str">
            <v>The Spiritual Interpretation of History</v>
          </cell>
          <cell r="G4284">
            <v>1916</v>
          </cell>
          <cell r="H4284" t="str">
            <v>William Belden Noble Lectures</v>
          </cell>
          <cell r="J4284" t="str">
            <v>Gebunden</v>
          </cell>
          <cell r="M4284" t="str">
            <v>Mathews, Shailer</v>
          </cell>
          <cell r="O4284">
            <v>227</v>
          </cell>
          <cell r="P4284" t="str">
            <v>Lieferbar</v>
          </cell>
          <cell r="Q4284" t="str">
            <v>Theology, Jewish Studies and Religious Studies</v>
          </cell>
          <cell r="R4284" t="str">
            <v>REL000000 RELIGION / General</v>
          </cell>
          <cell r="S4284" t="str">
            <v>PoD</v>
          </cell>
        </row>
        <row r="4285">
          <cell r="C4285">
            <v>9780674368613</v>
          </cell>
          <cell r="D4285" t="str">
            <v>Harvard University Press</v>
          </cell>
          <cell r="E4285" t="str">
            <v>MATHEWS: INTERPRETATION OF HISTORY   WBNL 1916 E-BOOK</v>
          </cell>
          <cell r="F4285" t="str">
            <v>The Spiritual Interpretation of History</v>
          </cell>
          <cell r="G4285">
            <v>1916</v>
          </cell>
          <cell r="H4285" t="str">
            <v>William Belden Noble Lectures</v>
          </cell>
          <cell r="J4285" t="str">
            <v>e-book (PDF)</v>
          </cell>
          <cell r="M4285" t="str">
            <v>Mathews, Shailer</v>
          </cell>
          <cell r="O4285">
            <v>227</v>
          </cell>
          <cell r="P4285" t="str">
            <v>Lieferbar</v>
          </cell>
          <cell r="Q4285" t="str">
            <v>Theology, Jewish Studies and Religious Studies</v>
          </cell>
          <cell r="R4285" t="str">
            <v>REL000000 RELIGION / General</v>
          </cell>
        </row>
        <row r="4286">
          <cell r="C4286">
            <v>9780674368620</v>
          </cell>
          <cell r="D4286" t="str">
            <v>Harvard University Press</v>
          </cell>
          <cell r="E4286" t="str">
            <v>NEW ENGLAND DISSENT   VOL. I   HLA</v>
          </cell>
          <cell r="G4286">
            <v>1971</v>
          </cell>
          <cell r="H4286" t="str">
            <v>New England Dissent, 1630–1833</v>
          </cell>
          <cell r="I4286" t="str">
            <v>Volume I</v>
          </cell>
          <cell r="J4286" t="str">
            <v>Gebunden</v>
          </cell>
          <cell r="M4286" t="str">
            <v>McLoughlin, William G.</v>
          </cell>
          <cell r="O4286">
            <v>693</v>
          </cell>
          <cell r="P4286" t="str">
            <v>Lieferbar</v>
          </cell>
          <cell r="Q4286" t="str">
            <v>Global History</v>
          </cell>
          <cell r="R4286" t="str">
            <v>HIS036000 HISTORY / United States / General</v>
          </cell>
          <cell r="S4286" t="str">
            <v>PoD</v>
          </cell>
        </row>
        <row r="4287">
          <cell r="C4287">
            <v>9780674368637</v>
          </cell>
          <cell r="D4287" t="str">
            <v>Harvard University Press</v>
          </cell>
          <cell r="E4287" t="str">
            <v>NEW ENGLAND DISSENT   VOL. I   HLA E-BOOK</v>
          </cell>
          <cell r="G4287">
            <v>1971</v>
          </cell>
          <cell r="H4287" t="str">
            <v>New England Dissent, 1630–1833</v>
          </cell>
          <cell r="I4287" t="str">
            <v>Volume I</v>
          </cell>
          <cell r="J4287" t="str">
            <v>e-book (PDF)</v>
          </cell>
          <cell r="M4287" t="str">
            <v>McLoughlin, William G.</v>
          </cell>
          <cell r="O4287">
            <v>693</v>
          </cell>
          <cell r="P4287" t="str">
            <v>Lieferbar</v>
          </cell>
          <cell r="Q4287" t="str">
            <v>Global History</v>
          </cell>
          <cell r="R4287" t="str">
            <v>HIS036000 HISTORY / United States / General</v>
          </cell>
        </row>
        <row r="4288">
          <cell r="C4288">
            <v>9780674368644</v>
          </cell>
          <cell r="D4288" t="str">
            <v>Harvard University Press</v>
          </cell>
          <cell r="E4288" t="str">
            <v>NEW ENGLAND DISSENT   VOL. II   HLA</v>
          </cell>
          <cell r="G4288">
            <v>1971</v>
          </cell>
          <cell r="H4288" t="str">
            <v>New England Dissent, 1630–1833</v>
          </cell>
          <cell r="I4288" t="str">
            <v>Volume II</v>
          </cell>
          <cell r="J4288" t="str">
            <v>Gebunden</v>
          </cell>
          <cell r="M4288" t="str">
            <v>McLoughlin, William G.</v>
          </cell>
          <cell r="O4288">
            <v>627</v>
          </cell>
          <cell r="P4288" t="str">
            <v>Lieferbar</v>
          </cell>
          <cell r="Q4288" t="str">
            <v>Global History</v>
          </cell>
          <cell r="R4288" t="str">
            <v>HIS036000 HISTORY / United States / General</v>
          </cell>
          <cell r="S4288" t="str">
            <v>PoD</v>
          </cell>
        </row>
        <row r="4289">
          <cell r="C4289">
            <v>9780674368651</v>
          </cell>
          <cell r="D4289" t="str">
            <v>Harvard University Press</v>
          </cell>
          <cell r="E4289" t="str">
            <v>NEW ENGLAND DISSENT   VOL. II   HLA E-BOOK</v>
          </cell>
          <cell r="G4289">
            <v>1971</v>
          </cell>
          <cell r="H4289" t="str">
            <v>New England Dissent, 1630–1833</v>
          </cell>
          <cell r="I4289" t="str">
            <v>Volume II</v>
          </cell>
          <cell r="J4289" t="str">
            <v>e-book (PDF)</v>
          </cell>
          <cell r="M4289" t="str">
            <v>McLoughlin, William G.</v>
          </cell>
          <cell r="O4289">
            <v>627</v>
          </cell>
          <cell r="P4289" t="str">
            <v>Lieferbar</v>
          </cell>
          <cell r="Q4289" t="str">
            <v>Global History</v>
          </cell>
          <cell r="R4289" t="str">
            <v>HIS036000 HISTORY / United States / General</v>
          </cell>
        </row>
        <row r="4290">
          <cell r="C4290">
            <v>9780674368668</v>
          </cell>
          <cell r="D4290" t="str">
            <v>Harvard University Press</v>
          </cell>
          <cell r="E4290" t="str">
            <v>PIAN: SONQ DYNASTY MUSICAL SOURCES   HYIMS 16</v>
          </cell>
          <cell r="F4290" t="str">
            <v>Sonq Dynasty Musical Sources and Their Interpretation</v>
          </cell>
          <cell r="G4290">
            <v>1967</v>
          </cell>
          <cell r="H4290" t="str">
            <v>Harvard-Yenching Institute Monograph Series</v>
          </cell>
          <cell r="I4290">
            <v>16</v>
          </cell>
          <cell r="J4290" t="str">
            <v>Gebunden</v>
          </cell>
          <cell r="M4290" t="str">
            <v>Pian, Rulan Chao</v>
          </cell>
          <cell r="O4290">
            <v>252</v>
          </cell>
          <cell r="P4290" t="str">
            <v>Lieferbar</v>
          </cell>
          <cell r="Q4290" t="str">
            <v>Asia-Pacific</v>
          </cell>
          <cell r="R4290" t="str">
            <v>MUS000000 MUSIC / General; HIS008000 HISTORY / Asia / China</v>
          </cell>
          <cell r="S4290" t="str">
            <v>PoD</v>
          </cell>
        </row>
        <row r="4291">
          <cell r="C4291">
            <v>9780674368675</v>
          </cell>
          <cell r="D4291" t="str">
            <v>Harvard University Press</v>
          </cell>
          <cell r="E4291" t="str">
            <v>PIAN: SONQ DYNASTY MUSICAL SOURCES   HYIMS 16 E-BOOK</v>
          </cell>
          <cell r="F4291" t="str">
            <v>Sonq Dynasty Musical Sources and Their Interpretation</v>
          </cell>
          <cell r="G4291">
            <v>1967</v>
          </cell>
          <cell r="H4291" t="str">
            <v>Harvard-Yenching Institute Monograph Series</v>
          </cell>
          <cell r="I4291">
            <v>16</v>
          </cell>
          <cell r="J4291" t="str">
            <v>e-book (PDF)</v>
          </cell>
          <cell r="M4291" t="str">
            <v>Pian, Rulan Chao</v>
          </cell>
          <cell r="O4291">
            <v>252</v>
          </cell>
          <cell r="P4291" t="str">
            <v>Lieferbar</v>
          </cell>
          <cell r="Q4291" t="str">
            <v>Asia-Pacific</v>
          </cell>
          <cell r="R4291" t="str">
            <v>MUS000000 MUSIC / General; HIS008000 HISTORY / Asia / China</v>
          </cell>
        </row>
        <row r="4292">
          <cell r="C4292">
            <v>9780674368682</v>
          </cell>
          <cell r="D4292" t="str">
            <v>Harvard University Press</v>
          </cell>
          <cell r="E4292" t="str">
            <v>RANSOM: THE INTELLIGENCE ESTABLISHMENT</v>
          </cell>
          <cell r="F4292" t="str">
            <v>The Intelligence Establishment</v>
          </cell>
          <cell r="G4292">
            <v>1970</v>
          </cell>
          <cell r="J4292" t="str">
            <v>Gebunden</v>
          </cell>
          <cell r="M4292" t="str">
            <v>Ransom, Harry Howe</v>
          </cell>
          <cell r="O4292">
            <v>309</v>
          </cell>
          <cell r="P4292" t="str">
            <v>Lieferbar</v>
          </cell>
          <cell r="Q4292" t="str">
            <v>Political Science, other</v>
          </cell>
          <cell r="R4292" t="str">
            <v>POL000000 POLITICAL SCIENCE / General</v>
          </cell>
          <cell r="S4292" t="str">
            <v>PoD</v>
          </cell>
        </row>
        <row r="4293">
          <cell r="C4293">
            <v>9780674368699</v>
          </cell>
          <cell r="D4293" t="str">
            <v>Harvard University Press</v>
          </cell>
          <cell r="E4293" t="str">
            <v>RANSOM: THE INTELLIGENCE ESTABLISHMENT E-BOOK</v>
          </cell>
          <cell r="F4293" t="str">
            <v>The Intelligence Establishment</v>
          </cell>
          <cell r="G4293">
            <v>1970</v>
          </cell>
          <cell r="J4293" t="str">
            <v>e-book (PDF)</v>
          </cell>
          <cell r="M4293" t="str">
            <v>Ransom, Harry Howe</v>
          </cell>
          <cell r="O4293">
            <v>309</v>
          </cell>
          <cell r="P4293" t="str">
            <v>Lieferbar</v>
          </cell>
          <cell r="Q4293" t="str">
            <v>Political Science, other</v>
          </cell>
          <cell r="R4293" t="str">
            <v>POL000000 POLITICAL SCIENCE / General</v>
          </cell>
        </row>
        <row r="4294">
          <cell r="C4294">
            <v>9780674368705</v>
          </cell>
          <cell r="D4294" t="str">
            <v>Harvard University Press</v>
          </cell>
          <cell r="E4294" t="str">
            <v>RICHARDSON: GERMANY AND THE ATLANTIC ALLIANCE</v>
          </cell>
          <cell r="F4294" t="str">
            <v>Germany and the Atlantic Alliance</v>
          </cell>
          <cell r="G4294">
            <v>1966</v>
          </cell>
          <cell r="H4294" t="str">
            <v>Publications Written Under the Auspices of the Center for International Affairs, Harvard University</v>
          </cell>
          <cell r="J4294" t="str">
            <v>Gebunden</v>
          </cell>
          <cell r="M4294" t="str">
            <v>Richardson, James L.</v>
          </cell>
          <cell r="O4294">
            <v>403</v>
          </cell>
          <cell r="P4294" t="str">
            <v>Lieferbar</v>
          </cell>
          <cell r="Q4294" t="str">
            <v>Miscellaneous</v>
          </cell>
          <cell r="R4294" t="str">
            <v>POL011000 POLITICAL SCIENCE / International Relations / General; HIS000000 HISTORY / General</v>
          </cell>
          <cell r="S4294" t="str">
            <v>PoD</v>
          </cell>
        </row>
        <row r="4295">
          <cell r="C4295">
            <v>9780674368712</v>
          </cell>
          <cell r="D4295" t="str">
            <v>Harvard University Press</v>
          </cell>
          <cell r="E4295" t="str">
            <v>RICHARDSON: GERMANY AND THE ATLANTIC ALLIANCE E-BOOK</v>
          </cell>
          <cell r="F4295" t="str">
            <v>Germany and the Atlantic Alliance</v>
          </cell>
          <cell r="G4295">
            <v>1966</v>
          </cell>
          <cell r="H4295" t="str">
            <v>Publications Written Under the Auspices of the Center for International Affairs, Harvard University</v>
          </cell>
          <cell r="J4295" t="str">
            <v>e-book (PDF)</v>
          </cell>
          <cell r="M4295" t="str">
            <v>Richardson, James L.</v>
          </cell>
          <cell r="O4295">
            <v>403</v>
          </cell>
          <cell r="P4295" t="str">
            <v>Lieferbar</v>
          </cell>
          <cell r="Q4295" t="str">
            <v>Miscellaneous</v>
          </cell>
          <cell r="R4295" t="str">
            <v>POL011000 POLITICAL SCIENCE / International Relations / General; HIS000000 HISTORY / General</v>
          </cell>
        </row>
        <row r="4296">
          <cell r="C4296">
            <v>9780674368729</v>
          </cell>
          <cell r="D4296" t="str">
            <v>Harvard University Press</v>
          </cell>
          <cell r="E4296" t="str">
            <v>SANTAYANA: THREE PHILOSOPHICAL POETS   HSCL 1</v>
          </cell>
          <cell r="F4296" t="str">
            <v>Three Philosophical Poets</v>
          </cell>
          <cell r="G4296">
            <v>1910</v>
          </cell>
          <cell r="H4296" t="str">
            <v>Harvard Studies in Comparative Literature</v>
          </cell>
          <cell r="I4296">
            <v>1</v>
          </cell>
          <cell r="J4296" t="str">
            <v>Gebunden</v>
          </cell>
          <cell r="M4296" t="str">
            <v>Santayana, George</v>
          </cell>
          <cell r="O4296">
            <v>215</v>
          </cell>
          <cell r="P4296" t="str">
            <v>Lieferbar</v>
          </cell>
          <cell r="Q4296" t="str">
            <v>Literary Studies, general</v>
          </cell>
          <cell r="R4296" t="str">
            <v>LIT004200 LITERARY CRITICISM / European / Italian; LIT004190 LITERARY CRITICISM / Ancient &amp; Classical; LIT004170 LITERARY CRITICISM / European / German; PHI000000 PHILOSOPHY / General</v>
          </cell>
          <cell r="S4296" t="str">
            <v>PoD</v>
          </cell>
        </row>
        <row r="4297">
          <cell r="C4297">
            <v>9780674368736</v>
          </cell>
          <cell r="D4297" t="str">
            <v>Harvard University Press</v>
          </cell>
          <cell r="E4297" t="str">
            <v>SANTAYANA: THREE PHILOSOPHICAL POETS   HSCL 1 E-BOOK</v>
          </cell>
          <cell r="F4297" t="str">
            <v>Three Philosophical Poets</v>
          </cell>
          <cell r="G4297">
            <v>1910</v>
          </cell>
          <cell r="H4297" t="str">
            <v>Harvard Studies in Comparative Literature</v>
          </cell>
          <cell r="I4297">
            <v>1</v>
          </cell>
          <cell r="J4297" t="str">
            <v>e-book (PDF)</v>
          </cell>
          <cell r="M4297" t="str">
            <v>Santayana, George</v>
          </cell>
          <cell r="O4297">
            <v>215</v>
          </cell>
          <cell r="P4297" t="str">
            <v>Lieferbar</v>
          </cell>
          <cell r="Q4297" t="str">
            <v>Literary Studies, general</v>
          </cell>
          <cell r="R4297" t="str">
            <v>LIT004200 LITERARY CRITICISM / European / Italian; LIT004190 LITERARY CRITICISM / Ancient &amp; Classical; LIT004170 LITERARY CRITICISM / European / German; PHI000000 PHILOSOPHY / General</v>
          </cell>
        </row>
        <row r="4298">
          <cell r="C4298">
            <v>9780674368743</v>
          </cell>
          <cell r="D4298" t="str">
            <v>Harvard University Press</v>
          </cell>
          <cell r="E4298" t="str">
            <v>SCHUYLER: AMERICAN ARCHITECTURE   VOL. I   JHL</v>
          </cell>
          <cell r="G4298">
            <v>1961</v>
          </cell>
          <cell r="H4298" t="str">
            <v>The John Harvard Library</v>
          </cell>
          <cell r="I4298" t="str">
            <v>Volume I</v>
          </cell>
          <cell r="J4298" t="str">
            <v>Gebunden</v>
          </cell>
          <cell r="M4298" t="str">
            <v>Schuyler, Montgomery</v>
          </cell>
          <cell r="N4298" t="str">
            <v>Coe, Ralph; Jordy, William H.</v>
          </cell>
          <cell r="O4298">
            <v>328</v>
          </cell>
          <cell r="P4298" t="str">
            <v>Lieferbar</v>
          </cell>
          <cell r="Q4298" t="str">
            <v xml:space="preserve">Architecture and Design, other    </v>
          </cell>
          <cell r="R4298" t="str">
            <v>ARC000000 ARCHITECTURE / General</v>
          </cell>
          <cell r="S4298" t="str">
            <v>PoD</v>
          </cell>
        </row>
        <row r="4299">
          <cell r="C4299">
            <v>9780674368750</v>
          </cell>
          <cell r="D4299" t="str">
            <v>Harvard University Press</v>
          </cell>
          <cell r="E4299" t="str">
            <v>SCHUYLER: AMERICAN ARCHITECTURE   VOL. I   JHL E-BOOK</v>
          </cell>
          <cell r="G4299">
            <v>1961</v>
          </cell>
          <cell r="H4299" t="str">
            <v>The John Harvard Library</v>
          </cell>
          <cell r="I4299" t="str">
            <v>Volume I</v>
          </cell>
          <cell r="J4299" t="str">
            <v>e-book (PDF)</v>
          </cell>
          <cell r="M4299" t="str">
            <v>Schuyler, Montgomery</v>
          </cell>
          <cell r="N4299" t="str">
            <v>Coe, Ralph; Jordy, William H.</v>
          </cell>
          <cell r="O4299">
            <v>328</v>
          </cell>
          <cell r="P4299" t="str">
            <v>Lieferbar</v>
          </cell>
          <cell r="Q4299" t="str">
            <v xml:space="preserve">Architecture and Design, other    </v>
          </cell>
          <cell r="R4299" t="str">
            <v>ARC000000 ARCHITECTURE / General</v>
          </cell>
        </row>
        <row r="4300">
          <cell r="C4300">
            <v>9780674368767</v>
          </cell>
          <cell r="D4300" t="str">
            <v>Harvard University Press</v>
          </cell>
          <cell r="E4300" t="str">
            <v>SCHUYLER: AMERICAN ARCHITECTURE   VOL. II   JHL</v>
          </cell>
          <cell r="G4300">
            <v>1961</v>
          </cell>
          <cell r="H4300" t="str">
            <v>The John Harvard Library</v>
          </cell>
          <cell r="I4300" t="str">
            <v>Volume II</v>
          </cell>
          <cell r="J4300" t="str">
            <v>Gebunden</v>
          </cell>
          <cell r="M4300" t="str">
            <v>Schuyler, Montgomery</v>
          </cell>
          <cell r="N4300" t="str">
            <v>Coe, Ralph; Jordy, William H.</v>
          </cell>
          <cell r="O4300">
            <v>332</v>
          </cell>
          <cell r="P4300" t="str">
            <v>Lieferbar</v>
          </cell>
          <cell r="Q4300" t="str">
            <v xml:space="preserve">Architecture and Design, other    </v>
          </cell>
          <cell r="R4300" t="str">
            <v>ARC000000 ARCHITECTURE / General</v>
          </cell>
          <cell r="S4300" t="str">
            <v>PoD</v>
          </cell>
        </row>
        <row r="4301">
          <cell r="C4301">
            <v>9780674368774</v>
          </cell>
          <cell r="D4301" t="str">
            <v>Harvard University Press</v>
          </cell>
          <cell r="E4301" t="str">
            <v>SCHUYLER: AMERICAN ARCHITECTURE   VOL. II   JHL E-BOOK</v>
          </cell>
          <cell r="G4301">
            <v>1961</v>
          </cell>
          <cell r="H4301" t="str">
            <v>The John Harvard Library</v>
          </cell>
          <cell r="I4301" t="str">
            <v>Volume II</v>
          </cell>
          <cell r="J4301" t="str">
            <v>e-book (PDF)</v>
          </cell>
          <cell r="M4301" t="str">
            <v>Schuyler, Montgomery</v>
          </cell>
          <cell r="N4301" t="str">
            <v>Coe, Ralph; Jordy, William H.</v>
          </cell>
          <cell r="O4301">
            <v>332</v>
          </cell>
          <cell r="P4301" t="str">
            <v>Lieferbar</v>
          </cell>
          <cell r="Q4301" t="str">
            <v xml:space="preserve">Architecture and Design, other    </v>
          </cell>
          <cell r="R4301" t="str">
            <v>ARC000000 ARCHITECTURE / General</v>
          </cell>
        </row>
        <row r="4302">
          <cell r="C4302">
            <v>9780674368781</v>
          </cell>
          <cell r="D4302" t="str">
            <v>Harvard University Press</v>
          </cell>
          <cell r="E4302" t="str">
            <v>STAROBIN: AMERICAN COMMUNISM IN CRISIS, 1943–1957</v>
          </cell>
          <cell r="F4302" t="str">
            <v>American Communism in Crisis, 1943–1957</v>
          </cell>
          <cell r="G4302">
            <v>1972</v>
          </cell>
          <cell r="J4302" t="str">
            <v>Gebunden</v>
          </cell>
          <cell r="M4302" t="str">
            <v>Starobin, Joseph R.</v>
          </cell>
          <cell r="O4302">
            <v>331</v>
          </cell>
          <cell r="P4302" t="str">
            <v>Lieferbar</v>
          </cell>
          <cell r="Q4302" t="str">
            <v>Global History</v>
          </cell>
          <cell r="R4302" t="str">
            <v>HIS036000 HISTORY / United States / General; POL000000 POLITICAL SCIENCE / General</v>
          </cell>
          <cell r="S4302" t="str">
            <v>PoD</v>
          </cell>
        </row>
        <row r="4303">
          <cell r="C4303">
            <v>9780674368798</v>
          </cell>
          <cell r="D4303" t="str">
            <v>Harvard University Press</v>
          </cell>
          <cell r="E4303" t="str">
            <v>STAROBIN: AMERICAN COMMUNISM IN CRISIS, 1943–1957 E-BOOK</v>
          </cell>
          <cell r="F4303" t="str">
            <v>American Communism in Crisis, 1943–1957</v>
          </cell>
          <cell r="G4303">
            <v>1972</v>
          </cell>
          <cell r="J4303" t="str">
            <v>e-book (PDF)</v>
          </cell>
          <cell r="M4303" t="str">
            <v>Starobin, Joseph R.</v>
          </cell>
          <cell r="O4303">
            <v>331</v>
          </cell>
          <cell r="P4303" t="str">
            <v>Lieferbar</v>
          </cell>
          <cell r="Q4303" t="str">
            <v>Global History</v>
          </cell>
          <cell r="R4303" t="str">
            <v>HIS036000 HISTORY / United States / General; POL000000 POLITICAL SCIENCE / General</v>
          </cell>
        </row>
        <row r="4304">
          <cell r="C4304">
            <v>9780674368804</v>
          </cell>
          <cell r="D4304" t="str">
            <v>Harvard University Press</v>
          </cell>
          <cell r="E4304" t="str">
            <v>AMERICAN YOUTH (WINSLOW)</v>
          </cell>
          <cell r="F4304" t="str">
            <v>American Youth</v>
          </cell>
          <cell r="G4304">
            <v>1940</v>
          </cell>
          <cell r="J4304" t="str">
            <v>Gebunden</v>
          </cell>
          <cell r="N4304" t="str">
            <v>Davidson, Frank P.; Winslow, Thacher</v>
          </cell>
          <cell r="O4304">
            <v>216</v>
          </cell>
          <cell r="P4304" t="str">
            <v>Lieferbar</v>
          </cell>
          <cell r="Q4304" t="str">
            <v>Sociology, other</v>
          </cell>
          <cell r="R4304" t="str">
            <v>SOC000000 SOCIAL SCIENCE / General</v>
          </cell>
          <cell r="S4304" t="str">
            <v>PoD</v>
          </cell>
        </row>
        <row r="4305">
          <cell r="C4305">
            <v>9780674368811</v>
          </cell>
          <cell r="D4305" t="str">
            <v>Harvard University Press</v>
          </cell>
          <cell r="E4305" t="str">
            <v>AMERICAN YOUTH (WINSLOW) E-BOOK</v>
          </cell>
          <cell r="F4305" t="str">
            <v>American Youth</v>
          </cell>
          <cell r="G4305">
            <v>1940</v>
          </cell>
          <cell r="J4305" t="str">
            <v>e-book (PDF)</v>
          </cell>
          <cell r="N4305" t="str">
            <v>Davidson, Frank P.; Winslow, Thacher</v>
          </cell>
          <cell r="O4305">
            <v>216</v>
          </cell>
          <cell r="P4305" t="str">
            <v>Lieferbar</v>
          </cell>
          <cell r="Q4305" t="str">
            <v>Sociology, other</v>
          </cell>
          <cell r="R4305" t="str">
            <v>SOC000000 SOCIAL SCIENCE / General</v>
          </cell>
        </row>
        <row r="4306">
          <cell r="C4306">
            <v>9780674368828</v>
          </cell>
          <cell r="D4306" t="str">
            <v>Harvard University Press</v>
          </cell>
          <cell r="E4306" t="str">
            <v>NADELL: ENTER THE NEW NEGROES</v>
          </cell>
          <cell r="F4306" t="str">
            <v>Enter the New Negroes</v>
          </cell>
          <cell r="G4306">
            <v>2004</v>
          </cell>
          <cell r="J4306" t="str">
            <v>Gebunden</v>
          </cell>
          <cell r="M4306" t="str">
            <v>Nadell, Martha Jane</v>
          </cell>
          <cell r="O4306">
            <v>199</v>
          </cell>
          <cell r="P4306" t="str">
            <v>Lieferbar</v>
          </cell>
          <cell r="Q4306" t="str">
            <v>Global History</v>
          </cell>
          <cell r="R4306" t="str">
            <v>SOC001000 SOCIAL SCIENCE / Ethnic Studies / African-American Studies; HIS036060 HISTORY / United States / 20th Century; LIT004040 LITERARY CRITICISM / American / African-American</v>
          </cell>
          <cell r="S4306" t="str">
            <v>PoD</v>
          </cell>
        </row>
        <row r="4307">
          <cell r="C4307">
            <v>9780674368835</v>
          </cell>
          <cell r="D4307" t="str">
            <v>Harvard University Press</v>
          </cell>
          <cell r="E4307" t="str">
            <v>NADELL: ENTER THE NEW NEGROES E-BOOK</v>
          </cell>
          <cell r="F4307" t="str">
            <v>Enter the New Negroes</v>
          </cell>
          <cell r="G4307">
            <v>2004</v>
          </cell>
          <cell r="J4307" t="str">
            <v>e-book (PDF)</v>
          </cell>
          <cell r="M4307" t="str">
            <v>Nadell, Martha Jane</v>
          </cell>
          <cell r="O4307">
            <v>199</v>
          </cell>
          <cell r="P4307" t="str">
            <v>Lieferbar</v>
          </cell>
          <cell r="Q4307" t="str">
            <v>Global History</v>
          </cell>
          <cell r="R4307" t="str">
            <v>SOC001000 SOCIAL SCIENCE / Ethnic Studies / African-American Studies; HIS036060 HISTORY / United States / 20th Century; LIT004040 LITERARY CRITICISM / American / African-American</v>
          </cell>
        </row>
        <row r="4308">
          <cell r="C4308">
            <v>9780674368842</v>
          </cell>
          <cell r="D4308" t="str">
            <v>Harvard University Press</v>
          </cell>
          <cell r="E4308" t="str">
            <v>MARK TWAIN-HOWELLS LETTERS   VOL. I (SMITH/GIBSON)</v>
          </cell>
          <cell r="G4308">
            <v>1960</v>
          </cell>
          <cell r="H4308" t="str">
            <v>Mark Twain-Howells Letters</v>
          </cell>
          <cell r="I4308" t="str">
            <v>Volume I</v>
          </cell>
          <cell r="J4308" t="str">
            <v>Gebunden</v>
          </cell>
          <cell r="M4308" t="str">
            <v>Howells, William D.; Clemens, Samuel L.</v>
          </cell>
          <cell r="N4308" t="str">
            <v>Gibson, William M.; Smith, Henry Nash</v>
          </cell>
          <cell r="O4308">
            <v>454</v>
          </cell>
          <cell r="P4308" t="str">
            <v>Lieferbar</v>
          </cell>
          <cell r="Q4308" t="str">
            <v>Literary Studies, general</v>
          </cell>
          <cell r="R4308" t="str">
            <v>LCO000000 LITERARY COLLECTIONS / General; LCO002000 LITERARY COLLECTIONS / American / General; LCO011000 LITERARY COLLECTIONS / Letters</v>
          </cell>
          <cell r="S4308" t="str">
            <v>PoD</v>
          </cell>
        </row>
        <row r="4309">
          <cell r="C4309">
            <v>9780674368859</v>
          </cell>
          <cell r="D4309" t="str">
            <v>Harvard University Press</v>
          </cell>
          <cell r="E4309" t="str">
            <v>MARK TWAIN-HOWELLS LETTERS   VOL. I (SMITH/GIBSON) E-BOOK</v>
          </cell>
          <cell r="G4309">
            <v>1960</v>
          </cell>
          <cell r="H4309" t="str">
            <v>Mark Twain-Howells Letters</v>
          </cell>
          <cell r="I4309" t="str">
            <v>Volume I</v>
          </cell>
          <cell r="J4309" t="str">
            <v>e-book (PDF)</v>
          </cell>
          <cell r="M4309" t="str">
            <v>Howells, William D.; Clemens, Samuel L.</v>
          </cell>
          <cell r="N4309" t="str">
            <v>Gibson, William M.; Smith, Henry Nash</v>
          </cell>
          <cell r="O4309">
            <v>454</v>
          </cell>
          <cell r="P4309" t="str">
            <v>Lieferbar</v>
          </cell>
          <cell r="Q4309" t="str">
            <v>Literary Studies, general</v>
          </cell>
          <cell r="R4309" t="str">
            <v>LCO000000 LITERARY COLLECTIONS / General; LCO002000 LITERARY COLLECTIONS / American / General; LCO011000 LITERARY COLLECTIONS / Letters</v>
          </cell>
        </row>
        <row r="4310">
          <cell r="C4310">
            <v>9780674368866</v>
          </cell>
          <cell r="D4310" t="str">
            <v>Harvard University Press</v>
          </cell>
          <cell r="E4310" t="str">
            <v>MARK TWAIN-HOWELLS LETTERS   VOL. II (SMITH/GIBSON)</v>
          </cell>
          <cell r="G4310">
            <v>1960</v>
          </cell>
          <cell r="H4310" t="str">
            <v>Mark Twain-Howells Letters</v>
          </cell>
          <cell r="I4310" t="str">
            <v>Volume II</v>
          </cell>
          <cell r="J4310" t="str">
            <v>Gebunden</v>
          </cell>
          <cell r="M4310" t="str">
            <v>Clemens, Samuel L.; Howells, William D.</v>
          </cell>
          <cell r="N4310" t="str">
            <v>Smith, Henry Nash; Gibson, William M.</v>
          </cell>
          <cell r="O4310">
            <v>493</v>
          </cell>
          <cell r="P4310" t="str">
            <v>Lieferbar</v>
          </cell>
          <cell r="Q4310" t="str">
            <v>Literary Studies, general</v>
          </cell>
          <cell r="R4310" t="str">
            <v>LCO000000 LITERARY COLLECTIONS / General; LCO002000 LITERARY COLLECTIONS / American / General; LCO011000 LITERARY COLLECTIONS / Letters</v>
          </cell>
          <cell r="S4310" t="str">
            <v>PoD</v>
          </cell>
        </row>
        <row r="4311">
          <cell r="C4311">
            <v>9780674368873</v>
          </cell>
          <cell r="D4311" t="str">
            <v>Harvard University Press</v>
          </cell>
          <cell r="E4311" t="str">
            <v>MARK TWAIN-HOWELLS LETTERS   VOL. II (SMITH/GIBSON) E-BOOK</v>
          </cell>
          <cell r="G4311">
            <v>1960</v>
          </cell>
          <cell r="H4311" t="str">
            <v>Mark Twain-Howells Letters</v>
          </cell>
          <cell r="I4311" t="str">
            <v>Volume II</v>
          </cell>
          <cell r="J4311" t="str">
            <v>e-book (PDF)</v>
          </cell>
          <cell r="M4311" t="str">
            <v>Clemens, Samuel L.; Howells, William D.</v>
          </cell>
          <cell r="N4311" t="str">
            <v>Smith, Henry Nash; Gibson, William M.</v>
          </cell>
          <cell r="O4311">
            <v>493</v>
          </cell>
          <cell r="P4311" t="str">
            <v>Lieferbar</v>
          </cell>
          <cell r="Q4311" t="str">
            <v>Literary Studies, general</v>
          </cell>
          <cell r="R4311" t="str">
            <v>LCO000000 LITERARY COLLECTIONS / General; LCO002000 LITERARY COLLECTIONS / American / General; LCO011000 LITERARY COLLECTIONS / Letters</v>
          </cell>
        </row>
        <row r="4312">
          <cell r="C4312">
            <v>9780674368880</v>
          </cell>
          <cell r="D4312" t="str">
            <v>Harvard University Press</v>
          </cell>
          <cell r="E4312" t="str">
            <v>FACTS AND FACTORS IN ECONOMIC HISTORY (COLE)</v>
          </cell>
          <cell r="F4312" t="str">
            <v>Facts and Factors in Economic History</v>
          </cell>
          <cell r="G4312">
            <v>1932</v>
          </cell>
          <cell r="J4312" t="str">
            <v>Gebunden</v>
          </cell>
          <cell r="N4312" t="str">
            <v>Cole, Arthur H.; Dunham, A. L.; Gras, N. S. B.</v>
          </cell>
          <cell r="O4312">
            <v>757</v>
          </cell>
          <cell r="P4312" t="str">
            <v>Lieferbar</v>
          </cell>
          <cell r="Q4312" t="str">
            <v>Political Economics, other</v>
          </cell>
          <cell r="R4312" t="str">
            <v>BUS069000 BUSINESS &amp; ECONOMICS / Economics / General</v>
          </cell>
          <cell r="S4312" t="str">
            <v>PoD</v>
          </cell>
        </row>
        <row r="4313">
          <cell r="C4313">
            <v>9780674368897</v>
          </cell>
          <cell r="D4313" t="str">
            <v>Harvard University Press</v>
          </cell>
          <cell r="E4313" t="str">
            <v>FACTS AND FACTORS IN ECONOMIC HISTORY (COLE) E-BOOK</v>
          </cell>
          <cell r="F4313" t="str">
            <v>Facts and Factors in Economic History</v>
          </cell>
          <cell r="G4313">
            <v>1932</v>
          </cell>
          <cell r="J4313" t="str">
            <v>e-book (PDF)</v>
          </cell>
          <cell r="N4313" t="str">
            <v>Cole, Arthur H.; Dunham, A. L.; Gras, N. S. B.</v>
          </cell>
          <cell r="O4313">
            <v>757</v>
          </cell>
          <cell r="P4313" t="str">
            <v>Lieferbar</v>
          </cell>
          <cell r="Q4313" t="str">
            <v>Political Economics, other</v>
          </cell>
          <cell r="R4313" t="str">
            <v>BUS069000 BUSINESS &amp; ECONOMICS / Economics / General</v>
          </cell>
        </row>
        <row r="4314">
          <cell r="C4314">
            <v>9780674368903</v>
          </cell>
          <cell r="D4314" t="str">
            <v>Harvard University Press</v>
          </cell>
          <cell r="E4314" t="str">
            <v>CROSS: ANGLICAN EPISCOPATE  AMERICAN COLONIES  HHST 9</v>
          </cell>
          <cell r="F4314" t="str">
            <v>The Anglican Episcopate and the American Colonies</v>
          </cell>
          <cell r="G4314">
            <v>1902</v>
          </cell>
          <cell r="H4314" t="str">
            <v>Harvard Historical Studies</v>
          </cell>
          <cell r="I4314">
            <v>9</v>
          </cell>
          <cell r="J4314" t="str">
            <v>Gebunden</v>
          </cell>
          <cell r="M4314" t="str">
            <v>Cross, Arthur Lyon</v>
          </cell>
          <cell r="O4314">
            <v>368</v>
          </cell>
          <cell r="P4314" t="str">
            <v>Lieferbar</v>
          </cell>
          <cell r="Q4314" t="str">
            <v>Global History</v>
          </cell>
          <cell r="R4314" t="str">
            <v>HIS036000 HISTORY / United States / General</v>
          </cell>
          <cell r="S4314" t="str">
            <v>PoD</v>
          </cell>
        </row>
        <row r="4315">
          <cell r="C4315">
            <v>9780674368910</v>
          </cell>
          <cell r="D4315" t="str">
            <v>Harvard University Press</v>
          </cell>
          <cell r="E4315" t="str">
            <v>CROSS: ANGLICAN EPISCOPATE  AMERICAN COLONIES  HHST 9 E-BOOK</v>
          </cell>
          <cell r="F4315" t="str">
            <v>The Anglican Episcopate and the American Colonies</v>
          </cell>
          <cell r="G4315">
            <v>1902</v>
          </cell>
          <cell r="H4315" t="str">
            <v>Harvard Historical Studies</v>
          </cell>
          <cell r="I4315">
            <v>9</v>
          </cell>
          <cell r="J4315" t="str">
            <v>e-book (PDF)</v>
          </cell>
          <cell r="M4315" t="str">
            <v>Cross, Arthur Lyon</v>
          </cell>
          <cell r="O4315">
            <v>368</v>
          </cell>
          <cell r="P4315" t="str">
            <v>Lieferbar</v>
          </cell>
          <cell r="Q4315" t="str">
            <v>Global History</v>
          </cell>
          <cell r="R4315" t="str">
            <v>HIS036000 HISTORY / United States / General</v>
          </cell>
        </row>
        <row r="4316">
          <cell r="C4316">
            <v>9780674368927</v>
          </cell>
          <cell r="D4316" t="str">
            <v>Harvard University Press</v>
          </cell>
          <cell r="E4316" t="str">
            <v>KIRKLAND: MEN, CITIES, TRANSPORTATION VOL. I   SEHIST</v>
          </cell>
          <cell r="G4316">
            <v>1948</v>
          </cell>
          <cell r="H4316" t="str">
            <v>Studies in Economic History</v>
          </cell>
          <cell r="I4316" t="str">
            <v>Volume I</v>
          </cell>
          <cell r="J4316" t="str">
            <v>Gebunden</v>
          </cell>
          <cell r="M4316" t="str">
            <v>Kirkland, Edward Chase</v>
          </cell>
          <cell r="O4316">
            <v>528</v>
          </cell>
          <cell r="P4316" t="str">
            <v>Lieferbar</v>
          </cell>
          <cell r="Q4316" t="str">
            <v>Global History</v>
          </cell>
          <cell r="R4316" t="str">
            <v>HIS036000 HISTORY / United States / General</v>
          </cell>
          <cell r="S4316" t="str">
            <v>PoD</v>
          </cell>
        </row>
        <row r="4317">
          <cell r="C4317">
            <v>9780674368934</v>
          </cell>
          <cell r="D4317" t="str">
            <v>Harvard University Press</v>
          </cell>
          <cell r="E4317" t="str">
            <v>KIRKLAND: MEN, CITIES, TRANSPORTATION VOL. I   SEHIST E-BOOK</v>
          </cell>
          <cell r="G4317">
            <v>1948</v>
          </cell>
          <cell r="H4317" t="str">
            <v>Studies in Economic History</v>
          </cell>
          <cell r="I4317" t="str">
            <v>Volume I</v>
          </cell>
          <cell r="J4317" t="str">
            <v>e-book (PDF)</v>
          </cell>
          <cell r="M4317" t="str">
            <v>Kirkland, Edward Chase</v>
          </cell>
          <cell r="O4317">
            <v>528</v>
          </cell>
          <cell r="P4317" t="str">
            <v>Lieferbar</v>
          </cell>
          <cell r="Q4317" t="str">
            <v>Global History</v>
          </cell>
          <cell r="R4317" t="str">
            <v>HIS036000 HISTORY / United States / General</v>
          </cell>
        </row>
        <row r="4318">
          <cell r="C4318">
            <v>9780674368941</v>
          </cell>
          <cell r="D4318" t="str">
            <v>Harvard University Press</v>
          </cell>
          <cell r="E4318" t="str">
            <v>KIRKLAND: MEN, CITIES, TRANSPORTATION VOL. II  SEHIST</v>
          </cell>
          <cell r="G4318">
            <v>1948</v>
          </cell>
          <cell r="H4318" t="str">
            <v>Studies in Economic History</v>
          </cell>
          <cell r="I4318" t="str">
            <v>Volume II</v>
          </cell>
          <cell r="J4318" t="str">
            <v>Gebunden</v>
          </cell>
          <cell r="M4318" t="str">
            <v>Kirkland, Edward Chase</v>
          </cell>
          <cell r="O4318">
            <v>499</v>
          </cell>
          <cell r="P4318" t="str">
            <v>Lieferbar</v>
          </cell>
          <cell r="Q4318" t="str">
            <v>Global History</v>
          </cell>
          <cell r="R4318" t="str">
            <v>HIS036000 HISTORY / United States / General</v>
          </cell>
          <cell r="S4318" t="str">
            <v>PoD</v>
          </cell>
        </row>
        <row r="4319">
          <cell r="C4319">
            <v>9780674368958</v>
          </cell>
          <cell r="D4319" t="str">
            <v>Harvard University Press</v>
          </cell>
          <cell r="E4319" t="str">
            <v>KIRKLAND: MEN, CITIES, TRANSPORTATION VOL. II  SEHIST E-BOOK</v>
          </cell>
          <cell r="G4319">
            <v>1948</v>
          </cell>
          <cell r="H4319" t="str">
            <v>Studies in Economic History</v>
          </cell>
          <cell r="I4319" t="str">
            <v>Volume II</v>
          </cell>
          <cell r="J4319" t="str">
            <v>e-book (PDF)</v>
          </cell>
          <cell r="M4319" t="str">
            <v>Kirkland, Edward Chase</v>
          </cell>
          <cell r="O4319">
            <v>499</v>
          </cell>
          <cell r="P4319" t="str">
            <v>Lieferbar</v>
          </cell>
          <cell r="Q4319" t="str">
            <v>Global History</v>
          </cell>
          <cell r="R4319" t="str">
            <v>HIS036000 HISTORY / United States / General</v>
          </cell>
        </row>
        <row r="4320">
          <cell r="C4320">
            <v>9780674368965</v>
          </cell>
          <cell r="D4320" t="str">
            <v>Harvard University Press</v>
          </cell>
          <cell r="E4320" t="str">
            <v>POPE: TONE RELATIONS IN PAINTING</v>
          </cell>
          <cell r="F4320" t="str">
            <v>Tone Relations in Painting</v>
          </cell>
          <cell r="G4320">
            <v>1922</v>
          </cell>
          <cell r="J4320" t="str">
            <v>Gebunden</v>
          </cell>
          <cell r="M4320" t="str">
            <v>Pope, Arthur</v>
          </cell>
          <cell r="O4320">
            <v>73</v>
          </cell>
          <cell r="P4320" t="str">
            <v>Lieferbar</v>
          </cell>
          <cell r="Q4320" t="str">
            <v xml:space="preserve">Architecture and Design, other    </v>
          </cell>
          <cell r="R4320" t="str">
            <v>ART000000 ART / General</v>
          </cell>
          <cell r="S4320" t="str">
            <v>PoD</v>
          </cell>
        </row>
        <row r="4321">
          <cell r="C4321">
            <v>9780674368972</v>
          </cell>
          <cell r="D4321" t="str">
            <v>Harvard University Press</v>
          </cell>
          <cell r="E4321" t="str">
            <v>POPE: TONE RELATIONS IN PAINTING E-BOOK</v>
          </cell>
          <cell r="F4321" t="str">
            <v>Tone Relations in Painting</v>
          </cell>
          <cell r="G4321">
            <v>1922</v>
          </cell>
          <cell r="J4321" t="str">
            <v>e-book (PDF)</v>
          </cell>
          <cell r="M4321" t="str">
            <v>Pope, Arthur</v>
          </cell>
          <cell r="O4321">
            <v>73</v>
          </cell>
          <cell r="P4321" t="str">
            <v>Lieferbar</v>
          </cell>
          <cell r="Q4321" t="str">
            <v xml:space="preserve">Architecture and Design, other    </v>
          </cell>
          <cell r="R4321" t="str">
            <v>ART000000 ART / General</v>
          </cell>
        </row>
        <row r="4322">
          <cell r="C4322">
            <v>9780674368989</v>
          </cell>
          <cell r="D4322" t="str">
            <v>Harvard University Press</v>
          </cell>
          <cell r="E4322" t="str">
            <v>RAND: A TOAST TO HORACE</v>
          </cell>
          <cell r="F4322" t="str">
            <v>A Toast to Horace</v>
          </cell>
          <cell r="G4322">
            <v>1937</v>
          </cell>
          <cell r="J4322" t="str">
            <v>Gebunden</v>
          </cell>
          <cell r="M4322" t="str">
            <v>Rand, Edward Kennard</v>
          </cell>
          <cell r="O4322">
            <v>41</v>
          </cell>
          <cell r="P4322" t="str">
            <v>Lieferbar</v>
          </cell>
          <cell r="Q4322" t="str">
            <v>Classical Studies, other</v>
          </cell>
          <cell r="R4322" t="str">
            <v>LIT000000 LITERARY CRITICISM / General; LIT004190 LITERARY CRITICISM / Ancient &amp; Classical</v>
          </cell>
          <cell r="S4322" t="str">
            <v>PoD</v>
          </cell>
        </row>
        <row r="4323">
          <cell r="C4323">
            <v>9780674368996</v>
          </cell>
          <cell r="D4323" t="str">
            <v>Harvard University Press</v>
          </cell>
          <cell r="E4323" t="str">
            <v>A Great and Wretched City E-BOOK</v>
          </cell>
          <cell r="F4323" t="str">
            <v>A Great and Wretched City</v>
          </cell>
          <cell r="G4323">
            <v>2014</v>
          </cell>
          <cell r="H4323" t="str">
            <v>I Tatti Studies in Italian Renaissance History</v>
          </cell>
          <cell r="I4323">
            <v>13</v>
          </cell>
          <cell r="J4323" t="str">
            <v>e-book (PDF)</v>
          </cell>
          <cell r="M4323" t="str">
            <v>Jurdjevic, Mark</v>
          </cell>
          <cell r="O4323">
            <v>312</v>
          </cell>
          <cell r="P4323" t="str">
            <v>Lieferbar</v>
          </cell>
          <cell r="Q4323" t="str">
            <v>General European History</v>
          </cell>
          <cell r="R4323" t="str">
            <v>HIS037020 HISTORY / Renaissance; PHI019000 PHILOSOPHY / Political; POL010000 POLITICAL SCIENCE / History &amp; Theory; HIS020000 HISTORY / Europe / Italy</v>
          </cell>
        </row>
        <row r="4324">
          <cell r="C4324">
            <v>9780674369009</v>
          </cell>
          <cell r="D4324" t="str">
            <v>Harvard University Press</v>
          </cell>
          <cell r="E4324" t="str">
            <v>RAND: A TOAST TO HORACE E-BOOK</v>
          </cell>
          <cell r="F4324" t="str">
            <v>A Toast to Horace</v>
          </cell>
          <cell r="G4324">
            <v>1937</v>
          </cell>
          <cell r="J4324" t="str">
            <v>e-book (PDF)</v>
          </cell>
          <cell r="M4324" t="str">
            <v>Rand, Edward Kennard</v>
          </cell>
          <cell r="O4324">
            <v>41</v>
          </cell>
          <cell r="P4324" t="str">
            <v>Lieferbar</v>
          </cell>
          <cell r="Q4324" t="str">
            <v>Classical Studies, other</v>
          </cell>
          <cell r="R4324" t="str">
            <v>LIT000000 LITERARY CRITICISM / General; LIT004190 LITERARY CRITICISM / Ancient &amp; Classical</v>
          </cell>
        </row>
        <row r="4325">
          <cell r="C4325">
            <v>9780674369016</v>
          </cell>
          <cell r="D4325" t="str">
            <v>Harvard University Press</v>
          </cell>
          <cell r="E4325" t="str">
            <v>RAY: THE BURIED LIFE</v>
          </cell>
          <cell r="F4325" t="str">
            <v>The Buried Life</v>
          </cell>
          <cell r="G4325">
            <v>1952</v>
          </cell>
          <cell r="J4325" t="str">
            <v>Gebunden</v>
          </cell>
          <cell r="M4325" t="str">
            <v>Ray, Gordon N.</v>
          </cell>
          <cell r="O4325">
            <v>148</v>
          </cell>
          <cell r="P4325" t="str">
            <v>Lieferbar</v>
          </cell>
          <cell r="Q4325" t="str">
            <v>Literary Studies, general</v>
          </cell>
          <cell r="R4325" t="str">
            <v>LIT000000 LITERARY CRITICISM / General</v>
          </cell>
          <cell r="S4325" t="str">
            <v>PoD</v>
          </cell>
        </row>
        <row r="4326">
          <cell r="C4326">
            <v>9780674369023</v>
          </cell>
          <cell r="D4326" t="str">
            <v>Harvard University Press</v>
          </cell>
          <cell r="E4326" t="str">
            <v>RAY: THE BURIED LIFE E-BOOK</v>
          </cell>
          <cell r="F4326" t="str">
            <v>The Buried Life</v>
          </cell>
          <cell r="G4326">
            <v>1952</v>
          </cell>
          <cell r="J4326" t="str">
            <v>e-book (PDF)</v>
          </cell>
          <cell r="M4326" t="str">
            <v>Ray, Gordon N.</v>
          </cell>
          <cell r="O4326">
            <v>148</v>
          </cell>
          <cell r="P4326" t="str">
            <v>Lieferbar</v>
          </cell>
          <cell r="Q4326" t="str">
            <v>Literary Studies, general</v>
          </cell>
          <cell r="R4326" t="str">
            <v>LIT000000 LITERARY CRITICISM / General</v>
          </cell>
        </row>
        <row r="4327">
          <cell r="C4327">
            <v>9780674369054</v>
          </cell>
          <cell r="D4327" t="str">
            <v>Harvard University Press</v>
          </cell>
          <cell r="E4327" t="str">
            <v>The Novel E-BOOK</v>
          </cell>
          <cell r="F4327" t="str">
            <v>The Novel</v>
          </cell>
          <cell r="G4327">
            <v>2014</v>
          </cell>
          <cell r="J4327" t="str">
            <v>e-book (PDF)</v>
          </cell>
          <cell r="M4327" t="str">
            <v>Schmidt, Michael</v>
          </cell>
          <cell r="O4327">
            <v>1180</v>
          </cell>
          <cell r="P4327" t="str">
            <v>Lieferbar</v>
          </cell>
          <cell r="Q4327" t="str">
            <v>Literary Studies, general</v>
          </cell>
          <cell r="R4327" t="str">
            <v>LIT000000 LITERARY CRITICISM / General</v>
          </cell>
        </row>
        <row r="4328">
          <cell r="C4328">
            <v>9780674369085</v>
          </cell>
          <cell r="D4328" t="str">
            <v>Harvard University Press</v>
          </cell>
          <cell r="E4328" t="str">
            <v>ROBINSON: ADVENTURES IN MEDICAL EDUCATION   CFP</v>
          </cell>
          <cell r="F4328" t="str">
            <v>Adventures in Medical Education</v>
          </cell>
          <cell r="G4328">
            <v>1957</v>
          </cell>
          <cell r="H4328" t="str">
            <v>Commonwealth Fund Publications</v>
          </cell>
          <cell r="J4328" t="str">
            <v>Gebunden</v>
          </cell>
          <cell r="M4328" t="str">
            <v>Robinson, G. Canby</v>
          </cell>
          <cell r="O4328">
            <v>338</v>
          </cell>
          <cell r="P4328" t="str">
            <v>Lieferbar</v>
          </cell>
          <cell r="Q4328" t="str">
            <v>Clinical Medicine, other</v>
          </cell>
          <cell r="R4328" t="str">
            <v>MED000000 MEDICAL / General</v>
          </cell>
          <cell r="S4328" t="str">
            <v>PoD</v>
          </cell>
        </row>
        <row r="4329">
          <cell r="C4329">
            <v>9780674369092</v>
          </cell>
          <cell r="D4329" t="str">
            <v>Harvard University Press</v>
          </cell>
          <cell r="E4329" t="str">
            <v>A Mattress Maker's Daughter E-BOOK</v>
          </cell>
          <cell r="F4329" t="str">
            <v>A Mattress Maker's Daughter</v>
          </cell>
          <cell r="G4329">
            <v>2014</v>
          </cell>
          <cell r="H4329" t="str">
            <v>I Tatti Studies in Italian Renaissance History</v>
          </cell>
          <cell r="I4329">
            <v>12</v>
          </cell>
          <cell r="J4329" t="str">
            <v>e-book (PDF)</v>
          </cell>
          <cell r="M4329" t="str">
            <v>Dooley, Brendan</v>
          </cell>
          <cell r="O4329">
            <v>420</v>
          </cell>
          <cell r="P4329" t="str">
            <v>Lieferbar</v>
          </cell>
          <cell r="Q4329" t="str">
            <v>General European History</v>
          </cell>
          <cell r="R4329" t="str">
            <v>HIS037020 HISTORY / Renaissance; HIS020000 HISTORY / Europe / Italy</v>
          </cell>
        </row>
        <row r="4330">
          <cell r="C4330">
            <v>9780674369122</v>
          </cell>
          <cell r="D4330" t="str">
            <v>Harvard University Press</v>
          </cell>
          <cell r="E4330" t="str">
            <v>A Million and One Gods E-BOOK</v>
          </cell>
          <cell r="F4330" t="str">
            <v>A Million and One Gods</v>
          </cell>
          <cell r="G4330">
            <v>2014</v>
          </cell>
          <cell r="J4330" t="str">
            <v>e-book (PDF)</v>
          </cell>
          <cell r="M4330" t="str">
            <v>duBois, Page</v>
          </cell>
          <cell r="O4330">
            <v>180</v>
          </cell>
          <cell r="P4330" t="str">
            <v>Lieferbar</v>
          </cell>
          <cell r="Q4330" t="str">
            <v>Comparative Studies</v>
          </cell>
          <cell r="R4330" t="str">
            <v>REL017000 RELIGION / Comparative Religion; REL084000 RELIGION / Religion, Politics &amp; State</v>
          </cell>
        </row>
        <row r="4331">
          <cell r="C4331">
            <v>9780674369153</v>
          </cell>
          <cell r="D4331" t="str">
            <v>Harvard University Press</v>
          </cell>
          <cell r="E4331" t="str">
            <v>ROBINSON: ADVENTURES IN MEDICAL EDUCATION   CFP E-BOOK</v>
          </cell>
          <cell r="F4331" t="str">
            <v>Adventures in Medical Education</v>
          </cell>
          <cell r="G4331">
            <v>1957</v>
          </cell>
          <cell r="H4331" t="str">
            <v>Commonwealth Fund Publications</v>
          </cell>
          <cell r="J4331" t="str">
            <v>e-book (PDF)</v>
          </cell>
          <cell r="M4331" t="str">
            <v>Robinson, G. Canby</v>
          </cell>
          <cell r="O4331">
            <v>338</v>
          </cell>
          <cell r="P4331" t="str">
            <v>Lieferbar</v>
          </cell>
          <cell r="Q4331" t="str">
            <v>Clinical Medicine, other</v>
          </cell>
          <cell r="R4331" t="str">
            <v>MED000000 MEDICAL / General</v>
          </cell>
        </row>
        <row r="4332">
          <cell r="C4332">
            <v>9780674369160</v>
          </cell>
          <cell r="D4332" t="str">
            <v>Harvard University Press</v>
          </cell>
          <cell r="E4332" t="str">
            <v>RODWIN: HOUSING AND ECONOMIC PROGRESS   PJC</v>
          </cell>
          <cell r="F4332" t="str">
            <v>Housing and Economic Progress</v>
          </cell>
          <cell r="G4332">
            <v>1961</v>
          </cell>
          <cell r="H4332" t="str">
            <v>Publications of the Joint Center for Urban Studies of the Massachusetts Institute of Technology and Harvard University</v>
          </cell>
          <cell r="J4332" t="str">
            <v>Gebunden</v>
          </cell>
          <cell r="M4332" t="str">
            <v>Rodwin, Lloyd</v>
          </cell>
          <cell r="O4332">
            <v>228</v>
          </cell>
          <cell r="P4332" t="str">
            <v>Lieferbar</v>
          </cell>
          <cell r="Q4332" t="str">
            <v>Sociology, other</v>
          </cell>
          <cell r="R4332" t="str">
            <v>SOC000000 SOCIAL SCIENCE / General</v>
          </cell>
          <cell r="S4332" t="str">
            <v>PoD</v>
          </cell>
        </row>
        <row r="4333">
          <cell r="C4333">
            <v>9780674369177</v>
          </cell>
          <cell r="D4333" t="str">
            <v>Harvard University Press</v>
          </cell>
          <cell r="E4333" t="str">
            <v>RODWIN: HOUSING AND ECONOMIC PROGRESS   PJC E-BOOK</v>
          </cell>
          <cell r="F4333" t="str">
            <v>Housing and Economic Progress</v>
          </cell>
          <cell r="G4333">
            <v>1961</v>
          </cell>
          <cell r="H4333" t="str">
            <v>Publications of the Joint Center for Urban Studies of the Massachusetts Institute of Technology and Harvard University</v>
          </cell>
          <cell r="J4333" t="str">
            <v>e-book (PDF)</v>
          </cell>
          <cell r="M4333" t="str">
            <v>Rodwin, Lloyd</v>
          </cell>
          <cell r="O4333">
            <v>228</v>
          </cell>
          <cell r="P4333" t="str">
            <v>Lieferbar</v>
          </cell>
          <cell r="Q4333" t="str">
            <v>Sociology, other</v>
          </cell>
          <cell r="R4333" t="str">
            <v>SOC000000 SOCIAL SCIENCE / General</v>
          </cell>
        </row>
        <row r="4334">
          <cell r="C4334">
            <v>9780674369184</v>
          </cell>
          <cell r="D4334" t="str">
            <v>Harvard University Press</v>
          </cell>
          <cell r="E4334" t="str">
            <v>PUBLIC HEALTH IN THE WORLD TODAY (SIMMONS)</v>
          </cell>
          <cell r="F4334" t="str">
            <v>Public Health in the World Today</v>
          </cell>
          <cell r="G4334">
            <v>1949</v>
          </cell>
          <cell r="J4334" t="str">
            <v>Gebunden</v>
          </cell>
          <cell r="N4334" t="str">
            <v>Simmons, James Stevens; Kinsey, Irene M.</v>
          </cell>
          <cell r="O4334">
            <v>332</v>
          </cell>
          <cell r="P4334" t="str">
            <v>Lieferbar</v>
          </cell>
          <cell r="Q4334" t="str">
            <v>Clinical Medicine, other</v>
          </cell>
          <cell r="R4334" t="str">
            <v>MED000000 MEDICAL / General</v>
          </cell>
          <cell r="S4334" t="str">
            <v>PoD</v>
          </cell>
        </row>
        <row r="4335">
          <cell r="C4335">
            <v>9780674369191</v>
          </cell>
          <cell r="D4335" t="str">
            <v>Harvard University Press</v>
          </cell>
          <cell r="E4335" t="str">
            <v>PUBLIC HEALTH IN THE WORLD TODAY (SIMMONS) E-BOOK</v>
          </cell>
          <cell r="F4335" t="str">
            <v>Public Health in the World Today</v>
          </cell>
          <cell r="G4335">
            <v>1949</v>
          </cell>
          <cell r="J4335" t="str">
            <v>e-book (PDF)</v>
          </cell>
          <cell r="N4335" t="str">
            <v>Simmons, James Stevens; Kinsey, Irene M.</v>
          </cell>
          <cell r="O4335">
            <v>332</v>
          </cell>
          <cell r="P4335" t="str">
            <v>Lieferbar</v>
          </cell>
          <cell r="Q4335" t="str">
            <v>Clinical Medicine, other</v>
          </cell>
          <cell r="R4335" t="str">
            <v>MED000000 MEDICAL / General</v>
          </cell>
        </row>
        <row r="4336">
          <cell r="C4336">
            <v>9780674369207</v>
          </cell>
          <cell r="D4336" t="str">
            <v>Harvard University Press</v>
          </cell>
          <cell r="E4336" t="str">
            <v>WHITEHEAD: THE INDUSTRIAL WORKER   VOL. I</v>
          </cell>
          <cell r="G4336">
            <v>1938</v>
          </cell>
          <cell r="H4336" t="str">
            <v>The Industrial Worker</v>
          </cell>
          <cell r="I4336" t="str">
            <v>Volume I</v>
          </cell>
          <cell r="J4336" t="str">
            <v>Gebunden</v>
          </cell>
          <cell r="M4336" t="str">
            <v>Whitehead, T. N.</v>
          </cell>
          <cell r="O4336">
            <v>265</v>
          </cell>
          <cell r="P4336" t="str">
            <v>Lieferbar</v>
          </cell>
          <cell r="Q4336" t="str">
            <v>Sociology, other</v>
          </cell>
          <cell r="R4336" t="str">
            <v>SOC000000 SOCIAL SCIENCE / General</v>
          </cell>
          <cell r="S4336" t="str">
            <v>PoD</v>
          </cell>
        </row>
        <row r="4337">
          <cell r="C4337">
            <v>9780674369214</v>
          </cell>
          <cell r="D4337" t="str">
            <v>Harvard University Press</v>
          </cell>
          <cell r="E4337" t="str">
            <v>WHITEHEAD: THE INDUSTRIAL WORKER   VOL. I E-BOOK</v>
          </cell>
          <cell r="G4337">
            <v>1938</v>
          </cell>
          <cell r="H4337" t="str">
            <v>The Industrial Worker</v>
          </cell>
          <cell r="I4337" t="str">
            <v>Volume I</v>
          </cell>
          <cell r="J4337" t="str">
            <v>e-book (PDF)</v>
          </cell>
          <cell r="M4337" t="str">
            <v>Whitehead, T. N.</v>
          </cell>
          <cell r="O4337">
            <v>265</v>
          </cell>
          <cell r="P4337" t="str">
            <v>Lieferbar</v>
          </cell>
          <cell r="Q4337" t="str">
            <v>Sociology, other</v>
          </cell>
          <cell r="R4337" t="str">
            <v>SOC000000 SOCIAL SCIENCE / General</v>
          </cell>
        </row>
        <row r="4338">
          <cell r="C4338">
            <v>9780674369221</v>
          </cell>
          <cell r="D4338" t="str">
            <v>Harvard University Press</v>
          </cell>
          <cell r="E4338" t="str">
            <v>WHITEHEAD: THE INDUSTRIAL WORKER   VOL. II</v>
          </cell>
          <cell r="G4338">
            <v>1938</v>
          </cell>
          <cell r="H4338" t="str">
            <v>The Industrial Worker</v>
          </cell>
          <cell r="I4338" t="str">
            <v>Volume II</v>
          </cell>
          <cell r="J4338" t="str">
            <v>Gebunden</v>
          </cell>
          <cell r="M4338" t="str">
            <v>Whitehead, T. N.</v>
          </cell>
          <cell r="O4338">
            <v>10</v>
          </cell>
          <cell r="P4338" t="str">
            <v>Lieferbar</v>
          </cell>
          <cell r="Q4338" t="str">
            <v>Sociology, other</v>
          </cell>
          <cell r="R4338" t="str">
            <v>SOC000000 SOCIAL SCIENCE / General</v>
          </cell>
          <cell r="S4338" t="str">
            <v>PoD</v>
          </cell>
        </row>
        <row r="4339">
          <cell r="C4339">
            <v>9780674369238</v>
          </cell>
          <cell r="D4339" t="str">
            <v>Harvard University Press</v>
          </cell>
          <cell r="E4339" t="str">
            <v>WHITEHEAD: THE INDUSTRIAL WORKER   VOL. II E-BOOK</v>
          </cell>
          <cell r="G4339">
            <v>1938</v>
          </cell>
          <cell r="H4339" t="str">
            <v>The Industrial Worker</v>
          </cell>
          <cell r="I4339" t="str">
            <v>Volume II</v>
          </cell>
          <cell r="J4339" t="str">
            <v>e-book (PDF)</v>
          </cell>
          <cell r="M4339" t="str">
            <v>Whitehead, T. N.</v>
          </cell>
          <cell r="O4339">
            <v>10</v>
          </cell>
          <cell r="P4339" t="str">
            <v>Lieferbar</v>
          </cell>
          <cell r="Q4339" t="str">
            <v>Sociology, other</v>
          </cell>
          <cell r="R4339" t="str">
            <v>SOC000000 SOCIAL SCIENCE / General</v>
          </cell>
        </row>
        <row r="4340">
          <cell r="C4340">
            <v>9780674369245</v>
          </cell>
          <cell r="D4340" t="str">
            <v>Harvard University Press</v>
          </cell>
          <cell r="E4340" t="str">
            <v>A New Republic of Letters E-BOOK</v>
          </cell>
          <cell r="F4340" t="str">
            <v>A New Republic of Letters</v>
          </cell>
          <cell r="G4340">
            <v>2014</v>
          </cell>
          <cell r="J4340" t="str">
            <v>e-book (PDF)</v>
          </cell>
          <cell r="M4340" t="str">
            <v>McGann, Jerome</v>
          </cell>
          <cell r="O4340">
            <v>226</v>
          </cell>
          <cell r="P4340" t="str">
            <v>In Herstellung</v>
          </cell>
          <cell r="Q4340" t="str">
            <v>Literary Studies, general</v>
          </cell>
          <cell r="R4340" t="str">
            <v>SOC052000 SOCIAL SCIENCE / Media Studies *; EDU039000 EDUCATION / Computers &amp; Technology; LIT000000 LITERARY CRITICISM / General; EDU015000 EDUCATION / Higher; EDU040000 EDUCATION / Philosophy &amp; Social Aspects; EDU037000 EDUCATION / Research</v>
          </cell>
        </row>
        <row r="4341">
          <cell r="C4341">
            <v>9780674369276</v>
          </cell>
          <cell r="D4341" t="str">
            <v>Harvard University Press</v>
          </cell>
          <cell r="E4341" t="str">
            <v>A Traveled First Lady E-BOOK</v>
          </cell>
          <cell r="F4341" t="str">
            <v>A Traveled First Lady</v>
          </cell>
          <cell r="G4341">
            <v>2014</v>
          </cell>
          <cell r="J4341" t="str">
            <v>e-book (PDF)</v>
          </cell>
          <cell r="M4341" t="str">
            <v>Adams, Louisa Catherine</v>
          </cell>
          <cell r="N4341" t="str">
            <v>Hogan, Margaret A.; Taylor, C. James</v>
          </cell>
          <cell r="O4341">
            <v>375</v>
          </cell>
          <cell r="P4341" t="str">
            <v>Lieferbar</v>
          </cell>
          <cell r="Q4341" t="str">
            <v>General Interest</v>
          </cell>
          <cell r="R4341" t="str">
            <v>BIO026000 BIOGRAPHY &amp; AUTOBIOGRAPHY / Personal Memoirs; BIO011000 BIOGRAPHY &amp; AUTOBIOGRAPHY / Presidents &amp; Heads of State; HIS036030 HISTORY / United States / Revolutionary Period (1775-1800)</v>
          </cell>
        </row>
        <row r="4342">
          <cell r="C4342">
            <v>9780674369306</v>
          </cell>
          <cell r="D4342" t="str">
            <v>Harvard University Press</v>
          </cell>
          <cell r="E4342" t="str">
            <v>Africa in the World E-BOOK</v>
          </cell>
          <cell r="F4342" t="str">
            <v>Africa in the World</v>
          </cell>
          <cell r="G4342">
            <v>2014</v>
          </cell>
          <cell r="J4342" t="str">
            <v>e-book (PDF)</v>
          </cell>
          <cell r="M4342" t="str">
            <v>Cooper, Frederick</v>
          </cell>
          <cell r="O4342">
            <v>126</v>
          </cell>
          <cell r="P4342" t="str">
            <v>In Herstellung</v>
          </cell>
          <cell r="Q4342" t="str">
            <v>Africa</v>
          </cell>
          <cell r="R4342" t="str">
            <v>HIS001000 HISTORY / Africa / General</v>
          </cell>
        </row>
        <row r="4343">
          <cell r="C4343">
            <v>9780674369337</v>
          </cell>
          <cell r="D4343" t="str">
            <v>Harvard University Press</v>
          </cell>
          <cell r="E4343" t="str">
            <v>American Cocktail E-BOOK</v>
          </cell>
          <cell r="F4343" t="str">
            <v>American Cocktail</v>
          </cell>
          <cell r="G4343">
            <v>2014</v>
          </cell>
          <cell r="J4343" t="str">
            <v>e-book (PDF)</v>
          </cell>
          <cell r="M4343" t="str">
            <v>Reynolds, Anita</v>
          </cell>
          <cell r="N4343" t="str">
            <v>Hutchinson, George</v>
          </cell>
          <cell r="O4343">
            <v>310</v>
          </cell>
          <cell r="P4343" t="str">
            <v>Lieferbar</v>
          </cell>
          <cell r="Q4343" t="str">
            <v>General Interest</v>
          </cell>
          <cell r="R4343" t="str">
            <v>SOC001000 SOCIAL SCIENCE / Ethnic Studies / African-American Studies; BIO026000 BIOGRAPHY &amp; AUTOBIOGRAPHY / Personal Memoirs; HIS037070 HISTORY / Modern / 20th Century</v>
          </cell>
        </row>
        <row r="4344">
          <cell r="C4344">
            <v>9780674369368</v>
          </cell>
          <cell r="D4344" t="str">
            <v>Harvard University Press</v>
          </cell>
          <cell r="E4344" t="str">
            <v>American Railroads E-BOOK</v>
          </cell>
          <cell r="F4344" t="str">
            <v>American Railroads</v>
          </cell>
          <cell r="G4344">
            <v>2014</v>
          </cell>
          <cell r="J4344" t="str">
            <v>e-book (PDF)</v>
          </cell>
          <cell r="M4344" t="str">
            <v>Gallamore, Robert E.; Meyer, John R.</v>
          </cell>
          <cell r="O4344">
            <v>480</v>
          </cell>
          <cell r="P4344" t="str">
            <v>In Herstellung</v>
          </cell>
          <cell r="Q4344" t="str">
            <v>History of Economics</v>
          </cell>
          <cell r="R4344" t="str">
            <v>POL024000 POLITICAL SCIENCE / Public Policy / Economic Policy; HIS036060 HISTORY / United States / 20th Century; BUS023000 BUSINESS &amp; ECONOMICS / Economic History</v>
          </cell>
        </row>
        <row r="4345">
          <cell r="C4345">
            <v>9780674369399</v>
          </cell>
          <cell r="D4345" t="str">
            <v>Harvard University Press</v>
          </cell>
          <cell r="E4345" t="str">
            <v>American Tax Resisters E-BOOK</v>
          </cell>
          <cell r="F4345" t="str">
            <v>American Tax Resisters</v>
          </cell>
          <cell r="G4345">
            <v>2014</v>
          </cell>
          <cell r="J4345" t="str">
            <v>e-book (PDF)</v>
          </cell>
          <cell r="M4345" t="str">
            <v>Huret, Romain D.</v>
          </cell>
          <cell r="O4345">
            <v>350</v>
          </cell>
          <cell r="P4345" t="str">
            <v>Lieferbar</v>
          </cell>
          <cell r="Q4345" t="str">
            <v>Global History</v>
          </cell>
          <cell r="R4345" t="str">
            <v>HIS036000 HISTORY / United States / General; BUS023000 BUSINESS &amp; ECONOMICS / Economic History; POL023000 POLITICAL SCIENCE / Economic Conditions; BUS064000 BUSINESS &amp; ECONOMICS / Taxation / General</v>
          </cell>
        </row>
        <row r="4346">
          <cell r="C4346">
            <v>9780674369429</v>
          </cell>
          <cell r="D4346" t="str">
            <v>Harvard University Press</v>
          </cell>
          <cell r="E4346" t="str">
            <v>America's Forgotten Constitutions E-BOOK</v>
          </cell>
          <cell r="F4346" t="str">
            <v>America's Forgotten Constitutions</v>
          </cell>
          <cell r="G4346">
            <v>2014</v>
          </cell>
          <cell r="J4346" t="str">
            <v>e-book (PDF)</v>
          </cell>
          <cell r="M4346" t="str">
            <v>Tsai, Robert L.</v>
          </cell>
          <cell r="O4346">
            <v>310</v>
          </cell>
          <cell r="P4346" t="str">
            <v>In Herstellung</v>
          </cell>
          <cell r="Q4346" t="str">
            <v>Law, other</v>
          </cell>
          <cell r="R4346" t="str">
            <v>LAW018000 LAW / Constitutional; LAW060000 LAW / Legal History; HIS036000 HISTORY / United States / General; POL022000 POLITICAL SCIENCE / Constitutions; POL040000 POLITICAL SCIENCE / Government / General</v>
          </cell>
        </row>
        <row r="4347">
          <cell r="C4347">
            <v>9780674369450</v>
          </cell>
          <cell r="D4347" t="str">
            <v>Harvard University Press</v>
          </cell>
          <cell r="E4347" t="str">
            <v>Athens E-BOOK</v>
          </cell>
          <cell r="F4347" t="str">
            <v>Athens</v>
          </cell>
          <cell r="G4347">
            <v>2014</v>
          </cell>
          <cell r="J4347" t="str">
            <v>e-book (PDF)</v>
          </cell>
          <cell r="M4347" t="str">
            <v>McGregor, James H. S.</v>
          </cell>
          <cell r="O4347">
            <v>250</v>
          </cell>
          <cell r="P4347" t="str">
            <v>Lieferbar</v>
          </cell>
          <cell r="Q4347" t="str">
            <v>General European History</v>
          </cell>
          <cell r="R4347" t="str">
            <v>ARC005000 ARCHITECTURE / History; HIS042000 HISTORY / Europe / Greece (see also Ancient / Greece)</v>
          </cell>
        </row>
        <row r="4348">
          <cell r="C4348">
            <v>9780674369481</v>
          </cell>
          <cell r="D4348" t="str">
            <v>Harvard University Press</v>
          </cell>
          <cell r="E4348" t="str">
            <v>Banking on the Body E-BOOK</v>
          </cell>
          <cell r="F4348" t="str">
            <v>Banking on the Body</v>
          </cell>
          <cell r="G4348">
            <v>2014</v>
          </cell>
          <cell r="J4348" t="str">
            <v>e-book (PDF)</v>
          </cell>
          <cell r="M4348" t="str">
            <v>Swanson, Kara W.</v>
          </cell>
          <cell r="O4348">
            <v>310</v>
          </cell>
          <cell r="P4348" t="str">
            <v>Lieferbar</v>
          </cell>
          <cell r="Q4348" t="str">
            <v>History and Ethics of Medicine</v>
          </cell>
          <cell r="R4348" t="str">
            <v>SOC026000 SOCIAL SCIENCE / Sociology / General; LAW074000 LAW / Property; HIS036060 HISTORY / United States / 20th Century; MED036000 MEDICAL / Health Policy; MED039000 MEDICAL / History</v>
          </cell>
        </row>
        <row r="4349">
          <cell r="C4349">
            <v>9780674369511</v>
          </cell>
          <cell r="D4349" t="str">
            <v>Harvard University Press</v>
          </cell>
          <cell r="E4349" t="str">
            <v>Between Pagan and Christian E-BOOK</v>
          </cell>
          <cell r="F4349" t="str">
            <v>Between Pagan and Christian</v>
          </cell>
          <cell r="G4349">
            <v>2014</v>
          </cell>
          <cell r="J4349" t="str">
            <v>e-book (PDF)</v>
          </cell>
          <cell r="M4349" t="str">
            <v>Jones, Christopher P.</v>
          </cell>
          <cell r="O4349">
            <v>208</v>
          </cell>
          <cell r="P4349" t="str">
            <v>In Herstellung</v>
          </cell>
          <cell r="Q4349" t="str">
            <v>Theology, Jewish Studies and Religious Studies</v>
          </cell>
          <cell r="R4349" t="str">
            <v>HIS002020 HISTORY / Ancient / Rome</v>
          </cell>
        </row>
        <row r="4350">
          <cell r="C4350">
            <v>9780674369542</v>
          </cell>
          <cell r="D4350" t="str">
            <v>Harvard University Press</v>
          </cell>
          <cell r="E4350" t="str">
            <v>Capital in the Twenty-First Century E-BOOK</v>
          </cell>
          <cell r="F4350" t="str">
            <v>Capital in the Twenty-First Century</v>
          </cell>
          <cell r="G4350">
            <v>2014</v>
          </cell>
          <cell r="J4350" t="str">
            <v>e-book (PDF)</v>
          </cell>
          <cell r="M4350" t="str">
            <v>Piketty, Thomas</v>
          </cell>
          <cell r="O4350">
            <v>640</v>
          </cell>
          <cell r="P4350" t="str">
            <v>In Herstellung</v>
          </cell>
          <cell r="Q4350" t="str">
            <v>History of Economics</v>
          </cell>
          <cell r="R4350" t="str">
            <v>POL024000 POLITICAL SCIENCE / Public Policy / Economic Policy; BUS068000 BUSINESS &amp; ECONOMICS / Development / Economic Development; BUS023000 BUSINESS &amp; ECONOMICS / Economic History; BUS069010 BUSINESS &amp; ECONOMICS / Economics / Comparative; BUS069030 BUSI</v>
          </cell>
        </row>
        <row r="4351">
          <cell r="C4351">
            <v>9780674369573</v>
          </cell>
          <cell r="D4351" t="str">
            <v>Harvard University Press</v>
          </cell>
          <cell r="E4351" t="str">
            <v>Childhood Obesity in America E-BOOK</v>
          </cell>
          <cell r="F4351" t="str">
            <v>Childhood Obesity in America</v>
          </cell>
          <cell r="G4351">
            <v>2014</v>
          </cell>
          <cell r="J4351" t="str">
            <v>e-book (PDF)</v>
          </cell>
          <cell r="M4351" t="str">
            <v>Dawes, Laura</v>
          </cell>
          <cell r="O4351">
            <v>320</v>
          </cell>
          <cell r="P4351" t="str">
            <v>Lieferbar</v>
          </cell>
          <cell r="Q4351" t="str">
            <v>Clinical Medicine, other</v>
          </cell>
          <cell r="R4351" t="str">
            <v>HIS036060 HISTORY / United States / 20th Century; MED039000 MEDICAL / History</v>
          </cell>
        </row>
        <row r="4352">
          <cell r="C4352">
            <v>9780674369603</v>
          </cell>
          <cell r="D4352" t="str">
            <v>Harvard University Press</v>
          </cell>
          <cell r="E4352" t="str">
            <v>Citizens Divided E-BOOK</v>
          </cell>
          <cell r="F4352" t="str">
            <v>Citizens Divided</v>
          </cell>
          <cell r="G4352">
            <v>2014</v>
          </cell>
          <cell r="H4352" t="str">
            <v>The Tanner Lectures on Human Values</v>
          </cell>
          <cell r="I4352">
            <v>14</v>
          </cell>
          <cell r="J4352" t="str">
            <v>e-book (PDF)</v>
          </cell>
          <cell r="M4352" t="str">
            <v>Post, Robert C.</v>
          </cell>
          <cell r="O4352">
            <v>234</v>
          </cell>
          <cell r="P4352" t="str">
            <v>In Herstellung</v>
          </cell>
          <cell r="Q4352" t="str">
            <v>Law, other</v>
          </cell>
          <cell r="R4352" t="str">
            <v>LAW018000 LAW / Constitutional; LAW060000 LAW / Legal History; POL040000 POLITICAL SCIENCE / Government / General; POL010000 POLITICAL SCIENCE / History &amp; Theory; POL008000 POLITICAL SCIENCE / Political Process / Elections</v>
          </cell>
        </row>
        <row r="4353">
          <cell r="C4353">
            <v>9780674369634</v>
          </cell>
          <cell r="D4353" t="str">
            <v>Harvard University Press</v>
          </cell>
          <cell r="E4353" t="str">
            <v>Contraband E-BOOK</v>
          </cell>
          <cell r="F4353" t="str">
            <v>Contraband</v>
          </cell>
          <cell r="G4353">
            <v>2014</v>
          </cell>
          <cell r="J4353" t="str">
            <v>e-book (PDF)</v>
          </cell>
          <cell r="M4353" t="str">
            <v>Kwass, Michael</v>
          </cell>
          <cell r="O4353">
            <v>440</v>
          </cell>
          <cell r="P4353" t="str">
            <v>Lieferbar</v>
          </cell>
          <cell r="Q4353" t="str">
            <v>General European History</v>
          </cell>
          <cell r="R4353" t="str">
            <v>POL033000 POLITICAL SCIENCE / Globalization; BUS023000 BUSINESS &amp; ECONOMICS / Economic History; BUS079000 BUSINESS &amp; ECONOMICS / Government &amp; Business; HIS013000 HISTORY / Europe / France; HIS037050 HISTORY / Modern / 18th Century</v>
          </cell>
        </row>
        <row r="4354">
          <cell r="C4354">
            <v>9780674369665</v>
          </cell>
          <cell r="D4354" t="str">
            <v>Harvard University Press</v>
          </cell>
          <cell r="E4354" t="str">
            <v>Culling the Masses E-BOOK</v>
          </cell>
          <cell r="F4354" t="str">
            <v>Culling the Masses</v>
          </cell>
          <cell r="G4354">
            <v>2014</v>
          </cell>
          <cell r="J4354" t="str">
            <v>e-book (PDF)</v>
          </cell>
          <cell r="M4354" t="str">
            <v>FitzGerald, David Scott; Cook-Martín, David</v>
          </cell>
          <cell r="O4354">
            <v>448</v>
          </cell>
          <cell r="P4354" t="str">
            <v>Lieferbar</v>
          </cell>
          <cell r="Q4354" t="str">
            <v>Sociology, other</v>
          </cell>
          <cell r="R4354" t="str">
            <v>SOC031000 SOCIAL SCIENCE / Discrimination &amp; Race Relations; SOC007000 SOCIAL SCIENCE / Emigration &amp; Immigration; LAW032000 LAW / Emigration &amp; Immigration; SOC026000 SOCIAL SCIENCE / Sociology / General; POL009000 POLITICAL SCIENCE / Government / Comparati</v>
          </cell>
        </row>
        <row r="4355">
          <cell r="C4355">
            <v>9780674369696</v>
          </cell>
          <cell r="D4355" t="str">
            <v>Harvard University Press</v>
          </cell>
          <cell r="E4355" t="str">
            <v>Cultures of Milk E-BOOK</v>
          </cell>
          <cell r="F4355" t="str">
            <v>Cultures of Milk</v>
          </cell>
          <cell r="G4355">
            <v>2014</v>
          </cell>
          <cell r="J4355" t="str">
            <v>e-book (PDF)</v>
          </cell>
          <cell r="M4355" t="str">
            <v>Wiley, Andrea S.</v>
          </cell>
          <cell r="O4355">
            <v>192</v>
          </cell>
          <cell r="P4355" t="str">
            <v>Lieferbar</v>
          </cell>
          <cell r="Q4355" t="str">
            <v>Political Science, other</v>
          </cell>
          <cell r="R4355" t="str">
            <v>SCI008000 SCIENCE / Life Sciences / Biology / General; SOC002000 SOCIAL SCIENCE / Anthropology / General; HIS036000 HISTORY / United States / General; HIS017000 HISTORY / Asia / India &amp; South Asia</v>
          </cell>
        </row>
        <row r="4356">
          <cell r="C4356">
            <v>9780674369726</v>
          </cell>
          <cell r="D4356" t="str">
            <v>Harvard University Press</v>
          </cell>
          <cell r="E4356" t="str">
            <v>Embryos under the Microscope E-BOOK</v>
          </cell>
          <cell r="F4356" t="str">
            <v>Embryos under the Microscope</v>
          </cell>
          <cell r="G4356">
            <v>2014</v>
          </cell>
          <cell r="J4356" t="str">
            <v>e-book (PDF)</v>
          </cell>
          <cell r="M4356" t="str">
            <v>Maienschein, Jane</v>
          </cell>
          <cell r="O4356">
            <v>328</v>
          </cell>
          <cell r="P4356" t="str">
            <v>In Herstellung</v>
          </cell>
          <cell r="Q4356" t="str">
            <v>Developmental Biology</v>
          </cell>
          <cell r="R4356" t="str">
            <v>SCI075000 SCIENCE / Philosophy &amp; Social Aspects; SCI034000 SCIENCE / History; SCI072000 SCIENCE / Life Sciences / Biology / Developmental Biology; MED025000 MEDICAL / Embryology</v>
          </cell>
        </row>
        <row r="4357">
          <cell r="C4357">
            <v>9780674369757</v>
          </cell>
          <cell r="D4357" t="str">
            <v>Harvard University Press</v>
          </cell>
          <cell r="E4357" t="str">
            <v>Essential Demographic Methods E-BOOK</v>
          </cell>
          <cell r="F4357" t="str">
            <v>Essential Demographic Methods</v>
          </cell>
          <cell r="G4357">
            <v>2014</v>
          </cell>
          <cell r="J4357" t="str">
            <v>e-book (PDF)</v>
          </cell>
          <cell r="M4357" t="str">
            <v>Wachter, Kenneth W.</v>
          </cell>
          <cell r="O4357">
            <v>330</v>
          </cell>
          <cell r="P4357" t="str">
            <v>In Herstellung</v>
          </cell>
          <cell r="Q4357" t="str">
            <v>Sociology, other</v>
          </cell>
          <cell r="R4357" t="str">
            <v>SOC006000 SOCIAL SCIENCE / Demography</v>
          </cell>
        </row>
        <row r="4358">
          <cell r="C4358">
            <v>9780674369788</v>
          </cell>
          <cell r="D4358" t="str">
            <v>Harvard University Press</v>
          </cell>
          <cell r="E4358" t="str">
            <v>Ethics After Aristotle E-BOOK</v>
          </cell>
          <cell r="F4358" t="str">
            <v>Ethics After Aristotle</v>
          </cell>
          <cell r="G4358">
            <v>2014</v>
          </cell>
          <cell r="H4358" t="str">
            <v>Carl Newell Jackson Lectures</v>
          </cell>
          <cell r="I4358">
            <v>12</v>
          </cell>
          <cell r="J4358" t="str">
            <v>e-book (PDF)</v>
          </cell>
          <cell r="M4358" t="str">
            <v>Inwood, Brad</v>
          </cell>
          <cell r="O4358">
            <v>160</v>
          </cell>
          <cell r="P4358" t="str">
            <v>Lieferbar</v>
          </cell>
          <cell r="Q4358" t="str">
            <v>Ethics</v>
          </cell>
          <cell r="R4358" t="str">
            <v>PHI005000 PHILOSOPHY / Ethics &amp; Moral Philosophy; PHI002000 PHILOSOPHY / History &amp; Surveys / Ancient &amp; Classical</v>
          </cell>
        </row>
        <row r="4359">
          <cell r="C4359">
            <v>9780674369818</v>
          </cell>
          <cell r="D4359" t="str">
            <v>Harvard University Press</v>
          </cell>
          <cell r="E4359" t="str">
            <v>Expulsions E-BOOK</v>
          </cell>
          <cell r="F4359" t="str">
            <v>Expulsions</v>
          </cell>
          <cell r="G4359">
            <v>2014</v>
          </cell>
          <cell r="J4359" t="str">
            <v>e-book (PDF)</v>
          </cell>
          <cell r="M4359" t="str">
            <v>Sassen, Saskia</v>
          </cell>
          <cell r="O4359">
            <v>280</v>
          </cell>
          <cell r="P4359" t="str">
            <v>In Herstellung</v>
          </cell>
          <cell r="Q4359" t="str">
            <v>Sociology, other</v>
          </cell>
          <cell r="R4359" t="str">
            <v>SOC026000 SOCIAL SCIENCE / Sociology / General; POL033000 POLITICAL SCIENCE / Globalization; BUS022000 BUSINESS &amp; ECONOMICS / Economic Conditions</v>
          </cell>
        </row>
        <row r="4360">
          <cell r="C4360">
            <v>9780674369849</v>
          </cell>
          <cell r="D4360" t="str">
            <v>Harvard University Press</v>
          </cell>
          <cell r="E4360" t="str">
            <v>Family Law Reimagined E-BOOK</v>
          </cell>
          <cell r="F4360" t="str">
            <v>Family Law Reimagined</v>
          </cell>
          <cell r="G4360">
            <v>2014</v>
          </cell>
          <cell r="J4360" t="str">
            <v>e-book (PDF)</v>
          </cell>
          <cell r="M4360" t="str">
            <v>Hasday, Jill Elaine</v>
          </cell>
          <cell r="O4360">
            <v>280</v>
          </cell>
          <cell r="P4360" t="str">
            <v>Lieferbar</v>
          </cell>
          <cell r="Q4360" t="str">
            <v>Family Law</v>
          </cell>
          <cell r="R4360" t="str">
            <v>LAW038000 LAW / Domestic Relations / General; LAW043000 LAW / Gender &amp; the Law</v>
          </cell>
        </row>
        <row r="4361">
          <cell r="C4361">
            <v>9780674369870</v>
          </cell>
          <cell r="D4361" t="str">
            <v>Harvard University Press</v>
          </cell>
          <cell r="E4361" t="str">
            <v>Global Health Law E-BOOK</v>
          </cell>
          <cell r="F4361" t="str">
            <v>Global Health Law</v>
          </cell>
          <cell r="G4361">
            <v>2014</v>
          </cell>
          <cell r="J4361" t="str">
            <v>e-book (PDF)</v>
          </cell>
          <cell r="M4361" t="str">
            <v>Gostin, Lawrence O.</v>
          </cell>
          <cell r="O4361">
            <v>496</v>
          </cell>
          <cell r="P4361" t="str">
            <v>In Herstellung</v>
          </cell>
          <cell r="Q4361" t="str">
            <v>Law, other</v>
          </cell>
          <cell r="R4361" t="str">
            <v>LAW046000 LAW / Health; LAW051000 LAW / International; MED078000 MEDICAL / Public Health; MED036000 MEDICAL / Health Policy</v>
          </cell>
        </row>
        <row r="4362">
          <cell r="C4362">
            <v>9780674369900</v>
          </cell>
          <cell r="D4362" t="str">
            <v>Harvard University Press</v>
          </cell>
          <cell r="E4362" t="str">
            <v>Immigration Economics E-BOOK</v>
          </cell>
          <cell r="F4362" t="str">
            <v>Immigration Economics</v>
          </cell>
          <cell r="G4362">
            <v>2014</v>
          </cell>
          <cell r="J4362" t="str">
            <v>e-book (PDF)</v>
          </cell>
          <cell r="M4362" t="str">
            <v>Borjas, George J.</v>
          </cell>
          <cell r="O4362">
            <v>290</v>
          </cell>
          <cell r="P4362" t="str">
            <v>Lieferbar</v>
          </cell>
          <cell r="Q4362" t="str">
            <v>Political Economics, other</v>
          </cell>
          <cell r="R4362" t="str">
            <v>SOC007000 SOCIAL SCIENCE / Emigration &amp; Immigration; BUS022000 BUSINESS &amp; ECONOMICS / Economic Conditions; BUS038000 BUSINESS &amp; ECONOMICS / Labor</v>
          </cell>
        </row>
        <row r="4363">
          <cell r="C4363">
            <v>9780674369931</v>
          </cell>
          <cell r="D4363" t="str">
            <v>Harvard University Press</v>
          </cell>
          <cell r="E4363" t="str">
            <v>Inferno E-BOOK</v>
          </cell>
          <cell r="F4363" t="str">
            <v>Inferno</v>
          </cell>
          <cell r="G4363">
            <v>2014</v>
          </cell>
          <cell r="J4363" t="str">
            <v>e-book (PDF)</v>
          </cell>
          <cell r="M4363" t="str">
            <v>Ferguson, Robert A.</v>
          </cell>
          <cell r="O4363">
            <v>310</v>
          </cell>
          <cell r="P4363" t="str">
            <v>Lieferbar</v>
          </cell>
          <cell r="Q4363" t="str">
            <v>History, Philosophy and Sociology of Law</v>
          </cell>
          <cell r="R4363" t="str">
            <v>LAW026000 LAW / Criminal Law; LAW060000 LAW / Legal History; SOC026000 SOCIAL SCIENCE / Sociology / General; HIS036000 HISTORY / United States / General; PHI005000 PHILOSOPHY / Ethics &amp; Moral Philosophy; LIT000000 LITERARY CRITICISM / General; SOC051000 S</v>
          </cell>
        </row>
        <row r="4364">
          <cell r="C4364">
            <v>9780674369962</v>
          </cell>
          <cell r="D4364" t="str">
            <v>Harvard University Press</v>
          </cell>
          <cell r="E4364" t="str">
            <v>Josephine Baker and the Rainbow Tribe E-BOOK</v>
          </cell>
          <cell r="F4364" t="str">
            <v>Josephine Baker and the Rainbow Tribe</v>
          </cell>
          <cell r="G4364">
            <v>2014</v>
          </cell>
          <cell r="J4364" t="str">
            <v>e-book (PDF)</v>
          </cell>
          <cell r="M4364" t="str">
            <v>Guterl, Matthew Pratt</v>
          </cell>
          <cell r="O4364">
            <v>240</v>
          </cell>
          <cell r="P4364" t="str">
            <v>Lieferbar</v>
          </cell>
          <cell r="Q4364" t="str">
            <v xml:space="preserve">Architecture and Design, other    </v>
          </cell>
          <cell r="R4364" t="str">
            <v>BIO005000 BIOGRAPHY &amp; AUTOBIOGRAPHY / Entertainment &amp; Performing Arts; HIS037070 HISTORY / Modern / 20th Century</v>
          </cell>
        </row>
        <row r="4365">
          <cell r="C4365">
            <v>9780674369993</v>
          </cell>
          <cell r="D4365" t="str">
            <v>Harvard University Press</v>
          </cell>
          <cell r="E4365" t="str">
            <v>Latino Pentecostals in America E-BOOK</v>
          </cell>
          <cell r="F4365" t="str">
            <v>Latino Pentecostals in America</v>
          </cell>
          <cell r="G4365">
            <v>2014</v>
          </cell>
          <cell r="J4365" t="str">
            <v>e-book (PDF)</v>
          </cell>
          <cell r="M4365" t="str">
            <v>Espinosa, Gastón</v>
          </cell>
          <cell r="O4365">
            <v>390</v>
          </cell>
          <cell r="P4365" t="str">
            <v>Lieferbar</v>
          </cell>
          <cell r="Q4365" t="str">
            <v>Theology, Jewish Studies and Religious Studies</v>
          </cell>
          <cell r="R4365" t="str">
            <v>SOC044000 SOCIAL SCIENCE / Ethnic Studies / Hispanic American Studies; HIS054000 HISTORY / Social History; HIS036060 HISTORY / United States / 20th Century; REL079000 RELIGION / Christianity / Pentecostalism; REL033000 RELIGION / History; REL084000 RELIGI</v>
          </cell>
        </row>
        <row r="4366">
          <cell r="C4366">
            <v>9780674416130</v>
          </cell>
          <cell r="D4366" t="str">
            <v>Harvard University Press</v>
          </cell>
          <cell r="E4366" t="str">
            <v>The Intellectual Life of Edmund Burke E-BOOK</v>
          </cell>
          <cell r="F4366" t="str">
            <v>The Intellectual Life of Edmund Burke</v>
          </cell>
          <cell r="G4366">
            <v>2014</v>
          </cell>
          <cell r="J4366" t="str">
            <v>e-book (PDF)</v>
          </cell>
          <cell r="M4366" t="str">
            <v>Bromwich, David</v>
          </cell>
          <cell r="O4366">
            <v>474</v>
          </cell>
          <cell r="P4366" t="str">
            <v>In Herstellung</v>
          </cell>
          <cell r="Q4366" t="str">
            <v>Political Science, other</v>
          </cell>
          <cell r="R4366" t="str">
            <v>BIO010000 BIOGRAPHY &amp; AUTOBIOGRAPHY / Political; POL010000 POLITICAL SCIENCE / History &amp; Theory; LIT004120 LITERARY CRITICISM / European / English, Irish, Scottish, Welsh; POL042020 POLITICAL SCIENCE / Political Ideologies / Conservatism &amp; Liberalism</v>
          </cell>
        </row>
        <row r="4367">
          <cell r="C4367">
            <v>9780674416161</v>
          </cell>
          <cell r="D4367" t="str">
            <v>Harvard University Press</v>
          </cell>
          <cell r="E4367" t="str">
            <v>The Land of the Elephant Kings E-BOOK</v>
          </cell>
          <cell r="F4367" t="str">
            <v>The Land of the Elephant Kings</v>
          </cell>
          <cell r="G4367">
            <v>2014</v>
          </cell>
          <cell r="J4367" t="str">
            <v>e-book (PDF)</v>
          </cell>
          <cell r="M4367" t="str">
            <v>Kosmin, Paul J.</v>
          </cell>
          <cell r="O4367">
            <v>380</v>
          </cell>
          <cell r="P4367" t="str">
            <v>Lieferbar</v>
          </cell>
          <cell r="Q4367" t="str">
            <v>Ancient History</v>
          </cell>
          <cell r="R4367" t="str">
            <v>HIS002000 HISTORY / Ancient / General; HIS026000 HISTORY / Middle East / General</v>
          </cell>
        </row>
        <row r="4368">
          <cell r="C4368">
            <v>9780674416192</v>
          </cell>
          <cell r="D4368" t="str">
            <v>Harvard University Press</v>
          </cell>
          <cell r="E4368" t="str">
            <v>The Medicean Succession E-BOOK</v>
          </cell>
          <cell r="F4368" t="str">
            <v>The Medicean Succession</v>
          </cell>
          <cell r="G4368">
            <v>2014</v>
          </cell>
          <cell r="H4368" t="str">
            <v>I Tatti Studies in Italian Renaissance History</v>
          </cell>
          <cell r="I4368">
            <v>14</v>
          </cell>
          <cell r="J4368" t="str">
            <v>e-book (PDF)</v>
          </cell>
          <cell r="M4368" t="str">
            <v>Murry, Gregory</v>
          </cell>
          <cell r="O4368">
            <v>360</v>
          </cell>
          <cell r="P4368" t="str">
            <v>Lieferbar</v>
          </cell>
          <cell r="Q4368" t="str">
            <v>General European History</v>
          </cell>
          <cell r="R4368" t="str">
            <v>HIS037020 HISTORY / Renaissance; POL010000 POLITICAL SCIENCE / History &amp; Theory; HIS020000 HISTORY / Europe / Italy; REL084000 RELIGION / Religion, Politics &amp; State</v>
          </cell>
        </row>
        <row r="4369">
          <cell r="C4369">
            <v>9780674416222</v>
          </cell>
          <cell r="D4369" t="str">
            <v>Harvard University Press</v>
          </cell>
          <cell r="E4369" t="str">
            <v>The Place of Prejudice E-BOOK</v>
          </cell>
          <cell r="F4369" t="str">
            <v>The Place of Prejudice</v>
          </cell>
          <cell r="G4369">
            <v>2014</v>
          </cell>
          <cell r="J4369" t="str">
            <v>e-book (PDF)</v>
          </cell>
          <cell r="M4369" t="str">
            <v>Sandel, Adam Adatto</v>
          </cell>
          <cell r="O4369">
            <v>232</v>
          </cell>
          <cell r="P4369" t="str">
            <v>Lieferbar</v>
          </cell>
          <cell r="Q4369" t="str">
            <v>Political Science, other</v>
          </cell>
          <cell r="R4369" t="str">
            <v>PHI009000 PHILOSOPHY / History &amp; Surveys / General; PHI019000 PHILOSOPHY / Political; POL010000 POLITICAL SCIENCE / History &amp; Theory</v>
          </cell>
        </row>
        <row r="4370">
          <cell r="C4370">
            <v>9780674416253</v>
          </cell>
          <cell r="D4370" t="str">
            <v>Harvard University Press</v>
          </cell>
          <cell r="E4370" t="str">
            <v>The Religion of the Future E-BOOK</v>
          </cell>
          <cell r="F4370" t="str">
            <v>The Religion of the Future</v>
          </cell>
          <cell r="G4370">
            <v>2014</v>
          </cell>
          <cell r="J4370" t="str">
            <v>e-book (PDF)</v>
          </cell>
          <cell r="M4370" t="str">
            <v>Unger, Roberto Mangabeira</v>
          </cell>
          <cell r="O4370">
            <v>440</v>
          </cell>
          <cell r="P4370" t="str">
            <v>Lieferbar</v>
          </cell>
          <cell r="Q4370" t="str">
            <v>Philosophy of Religion</v>
          </cell>
          <cell r="R4370" t="str">
            <v>PHI013000 PHILOSOPHY / Metaphysics; PHI022000 PHILOSOPHY / Religious; REL017000 RELIGION / Comparative Religion; REL033000 RELIGION / History; REL102000 RELIGION / Theology; SOC039000 SOCIAL SCIENCE / Sociology of Religion</v>
          </cell>
        </row>
        <row r="4371">
          <cell r="C4371">
            <v>9780674416284</v>
          </cell>
          <cell r="D4371" t="str">
            <v>Harvard University Press</v>
          </cell>
          <cell r="E4371" t="str">
            <v>The Siege of Strasbourg E-BOOK</v>
          </cell>
          <cell r="F4371" t="str">
            <v>The Siege of Strasbourg</v>
          </cell>
          <cell r="G4371">
            <v>2014</v>
          </cell>
          <cell r="J4371" t="str">
            <v>e-book (PDF)</v>
          </cell>
          <cell r="M4371" t="str">
            <v>Chrastil, Rachel</v>
          </cell>
          <cell r="O4371">
            <v>268</v>
          </cell>
          <cell r="P4371" t="str">
            <v>Lieferbar</v>
          </cell>
          <cell r="Q4371" t="str">
            <v>General European History</v>
          </cell>
          <cell r="R4371" t="str">
            <v>HIS054000 HISTORY / Social History; HIS013000 HISTORY / Europe / France; HIS027130 HISTORY / Military / Other; HIS037060 HISTORY / Modern / 19th Century</v>
          </cell>
        </row>
        <row r="4372">
          <cell r="C4372">
            <v>9780674416314</v>
          </cell>
          <cell r="D4372" t="str">
            <v>Harvard University Press</v>
          </cell>
          <cell r="E4372" t="str">
            <v>The Temptation of Despair E-BOOK</v>
          </cell>
          <cell r="F4372" t="str">
            <v>The Temptation of Despair</v>
          </cell>
          <cell r="G4372">
            <v>2014</v>
          </cell>
          <cell r="J4372" t="str">
            <v>e-book (PDF)</v>
          </cell>
          <cell r="M4372" t="str">
            <v>Sollors, Werner</v>
          </cell>
          <cell r="O4372">
            <v>390</v>
          </cell>
          <cell r="P4372" t="str">
            <v>Lieferbar</v>
          </cell>
          <cell r="Q4372" t="str">
            <v xml:space="preserve">Modern History </v>
          </cell>
          <cell r="R4372" t="str">
            <v>HIS036000 HISTORY / United States / General; HIS010000 HISTORY / Europe / General; HIS037070 HISTORY / Modern / 20th Century</v>
          </cell>
        </row>
        <row r="4373">
          <cell r="C4373">
            <v>9780674416345</v>
          </cell>
          <cell r="D4373" t="str">
            <v>Harvard University Press</v>
          </cell>
          <cell r="E4373" t="str">
            <v>The Power of Market Fundamentalism E-BOOK</v>
          </cell>
          <cell r="F4373" t="str">
            <v>The Power of Market Fundamentalism</v>
          </cell>
          <cell r="G4373">
            <v>2014</v>
          </cell>
          <cell r="J4373" t="str">
            <v>e-book (PDF)</v>
          </cell>
          <cell r="M4373" t="str">
            <v>Block, Fred; Somers, Margaret R.</v>
          </cell>
          <cell r="O4373">
            <v>280</v>
          </cell>
          <cell r="P4373" t="str">
            <v>Lieferbar</v>
          </cell>
          <cell r="Q4373" t="str">
            <v>Theory</v>
          </cell>
          <cell r="R4373" t="str">
            <v xml:space="preserve">SOC026000 SOCIAL SCIENCE / Sociology / General; POL024000 POLITICAL SCIENCE / Public Policy / Economic Policy; HIS036060 HISTORY / United States / 20th Century; BUS023000 BUSINESS &amp; ECONOMICS / Economic History; BUS069030 BUSINESS &amp; ECONOMICS / Economics </v>
          </cell>
        </row>
        <row r="4374">
          <cell r="C4374">
            <v>9780674416376</v>
          </cell>
          <cell r="D4374" t="str">
            <v>Harvard University Press</v>
          </cell>
          <cell r="E4374" t="str">
            <v>The Tupac Amaru Rebellion E-BOOK</v>
          </cell>
          <cell r="F4374" t="str">
            <v>The Tupac Amaru Rebellion</v>
          </cell>
          <cell r="G4374">
            <v>2014</v>
          </cell>
          <cell r="J4374" t="str">
            <v>e-book (PDF)</v>
          </cell>
          <cell r="M4374" t="str">
            <v>Walker, Charles F.</v>
          </cell>
          <cell r="O4374">
            <v>336</v>
          </cell>
          <cell r="P4374" t="str">
            <v>Lieferbar</v>
          </cell>
          <cell r="Q4374" t="str">
            <v>Global History</v>
          </cell>
          <cell r="R4374" t="str">
            <v>HIS031000 HISTORY / Revolutionary; HIS033000 HISTORY / Latin America / South America; HIS037050 HISTORY / Modern / 18th Century; HIS028000 HISTORY / Native American; REL084000 RELIGION / Religion, Politics &amp; State</v>
          </cell>
        </row>
        <row r="4375">
          <cell r="C4375">
            <v>9780674416406</v>
          </cell>
          <cell r="D4375" t="str">
            <v>Harvard University Press</v>
          </cell>
          <cell r="E4375" t="str">
            <v>Transformation of the African American Intelligentsia, 1880–2012 E-BOOK</v>
          </cell>
          <cell r="F4375" t="str">
            <v>Transformation of the African American Intelligentsia, 1880–2012</v>
          </cell>
          <cell r="G4375">
            <v>2014</v>
          </cell>
          <cell r="H4375" t="str">
            <v>The W. E. B. Du Bois Lectures</v>
          </cell>
          <cell r="I4375">
            <v>15</v>
          </cell>
          <cell r="J4375" t="str">
            <v>e-book (PDF)</v>
          </cell>
          <cell r="M4375" t="str">
            <v>Kilson, Martin</v>
          </cell>
          <cell r="O4375">
            <v>210</v>
          </cell>
          <cell r="P4375" t="str">
            <v>Lieferbar</v>
          </cell>
          <cell r="Q4375" t="str">
            <v>Sociology, other</v>
          </cell>
          <cell r="R4375" t="str">
            <v>SOC001000 SOCIAL SCIENCE / Ethnic Studies / African-American Studies; HIS054000 HISTORY / Social History; HIS036000 HISTORY / United States / General; POL004000 POLITICAL SCIENCE / Political Freedom &amp; Security / Civil Rights</v>
          </cell>
        </row>
        <row r="4376">
          <cell r="C4376">
            <v>9780674416437</v>
          </cell>
          <cell r="D4376" t="str">
            <v>Harvard University Press</v>
          </cell>
          <cell r="E4376" t="str">
            <v>Virtues of Thought E-BOOK</v>
          </cell>
          <cell r="F4376" t="str">
            <v>Virtues of Thought</v>
          </cell>
          <cell r="G4376">
            <v>2014</v>
          </cell>
          <cell r="J4376" t="str">
            <v>e-book (PDF)</v>
          </cell>
          <cell r="M4376" t="str">
            <v>Kosman, Aryeh</v>
          </cell>
          <cell r="O4376">
            <v>318</v>
          </cell>
          <cell r="P4376" t="str">
            <v>Lieferbar</v>
          </cell>
          <cell r="Q4376" t="str">
            <v>Ethics</v>
          </cell>
          <cell r="R4376" t="str">
            <v>SCI075000 SCIENCE / Philosophy &amp; Social Aspects; PHI005000 PHILOSOPHY / Ethics &amp; Moral Philosophy; PHI002000 PHILOSOPHY / History &amp; Surveys / Ancient &amp; Classical; PHI015000 PHILOSOPHY / Mind &amp; Body; PHI001000 PHILOSOPHY / Aesthetics</v>
          </cell>
        </row>
        <row r="4377">
          <cell r="C4377">
            <v>9780674416468</v>
          </cell>
          <cell r="D4377" t="str">
            <v>Harvard University Press</v>
          </cell>
          <cell r="E4377" t="str">
            <v>Wallace, Darwin, and the Origin of Species E-BOOK</v>
          </cell>
          <cell r="F4377" t="str">
            <v>Wallace, Darwin, and the Origin of Species</v>
          </cell>
          <cell r="G4377">
            <v>2014</v>
          </cell>
          <cell r="J4377" t="str">
            <v>e-book (PDF)</v>
          </cell>
          <cell r="M4377" t="str">
            <v>Costa, James T.</v>
          </cell>
          <cell r="O4377">
            <v>292</v>
          </cell>
          <cell r="P4377" t="str">
            <v>Lieferbar</v>
          </cell>
          <cell r="Q4377" t="str">
            <v>General Interest</v>
          </cell>
          <cell r="R4377" t="str">
            <v>SCI008000 SCIENCE / Life Sciences / Biology / General; SCI027000 SCIENCE / Life Sciences / Evolution; SCI034000 SCIENCE / History</v>
          </cell>
        </row>
        <row r="4378">
          <cell r="C4378">
            <v>9780674416499</v>
          </cell>
          <cell r="D4378" t="str">
            <v>Harvard University Press</v>
          </cell>
          <cell r="E4378" t="str">
            <v>We the People, Volume 3: The Civil Rights Revolution E-BOOK</v>
          </cell>
          <cell r="F4378" t="str">
            <v>We the People, Volume 3: The Civil Rights Revolution</v>
          </cell>
          <cell r="G4378">
            <v>2014</v>
          </cell>
          <cell r="H4378" t="str">
            <v>We the People</v>
          </cell>
          <cell r="I4378" t="str">
            <v>Volume 3</v>
          </cell>
          <cell r="J4378" t="str">
            <v>e-book (PDF)</v>
          </cell>
          <cell r="M4378" t="str">
            <v>Ackerman, Bruce</v>
          </cell>
          <cell r="O4378">
            <v>374</v>
          </cell>
          <cell r="P4378" t="str">
            <v>Lieferbar</v>
          </cell>
          <cell r="Q4378" t="str">
            <v>Law, other</v>
          </cell>
          <cell r="R4378" t="str">
            <v>LAW018000 LAW / Constitutional; HIS036000 HISTORY / United States / General; POL004000 POLITICAL SCIENCE / Political Freedom &amp; Security / Civil Rights</v>
          </cell>
        </row>
        <row r="4379">
          <cell r="C4379">
            <v>9780674416529</v>
          </cell>
          <cell r="D4379" t="str">
            <v>Harvard University Press</v>
          </cell>
          <cell r="E4379" t="str">
            <v>From Pompeii E-BOOK</v>
          </cell>
          <cell r="F4379" t="str">
            <v>From Pompeii</v>
          </cell>
          <cell r="G4379">
            <v>2014</v>
          </cell>
          <cell r="J4379" t="str">
            <v>e-book (PDF)</v>
          </cell>
          <cell r="M4379" t="str">
            <v>Rowland, Ingrid D.</v>
          </cell>
          <cell r="O4379">
            <v>328</v>
          </cell>
          <cell r="P4379" t="str">
            <v>In Herstellung</v>
          </cell>
          <cell r="Q4379" t="str">
            <v>General European History</v>
          </cell>
          <cell r="R4379" t="str">
            <v>HIS020000 HISTORY / Europe / Italy</v>
          </cell>
        </row>
        <row r="4380">
          <cell r="C4380">
            <v>9780674417557</v>
          </cell>
          <cell r="D4380" t="str">
            <v>Harvard University Press</v>
          </cell>
          <cell r="E4380" t="str">
            <v>The Discovery of Global Warming E-BOOK</v>
          </cell>
          <cell r="F4380" t="str">
            <v>The Discovery of Global Warming</v>
          </cell>
          <cell r="G4380">
            <v>2008</v>
          </cell>
          <cell r="J4380" t="str">
            <v>e-book (PDF)</v>
          </cell>
          <cell r="M4380" t="str">
            <v>Weart, Spencer R.</v>
          </cell>
          <cell r="P4380" t="str">
            <v>Lieferbar</v>
          </cell>
          <cell r="Q4380" t="str">
            <v>Green and Sustainable Process Technology</v>
          </cell>
          <cell r="R4380" t="str">
            <v>NAT011000 NATURE / Environmental Conservation &amp; Protection; SCI042000 SCIENCE / Earth Sciences / Meteorology &amp; Climatology; SCI026000 SCIENCE / Environmental Science</v>
          </cell>
        </row>
        <row r="4381">
          <cell r="C4381">
            <v>9780674418066</v>
          </cell>
          <cell r="D4381" t="str">
            <v>Harvard University Press</v>
          </cell>
          <cell r="E4381" t="str">
            <v>KISER: FERTILITY IN THE UNITED STATES   VHSM</v>
          </cell>
          <cell r="F4381" t="str">
            <v>Trends and Variations in Fertility in the United States</v>
          </cell>
          <cell r="G4381">
            <v>1968</v>
          </cell>
          <cell r="H4381" t="str">
            <v>Vital and Health Statistics Monographs, American Public Health Association</v>
          </cell>
          <cell r="J4381" t="str">
            <v>Gebunden</v>
          </cell>
          <cell r="M4381" t="str">
            <v>Campbell, Arthur A.; Kiser, Clyde V.; Grabill, Wilson H.</v>
          </cell>
          <cell r="O4381">
            <v>338</v>
          </cell>
          <cell r="P4381" t="str">
            <v>Lieferbar</v>
          </cell>
          <cell r="Q4381" t="str">
            <v>Clinical Medicine, other</v>
          </cell>
          <cell r="R4381" t="str">
            <v>SOC026000 SOCIAL SCIENCE / Sociology / General; MED000000 MEDICAL / General</v>
          </cell>
          <cell r="S4381" t="str">
            <v>PoD</v>
          </cell>
        </row>
        <row r="4382">
          <cell r="C4382">
            <v>9780674418073</v>
          </cell>
          <cell r="D4382" t="str">
            <v>Harvard University Press</v>
          </cell>
          <cell r="E4382" t="str">
            <v>KISER: FERTILITY IN THE UNITED STATES   VHSM E-BOOK</v>
          </cell>
          <cell r="F4382" t="str">
            <v>Trends and Variations in Fertility in the United States</v>
          </cell>
          <cell r="G4382">
            <v>1968</v>
          </cell>
          <cell r="H4382" t="str">
            <v>Vital and Health Statistics Monographs, American Public Health Association</v>
          </cell>
          <cell r="J4382" t="str">
            <v>e-book (PDF)</v>
          </cell>
          <cell r="M4382" t="str">
            <v>Campbell, Arthur A.; Kiser, Clyde V.; Grabill, Wilson H.</v>
          </cell>
          <cell r="O4382">
            <v>338</v>
          </cell>
          <cell r="P4382" t="str">
            <v>Lieferbar</v>
          </cell>
          <cell r="Q4382" t="str">
            <v>Clinical Medicine, other</v>
          </cell>
          <cell r="R4382" t="str">
            <v>SOC026000 SOCIAL SCIENCE / Sociology / General; MED000000 MEDICAL / General</v>
          </cell>
        </row>
        <row r="4383">
          <cell r="C4383">
            <v>9780674418080</v>
          </cell>
          <cell r="D4383" t="str">
            <v>Harvard University Press</v>
          </cell>
          <cell r="E4383" t="str">
            <v>FRIEDLANDER: J. J. ROUSSEAU: AN AFTERLIFE OF WORDS</v>
          </cell>
          <cell r="F4383" t="str">
            <v>J. J. Rousseau: An Afterlife of Words</v>
          </cell>
          <cell r="G4383">
            <v>2004</v>
          </cell>
          <cell r="J4383" t="str">
            <v>Gebunden</v>
          </cell>
          <cell r="M4383" t="str">
            <v>Friedlander, Eli</v>
          </cell>
          <cell r="O4383">
            <v>160</v>
          </cell>
          <cell r="P4383" t="str">
            <v>Lieferbar</v>
          </cell>
          <cell r="Q4383" t="str">
            <v>Epistemology</v>
          </cell>
          <cell r="R4383" t="str">
            <v>PHI004000 PHILOSOPHY / Epistemology; PHI013000 PHILOSOPHY / Metaphysics; PHI000000 PHILOSOPHY / General</v>
          </cell>
          <cell r="S4383" t="str">
            <v>PoD</v>
          </cell>
        </row>
        <row r="4384">
          <cell r="C4384">
            <v>9780674418097</v>
          </cell>
          <cell r="D4384" t="str">
            <v>Harvard University Press</v>
          </cell>
          <cell r="E4384" t="str">
            <v>LATHAM: POLITICS OF RAILROAD COORDINATION, 1933–1936</v>
          </cell>
          <cell r="F4384" t="str">
            <v>The Politics of Railroad Coordination, 1933–1936</v>
          </cell>
          <cell r="G4384">
            <v>1959</v>
          </cell>
          <cell r="J4384" t="str">
            <v>Gebunden</v>
          </cell>
          <cell r="M4384" t="str">
            <v>Latham, Earl</v>
          </cell>
          <cell r="O4384">
            <v>338</v>
          </cell>
          <cell r="P4384" t="str">
            <v>Lieferbar</v>
          </cell>
          <cell r="Q4384" t="str">
            <v>Political Economics, other</v>
          </cell>
          <cell r="R4384" t="str">
            <v>BUS000000 BUSINESS &amp; ECONOMICS / General; BUS069000 BUSINESS &amp; ECONOMICS / Economics / General</v>
          </cell>
          <cell r="S4384" t="str">
            <v>PoD</v>
          </cell>
        </row>
        <row r="4385">
          <cell r="C4385">
            <v>9780674418103</v>
          </cell>
          <cell r="D4385" t="str">
            <v>Harvard University Press</v>
          </cell>
          <cell r="E4385" t="str">
            <v>LATHAM: POLITICS OF RAILROAD COORDINATION, 1933–1936 E-BOOK</v>
          </cell>
          <cell r="F4385" t="str">
            <v>The Politics of Railroad Coordination, 1933–1936</v>
          </cell>
          <cell r="G4385">
            <v>1959</v>
          </cell>
          <cell r="J4385" t="str">
            <v>e-book (PDF)</v>
          </cell>
          <cell r="M4385" t="str">
            <v>Latham, Earl</v>
          </cell>
          <cell r="O4385">
            <v>338</v>
          </cell>
          <cell r="P4385" t="str">
            <v>Lieferbar</v>
          </cell>
          <cell r="Q4385" t="str">
            <v>Political Economics, other</v>
          </cell>
          <cell r="R4385" t="str">
            <v>BUS000000 BUSINESS &amp; ECONOMICS / General; BUS069000 BUSINESS &amp; ECONOMICS / Economics / General</v>
          </cell>
        </row>
        <row r="4386">
          <cell r="C4386">
            <v>9780674418110</v>
          </cell>
          <cell r="D4386" t="str">
            <v>Harvard University Press</v>
          </cell>
          <cell r="E4386" t="str">
            <v>LEUPIN: BARBAROLEXIS</v>
          </cell>
          <cell r="F4386" t="str">
            <v>Barbarolexis</v>
          </cell>
          <cell r="G4386">
            <v>1989</v>
          </cell>
          <cell r="J4386" t="str">
            <v>Gebunden</v>
          </cell>
          <cell r="M4386" t="str">
            <v>Leupin, Alexandre</v>
          </cell>
          <cell r="O4386">
            <v>261</v>
          </cell>
          <cell r="P4386" t="str">
            <v>Lieferbar</v>
          </cell>
          <cell r="Q4386" t="str">
            <v>Literary Studies, general</v>
          </cell>
          <cell r="R4386" t="str">
            <v>PSY016000 PSYCHOLOGY / Human Sexuality; LIT000000 LITERARY CRITICISM / General; LIT011000 LITERARY CRITICISM / Medieval</v>
          </cell>
          <cell r="S4386" t="str">
            <v>PoD</v>
          </cell>
        </row>
        <row r="4387">
          <cell r="C4387">
            <v>9780674418127</v>
          </cell>
          <cell r="D4387" t="str">
            <v>Harvard University Press</v>
          </cell>
          <cell r="E4387" t="str">
            <v>LEUPIN: BARBAROLEXIS E-BOOK</v>
          </cell>
          <cell r="F4387" t="str">
            <v>Barbarolexis</v>
          </cell>
          <cell r="G4387">
            <v>1989</v>
          </cell>
          <cell r="J4387" t="str">
            <v>e-book (PDF)</v>
          </cell>
          <cell r="M4387" t="str">
            <v>Leupin, Alexandre</v>
          </cell>
          <cell r="O4387">
            <v>261</v>
          </cell>
          <cell r="P4387" t="str">
            <v>Lieferbar</v>
          </cell>
          <cell r="Q4387" t="str">
            <v>Literary Studies, general</v>
          </cell>
          <cell r="R4387" t="str">
            <v>PSY016000 PSYCHOLOGY / Human Sexuality; LIT000000 LITERARY CRITICISM / General; LIT011000 LITERARY CRITICISM / Medieval</v>
          </cell>
        </row>
        <row r="4388">
          <cell r="C4388">
            <v>9780674418134</v>
          </cell>
          <cell r="D4388" t="str">
            <v>Harvard University Press</v>
          </cell>
          <cell r="E4388" t="str">
            <v>FRIEDLANDER: J. J. ROUSSEAU: AN AFTERLIFE OF WORDS E-BOOK</v>
          </cell>
          <cell r="F4388" t="str">
            <v>J. J. Rousseau: An Afterlife of Words</v>
          </cell>
          <cell r="G4388">
            <v>2004</v>
          </cell>
          <cell r="J4388" t="str">
            <v>e-book (PDF)</v>
          </cell>
          <cell r="M4388" t="str">
            <v>Friedlander, Eli</v>
          </cell>
          <cell r="O4388">
            <v>160</v>
          </cell>
          <cell r="P4388" t="str">
            <v>Lieferbar</v>
          </cell>
          <cell r="Q4388" t="str">
            <v>Epistemology</v>
          </cell>
          <cell r="R4388" t="str">
            <v>PHI004000 PHILOSOPHY / Epistemology; PHI013000 PHILOSOPHY / Metaphysics; PHI000000 PHILOSOPHY / General</v>
          </cell>
        </row>
        <row r="4389">
          <cell r="C4389">
            <v>9780674418141</v>
          </cell>
          <cell r="D4389" t="str">
            <v>Harvard University Press</v>
          </cell>
          <cell r="E4389" t="str">
            <v>LOMBARD: MAKING MANHOOD</v>
          </cell>
          <cell r="F4389" t="str">
            <v>Making Manhood</v>
          </cell>
          <cell r="G4389">
            <v>2003</v>
          </cell>
          <cell r="J4389" t="str">
            <v>Gebunden</v>
          </cell>
          <cell r="M4389" t="str">
            <v>Lombard, Anne S.</v>
          </cell>
          <cell r="O4389">
            <v>244</v>
          </cell>
          <cell r="P4389" t="str">
            <v>Lieferbar</v>
          </cell>
          <cell r="Q4389" t="str">
            <v>Global History</v>
          </cell>
          <cell r="R4389" t="str">
            <v>SOC032000 SOCIAL SCIENCE / Gender Studies; SOC018000 SOCIAL SCIENCE / Men's Studies; HIS036020 HISTORY / United States / Colonial Period (1600-1775); HIS036100 HISTORY / United States / State &amp; Local / New England (CT, MA, ME, NH, RI, VT)</v>
          </cell>
          <cell r="S4389" t="str">
            <v>PoD</v>
          </cell>
        </row>
        <row r="4390">
          <cell r="C4390">
            <v>9780674418158</v>
          </cell>
          <cell r="D4390" t="str">
            <v>Harvard University Press</v>
          </cell>
          <cell r="E4390" t="str">
            <v>LOMBARD: MAKING MANHOOD E-BOOK</v>
          </cell>
          <cell r="F4390" t="str">
            <v>Making Manhood</v>
          </cell>
          <cell r="G4390">
            <v>2003</v>
          </cell>
          <cell r="J4390" t="str">
            <v>e-book (PDF)</v>
          </cell>
          <cell r="M4390" t="str">
            <v>Lombard, Anne S.</v>
          </cell>
          <cell r="O4390">
            <v>244</v>
          </cell>
          <cell r="P4390" t="str">
            <v>Lieferbar</v>
          </cell>
          <cell r="Q4390" t="str">
            <v>Global History</v>
          </cell>
          <cell r="R4390" t="str">
            <v>SOC032000 SOCIAL SCIENCE / Gender Studies; SOC018000 SOCIAL SCIENCE / Men's Studies; HIS036020 HISTORY / United States / Colonial Period (1600-1775); HIS036100 HISTORY / United States / State &amp; Local / New England (CT, MA, ME, NH, RI, VT)</v>
          </cell>
        </row>
        <row r="4391">
          <cell r="C4391">
            <v>9780674418165</v>
          </cell>
          <cell r="D4391" t="str">
            <v>Harvard University Press</v>
          </cell>
          <cell r="E4391" t="str">
            <v>FRIEDLANDER: SIGNS OF SENSE</v>
          </cell>
          <cell r="F4391" t="str">
            <v>Signs of Sense</v>
          </cell>
          <cell r="G4391">
            <v>2001</v>
          </cell>
          <cell r="J4391" t="str">
            <v>Gebunden</v>
          </cell>
          <cell r="M4391" t="str">
            <v>Friedlander, Eli</v>
          </cell>
          <cell r="O4391">
            <v>227</v>
          </cell>
          <cell r="P4391" t="str">
            <v>Lieferbar</v>
          </cell>
          <cell r="Q4391" t="str">
            <v>Epistemology</v>
          </cell>
          <cell r="R4391" t="str">
            <v>PHI004000 PHILOSOPHY / Epistemology; PHI000000 PHILOSOPHY / General</v>
          </cell>
          <cell r="S4391" t="str">
            <v>PoD</v>
          </cell>
        </row>
        <row r="4392">
          <cell r="C4392">
            <v>9780674418172</v>
          </cell>
          <cell r="D4392" t="str">
            <v>Harvard University Press</v>
          </cell>
          <cell r="E4392" t="str">
            <v>FRIEDLANDER: SIGNS OF SENSE E-BOOK</v>
          </cell>
          <cell r="F4392" t="str">
            <v>Signs of Sense</v>
          </cell>
          <cell r="G4392">
            <v>2001</v>
          </cell>
          <cell r="J4392" t="str">
            <v>e-book (PDF)</v>
          </cell>
          <cell r="M4392" t="str">
            <v>Friedlander, Eli</v>
          </cell>
          <cell r="O4392">
            <v>227</v>
          </cell>
          <cell r="P4392" t="str">
            <v>Lieferbar</v>
          </cell>
          <cell r="Q4392" t="str">
            <v>Epistemology</v>
          </cell>
          <cell r="R4392" t="str">
            <v>PHI004000 PHILOSOPHY / Epistemology; PHI000000 PHILOSOPHY / General</v>
          </cell>
        </row>
        <row r="4393">
          <cell r="C4393">
            <v>9780674418189</v>
          </cell>
          <cell r="D4393" t="str">
            <v>Harvard University Press</v>
          </cell>
          <cell r="E4393" t="str">
            <v>MACKENZIE: COMMUNITIES HONOR AND LOVE IN HENRY JAMES</v>
          </cell>
          <cell r="F4393" t="str">
            <v>Communities of Honor and Love in Henry James</v>
          </cell>
          <cell r="G4393">
            <v>1976</v>
          </cell>
          <cell r="J4393" t="str">
            <v>Gebunden</v>
          </cell>
          <cell r="M4393" t="str">
            <v>Mackenzie, Manfred</v>
          </cell>
          <cell r="O4393">
            <v>197</v>
          </cell>
          <cell r="P4393" t="str">
            <v>Lieferbar</v>
          </cell>
          <cell r="Q4393" t="str">
            <v>Anglo-American Literature, general</v>
          </cell>
          <cell r="R4393" t="str">
            <v>LIT000000 LITERARY CRITICISM / General; LIT004020 LITERARY CRITICISM / American / General</v>
          </cell>
          <cell r="S4393" t="str">
            <v>PoD</v>
          </cell>
        </row>
        <row r="4394">
          <cell r="C4394">
            <v>9780674418196</v>
          </cell>
          <cell r="D4394" t="str">
            <v>Harvard University Press</v>
          </cell>
          <cell r="E4394" t="str">
            <v>MACKENZIE: COMMUNITIES HONOR AND LOVE IN HENRY JAMES E-BOOK</v>
          </cell>
          <cell r="F4394" t="str">
            <v>Communities of Honor and Love in Henry James</v>
          </cell>
          <cell r="G4394">
            <v>1976</v>
          </cell>
          <cell r="J4394" t="str">
            <v>e-book (PDF)</v>
          </cell>
          <cell r="M4394" t="str">
            <v>Mackenzie, Manfred</v>
          </cell>
          <cell r="O4394">
            <v>197</v>
          </cell>
          <cell r="P4394" t="str">
            <v>Lieferbar</v>
          </cell>
          <cell r="Q4394" t="str">
            <v>Anglo-American Literature, general</v>
          </cell>
          <cell r="R4394" t="str">
            <v>LIT000000 LITERARY CRITICISM / General; LIT004020 LITERARY CRITICISM / American / General</v>
          </cell>
        </row>
        <row r="4395">
          <cell r="C4395">
            <v>9780674418202</v>
          </cell>
          <cell r="D4395" t="str">
            <v>Harvard University Press</v>
          </cell>
          <cell r="E4395" t="str">
            <v>FRIEDLANDER: COSMIC RAYS</v>
          </cell>
          <cell r="F4395" t="str">
            <v>Cosmic Rays</v>
          </cell>
          <cell r="G4395">
            <v>1989</v>
          </cell>
          <cell r="J4395" t="str">
            <v>Gebunden</v>
          </cell>
          <cell r="M4395" t="str">
            <v>Friedlander, Michael W.</v>
          </cell>
          <cell r="O4395">
            <v>160</v>
          </cell>
          <cell r="P4395" t="str">
            <v>Lieferbar</v>
          </cell>
          <cell r="Q4395" t="str">
            <v>Astronomy and Astrophysics</v>
          </cell>
          <cell r="R4395" t="str">
            <v>SCI051000 SCIENCE / Nuclear Physics; SCI058000 SCIENCE / Radiation; SCI004000 SCIENCE / Astronomy</v>
          </cell>
          <cell r="S4395" t="str">
            <v>PoD</v>
          </cell>
        </row>
        <row r="4396">
          <cell r="C4396">
            <v>9780674418219</v>
          </cell>
          <cell r="D4396" t="str">
            <v>Harvard University Press</v>
          </cell>
          <cell r="E4396" t="str">
            <v>FRIEDLANDER: COSMIC RAYS E-BOOK</v>
          </cell>
          <cell r="F4396" t="str">
            <v>Cosmic Rays</v>
          </cell>
          <cell r="G4396">
            <v>1989</v>
          </cell>
          <cell r="J4396" t="str">
            <v>e-book (PDF)</v>
          </cell>
          <cell r="M4396" t="str">
            <v>Friedlander, Michael W.</v>
          </cell>
          <cell r="O4396">
            <v>160</v>
          </cell>
          <cell r="P4396" t="str">
            <v>Lieferbar</v>
          </cell>
          <cell r="Q4396" t="str">
            <v>Astronomy and Astrophysics</v>
          </cell>
          <cell r="R4396" t="str">
            <v>SCI051000 SCIENCE / Nuclear Physics; SCI058000 SCIENCE / Radiation; SCI004000 SCIENCE / Astronomy</v>
          </cell>
        </row>
        <row r="4397">
          <cell r="C4397">
            <v>9780674418226</v>
          </cell>
          <cell r="D4397" t="str">
            <v>Harvard University Press</v>
          </cell>
          <cell r="E4397" t="str">
            <v>MINUCHIN: PSYCHOSOMATIC FAMILIES</v>
          </cell>
          <cell r="F4397" t="str">
            <v>Psychosomatic Families</v>
          </cell>
          <cell r="G4397">
            <v>1978</v>
          </cell>
          <cell r="J4397" t="str">
            <v>Gebunden</v>
          </cell>
          <cell r="M4397" t="str">
            <v>Baker, Lester; Minuchin, Salvador; Rosman, Bernice L.</v>
          </cell>
          <cell r="O4397">
            <v>351</v>
          </cell>
          <cell r="P4397" t="str">
            <v>Lieferbar</v>
          </cell>
          <cell r="Q4397" t="str">
            <v>Psychiatry, Psychotherapy</v>
          </cell>
          <cell r="R4397" t="str">
            <v>MED105000 MEDICAL / Psychiatry / General; PSY000000 PSYCHOLOGY / General</v>
          </cell>
          <cell r="S4397" t="str">
            <v>PoD</v>
          </cell>
        </row>
        <row r="4398">
          <cell r="C4398">
            <v>9780674418233</v>
          </cell>
          <cell r="D4398" t="str">
            <v>Harvard University Press</v>
          </cell>
          <cell r="E4398" t="str">
            <v>MINUCHIN: PSYCHOSOMATIC FAMILIES E-BOOK</v>
          </cell>
          <cell r="F4398" t="str">
            <v>Psychosomatic Families</v>
          </cell>
          <cell r="G4398">
            <v>1978</v>
          </cell>
          <cell r="J4398" t="str">
            <v>e-book (PDF)</v>
          </cell>
          <cell r="L4398">
            <v>0</v>
          </cell>
          <cell r="M4398" t="str">
            <v>Baker, Lester; Minuchin, Salvador; Rosman, Bernice L.</v>
          </cell>
          <cell r="O4398">
            <v>351</v>
          </cell>
          <cell r="P4398" t="str">
            <v>Lieferbar</v>
          </cell>
          <cell r="Q4398" t="str">
            <v>Psychiatry, Psychotherapy</v>
          </cell>
          <cell r="R4398" t="str">
            <v>MED105000 MEDICAL / Psychiatry / General; PSY000000 PSYCHOLOGY / General</v>
          </cell>
        </row>
        <row r="4399">
          <cell r="C4399">
            <v>9780674418240</v>
          </cell>
          <cell r="D4399" t="str">
            <v>Harvard University Press</v>
          </cell>
          <cell r="E4399" t="str">
            <v>GATZKE: GERMANY AND THE UNITED STATES   AFPL</v>
          </cell>
          <cell r="F4399" t="str">
            <v>Germany and the United States</v>
          </cell>
          <cell r="G4399">
            <v>1980</v>
          </cell>
          <cell r="H4399" t="str">
            <v>The American Foreign Policy Library</v>
          </cell>
          <cell r="J4399" t="str">
            <v>Gebunden</v>
          </cell>
          <cell r="M4399" t="str">
            <v>Gatzke, Hans W.</v>
          </cell>
          <cell r="O4399">
            <v>314</v>
          </cell>
          <cell r="P4399" t="str">
            <v>Lieferbar</v>
          </cell>
          <cell r="Q4399" t="str">
            <v>General European History</v>
          </cell>
          <cell r="R4399" t="str">
            <v>POL011010 POLITICAL SCIENCE / International Relations / Diplomacy; HIS036060 HISTORY / United States / 20th Century; HIS000000 HISTORY / General; HIS014000 HISTORY / Europe / Germany</v>
          </cell>
          <cell r="S4399" t="str">
            <v>PoD</v>
          </cell>
        </row>
        <row r="4400">
          <cell r="C4400">
            <v>9780674418257</v>
          </cell>
          <cell r="D4400" t="str">
            <v>Harvard University Press</v>
          </cell>
          <cell r="E4400" t="str">
            <v>GATZKE: GERMANY AND THE UNITED STATES   AFPL E-BOOK</v>
          </cell>
          <cell r="F4400" t="str">
            <v>Germany and the United States</v>
          </cell>
          <cell r="G4400">
            <v>1980</v>
          </cell>
          <cell r="H4400" t="str">
            <v>The American Foreign Policy Library</v>
          </cell>
          <cell r="J4400" t="str">
            <v>e-book (PDF)</v>
          </cell>
          <cell r="M4400" t="str">
            <v>Gatzke, Hans W.</v>
          </cell>
          <cell r="O4400">
            <v>314</v>
          </cell>
          <cell r="P4400" t="str">
            <v>Lieferbar</v>
          </cell>
          <cell r="Q4400" t="str">
            <v>General European History</v>
          </cell>
          <cell r="R4400" t="str">
            <v>POL011010 POLITICAL SCIENCE / International Relations / Diplomacy; HIS036060 HISTORY / United States / 20th Century; HIS000000 HISTORY / General; HIS014000 HISTORY / Europe / Germany</v>
          </cell>
        </row>
        <row r="4401">
          <cell r="C4401">
            <v>9780674418264</v>
          </cell>
          <cell r="D4401" t="str">
            <v>Harvard University Press</v>
          </cell>
          <cell r="E4401" t="str">
            <v>NEMOIANU: THE TAMING OF ROMANTICISM   HSCL 37</v>
          </cell>
          <cell r="F4401" t="str">
            <v>The Taming of Romanticism</v>
          </cell>
          <cell r="G4401">
            <v>1984</v>
          </cell>
          <cell r="H4401" t="str">
            <v>Harvard Studies in Comparative Literature</v>
          </cell>
          <cell r="I4401">
            <v>37</v>
          </cell>
          <cell r="J4401" t="str">
            <v>Gebunden</v>
          </cell>
          <cell r="M4401" t="str">
            <v>Nemoianu, Virgil</v>
          </cell>
          <cell r="O4401">
            <v>302</v>
          </cell>
          <cell r="P4401" t="str">
            <v>Lieferbar</v>
          </cell>
          <cell r="Q4401" t="str">
            <v>Other Nations and Languages</v>
          </cell>
          <cell r="R4401" t="str">
            <v>LIT000000 LITERARY CRITICISM / General; LIT004130 LITERARY CRITICISM / European / General; LIT004170 LITERARY CRITICISM / European / German</v>
          </cell>
          <cell r="S4401" t="str">
            <v>PoD</v>
          </cell>
        </row>
        <row r="4402">
          <cell r="C4402">
            <v>9780674418271</v>
          </cell>
          <cell r="D4402" t="str">
            <v>Harvard University Press</v>
          </cell>
          <cell r="E4402" t="str">
            <v>NEMOIANU: THE TAMING OF ROMANTICISM   HSCL 37 E-BOOK</v>
          </cell>
          <cell r="F4402" t="str">
            <v>The Taming of Romanticism</v>
          </cell>
          <cell r="G4402">
            <v>1984</v>
          </cell>
          <cell r="H4402" t="str">
            <v>Harvard Studies in Comparative Literature</v>
          </cell>
          <cell r="I4402">
            <v>37</v>
          </cell>
          <cell r="J4402" t="str">
            <v>e-book (PDF)</v>
          </cell>
          <cell r="M4402" t="str">
            <v>Nemoianu, Virgil</v>
          </cell>
          <cell r="O4402">
            <v>302</v>
          </cell>
          <cell r="P4402" t="str">
            <v>Lieferbar</v>
          </cell>
          <cell r="Q4402" t="str">
            <v>Other Nations and Languages</v>
          </cell>
          <cell r="R4402" t="str">
            <v>LIT000000 LITERARY CRITICISM / General; LIT004130 LITERARY CRITICISM / European / General; LIT004170 LITERARY CRITICISM / European / German</v>
          </cell>
        </row>
        <row r="4403">
          <cell r="C4403">
            <v>9780674418288</v>
          </cell>
          <cell r="D4403" t="str">
            <v>Harvard University Press</v>
          </cell>
          <cell r="E4403" t="str">
            <v>GRIFFEN: NATIVES AND NEWCOMERS   HSUH</v>
          </cell>
          <cell r="F4403" t="str">
            <v>Natives and Newcomers</v>
          </cell>
          <cell r="G4403">
            <v>1978</v>
          </cell>
          <cell r="H4403" t="str">
            <v>Harvard Studies in Urban History</v>
          </cell>
          <cell r="J4403" t="str">
            <v>Gebunden</v>
          </cell>
          <cell r="M4403" t="str">
            <v>Griffen, Clyde; Griffen, Sally</v>
          </cell>
          <cell r="O4403">
            <v>291</v>
          </cell>
          <cell r="P4403" t="str">
            <v>Lieferbar</v>
          </cell>
          <cell r="Q4403" t="str">
            <v>Global History</v>
          </cell>
          <cell r="R4403" t="str">
            <v>HIS036000 HISTORY / United States / General; HIS036040 HISTORY / United States / 19th Century; BUS030000 BUSINESS &amp; ECONOMICS / Human Resources &amp; Personnel Management; BUS038000 BUSINESS &amp; ECONOMICS / Labor; SOC026030 SOCIAL SCIENCE / Sociology / Urban</v>
          </cell>
          <cell r="S4403" t="str">
            <v>PoD</v>
          </cell>
        </row>
        <row r="4404">
          <cell r="C4404">
            <v>9780674418295</v>
          </cell>
          <cell r="D4404" t="str">
            <v>Harvard University Press</v>
          </cell>
          <cell r="E4404" t="str">
            <v>OLSON: THE DEPLETION MYTH</v>
          </cell>
          <cell r="F4404" t="str">
            <v>The Depletion Myth</v>
          </cell>
          <cell r="G4404">
            <v>1971</v>
          </cell>
          <cell r="J4404" t="str">
            <v>Gebunden</v>
          </cell>
          <cell r="M4404" t="str">
            <v>Olson, Sherry H.</v>
          </cell>
          <cell r="O4404">
            <v>228</v>
          </cell>
          <cell r="P4404" t="str">
            <v>Lieferbar</v>
          </cell>
          <cell r="Q4404" t="str">
            <v>Political Economics, other</v>
          </cell>
          <cell r="R4404" t="str">
            <v>BUS000000 BUSINESS &amp; ECONOMICS / General; BUS069000 BUSINESS &amp; ECONOMICS / Economics / General</v>
          </cell>
          <cell r="S4404" t="str">
            <v>PoD</v>
          </cell>
        </row>
        <row r="4405">
          <cell r="C4405">
            <v>9780674418301</v>
          </cell>
          <cell r="D4405" t="str">
            <v>Harvard University Press</v>
          </cell>
          <cell r="E4405" t="str">
            <v>GRIFFEN: NATIVES AND NEWCOMERS   HSUH E-BOOK</v>
          </cell>
          <cell r="F4405" t="str">
            <v>Natives and Newcomers</v>
          </cell>
          <cell r="G4405">
            <v>1978</v>
          </cell>
          <cell r="H4405" t="str">
            <v>Harvard Studies in Urban History</v>
          </cell>
          <cell r="J4405" t="str">
            <v>e-book (PDF)</v>
          </cell>
          <cell r="M4405" t="str">
            <v>Griffen, Clyde; Griffen, Sally</v>
          </cell>
          <cell r="O4405">
            <v>291</v>
          </cell>
          <cell r="P4405" t="str">
            <v>Lieferbar</v>
          </cell>
          <cell r="Q4405" t="str">
            <v>Global History</v>
          </cell>
          <cell r="R4405" t="str">
            <v>HIS036000 HISTORY / United States / General; HIS036040 HISTORY / United States / 19th Century; BUS030000 BUSINESS &amp; ECONOMICS / Human Resources &amp; Personnel Management; BUS038000 BUSINESS &amp; ECONOMICS / Labor; SOC026030 SOCIAL SCIENCE / Sociology / Urban</v>
          </cell>
        </row>
        <row r="4406">
          <cell r="C4406">
            <v>9780674418318</v>
          </cell>
          <cell r="D4406" t="str">
            <v>Harvard University Press</v>
          </cell>
          <cell r="E4406" t="str">
            <v>OLSON: THE DEPLETION MYTH E-BOOK</v>
          </cell>
          <cell r="F4406" t="str">
            <v>The Depletion Myth</v>
          </cell>
          <cell r="G4406">
            <v>1971</v>
          </cell>
          <cell r="J4406" t="str">
            <v>e-book (PDF)</v>
          </cell>
          <cell r="M4406" t="str">
            <v>Olson, Sherry H.</v>
          </cell>
          <cell r="O4406">
            <v>228</v>
          </cell>
          <cell r="P4406" t="str">
            <v>Lieferbar</v>
          </cell>
          <cell r="Q4406" t="str">
            <v>Political Economics, other</v>
          </cell>
          <cell r="R4406" t="str">
            <v>BUS000000 BUSINESS &amp; ECONOMICS / General; BUS069000 BUSINESS &amp; ECONOMICS / Economics / General</v>
          </cell>
        </row>
        <row r="4407">
          <cell r="C4407">
            <v>9780674418325</v>
          </cell>
          <cell r="D4407" t="str">
            <v>Harvard University Press</v>
          </cell>
          <cell r="E4407" t="str">
            <v>PIKE: THE UNITED STATES AND ANDEAN REPUBLICS   AFPL</v>
          </cell>
          <cell r="F4407" t="str">
            <v>The United States and the Andean Republics</v>
          </cell>
          <cell r="G4407">
            <v>1977</v>
          </cell>
          <cell r="H4407" t="str">
            <v>The American Foreign Policy Library</v>
          </cell>
          <cell r="J4407" t="str">
            <v>Gebunden</v>
          </cell>
          <cell r="M4407" t="str">
            <v>Pike, Fredrick B.</v>
          </cell>
          <cell r="O4407">
            <v>493</v>
          </cell>
          <cell r="P4407" t="str">
            <v>Lieferbar</v>
          </cell>
          <cell r="Q4407" t="str">
            <v>Global History</v>
          </cell>
          <cell r="R4407" t="str">
            <v>POL000000 POLITICAL SCIENCE / General; HIS024000 HISTORY / Latin America / General</v>
          </cell>
          <cell r="S4407" t="str">
            <v>PoD</v>
          </cell>
        </row>
        <row r="4408">
          <cell r="C4408">
            <v>9780674418332</v>
          </cell>
          <cell r="D4408" t="str">
            <v>Harvard University Press</v>
          </cell>
          <cell r="E4408" t="str">
            <v>PIKE: THE UNITED STATES AND ANDEAN REPUBLICS   AFPL E-BOOK</v>
          </cell>
          <cell r="F4408" t="str">
            <v>The United States and the Andean Republics</v>
          </cell>
          <cell r="G4408">
            <v>1977</v>
          </cell>
          <cell r="H4408" t="str">
            <v>The American Foreign Policy Library</v>
          </cell>
          <cell r="J4408" t="str">
            <v>e-book (PDF)</v>
          </cell>
          <cell r="M4408" t="str">
            <v>Pike, Fredrick B.</v>
          </cell>
          <cell r="O4408">
            <v>493</v>
          </cell>
          <cell r="P4408" t="str">
            <v>Lieferbar</v>
          </cell>
          <cell r="Q4408" t="str">
            <v>Global History</v>
          </cell>
          <cell r="R4408" t="str">
            <v>POL000000 POLITICAL SCIENCE / General; HIS024000 HISTORY / Latin America / General</v>
          </cell>
        </row>
        <row r="4409">
          <cell r="C4409">
            <v>9780674418349</v>
          </cell>
          <cell r="D4409" t="str">
            <v>Harvard University Press</v>
          </cell>
          <cell r="E4409" t="str">
            <v>REPP: REFORMERS, CRITICS, PATHS OF GERMAN MODERNITY</v>
          </cell>
          <cell r="F4409" t="str">
            <v>Reformers, Critics, and the Paths of German Modernity</v>
          </cell>
          <cell r="G4409">
            <v>2000</v>
          </cell>
          <cell r="J4409" t="str">
            <v>Gebunden</v>
          </cell>
          <cell r="M4409" t="str">
            <v>Repp, Kevin</v>
          </cell>
          <cell r="O4409">
            <v>358</v>
          </cell>
          <cell r="P4409" t="str">
            <v>Lieferbar</v>
          </cell>
          <cell r="Q4409" t="str">
            <v>General European History</v>
          </cell>
          <cell r="R4409" t="str">
            <v>HIS000000 HISTORY / General; HIS014000 HISTORY / Europe / Germany</v>
          </cell>
          <cell r="S4409" t="str">
            <v>PoD</v>
          </cell>
        </row>
        <row r="4410">
          <cell r="C4410">
            <v>9780674418356</v>
          </cell>
          <cell r="D4410" t="str">
            <v>Harvard University Press</v>
          </cell>
          <cell r="E4410" t="str">
            <v>REPP: REFORMERS, CRITICS, PATHS OF GERMAN MODERNITY E-BOOK</v>
          </cell>
          <cell r="F4410" t="str">
            <v>Reformers, Critics, and the Paths of German Modernity</v>
          </cell>
          <cell r="G4410">
            <v>2000</v>
          </cell>
          <cell r="J4410" t="str">
            <v>e-book (PDF)</v>
          </cell>
          <cell r="M4410" t="str">
            <v>Repp, Kevin</v>
          </cell>
          <cell r="O4410">
            <v>358</v>
          </cell>
          <cell r="P4410" t="str">
            <v>Lieferbar</v>
          </cell>
          <cell r="Q4410" t="str">
            <v>General European History</v>
          </cell>
          <cell r="R4410" t="str">
            <v>HIS000000 HISTORY / General; HIS014000 HISTORY / Europe / Germany</v>
          </cell>
        </row>
        <row r="4411">
          <cell r="C4411">
            <v>9780674418363</v>
          </cell>
          <cell r="D4411" t="str">
            <v>Harvard University Press</v>
          </cell>
          <cell r="E4411" t="str">
            <v>HAMMOND: THE CITY IN THE ANCIENT WORLD   HSUH</v>
          </cell>
          <cell r="F4411" t="str">
            <v>The City in the Ancient World</v>
          </cell>
          <cell r="G4411">
            <v>1972</v>
          </cell>
          <cell r="H4411" t="str">
            <v>Harvard Studies in Urban History</v>
          </cell>
          <cell r="J4411" t="str">
            <v>Gebunden</v>
          </cell>
          <cell r="M4411" t="str">
            <v>Hammond, Mason</v>
          </cell>
          <cell r="O4411">
            <v>617</v>
          </cell>
          <cell r="P4411" t="str">
            <v>Lieferbar</v>
          </cell>
          <cell r="Q4411" t="str">
            <v>Ancient History</v>
          </cell>
          <cell r="R4411" t="str">
            <v>HIS000000 HISTORY / General; HIS002000 HISTORY / Ancient / General</v>
          </cell>
          <cell r="S4411" t="str">
            <v>PoD</v>
          </cell>
        </row>
        <row r="4412">
          <cell r="C4412">
            <v>9780674418370</v>
          </cell>
          <cell r="D4412" t="str">
            <v>Harvard University Press</v>
          </cell>
          <cell r="E4412" t="str">
            <v>RILEY: LEIBNIZ' UNIVERSAL JURISPRUDENCE</v>
          </cell>
          <cell r="F4412" t="str">
            <v>Leibniz' Universal Jurisprudence</v>
          </cell>
          <cell r="G4412">
            <v>1996</v>
          </cell>
          <cell r="J4412" t="str">
            <v>Gebunden</v>
          </cell>
          <cell r="M4412" t="str">
            <v>Riley, Patrick</v>
          </cell>
          <cell r="O4412">
            <v>338</v>
          </cell>
          <cell r="P4412" t="str">
            <v>Lieferbar</v>
          </cell>
          <cell r="Q4412" t="str">
            <v>Philosophy, other</v>
          </cell>
          <cell r="R4412" t="str">
            <v>BIO009000 BIOGRAPHY &amp; AUTOBIOGRAPHY / Philosophers; PHI005000 PHILOSOPHY / Ethics &amp; Moral Philosophy; PHI019000 PHILOSOPHY / Political; PHI000000 PHILOSOPHY / General</v>
          </cell>
          <cell r="S4412" t="str">
            <v>PoD</v>
          </cell>
        </row>
        <row r="4413">
          <cell r="C4413">
            <v>9780674418387</v>
          </cell>
          <cell r="D4413" t="str">
            <v>Harvard University Press</v>
          </cell>
          <cell r="E4413" t="str">
            <v>HAMMOND: THE CITY IN THE ANCIENT WORLD   HSUH E-BOOK</v>
          </cell>
          <cell r="F4413" t="str">
            <v>The City in the Ancient World</v>
          </cell>
          <cell r="G4413">
            <v>1972</v>
          </cell>
          <cell r="H4413" t="str">
            <v>Harvard Studies in Urban History</v>
          </cell>
          <cell r="J4413" t="str">
            <v>e-book (PDF)</v>
          </cell>
          <cell r="M4413" t="str">
            <v>Hammond, Mason</v>
          </cell>
          <cell r="O4413">
            <v>617</v>
          </cell>
          <cell r="P4413" t="str">
            <v>Lieferbar</v>
          </cell>
          <cell r="Q4413" t="str">
            <v>Ancient History</v>
          </cell>
          <cell r="R4413" t="str">
            <v>HIS000000 HISTORY / General; HIS002000 HISTORY / Ancient / General</v>
          </cell>
        </row>
        <row r="4414">
          <cell r="C4414">
            <v>9780674418394</v>
          </cell>
          <cell r="D4414" t="str">
            <v>Harvard University Press</v>
          </cell>
          <cell r="E4414" t="str">
            <v>RILEY: LEIBNIZ' UNIVERSAL JURISPRUDENCE E-BOOK</v>
          </cell>
          <cell r="F4414" t="str">
            <v>Leibniz' Universal Jurisprudence</v>
          </cell>
          <cell r="G4414">
            <v>1996</v>
          </cell>
          <cell r="J4414" t="str">
            <v>e-book (PDF)</v>
          </cell>
          <cell r="M4414" t="str">
            <v>Riley, Patrick</v>
          </cell>
          <cell r="O4414">
            <v>338</v>
          </cell>
          <cell r="P4414" t="str">
            <v>Lieferbar</v>
          </cell>
          <cell r="Q4414" t="str">
            <v>Philosophy, other</v>
          </cell>
          <cell r="R4414" t="str">
            <v>BIO009000 BIOGRAPHY &amp; AUTOBIOGRAPHY / Philosophers; PHI005000 PHILOSOPHY / Ethics &amp; Moral Philosophy; PHI019000 PHILOSOPHY / Political; PHI000000 PHILOSOPHY / General</v>
          </cell>
        </row>
        <row r="4415">
          <cell r="C4415">
            <v>9780674418400</v>
          </cell>
          <cell r="D4415" t="str">
            <v>Harvard University Press</v>
          </cell>
          <cell r="E4415" t="str">
            <v>ROEMER: FISHING FOR GROWTH</v>
          </cell>
          <cell r="F4415" t="str">
            <v>Fishing for Growth</v>
          </cell>
          <cell r="G4415">
            <v>1970</v>
          </cell>
          <cell r="J4415" t="str">
            <v>Gebunden</v>
          </cell>
          <cell r="M4415" t="str">
            <v>Roemer, Michael</v>
          </cell>
          <cell r="O4415">
            <v>208</v>
          </cell>
          <cell r="P4415" t="str">
            <v>Lieferbar</v>
          </cell>
          <cell r="Q4415" t="str">
            <v>Political Economics, other</v>
          </cell>
          <cell r="R4415" t="str">
            <v>BUS069000 BUSINESS &amp; ECONOMICS / Economics / General</v>
          </cell>
          <cell r="S4415" t="str">
            <v>PoD</v>
          </cell>
        </row>
        <row r="4416">
          <cell r="C4416">
            <v>9780674418417</v>
          </cell>
          <cell r="D4416" t="str">
            <v>Harvard University Press</v>
          </cell>
          <cell r="E4416" t="str">
            <v>ROEMER: FISHING FOR GROWTH E-BOOK</v>
          </cell>
          <cell r="F4416" t="str">
            <v>Fishing for Growth</v>
          </cell>
          <cell r="G4416">
            <v>1970</v>
          </cell>
          <cell r="J4416" t="str">
            <v>e-book (PDF)</v>
          </cell>
          <cell r="M4416" t="str">
            <v>Roemer, Michael</v>
          </cell>
          <cell r="O4416">
            <v>208</v>
          </cell>
          <cell r="P4416" t="str">
            <v>Lieferbar</v>
          </cell>
          <cell r="Q4416" t="str">
            <v>Political Economics, other</v>
          </cell>
          <cell r="R4416" t="str">
            <v>BUS069000 BUSINESS &amp; ECONOMICS / Economics / General</v>
          </cell>
        </row>
        <row r="4417">
          <cell r="C4417">
            <v>9780674418424</v>
          </cell>
          <cell r="D4417" t="str">
            <v>Harvard University Press</v>
          </cell>
          <cell r="E4417" t="str">
            <v>HAMMOND: FLEETING THINGS</v>
          </cell>
          <cell r="F4417" t="str">
            <v>Fleeting Things</v>
          </cell>
          <cell r="G4417">
            <v>1990</v>
          </cell>
          <cell r="J4417" t="str">
            <v>Gebunden</v>
          </cell>
          <cell r="M4417" t="str">
            <v>Hammond, Gerald</v>
          </cell>
          <cell r="O4417">
            <v>394</v>
          </cell>
          <cell r="P4417" t="str">
            <v>Lieferbar</v>
          </cell>
          <cell r="Q4417" t="str">
            <v>Anglo-American Literature, general</v>
          </cell>
          <cell r="R4417" t="str">
            <v>LIT000000 LITERARY CRITICISM / General; LIT004120 LITERARY CRITICISM / European / English, Irish, Scottish, Welsh; LIT014000 LITERARY CRITICISM / Poetry</v>
          </cell>
          <cell r="S4417" t="str">
            <v>PoD</v>
          </cell>
        </row>
        <row r="4418">
          <cell r="C4418">
            <v>9780674418431</v>
          </cell>
          <cell r="D4418" t="str">
            <v>Harvard University Press</v>
          </cell>
          <cell r="E4418" t="str">
            <v>HAMMOND: FLEETING THINGS E-BOOK</v>
          </cell>
          <cell r="F4418" t="str">
            <v>Fleeting Things</v>
          </cell>
          <cell r="G4418">
            <v>1990</v>
          </cell>
          <cell r="J4418" t="str">
            <v>e-book (PDF)</v>
          </cell>
          <cell r="M4418" t="str">
            <v>Hammond, Gerald</v>
          </cell>
          <cell r="O4418">
            <v>394</v>
          </cell>
          <cell r="P4418" t="str">
            <v>Lieferbar</v>
          </cell>
          <cell r="Q4418" t="str">
            <v>Anglo-American Literature, general</v>
          </cell>
          <cell r="R4418" t="str">
            <v>LIT000000 LITERARY CRITICISM / General; LIT004120 LITERARY CRITICISM / European / English, Irish, Scottish, Welsh; LIT014000 LITERARY CRITICISM / Poetry</v>
          </cell>
        </row>
        <row r="4419">
          <cell r="C4419">
            <v>9780674418448</v>
          </cell>
          <cell r="D4419" t="str">
            <v>Harvard University Press</v>
          </cell>
          <cell r="E4419" t="str">
            <v>HANAN: THE CHINESE VERNACULAR STORY   HEA 94</v>
          </cell>
          <cell r="F4419" t="str">
            <v>The Chinese Vernacular Story</v>
          </cell>
          <cell r="G4419">
            <v>1981</v>
          </cell>
          <cell r="H4419" t="str">
            <v>Harvard East Asian Series</v>
          </cell>
          <cell r="I4419">
            <v>94</v>
          </cell>
          <cell r="J4419" t="str">
            <v>Gebunden</v>
          </cell>
          <cell r="M4419" t="str">
            <v>Hanan, Patrick</v>
          </cell>
          <cell r="O4419">
            <v>276</v>
          </cell>
          <cell r="P4419" t="str">
            <v>Lieferbar</v>
          </cell>
          <cell r="Q4419" t="str">
            <v>Asia-Pacific</v>
          </cell>
          <cell r="R4419" t="str">
            <v>LIT000000 LITERARY CRITICISM / General; LIT008010 LITERARY CRITICISM / Asian / Chinese; HIS008000 HISTORY / Asia / China</v>
          </cell>
          <cell r="S4419" t="str">
            <v>PoD</v>
          </cell>
        </row>
        <row r="4420">
          <cell r="C4420">
            <v>9780674418455</v>
          </cell>
          <cell r="D4420" t="str">
            <v>Harvard University Press</v>
          </cell>
          <cell r="E4420" t="str">
            <v>ROEHNER: PATTERN AND REPERTOIRE IN HISTORY</v>
          </cell>
          <cell r="F4420" t="str">
            <v>Pattern and Repertoire in History</v>
          </cell>
          <cell r="G4420">
            <v>2002</v>
          </cell>
          <cell r="J4420" t="str">
            <v>Gebunden</v>
          </cell>
          <cell r="M4420" t="str">
            <v>Syme, Tony; Roehner, Bertrand M.</v>
          </cell>
          <cell r="O4420">
            <v>413</v>
          </cell>
          <cell r="P4420" t="str">
            <v>Lieferbar</v>
          </cell>
          <cell r="Q4420" t="str">
            <v>Miscellaneous</v>
          </cell>
          <cell r="R4420" t="str">
            <v>HIS000000 HISTORY / General; HIS016000 HISTORY / Historiography; HIS027000 HISTORY / Military / General; HIS037000 HISTORY / World</v>
          </cell>
          <cell r="S4420" t="str">
            <v>PoD</v>
          </cell>
        </row>
        <row r="4421">
          <cell r="C4421">
            <v>9780674418462</v>
          </cell>
          <cell r="D4421" t="str">
            <v>Harvard University Press</v>
          </cell>
          <cell r="E4421" t="str">
            <v>HANAN: THE CHINESE VERNACULAR STORY   HEA 94 E-BOOK</v>
          </cell>
          <cell r="F4421" t="str">
            <v>The Chinese Vernacular Story</v>
          </cell>
          <cell r="G4421">
            <v>1981</v>
          </cell>
          <cell r="H4421" t="str">
            <v>Harvard East Asian Series</v>
          </cell>
          <cell r="I4421">
            <v>94</v>
          </cell>
          <cell r="J4421" t="str">
            <v>e-book (PDF)</v>
          </cell>
          <cell r="M4421" t="str">
            <v>Hanan, Patrick</v>
          </cell>
          <cell r="O4421">
            <v>276</v>
          </cell>
          <cell r="P4421" t="str">
            <v>Lieferbar</v>
          </cell>
          <cell r="Q4421" t="str">
            <v>Asia-Pacific</v>
          </cell>
          <cell r="R4421" t="str">
            <v>LIT000000 LITERARY CRITICISM / General; LIT008010 LITERARY CRITICISM / Asian / Chinese; HIS008000 HISTORY / Asia / China</v>
          </cell>
        </row>
        <row r="4422">
          <cell r="C4422">
            <v>9780674418479</v>
          </cell>
          <cell r="D4422" t="str">
            <v>Harvard University Press</v>
          </cell>
          <cell r="E4422" t="str">
            <v>ROEHNER: PATTERN AND REPERTOIRE IN HISTORY E-BOOK</v>
          </cell>
          <cell r="F4422" t="str">
            <v>Pattern and Repertoire in History</v>
          </cell>
          <cell r="G4422">
            <v>2002</v>
          </cell>
          <cell r="J4422" t="str">
            <v>e-book (PDF)</v>
          </cell>
          <cell r="M4422" t="str">
            <v>Syme, Tony; Roehner, Bertrand M.</v>
          </cell>
          <cell r="O4422">
            <v>413</v>
          </cell>
          <cell r="P4422" t="str">
            <v>Lieferbar</v>
          </cell>
          <cell r="Q4422" t="str">
            <v>Miscellaneous</v>
          </cell>
          <cell r="R4422" t="str">
            <v>HIS000000 HISTORY / General; HIS016000 HISTORY / Historiography; HIS027000 HISTORY / Military / General; HIS037000 HISTORY / World</v>
          </cell>
        </row>
        <row r="4423">
          <cell r="C4423">
            <v>9780674418486</v>
          </cell>
          <cell r="D4423" t="str">
            <v>Harvard University Press</v>
          </cell>
          <cell r="E4423" t="str">
            <v>ROSENBERG: THE HIDDEN HOLMES</v>
          </cell>
          <cell r="F4423" t="str">
            <v>The Hidden Holmes</v>
          </cell>
          <cell r="G4423">
            <v>1995</v>
          </cell>
          <cell r="J4423" t="str">
            <v>Gebunden</v>
          </cell>
          <cell r="M4423" t="str">
            <v>Rosenberg, David</v>
          </cell>
          <cell r="O4423">
            <v>280</v>
          </cell>
          <cell r="P4423" t="str">
            <v>Lieferbar</v>
          </cell>
          <cell r="Q4423" t="str">
            <v>Law, other</v>
          </cell>
          <cell r="R4423" t="str">
            <v>LAW000000 LAW / General; LAW060000 LAW / Legal History; LAW087000 LAW / Torts</v>
          </cell>
          <cell r="S4423" t="str">
            <v>PoD</v>
          </cell>
        </row>
        <row r="4424">
          <cell r="C4424">
            <v>9780674418493</v>
          </cell>
          <cell r="D4424" t="str">
            <v>Harvard University Press</v>
          </cell>
          <cell r="E4424" t="str">
            <v>ROSENBERG: THE HIDDEN HOLMES E-BOOK</v>
          </cell>
          <cell r="F4424" t="str">
            <v>The Hidden Holmes</v>
          </cell>
          <cell r="G4424">
            <v>1995</v>
          </cell>
          <cell r="J4424" t="str">
            <v>e-book (PDF)</v>
          </cell>
          <cell r="M4424" t="str">
            <v>Rosenberg, David</v>
          </cell>
          <cell r="O4424">
            <v>280</v>
          </cell>
          <cell r="P4424" t="str">
            <v>Lieferbar</v>
          </cell>
          <cell r="Q4424" t="str">
            <v>Law, other</v>
          </cell>
          <cell r="R4424" t="str">
            <v>LAW000000 LAW / General; LAW060000 LAW / Legal History; LAW087000 LAW / Torts</v>
          </cell>
        </row>
        <row r="4425">
          <cell r="C4425">
            <v>9780674418509</v>
          </cell>
          <cell r="D4425" t="str">
            <v>Harvard University Press</v>
          </cell>
          <cell r="E4425" t="str">
            <v>HEINRICH: THE HOT-BLOODED INSECTS</v>
          </cell>
          <cell r="F4425" t="str">
            <v>The Hot-Blooded Insects</v>
          </cell>
          <cell r="G4425">
            <v>1993</v>
          </cell>
          <cell r="J4425" t="str">
            <v>Gebunden</v>
          </cell>
          <cell r="M4425" t="str">
            <v>Heinrich, Bernd</v>
          </cell>
          <cell r="O4425">
            <v>601</v>
          </cell>
          <cell r="P4425" t="str">
            <v>Lieferbar</v>
          </cell>
          <cell r="Q4425" t="str">
            <v>Zoology</v>
          </cell>
          <cell r="R4425" t="str">
            <v>SCI008000 SCIENCE / Life Sciences / Biology / General; SCI025000 SCIENCE / Life Sciences / Zoology / Entomology; SCI000000 SCIENCE / General</v>
          </cell>
          <cell r="S4425" t="str">
            <v>PoD</v>
          </cell>
        </row>
        <row r="4426">
          <cell r="C4426">
            <v>9780674418516</v>
          </cell>
          <cell r="D4426" t="str">
            <v>Harvard University Press</v>
          </cell>
          <cell r="E4426" t="str">
            <v>HEINRICH: THE HOT-BLOODED INSECTS E-BOOK</v>
          </cell>
          <cell r="F4426" t="str">
            <v>The Hot-Blooded Insects</v>
          </cell>
          <cell r="G4426">
            <v>1993</v>
          </cell>
          <cell r="J4426" t="str">
            <v>e-book (PDF)</v>
          </cell>
          <cell r="M4426" t="str">
            <v>Heinrich, Bernd</v>
          </cell>
          <cell r="O4426">
            <v>601</v>
          </cell>
          <cell r="P4426" t="str">
            <v>Lieferbar</v>
          </cell>
          <cell r="Q4426" t="str">
            <v>Zoology</v>
          </cell>
          <cell r="R4426" t="str">
            <v>SCI008000 SCIENCE / Life Sciences / Biology / General; SCI025000 SCIENCE / Life Sciences / Zoology / Entomology; SCI000000 SCIENCE / General</v>
          </cell>
        </row>
        <row r="4427">
          <cell r="C4427">
            <v>9780674418523</v>
          </cell>
          <cell r="D4427" t="str">
            <v>Harvard University Press</v>
          </cell>
          <cell r="E4427" t="str">
            <v>HERRNSON: PARTY CAMPAIGNING IN THE 1980S</v>
          </cell>
          <cell r="F4427" t="str">
            <v>Party Campaigning in the 1980s</v>
          </cell>
          <cell r="G4427">
            <v>1988</v>
          </cell>
          <cell r="J4427" t="str">
            <v>Gebunden</v>
          </cell>
          <cell r="M4427" t="str">
            <v>Herrnson, Paul S.</v>
          </cell>
          <cell r="O4427">
            <v>176</v>
          </cell>
          <cell r="P4427" t="str">
            <v>Lieferbar</v>
          </cell>
          <cell r="Q4427" t="str">
            <v>Political Science, other</v>
          </cell>
          <cell r="R4427" t="str">
            <v>POL000000 POLITICAL SCIENCE / General; POL008000 POLITICAL SCIENCE / Political Process / Elections; POL015000 POLITICAL SCIENCE / Political Process / Political Parties</v>
          </cell>
          <cell r="S4427" t="str">
            <v>PoD</v>
          </cell>
        </row>
        <row r="4428">
          <cell r="C4428">
            <v>9780674418530</v>
          </cell>
          <cell r="D4428" t="str">
            <v>Harvard University Press</v>
          </cell>
          <cell r="E4428" t="str">
            <v>HERRNSON: PARTY CAMPAIGNING IN THE 1980S E-BOOK</v>
          </cell>
          <cell r="F4428" t="str">
            <v>Party Campaigning in the 1980s</v>
          </cell>
          <cell r="G4428">
            <v>1988</v>
          </cell>
          <cell r="J4428" t="str">
            <v>e-book (PDF)</v>
          </cell>
          <cell r="M4428" t="str">
            <v>Herrnson, Paul S.</v>
          </cell>
          <cell r="O4428">
            <v>176</v>
          </cell>
          <cell r="P4428" t="str">
            <v>Lieferbar</v>
          </cell>
          <cell r="Q4428" t="str">
            <v>Political Science, other</v>
          </cell>
          <cell r="R4428" t="str">
            <v>POL000000 POLITICAL SCIENCE / General; POL008000 POLITICAL SCIENCE / Political Process / Elections; POL015000 POLITICAL SCIENCE / Political Process / Political Parties</v>
          </cell>
        </row>
        <row r="4429">
          <cell r="C4429">
            <v>9780674418547</v>
          </cell>
          <cell r="D4429" t="str">
            <v>Harvard University Press</v>
          </cell>
          <cell r="E4429" t="str">
            <v>SARMIENTO: THE ECOLOGY OF NEOTROPICAL SAVANNAS</v>
          </cell>
          <cell r="F4429" t="str">
            <v>The Ecology of Neotropical Savannas</v>
          </cell>
          <cell r="G4429">
            <v>1984</v>
          </cell>
          <cell r="J4429" t="str">
            <v>Gebunden</v>
          </cell>
          <cell r="M4429" t="str">
            <v>Sarmiento, Guillermo</v>
          </cell>
          <cell r="O4429">
            <v>235</v>
          </cell>
          <cell r="P4429" t="str">
            <v>Lieferbar</v>
          </cell>
          <cell r="Q4429" t="str">
            <v>General Interest</v>
          </cell>
          <cell r="R4429" t="str">
            <v>SCI011000 SCIENCE / Life Sciences / Botany; SCI020000 SCIENCE / Life Sciences / Ecology; SCI000000 SCIENCE / General</v>
          </cell>
          <cell r="S4429" t="str">
            <v>PoD</v>
          </cell>
        </row>
        <row r="4430">
          <cell r="C4430">
            <v>9780674418554</v>
          </cell>
          <cell r="D4430" t="str">
            <v>Harvard University Press</v>
          </cell>
          <cell r="E4430" t="str">
            <v>SARMIENTO: THE ECOLOGY OF NEOTROPICAL SAVANNAS E-BOOK</v>
          </cell>
          <cell r="F4430" t="str">
            <v>The Ecology of Neotropical Savannas</v>
          </cell>
          <cell r="G4430">
            <v>1984</v>
          </cell>
          <cell r="J4430" t="str">
            <v>e-book (PDF)</v>
          </cell>
          <cell r="M4430" t="str">
            <v>Sarmiento, Guillermo</v>
          </cell>
          <cell r="O4430">
            <v>235</v>
          </cell>
          <cell r="P4430" t="str">
            <v>Lieferbar</v>
          </cell>
          <cell r="Q4430" t="str">
            <v>General Interest</v>
          </cell>
          <cell r="R4430" t="str">
            <v>SCI011000 SCIENCE / Life Sciences / Botany; SCI020000 SCIENCE / Life Sciences / Ecology; SCI000000 SCIENCE / General</v>
          </cell>
        </row>
        <row r="4431">
          <cell r="C4431">
            <v>9780674418561</v>
          </cell>
          <cell r="D4431" t="str">
            <v>Harvard University Press</v>
          </cell>
          <cell r="E4431" t="str">
            <v>HOFHEINZ: THE BROKEN WAVE   HEA 90</v>
          </cell>
          <cell r="F4431" t="str">
            <v>The Broken Wave</v>
          </cell>
          <cell r="G4431">
            <v>1977</v>
          </cell>
          <cell r="H4431" t="str">
            <v>Harvard East Asian Series</v>
          </cell>
          <cell r="I4431">
            <v>90</v>
          </cell>
          <cell r="J4431" t="str">
            <v>Gebunden</v>
          </cell>
          <cell r="M4431" t="str">
            <v>Hofheinz, Jr., Roy</v>
          </cell>
          <cell r="O4431">
            <v>355</v>
          </cell>
          <cell r="P4431" t="str">
            <v>Lieferbar</v>
          </cell>
          <cell r="Q4431" t="str">
            <v>Asia-Pacific</v>
          </cell>
          <cell r="R4431" t="str">
            <v>HIS031000 HISTORY / Revolutionary; HIS000000 HISTORY / General; HIS008000 HISTORY / Asia / China; POL005000 POLITICAL SCIENCE / Political Ideologies / Communism &amp; Socialism</v>
          </cell>
          <cell r="S4431" t="str">
            <v>PoD</v>
          </cell>
        </row>
        <row r="4432">
          <cell r="C4432">
            <v>9780674418578</v>
          </cell>
          <cell r="D4432" t="str">
            <v>Harvard University Press</v>
          </cell>
          <cell r="E4432" t="str">
            <v>HOFHEINZ: THE BROKEN WAVE   HEA 90 E-BOOK</v>
          </cell>
          <cell r="F4432" t="str">
            <v>The Broken Wave</v>
          </cell>
          <cell r="G4432">
            <v>1977</v>
          </cell>
          <cell r="H4432" t="str">
            <v>Harvard East Asian Series</v>
          </cell>
          <cell r="I4432">
            <v>90</v>
          </cell>
          <cell r="J4432" t="str">
            <v>e-book (PDF)</v>
          </cell>
          <cell r="M4432" t="str">
            <v>Hofheinz, Jr., Roy</v>
          </cell>
          <cell r="O4432">
            <v>355</v>
          </cell>
          <cell r="P4432" t="str">
            <v>Lieferbar</v>
          </cell>
          <cell r="Q4432" t="str">
            <v>Asia-Pacific</v>
          </cell>
          <cell r="R4432" t="str">
            <v>HIS031000 HISTORY / Revolutionary; HIS000000 HISTORY / General; HIS008000 HISTORY / Asia / China; POL005000 POLITICAL SCIENCE / Political Ideologies / Communism &amp; Socialism</v>
          </cell>
        </row>
        <row r="4433">
          <cell r="C4433">
            <v>9780674418585</v>
          </cell>
          <cell r="D4433" t="str">
            <v>Harvard University Press</v>
          </cell>
          <cell r="E4433" t="str">
            <v>SERETAN: DANIEL DELEON</v>
          </cell>
          <cell r="F4433" t="str">
            <v>Daniel DeLeon</v>
          </cell>
          <cell r="G4433">
            <v>1979</v>
          </cell>
          <cell r="J4433" t="str">
            <v>Gebunden</v>
          </cell>
          <cell r="M4433" t="str">
            <v>Seretan, L. Glen</v>
          </cell>
          <cell r="O4433">
            <v>302</v>
          </cell>
          <cell r="P4433" t="str">
            <v>Lieferbar</v>
          </cell>
          <cell r="Q4433" t="str">
            <v>Political Science, other</v>
          </cell>
          <cell r="R4433" t="str">
            <v>BIO010000 BIOGRAPHY &amp; AUTOBIOGRAPHY / Political; HIS036000 HISTORY / United States / General; HIS036040 HISTORY / United States / 19th Century; POL005000 POLITICAL SCIENCE / Political Ideologies / Communism &amp; Socialism</v>
          </cell>
          <cell r="S4433" t="str">
            <v>PoD</v>
          </cell>
        </row>
        <row r="4434">
          <cell r="C4434">
            <v>9780674418592</v>
          </cell>
          <cell r="D4434" t="str">
            <v>Harvard University Press</v>
          </cell>
          <cell r="E4434" t="str">
            <v>SERETAN: DANIEL DELEON E-BOOK</v>
          </cell>
          <cell r="F4434" t="str">
            <v>Daniel DeLeon</v>
          </cell>
          <cell r="G4434">
            <v>1979</v>
          </cell>
          <cell r="J4434" t="str">
            <v>e-book (PDF)</v>
          </cell>
          <cell r="M4434" t="str">
            <v>Seretan, L. Glen</v>
          </cell>
          <cell r="O4434">
            <v>302</v>
          </cell>
          <cell r="P4434" t="str">
            <v>Lieferbar</v>
          </cell>
          <cell r="Q4434" t="str">
            <v>Political Science, other</v>
          </cell>
          <cell r="R4434" t="str">
            <v>BIO010000 BIOGRAPHY &amp; AUTOBIOGRAPHY / Political; HIS036000 HISTORY / United States / General; HIS036040 HISTORY / United States / 19th Century; POL005000 POLITICAL SCIENCE / Political Ideologies / Communism &amp; Socialism</v>
          </cell>
        </row>
        <row r="4435">
          <cell r="C4435">
            <v>9780674418608</v>
          </cell>
          <cell r="D4435" t="str">
            <v>Harvard University Press</v>
          </cell>
          <cell r="E4435" t="str">
            <v>SHEAHAN: PROMOTION CONTROL INDUSTRY IN POSTWAR FRANCE</v>
          </cell>
          <cell r="F4435" t="str">
            <v>Promotion and Control of Industry in Postwar France</v>
          </cell>
          <cell r="G4435">
            <v>1963</v>
          </cell>
          <cell r="J4435" t="str">
            <v>Gebunden</v>
          </cell>
          <cell r="M4435" t="str">
            <v>Sheahan, John</v>
          </cell>
          <cell r="O4435">
            <v>301</v>
          </cell>
          <cell r="P4435" t="str">
            <v>Lieferbar</v>
          </cell>
          <cell r="Q4435" t="str">
            <v>Political Economics, other</v>
          </cell>
          <cell r="R4435" t="str">
            <v>BUS000000 BUSINESS &amp; ECONOMICS / General; BUS069000 BUSINESS &amp; ECONOMICS / Economics / General</v>
          </cell>
          <cell r="S4435" t="str">
            <v>PoD</v>
          </cell>
        </row>
        <row r="4436">
          <cell r="C4436">
            <v>9780674418615</v>
          </cell>
          <cell r="D4436" t="str">
            <v>Harvard University Press</v>
          </cell>
          <cell r="E4436" t="str">
            <v>SHEAHAN: PROMOTION CONTROL INDUSTRY IN POSTWAR FRANCE E-BOOK</v>
          </cell>
          <cell r="F4436" t="str">
            <v>Promotion and Control of Industry in Postwar France</v>
          </cell>
          <cell r="G4436">
            <v>1963</v>
          </cell>
          <cell r="J4436" t="str">
            <v>e-book (PDF)</v>
          </cell>
          <cell r="M4436" t="str">
            <v>Sheahan, John</v>
          </cell>
          <cell r="O4436">
            <v>301</v>
          </cell>
          <cell r="P4436" t="str">
            <v>Lieferbar</v>
          </cell>
          <cell r="Q4436" t="str">
            <v>Political Economics, other</v>
          </cell>
          <cell r="R4436" t="str">
            <v>BUS000000 BUSINESS &amp; ECONOMICS / General; BUS069000 BUSINESS &amp; ECONOMICS / Economics / General</v>
          </cell>
        </row>
        <row r="4437">
          <cell r="C4437">
            <v>9780674418622</v>
          </cell>
          <cell r="D4437" t="str">
            <v>Harvard University Press</v>
          </cell>
          <cell r="E4437" t="str">
            <v>SHIFFRIN: THE FIRST AMENDMENT, DEMOCRACY, AND ROMANCE</v>
          </cell>
          <cell r="F4437" t="str">
            <v>The First Amendment, Democracy, and Romance</v>
          </cell>
          <cell r="G4437">
            <v>1990</v>
          </cell>
          <cell r="J4437" t="str">
            <v>Gebunden</v>
          </cell>
          <cell r="M4437" t="str">
            <v>Shiffrin, Steven H.</v>
          </cell>
          <cell r="O4437">
            <v>285</v>
          </cell>
          <cell r="P4437" t="str">
            <v>Lieferbar</v>
          </cell>
          <cell r="Q4437" t="str">
            <v>Law, other</v>
          </cell>
          <cell r="R4437" t="str">
            <v>LAW000000 LAW / General</v>
          </cell>
          <cell r="S4437" t="str">
            <v>PoD</v>
          </cell>
        </row>
        <row r="4438">
          <cell r="C4438">
            <v>9780674418639</v>
          </cell>
          <cell r="D4438" t="str">
            <v>Harvard University Press</v>
          </cell>
          <cell r="E4438" t="str">
            <v>HUTCHINS: CULTURE AND INFERENCE   CSS 2</v>
          </cell>
          <cell r="F4438" t="str">
            <v>Culture and Inference</v>
          </cell>
          <cell r="G4438">
            <v>1980</v>
          </cell>
          <cell r="H4438" t="str">
            <v>Cognitive Science Series</v>
          </cell>
          <cell r="I4438">
            <v>2</v>
          </cell>
          <cell r="J4438" t="str">
            <v>Gebunden</v>
          </cell>
          <cell r="M4438" t="str">
            <v>Hutchins, Edwin</v>
          </cell>
          <cell r="O4438">
            <v>143</v>
          </cell>
          <cell r="P4438" t="str">
            <v>Lieferbar</v>
          </cell>
          <cell r="Q4438" t="str">
            <v>Social Structures, Social Interaction, Population, Social Anthropology</v>
          </cell>
          <cell r="R4438" t="str">
            <v>SOC002000 SOCIAL SCIENCE / Anthropology / General; SOC026000 SOCIAL SCIENCE / Sociology / General; PSY000000 PSYCHOLOGY / General</v>
          </cell>
          <cell r="S4438" t="str">
            <v>PoD</v>
          </cell>
        </row>
        <row r="4439">
          <cell r="C4439">
            <v>9780674418646</v>
          </cell>
          <cell r="D4439" t="str">
            <v>Harvard University Press</v>
          </cell>
          <cell r="E4439" t="str">
            <v>SHIFFRIN: THE FIRST AMENDMENT, DEMOCRACY, AND ROMANCE E-BOOK</v>
          </cell>
          <cell r="F4439" t="str">
            <v>The First Amendment, Democracy, and Romance</v>
          </cell>
          <cell r="G4439">
            <v>1990</v>
          </cell>
          <cell r="J4439" t="str">
            <v>e-book (PDF)</v>
          </cell>
          <cell r="M4439" t="str">
            <v>Shiffrin, Steven H.</v>
          </cell>
          <cell r="O4439">
            <v>285</v>
          </cell>
          <cell r="P4439" t="str">
            <v>Lieferbar</v>
          </cell>
          <cell r="Q4439" t="str">
            <v>Law, other</v>
          </cell>
          <cell r="R4439" t="str">
            <v>LAW000000 LAW / General</v>
          </cell>
        </row>
        <row r="4440">
          <cell r="C4440">
            <v>9780674418653</v>
          </cell>
          <cell r="D4440" t="str">
            <v>Harvard University Press</v>
          </cell>
          <cell r="E4440" t="str">
            <v>STRIEDTER: LITERARY STRUCTURE, EVOLUTION   HSCL 38</v>
          </cell>
          <cell r="F4440" t="str">
            <v>Literary Structure, Evolution, and Value</v>
          </cell>
          <cell r="G4440">
            <v>1989</v>
          </cell>
          <cell r="H4440" t="str">
            <v>Harvard Studies in Comparative Literature</v>
          </cell>
          <cell r="I4440">
            <v>38</v>
          </cell>
          <cell r="J4440" t="str">
            <v>Gebunden</v>
          </cell>
          <cell r="M4440" t="str">
            <v>Striedter, Jurij</v>
          </cell>
          <cell r="O4440">
            <v>317</v>
          </cell>
          <cell r="P4440" t="str">
            <v>Lieferbar</v>
          </cell>
          <cell r="Q4440" t="str">
            <v>Slavic Literature</v>
          </cell>
          <cell r="R4440" t="str">
            <v>LIT000000 LITERARY CRITICISM / General; LIT004110 LITERARY CRITICISM / European / Eastern (see also Russian &amp; Former Soviet Union); LIT004240 LITERARY CRITICISM / Russian &amp; Former Soviet Union; LIT006000 LITERARY CRITICISM / Semiotics &amp; Theory</v>
          </cell>
          <cell r="S4440" t="str">
            <v>PoD</v>
          </cell>
        </row>
        <row r="4441">
          <cell r="C4441">
            <v>9780674418660</v>
          </cell>
          <cell r="D4441" t="str">
            <v>Harvard University Press</v>
          </cell>
          <cell r="E4441" t="str">
            <v>HUTCHINS: CULTURE AND INFERENCE   CSS 2 E-BOOK</v>
          </cell>
          <cell r="F4441" t="str">
            <v>Culture and Inference</v>
          </cell>
          <cell r="G4441">
            <v>1980</v>
          </cell>
          <cell r="H4441" t="str">
            <v>Cognitive Science Series</v>
          </cell>
          <cell r="I4441">
            <v>2</v>
          </cell>
          <cell r="J4441" t="str">
            <v>e-book (PDF)</v>
          </cell>
          <cell r="M4441" t="str">
            <v>Hutchins, Edwin</v>
          </cell>
          <cell r="O4441">
            <v>143</v>
          </cell>
          <cell r="P4441" t="str">
            <v>Lieferbar</v>
          </cell>
          <cell r="Q4441" t="str">
            <v>Social Structures, Social Interaction, Population, Social Anthropology</v>
          </cell>
          <cell r="R4441" t="str">
            <v>SOC002000 SOCIAL SCIENCE / Anthropology / General; SOC026000 SOCIAL SCIENCE / Sociology / General; PSY000000 PSYCHOLOGY / General</v>
          </cell>
        </row>
        <row r="4442">
          <cell r="C4442">
            <v>9780674418677</v>
          </cell>
          <cell r="D4442" t="str">
            <v>Harvard University Press</v>
          </cell>
          <cell r="E4442" t="str">
            <v>STRIEDTER: LITERARY STRUCTURE, EVOLUTION   HSCL 38 E-BOOK</v>
          </cell>
          <cell r="F4442" t="str">
            <v>Literary Structure, Evolution, and Value</v>
          </cell>
          <cell r="G4442">
            <v>1989</v>
          </cell>
          <cell r="H4442" t="str">
            <v>Harvard Studies in Comparative Literature</v>
          </cell>
          <cell r="I4442">
            <v>38</v>
          </cell>
          <cell r="J4442" t="str">
            <v>e-book (PDF)</v>
          </cell>
          <cell r="M4442" t="str">
            <v>Striedter, Jurij</v>
          </cell>
          <cell r="O4442">
            <v>317</v>
          </cell>
          <cell r="P4442" t="str">
            <v>Lieferbar</v>
          </cell>
          <cell r="Q4442" t="str">
            <v>Slavic Literature</v>
          </cell>
          <cell r="R4442" t="str">
            <v>LIT000000 LITERARY CRITICISM / General; LIT004110 LITERARY CRITICISM / European / Eastern (see also Russian &amp; Former Soviet Union); LIT004240 LITERARY CRITICISM / Russian &amp; Former Soviet Union; LIT006000 LITERARY CRITICISM / Semiotics &amp; Theory</v>
          </cell>
        </row>
        <row r="4443">
          <cell r="C4443">
            <v>9780674418684</v>
          </cell>
          <cell r="D4443" t="str">
            <v>Harvard University Press</v>
          </cell>
          <cell r="E4443" t="str">
            <v>STRUM: LOUIS D. BRANDEIS</v>
          </cell>
          <cell r="F4443" t="str">
            <v>Louis D. Brandeis</v>
          </cell>
          <cell r="G4443">
            <v>1984</v>
          </cell>
          <cell r="J4443" t="str">
            <v>Gebunden</v>
          </cell>
          <cell r="M4443" t="str">
            <v>Strum, Philippa</v>
          </cell>
          <cell r="O4443">
            <v>508</v>
          </cell>
          <cell r="P4443" t="str">
            <v>Lieferbar</v>
          </cell>
          <cell r="Q4443" t="str">
            <v>Law, other</v>
          </cell>
          <cell r="R4443" t="str">
            <v>LAW000000 LAW / General; POL000000 POLITICAL SCIENCE / General</v>
          </cell>
          <cell r="S4443" t="str">
            <v>PoD</v>
          </cell>
        </row>
        <row r="4444">
          <cell r="C4444">
            <v>9780674418691</v>
          </cell>
          <cell r="D4444" t="str">
            <v>Harvard University Press</v>
          </cell>
          <cell r="E4444" t="str">
            <v>IOPPOLO: REVISING SHAKESPEARE</v>
          </cell>
          <cell r="F4444" t="str">
            <v>Revising Shakespeare</v>
          </cell>
          <cell r="G4444">
            <v>1991</v>
          </cell>
          <cell r="J4444" t="str">
            <v>Gebunden</v>
          </cell>
          <cell r="M4444" t="str">
            <v>Ioppolo, Grace</v>
          </cell>
          <cell r="O4444">
            <v>247</v>
          </cell>
          <cell r="P4444" t="str">
            <v>Lieferbar</v>
          </cell>
          <cell r="Q4444" t="str">
            <v>Anglo-American Literature, general</v>
          </cell>
          <cell r="R4444" t="str">
            <v>LIT000000 LITERARY CRITICISM / General; LIT004120 LITERARY CRITICISM / European / English, Irish, Scottish, Welsh; LIT015000 LITERARY CRITICISM / Shakespeare</v>
          </cell>
          <cell r="S4444" t="str">
            <v>PoD</v>
          </cell>
        </row>
        <row r="4445">
          <cell r="C4445">
            <v>9780674418707</v>
          </cell>
          <cell r="D4445" t="str">
            <v>Harvard University Press</v>
          </cell>
          <cell r="E4445" t="str">
            <v>STRUM: LOUIS D. BRANDEIS E-BOOK</v>
          </cell>
          <cell r="F4445" t="str">
            <v>Louis D. Brandeis</v>
          </cell>
          <cell r="G4445">
            <v>1984</v>
          </cell>
          <cell r="J4445" t="str">
            <v>e-book (PDF)</v>
          </cell>
          <cell r="M4445" t="str">
            <v>Strum, Philippa</v>
          </cell>
          <cell r="O4445">
            <v>508</v>
          </cell>
          <cell r="P4445" t="str">
            <v>Lieferbar</v>
          </cell>
          <cell r="Q4445" t="str">
            <v>Law, other</v>
          </cell>
          <cell r="R4445" t="str">
            <v>LAW000000 LAW / General; POL000000 POLITICAL SCIENCE / General</v>
          </cell>
        </row>
        <row r="4446">
          <cell r="C4446">
            <v>9780674418714</v>
          </cell>
          <cell r="D4446" t="str">
            <v>Harvard University Press</v>
          </cell>
          <cell r="E4446" t="str">
            <v>IOPPOLO: REVISING SHAKESPEARE E-BOOK</v>
          </cell>
          <cell r="F4446" t="str">
            <v>Revising Shakespeare</v>
          </cell>
          <cell r="G4446">
            <v>1991</v>
          </cell>
          <cell r="J4446" t="str">
            <v>e-book (PDF)</v>
          </cell>
          <cell r="M4446" t="str">
            <v>Ioppolo, Grace</v>
          </cell>
          <cell r="O4446">
            <v>247</v>
          </cell>
          <cell r="P4446" t="str">
            <v>Lieferbar</v>
          </cell>
          <cell r="Q4446" t="str">
            <v>Anglo-American Literature, general</v>
          </cell>
          <cell r="R4446" t="str">
            <v>LIT000000 LITERARY CRITICISM / General; LIT004120 LITERARY CRITICISM / European / English, Irish, Scottish, Welsh; LIT015000 LITERARY CRITICISM / Shakespeare</v>
          </cell>
        </row>
        <row r="4447">
          <cell r="C4447">
            <v>9780674418721</v>
          </cell>
          <cell r="D4447" t="str">
            <v>Harvard University Press</v>
          </cell>
          <cell r="E4447" t="str">
            <v>VERNON: TWO HUNGRY GIANTS   HSIA</v>
          </cell>
          <cell r="F4447" t="str">
            <v>Two Hungry Giants</v>
          </cell>
          <cell r="G4447">
            <v>1983</v>
          </cell>
          <cell r="H4447" t="str">
            <v>Publications Written Under the Auspices of the Center for International Affairs, Harvard University</v>
          </cell>
          <cell r="J4447" t="str">
            <v>Gebunden</v>
          </cell>
          <cell r="M4447" t="str">
            <v>Vernon, Raymond</v>
          </cell>
          <cell r="O4447">
            <v>161</v>
          </cell>
          <cell r="P4447" t="str">
            <v>Lieferbar</v>
          </cell>
          <cell r="Q4447" t="str">
            <v>Political Science, other</v>
          </cell>
          <cell r="R4447" t="str">
            <v>POL000000 POLITICAL SCIENCE / General</v>
          </cell>
          <cell r="S4447" t="str">
            <v>PoD</v>
          </cell>
        </row>
        <row r="4448">
          <cell r="C4448">
            <v>9780674418738</v>
          </cell>
          <cell r="D4448" t="str">
            <v>Harvard University Press</v>
          </cell>
          <cell r="E4448" t="str">
            <v>VERNON: TWO HUNGRY GIANTS   HSIA E-BOOK</v>
          </cell>
          <cell r="F4448" t="str">
            <v>Two Hungry Giants</v>
          </cell>
          <cell r="G4448">
            <v>1983</v>
          </cell>
          <cell r="H4448" t="str">
            <v>Publications Written Under the Auspices of the Center for International Affairs, Harvard University</v>
          </cell>
          <cell r="J4448" t="str">
            <v>e-book (PDF)</v>
          </cell>
          <cell r="M4448" t="str">
            <v>Vernon, Raymond</v>
          </cell>
          <cell r="O4448">
            <v>161</v>
          </cell>
          <cell r="P4448" t="str">
            <v>Lieferbar</v>
          </cell>
          <cell r="Q4448" t="str">
            <v>Political Science, other</v>
          </cell>
          <cell r="R4448" t="str">
            <v>POL000000 POLITICAL SCIENCE / General</v>
          </cell>
        </row>
        <row r="4449">
          <cell r="C4449">
            <v>9780674418745</v>
          </cell>
          <cell r="D4449" t="str">
            <v>Harvard University Press</v>
          </cell>
          <cell r="E4449" t="str">
            <v>JACKSON: CONSTITUENCIES LEADERS IN CONGRESS   HPST</v>
          </cell>
          <cell r="F4449" t="str">
            <v>Constituencies and Leaders in Congress</v>
          </cell>
          <cell r="G4449">
            <v>1974</v>
          </cell>
          <cell r="H4449" t="str">
            <v>Harvard Political Studies</v>
          </cell>
          <cell r="J4449" t="str">
            <v>Gebunden</v>
          </cell>
          <cell r="M4449" t="str">
            <v>Jackson, John E.</v>
          </cell>
          <cell r="O4449">
            <v>217</v>
          </cell>
          <cell r="P4449" t="str">
            <v>Lieferbar</v>
          </cell>
          <cell r="Q4449" t="str">
            <v>Political Science, other</v>
          </cell>
          <cell r="R4449" t="str">
            <v>POL000000 POLITICAL SCIENCE / General</v>
          </cell>
          <cell r="S4449" t="str">
            <v>PoD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degruyter.com/view/product/468265" TargetMode="External"/><Relationship Id="rId3" Type="http://schemas.openxmlformats.org/officeDocument/2006/relationships/hyperlink" Target="http://www.degruyter.com/view/product/431016" TargetMode="External"/><Relationship Id="rId7" Type="http://schemas.openxmlformats.org/officeDocument/2006/relationships/hyperlink" Target="http://www.degruyter.com/view/product/468263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degruyter.com/view/product/431018" TargetMode="External"/><Relationship Id="rId1" Type="http://schemas.openxmlformats.org/officeDocument/2006/relationships/hyperlink" Target="http://www.degruyter.com/view/product/431017" TargetMode="External"/><Relationship Id="rId6" Type="http://schemas.openxmlformats.org/officeDocument/2006/relationships/hyperlink" Target="http://www.degruyter.com/view/product/468261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degruyter.com/view/product/431016" TargetMode="External"/><Relationship Id="rId10" Type="http://schemas.openxmlformats.org/officeDocument/2006/relationships/hyperlink" Target="http://www.degruyter.com/view/product/468266" TargetMode="External"/><Relationship Id="rId4" Type="http://schemas.openxmlformats.org/officeDocument/2006/relationships/hyperlink" Target="http://www.degruyter.com/view/product/431014" TargetMode="External"/><Relationship Id="rId9" Type="http://schemas.openxmlformats.org/officeDocument/2006/relationships/hyperlink" Target="http://www.degruyter.com/view/product/468264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O45"/>
  <sheetViews>
    <sheetView tabSelected="1" zoomScale="80" zoomScaleNormal="80" workbookViewId="0">
      <selection activeCell="B3" sqref="B3"/>
    </sheetView>
  </sheetViews>
  <sheetFormatPr defaultColWidth="9.140625" defaultRowHeight="14.25"/>
  <cols>
    <col min="1" max="1" width="3" style="1" customWidth="1"/>
    <col min="2" max="2" width="47.85546875" style="1" customWidth="1"/>
    <col min="3" max="3" width="20" style="1" customWidth="1"/>
    <col min="4" max="4" width="19.42578125" style="1" customWidth="1"/>
    <col min="5" max="5" width="13.85546875" style="2" customWidth="1"/>
    <col min="6" max="6" width="9.140625" style="1" customWidth="1"/>
    <col min="7" max="7" width="13.5703125" style="1" customWidth="1"/>
    <col min="8" max="9" width="16" style="1" customWidth="1"/>
    <col min="10" max="10" width="9.140625" style="1" customWidth="1"/>
    <col min="11" max="11" width="21.140625" style="1" customWidth="1"/>
    <col min="12" max="12" width="52.28515625" style="1" customWidth="1"/>
    <col min="13" max="13" width="3.28515625" style="1" customWidth="1"/>
    <col min="14" max="14" width="31.7109375" style="3" customWidth="1"/>
    <col min="15" max="15" width="18.7109375" style="4" customWidth="1"/>
    <col min="16" max="18" width="9.140625" style="1"/>
    <col min="19" max="19" width="12.5703125" style="1" bestFit="1" customWidth="1"/>
    <col min="20" max="16384" width="9.140625" style="1"/>
  </cols>
  <sheetData>
    <row r="2" spans="1:15" ht="81" customHeight="1"/>
    <row r="3" spans="1:15" ht="16.5" customHeight="1">
      <c r="B3" s="5"/>
      <c r="C3" s="6"/>
      <c r="D3" s="6"/>
      <c r="E3" s="7"/>
      <c r="F3" s="6"/>
      <c r="G3" s="6"/>
      <c r="H3" s="6"/>
      <c r="I3" s="6"/>
      <c r="J3" s="6"/>
      <c r="K3" s="6"/>
      <c r="L3" s="6"/>
      <c r="M3" s="8"/>
      <c r="N3" s="9"/>
    </row>
    <row r="4" spans="1:15" ht="30" customHeight="1">
      <c r="A4" s="10"/>
      <c r="B4" s="170" t="s">
        <v>32</v>
      </c>
      <c r="C4" s="171"/>
      <c r="D4" s="171"/>
      <c r="E4" s="171"/>
      <c r="F4" s="171"/>
      <c r="G4" s="171"/>
      <c r="H4" s="171"/>
      <c r="I4" s="171"/>
      <c r="J4" s="171"/>
      <c r="K4" s="171"/>
      <c r="L4" s="11"/>
      <c r="M4" s="12"/>
      <c r="N4" s="230" t="s">
        <v>33</v>
      </c>
    </row>
    <row r="5" spans="1:15" s="19" customFormat="1" ht="22.5" customHeight="1" thickBot="1">
      <c r="A5" s="13"/>
      <c r="B5" s="14" t="s">
        <v>5052</v>
      </c>
      <c r="C5" s="15" t="s">
        <v>599</v>
      </c>
      <c r="D5" s="15" t="s">
        <v>5047</v>
      </c>
      <c r="E5" s="16" t="s">
        <v>5076</v>
      </c>
      <c r="F5" s="17" t="s">
        <v>5077</v>
      </c>
      <c r="G5" s="15" t="s">
        <v>5078</v>
      </c>
      <c r="H5" s="17" t="s">
        <v>5079</v>
      </c>
      <c r="I5" s="17" t="s">
        <v>5080</v>
      </c>
      <c r="J5" s="17" t="s">
        <v>5077</v>
      </c>
      <c r="K5" s="17" t="s">
        <v>5081</v>
      </c>
      <c r="L5" s="18" t="s">
        <v>5063</v>
      </c>
      <c r="M5" s="13"/>
      <c r="N5" s="231"/>
    </row>
    <row r="6" spans="1:15">
      <c r="A6" s="10"/>
      <c r="B6" s="180" t="s">
        <v>5065</v>
      </c>
      <c r="C6" s="181">
        <v>9783110463347</v>
      </c>
      <c r="D6" s="169" t="s">
        <v>5066</v>
      </c>
      <c r="E6" s="182">
        <f ca="1">'Geschichte 2000-2009'!O120</f>
        <v>113</v>
      </c>
      <c r="F6" s="176" t="s">
        <v>5064</v>
      </c>
      <c r="G6" s="177">
        <f ca="1">'Geschichte 2000-2009'!I120</f>
        <v>2846.8699999999922</v>
      </c>
      <c r="H6" s="174">
        <v>0.2</v>
      </c>
      <c r="I6" s="172">
        <f>G6*0.2</f>
        <v>569.37399999999843</v>
      </c>
      <c r="J6" s="176" t="s">
        <v>5064</v>
      </c>
      <c r="K6" s="211">
        <f>G6-I6</f>
        <v>2277.4959999999937</v>
      </c>
      <c r="L6" s="210" t="s">
        <v>594</v>
      </c>
      <c r="M6" s="20"/>
      <c r="N6" s="231"/>
      <c r="O6" s="1"/>
    </row>
    <row r="7" spans="1:15">
      <c r="A7" s="10"/>
      <c r="B7" s="157"/>
      <c r="C7" s="155"/>
      <c r="D7" s="153"/>
      <c r="E7" s="166"/>
      <c r="F7" s="135"/>
      <c r="G7" s="164"/>
      <c r="H7" s="175"/>
      <c r="I7" s="173"/>
      <c r="J7" s="135"/>
      <c r="K7" s="206"/>
      <c r="L7" s="137"/>
      <c r="M7" s="20"/>
      <c r="N7" s="231"/>
      <c r="O7" s="1"/>
    </row>
    <row r="8" spans="1:15">
      <c r="A8" s="10"/>
      <c r="B8" s="140" t="s">
        <v>5067</v>
      </c>
      <c r="C8" s="142">
        <v>9783110463378</v>
      </c>
      <c r="D8" s="169" t="s">
        <v>5066</v>
      </c>
      <c r="E8" s="146">
        <f ca="1">'Kunst &amp; Architektur 2000-2009'!O82</f>
        <v>75</v>
      </c>
      <c r="F8" s="129" t="s">
        <v>5064</v>
      </c>
      <c r="G8" s="148">
        <f ca="1">'Kunst &amp; Architektur 2000-2009'!I82</f>
        <v>1852.2500000000005</v>
      </c>
      <c r="H8" s="183">
        <v>0.2</v>
      </c>
      <c r="I8" s="172">
        <f>G8*0.2</f>
        <v>370.4500000000001</v>
      </c>
      <c r="J8" s="129" t="s">
        <v>5064</v>
      </c>
      <c r="K8" s="204">
        <f>G8-I8</f>
        <v>1481.8000000000004</v>
      </c>
      <c r="L8" s="133" t="s">
        <v>595</v>
      </c>
      <c r="M8" s="20"/>
      <c r="N8" s="231"/>
      <c r="O8" s="1"/>
    </row>
    <row r="9" spans="1:15">
      <c r="A9" s="10"/>
      <c r="B9" s="157"/>
      <c r="C9" s="155"/>
      <c r="D9" s="153"/>
      <c r="E9" s="166"/>
      <c r="F9" s="135"/>
      <c r="G9" s="164"/>
      <c r="H9" s="175"/>
      <c r="I9" s="173"/>
      <c r="J9" s="135"/>
      <c r="K9" s="206"/>
      <c r="L9" s="137"/>
      <c r="M9" s="20"/>
      <c r="N9" s="231"/>
      <c r="O9" s="1"/>
    </row>
    <row r="10" spans="1:15">
      <c r="A10" s="10"/>
      <c r="B10" s="140" t="s">
        <v>5069</v>
      </c>
      <c r="C10" s="142">
        <v>9783110463408</v>
      </c>
      <c r="D10" s="169" t="s">
        <v>5066</v>
      </c>
      <c r="E10" s="146">
        <f ca="1">'Literatur &amp; Kultur 2000-2009'!O338</f>
        <v>331</v>
      </c>
      <c r="F10" s="129" t="s">
        <v>5064</v>
      </c>
      <c r="G10" s="148">
        <f ca="1">'Literatur &amp; Kultur 2000-2009'!I338</f>
        <v>8600.6899999999441</v>
      </c>
      <c r="H10" s="183">
        <v>0.2</v>
      </c>
      <c r="I10" s="172">
        <f>G10*0.2</f>
        <v>1720.137999999989</v>
      </c>
      <c r="J10" s="129" t="s">
        <v>5064</v>
      </c>
      <c r="K10" s="204">
        <f>G10-I10</f>
        <v>6880.5519999999551</v>
      </c>
      <c r="L10" s="133" t="s">
        <v>596</v>
      </c>
      <c r="M10" s="20"/>
      <c r="N10" s="231"/>
      <c r="O10" s="1"/>
    </row>
    <row r="11" spans="1:15">
      <c r="A11" s="10"/>
      <c r="B11" s="157"/>
      <c r="C11" s="155"/>
      <c r="D11" s="153"/>
      <c r="E11" s="166"/>
      <c r="F11" s="135"/>
      <c r="G11" s="164"/>
      <c r="H11" s="175"/>
      <c r="I11" s="173"/>
      <c r="J11" s="135"/>
      <c r="K11" s="206"/>
      <c r="L11" s="137"/>
      <c r="M11" s="20"/>
      <c r="N11" s="231"/>
      <c r="O11" s="1"/>
    </row>
    <row r="12" spans="1:15">
      <c r="A12" s="10"/>
      <c r="B12" s="140" t="s">
        <v>5068</v>
      </c>
      <c r="C12" s="142">
        <v>9783110463392</v>
      </c>
      <c r="D12" s="144" t="s">
        <v>5066</v>
      </c>
      <c r="E12" s="146">
        <f ca="1">'Sozialwissenschaften 2000-2009'!O305</f>
        <v>298</v>
      </c>
      <c r="F12" s="129" t="s">
        <v>5064</v>
      </c>
      <c r="G12" s="148">
        <f ca="1">'Sozialwissenschaften 2000-2009'!I305</f>
        <v>7113.0199999999531</v>
      </c>
      <c r="H12" s="183">
        <v>0.2</v>
      </c>
      <c r="I12" s="208">
        <f>G12*0.2</f>
        <v>1422.6039999999907</v>
      </c>
      <c r="J12" s="129" t="s">
        <v>5064</v>
      </c>
      <c r="K12" s="204">
        <f>G12-I12</f>
        <v>5690.4159999999629</v>
      </c>
      <c r="L12" s="133" t="s">
        <v>597</v>
      </c>
      <c r="M12" s="20"/>
      <c r="N12" s="231"/>
      <c r="O12" s="1"/>
    </row>
    <row r="13" spans="1:15" ht="15" thickBot="1">
      <c r="A13" s="10"/>
      <c r="B13" s="141"/>
      <c r="C13" s="143"/>
      <c r="D13" s="145"/>
      <c r="E13" s="147"/>
      <c r="F13" s="130"/>
      <c r="G13" s="149"/>
      <c r="H13" s="207"/>
      <c r="I13" s="209"/>
      <c r="J13" s="130"/>
      <c r="K13" s="205"/>
      <c r="L13" s="134"/>
      <c r="M13" s="20"/>
      <c r="N13" s="231"/>
      <c r="O13" s="1"/>
    </row>
    <row r="14" spans="1:15">
      <c r="A14" s="10"/>
      <c r="B14" s="196" t="s">
        <v>5070</v>
      </c>
      <c r="C14" s="198">
        <v>9783110463415</v>
      </c>
      <c r="D14" s="184" t="s">
        <v>5066</v>
      </c>
      <c r="E14" s="186">
        <f>SUM(E6:E13)</f>
        <v>817</v>
      </c>
      <c r="F14" s="188" t="s">
        <v>5064</v>
      </c>
      <c r="G14" s="190">
        <f>SUM(G6:G13)</f>
        <v>20412.829999999889</v>
      </c>
      <c r="H14" s="192">
        <v>0.35</v>
      </c>
      <c r="I14" s="194">
        <f>G14*0.35</f>
        <v>7144.4904999999608</v>
      </c>
      <c r="J14" s="188" t="s">
        <v>5064</v>
      </c>
      <c r="K14" s="202">
        <f>G14-I14</f>
        <v>13268.339499999929</v>
      </c>
      <c r="L14" s="200" t="s">
        <v>598</v>
      </c>
      <c r="M14" s="20"/>
      <c r="N14" s="231"/>
      <c r="O14" s="1"/>
    </row>
    <row r="15" spans="1:15">
      <c r="A15" s="10"/>
      <c r="B15" s="197"/>
      <c r="C15" s="199"/>
      <c r="D15" s="185"/>
      <c r="E15" s="187"/>
      <c r="F15" s="189"/>
      <c r="G15" s="191"/>
      <c r="H15" s="193"/>
      <c r="I15" s="195"/>
      <c r="J15" s="189"/>
      <c r="K15" s="203"/>
      <c r="L15" s="201"/>
      <c r="M15" s="20"/>
      <c r="N15" s="232"/>
      <c r="O15" s="1"/>
    </row>
    <row r="16" spans="1:15" ht="15">
      <c r="A16" s="10"/>
      <c r="B16" s="21"/>
      <c r="C16" s="22"/>
      <c r="D16" s="23"/>
      <c r="E16" s="24"/>
      <c r="F16" s="25"/>
      <c r="G16" s="26"/>
      <c r="H16" s="27"/>
      <c r="I16" s="28"/>
      <c r="J16" s="25"/>
      <c r="K16" s="29"/>
      <c r="L16" s="30"/>
      <c r="M16" s="20"/>
      <c r="N16" s="1"/>
      <c r="O16" s="1"/>
    </row>
    <row r="17" spans="1:14">
      <c r="B17" s="10"/>
      <c r="C17" s="10"/>
      <c r="D17" s="10"/>
      <c r="E17" s="31"/>
      <c r="F17" s="10"/>
      <c r="G17" s="10"/>
      <c r="H17" s="10"/>
      <c r="I17" s="10"/>
      <c r="J17" s="10"/>
      <c r="K17" s="10"/>
    </row>
    <row r="18" spans="1:14" ht="27.75">
      <c r="A18" s="10"/>
      <c r="B18" s="212" t="s">
        <v>601</v>
      </c>
      <c r="C18" s="213"/>
      <c r="D18" s="213"/>
      <c r="E18" s="213"/>
      <c r="F18" s="213"/>
      <c r="G18" s="213"/>
      <c r="H18" s="213"/>
      <c r="I18" s="213"/>
      <c r="J18" s="213"/>
      <c r="K18" s="213"/>
      <c r="L18" s="32"/>
    </row>
    <row r="19" spans="1:14" ht="30.75" thickBot="1">
      <c r="A19" s="10"/>
      <c r="B19" s="33" t="s">
        <v>5052</v>
      </c>
      <c r="C19" s="34" t="s">
        <v>599</v>
      </c>
      <c r="D19" s="34" t="s">
        <v>5047</v>
      </c>
      <c r="E19" s="35" t="s">
        <v>5076</v>
      </c>
      <c r="F19" s="36" t="s">
        <v>5077</v>
      </c>
      <c r="G19" s="34" t="s">
        <v>5078</v>
      </c>
      <c r="H19" s="36" t="s">
        <v>5079</v>
      </c>
      <c r="I19" s="36" t="s">
        <v>5080</v>
      </c>
      <c r="J19" s="36" t="s">
        <v>5077</v>
      </c>
      <c r="K19" s="36" t="s">
        <v>5081</v>
      </c>
      <c r="L19" s="37" t="s">
        <v>5063</v>
      </c>
    </row>
    <row r="20" spans="1:14">
      <c r="B20" s="180" t="s">
        <v>5065</v>
      </c>
      <c r="C20" s="181">
        <v>9783110370737</v>
      </c>
      <c r="D20" s="169" t="s">
        <v>5071</v>
      </c>
      <c r="E20" s="182">
        <f ca="1">'Geschichte 2010-2013'!Q160</f>
        <v>153</v>
      </c>
      <c r="F20" s="176" t="s">
        <v>5064</v>
      </c>
      <c r="G20" s="177">
        <f ca="1">'Geschichte 2010-2013'!L160</f>
        <v>4789.4699999999802</v>
      </c>
      <c r="H20" s="174">
        <v>0.2</v>
      </c>
      <c r="I20" s="172">
        <f>G20*0.2</f>
        <v>957.89399999999614</v>
      </c>
      <c r="J20" s="176" t="s">
        <v>5064</v>
      </c>
      <c r="K20" s="211">
        <f>G20-I20</f>
        <v>3831.5759999999841</v>
      </c>
      <c r="L20" s="210" t="s">
        <v>5073</v>
      </c>
    </row>
    <row r="21" spans="1:14">
      <c r="B21" s="157"/>
      <c r="C21" s="155"/>
      <c r="D21" s="153"/>
      <c r="E21" s="166"/>
      <c r="F21" s="135"/>
      <c r="G21" s="164"/>
      <c r="H21" s="175"/>
      <c r="I21" s="173"/>
      <c r="J21" s="135"/>
      <c r="K21" s="206"/>
      <c r="L21" s="137"/>
    </row>
    <row r="22" spans="1:14">
      <c r="B22" s="140" t="s">
        <v>5067</v>
      </c>
      <c r="C22" s="142">
        <v>9783110370720</v>
      </c>
      <c r="D22" s="144" t="s">
        <v>5071</v>
      </c>
      <c r="E22" s="146">
        <f ca="1">'Kunst &amp; Architektur 2010-2013'!Q158</f>
        <v>151</v>
      </c>
      <c r="F22" s="129" t="s">
        <v>5064</v>
      </c>
      <c r="G22" s="148">
        <f ca="1">'Kunst &amp; Architektur 2010-2013'!L158</f>
        <v>4392.4899999999825</v>
      </c>
      <c r="H22" s="183">
        <v>0.2</v>
      </c>
      <c r="I22" s="172">
        <f>G22*0.2</f>
        <v>878.49799999999652</v>
      </c>
      <c r="J22" s="129" t="s">
        <v>5064</v>
      </c>
      <c r="K22" s="204">
        <f>G22-I22</f>
        <v>3513.9919999999861</v>
      </c>
      <c r="L22" s="133" t="s">
        <v>5072</v>
      </c>
    </row>
    <row r="23" spans="1:14">
      <c r="B23" s="157"/>
      <c r="C23" s="155"/>
      <c r="D23" s="153"/>
      <c r="E23" s="166"/>
      <c r="F23" s="135"/>
      <c r="G23" s="164"/>
      <c r="H23" s="175"/>
      <c r="I23" s="173"/>
      <c r="J23" s="135"/>
      <c r="K23" s="206"/>
      <c r="L23" s="137"/>
    </row>
    <row r="24" spans="1:14">
      <c r="B24" s="140" t="s">
        <v>5069</v>
      </c>
      <c r="C24" s="142">
        <v>9783110370744</v>
      </c>
      <c r="D24" s="144" t="s">
        <v>5071</v>
      </c>
      <c r="E24" s="146">
        <f ca="1">'Literatur &amp; Kultur 2010-2013'!R328</f>
        <v>321</v>
      </c>
      <c r="F24" s="129" t="s">
        <v>5064</v>
      </c>
      <c r="G24" s="148">
        <f ca="1">'Literatur &amp; Kultur 2010-2013'!M328</f>
        <v>10001.789999999944</v>
      </c>
      <c r="H24" s="183">
        <v>0.2</v>
      </c>
      <c r="I24" s="172">
        <f>G24*0.2</f>
        <v>2000.357999999989</v>
      </c>
      <c r="J24" s="129" t="s">
        <v>5064</v>
      </c>
      <c r="K24" s="204">
        <f>G24-I24</f>
        <v>8001.4319999999552</v>
      </c>
      <c r="L24" s="133" t="s">
        <v>5074</v>
      </c>
    </row>
    <row r="25" spans="1:14">
      <c r="B25" s="157"/>
      <c r="C25" s="155"/>
      <c r="D25" s="153"/>
      <c r="E25" s="166"/>
      <c r="F25" s="135"/>
      <c r="G25" s="164"/>
      <c r="H25" s="175"/>
      <c r="I25" s="173"/>
      <c r="J25" s="135"/>
      <c r="K25" s="206"/>
      <c r="L25" s="137"/>
    </row>
    <row r="26" spans="1:14">
      <c r="B26" s="140" t="s">
        <v>5068</v>
      </c>
      <c r="C26" s="142">
        <v>9783110370713</v>
      </c>
      <c r="D26" s="144" t="s">
        <v>5071</v>
      </c>
      <c r="E26" s="146">
        <f ca="1">'Sozialwissenschaften 2010-2013'!Q360</f>
        <v>353</v>
      </c>
      <c r="F26" s="129" t="s">
        <v>5064</v>
      </c>
      <c r="G26" s="148">
        <f ca="1">'Sozialwissenschaften 2010-2013'!L360</f>
        <v>10259.469999999939</v>
      </c>
      <c r="H26" s="183">
        <v>0.2</v>
      </c>
      <c r="I26" s="208">
        <f>G26*0.2</f>
        <v>2051.893999999988</v>
      </c>
      <c r="J26" s="129" t="s">
        <v>5064</v>
      </c>
      <c r="K26" s="204">
        <f>G26-I26</f>
        <v>8207.5759999999518</v>
      </c>
      <c r="L26" s="133" t="s">
        <v>5074</v>
      </c>
    </row>
    <row r="27" spans="1:14" ht="15" thickBot="1">
      <c r="B27" s="141"/>
      <c r="C27" s="143"/>
      <c r="D27" s="145"/>
      <c r="E27" s="147"/>
      <c r="F27" s="130"/>
      <c r="G27" s="149"/>
      <c r="H27" s="207"/>
      <c r="I27" s="209"/>
      <c r="J27" s="130"/>
      <c r="K27" s="205"/>
      <c r="L27" s="134"/>
    </row>
    <row r="28" spans="1:14">
      <c r="B28" s="222" t="s">
        <v>5070</v>
      </c>
      <c r="C28" s="224">
        <v>9783110352856</v>
      </c>
      <c r="D28" s="226" t="s">
        <v>5071</v>
      </c>
      <c r="E28" s="228">
        <f>SUM(E20:E27)</f>
        <v>978</v>
      </c>
      <c r="F28" s="214" t="s">
        <v>5064</v>
      </c>
      <c r="G28" s="216">
        <f>SUM(G20:G27)</f>
        <v>29443.219999999845</v>
      </c>
      <c r="H28" s="218">
        <v>0.35</v>
      </c>
      <c r="I28" s="220">
        <f>G28*0.35</f>
        <v>10305.126999999946</v>
      </c>
      <c r="J28" s="214" t="s">
        <v>5064</v>
      </c>
      <c r="K28" s="234">
        <f>G28-I28</f>
        <v>19138.092999999899</v>
      </c>
      <c r="L28" s="236" t="s">
        <v>5075</v>
      </c>
    </row>
    <row r="29" spans="1:14">
      <c r="B29" s="223"/>
      <c r="C29" s="225"/>
      <c r="D29" s="227"/>
      <c r="E29" s="229"/>
      <c r="F29" s="215"/>
      <c r="G29" s="217"/>
      <c r="H29" s="219"/>
      <c r="I29" s="221"/>
      <c r="J29" s="215"/>
      <c r="K29" s="235"/>
      <c r="L29" s="237"/>
    </row>
    <row r="30" spans="1:14">
      <c r="N30" s="38"/>
    </row>
    <row r="31" spans="1:14">
      <c r="N31" s="38"/>
    </row>
    <row r="32" spans="1:14" ht="28.5" customHeight="1">
      <c r="A32" s="10"/>
      <c r="B32" s="178" t="s">
        <v>600</v>
      </c>
      <c r="C32" s="179"/>
      <c r="D32" s="179"/>
      <c r="E32" s="179"/>
      <c r="F32" s="179"/>
      <c r="G32" s="179"/>
      <c r="H32" s="179"/>
      <c r="I32" s="179"/>
      <c r="J32" s="179"/>
      <c r="K32" s="179"/>
      <c r="L32" s="39"/>
      <c r="N32" s="233" t="s">
        <v>34</v>
      </c>
    </row>
    <row r="33" spans="1:14" ht="15.75" customHeight="1" thickBot="1">
      <c r="A33" s="10"/>
      <c r="B33" s="40" t="s">
        <v>5052</v>
      </c>
      <c r="C33" s="41" t="s">
        <v>599</v>
      </c>
      <c r="D33" s="41" t="s">
        <v>5047</v>
      </c>
      <c r="E33" s="42" t="s">
        <v>5076</v>
      </c>
      <c r="F33" s="43" t="s">
        <v>5077</v>
      </c>
      <c r="G33" s="41" t="s">
        <v>5078</v>
      </c>
      <c r="H33" s="43" t="s">
        <v>5079</v>
      </c>
      <c r="I33" s="43" t="s">
        <v>5080</v>
      </c>
      <c r="J33" s="43" t="s">
        <v>5077</v>
      </c>
      <c r="K33" s="43" t="s">
        <v>5081</v>
      </c>
      <c r="L33" s="44"/>
      <c r="N33" s="233"/>
    </row>
    <row r="34" spans="1:14" ht="15" customHeight="1">
      <c r="B34" s="156" t="s">
        <v>1501</v>
      </c>
      <c r="C34" s="154">
        <v>9783110463415</v>
      </c>
      <c r="D34" s="152" t="s">
        <v>5066</v>
      </c>
      <c r="E34" s="165">
        <f>E14</f>
        <v>817</v>
      </c>
      <c r="F34" s="158" t="s">
        <v>5064</v>
      </c>
      <c r="G34" s="163">
        <f>G14</f>
        <v>20412.829999999889</v>
      </c>
      <c r="H34" s="161"/>
      <c r="I34" s="159"/>
      <c r="J34" s="158"/>
      <c r="K34" s="167"/>
      <c r="L34" s="168"/>
      <c r="N34" s="233"/>
    </row>
    <row r="35" spans="1:14" ht="15" customHeight="1">
      <c r="B35" s="157"/>
      <c r="C35" s="155"/>
      <c r="D35" s="153"/>
      <c r="E35" s="166"/>
      <c r="F35" s="135"/>
      <c r="G35" s="164"/>
      <c r="H35" s="162"/>
      <c r="I35" s="160"/>
      <c r="J35" s="135"/>
      <c r="K35" s="136"/>
      <c r="L35" s="137"/>
      <c r="N35" s="233"/>
    </row>
    <row r="36" spans="1:14" ht="15" customHeight="1">
      <c r="B36" s="140" t="s">
        <v>1502</v>
      </c>
      <c r="C36" s="142">
        <v>9783110352856</v>
      </c>
      <c r="D36" s="144" t="s">
        <v>5071</v>
      </c>
      <c r="E36" s="146">
        <f>E28</f>
        <v>978</v>
      </c>
      <c r="F36" s="129" t="s">
        <v>5064</v>
      </c>
      <c r="G36" s="148">
        <f>G28</f>
        <v>29443.219999999845</v>
      </c>
      <c r="H36" s="150"/>
      <c r="I36" s="138"/>
      <c r="J36" s="129"/>
      <c r="K36" s="131"/>
      <c r="L36" s="133"/>
      <c r="N36" s="233"/>
    </row>
    <row r="37" spans="1:14" ht="15" customHeight="1">
      <c r="B37" s="157"/>
      <c r="C37" s="155"/>
      <c r="D37" s="153"/>
      <c r="E37" s="166"/>
      <c r="F37" s="135"/>
      <c r="G37" s="164"/>
      <c r="H37" s="162"/>
      <c r="I37" s="160"/>
      <c r="J37" s="135"/>
      <c r="K37" s="136"/>
      <c r="L37" s="137"/>
      <c r="N37" s="233"/>
    </row>
    <row r="38" spans="1:14" ht="15" customHeight="1">
      <c r="B38" s="140" t="s">
        <v>1508</v>
      </c>
      <c r="C38" s="142" t="s">
        <v>1505</v>
      </c>
      <c r="D38" s="144">
        <v>2014</v>
      </c>
      <c r="E38" s="146">
        <f ca="1">'Gesamt 2014'!P312</f>
        <v>305</v>
      </c>
      <c r="F38" s="129" t="s">
        <v>5064</v>
      </c>
      <c r="G38" s="148">
        <f ca="1">'Gesamt 2014'!L312</f>
        <v>10324.679999999946</v>
      </c>
      <c r="H38" s="150"/>
      <c r="I38" s="138"/>
      <c r="J38" s="129"/>
      <c r="K38" s="131"/>
      <c r="L38" s="133"/>
      <c r="N38" s="233"/>
    </row>
    <row r="39" spans="1:14" ht="15" customHeight="1">
      <c r="B39" s="157"/>
      <c r="C39" s="155"/>
      <c r="D39" s="153"/>
      <c r="E39" s="166"/>
      <c r="F39" s="135"/>
      <c r="G39" s="164"/>
      <c r="H39" s="162"/>
      <c r="I39" s="160"/>
      <c r="J39" s="135"/>
      <c r="K39" s="136"/>
      <c r="L39" s="137"/>
      <c r="N39" s="233"/>
    </row>
    <row r="40" spans="1:14" ht="15" customHeight="1">
      <c r="B40" s="140" t="s">
        <v>1503</v>
      </c>
      <c r="C40" s="142" t="s">
        <v>1505</v>
      </c>
      <c r="D40" s="144" t="s">
        <v>1506</v>
      </c>
      <c r="E40" s="146">
        <v>349</v>
      </c>
      <c r="F40" s="129" t="s">
        <v>1505</v>
      </c>
      <c r="G40" s="148" t="s">
        <v>1505</v>
      </c>
      <c r="H40" s="150"/>
      <c r="I40" s="138"/>
      <c r="J40" s="129"/>
      <c r="K40" s="131"/>
      <c r="L40" s="133"/>
      <c r="N40" s="233"/>
    </row>
    <row r="41" spans="1:14" ht="15" customHeight="1" thickBot="1">
      <c r="B41" s="141"/>
      <c r="C41" s="143"/>
      <c r="D41" s="145"/>
      <c r="E41" s="147"/>
      <c r="F41" s="130"/>
      <c r="G41" s="149"/>
      <c r="H41" s="151"/>
      <c r="I41" s="139"/>
      <c r="J41" s="130"/>
      <c r="K41" s="132"/>
      <c r="L41" s="134"/>
      <c r="N41" s="233"/>
    </row>
    <row r="42" spans="1:14" ht="15" customHeight="1">
      <c r="B42" s="113"/>
      <c r="C42" s="115"/>
      <c r="D42" s="117" t="s">
        <v>1504</v>
      </c>
      <c r="E42" s="119">
        <f>SUM(E34:E41)</f>
        <v>2449</v>
      </c>
      <c r="F42" s="121" t="s">
        <v>5064</v>
      </c>
      <c r="G42" s="123">
        <f>SUM(G34:G41)</f>
        <v>60180.729999999676</v>
      </c>
      <c r="H42" s="125">
        <v>0.35</v>
      </c>
      <c r="I42" s="127">
        <f>G42*0.35</f>
        <v>21063.255499999887</v>
      </c>
      <c r="J42" s="121" t="s">
        <v>5064</v>
      </c>
      <c r="K42" s="109">
        <f>G42-I42</f>
        <v>39117.474499999793</v>
      </c>
      <c r="L42" s="111"/>
      <c r="N42" s="233"/>
    </row>
    <row r="43" spans="1:14" ht="15" customHeight="1">
      <c r="B43" s="114"/>
      <c r="C43" s="116"/>
      <c r="D43" s="118"/>
      <c r="E43" s="120"/>
      <c r="F43" s="122"/>
      <c r="G43" s="124"/>
      <c r="H43" s="126"/>
      <c r="I43" s="128"/>
      <c r="J43" s="122"/>
      <c r="K43" s="110"/>
      <c r="L43" s="112"/>
      <c r="N43" s="233"/>
    </row>
    <row r="44" spans="1:14">
      <c r="N44" s="38"/>
    </row>
    <row r="45" spans="1:14">
      <c r="N45" s="38"/>
    </row>
  </sheetData>
  <mergeCells count="170">
    <mergeCell ref="N4:N15"/>
    <mergeCell ref="N32:N43"/>
    <mergeCell ref="H26:H27"/>
    <mergeCell ref="I26:I27"/>
    <mergeCell ref="J26:J27"/>
    <mergeCell ref="K28:K29"/>
    <mergeCell ref="L28:L29"/>
    <mergeCell ref="J38:J39"/>
    <mergeCell ref="K38:K39"/>
    <mergeCell ref="L38:L39"/>
    <mergeCell ref="F38:F39"/>
    <mergeCell ref="G38:G39"/>
    <mergeCell ref="H38:H39"/>
    <mergeCell ref="I38:I39"/>
    <mergeCell ref="B38:B39"/>
    <mergeCell ref="C38:C39"/>
    <mergeCell ref="D38:D39"/>
    <mergeCell ref="E38:E39"/>
    <mergeCell ref="F28:F29"/>
    <mergeCell ref="G28:G29"/>
    <mergeCell ref="H28:H29"/>
    <mergeCell ref="I28:I29"/>
    <mergeCell ref="B28:B29"/>
    <mergeCell ref="C28:C29"/>
    <mergeCell ref="D28:D29"/>
    <mergeCell ref="E28:E29"/>
    <mergeCell ref="J28:J29"/>
    <mergeCell ref="K24:K25"/>
    <mergeCell ref="L24:L25"/>
    <mergeCell ref="B26:B27"/>
    <mergeCell ref="C26:C27"/>
    <mergeCell ref="D26:D27"/>
    <mergeCell ref="E26:E27"/>
    <mergeCell ref="F26:F27"/>
    <mergeCell ref="G26:G27"/>
    <mergeCell ref="K26:K27"/>
    <mergeCell ref="L26:L27"/>
    <mergeCell ref="B24:B25"/>
    <mergeCell ref="C24:C25"/>
    <mergeCell ref="D24:D25"/>
    <mergeCell ref="E24:E25"/>
    <mergeCell ref="F24:F25"/>
    <mergeCell ref="G24:G25"/>
    <mergeCell ref="H24:H25"/>
    <mergeCell ref="I24:I25"/>
    <mergeCell ref="J24:J25"/>
    <mergeCell ref="L20:L21"/>
    <mergeCell ref="B22:B23"/>
    <mergeCell ref="C22:C23"/>
    <mergeCell ref="D22:D23"/>
    <mergeCell ref="E22:E23"/>
    <mergeCell ref="F22:F23"/>
    <mergeCell ref="G22:G23"/>
    <mergeCell ref="H22:H23"/>
    <mergeCell ref="I22:I23"/>
    <mergeCell ref="J22:J23"/>
    <mergeCell ref="K22:K23"/>
    <mergeCell ref="L22:L23"/>
    <mergeCell ref="B18:K18"/>
    <mergeCell ref="B20:B21"/>
    <mergeCell ref="C20:C21"/>
    <mergeCell ref="D20:D21"/>
    <mergeCell ref="E20:E21"/>
    <mergeCell ref="F20:F21"/>
    <mergeCell ref="G20:G21"/>
    <mergeCell ref="H20:H21"/>
    <mergeCell ref="I20:I21"/>
    <mergeCell ref="J20:J21"/>
    <mergeCell ref="K20:K21"/>
    <mergeCell ref="J6:J7"/>
    <mergeCell ref="J8:J9"/>
    <mergeCell ref="J10:J11"/>
    <mergeCell ref="J12:J13"/>
    <mergeCell ref="J14:J15"/>
    <mergeCell ref="L6:L7"/>
    <mergeCell ref="L8:L9"/>
    <mergeCell ref="L10:L11"/>
    <mergeCell ref="L12:L13"/>
    <mergeCell ref="K8:K9"/>
    <mergeCell ref="K6:K7"/>
    <mergeCell ref="L14:L15"/>
    <mergeCell ref="K14:K15"/>
    <mergeCell ref="K12:K13"/>
    <mergeCell ref="K10:K11"/>
    <mergeCell ref="H12:H13"/>
    <mergeCell ref="I12:I13"/>
    <mergeCell ref="H10:H11"/>
    <mergeCell ref="I10:I11"/>
    <mergeCell ref="I14:I15"/>
    <mergeCell ref="B12:B13"/>
    <mergeCell ref="C12:C13"/>
    <mergeCell ref="D12:D13"/>
    <mergeCell ref="E12:E13"/>
    <mergeCell ref="F12:F13"/>
    <mergeCell ref="G12:G13"/>
    <mergeCell ref="B14:B15"/>
    <mergeCell ref="C14:C15"/>
    <mergeCell ref="H8:H9"/>
    <mergeCell ref="F10:F11"/>
    <mergeCell ref="G10:G11"/>
    <mergeCell ref="B10:B11"/>
    <mergeCell ref="D14:D15"/>
    <mergeCell ref="E14:E15"/>
    <mergeCell ref="F14:F15"/>
    <mergeCell ref="G14:G15"/>
    <mergeCell ref="H14:H15"/>
    <mergeCell ref="F6:F7"/>
    <mergeCell ref="G6:G7"/>
    <mergeCell ref="F8:F9"/>
    <mergeCell ref="I8:I9"/>
    <mergeCell ref="B32:K32"/>
    <mergeCell ref="B6:B7"/>
    <mergeCell ref="C6:C7"/>
    <mergeCell ref="D6:D7"/>
    <mergeCell ref="E6:E7"/>
    <mergeCell ref="G8:G9"/>
    <mergeCell ref="C10:C11"/>
    <mergeCell ref="D10:D11"/>
    <mergeCell ref="E10:E11"/>
    <mergeCell ref="B8:B9"/>
    <mergeCell ref="C8:C9"/>
    <mergeCell ref="B4:K4"/>
    <mergeCell ref="I6:I7"/>
    <mergeCell ref="D8:D9"/>
    <mergeCell ref="E8:E9"/>
    <mergeCell ref="H6:H7"/>
    <mergeCell ref="K34:K35"/>
    <mergeCell ref="L34:L35"/>
    <mergeCell ref="B36:B37"/>
    <mergeCell ref="C36:C37"/>
    <mergeCell ref="D36:D37"/>
    <mergeCell ref="E36:E37"/>
    <mergeCell ref="F36:F37"/>
    <mergeCell ref="G36:G37"/>
    <mergeCell ref="H36:H37"/>
    <mergeCell ref="I36:I37"/>
    <mergeCell ref="D34:D35"/>
    <mergeCell ref="C34:C35"/>
    <mergeCell ref="B34:B35"/>
    <mergeCell ref="J34:J35"/>
    <mergeCell ref="I34:I35"/>
    <mergeCell ref="H34:H35"/>
    <mergeCell ref="G34:G35"/>
    <mergeCell ref="F34:F35"/>
    <mergeCell ref="E34:E35"/>
    <mergeCell ref="I40:I41"/>
    <mergeCell ref="B40:B41"/>
    <mergeCell ref="C40:C41"/>
    <mergeCell ref="D40:D41"/>
    <mergeCell ref="E40:E41"/>
    <mergeCell ref="F40:F41"/>
    <mergeCell ref="G40:G41"/>
    <mergeCell ref="H40:H41"/>
    <mergeCell ref="J42:J43"/>
    <mergeCell ref="J40:J41"/>
    <mergeCell ref="K40:K41"/>
    <mergeCell ref="L40:L41"/>
    <mergeCell ref="J36:J37"/>
    <mergeCell ref="K36:K37"/>
    <mergeCell ref="L36:L37"/>
    <mergeCell ref="K42:K43"/>
    <mergeCell ref="L42:L43"/>
    <mergeCell ref="B42:B43"/>
    <mergeCell ref="C42:C43"/>
    <mergeCell ref="D42:D43"/>
    <mergeCell ref="E42:E43"/>
    <mergeCell ref="F42:F43"/>
    <mergeCell ref="G42:G43"/>
    <mergeCell ref="H42:H43"/>
    <mergeCell ref="I42:I43"/>
  </mergeCells>
  <phoneticPr fontId="0" type="noConversion"/>
  <hyperlinks>
    <hyperlink ref="L22" r:id="rId1"/>
    <hyperlink ref="L20" r:id="rId2"/>
    <hyperlink ref="L24" r:id="rId3"/>
    <hyperlink ref="L28" r:id="rId4"/>
    <hyperlink ref="L26" r:id="rId5"/>
    <hyperlink ref="L6" r:id="rId6"/>
    <hyperlink ref="L8" r:id="rId7"/>
    <hyperlink ref="L10" r:id="rId8"/>
    <hyperlink ref="L12" r:id="rId9"/>
    <hyperlink ref="L14" r:id="rId10"/>
  </hyperlinks>
  <pageMargins left="0.7" right="0.7" top="0.78740157499999996" bottom="0.78740157499999996" header="0.3" footer="0.3"/>
  <pageSetup paperSize="9" orientation="portrait" r:id="rId11"/>
  <drawing r:id="rId12"/>
</worksheet>
</file>

<file path=xl/worksheets/sheet10.xml><?xml version="1.0" encoding="utf-8"?>
<worksheet xmlns="http://schemas.openxmlformats.org/spreadsheetml/2006/main" xmlns:r="http://schemas.openxmlformats.org/officeDocument/2006/relationships">
  <dimension ref="A2:O338"/>
  <sheetViews>
    <sheetView workbookViewId="0">
      <pane ySplit="6" topLeftCell="A7" activePane="bottomLeft" state="frozen"/>
      <selection pane="bottomLeft" activeCell="A5" sqref="A5"/>
    </sheetView>
  </sheetViews>
  <sheetFormatPr defaultColWidth="11.42578125" defaultRowHeight="12"/>
  <cols>
    <col min="1" max="1" width="3.140625" style="45" customWidth="1"/>
    <col min="2" max="2" width="19.85546875" style="45" customWidth="1"/>
    <col min="3" max="3" width="19.85546875" style="100" customWidth="1"/>
    <col min="4" max="5" width="31.140625" style="45" customWidth="1"/>
    <col min="6" max="6" width="23.140625" style="45" customWidth="1"/>
    <col min="7" max="7" width="20.7109375" style="45" bestFit="1" customWidth="1"/>
    <col min="8" max="8" width="20.7109375" style="45" customWidth="1"/>
    <col min="9" max="9" width="11.42578125" style="45" customWidth="1"/>
    <col min="10" max="10" width="49.140625" style="45" customWidth="1"/>
    <col min="11" max="11" width="11.42578125" style="45"/>
    <col min="12" max="12" width="41.5703125" style="48" customWidth="1"/>
    <col min="13" max="13" width="64" style="45" bestFit="1" customWidth="1"/>
    <col min="14" max="14" width="19.85546875" style="45" customWidth="1"/>
    <col min="15" max="16384" width="11.42578125" style="45"/>
  </cols>
  <sheetData>
    <row r="2" spans="1:15">
      <c r="B2" s="48"/>
      <c r="C2" s="81"/>
      <c r="D2" s="48"/>
      <c r="E2" s="48"/>
      <c r="F2" s="48"/>
      <c r="G2" s="46"/>
      <c r="H2" s="46"/>
      <c r="I2" s="82"/>
      <c r="J2" s="83"/>
      <c r="K2" s="46"/>
      <c r="M2" s="48"/>
      <c r="N2" s="46"/>
    </row>
    <row r="3" spans="1:15" s="51" customFormat="1">
      <c r="A3" s="50" t="s">
        <v>5061</v>
      </c>
      <c r="C3" s="84"/>
      <c r="D3" s="50"/>
      <c r="E3" s="50"/>
      <c r="F3" s="50"/>
      <c r="G3" s="54"/>
      <c r="H3" s="54"/>
      <c r="I3" s="85"/>
      <c r="J3" s="86"/>
      <c r="K3" s="54"/>
      <c r="L3" s="50"/>
      <c r="M3" s="50"/>
      <c r="N3" s="54"/>
    </row>
    <row r="4" spans="1:15">
      <c r="B4" s="55"/>
      <c r="C4" s="81"/>
      <c r="D4" s="48"/>
      <c r="E4" s="48"/>
      <c r="F4" s="48"/>
      <c r="G4" s="46"/>
      <c r="H4" s="46"/>
      <c r="I4" s="82"/>
      <c r="J4" s="83"/>
      <c r="K4" s="46"/>
      <c r="M4" s="48"/>
      <c r="N4" s="46"/>
    </row>
    <row r="5" spans="1:15">
      <c r="B5" s="46"/>
      <c r="C5" s="47"/>
      <c r="D5" s="48"/>
      <c r="E5" s="48"/>
      <c r="F5" s="48"/>
      <c r="G5" s="46"/>
      <c r="H5" s="46"/>
      <c r="I5" s="82"/>
      <c r="J5" s="83"/>
      <c r="K5" s="46"/>
      <c r="M5" s="48"/>
      <c r="N5" s="46"/>
    </row>
    <row r="6" spans="1:15" s="56" customFormat="1" ht="22.5" customHeight="1">
      <c r="B6" s="56" t="s">
        <v>6527</v>
      </c>
      <c r="C6" s="57" t="s">
        <v>6527</v>
      </c>
      <c r="D6" s="56" t="s">
        <v>5048</v>
      </c>
      <c r="E6" s="56" t="s">
        <v>6528</v>
      </c>
      <c r="F6" s="56" t="s">
        <v>5050</v>
      </c>
      <c r="G6" s="56" t="s">
        <v>5047</v>
      </c>
      <c r="H6" s="56" t="s">
        <v>5046</v>
      </c>
      <c r="I6" s="87" t="s">
        <v>5049</v>
      </c>
      <c r="J6" s="88" t="s">
        <v>5052</v>
      </c>
      <c r="K6" s="56" t="s">
        <v>6529</v>
      </c>
      <c r="L6" s="107" t="s">
        <v>5051</v>
      </c>
      <c r="M6" s="56" t="s">
        <v>5053</v>
      </c>
      <c r="N6" s="56" t="s">
        <v>6526</v>
      </c>
    </row>
    <row r="7" spans="1:15">
      <c r="B7" s="46" t="s">
        <v>5043</v>
      </c>
      <c r="C7" s="47">
        <v>9783839410912</v>
      </c>
      <c r="D7" s="48" t="s">
        <v>5044</v>
      </c>
      <c r="E7" s="48" t="s">
        <v>5045</v>
      </c>
      <c r="F7" s="48" t="s">
        <v>6634</v>
      </c>
      <c r="G7" s="46">
        <v>2014</v>
      </c>
      <c r="H7" s="46" t="str">
        <f ca="1">VLOOKUP(C7,'Gesamt 2000-2009'!C:H,6,0)</f>
        <v>verfügbar</v>
      </c>
      <c r="I7" s="82">
        <v>34.99</v>
      </c>
      <c r="J7" s="89" t="str">
        <f ca="1">VLOOKUP(C7,'Gesamt 2000-2009'!C7:J823,8,0)</f>
        <v>Medienwissenschaft|Film, Foto und analoge Medien</v>
      </c>
      <c r="K7" s="46" t="s">
        <v>6633</v>
      </c>
      <c r="L7" s="48">
        <f ca="1">VLOOKUP(C7,'Gesamt 2000-2009'!C7:L823,10,0)</f>
        <v>0</v>
      </c>
      <c r="M7" s="48" t="s">
        <v>5055</v>
      </c>
      <c r="N7" s="46" t="s">
        <v>5042</v>
      </c>
      <c r="O7" s="98">
        <v>1</v>
      </c>
    </row>
    <row r="8" spans="1:15">
      <c r="B8" s="46" t="s">
        <v>5022</v>
      </c>
      <c r="C8" s="47">
        <v>9783839413593</v>
      </c>
      <c r="D8" s="48" t="s">
        <v>5023</v>
      </c>
      <c r="E8" s="48" t="s">
        <v>5024</v>
      </c>
      <c r="F8" s="48" t="s">
        <v>5917</v>
      </c>
      <c r="G8" s="46">
        <v>2012</v>
      </c>
      <c r="H8" s="46" t="str">
        <f ca="1">VLOOKUP(C8,'Gesamt 2000-2009'!C:H,6,0)</f>
        <v>verfügbar</v>
      </c>
      <c r="I8" s="82">
        <v>35.99</v>
      </c>
      <c r="J8" s="89" t="str">
        <f ca="1">VLOOKUP(C8,'Gesamt 2000-2009'!C8:J824,8,0)</f>
        <v>Literaturwissenschaft|Literaturtheorie und Allgemeine Literaturwissenschaft</v>
      </c>
      <c r="K8" s="46" t="s">
        <v>7053</v>
      </c>
      <c r="L8" s="48">
        <f ca="1">VLOOKUP(C8,'Gesamt 2000-2009'!C8:L824,10,0)</f>
        <v>0</v>
      </c>
      <c r="M8" s="48" t="s">
        <v>5055</v>
      </c>
      <c r="N8" s="46" t="s">
        <v>5021</v>
      </c>
      <c r="O8" s="98">
        <v>1</v>
      </c>
    </row>
    <row r="9" spans="1:15">
      <c r="B9" s="46" t="s">
        <v>5026</v>
      </c>
      <c r="C9" s="47">
        <v>9783839411780</v>
      </c>
      <c r="D9" s="48" t="s">
        <v>5027</v>
      </c>
      <c r="E9" s="48" t="s">
        <v>5028</v>
      </c>
      <c r="F9" s="48" t="s">
        <v>5029</v>
      </c>
      <c r="G9" s="46">
        <v>2012</v>
      </c>
      <c r="H9" s="46" t="str">
        <f ca="1">VLOOKUP(C9,'Gesamt 2000-2009'!C:H,6,0)</f>
        <v>verfügbar</v>
      </c>
      <c r="I9" s="82">
        <v>17.989999999999998</v>
      </c>
      <c r="J9" s="89" t="str">
        <f ca="1">VLOOKUP(C9,'Gesamt 2000-2009'!C9:J825,8,0)</f>
        <v>Kulturwissenschaft|Kulturtheorie</v>
      </c>
      <c r="K9" s="46" t="s">
        <v>6551</v>
      </c>
      <c r="L9" s="48">
        <f ca="1">VLOOKUP(C9,'Gesamt 2000-2009'!C9:L825,10,0)</f>
        <v>0</v>
      </c>
      <c r="M9" s="48" t="s">
        <v>5055</v>
      </c>
      <c r="N9" s="46" t="s">
        <v>5025</v>
      </c>
      <c r="O9" s="98">
        <v>1</v>
      </c>
    </row>
    <row r="10" spans="1:15">
      <c r="B10" s="46" t="s">
        <v>5035</v>
      </c>
      <c r="C10" s="47">
        <v>9783839413272</v>
      </c>
      <c r="D10" s="48" t="s">
        <v>5036</v>
      </c>
      <c r="E10" s="48" t="s">
        <v>5037</v>
      </c>
      <c r="F10" s="48" t="s">
        <v>5029</v>
      </c>
      <c r="G10" s="46">
        <v>2012</v>
      </c>
      <c r="H10" s="46" t="str">
        <f ca="1">VLOOKUP(C10,'Gesamt 2000-2009'!C:H,6,0)</f>
        <v>verfügbar</v>
      </c>
      <c r="I10" s="82">
        <v>22.99</v>
      </c>
      <c r="J10" s="89" t="str">
        <f ca="1">VLOOKUP(C10,'Gesamt 2000-2009'!C10:J826,8,0)</f>
        <v>Kulturwissenschaft|Kulturtheorie</v>
      </c>
      <c r="K10" s="46" t="s">
        <v>6551</v>
      </c>
      <c r="L10" s="48">
        <f ca="1">VLOOKUP(C10,'Gesamt 2000-2009'!C10:L826,10,0)</f>
        <v>0</v>
      </c>
      <c r="M10" s="48" t="s">
        <v>5055</v>
      </c>
      <c r="N10" s="46" t="s">
        <v>5034</v>
      </c>
      <c r="O10" s="98">
        <v>1</v>
      </c>
    </row>
    <row r="11" spans="1:15">
      <c r="B11" s="46" t="s">
        <v>4994</v>
      </c>
      <c r="C11" s="47">
        <v>9783839413371</v>
      </c>
      <c r="D11" s="48" t="s">
        <v>4995</v>
      </c>
      <c r="E11" s="48" t="s">
        <v>4996</v>
      </c>
      <c r="F11" s="48" t="s">
        <v>6570</v>
      </c>
      <c r="G11" s="46">
        <v>2011</v>
      </c>
      <c r="H11" s="46" t="str">
        <f ca="1">VLOOKUP(C11,'Gesamt 2000-2009'!C:H,6,0)</f>
        <v>verfügbar</v>
      </c>
      <c r="I11" s="82">
        <v>25.99</v>
      </c>
      <c r="J11" s="89" t="str">
        <f ca="1">VLOOKUP(C11,'Gesamt 2000-2009'!C11:J827,8,0)</f>
        <v>Medienwissenschaft|Film, Foto und analoge Medien</v>
      </c>
      <c r="K11" s="46" t="s">
        <v>7231</v>
      </c>
      <c r="L11" s="48">
        <f ca="1">VLOOKUP(C11,'Gesamt 2000-2009'!C11:L827,10,0)</f>
        <v>0</v>
      </c>
      <c r="M11" s="48" t="s">
        <v>5055</v>
      </c>
      <c r="N11" s="46" t="s">
        <v>4993</v>
      </c>
      <c r="O11" s="98">
        <v>1</v>
      </c>
    </row>
    <row r="12" spans="1:15">
      <c r="B12" s="46" t="s">
        <v>4998</v>
      </c>
      <c r="C12" s="47">
        <v>9783839412930</v>
      </c>
      <c r="D12" s="48" t="s">
        <v>4999</v>
      </c>
      <c r="E12" s="48" t="s">
        <v>5000</v>
      </c>
      <c r="F12" s="48" t="s">
        <v>7788</v>
      </c>
      <c r="G12" s="46">
        <v>2011</v>
      </c>
      <c r="H12" s="46" t="str">
        <f ca="1">VLOOKUP(C12,'Gesamt 2000-2009'!C:H,6,0)</f>
        <v>verfügbar</v>
      </c>
      <c r="I12" s="82">
        <v>26.99</v>
      </c>
      <c r="J12" s="89" t="str">
        <f ca="1">VLOOKUP(C12,'Gesamt 2000-2009'!C12:J828,8,0)</f>
        <v>Kulturwissenschaft|Postcolonial Studies</v>
      </c>
      <c r="K12" s="46" t="s">
        <v>6796</v>
      </c>
      <c r="L12" s="48">
        <f ca="1">VLOOKUP(C12,'Gesamt 2000-2009'!C12:L828,10,0)</f>
        <v>0</v>
      </c>
      <c r="M12" s="48" t="s">
        <v>5055</v>
      </c>
      <c r="N12" s="46" t="s">
        <v>4997</v>
      </c>
      <c r="O12" s="98">
        <v>1</v>
      </c>
    </row>
    <row r="13" spans="1:15">
      <c r="B13" s="46" t="s">
        <v>5018</v>
      </c>
      <c r="C13" s="47">
        <v>9783839411476</v>
      </c>
      <c r="D13" s="48" t="s">
        <v>5019</v>
      </c>
      <c r="E13" s="48" t="s">
        <v>5020</v>
      </c>
      <c r="F13" s="48" t="s">
        <v>6570</v>
      </c>
      <c r="G13" s="46">
        <v>2011</v>
      </c>
      <c r="H13" s="46" t="str">
        <f ca="1">VLOOKUP(C13,'Gesamt 2000-2009'!C:H,6,0)</f>
        <v>verfügbar</v>
      </c>
      <c r="I13" s="82">
        <v>31.99</v>
      </c>
      <c r="J13" s="89" t="str">
        <f ca="1">VLOOKUP(C13,'Gesamt 2000-2009'!C13:J829,8,0)</f>
        <v>Kulturwissenschaft|Popkultur</v>
      </c>
      <c r="K13" s="46" t="s">
        <v>4269</v>
      </c>
      <c r="L13" s="48">
        <f ca="1">VLOOKUP(C13,'Gesamt 2000-2009'!C13:L829,10,0)</f>
        <v>0</v>
      </c>
      <c r="M13" s="48" t="s">
        <v>5055</v>
      </c>
      <c r="N13" s="46" t="s">
        <v>5017</v>
      </c>
      <c r="O13" s="98">
        <v>1</v>
      </c>
    </row>
    <row r="14" spans="1:15">
      <c r="B14" s="46" t="s">
        <v>4594</v>
      </c>
      <c r="C14" s="47">
        <v>9783839411308</v>
      </c>
      <c r="D14" s="48" t="s">
        <v>4595</v>
      </c>
      <c r="E14" s="48" t="s">
        <v>4596</v>
      </c>
      <c r="F14" s="48" t="s">
        <v>6767</v>
      </c>
      <c r="G14" s="46">
        <v>2010</v>
      </c>
      <c r="H14" s="46" t="str">
        <f ca="1">VLOOKUP(C14,'Gesamt 2000-2009'!C:H,6,0)</f>
        <v>verfügbar</v>
      </c>
      <c r="I14" s="82">
        <v>33.99</v>
      </c>
      <c r="J14" s="89" t="str">
        <f ca="1">VLOOKUP(C14,'Gesamt 2000-2009'!C14:J830,8,0)</f>
        <v>Medienwissenschaft|Digitale und soziale Medien</v>
      </c>
      <c r="K14" s="46" t="s">
        <v>6696</v>
      </c>
      <c r="L14" s="48">
        <f ca="1">VLOOKUP(C14,'Gesamt 2000-2009'!C14:L830,10,0)</f>
        <v>0</v>
      </c>
      <c r="M14" s="48" t="s">
        <v>5055</v>
      </c>
      <c r="N14" s="46" t="s">
        <v>4593</v>
      </c>
      <c r="O14" s="98">
        <v>1</v>
      </c>
    </row>
    <row r="15" spans="1:15">
      <c r="B15" s="46" t="s">
        <v>4602</v>
      </c>
      <c r="C15" s="47">
        <v>9783839411827</v>
      </c>
      <c r="D15" s="48" t="s">
        <v>4603</v>
      </c>
      <c r="E15" s="48" t="s">
        <v>4604</v>
      </c>
      <c r="F15" s="48" t="s">
        <v>6570</v>
      </c>
      <c r="G15" s="46">
        <v>2010</v>
      </c>
      <c r="H15" s="46" t="str">
        <f ca="1">VLOOKUP(C15,'Gesamt 2000-2009'!C:H,6,0)</f>
        <v>verfügbar</v>
      </c>
      <c r="I15" s="82">
        <v>26.99</v>
      </c>
      <c r="J15" s="89" t="str">
        <f ca="1">VLOOKUP(C15,'Gesamt 2000-2009'!C15:J831,8,0)</f>
        <v>Kulturwissenschaft|Kulturtheorie</v>
      </c>
      <c r="K15" s="46" t="s">
        <v>6551</v>
      </c>
      <c r="L15" s="48">
        <f ca="1">VLOOKUP(C15,'Gesamt 2000-2009'!C15:L831,10,0)</f>
        <v>0</v>
      </c>
      <c r="M15" s="48" t="s">
        <v>5055</v>
      </c>
      <c r="N15" s="46" t="s">
        <v>4601</v>
      </c>
      <c r="O15" s="98">
        <v>1</v>
      </c>
    </row>
    <row r="16" spans="1:15">
      <c r="B16" s="46" t="s">
        <v>4610</v>
      </c>
      <c r="C16" s="47">
        <v>9783839411933</v>
      </c>
      <c r="D16" s="48" t="s">
        <v>4611</v>
      </c>
      <c r="E16" s="48" t="s">
        <v>4612</v>
      </c>
      <c r="F16" s="48" t="s">
        <v>7281</v>
      </c>
      <c r="G16" s="46">
        <v>2010</v>
      </c>
      <c r="H16" s="46" t="str">
        <f ca="1">VLOOKUP(C16,'Gesamt 2000-2009'!C:H,6,0)</f>
        <v>verfügbar</v>
      </c>
      <c r="I16" s="82">
        <v>26.99</v>
      </c>
      <c r="J16" s="89" t="str">
        <f ca="1">VLOOKUP(C16,'Gesamt 2000-2009'!C16:J832,8,0)</f>
        <v>Kulturwissenschaft|Gender Studies und Queer Studies</v>
      </c>
      <c r="K16" s="46" t="s">
        <v>6501</v>
      </c>
      <c r="L16" s="48">
        <f ca="1">VLOOKUP(C16,'Gesamt 2000-2009'!C16:L832,10,0)</f>
        <v>0</v>
      </c>
      <c r="M16" s="48" t="s">
        <v>5055</v>
      </c>
      <c r="N16" s="46" t="s">
        <v>4609</v>
      </c>
      <c r="O16" s="98">
        <v>1</v>
      </c>
    </row>
    <row r="17" spans="2:15">
      <c r="B17" s="46" t="s">
        <v>4638</v>
      </c>
      <c r="C17" s="47">
        <v>9783839412749</v>
      </c>
      <c r="D17" s="48" t="s">
        <v>4639</v>
      </c>
      <c r="E17" s="48" t="s">
        <v>4640</v>
      </c>
      <c r="F17" s="48" t="s">
        <v>6570</v>
      </c>
      <c r="G17" s="46">
        <v>2010</v>
      </c>
      <c r="H17" s="46" t="str">
        <f ca="1">VLOOKUP(C17,'Gesamt 2000-2009'!C:H,6,0)</f>
        <v>verfügbar</v>
      </c>
      <c r="I17" s="82">
        <v>23.99</v>
      </c>
      <c r="J17" s="89" t="str">
        <f ca="1">VLOOKUP(C17,'Gesamt 2000-2009'!C17:J833,8,0)</f>
        <v>Theater- und Tanzwissenschaft|Theaterwissenschaft</v>
      </c>
      <c r="K17" s="46" t="s">
        <v>7092</v>
      </c>
      <c r="L17" s="48">
        <f ca="1">VLOOKUP(C17,'Gesamt 2000-2009'!C17:L833,10,0)</f>
        <v>0</v>
      </c>
      <c r="M17" s="48" t="s">
        <v>5055</v>
      </c>
      <c r="N17" s="46" t="s">
        <v>4637</v>
      </c>
      <c r="O17" s="98">
        <v>1</v>
      </c>
    </row>
    <row r="18" spans="2:15">
      <c r="B18" s="46" t="s">
        <v>4666</v>
      </c>
      <c r="C18" s="47">
        <v>9783839413395</v>
      </c>
      <c r="D18" s="48" t="s">
        <v>4667</v>
      </c>
      <c r="E18" s="48" t="s">
        <v>4668</v>
      </c>
      <c r="F18" s="48" t="s">
        <v>6823</v>
      </c>
      <c r="G18" s="46">
        <v>2010</v>
      </c>
      <c r="H18" s="46" t="str">
        <f ca="1">VLOOKUP(C18,'Gesamt 2000-2009'!C:H,6,0)</f>
        <v>verfügbar</v>
      </c>
      <c r="I18" s="82">
        <v>38.99</v>
      </c>
      <c r="J18" s="89" t="str">
        <f ca="1">VLOOKUP(C18,'Gesamt 2000-2009'!C18:J834,8,0)</f>
        <v>Literaturwissenschaft|Deutsche Literaturwissenschaft</v>
      </c>
      <c r="K18" s="46" t="s">
        <v>6822</v>
      </c>
      <c r="L18" s="48">
        <f ca="1">VLOOKUP(C18,'Gesamt 2000-2009'!C18:L834,10,0)</f>
        <v>0</v>
      </c>
      <c r="M18" s="48" t="s">
        <v>5055</v>
      </c>
      <c r="N18" s="46" t="s">
        <v>4665</v>
      </c>
      <c r="O18" s="98">
        <v>1</v>
      </c>
    </row>
    <row r="19" spans="2:15">
      <c r="B19" s="46" t="s">
        <v>4674</v>
      </c>
      <c r="C19" s="47">
        <v>9783839413548</v>
      </c>
      <c r="D19" s="48" t="s">
        <v>4675</v>
      </c>
      <c r="E19" s="48" t="s">
        <v>4676</v>
      </c>
      <c r="F19" s="48" t="s">
        <v>5354</v>
      </c>
      <c r="G19" s="46">
        <v>2010</v>
      </c>
      <c r="H19" s="46" t="str">
        <f ca="1">VLOOKUP(C19,'Gesamt 2000-2009'!C:H,6,0)</f>
        <v>verfügbar</v>
      </c>
      <c r="I19" s="82">
        <v>33.99</v>
      </c>
      <c r="J19" s="89" t="str">
        <f ca="1">VLOOKUP(C19,'Gesamt 2000-2009'!C19:J835,8,0)</f>
        <v>Musikwissenschaft|Allgemeine Musikwissenschaft und Sound Studies</v>
      </c>
      <c r="K19" s="46" t="s">
        <v>6928</v>
      </c>
      <c r="L19" s="48">
        <f ca="1">VLOOKUP(C19,'Gesamt 2000-2009'!C19:L835,10,0)</f>
        <v>0</v>
      </c>
      <c r="M19" s="48" t="s">
        <v>5055</v>
      </c>
      <c r="N19" s="46" t="s">
        <v>4673</v>
      </c>
      <c r="O19" s="98">
        <v>1</v>
      </c>
    </row>
    <row r="20" spans="2:15">
      <c r="B20" s="46" t="s">
        <v>4678</v>
      </c>
      <c r="C20" s="47">
        <v>9783839413630</v>
      </c>
      <c r="D20" s="48" t="s">
        <v>4679</v>
      </c>
      <c r="E20" s="48" t="s">
        <v>4680</v>
      </c>
      <c r="F20" s="48" t="s">
        <v>5848</v>
      </c>
      <c r="G20" s="46">
        <v>2010</v>
      </c>
      <c r="H20" s="46" t="str">
        <f ca="1">VLOOKUP(C20,'Gesamt 2000-2009'!C:H,6,0)</f>
        <v>verfügbar</v>
      </c>
      <c r="I20" s="82">
        <v>23.99</v>
      </c>
      <c r="J20" s="89" t="str">
        <f ca="1">VLOOKUP(C20,'Gesamt 2000-2009'!C20:J836,8,0)</f>
        <v>Medienwissenschaft|Film, Foto und analoge Medien</v>
      </c>
      <c r="K20" s="46" t="s">
        <v>6633</v>
      </c>
      <c r="L20" s="48">
        <f ca="1">VLOOKUP(C20,'Gesamt 2000-2009'!C20:L836,10,0)</f>
        <v>0</v>
      </c>
      <c r="M20" s="48" t="s">
        <v>5055</v>
      </c>
      <c r="N20" s="46" t="s">
        <v>4677</v>
      </c>
      <c r="O20" s="98">
        <v>1</v>
      </c>
    </row>
    <row r="21" spans="2:15">
      <c r="B21" s="46" t="s">
        <v>4690</v>
      </c>
      <c r="C21" s="47">
        <v>9783839412466</v>
      </c>
      <c r="D21" s="48" t="s">
        <v>4691</v>
      </c>
      <c r="E21" s="48" t="s">
        <v>4692</v>
      </c>
      <c r="F21" s="48" t="s">
        <v>4282</v>
      </c>
      <c r="G21" s="46">
        <v>2010</v>
      </c>
      <c r="H21" s="46" t="str">
        <f ca="1">VLOOKUP(C21,'Gesamt 2000-2009'!C:H,6,0)</f>
        <v>verfügbar</v>
      </c>
      <c r="I21" s="82">
        <v>30.99</v>
      </c>
      <c r="J21" s="89" t="str">
        <f ca="1">VLOOKUP(C21,'Gesamt 2000-2009'!C21:J837,8,0)</f>
        <v>Medienwissenschaft|Mediengeschichte</v>
      </c>
      <c r="K21" s="46" t="s">
        <v>6696</v>
      </c>
      <c r="L21" s="48">
        <f ca="1">VLOOKUP(C21,'Gesamt 2000-2009'!C21:L837,10,0)</f>
        <v>0</v>
      </c>
      <c r="M21" s="48" t="s">
        <v>5055</v>
      </c>
      <c r="N21" s="46" t="s">
        <v>4689</v>
      </c>
      <c r="O21" s="98">
        <v>1</v>
      </c>
    </row>
    <row r="22" spans="2:15">
      <c r="B22" s="46" t="s">
        <v>4694</v>
      </c>
      <c r="C22" s="47">
        <v>9783839412589</v>
      </c>
      <c r="D22" s="48" t="s">
        <v>4695</v>
      </c>
      <c r="E22" s="48" t="s">
        <v>4696</v>
      </c>
      <c r="F22" s="48" t="s">
        <v>6767</v>
      </c>
      <c r="G22" s="46">
        <v>2010</v>
      </c>
      <c r="H22" s="46" t="str">
        <f ca="1">VLOOKUP(C22,'Gesamt 2000-2009'!C:H,6,0)</f>
        <v>verfügbar</v>
      </c>
      <c r="I22" s="82">
        <v>43.99</v>
      </c>
      <c r="J22" s="89" t="str">
        <f ca="1">VLOOKUP(C22,'Gesamt 2000-2009'!C22:J838,8,0)</f>
        <v>Medienwissenschaft|Medienästhetik</v>
      </c>
      <c r="K22" s="46" t="s">
        <v>6696</v>
      </c>
      <c r="L22" s="48">
        <f ca="1">VLOOKUP(C22,'Gesamt 2000-2009'!C22:L838,10,0)</f>
        <v>0</v>
      </c>
      <c r="M22" s="48" t="s">
        <v>5055</v>
      </c>
      <c r="N22" s="46" t="s">
        <v>4693</v>
      </c>
      <c r="O22" s="98">
        <v>1</v>
      </c>
    </row>
    <row r="23" spans="2:15">
      <c r="B23" s="46" t="s">
        <v>4698</v>
      </c>
      <c r="C23" s="47">
        <v>9783839412725</v>
      </c>
      <c r="D23" s="48" t="s">
        <v>4699</v>
      </c>
      <c r="E23" s="48" t="s">
        <v>4700</v>
      </c>
      <c r="F23" s="48" t="s">
        <v>6823</v>
      </c>
      <c r="G23" s="46">
        <v>2010</v>
      </c>
      <c r="H23" s="46" t="str">
        <f ca="1">VLOOKUP(C23,'Gesamt 2000-2009'!C:H,6,0)</f>
        <v>verfügbar</v>
      </c>
      <c r="I23" s="82">
        <v>25.99</v>
      </c>
      <c r="J23" s="89" t="str">
        <f ca="1">VLOOKUP(C23,'Gesamt 2000-2009'!C23:J839,8,0)</f>
        <v>Literaturwissenschaft|Literaturtheorie und Allgemeine Literaturwissenschaft</v>
      </c>
      <c r="K23" s="46" t="s">
        <v>7053</v>
      </c>
      <c r="L23" s="48">
        <f ca="1">VLOOKUP(C23,'Gesamt 2000-2009'!C23:L839,10,0)</f>
        <v>0</v>
      </c>
      <c r="M23" s="48" t="s">
        <v>5055</v>
      </c>
      <c r="N23" s="46" t="s">
        <v>4697</v>
      </c>
      <c r="O23" s="98">
        <v>1</v>
      </c>
    </row>
    <row r="24" spans="2:15">
      <c r="B24" s="46" t="s">
        <v>4702</v>
      </c>
      <c r="C24" s="47">
        <v>9783839412787</v>
      </c>
      <c r="D24" s="48" t="s">
        <v>4703</v>
      </c>
      <c r="E24" s="48" t="s">
        <v>4704</v>
      </c>
      <c r="F24" s="48" t="s">
        <v>6823</v>
      </c>
      <c r="G24" s="46">
        <v>2010</v>
      </c>
      <c r="H24" s="46" t="str">
        <f ca="1">VLOOKUP(C24,'Gesamt 2000-2009'!C:H,6,0)</f>
        <v>verfügbar</v>
      </c>
      <c r="I24" s="82">
        <v>31.99</v>
      </c>
      <c r="J24" s="89" t="str">
        <f ca="1">VLOOKUP(C24,'Gesamt 2000-2009'!C24:J840,8,0)</f>
        <v>Literaturwissenschaft|Deutsche Literaturwissenschaft</v>
      </c>
      <c r="K24" s="46" t="s">
        <v>6822</v>
      </c>
      <c r="L24" s="48">
        <f ca="1">VLOOKUP(C24,'Gesamt 2000-2009'!C24:L840,10,0)</f>
        <v>0</v>
      </c>
      <c r="M24" s="48" t="s">
        <v>5055</v>
      </c>
      <c r="N24" s="46" t="s">
        <v>4701</v>
      </c>
      <c r="O24" s="98">
        <v>1</v>
      </c>
    </row>
    <row r="25" spans="2:15">
      <c r="B25" s="46" t="s">
        <v>4733</v>
      </c>
      <c r="C25" s="47">
        <v>9783839410158</v>
      </c>
      <c r="D25" s="48" t="s">
        <v>4734</v>
      </c>
      <c r="E25" s="48" t="s">
        <v>4735</v>
      </c>
      <c r="F25" s="48" t="s">
        <v>6570</v>
      </c>
      <c r="G25" s="46">
        <v>2010</v>
      </c>
      <c r="H25" s="46" t="str">
        <f ca="1">VLOOKUP(C25,'Gesamt 2000-2009'!C:H,6,0)</f>
        <v>verfügbar</v>
      </c>
      <c r="I25" s="82">
        <v>33.99</v>
      </c>
      <c r="J25" s="89" t="str">
        <f ca="1">VLOOKUP(C25,'Gesamt 2000-2009'!C25:J841,8,0)</f>
        <v>Theater- und Tanzwissenschaft|Theaterwissenschaft</v>
      </c>
      <c r="K25" s="46" t="s">
        <v>7092</v>
      </c>
      <c r="L25" s="48">
        <f ca="1">VLOOKUP(C25,'Gesamt 2000-2009'!C25:L841,10,0)</f>
        <v>0</v>
      </c>
      <c r="M25" s="48" t="s">
        <v>5055</v>
      </c>
      <c r="N25" s="46" t="s">
        <v>4732</v>
      </c>
      <c r="O25" s="98">
        <v>1</v>
      </c>
    </row>
    <row r="26" spans="2:15">
      <c r="B26" s="46" t="s">
        <v>4737</v>
      </c>
      <c r="C26" s="47">
        <v>9783839411216</v>
      </c>
      <c r="D26" s="48" t="s">
        <v>4738</v>
      </c>
      <c r="E26" s="48" t="s">
        <v>4739</v>
      </c>
      <c r="F26" s="48" t="s">
        <v>4193</v>
      </c>
      <c r="G26" s="46">
        <v>2010</v>
      </c>
      <c r="H26" s="46" t="str">
        <f ca="1">VLOOKUP(C26,'Gesamt 2000-2009'!C:H,6,0)</f>
        <v>verfügbar</v>
      </c>
      <c r="I26" s="82">
        <v>32.99</v>
      </c>
      <c r="J26" s="89" t="str">
        <f ca="1">VLOOKUP(C26,'Gesamt 2000-2009'!C26:J842,8,0)</f>
        <v>Medienwissenschaft|Film, Foto und analoge Medien</v>
      </c>
      <c r="K26" s="46" t="s">
        <v>6633</v>
      </c>
      <c r="L26" s="48">
        <f ca="1">VLOOKUP(C26,'Gesamt 2000-2009'!C26:L842,10,0)</f>
        <v>0</v>
      </c>
      <c r="M26" s="48" t="s">
        <v>5055</v>
      </c>
      <c r="N26" s="46" t="s">
        <v>4736</v>
      </c>
      <c r="O26" s="98">
        <v>1</v>
      </c>
    </row>
    <row r="27" spans="2:15">
      <c r="B27" s="46" t="s">
        <v>4745</v>
      </c>
      <c r="C27" s="47">
        <v>9783839412862</v>
      </c>
      <c r="D27" s="48" t="s">
        <v>4746</v>
      </c>
      <c r="E27" s="48" t="s">
        <v>4747</v>
      </c>
      <c r="F27" s="48" t="s">
        <v>6365</v>
      </c>
      <c r="G27" s="46">
        <v>2010</v>
      </c>
      <c r="H27" s="46" t="str">
        <f ca="1">VLOOKUP(C27,'Gesamt 2000-2009'!C:H,6,0)</f>
        <v>verfügbar</v>
      </c>
      <c r="I27" s="82">
        <v>33.99</v>
      </c>
      <c r="J27" s="89" t="str">
        <f ca="1">VLOOKUP(C27,'Gesamt 2000-2009'!C27:J843,8,0)</f>
        <v>Kulturwissenschaft|Gender Studies und Queer Studies</v>
      </c>
      <c r="K27" s="46" t="s">
        <v>6817</v>
      </c>
      <c r="L27" s="48">
        <f ca="1">VLOOKUP(C27,'Gesamt 2000-2009'!C27:L843,10,0)</f>
        <v>0</v>
      </c>
      <c r="M27" s="48" t="s">
        <v>5055</v>
      </c>
      <c r="N27" s="46" t="s">
        <v>4744</v>
      </c>
      <c r="O27" s="98">
        <v>1</v>
      </c>
    </row>
    <row r="28" spans="2:15">
      <c r="B28" s="46" t="s">
        <v>4749</v>
      </c>
      <c r="C28" s="47">
        <v>9783839413364</v>
      </c>
      <c r="D28" s="48" t="s">
        <v>4750</v>
      </c>
      <c r="E28" s="48" t="s">
        <v>4751</v>
      </c>
      <c r="F28" s="48" t="s">
        <v>6951</v>
      </c>
      <c r="G28" s="46">
        <v>2010</v>
      </c>
      <c r="H28" s="46" t="str">
        <f ca="1">VLOOKUP(C28,'Gesamt 2000-2009'!C:H,6,0)</f>
        <v>verfügbar</v>
      </c>
      <c r="I28" s="82">
        <v>19.989999999999998</v>
      </c>
      <c r="J28" s="89" t="str">
        <f ca="1">VLOOKUP(C28,'Gesamt 2000-2009'!C28:J844,8,0)</f>
        <v>Kulturwissenschaft|Aging Studies</v>
      </c>
      <c r="K28" s="46" t="s">
        <v>5669</v>
      </c>
      <c r="L28" s="48">
        <f ca="1">VLOOKUP(C28,'Gesamt 2000-2009'!C28:L844,10,0)</f>
        <v>0</v>
      </c>
      <c r="M28" s="48" t="s">
        <v>5055</v>
      </c>
      <c r="N28" s="46" t="s">
        <v>4748</v>
      </c>
      <c r="O28" s="98">
        <v>1</v>
      </c>
    </row>
    <row r="29" spans="2:15">
      <c r="B29" s="46" t="s">
        <v>4753</v>
      </c>
      <c r="C29" s="47">
        <v>9783839413487</v>
      </c>
      <c r="D29" s="48" t="s">
        <v>4754</v>
      </c>
      <c r="E29" s="48" t="s">
        <v>4755</v>
      </c>
      <c r="F29" s="48" t="s">
        <v>7788</v>
      </c>
      <c r="G29" s="46">
        <v>2010</v>
      </c>
      <c r="H29" s="46" t="str">
        <f ca="1">VLOOKUP(C29,'Gesamt 2000-2009'!C:H,6,0)</f>
        <v>verfügbar</v>
      </c>
      <c r="I29" s="82">
        <v>22.99</v>
      </c>
      <c r="J29" s="89" t="str">
        <f ca="1">VLOOKUP(C29,'Gesamt 2000-2009'!C29:J845,8,0)</f>
        <v>Kulturwissenschaft|Postcolonial Studies</v>
      </c>
      <c r="K29" s="46" t="s">
        <v>6796</v>
      </c>
      <c r="L29" s="48">
        <f ca="1">VLOOKUP(C29,'Gesamt 2000-2009'!C29:L845,10,0)</f>
        <v>0</v>
      </c>
      <c r="M29" s="48" t="s">
        <v>5055</v>
      </c>
      <c r="N29" s="46" t="s">
        <v>4752</v>
      </c>
      <c r="O29" s="98">
        <v>1</v>
      </c>
    </row>
    <row r="30" spans="2:15">
      <c r="B30" s="46" t="s">
        <v>4757</v>
      </c>
      <c r="C30" s="47">
        <v>9783839413562</v>
      </c>
      <c r="D30" s="48" t="s">
        <v>4758</v>
      </c>
      <c r="E30" s="48" t="s">
        <v>4759</v>
      </c>
      <c r="F30" s="48" t="s">
        <v>6570</v>
      </c>
      <c r="G30" s="46">
        <v>2010</v>
      </c>
      <c r="H30" s="46" t="str">
        <f ca="1">VLOOKUP(C30,'Gesamt 2000-2009'!C:H,6,0)</f>
        <v>verfügbar</v>
      </c>
      <c r="I30" s="82">
        <v>15.99</v>
      </c>
      <c r="J30" s="89" t="str">
        <f ca="1">VLOOKUP(C30,'Gesamt 2000-2009'!C30:J846,8,0)</f>
        <v>Kulturwissenschaft|Cultural Studies</v>
      </c>
      <c r="K30" s="46" t="s">
        <v>6551</v>
      </c>
      <c r="L30" s="48">
        <f ca="1">VLOOKUP(C30,'Gesamt 2000-2009'!C30:L846,10,0)</f>
        <v>0</v>
      </c>
      <c r="M30" s="48" t="s">
        <v>5055</v>
      </c>
      <c r="N30" s="46" t="s">
        <v>4756</v>
      </c>
      <c r="O30" s="98">
        <v>1</v>
      </c>
    </row>
    <row r="31" spans="2:15">
      <c r="B31" s="46" t="s">
        <v>4765</v>
      </c>
      <c r="C31" s="47">
        <v>9783839411582</v>
      </c>
      <c r="D31" s="48" t="s">
        <v>4766</v>
      </c>
      <c r="E31" s="48" t="s">
        <v>4767</v>
      </c>
      <c r="F31" s="48" t="s">
        <v>6570</v>
      </c>
      <c r="G31" s="46">
        <v>2010</v>
      </c>
      <c r="H31" s="46" t="str">
        <f ca="1">VLOOKUP(C31,'Gesamt 2000-2009'!C:H,6,0)</f>
        <v>verfügbar</v>
      </c>
      <c r="I31" s="82">
        <v>22.99</v>
      </c>
      <c r="J31" s="89" t="str">
        <f ca="1">VLOOKUP(C31,'Gesamt 2000-2009'!C31:J847,8,0)</f>
        <v>Kulturwissenschaft|Cultural Studies</v>
      </c>
      <c r="K31" s="46" t="s">
        <v>6551</v>
      </c>
      <c r="L31" s="48">
        <f ca="1">VLOOKUP(C31,'Gesamt 2000-2009'!C31:L847,10,0)</f>
        <v>0</v>
      </c>
      <c r="M31" s="48" t="s">
        <v>5055</v>
      </c>
      <c r="N31" s="46" t="s">
        <v>4764</v>
      </c>
      <c r="O31" s="98">
        <v>1</v>
      </c>
    </row>
    <row r="32" spans="2:15">
      <c r="B32" s="46" t="s">
        <v>4769</v>
      </c>
      <c r="C32" s="47">
        <v>9783839412060</v>
      </c>
      <c r="D32" s="48" t="s">
        <v>4770</v>
      </c>
      <c r="E32" s="48" t="s">
        <v>4771</v>
      </c>
      <c r="F32" s="48" t="s">
        <v>7093</v>
      </c>
      <c r="G32" s="46">
        <v>2010</v>
      </c>
      <c r="H32" s="46" t="str">
        <f ca="1">VLOOKUP(C32,'Gesamt 2000-2009'!C:H,6,0)</f>
        <v>verfügbar</v>
      </c>
      <c r="I32" s="82">
        <v>32.99</v>
      </c>
      <c r="J32" s="89" t="str">
        <f ca="1">VLOOKUP(C32,'Gesamt 2000-2009'!C32:J848,8,0)</f>
        <v>Theater- und Tanzwissenschaft|Theaterwissenschaft</v>
      </c>
      <c r="K32" s="46" t="s">
        <v>7092</v>
      </c>
      <c r="L32" s="48">
        <f ca="1">VLOOKUP(C32,'Gesamt 2000-2009'!C32:L848,10,0)</f>
        <v>0</v>
      </c>
      <c r="M32" s="48" t="s">
        <v>5055</v>
      </c>
      <c r="N32" s="46" t="s">
        <v>4768</v>
      </c>
      <c r="O32" s="98">
        <v>1</v>
      </c>
    </row>
    <row r="33" spans="2:15">
      <c r="B33" s="46" t="s">
        <v>4773</v>
      </c>
      <c r="C33" s="47">
        <v>9783839413036</v>
      </c>
      <c r="D33" s="48" t="s">
        <v>4774</v>
      </c>
      <c r="E33" s="48" t="s">
        <v>4775</v>
      </c>
      <c r="F33" s="48" t="s">
        <v>6570</v>
      </c>
      <c r="G33" s="46">
        <v>2010</v>
      </c>
      <c r="H33" s="46" t="str">
        <f ca="1">VLOOKUP(C33,'Gesamt 2000-2009'!C:H,6,0)</f>
        <v>verfügbar</v>
      </c>
      <c r="I33" s="82">
        <v>26.99</v>
      </c>
      <c r="J33" s="89" t="str">
        <f ca="1">VLOOKUP(C33,'Gesamt 2000-2009'!C33:J849,8,0)</f>
        <v>Medienwissenschaft|Digitale und soziale Medien</v>
      </c>
      <c r="K33" s="46" t="s">
        <v>6696</v>
      </c>
      <c r="L33" s="48">
        <f ca="1">VLOOKUP(C33,'Gesamt 2000-2009'!C33:L849,10,0)</f>
        <v>0</v>
      </c>
      <c r="M33" s="48" t="s">
        <v>5055</v>
      </c>
      <c r="N33" s="46" t="s">
        <v>4772</v>
      </c>
      <c r="O33" s="98">
        <v>1</v>
      </c>
    </row>
    <row r="34" spans="2:15">
      <c r="B34" s="46" t="s">
        <v>4777</v>
      </c>
      <c r="C34" s="47">
        <v>9783839413319</v>
      </c>
      <c r="D34" s="48" t="s">
        <v>7187</v>
      </c>
      <c r="E34" s="48" t="s">
        <v>4778</v>
      </c>
      <c r="F34" s="48" t="s">
        <v>7788</v>
      </c>
      <c r="G34" s="46">
        <v>2010</v>
      </c>
      <c r="H34" s="46" t="str">
        <f ca="1">VLOOKUP(C34,'Gesamt 2000-2009'!C:H,6,0)</f>
        <v>verfügbar</v>
      </c>
      <c r="I34" s="82">
        <v>26.99</v>
      </c>
      <c r="J34" s="89" t="str">
        <f ca="1">VLOOKUP(C34,'Gesamt 2000-2009'!C34:J850,8,0)</f>
        <v>Kulturwissenschaft|Postcolonial Studies</v>
      </c>
      <c r="K34" s="46" t="s">
        <v>5359</v>
      </c>
      <c r="L34" s="48">
        <f ca="1">VLOOKUP(C34,'Gesamt 2000-2009'!C34:L850,10,0)</f>
        <v>0</v>
      </c>
      <c r="M34" s="48" t="s">
        <v>5055</v>
      </c>
      <c r="N34" s="46" t="s">
        <v>4776</v>
      </c>
      <c r="O34" s="98">
        <v>1</v>
      </c>
    </row>
    <row r="35" spans="2:15">
      <c r="B35" s="46" t="s">
        <v>4784</v>
      </c>
      <c r="C35" s="47">
        <v>9783839415160</v>
      </c>
      <c r="D35" s="48" t="s">
        <v>4785</v>
      </c>
      <c r="E35" s="48" t="s">
        <v>4786</v>
      </c>
      <c r="F35" s="48" t="s">
        <v>4142</v>
      </c>
      <c r="G35" s="46">
        <v>2010</v>
      </c>
      <c r="H35" s="46" t="str">
        <f ca="1">VLOOKUP(C35,'Gesamt 2000-2009'!C:H,6,0)</f>
        <v>verfügbar</v>
      </c>
      <c r="I35" s="82">
        <v>26.99</v>
      </c>
      <c r="J35" s="89" t="str">
        <f ca="1">VLOOKUP(C35,'Gesamt 2000-2009'!C35:J851,8,0)</f>
        <v>Kulturwissenschaft|Erinnerungskulturen</v>
      </c>
      <c r="K35" s="46" t="s">
        <v>6551</v>
      </c>
      <c r="L35" s="48">
        <f ca="1">VLOOKUP(C35,'Gesamt 2000-2009'!C35:L851,10,0)</f>
        <v>0</v>
      </c>
      <c r="M35" s="48" t="s">
        <v>5055</v>
      </c>
      <c r="N35" s="46" t="s">
        <v>4783</v>
      </c>
      <c r="O35" s="98">
        <v>1</v>
      </c>
    </row>
    <row r="36" spans="2:15">
      <c r="B36" s="46" t="s">
        <v>4788</v>
      </c>
      <c r="C36" s="47">
        <v>9783839411353</v>
      </c>
      <c r="D36" s="48" t="s">
        <v>4789</v>
      </c>
      <c r="E36" s="48" t="s">
        <v>4790</v>
      </c>
      <c r="F36" s="48" t="s">
        <v>6634</v>
      </c>
      <c r="G36" s="46">
        <v>2010</v>
      </c>
      <c r="H36" s="46" t="str">
        <f ca="1">VLOOKUP(C36,'Gesamt 2000-2009'!C:H,6,0)</f>
        <v>verfügbar</v>
      </c>
      <c r="I36" s="82">
        <v>26.99</v>
      </c>
      <c r="J36" s="89" t="str">
        <f ca="1">VLOOKUP(C36,'Gesamt 2000-2009'!C36:J852,8,0)</f>
        <v>Medienwissenschaft|Film, Foto und analoge Medien</v>
      </c>
      <c r="K36" s="46" t="s">
        <v>6633</v>
      </c>
      <c r="L36" s="48">
        <f ca="1">VLOOKUP(C36,'Gesamt 2000-2009'!C36:L852,10,0)</f>
        <v>0</v>
      </c>
      <c r="M36" s="48" t="s">
        <v>5055</v>
      </c>
      <c r="N36" s="46" t="s">
        <v>4787</v>
      </c>
      <c r="O36" s="98">
        <v>1</v>
      </c>
    </row>
    <row r="37" spans="2:15">
      <c r="B37" s="46" t="s">
        <v>4792</v>
      </c>
      <c r="C37" s="47">
        <v>9783839411667</v>
      </c>
      <c r="D37" s="48" t="s">
        <v>4793</v>
      </c>
      <c r="E37" s="48" t="s">
        <v>4794</v>
      </c>
      <c r="F37" s="48" t="s">
        <v>4282</v>
      </c>
      <c r="G37" s="46">
        <v>2010</v>
      </c>
      <c r="H37" s="46" t="str">
        <f ca="1">VLOOKUP(C37,'Gesamt 2000-2009'!C:H,6,0)</f>
        <v>verfügbar</v>
      </c>
      <c r="I37" s="82">
        <v>17.989999999999998</v>
      </c>
      <c r="J37" s="89" t="str">
        <f ca="1">VLOOKUP(C37,'Gesamt 2000-2009'!C37:J853,8,0)</f>
        <v>Musikwissenschaft|Allgemeine Musikwissenschaft und Sound Studies</v>
      </c>
      <c r="K37" s="46" t="s">
        <v>6928</v>
      </c>
      <c r="L37" s="48">
        <f ca="1">VLOOKUP(C37,'Gesamt 2000-2009'!C37:L853,10,0)</f>
        <v>0</v>
      </c>
      <c r="M37" s="48" t="s">
        <v>5055</v>
      </c>
      <c r="N37" s="46" t="s">
        <v>4791</v>
      </c>
      <c r="O37" s="98">
        <v>1</v>
      </c>
    </row>
    <row r="38" spans="2:15">
      <c r="B38" s="46" t="s">
        <v>4796</v>
      </c>
      <c r="C38" s="47">
        <v>9783839411919</v>
      </c>
      <c r="D38" s="48" t="s">
        <v>4797</v>
      </c>
      <c r="E38" s="48" t="s">
        <v>4798</v>
      </c>
      <c r="F38" s="48" t="s">
        <v>4282</v>
      </c>
      <c r="G38" s="46">
        <v>2010</v>
      </c>
      <c r="H38" s="46" t="str">
        <f ca="1">VLOOKUP(C38,'Gesamt 2000-2009'!C:H,6,0)</f>
        <v>verfügbar</v>
      </c>
      <c r="I38" s="82">
        <v>24.99</v>
      </c>
      <c r="J38" s="89" t="str">
        <f ca="1">VLOOKUP(C38,'Gesamt 2000-2009'!C38:J854,8,0)</f>
        <v>Medienwissenschaft|Medienästhetik</v>
      </c>
      <c r="K38" s="46" t="s">
        <v>6696</v>
      </c>
      <c r="L38" s="48">
        <f ca="1">VLOOKUP(C38,'Gesamt 2000-2009'!C38:L854,10,0)</f>
        <v>0</v>
      </c>
      <c r="M38" s="48" t="s">
        <v>5055</v>
      </c>
      <c r="N38" s="46" t="s">
        <v>4795</v>
      </c>
      <c r="O38" s="98">
        <v>1</v>
      </c>
    </row>
    <row r="39" spans="2:15">
      <c r="B39" s="46" t="s">
        <v>4804</v>
      </c>
      <c r="C39" s="47">
        <v>9783839412343</v>
      </c>
      <c r="D39" s="48" t="s">
        <v>4805</v>
      </c>
      <c r="E39" s="48" t="s">
        <v>4806</v>
      </c>
      <c r="F39" s="48" t="s">
        <v>6570</v>
      </c>
      <c r="G39" s="46">
        <v>2010</v>
      </c>
      <c r="H39" s="46" t="str">
        <f ca="1">VLOOKUP(C39,'Gesamt 2000-2009'!C:H,6,0)</f>
        <v>verfügbar</v>
      </c>
      <c r="I39" s="82">
        <v>22.99</v>
      </c>
      <c r="J39" s="89" t="str">
        <f ca="1">VLOOKUP(C39,'Gesamt 2000-2009'!C39:J855,8,0)</f>
        <v>Kulturwissenschaft|Popkultur</v>
      </c>
      <c r="K39" s="46" t="s">
        <v>6551</v>
      </c>
      <c r="L39" s="48">
        <f ca="1">VLOOKUP(C39,'Gesamt 2000-2009'!C39:L855,10,0)</f>
        <v>0</v>
      </c>
      <c r="M39" s="48" t="s">
        <v>5055</v>
      </c>
      <c r="N39" s="46" t="s">
        <v>4803</v>
      </c>
      <c r="O39" s="98">
        <v>1</v>
      </c>
    </row>
    <row r="40" spans="2:15">
      <c r="B40" s="46" t="s">
        <v>4813</v>
      </c>
      <c r="C40" s="47">
        <v>9783839412664</v>
      </c>
      <c r="D40" s="48" t="s">
        <v>4814</v>
      </c>
      <c r="E40" s="48" t="s">
        <v>4815</v>
      </c>
      <c r="F40" s="48" t="s">
        <v>5917</v>
      </c>
      <c r="G40" s="46">
        <v>2010</v>
      </c>
      <c r="H40" s="46" t="str">
        <f ca="1">VLOOKUP(C40,'Gesamt 2000-2009'!C:H,6,0)</f>
        <v>verfügbar</v>
      </c>
      <c r="I40" s="82">
        <v>31.99</v>
      </c>
      <c r="J40" s="89" t="str">
        <f ca="1">VLOOKUP(C40,'Gesamt 2000-2009'!C40:J856,8,0)</f>
        <v>Theater- und Tanzwissenschaft|Theaterwissenschaft</v>
      </c>
      <c r="K40" s="46" t="s">
        <v>7092</v>
      </c>
      <c r="L40" s="48">
        <f ca="1">VLOOKUP(C40,'Gesamt 2000-2009'!C40:L856,10,0)</f>
        <v>0</v>
      </c>
      <c r="M40" s="48" t="s">
        <v>5055</v>
      </c>
      <c r="N40" s="46" t="s">
        <v>4812</v>
      </c>
      <c r="O40" s="98">
        <v>1</v>
      </c>
    </row>
    <row r="41" spans="2:15">
      <c r="B41" s="46" t="s">
        <v>4820</v>
      </c>
      <c r="C41" s="47">
        <v>9783839413135</v>
      </c>
      <c r="D41" s="48" t="s">
        <v>4821</v>
      </c>
      <c r="E41" s="48" t="s">
        <v>4822</v>
      </c>
      <c r="F41" s="48" t="s">
        <v>6570</v>
      </c>
      <c r="G41" s="46">
        <v>2010</v>
      </c>
      <c r="H41" s="46" t="str">
        <f ca="1">VLOOKUP(C41,'Gesamt 2000-2009'!C:H,6,0)</f>
        <v>verfügbar</v>
      </c>
      <c r="I41" s="82">
        <v>19.989999999999998</v>
      </c>
      <c r="J41" s="89" t="str">
        <f ca="1">VLOOKUP(C41,'Gesamt 2000-2009'!C41:J857,8,0)</f>
        <v>Medienwissenschaft|Medienästhetik</v>
      </c>
      <c r="K41" s="46" t="s">
        <v>6969</v>
      </c>
      <c r="L41" s="48">
        <f ca="1">VLOOKUP(C41,'Gesamt 2000-2009'!C41:L857,10,0)</f>
        <v>0</v>
      </c>
      <c r="M41" s="48" t="s">
        <v>5055</v>
      </c>
      <c r="N41" s="46" t="s">
        <v>4819</v>
      </c>
      <c r="O41" s="98">
        <v>1</v>
      </c>
    </row>
    <row r="42" spans="2:15">
      <c r="B42" s="46" t="s">
        <v>4833</v>
      </c>
      <c r="C42" s="47">
        <v>9783839413210</v>
      </c>
      <c r="D42" s="48" t="s">
        <v>4834</v>
      </c>
      <c r="E42" s="48" t="s">
        <v>4835</v>
      </c>
      <c r="F42" s="48" t="s">
        <v>6951</v>
      </c>
      <c r="G42" s="46">
        <v>2010</v>
      </c>
      <c r="H42" s="46" t="str">
        <f ca="1">VLOOKUP(C42,'Gesamt 2000-2009'!C:H,6,0)</f>
        <v>verfügbar</v>
      </c>
      <c r="I42" s="82">
        <v>23.99</v>
      </c>
      <c r="J42" s="89" t="str">
        <f ca="1">VLOOKUP(C42,'Gesamt 2000-2009'!C42:J858,8,0)</f>
        <v>Kulturwissenschaft|Aging Studies</v>
      </c>
      <c r="K42" s="46" t="s">
        <v>5669</v>
      </c>
      <c r="L42" s="48">
        <f ca="1">VLOOKUP(C42,'Gesamt 2000-2009'!C42:L858,10,0)</f>
        <v>0</v>
      </c>
      <c r="M42" s="48" t="s">
        <v>5055</v>
      </c>
      <c r="N42" s="46" t="s">
        <v>4832</v>
      </c>
      <c r="O42" s="98">
        <v>1</v>
      </c>
    </row>
    <row r="43" spans="2:15">
      <c r="B43" s="46" t="s">
        <v>4837</v>
      </c>
      <c r="C43" s="47">
        <v>9783839413517</v>
      </c>
      <c r="D43" s="48" t="s">
        <v>4838</v>
      </c>
      <c r="E43" s="48" t="s">
        <v>4839</v>
      </c>
      <c r="F43" s="48" t="s">
        <v>4326</v>
      </c>
      <c r="G43" s="46">
        <v>2010</v>
      </c>
      <c r="H43" s="46" t="str">
        <f ca="1">VLOOKUP(C43,'Gesamt 2000-2009'!C:H,6,0)</f>
        <v>verfügbar</v>
      </c>
      <c r="I43" s="82">
        <v>23.99</v>
      </c>
      <c r="J43" s="89" t="str">
        <f ca="1">VLOOKUP(C43,'Gesamt 2000-2009'!C43:J859,8,0)</f>
        <v>Kulturwissenschaft|Cultural Studies</v>
      </c>
      <c r="K43" s="46" t="s">
        <v>6551</v>
      </c>
      <c r="L43" s="48">
        <f ca="1">VLOOKUP(C43,'Gesamt 2000-2009'!C43:L859,10,0)</f>
        <v>0</v>
      </c>
      <c r="M43" s="48" t="s">
        <v>5055</v>
      </c>
      <c r="N43" s="46" t="s">
        <v>4836</v>
      </c>
      <c r="O43" s="98">
        <v>1</v>
      </c>
    </row>
    <row r="44" spans="2:15">
      <c r="B44" s="46" t="s">
        <v>4841</v>
      </c>
      <c r="C44" s="47">
        <v>9783839406342</v>
      </c>
      <c r="D44" s="48" t="s">
        <v>4842</v>
      </c>
      <c r="E44" s="48" t="s">
        <v>4843</v>
      </c>
      <c r="F44" s="48" t="s">
        <v>7093</v>
      </c>
      <c r="G44" s="46">
        <v>2010</v>
      </c>
      <c r="H44" s="46" t="str">
        <f ca="1">VLOOKUP(C44,'Gesamt 2000-2009'!C:H,6,0)</f>
        <v>verfügbar</v>
      </c>
      <c r="I44" s="82">
        <v>22.99</v>
      </c>
      <c r="J44" s="89" t="str">
        <f ca="1">VLOOKUP(C44,'Gesamt 2000-2009'!C44:J860,8,0)</f>
        <v>Theater- und Tanzwissenschaft|Theaterwissenschaft</v>
      </c>
      <c r="K44" s="46" t="s">
        <v>7092</v>
      </c>
      <c r="L44" s="48">
        <f ca="1">VLOOKUP(C44,'Gesamt 2000-2009'!C44:L860,10,0)</f>
        <v>0</v>
      </c>
      <c r="M44" s="48" t="s">
        <v>5055</v>
      </c>
      <c r="N44" s="46" t="s">
        <v>4840</v>
      </c>
      <c r="O44" s="98">
        <v>1</v>
      </c>
    </row>
    <row r="45" spans="2:15">
      <c r="B45" s="46" t="s">
        <v>4853</v>
      </c>
      <c r="C45" s="47">
        <v>9783839411384</v>
      </c>
      <c r="D45" s="48" t="s">
        <v>4854</v>
      </c>
      <c r="E45" s="48" t="s">
        <v>4855</v>
      </c>
      <c r="F45" s="48" t="s">
        <v>7093</v>
      </c>
      <c r="G45" s="46">
        <v>2010</v>
      </c>
      <c r="H45" s="46" t="str">
        <f ca="1">VLOOKUP(C45,'Gesamt 2000-2009'!C:H,6,0)</f>
        <v>verfügbar</v>
      </c>
      <c r="I45" s="82">
        <v>37.99</v>
      </c>
      <c r="J45" s="89" t="str">
        <f ca="1">VLOOKUP(C45,'Gesamt 2000-2009'!C45:J861,8,0)</f>
        <v>Theater- und Tanzwissenschaft|Theaterwissenschaft</v>
      </c>
      <c r="K45" s="46" t="s">
        <v>7092</v>
      </c>
      <c r="L45" s="48">
        <f ca="1">VLOOKUP(C45,'Gesamt 2000-2009'!C45:L861,10,0)</f>
        <v>0</v>
      </c>
      <c r="M45" s="48" t="s">
        <v>5055</v>
      </c>
      <c r="N45" s="46" t="s">
        <v>4852</v>
      </c>
      <c r="O45" s="98">
        <v>1</v>
      </c>
    </row>
    <row r="46" spans="2:15">
      <c r="B46" s="46" t="s">
        <v>4860</v>
      </c>
      <c r="C46" s="47">
        <v>9783839412602</v>
      </c>
      <c r="D46" s="48" t="s">
        <v>4861</v>
      </c>
      <c r="E46" s="48" t="s">
        <v>4862</v>
      </c>
      <c r="F46" s="48" t="s">
        <v>6570</v>
      </c>
      <c r="G46" s="46">
        <v>2010</v>
      </c>
      <c r="H46" s="46" t="str">
        <f ca="1">VLOOKUP(C46,'Gesamt 2000-2009'!C:H,6,0)</f>
        <v>verfügbar</v>
      </c>
      <c r="I46" s="82">
        <v>31.99</v>
      </c>
      <c r="J46" s="89" t="str">
        <f ca="1">VLOOKUP(C46,'Gesamt 2000-2009'!C46:J862,8,0)</f>
        <v>Kulturwissenschaft|Kulturtheorie</v>
      </c>
      <c r="K46" s="46" t="s">
        <v>6551</v>
      </c>
      <c r="L46" s="48">
        <f ca="1">VLOOKUP(C46,'Gesamt 2000-2009'!C46:L862,10,0)</f>
        <v>0</v>
      </c>
      <c r="M46" s="48" t="s">
        <v>5055</v>
      </c>
      <c r="N46" s="46" t="s">
        <v>4859</v>
      </c>
      <c r="O46" s="98">
        <v>1</v>
      </c>
    </row>
    <row r="47" spans="2:15">
      <c r="B47" s="46" t="s">
        <v>4868</v>
      </c>
      <c r="C47" s="47">
        <v>9783839413388</v>
      </c>
      <c r="D47" s="48" t="s">
        <v>4869</v>
      </c>
      <c r="E47" s="48" t="s">
        <v>4870</v>
      </c>
      <c r="F47" s="48" t="s">
        <v>6570</v>
      </c>
      <c r="G47" s="46">
        <v>2010</v>
      </c>
      <c r="H47" s="46" t="str">
        <f ca="1">VLOOKUP(C47,'Gesamt 2000-2009'!C:H,6,0)</f>
        <v>verfügbar</v>
      </c>
      <c r="I47" s="82">
        <v>33.99</v>
      </c>
      <c r="J47" s="89" t="str">
        <f ca="1">VLOOKUP(C47,'Gesamt 2000-2009'!C47:J863,8,0)</f>
        <v>Medienwissenschaft|Medienästhetik</v>
      </c>
      <c r="K47" s="46" t="s">
        <v>6696</v>
      </c>
      <c r="L47" s="48">
        <f ca="1">VLOOKUP(C47,'Gesamt 2000-2009'!C47:L863,10,0)</f>
        <v>0</v>
      </c>
      <c r="M47" s="48" t="s">
        <v>5055</v>
      </c>
      <c r="N47" s="46" t="s">
        <v>4867</v>
      </c>
      <c r="O47" s="98">
        <v>1</v>
      </c>
    </row>
    <row r="48" spans="2:15">
      <c r="B48" s="46" t="s">
        <v>4883</v>
      </c>
      <c r="C48" s="47">
        <v>9783839412138</v>
      </c>
      <c r="D48" s="48" t="s">
        <v>4884</v>
      </c>
      <c r="E48" s="48" t="s">
        <v>4885</v>
      </c>
      <c r="F48" s="48" t="s">
        <v>6634</v>
      </c>
      <c r="G48" s="46">
        <v>2010</v>
      </c>
      <c r="H48" s="46" t="str">
        <f ca="1">VLOOKUP(C48,'Gesamt 2000-2009'!C:H,6,0)</f>
        <v>verfügbar</v>
      </c>
      <c r="I48" s="82">
        <v>26.99</v>
      </c>
      <c r="J48" s="89" t="str">
        <f ca="1">VLOOKUP(C48,'Gesamt 2000-2009'!C48:J864,8,0)</f>
        <v>Medienwissenschaft|Film, Foto und analoge Medien</v>
      </c>
      <c r="K48" s="46" t="s">
        <v>6633</v>
      </c>
      <c r="L48" s="48">
        <f ca="1">VLOOKUP(C48,'Gesamt 2000-2009'!C48:L864,10,0)</f>
        <v>0</v>
      </c>
      <c r="M48" s="48" t="s">
        <v>5055</v>
      </c>
      <c r="N48" s="46" t="s">
        <v>4882</v>
      </c>
      <c r="O48" s="98">
        <v>1</v>
      </c>
    </row>
    <row r="49" spans="2:15">
      <c r="B49" s="46" t="s">
        <v>4891</v>
      </c>
      <c r="C49" s="47">
        <v>9783839413500</v>
      </c>
      <c r="D49" s="48" t="s">
        <v>4892</v>
      </c>
      <c r="E49" s="48" t="s">
        <v>4893</v>
      </c>
      <c r="F49" s="48" t="s">
        <v>7093</v>
      </c>
      <c r="G49" s="46">
        <v>2010</v>
      </c>
      <c r="H49" s="46" t="str">
        <f ca="1">VLOOKUP(C49,'Gesamt 2000-2009'!C:H,6,0)</f>
        <v>verfügbar</v>
      </c>
      <c r="I49" s="82">
        <v>33.99</v>
      </c>
      <c r="J49" s="89" t="str">
        <f ca="1">VLOOKUP(C49,'Gesamt 2000-2009'!C49:J865,8,0)</f>
        <v>Theater- und Tanzwissenschaft|Theaterwissenschaft</v>
      </c>
      <c r="K49" s="46" t="s">
        <v>7092</v>
      </c>
      <c r="L49" s="48">
        <f ca="1">VLOOKUP(C49,'Gesamt 2000-2009'!C49:L865,10,0)</f>
        <v>0</v>
      </c>
      <c r="M49" s="48" t="s">
        <v>5055</v>
      </c>
      <c r="N49" s="46" t="s">
        <v>4890</v>
      </c>
      <c r="O49" s="98">
        <v>1</v>
      </c>
    </row>
    <row r="50" spans="2:15">
      <c r="B50" s="46" t="s">
        <v>4895</v>
      </c>
      <c r="C50" s="47">
        <v>9783839414194</v>
      </c>
      <c r="D50" s="48" t="s">
        <v>4896</v>
      </c>
      <c r="E50" s="48" t="s">
        <v>4897</v>
      </c>
      <c r="F50" s="48" t="s">
        <v>6570</v>
      </c>
      <c r="G50" s="46">
        <v>2010</v>
      </c>
      <c r="H50" s="46" t="str">
        <f ca="1">VLOOKUP(C50,'Gesamt 2000-2009'!C:H,6,0)</f>
        <v>verfügbar</v>
      </c>
      <c r="I50" s="82">
        <v>23.99</v>
      </c>
      <c r="J50" s="89" t="str">
        <f ca="1">VLOOKUP(C50,'Gesamt 2000-2009'!C50:J866,8,0)</f>
        <v>Musikwissenschaft|Allgemeine Musikwissenschaft und Sound Studies</v>
      </c>
      <c r="K50" s="46" t="s">
        <v>6928</v>
      </c>
      <c r="L50" s="48">
        <f ca="1">VLOOKUP(C50,'Gesamt 2000-2009'!C50:L866,10,0)</f>
        <v>0</v>
      </c>
      <c r="M50" s="48" t="s">
        <v>5055</v>
      </c>
      <c r="N50" s="46" t="s">
        <v>4894</v>
      </c>
      <c r="O50" s="98">
        <v>1</v>
      </c>
    </row>
    <row r="51" spans="2:15">
      <c r="B51" s="46" t="s">
        <v>4903</v>
      </c>
      <c r="C51" s="47">
        <v>9783839410097</v>
      </c>
      <c r="D51" s="48" t="s">
        <v>4904</v>
      </c>
      <c r="E51" s="48" t="s">
        <v>4905</v>
      </c>
      <c r="F51" s="48" t="s">
        <v>6570</v>
      </c>
      <c r="G51" s="46">
        <v>2010</v>
      </c>
      <c r="H51" s="46" t="str">
        <f ca="1">VLOOKUP(C51,'Gesamt 2000-2009'!C:H,6,0)</f>
        <v>verfügbar</v>
      </c>
      <c r="I51" s="82">
        <v>26.99</v>
      </c>
      <c r="J51" s="89" t="str">
        <f ca="1">VLOOKUP(C51,'Gesamt 2000-2009'!C51:J867,8,0)</f>
        <v>Kulturwissenschaft|Cultural Studies</v>
      </c>
      <c r="K51" s="46" t="s">
        <v>6551</v>
      </c>
      <c r="L51" s="48">
        <f ca="1">VLOOKUP(C51,'Gesamt 2000-2009'!C51:L867,10,0)</f>
        <v>0</v>
      </c>
      <c r="M51" s="48" t="s">
        <v>5055</v>
      </c>
      <c r="N51" s="46" t="s">
        <v>4902</v>
      </c>
      <c r="O51" s="98">
        <v>1</v>
      </c>
    </row>
    <row r="52" spans="2:15">
      <c r="B52" s="46" t="s">
        <v>4907</v>
      </c>
      <c r="C52" s="47">
        <v>9783839411391</v>
      </c>
      <c r="D52" s="48" t="s">
        <v>4908</v>
      </c>
      <c r="E52" s="48" t="s">
        <v>4909</v>
      </c>
      <c r="F52" s="48" t="s">
        <v>6365</v>
      </c>
      <c r="G52" s="46">
        <v>2010</v>
      </c>
      <c r="H52" s="46" t="str">
        <f ca="1">VLOOKUP(C52,'Gesamt 2000-2009'!C:H,6,0)</f>
        <v>verfügbar</v>
      </c>
      <c r="I52" s="82">
        <v>26.99</v>
      </c>
      <c r="J52" s="89" t="str">
        <f ca="1">VLOOKUP(C52,'Gesamt 2000-2009'!C52:J868,8,0)</f>
        <v>Kulturwissenschaft|Erinnerungskulturen</v>
      </c>
      <c r="K52" s="46" t="s">
        <v>6551</v>
      </c>
      <c r="L52" s="48">
        <f ca="1">VLOOKUP(C52,'Gesamt 2000-2009'!C52:L868,10,0)</f>
        <v>0</v>
      </c>
      <c r="M52" s="48" t="s">
        <v>5055</v>
      </c>
      <c r="N52" s="46" t="s">
        <v>4906</v>
      </c>
      <c r="O52" s="98">
        <v>1</v>
      </c>
    </row>
    <row r="53" spans="2:15">
      <c r="B53" s="46" t="s">
        <v>4927</v>
      </c>
      <c r="C53" s="47">
        <v>9783839411858</v>
      </c>
      <c r="D53" s="48" t="s">
        <v>4928</v>
      </c>
      <c r="E53" s="48" t="s">
        <v>4929</v>
      </c>
      <c r="F53" s="48" t="s">
        <v>6570</v>
      </c>
      <c r="G53" s="46">
        <v>2010</v>
      </c>
      <c r="H53" s="46" t="str">
        <f ca="1">VLOOKUP(C53,'Gesamt 2000-2009'!C:H,6,0)</f>
        <v>verfügbar</v>
      </c>
      <c r="I53" s="82">
        <v>26.99</v>
      </c>
      <c r="J53" s="89" t="str">
        <f ca="1">VLOOKUP(C53,'Gesamt 2000-2009'!C53:J869,8,0)</f>
        <v>Medienwissenschaft|Film, Foto und analoge Medien</v>
      </c>
      <c r="K53" s="46" t="s">
        <v>6633</v>
      </c>
      <c r="L53" s="48">
        <f ca="1">VLOOKUP(C53,'Gesamt 2000-2009'!C53:L869,10,0)</f>
        <v>0</v>
      </c>
      <c r="M53" s="48" t="s">
        <v>5055</v>
      </c>
      <c r="N53" s="46" t="s">
        <v>4926</v>
      </c>
      <c r="O53" s="98">
        <v>1</v>
      </c>
    </row>
    <row r="54" spans="2:15">
      <c r="B54" s="46" t="s">
        <v>4935</v>
      </c>
      <c r="C54" s="47">
        <v>9783839412459</v>
      </c>
      <c r="D54" s="48" t="s">
        <v>4936</v>
      </c>
      <c r="E54" s="48" t="s">
        <v>4937</v>
      </c>
      <c r="F54" s="48" t="s">
        <v>7637</v>
      </c>
      <c r="G54" s="46">
        <v>2010</v>
      </c>
      <c r="H54" s="46" t="str">
        <f ca="1">VLOOKUP(C54,'Gesamt 2000-2009'!C:H,6,0)</f>
        <v>verfügbar</v>
      </c>
      <c r="I54" s="82">
        <v>26.99</v>
      </c>
      <c r="J54" s="89" t="str">
        <f ca="1">VLOOKUP(C54,'Gesamt 2000-2009'!C54:J870,8,0)</f>
        <v>Kulturwissenschaft|Gender Studies und Queer Studies</v>
      </c>
      <c r="K54" s="46" t="s">
        <v>6817</v>
      </c>
      <c r="L54" s="48">
        <f ca="1">VLOOKUP(C54,'Gesamt 2000-2009'!C54:L870,10,0)</f>
        <v>0</v>
      </c>
      <c r="M54" s="48" t="s">
        <v>5055</v>
      </c>
      <c r="N54" s="46" t="s">
        <v>4934</v>
      </c>
      <c r="O54" s="98">
        <v>1</v>
      </c>
    </row>
    <row r="55" spans="2:15">
      <c r="B55" s="46" t="s">
        <v>4971</v>
      </c>
      <c r="C55" s="47">
        <v>9783839410431</v>
      </c>
      <c r="D55" s="48" t="s">
        <v>4972</v>
      </c>
      <c r="E55" s="48" t="s">
        <v>4973</v>
      </c>
      <c r="F55" s="48" t="s">
        <v>6570</v>
      </c>
      <c r="G55" s="46">
        <v>2010</v>
      </c>
      <c r="H55" s="46" t="str">
        <f ca="1">VLOOKUP(C55,'Gesamt 2000-2009'!C:H,6,0)</f>
        <v>verfügbar</v>
      </c>
      <c r="I55" s="82">
        <v>26.99</v>
      </c>
      <c r="J55" s="89" t="str">
        <f ca="1">VLOOKUP(C55,'Gesamt 2000-2009'!C55:J871,8,0)</f>
        <v>Medienwissenschaft|Medienästhetik</v>
      </c>
      <c r="K55" s="46" t="s">
        <v>6696</v>
      </c>
      <c r="L55" s="48">
        <f ca="1">VLOOKUP(C55,'Gesamt 2000-2009'!C55:L871,10,0)</f>
        <v>0</v>
      </c>
      <c r="M55" s="48" t="s">
        <v>5055</v>
      </c>
      <c r="N55" s="46" t="s">
        <v>4970</v>
      </c>
      <c r="O55" s="98">
        <v>1</v>
      </c>
    </row>
    <row r="56" spans="2:15">
      <c r="B56" s="46" t="s">
        <v>4979</v>
      </c>
      <c r="C56" s="47">
        <v>9783839413494</v>
      </c>
      <c r="D56" s="48" t="s">
        <v>4980</v>
      </c>
      <c r="E56" s="48" t="s">
        <v>4981</v>
      </c>
      <c r="F56" s="48" t="s">
        <v>7637</v>
      </c>
      <c r="G56" s="46">
        <v>2010</v>
      </c>
      <c r="H56" s="46" t="str">
        <f ca="1">VLOOKUP(C56,'Gesamt 2000-2009'!C:H,6,0)</f>
        <v>verfügbar</v>
      </c>
      <c r="I56" s="82">
        <v>34.99</v>
      </c>
      <c r="J56" s="89" t="str">
        <f ca="1">VLOOKUP(C56,'Gesamt 2000-2009'!C56:J872,8,0)</f>
        <v>Kulturwissenschaft|Postcolonial Studies</v>
      </c>
      <c r="K56" s="46" t="s">
        <v>6796</v>
      </c>
      <c r="L56" s="48">
        <f ca="1">VLOOKUP(C56,'Gesamt 2000-2009'!C56:L872,10,0)</f>
        <v>0</v>
      </c>
      <c r="M56" s="48" t="s">
        <v>5055</v>
      </c>
      <c r="N56" s="46" t="s">
        <v>4978</v>
      </c>
      <c r="O56" s="98">
        <v>1</v>
      </c>
    </row>
    <row r="57" spans="2:15">
      <c r="B57" s="46" t="s">
        <v>6300</v>
      </c>
      <c r="C57" s="47">
        <v>9783839410660</v>
      </c>
      <c r="D57" s="48" t="s">
        <v>6301</v>
      </c>
      <c r="E57" s="48" t="s">
        <v>6302</v>
      </c>
      <c r="F57" s="48" t="s">
        <v>7202</v>
      </c>
      <c r="G57" s="46">
        <v>2009</v>
      </c>
      <c r="H57" s="46" t="str">
        <f ca="1">VLOOKUP(C57,'Gesamt 2000-2009'!C:H,6,0)</f>
        <v>verfügbar</v>
      </c>
      <c r="I57" s="82">
        <v>22.99</v>
      </c>
      <c r="J57" s="89" t="str">
        <f ca="1">VLOOKUP(C57,'Gesamt 2000-2009'!C57:J873,8,0)</f>
        <v>Theater- und Tanzwissenschaft|Tanzwissenschaft</v>
      </c>
      <c r="K57" s="46" t="s">
        <v>7201</v>
      </c>
      <c r="L57" s="48">
        <f ca="1">VLOOKUP(C57,'Gesamt 2000-2009'!C57:L873,10,0)</f>
        <v>0</v>
      </c>
      <c r="M57" s="48" t="s">
        <v>5055</v>
      </c>
      <c r="N57" s="46" t="s">
        <v>6299</v>
      </c>
      <c r="O57" s="98">
        <v>1</v>
      </c>
    </row>
    <row r="58" spans="2:15">
      <c r="B58" s="46" t="s">
        <v>6312</v>
      </c>
      <c r="C58" s="47">
        <v>9783839411056</v>
      </c>
      <c r="D58" s="48" t="s">
        <v>6313</v>
      </c>
      <c r="E58" s="48" t="s">
        <v>6314</v>
      </c>
      <c r="F58" s="48" t="s">
        <v>6823</v>
      </c>
      <c r="G58" s="46">
        <v>2009</v>
      </c>
      <c r="H58" s="46" t="str">
        <f ca="1">VLOOKUP(C58,'Gesamt 2000-2009'!C:H,6,0)</f>
        <v>verfügbar</v>
      </c>
      <c r="I58" s="82">
        <v>32.99</v>
      </c>
      <c r="J58" s="89" t="str">
        <f ca="1">VLOOKUP(C58,'Gesamt 2000-2009'!C58:J874,8,0)</f>
        <v>Literaturwissenschaft|Literaturtheorie und Allgemeine Literaturwissenschaft</v>
      </c>
      <c r="K58" s="46" t="s">
        <v>6717</v>
      </c>
      <c r="L58" s="48">
        <f ca="1">VLOOKUP(C58,'Gesamt 2000-2009'!C58:L874,10,0)</f>
        <v>0</v>
      </c>
      <c r="M58" s="48" t="s">
        <v>5055</v>
      </c>
      <c r="N58" s="46" t="s">
        <v>6311</v>
      </c>
      <c r="O58" s="98">
        <v>1</v>
      </c>
    </row>
    <row r="59" spans="2:15">
      <c r="B59" s="46" t="s">
        <v>6345</v>
      </c>
      <c r="C59" s="47">
        <v>9783839410981</v>
      </c>
      <c r="D59" s="48" t="s">
        <v>6346</v>
      </c>
      <c r="E59" s="48" t="s">
        <v>6347</v>
      </c>
      <c r="F59" s="48" t="s">
        <v>6767</v>
      </c>
      <c r="G59" s="46">
        <v>2009</v>
      </c>
      <c r="H59" s="46" t="str">
        <f ca="1">VLOOKUP(C59,'Gesamt 2000-2009'!C:H,6,0)</f>
        <v>verfügbar</v>
      </c>
      <c r="I59" s="82">
        <v>32.99</v>
      </c>
      <c r="J59" s="89" t="str">
        <f ca="1">VLOOKUP(C59,'Gesamt 2000-2009'!C59:J875,8,0)</f>
        <v>Medienwissenschaft|Mediengeschichte</v>
      </c>
      <c r="K59" s="46" t="s">
        <v>6696</v>
      </c>
      <c r="L59" s="48">
        <f ca="1">VLOOKUP(C59,'Gesamt 2000-2009'!C59:L875,10,0)</f>
        <v>0</v>
      </c>
      <c r="M59" s="48" t="s">
        <v>5055</v>
      </c>
      <c r="N59" s="46" t="s">
        <v>6344</v>
      </c>
      <c r="O59" s="98">
        <v>1</v>
      </c>
    </row>
    <row r="60" spans="2:15">
      <c r="B60" s="46" t="s">
        <v>6349</v>
      </c>
      <c r="C60" s="47">
        <v>9783839411209</v>
      </c>
      <c r="D60" s="48" t="s">
        <v>6350</v>
      </c>
      <c r="E60" s="48" t="s">
        <v>6351</v>
      </c>
      <c r="F60" s="48" t="s">
        <v>6570</v>
      </c>
      <c r="G60" s="46">
        <v>2009</v>
      </c>
      <c r="H60" s="46" t="str">
        <f ca="1">VLOOKUP(C60,'Gesamt 2000-2009'!C:H,6,0)</f>
        <v>verfügbar</v>
      </c>
      <c r="I60" s="82">
        <v>16.989999999999998</v>
      </c>
      <c r="J60" s="89" t="str">
        <f ca="1">VLOOKUP(C60,'Gesamt 2000-2009'!C60:J876,8,0)</f>
        <v>Kulturwissenschaft|Kulturgeschichte</v>
      </c>
      <c r="K60" s="46" t="s">
        <v>6592</v>
      </c>
      <c r="L60" s="48">
        <f ca="1">VLOOKUP(C60,'Gesamt 2000-2009'!C60:L876,10,0)</f>
        <v>0</v>
      </c>
      <c r="M60" s="48" t="s">
        <v>5055</v>
      </c>
      <c r="N60" s="46" t="s">
        <v>6348</v>
      </c>
      <c r="O60" s="98">
        <v>1</v>
      </c>
    </row>
    <row r="61" spans="2:15">
      <c r="B61" s="46" t="s">
        <v>6362</v>
      </c>
      <c r="C61" s="47">
        <v>9783839409398</v>
      </c>
      <c r="D61" s="48" t="s">
        <v>6363</v>
      </c>
      <c r="E61" s="48" t="s">
        <v>6364</v>
      </c>
      <c r="F61" s="48" t="s">
        <v>6365</v>
      </c>
      <c r="G61" s="46">
        <v>2009</v>
      </c>
      <c r="H61" s="46" t="str">
        <f ca="1">VLOOKUP(C61,'Gesamt 2000-2009'!C:H,6,0)</f>
        <v>verfügbar</v>
      </c>
      <c r="I61" s="82">
        <v>26.99</v>
      </c>
      <c r="J61" s="89" t="str">
        <f ca="1">VLOOKUP(C61,'Gesamt 2000-2009'!C61:J877,8,0)</f>
        <v>Medienwissenschaft|Medienästhetik</v>
      </c>
      <c r="K61" s="46" t="s">
        <v>6696</v>
      </c>
      <c r="L61" s="48">
        <f ca="1">VLOOKUP(C61,'Gesamt 2000-2009'!C61:L877,10,0)</f>
        <v>0</v>
      </c>
      <c r="M61" s="48" t="s">
        <v>5055</v>
      </c>
      <c r="N61" s="46" t="s">
        <v>6361</v>
      </c>
      <c r="O61" s="98">
        <v>1</v>
      </c>
    </row>
    <row r="62" spans="2:15">
      <c r="B62" s="46" t="s">
        <v>6376</v>
      </c>
      <c r="C62" s="47">
        <v>9783839409336</v>
      </c>
      <c r="D62" s="48" t="s">
        <v>6377</v>
      </c>
      <c r="E62" s="48" t="s">
        <v>6378</v>
      </c>
      <c r="F62" s="48" t="s">
        <v>5961</v>
      </c>
      <c r="G62" s="46">
        <v>2009</v>
      </c>
      <c r="H62" s="46" t="str">
        <f ca="1">VLOOKUP(C62,'Gesamt 2000-2009'!C:H,6,0)</f>
        <v>verfügbar</v>
      </c>
      <c r="I62" s="82">
        <v>20.99</v>
      </c>
      <c r="J62" s="89" t="str">
        <f ca="1">VLOOKUP(C62,'Gesamt 2000-2009'!C62:J878,8,0)</f>
        <v>Kulturwissenschaft|Gender Studies und Queer Studies</v>
      </c>
      <c r="K62" s="46" t="s">
        <v>6817</v>
      </c>
      <c r="L62" s="48">
        <f ca="1">VLOOKUP(C62,'Gesamt 2000-2009'!C62:L878,10,0)</f>
        <v>0</v>
      </c>
      <c r="M62" s="48" t="s">
        <v>5055</v>
      </c>
      <c r="N62" s="46" t="s">
        <v>6375</v>
      </c>
      <c r="O62" s="98">
        <v>1</v>
      </c>
    </row>
    <row r="63" spans="2:15">
      <c r="B63" s="46" t="s">
        <v>6380</v>
      </c>
      <c r="C63" s="47">
        <v>9783839409381</v>
      </c>
      <c r="D63" s="48" t="s">
        <v>6381</v>
      </c>
      <c r="E63" s="48" t="s">
        <v>6382</v>
      </c>
      <c r="F63" s="48" t="s">
        <v>6570</v>
      </c>
      <c r="G63" s="46">
        <v>2009</v>
      </c>
      <c r="H63" s="46" t="str">
        <f ca="1">VLOOKUP(C63,'Gesamt 2000-2009'!C:H,6,0)</f>
        <v>verfügbar</v>
      </c>
      <c r="I63" s="82">
        <v>24.99</v>
      </c>
      <c r="J63" s="89" t="str">
        <f ca="1">VLOOKUP(C63,'Gesamt 2000-2009'!C63:J879,8,0)</f>
        <v>Literaturwissenschaft|Literaturtheorie und Allgemeine Literaturwissenschaft</v>
      </c>
      <c r="K63" s="46" t="s">
        <v>6717</v>
      </c>
      <c r="L63" s="48">
        <f ca="1">VLOOKUP(C63,'Gesamt 2000-2009'!C63:L879,10,0)</f>
        <v>0</v>
      </c>
      <c r="M63" s="48" t="s">
        <v>5055</v>
      </c>
      <c r="N63" s="46" t="s">
        <v>6379</v>
      </c>
      <c r="O63" s="98">
        <v>1</v>
      </c>
    </row>
    <row r="64" spans="2:15">
      <c r="B64" s="46" t="s">
        <v>6388</v>
      </c>
      <c r="C64" s="47">
        <v>9783839410424</v>
      </c>
      <c r="D64" s="48" t="s">
        <v>6389</v>
      </c>
      <c r="E64" s="48" t="s">
        <v>6390</v>
      </c>
      <c r="F64" s="48" t="s">
        <v>6570</v>
      </c>
      <c r="G64" s="46">
        <v>2009</v>
      </c>
      <c r="H64" s="46" t="str">
        <f ca="1">VLOOKUP(C64,'Gesamt 2000-2009'!C:H,6,0)</f>
        <v>verfügbar</v>
      </c>
      <c r="I64" s="82">
        <v>31.99</v>
      </c>
      <c r="J64" s="89" t="str">
        <f ca="1">VLOOKUP(C64,'Gesamt 2000-2009'!C64:J880,8,0)</f>
        <v>Kulturwissenschaft|Kulturtheorie</v>
      </c>
      <c r="K64" s="46" t="s">
        <v>6551</v>
      </c>
      <c r="L64" s="48">
        <f ca="1">VLOOKUP(C64,'Gesamt 2000-2009'!C64:L880,10,0)</f>
        <v>0</v>
      </c>
      <c r="M64" s="48" t="s">
        <v>5055</v>
      </c>
      <c r="N64" s="46" t="s">
        <v>6387</v>
      </c>
      <c r="O64" s="98">
        <v>1</v>
      </c>
    </row>
    <row r="65" spans="2:15">
      <c r="B65" s="46" t="s">
        <v>6396</v>
      </c>
      <c r="C65" s="47">
        <v>9783839410905</v>
      </c>
      <c r="D65" s="48" t="s">
        <v>6397</v>
      </c>
      <c r="E65" s="48" t="s">
        <v>6398</v>
      </c>
      <c r="F65" s="48" t="s">
        <v>6570</v>
      </c>
      <c r="G65" s="46">
        <v>2009</v>
      </c>
      <c r="H65" s="46" t="str">
        <f ca="1">VLOOKUP(C65,'Gesamt 2000-2009'!C:H,6,0)</f>
        <v>verfügbar</v>
      </c>
      <c r="I65" s="82">
        <v>33.99</v>
      </c>
      <c r="J65" s="89" t="str">
        <f ca="1">VLOOKUP(C65,'Gesamt 2000-2009'!C65:J881,8,0)</f>
        <v>Medienwissenschaft|Digitale und soziale Medien</v>
      </c>
      <c r="K65" s="46" t="s">
        <v>6696</v>
      </c>
      <c r="L65" s="48">
        <f ca="1">VLOOKUP(C65,'Gesamt 2000-2009'!C65:L881,10,0)</f>
        <v>0</v>
      </c>
      <c r="M65" s="48" t="s">
        <v>5055</v>
      </c>
      <c r="N65" s="46" t="s">
        <v>6395</v>
      </c>
      <c r="O65" s="98">
        <v>1</v>
      </c>
    </row>
    <row r="66" spans="2:15">
      <c r="B66" s="46" t="s">
        <v>6409</v>
      </c>
      <c r="C66" s="47">
        <v>9783839411001</v>
      </c>
      <c r="D66" s="48" t="s">
        <v>6410</v>
      </c>
      <c r="E66" s="48" t="s">
        <v>6411</v>
      </c>
      <c r="F66" s="48" t="s">
        <v>6570</v>
      </c>
      <c r="G66" s="46">
        <v>2009</v>
      </c>
      <c r="H66" s="46" t="str">
        <f ca="1">VLOOKUP(C66,'Gesamt 2000-2009'!C:H,6,0)</f>
        <v>verfügbar</v>
      </c>
      <c r="I66" s="82">
        <v>33.99</v>
      </c>
      <c r="J66" s="89" t="str">
        <f ca="1">VLOOKUP(C66,'Gesamt 2000-2009'!C66:J882,8,0)</f>
        <v>Literaturwissenschaft|Literaturtheorie und Allgemeine Literaturwissenschaft</v>
      </c>
      <c r="K66" s="46" t="s">
        <v>6717</v>
      </c>
      <c r="L66" s="48">
        <f ca="1">VLOOKUP(C66,'Gesamt 2000-2009'!C66:L882,10,0)</f>
        <v>0</v>
      </c>
      <c r="M66" s="48" t="s">
        <v>5055</v>
      </c>
      <c r="N66" s="46" t="s">
        <v>6408</v>
      </c>
      <c r="O66" s="98">
        <v>1</v>
      </c>
    </row>
    <row r="67" spans="2:15">
      <c r="B67" s="46" t="s">
        <v>6429</v>
      </c>
      <c r="C67" s="47">
        <v>9783839411223</v>
      </c>
      <c r="D67" s="48" t="s">
        <v>6430</v>
      </c>
      <c r="E67" s="48" t="s">
        <v>6431</v>
      </c>
      <c r="F67" s="48" t="s">
        <v>6634</v>
      </c>
      <c r="G67" s="46">
        <v>2009</v>
      </c>
      <c r="H67" s="46" t="str">
        <f ca="1">VLOOKUP(C67,'Gesamt 2000-2009'!C:H,6,0)</f>
        <v>verfügbar</v>
      </c>
      <c r="I67" s="82">
        <v>24.99</v>
      </c>
      <c r="J67" s="89" t="str">
        <f ca="1">VLOOKUP(C67,'Gesamt 2000-2009'!C67:J883,8,0)</f>
        <v>Medienwissenschaft|Film, Foto und analoge Medien</v>
      </c>
      <c r="K67" s="46" t="s">
        <v>6633</v>
      </c>
      <c r="L67" s="48">
        <f ca="1">VLOOKUP(C67,'Gesamt 2000-2009'!C67:L883,10,0)</f>
        <v>0</v>
      </c>
      <c r="M67" s="48" t="s">
        <v>5055</v>
      </c>
      <c r="N67" s="46" t="s">
        <v>6428</v>
      </c>
      <c r="O67" s="98">
        <v>1</v>
      </c>
    </row>
    <row r="68" spans="2:15">
      <c r="B68" s="46" t="s">
        <v>6437</v>
      </c>
      <c r="C68" s="47">
        <v>9783839411346</v>
      </c>
      <c r="D68" s="48" t="s">
        <v>6438</v>
      </c>
      <c r="E68" s="48" t="s">
        <v>6439</v>
      </c>
      <c r="F68" s="48" t="s">
        <v>7098</v>
      </c>
      <c r="G68" s="46">
        <v>2009</v>
      </c>
      <c r="H68" s="46" t="str">
        <f ca="1">VLOOKUP(C68,'Gesamt 2000-2009'!C:H,6,0)</f>
        <v>verfügbar</v>
      </c>
      <c r="I68" s="82">
        <v>24.99</v>
      </c>
      <c r="J68" s="89" t="str">
        <f ca="1">VLOOKUP(C68,'Gesamt 2000-2009'!C68:J884,8,0)</f>
        <v>Medienwissenschaft|Film, Foto und analoge Medien</v>
      </c>
      <c r="K68" s="46" t="s">
        <v>6633</v>
      </c>
      <c r="L68" s="48">
        <f ca="1">VLOOKUP(C68,'Gesamt 2000-2009'!C68:L884,10,0)</f>
        <v>0</v>
      </c>
      <c r="M68" s="48" t="s">
        <v>5055</v>
      </c>
      <c r="N68" s="46" t="s">
        <v>6436</v>
      </c>
      <c r="O68" s="98">
        <v>1</v>
      </c>
    </row>
    <row r="69" spans="2:15">
      <c r="B69" s="46" t="s">
        <v>6470</v>
      </c>
      <c r="C69" s="47">
        <v>9783839411681</v>
      </c>
      <c r="D69" s="48" t="s">
        <v>6471</v>
      </c>
      <c r="E69" s="48" t="s">
        <v>6472</v>
      </c>
      <c r="F69" s="48" t="s">
        <v>6118</v>
      </c>
      <c r="G69" s="46">
        <v>2009</v>
      </c>
      <c r="H69" s="46" t="str">
        <f ca="1">VLOOKUP(C69,'Gesamt 2000-2009'!C:H,6,0)</f>
        <v>verfügbar</v>
      </c>
      <c r="I69" s="82">
        <v>25.99</v>
      </c>
      <c r="J69" s="89" t="str">
        <f ca="1">VLOOKUP(C69,'Gesamt 2000-2009'!C69:J885,8,0)</f>
        <v>Musikwissenschaft|Allgemeine Musikwissenschaft und Sound Studies</v>
      </c>
      <c r="K69" s="46" t="s">
        <v>6928</v>
      </c>
      <c r="L69" s="48">
        <f ca="1">VLOOKUP(C69,'Gesamt 2000-2009'!C69:L885,10,0)</f>
        <v>0</v>
      </c>
      <c r="M69" s="48" t="s">
        <v>5055</v>
      </c>
      <c r="N69" s="46" t="s">
        <v>6469</v>
      </c>
      <c r="O69" s="98">
        <v>1</v>
      </c>
    </row>
    <row r="70" spans="2:15">
      <c r="B70" s="46" t="s">
        <v>6498</v>
      </c>
      <c r="C70" s="47">
        <v>9783839409152</v>
      </c>
      <c r="D70" s="48" t="s">
        <v>6499</v>
      </c>
      <c r="E70" s="48" t="s">
        <v>6500</v>
      </c>
      <c r="F70" s="48" t="s">
        <v>7568</v>
      </c>
      <c r="G70" s="46">
        <v>2009</v>
      </c>
      <c r="H70" s="46" t="str">
        <f ca="1">VLOOKUP(C70,'Gesamt 2000-2009'!C:H,6,0)</f>
        <v>verfügbar</v>
      </c>
      <c r="I70" s="82">
        <v>23.99</v>
      </c>
      <c r="J70" s="89" t="str">
        <f ca="1">VLOOKUP(C70,'Gesamt 2000-2009'!C70:J886,8,0)</f>
        <v>Kulturwissenschaft|Gender Studies und Queer Studies</v>
      </c>
      <c r="K70" s="46" t="s">
        <v>6501</v>
      </c>
      <c r="L70" s="48">
        <f ca="1">VLOOKUP(C70,'Gesamt 2000-2009'!C70:L886,10,0)</f>
        <v>0</v>
      </c>
      <c r="M70" s="48" t="s">
        <v>5055</v>
      </c>
      <c r="N70" s="46" t="s">
        <v>6497</v>
      </c>
      <c r="O70" s="98">
        <v>1</v>
      </c>
    </row>
    <row r="71" spans="2:15">
      <c r="B71" s="46" t="s">
        <v>6508</v>
      </c>
      <c r="C71" s="47">
        <v>9783839409879</v>
      </c>
      <c r="D71" s="48" t="s">
        <v>6509</v>
      </c>
      <c r="E71" s="48" t="s">
        <v>6510</v>
      </c>
      <c r="F71" s="48" t="s">
        <v>6570</v>
      </c>
      <c r="G71" s="46">
        <v>2009</v>
      </c>
      <c r="H71" s="46" t="str">
        <f ca="1">VLOOKUP(C71,'Gesamt 2000-2009'!C:H,6,0)</f>
        <v>verfügbar</v>
      </c>
      <c r="I71" s="82">
        <v>33.99</v>
      </c>
      <c r="J71" s="89" t="str">
        <f ca="1">VLOOKUP(C71,'Gesamt 2000-2009'!C71:J887,8,0)</f>
        <v>Literaturwissenschaft|Literaturtheorie und Allgemeine Literaturwissenschaft</v>
      </c>
      <c r="K71" s="46" t="s">
        <v>6717</v>
      </c>
      <c r="L71" s="48">
        <f ca="1">VLOOKUP(C71,'Gesamt 2000-2009'!C71:L887,10,0)</f>
        <v>0</v>
      </c>
      <c r="M71" s="48" t="s">
        <v>5055</v>
      </c>
      <c r="N71" s="46" t="s">
        <v>6507</v>
      </c>
      <c r="O71" s="98">
        <v>1</v>
      </c>
    </row>
    <row r="72" spans="2:15">
      <c r="B72" s="46" t="s">
        <v>6524</v>
      </c>
      <c r="C72" s="47">
        <v>9783839410813</v>
      </c>
      <c r="D72" s="48" t="s">
        <v>6525</v>
      </c>
      <c r="E72" s="48" t="s">
        <v>4132</v>
      </c>
      <c r="F72" s="48" t="s">
        <v>6552</v>
      </c>
      <c r="G72" s="46">
        <v>2009</v>
      </c>
      <c r="H72" s="46" t="str">
        <f ca="1">VLOOKUP(C72,'Gesamt 2000-2009'!C:H,6,0)</f>
        <v>verfügbar</v>
      </c>
      <c r="I72" s="82">
        <v>19.989999999999998</v>
      </c>
      <c r="J72" s="89" t="str">
        <f ca="1">VLOOKUP(C72,'Gesamt 2000-2009'!C72:J888,8,0)</f>
        <v>Kulturwissenschaft|Kulturtheorie</v>
      </c>
      <c r="K72" s="46" t="s">
        <v>6540</v>
      </c>
      <c r="L72" s="48">
        <f ca="1">VLOOKUP(C72,'Gesamt 2000-2009'!C72:L888,10,0)</f>
        <v>0</v>
      </c>
      <c r="M72" s="48" t="s">
        <v>5055</v>
      </c>
      <c r="N72" s="46" t="s">
        <v>6523</v>
      </c>
      <c r="O72" s="98">
        <v>1</v>
      </c>
    </row>
    <row r="73" spans="2:15">
      <c r="B73" s="46" t="s">
        <v>4134</v>
      </c>
      <c r="C73" s="47">
        <v>9783839410998</v>
      </c>
      <c r="D73" s="48" t="s">
        <v>4135</v>
      </c>
      <c r="E73" s="48" t="s">
        <v>4136</v>
      </c>
      <c r="F73" s="48" t="s">
        <v>6570</v>
      </c>
      <c r="G73" s="46">
        <v>2009</v>
      </c>
      <c r="H73" s="46" t="str">
        <f ca="1">VLOOKUP(C73,'Gesamt 2000-2009'!C:H,6,0)</f>
        <v>verfügbar</v>
      </c>
      <c r="I73" s="82">
        <v>31.99</v>
      </c>
      <c r="J73" s="89" t="str">
        <f ca="1">VLOOKUP(C73,'Gesamt 2000-2009'!C73:J889,8,0)</f>
        <v>Literaturwissenschaft|Romanische Literaturwissenschaft</v>
      </c>
      <c r="K73" s="46" t="s">
        <v>4137</v>
      </c>
      <c r="L73" s="48">
        <f ca="1">VLOOKUP(C73,'Gesamt 2000-2009'!C73:L889,10,0)</f>
        <v>0</v>
      </c>
      <c r="M73" s="48" t="s">
        <v>5055</v>
      </c>
      <c r="N73" s="46" t="s">
        <v>4133</v>
      </c>
      <c r="O73" s="98">
        <v>1</v>
      </c>
    </row>
    <row r="74" spans="2:15">
      <c r="B74" s="46" t="s">
        <v>4139</v>
      </c>
      <c r="C74" s="47">
        <v>9783839411070</v>
      </c>
      <c r="D74" s="48" t="s">
        <v>4140</v>
      </c>
      <c r="E74" s="48" t="s">
        <v>4141</v>
      </c>
      <c r="F74" s="48" t="s">
        <v>4142</v>
      </c>
      <c r="G74" s="46">
        <v>2009</v>
      </c>
      <c r="H74" s="46" t="str">
        <f ca="1">VLOOKUP(C74,'Gesamt 2000-2009'!C:H,6,0)</f>
        <v>verfügbar</v>
      </c>
      <c r="I74" s="82">
        <v>26.99</v>
      </c>
      <c r="J74" s="89" t="str">
        <f ca="1">VLOOKUP(C74,'Gesamt 2000-2009'!C74:J890,8,0)</f>
        <v>Kulturwissenschaft|Erinnerungskulturen</v>
      </c>
      <c r="K74" s="46" t="s">
        <v>6551</v>
      </c>
      <c r="L74" s="48">
        <f ca="1">VLOOKUP(C74,'Gesamt 2000-2009'!C74:L890,10,0)</f>
        <v>0</v>
      </c>
      <c r="M74" s="48" t="s">
        <v>5055</v>
      </c>
      <c r="N74" s="46" t="s">
        <v>4138</v>
      </c>
      <c r="O74" s="98">
        <v>1</v>
      </c>
    </row>
    <row r="75" spans="2:15">
      <c r="B75" s="46" t="s">
        <v>4152</v>
      </c>
      <c r="C75" s="47">
        <v>9783839411735</v>
      </c>
      <c r="D75" s="48" t="s">
        <v>4153</v>
      </c>
      <c r="E75" s="48" t="s">
        <v>4154</v>
      </c>
      <c r="F75" s="48" t="s">
        <v>6570</v>
      </c>
      <c r="G75" s="46">
        <v>2009</v>
      </c>
      <c r="H75" s="46" t="str">
        <f ca="1">VLOOKUP(C75,'Gesamt 2000-2009'!C:H,6,0)</f>
        <v>verfügbar</v>
      </c>
      <c r="I75" s="82">
        <v>18.989999999999998</v>
      </c>
      <c r="J75" s="89" t="str">
        <f ca="1">VLOOKUP(C75,'Gesamt 2000-2009'!C75:J891,8,0)</f>
        <v>Medienwissenschaft|Medienästhetik</v>
      </c>
      <c r="K75" s="46" t="s">
        <v>6696</v>
      </c>
      <c r="L75" s="48">
        <f ca="1">VLOOKUP(C75,'Gesamt 2000-2009'!C75:L891,10,0)</f>
        <v>0</v>
      </c>
      <c r="M75" s="48" t="s">
        <v>5055</v>
      </c>
      <c r="N75" s="46" t="s">
        <v>4151</v>
      </c>
      <c r="O75" s="98">
        <v>1</v>
      </c>
    </row>
    <row r="76" spans="2:15">
      <c r="B76" s="46" t="s">
        <v>4156</v>
      </c>
      <c r="C76" s="47">
        <v>9783839411759</v>
      </c>
      <c r="D76" s="48" t="s">
        <v>4157</v>
      </c>
      <c r="E76" s="48" t="s">
        <v>4158</v>
      </c>
      <c r="F76" s="48" t="s">
        <v>4159</v>
      </c>
      <c r="G76" s="46">
        <v>2009</v>
      </c>
      <c r="H76" s="46" t="str">
        <f ca="1">VLOOKUP(C76,'Gesamt 2000-2009'!C:H,6,0)</f>
        <v>verfügbar</v>
      </c>
      <c r="I76" s="82">
        <v>25.99</v>
      </c>
      <c r="J76" s="89" t="str">
        <f ca="1">VLOOKUP(C76,'Gesamt 2000-2009'!C76:J892,8,0)</f>
        <v>Kulturwissenschaft|Cultural Studies</v>
      </c>
      <c r="K76" s="46" t="s">
        <v>6551</v>
      </c>
      <c r="L76" s="48">
        <f ca="1">VLOOKUP(C76,'Gesamt 2000-2009'!C76:L892,10,0)</f>
        <v>0</v>
      </c>
      <c r="M76" s="48" t="s">
        <v>5055</v>
      </c>
      <c r="N76" s="46" t="s">
        <v>4155</v>
      </c>
      <c r="O76" s="98">
        <v>1</v>
      </c>
    </row>
    <row r="77" spans="2:15">
      <c r="B77" s="46" t="s">
        <v>4161</v>
      </c>
      <c r="C77" s="47">
        <v>9783839411964</v>
      </c>
      <c r="D77" s="48" t="s">
        <v>4162</v>
      </c>
      <c r="E77" s="48" t="s">
        <v>4163</v>
      </c>
      <c r="F77" s="48" t="s">
        <v>7568</v>
      </c>
      <c r="G77" s="46">
        <v>2009</v>
      </c>
      <c r="H77" s="46" t="str">
        <f ca="1">VLOOKUP(C77,'Gesamt 2000-2009'!C:H,6,0)</f>
        <v>verfügbar</v>
      </c>
      <c r="I77" s="82">
        <v>24.99</v>
      </c>
      <c r="J77" s="89" t="str">
        <f ca="1">VLOOKUP(C77,'Gesamt 2000-2009'!C77:J893,8,0)</f>
        <v>Kulturwissenschaft|Gender Studies und Queer Studies</v>
      </c>
      <c r="K77" s="46" t="s">
        <v>6817</v>
      </c>
      <c r="L77" s="48">
        <f ca="1">VLOOKUP(C77,'Gesamt 2000-2009'!C77:L893,10,0)</f>
        <v>0</v>
      </c>
      <c r="M77" s="48" t="s">
        <v>5055</v>
      </c>
      <c r="N77" s="46" t="s">
        <v>4160</v>
      </c>
      <c r="O77" s="98">
        <v>1</v>
      </c>
    </row>
    <row r="78" spans="2:15">
      <c r="B78" s="46" t="s">
        <v>4165</v>
      </c>
      <c r="C78" s="47">
        <v>9783839411971</v>
      </c>
      <c r="D78" s="48" t="s">
        <v>4166</v>
      </c>
      <c r="E78" s="48" t="s">
        <v>4167</v>
      </c>
      <c r="F78" s="48" t="s">
        <v>5917</v>
      </c>
      <c r="G78" s="46">
        <v>2009</v>
      </c>
      <c r="H78" s="46" t="str">
        <f ca="1">VLOOKUP(C78,'Gesamt 2000-2009'!C:H,6,0)</f>
        <v>verfügbar</v>
      </c>
      <c r="I78" s="82">
        <v>25.99</v>
      </c>
      <c r="J78" s="89" t="str">
        <f ca="1">VLOOKUP(C78,'Gesamt 2000-2009'!C78:J894,8,0)</f>
        <v>Literaturwissenschaft|Literaturtheorie und Allgemeine Literaturwissenschaft</v>
      </c>
      <c r="K78" s="46" t="s">
        <v>6717</v>
      </c>
      <c r="L78" s="48">
        <f ca="1">VLOOKUP(C78,'Gesamt 2000-2009'!C78:L894,10,0)</f>
        <v>0</v>
      </c>
      <c r="M78" s="48" t="s">
        <v>5055</v>
      </c>
      <c r="N78" s="46" t="s">
        <v>4164</v>
      </c>
      <c r="O78" s="98">
        <v>1</v>
      </c>
    </row>
    <row r="79" spans="2:15">
      <c r="B79" s="46" t="s">
        <v>4169</v>
      </c>
      <c r="C79" s="47">
        <v>9783839412046</v>
      </c>
      <c r="D79" s="48" t="s">
        <v>4170</v>
      </c>
      <c r="E79" s="48" t="s">
        <v>4171</v>
      </c>
      <c r="F79" s="48" t="s">
        <v>7202</v>
      </c>
      <c r="G79" s="46">
        <v>2009</v>
      </c>
      <c r="H79" s="46" t="str">
        <f ca="1">VLOOKUP(C79,'Gesamt 2000-2009'!C:H,6,0)</f>
        <v>verfügbar</v>
      </c>
      <c r="I79" s="82">
        <v>25.99</v>
      </c>
      <c r="J79" s="89" t="str">
        <f ca="1">VLOOKUP(C79,'Gesamt 2000-2009'!C79:J895,8,0)</f>
        <v>Theater- und Tanzwissenschaft|Tanzwissenschaft</v>
      </c>
      <c r="K79" s="46" t="s">
        <v>7201</v>
      </c>
      <c r="L79" s="48">
        <f ca="1">VLOOKUP(C79,'Gesamt 2000-2009'!C79:L895,10,0)</f>
        <v>0</v>
      </c>
      <c r="M79" s="48" t="s">
        <v>5055</v>
      </c>
      <c r="N79" s="46" t="s">
        <v>4168</v>
      </c>
      <c r="O79" s="98">
        <v>1</v>
      </c>
    </row>
    <row r="80" spans="2:15">
      <c r="B80" s="46" t="s">
        <v>4186</v>
      </c>
      <c r="C80" s="47">
        <v>9783839407219</v>
      </c>
      <c r="D80" s="48" t="s">
        <v>4187</v>
      </c>
      <c r="E80" s="48" t="s">
        <v>4188</v>
      </c>
      <c r="F80" s="48" t="s">
        <v>6570</v>
      </c>
      <c r="G80" s="46">
        <v>2009</v>
      </c>
      <c r="H80" s="46" t="str">
        <f ca="1">VLOOKUP(C80,'Gesamt 2000-2009'!C:H,6,0)</f>
        <v>verfügbar</v>
      </c>
      <c r="I80" s="82">
        <v>26.99</v>
      </c>
      <c r="J80" s="89" t="str">
        <f ca="1">VLOOKUP(C80,'Gesamt 2000-2009'!C80:J896,8,0)</f>
        <v>Kulturwissenschaft|Kulturgeschichte</v>
      </c>
      <c r="K80" s="46" t="s">
        <v>6592</v>
      </c>
      <c r="L80" s="48">
        <f ca="1">VLOOKUP(C80,'Gesamt 2000-2009'!C80:L896,10,0)</f>
        <v>0</v>
      </c>
      <c r="M80" s="48" t="s">
        <v>5055</v>
      </c>
      <c r="N80" s="46" t="s">
        <v>4185</v>
      </c>
      <c r="O80" s="98">
        <v>1</v>
      </c>
    </row>
    <row r="81" spans="2:15">
      <c r="B81" s="46" t="s">
        <v>4195</v>
      </c>
      <c r="C81" s="47">
        <v>9783839410608</v>
      </c>
      <c r="D81" s="48" t="s">
        <v>4196</v>
      </c>
      <c r="E81" s="48" t="s">
        <v>4197</v>
      </c>
      <c r="F81" s="48" t="s">
        <v>7093</v>
      </c>
      <c r="G81" s="46">
        <v>2009</v>
      </c>
      <c r="H81" s="46" t="str">
        <f ca="1">VLOOKUP(C81,'Gesamt 2000-2009'!C:H,6,0)</f>
        <v>verfügbar</v>
      </c>
      <c r="I81" s="82">
        <v>30.99</v>
      </c>
      <c r="J81" s="89" t="str">
        <f ca="1">VLOOKUP(C81,'Gesamt 2000-2009'!C81:J897,8,0)</f>
        <v>Theater- und Tanzwissenschaft|Theaterwissenschaft</v>
      </c>
      <c r="K81" s="46" t="s">
        <v>7092</v>
      </c>
      <c r="L81" s="48">
        <f ca="1">VLOOKUP(C81,'Gesamt 2000-2009'!C81:L897,10,0)</f>
        <v>0</v>
      </c>
      <c r="M81" s="48" t="s">
        <v>5055</v>
      </c>
      <c r="N81" s="46" t="s">
        <v>4194</v>
      </c>
      <c r="O81" s="98">
        <v>1</v>
      </c>
    </row>
    <row r="82" spans="2:15">
      <c r="B82" s="46" t="s">
        <v>4199</v>
      </c>
      <c r="C82" s="47">
        <v>9783839410684</v>
      </c>
      <c r="D82" s="48" t="s">
        <v>4200</v>
      </c>
      <c r="E82" s="48" t="s">
        <v>4201</v>
      </c>
      <c r="F82" s="48" t="s">
        <v>7202</v>
      </c>
      <c r="G82" s="46">
        <v>2009</v>
      </c>
      <c r="H82" s="46" t="str">
        <f ca="1">VLOOKUP(C82,'Gesamt 2000-2009'!C:H,6,0)</f>
        <v>verfügbar</v>
      </c>
      <c r="I82" s="82">
        <v>26.99</v>
      </c>
      <c r="J82" s="89" t="str">
        <f ca="1">VLOOKUP(C82,'Gesamt 2000-2009'!C82:J898,8,0)</f>
        <v>Theater- und Tanzwissenschaft|Tanzwissenschaft</v>
      </c>
      <c r="K82" s="46" t="s">
        <v>7201</v>
      </c>
      <c r="L82" s="48">
        <f ca="1">VLOOKUP(C82,'Gesamt 2000-2009'!C82:L898,10,0)</f>
        <v>0</v>
      </c>
      <c r="M82" s="48" t="s">
        <v>5055</v>
      </c>
      <c r="N82" s="46" t="s">
        <v>4198</v>
      </c>
      <c r="O82" s="98">
        <v>1</v>
      </c>
    </row>
    <row r="83" spans="2:15">
      <c r="B83" s="46" t="s">
        <v>4203</v>
      </c>
      <c r="C83" s="47">
        <v>9783839410721</v>
      </c>
      <c r="D83" s="48" t="s">
        <v>4204</v>
      </c>
      <c r="E83" s="48" t="s">
        <v>4205</v>
      </c>
      <c r="F83" s="48" t="s">
        <v>7093</v>
      </c>
      <c r="G83" s="46">
        <v>2009</v>
      </c>
      <c r="H83" s="46" t="str">
        <f ca="1">VLOOKUP(C83,'Gesamt 2000-2009'!C:H,6,0)</f>
        <v>verfügbar</v>
      </c>
      <c r="I83" s="82">
        <v>22.99</v>
      </c>
      <c r="J83" s="89" t="str">
        <f ca="1">VLOOKUP(C83,'Gesamt 2000-2009'!C83:J899,8,0)</f>
        <v>Theater- und Tanzwissenschaft|Theaterwissenschaft</v>
      </c>
      <c r="K83" s="46" t="s">
        <v>7092</v>
      </c>
      <c r="L83" s="48">
        <f ca="1">VLOOKUP(C83,'Gesamt 2000-2009'!C83:L899,10,0)</f>
        <v>0</v>
      </c>
      <c r="M83" s="48" t="s">
        <v>5055</v>
      </c>
      <c r="N83" s="46" t="s">
        <v>4202</v>
      </c>
      <c r="O83" s="98">
        <v>1</v>
      </c>
    </row>
    <row r="84" spans="2:15">
      <c r="B84" s="46" t="s">
        <v>4231</v>
      </c>
      <c r="C84" s="47">
        <v>9783839412497</v>
      </c>
      <c r="D84" s="48" t="s">
        <v>4232</v>
      </c>
      <c r="E84" s="48" t="s">
        <v>4233</v>
      </c>
      <c r="F84" s="48" t="s">
        <v>5354</v>
      </c>
      <c r="G84" s="46">
        <v>2009</v>
      </c>
      <c r="H84" s="46" t="str">
        <f ca="1">VLOOKUP(C84,'Gesamt 2000-2009'!C:H,6,0)</f>
        <v>verfügbar</v>
      </c>
      <c r="I84" s="82">
        <v>24.99</v>
      </c>
      <c r="J84" s="89" t="str">
        <f ca="1">VLOOKUP(C84,'Gesamt 2000-2009'!C84:J900,8,0)</f>
        <v>Musikwissenschaft|Popmusik</v>
      </c>
      <c r="K84" s="46" t="s">
        <v>6928</v>
      </c>
      <c r="L84" s="48">
        <f ca="1">VLOOKUP(C84,'Gesamt 2000-2009'!C84:L900,10,0)</f>
        <v>0</v>
      </c>
      <c r="M84" s="48" t="s">
        <v>5055</v>
      </c>
      <c r="N84" s="46" t="s">
        <v>4230</v>
      </c>
      <c r="O84" s="98">
        <v>1</v>
      </c>
    </row>
    <row r="85" spans="2:15">
      <c r="B85" s="46" t="s">
        <v>4239</v>
      </c>
      <c r="C85" s="47">
        <v>9783839412572</v>
      </c>
      <c r="D85" s="48" t="s">
        <v>5924</v>
      </c>
      <c r="E85" s="48" t="s">
        <v>4240</v>
      </c>
      <c r="F85" s="48" t="s">
        <v>5917</v>
      </c>
      <c r="G85" s="46">
        <v>2009</v>
      </c>
      <c r="H85" s="46" t="str">
        <f ca="1">VLOOKUP(C85,'Gesamt 2000-2009'!C:H,6,0)</f>
        <v>verfügbar</v>
      </c>
      <c r="I85" s="82">
        <v>38.99</v>
      </c>
      <c r="J85" s="89" t="str">
        <f ca="1">VLOOKUP(C85,'Gesamt 2000-2009'!C85:J901,8,0)</f>
        <v>Literaturwissenschaft|Literaturtheorie und Allgemeine Literaturwissenschaft</v>
      </c>
      <c r="K85" s="46" t="s">
        <v>6717</v>
      </c>
      <c r="L85" s="48">
        <f ca="1">VLOOKUP(C85,'Gesamt 2000-2009'!C85:L901,10,0)</f>
        <v>0</v>
      </c>
      <c r="M85" s="48" t="s">
        <v>5055</v>
      </c>
      <c r="N85" s="46" t="s">
        <v>4238</v>
      </c>
      <c r="O85" s="98">
        <v>1</v>
      </c>
    </row>
    <row r="86" spans="2:15">
      <c r="B86" s="46" t="s">
        <v>4242</v>
      </c>
      <c r="C86" s="47">
        <v>9783839412732</v>
      </c>
      <c r="D86" s="48" t="s">
        <v>4243</v>
      </c>
      <c r="E86" s="48" t="s">
        <v>4244</v>
      </c>
      <c r="F86" s="48" t="s">
        <v>6552</v>
      </c>
      <c r="G86" s="46">
        <v>2009</v>
      </c>
      <c r="H86" s="46" t="str">
        <f ca="1">VLOOKUP(C86,'Gesamt 2000-2009'!C:H,6,0)</f>
        <v>verfügbar</v>
      </c>
      <c r="I86" s="82">
        <v>21.99</v>
      </c>
      <c r="J86" s="89" t="str">
        <f ca="1">VLOOKUP(C86,'Gesamt 2000-2009'!C86:J902,8,0)</f>
        <v>Kulturwissenschaft|Erinnerungskulturen</v>
      </c>
      <c r="K86" s="46" t="s">
        <v>6540</v>
      </c>
      <c r="L86" s="48">
        <f ca="1">VLOOKUP(C86,'Gesamt 2000-2009'!C86:L902,10,0)</f>
        <v>0</v>
      </c>
      <c r="M86" s="48" t="s">
        <v>5055</v>
      </c>
      <c r="N86" s="46" t="s">
        <v>4241</v>
      </c>
      <c r="O86" s="98">
        <v>1</v>
      </c>
    </row>
    <row r="87" spans="2:15">
      <c r="B87" s="46" t="s">
        <v>4246</v>
      </c>
      <c r="C87" s="47">
        <v>9783839407127</v>
      </c>
      <c r="D87" s="48" t="s">
        <v>4247</v>
      </c>
      <c r="E87" s="48" t="s">
        <v>4248</v>
      </c>
      <c r="F87" s="48" t="s">
        <v>6990</v>
      </c>
      <c r="G87" s="46">
        <v>2009</v>
      </c>
      <c r="H87" s="46" t="str">
        <f ca="1">VLOOKUP(C87,'Gesamt 2000-2009'!C:H,6,0)</f>
        <v>verfügbar</v>
      </c>
      <c r="I87" s="82">
        <v>29.99</v>
      </c>
      <c r="J87" s="89" t="str">
        <f ca="1">VLOOKUP(C87,'Gesamt 2000-2009'!C87:J903,8,0)</f>
        <v>Medienwissenschaft|Medientheorie</v>
      </c>
      <c r="K87" s="46" t="s">
        <v>6696</v>
      </c>
      <c r="L87" s="48">
        <f ca="1">VLOOKUP(C87,'Gesamt 2000-2009'!C87:L903,10,0)</f>
        <v>0</v>
      </c>
      <c r="M87" s="48" t="s">
        <v>5055</v>
      </c>
      <c r="N87" s="46" t="s">
        <v>4245</v>
      </c>
      <c r="O87" s="98">
        <v>1</v>
      </c>
    </row>
    <row r="88" spans="2:15">
      <c r="B88" s="46" t="s">
        <v>4250</v>
      </c>
      <c r="C88" s="47">
        <v>9783839409893</v>
      </c>
      <c r="D88" s="48" t="s">
        <v>4251</v>
      </c>
      <c r="E88" s="48" t="s">
        <v>4252</v>
      </c>
      <c r="F88" s="48" t="s">
        <v>5917</v>
      </c>
      <c r="G88" s="46">
        <v>2009</v>
      </c>
      <c r="H88" s="46" t="str">
        <f ca="1">VLOOKUP(C88,'Gesamt 2000-2009'!C:H,6,0)</f>
        <v>verfügbar</v>
      </c>
      <c r="I88" s="82">
        <v>23.99</v>
      </c>
      <c r="J88" s="89" t="str">
        <f ca="1">VLOOKUP(C88,'Gesamt 2000-2009'!C88:J904,8,0)</f>
        <v>Kulturwissenschaft|Cultural Studies</v>
      </c>
      <c r="K88" s="46" t="s">
        <v>6551</v>
      </c>
      <c r="L88" s="48">
        <f ca="1">VLOOKUP(C88,'Gesamt 2000-2009'!C88:L904,10,0)</f>
        <v>0</v>
      </c>
      <c r="M88" s="48" t="s">
        <v>5055</v>
      </c>
      <c r="N88" s="46" t="s">
        <v>4249</v>
      </c>
      <c r="O88" s="98">
        <v>1</v>
      </c>
    </row>
    <row r="89" spans="2:15">
      <c r="B89" s="46" t="s">
        <v>4254</v>
      </c>
      <c r="C89" s="47">
        <v>9783839409985</v>
      </c>
      <c r="D89" s="48" t="s">
        <v>4255</v>
      </c>
      <c r="E89" s="48" t="s">
        <v>4256</v>
      </c>
      <c r="F89" s="48" t="s">
        <v>5354</v>
      </c>
      <c r="G89" s="46">
        <v>2009</v>
      </c>
      <c r="H89" s="46" t="str">
        <f ca="1">VLOOKUP(C89,'Gesamt 2000-2009'!C:H,6,0)</f>
        <v>verfügbar</v>
      </c>
      <c r="I89" s="82">
        <v>20.99</v>
      </c>
      <c r="J89" s="89" t="str">
        <f ca="1">VLOOKUP(C89,'Gesamt 2000-2009'!C89:J905,8,0)</f>
        <v>Musikwissenschaft|Popmusik</v>
      </c>
      <c r="K89" s="46" t="s">
        <v>6928</v>
      </c>
      <c r="L89" s="48">
        <f ca="1">VLOOKUP(C89,'Gesamt 2000-2009'!C89:L905,10,0)</f>
        <v>0</v>
      </c>
      <c r="M89" s="48" t="s">
        <v>5055</v>
      </c>
      <c r="N89" s="46" t="s">
        <v>4253</v>
      </c>
      <c r="O89" s="98">
        <v>1</v>
      </c>
    </row>
    <row r="90" spans="2:15">
      <c r="B90" s="46" t="s">
        <v>4262</v>
      </c>
      <c r="C90" s="47">
        <v>9783839411131</v>
      </c>
      <c r="D90" s="48" t="s">
        <v>4263</v>
      </c>
      <c r="E90" s="48" t="s">
        <v>4264</v>
      </c>
      <c r="F90" s="48" t="s">
        <v>6570</v>
      </c>
      <c r="G90" s="46">
        <v>2009</v>
      </c>
      <c r="H90" s="46" t="str">
        <f ca="1">VLOOKUP(C90,'Gesamt 2000-2009'!C:H,6,0)</f>
        <v>verfügbar</v>
      </c>
      <c r="I90" s="82">
        <v>26.99</v>
      </c>
      <c r="J90" s="89" t="str">
        <f ca="1">VLOOKUP(C90,'Gesamt 2000-2009'!C90:J906,8,0)</f>
        <v>Medienwissenschaft|Film, Foto und analoge Medien</v>
      </c>
      <c r="K90" s="46" t="s">
        <v>6696</v>
      </c>
      <c r="L90" s="48">
        <f ca="1">VLOOKUP(C90,'Gesamt 2000-2009'!C90:L906,10,0)</f>
        <v>0</v>
      </c>
      <c r="M90" s="48" t="s">
        <v>5055</v>
      </c>
      <c r="N90" s="46" t="s">
        <v>4261</v>
      </c>
      <c r="O90" s="98">
        <v>1</v>
      </c>
    </row>
    <row r="91" spans="2:15">
      <c r="B91" s="46" t="s">
        <v>4266</v>
      </c>
      <c r="C91" s="47">
        <v>9783839411193</v>
      </c>
      <c r="D91" s="48" t="s">
        <v>4267</v>
      </c>
      <c r="E91" s="48" t="s">
        <v>4268</v>
      </c>
      <c r="F91" s="48" t="s">
        <v>6570</v>
      </c>
      <c r="G91" s="46">
        <v>2009</v>
      </c>
      <c r="H91" s="46" t="str">
        <f ca="1">VLOOKUP(C91,'Gesamt 2000-2009'!C:H,6,0)</f>
        <v>verfügbar</v>
      </c>
      <c r="I91" s="82">
        <v>26.99</v>
      </c>
      <c r="J91" s="89" t="str">
        <f ca="1">VLOOKUP(C91,'Gesamt 2000-2009'!C91:J907,8,0)</f>
        <v>Kulturwissenschaft|Popkultur</v>
      </c>
      <c r="K91" s="46" t="s">
        <v>4269</v>
      </c>
      <c r="L91" s="48">
        <f ca="1">VLOOKUP(C91,'Gesamt 2000-2009'!C91:L907,10,0)</f>
        <v>0</v>
      </c>
      <c r="M91" s="48" t="s">
        <v>5055</v>
      </c>
      <c r="N91" s="46" t="s">
        <v>4265</v>
      </c>
      <c r="O91" s="98">
        <v>1</v>
      </c>
    </row>
    <row r="92" spans="2:15">
      <c r="B92" s="46" t="s">
        <v>4271</v>
      </c>
      <c r="C92" s="47">
        <v>9783839411339</v>
      </c>
      <c r="D92" s="48" t="s">
        <v>4272</v>
      </c>
      <c r="E92" s="48" t="s">
        <v>4273</v>
      </c>
      <c r="F92" s="48" t="s">
        <v>6612</v>
      </c>
      <c r="G92" s="46">
        <v>2009</v>
      </c>
      <c r="H92" s="46" t="str">
        <f ca="1">VLOOKUP(C92,'Gesamt 2000-2009'!C:H,6,0)</f>
        <v>verfügbar</v>
      </c>
      <c r="I92" s="82">
        <v>25.99</v>
      </c>
      <c r="J92" s="89" t="str">
        <f ca="1">VLOOKUP(C92,'Gesamt 2000-2009'!C92:J908,8,0)</f>
        <v>Kulturwissenschaft|Kulturgeschichte</v>
      </c>
      <c r="K92" s="46" t="s">
        <v>6592</v>
      </c>
      <c r="L92" s="48">
        <f ca="1">VLOOKUP(C92,'Gesamt 2000-2009'!C92:L908,10,0)</f>
        <v>0</v>
      </c>
      <c r="M92" s="48" t="s">
        <v>5055</v>
      </c>
      <c r="N92" s="46" t="s">
        <v>4270</v>
      </c>
      <c r="O92" s="98">
        <v>1</v>
      </c>
    </row>
    <row r="93" spans="2:15">
      <c r="B93" s="46" t="s">
        <v>4292</v>
      </c>
      <c r="C93" s="47">
        <v>9783839412558</v>
      </c>
      <c r="D93" s="48" t="s">
        <v>4293</v>
      </c>
      <c r="E93" s="48" t="s">
        <v>4294</v>
      </c>
      <c r="F93" s="48" t="s">
        <v>6767</v>
      </c>
      <c r="G93" s="46">
        <v>2009</v>
      </c>
      <c r="H93" s="46" t="str">
        <f ca="1">VLOOKUP(C93,'Gesamt 2000-2009'!C:H,6,0)</f>
        <v>verfügbar</v>
      </c>
      <c r="I93" s="82">
        <v>26.99</v>
      </c>
      <c r="J93" s="89" t="str">
        <f ca="1">VLOOKUP(C93,'Gesamt 2000-2009'!C93:J909,8,0)</f>
        <v>Medienwissenschaft|Medientheorie</v>
      </c>
      <c r="K93" s="46" t="s">
        <v>6696</v>
      </c>
      <c r="L93" s="48">
        <f ca="1">VLOOKUP(C93,'Gesamt 2000-2009'!C93:L909,10,0)</f>
        <v>0</v>
      </c>
      <c r="M93" s="48" t="s">
        <v>5055</v>
      </c>
      <c r="N93" s="46" t="s">
        <v>4291</v>
      </c>
      <c r="O93" s="98">
        <v>1</v>
      </c>
    </row>
    <row r="94" spans="2:15">
      <c r="B94" s="46" t="s">
        <v>4299</v>
      </c>
      <c r="C94" s="47">
        <v>9783839411032</v>
      </c>
      <c r="D94" s="48" t="s">
        <v>4300</v>
      </c>
      <c r="E94" s="48" t="s">
        <v>4301</v>
      </c>
      <c r="F94" s="48" t="s">
        <v>6634</v>
      </c>
      <c r="G94" s="46">
        <v>2009</v>
      </c>
      <c r="H94" s="46" t="str">
        <f ca="1">VLOOKUP(C94,'Gesamt 2000-2009'!C:H,6,0)</f>
        <v>verfügbar</v>
      </c>
      <c r="I94" s="82">
        <v>22.99</v>
      </c>
      <c r="J94" s="89" t="str">
        <f ca="1">VLOOKUP(C94,'Gesamt 2000-2009'!C94:J910,8,0)</f>
        <v>Medienwissenschaft|Film, Foto und analoge Medien</v>
      </c>
      <c r="K94" s="46" t="s">
        <v>6633</v>
      </c>
      <c r="L94" s="48">
        <f ca="1">VLOOKUP(C94,'Gesamt 2000-2009'!C94:L910,10,0)</f>
        <v>0</v>
      </c>
      <c r="M94" s="48" t="s">
        <v>5055</v>
      </c>
      <c r="N94" s="46" t="s">
        <v>4298</v>
      </c>
      <c r="O94" s="98">
        <v>1</v>
      </c>
    </row>
    <row r="95" spans="2:15">
      <c r="B95" s="46" t="s">
        <v>4303</v>
      </c>
      <c r="C95" s="47">
        <v>9783839411247</v>
      </c>
      <c r="D95" s="48" t="s">
        <v>4304</v>
      </c>
      <c r="E95" s="48" t="s">
        <v>4305</v>
      </c>
      <c r="F95" s="48" t="s">
        <v>7637</v>
      </c>
      <c r="G95" s="46">
        <v>2009</v>
      </c>
      <c r="H95" s="46" t="str">
        <f ca="1">VLOOKUP(C95,'Gesamt 2000-2009'!C:H,6,0)</f>
        <v>verfügbar</v>
      </c>
      <c r="I95" s="82">
        <v>26.99</v>
      </c>
      <c r="J95" s="89" t="str">
        <f ca="1">VLOOKUP(C95,'Gesamt 2000-2009'!C95:J911,8,0)</f>
        <v>Kulturwissenschaft|Postcolonial Studies</v>
      </c>
      <c r="K95" s="46" t="s">
        <v>6796</v>
      </c>
      <c r="L95" s="48">
        <f ca="1">VLOOKUP(C95,'Gesamt 2000-2009'!C95:L911,10,0)</f>
        <v>0</v>
      </c>
      <c r="M95" s="48" t="s">
        <v>5055</v>
      </c>
      <c r="N95" s="46" t="s">
        <v>4302</v>
      </c>
      <c r="O95" s="98">
        <v>1</v>
      </c>
    </row>
    <row r="96" spans="2:15">
      <c r="B96" s="46" t="s">
        <v>4307</v>
      </c>
      <c r="C96" s="47">
        <v>9783839411360</v>
      </c>
      <c r="D96" s="48" t="s">
        <v>4308</v>
      </c>
      <c r="E96" s="48" t="s">
        <v>4309</v>
      </c>
      <c r="F96" s="48" t="s">
        <v>6823</v>
      </c>
      <c r="G96" s="46">
        <v>2009</v>
      </c>
      <c r="H96" s="46" t="str">
        <f ca="1">VLOOKUP(C96,'Gesamt 2000-2009'!C:H,6,0)</f>
        <v>verfügbar</v>
      </c>
      <c r="I96" s="82">
        <v>26.99</v>
      </c>
      <c r="J96" s="89" t="str">
        <f ca="1">VLOOKUP(C96,'Gesamt 2000-2009'!C96:J912,8,0)</f>
        <v>Literaturwissenschaft|Literaturtheorie und Allgemeine Literaturwissenschaft</v>
      </c>
      <c r="K96" s="46" t="s">
        <v>6717</v>
      </c>
      <c r="L96" s="48">
        <f ca="1">VLOOKUP(C96,'Gesamt 2000-2009'!C96:L912,10,0)</f>
        <v>0</v>
      </c>
      <c r="M96" s="48" t="s">
        <v>5055</v>
      </c>
      <c r="N96" s="46" t="s">
        <v>4306</v>
      </c>
      <c r="O96" s="98">
        <v>1</v>
      </c>
    </row>
    <row r="97" spans="2:15">
      <c r="B97" s="46" t="s">
        <v>4311</v>
      </c>
      <c r="C97" s="47">
        <v>9783839411452</v>
      </c>
      <c r="D97" s="48" t="s">
        <v>4312</v>
      </c>
      <c r="E97" s="48" t="s">
        <v>4313</v>
      </c>
      <c r="F97" s="48" t="s">
        <v>7637</v>
      </c>
      <c r="G97" s="46">
        <v>2009</v>
      </c>
      <c r="H97" s="46" t="str">
        <f ca="1">VLOOKUP(C97,'Gesamt 2000-2009'!C:H,6,0)</f>
        <v>verfügbar</v>
      </c>
      <c r="I97" s="82">
        <v>34.99</v>
      </c>
      <c r="J97" s="89" t="str">
        <f ca="1">VLOOKUP(C97,'Gesamt 2000-2009'!C97:J913,8,0)</f>
        <v>Kulturwissenschaft|Gender Studies und Queer Studies</v>
      </c>
      <c r="K97" s="46" t="s">
        <v>6817</v>
      </c>
      <c r="L97" s="48">
        <f ca="1">VLOOKUP(C97,'Gesamt 2000-2009'!C97:L913,10,0)</f>
        <v>0</v>
      </c>
      <c r="M97" s="48" t="s">
        <v>5055</v>
      </c>
      <c r="N97" s="46" t="s">
        <v>4310</v>
      </c>
      <c r="O97" s="98">
        <v>1</v>
      </c>
    </row>
    <row r="98" spans="2:15">
      <c r="B98" s="46" t="s">
        <v>4319</v>
      </c>
      <c r="C98" s="47">
        <v>9783839411612</v>
      </c>
      <c r="D98" s="48" t="s">
        <v>4320</v>
      </c>
      <c r="E98" s="48" t="s">
        <v>4321</v>
      </c>
      <c r="F98" s="48" t="s">
        <v>6726</v>
      </c>
      <c r="G98" s="46">
        <v>2009</v>
      </c>
      <c r="H98" s="46" t="str">
        <f ca="1">VLOOKUP(C98,'Gesamt 2000-2009'!C:H,6,0)</f>
        <v>verfügbar</v>
      </c>
      <c r="I98" s="82">
        <v>34.99</v>
      </c>
      <c r="J98" s="89" t="str">
        <f ca="1">VLOOKUP(C98,'Gesamt 2000-2009'!C98:J914,8,0)</f>
        <v>Literaturwissenschaft|Englische und Amerikanische Literaturwissenschaft</v>
      </c>
      <c r="K98" s="46" t="s">
        <v>7264</v>
      </c>
      <c r="L98" s="48">
        <f ca="1">VLOOKUP(C98,'Gesamt 2000-2009'!C98:L914,10,0)</f>
        <v>0</v>
      </c>
      <c r="M98" s="48" t="s">
        <v>5055</v>
      </c>
      <c r="N98" s="46" t="s">
        <v>4318</v>
      </c>
      <c r="O98" s="98">
        <v>1</v>
      </c>
    </row>
    <row r="99" spans="2:15">
      <c r="B99" s="46" t="s">
        <v>4323</v>
      </c>
      <c r="C99" s="47">
        <v>9783839411728</v>
      </c>
      <c r="D99" s="48" t="s">
        <v>4324</v>
      </c>
      <c r="E99" s="48" t="s">
        <v>4325</v>
      </c>
      <c r="F99" s="48" t="s">
        <v>4326</v>
      </c>
      <c r="G99" s="46">
        <v>2009</v>
      </c>
      <c r="H99" s="46" t="str">
        <f ca="1">VLOOKUP(C99,'Gesamt 2000-2009'!C:H,6,0)</f>
        <v>verfügbar</v>
      </c>
      <c r="I99" s="82">
        <v>26.99</v>
      </c>
      <c r="J99" s="89" t="str">
        <f ca="1">VLOOKUP(C99,'Gesamt 2000-2009'!C99:J915,8,0)</f>
        <v>Kulturwissenschaft|Cultural Studies</v>
      </c>
      <c r="K99" s="46" t="s">
        <v>6551</v>
      </c>
      <c r="L99" s="48">
        <f ca="1">VLOOKUP(C99,'Gesamt 2000-2009'!C99:L915,10,0)</f>
        <v>0</v>
      </c>
      <c r="M99" s="48" t="s">
        <v>5055</v>
      </c>
      <c r="N99" s="46" t="s">
        <v>4322</v>
      </c>
      <c r="O99" s="98">
        <v>1</v>
      </c>
    </row>
    <row r="100" spans="2:15">
      <c r="B100" s="46" t="s">
        <v>4328</v>
      </c>
      <c r="C100" s="47">
        <v>9783839411742</v>
      </c>
      <c r="D100" s="48" t="s">
        <v>4329</v>
      </c>
      <c r="E100" s="48" t="s">
        <v>4330</v>
      </c>
      <c r="F100" s="48" t="s">
        <v>5961</v>
      </c>
      <c r="G100" s="46">
        <v>2009</v>
      </c>
      <c r="H100" s="46" t="str">
        <f ca="1">VLOOKUP(C100,'Gesamt 2000-2009'!C:H,6,0)</f>
        <v>verfügbar</v>
      </c>
      <c r="I100" s="82">
        <v>26.99</v>
      </c>
      <c r="J100" s="89" t="str">
        <f ca="1">VLOOKUP(C100,'Gesamt 2000-2009'!C100:J916,8,0)</f>
        <v>Kulturwissenschaft|Cultural Studies</v>
      </c>
      <c r="K100" s="46" t="s">
        <v>6551</v>
      </c>
      <c r="L100" s="48">
        <f ca="1">VLOOKUP(C100,'Gesamt 2000-2009'!C100:L916,10,0)</f>
        <v>0</v>
      </c>
      <c r="M100" s="48" t="s">
        <v>5055</v>
      </c>
      <c r="N100" s="46" t="s">
        <v>4327</v>
      </c>
      <c r="O100" s="98">
        <v>1</v>
      </c>
    </row>
    <row r="101" spans="2:15">
      <c r="B101" s="46" t="s">
        <v>4346</v>
      </c>
      <c r="C101" s="47">
        <v>9783839412435</v>
      </c>
      <c r="D101" s="48" t="s">
        <v>4347</v>
      </c>
      <c r="E101" s="48" t="s">
        <v>4348</v>
      </c>
      <c r="F101" s="48" t="s">
        <v>6634</v>
      </c>
      <c r="G101" s="46">
        <v>2009</v>
      </c>
      <c r="H101" s="46" t="str">
        <f ca="1">VLOOKUP(C101,'Gesamt 2000-2009'!C:H,6,0)</f>
        <v>verfügbar</v>
      </c>
      <c r="I101" s="82">
        <v>22.99</v>
      </c>
      <c r="J101" s="89" t="str">
        <f ca="1">VLOOKUP(C101,'Gesamt 2000-2009'!C101:J917,8,0)</f>
        <v>Medienwissenschaft|Film, Foto und analoge Medien</v>
      </c>
      <c r="K101" s="46" t="s">
        <v>6633</v>
      </c>
      <c r="L101" s="48">
        <f ca="1">VLOOKUP(C101,'Gesamt 2000-2009'!C101:L917,10,0)</f>
        <v>0</v>
      </c>
      <c r="M101" s="48" t="s">
        <v>5055</v>
      </c>
      <c r="N101" s="46" t="s">
        <v>4345</v>
      </c>
      <c r="O101" s="98">
        <v>1</v>
      </c>
    </row>
    <row r="102" spans="2:15">
      <c r="B102" s="46" t="s">
        <v>4363</v>
      </c>
      <c r="C102" s="47">
        <v>9783839412985</v>
      </c>
      <c r="D102" s="48" t="s">
        <v>4364</v>
      </c>
      <c r="E102" s="48" t="s">
        <v>4365</v>
      </c>
      <c r="F102" s="48" t="s">
        <v>7281</v>
      </c>
      <c r="G102" s="46">
        <v>2009</v>
      </c>
      <c r="H102" s="46" t="str">
        <f ca="1">VLOOKUP(C102,'Gesamt 2000-2009'!C:H,6,0)</f>
        <v>verfügbar</v>
      </c>
      <c r="I102" s="82">
        <v>25.99</v>
      </c>
      <c r="J102" s="89" t="str">
        <f ca="1">VLOOKUP(C102,'Gesamt 2000-2009'!C102:J918,8,0)</f>
        <v>Kulturwissenschaft|Gender Studies und Queer Studies</v>
      </c>
      <c r="K102" s="46" t="s">
        <v>6817</v>
      </c>
      <c r="L102" s="48">
        <f ca="1">VLOOKUP(C102,'Gesamt 2000-2009'!C102:L918,10,0)</f>
        <v>0</v>
      </c>
      <c r="M102" s="48" t="s">
        <v>5055</v>
      </c>
      <c r="N102" s="46" t="s">
        <v>4362</v>
      </c>
      <c r="O102" s="98">
        <v>1</v>
      </c>
    </row>
    <row r="103" spans="2:15">
      <c r="B103" s="46" t="s">
        <v>4371</v>
      </c>
      <c r="C103" s="47">
        <v>9783839408766</v>
      </c>
      <c r="D103" s="48" t="s">
        <v>4372</v>
      </c>
      <c r="E103" s="48" t="s">
        <v>4373</v>
      </c>
      <c r="F103" s="48" t="s">
        <v>7045</v>
      </c>
      <c r="G103" s="46">
        <v>2009</v>
      </c>
      <c r="H103" s="46" t="str">
        <f ca="1">VLOOKUP(C103,'Gesamt 2000-2009'!C:H,6,0)</f>
        <v>verfügbar</v>
      </c>
      <c r="I103" s="82">
        <v>22.99</v>
      </c>
      <c r="J103" s="89" t="str">
        <f ca="1">VLOOKUP(C103,'Gesamt 2000-2009'!C103:J919,8,0)</f>
        <v>Kulturwissenschaft|Kulturtheorie</v>
      </c>
      <c r="K103" s="46" t="s">
        <v>6551</v>
      </c>
      <c r="L103" s="48">
        <f ca="1">VLOOKUP(C103,'Gesamt 2000-2009'!C103:L919,10,0)</f>
        <v>0</v>
      </c>
      <c r="M103" s="48" t="s">
        <v>5055</v>
      </c>
      <c r="N103" s="46" t="s">
        <v>4370</v>
      </c>
      <c r="O103" s="98">
        <v>1</v>
      </c>
    </row>
    <row r="104" spans="2:15">
      <c r="B104" s="46" t="s">
        <v>4375</v>
      </c>
      <c r="C104" s="47">
        <v>9783839409527</v>
      </c>
      <c r="D104" s="48" t="s">
        <v>4376</v>
      </c>
      <c r="E104" s="48" t="s">
        <v>4377</v>
      </c>
      <c r="F104" s="48" t="s">
        <v>4282</v>
      </c>
      <c r="G104" s="46">
        <v>2009</v>
      </c>
      <c r="H104" s="46" t="str">
        <f ca="1">VLOOKUP(C104,'Gesamt 2000-2009'!C:H,6,0)</f>
        <v>verfügbar</v>
      </c>
      <c r="I104" s="82">
        <v>25.99</v>
      </c>
      <c r="J104" s="89" t="str">
        <f ca="1">VLOOKUP(C104,'Gesamt 2000-2009'!C104:J920,8,0)</f>
        <v>Medienwissenschaft|Digitale und soziale Medien</v>
      </c>
      <c r="K104" s="46" t="s">
        <v>6696</v>
      </c>
      <c r="L104" s="48">
        <f ca="1">VLOOKUP(C104,'Gesamt 2000-2009'!C104:L920,10,0)</f>
        <v>0</v>
      </c>
      <c r="M104" s="48" t="s">
        <v>5055</v>
      </c>
      <c r="N104" s="46" t="s">
        <v>4374</v>
      </c>
      <c r="O104" s="98">
        <v>1</v>
      </c>
    </row>
    <row r="105" spans="2:15">
      <c r="B105" s="46" t="s">
        <v>4379</v>
      </c>
      <c r="C105" s="47">
        <v>9783839409824</v>
      </c>
      <c r="D105" s="48" t="s">
        <v>7407</v>
      </c>
      <c r="E105" s="48" t="s">
        <v>4380</v>
      </c>
      <c r="F105" s="48" t="s">
        <v>6570</v>
      </c>
      <c r="G105" s="46">
        <v>2009</v>
      </c>
      <c r="H105" s="46" t="str">
        <f ca="1">VLOOKUP(C105,'Gesamt 2000-2009'!C:H,6,0)</f>
        <v>verfügbar</v>
      </c>
      <c r="I105" s="82">
        <v>34.99</v>
      </c>
      <c r="J105" s="89" t="str">
        <f ca="1">VLOOKUP(C105,'Gesamt 2000-2009'!C105:J921,8,0)</f>
        <v>Kulturwissenschaft|Popkultur</v>
      </c>
      <c r="K105" s="46" t="s">
        <v>6551</v>
      </c>
      <c r="L105" s="48">
        <f ca="1">VLOOKUP(C105,'Gesamt 2000-2009'!C105:L921,10,0)</f>
        <v>0</v>
      </c>
      <c r="M105" s="48" t="s">
        <v>5055</v>
      </c>
      <c r="N105" s="46" t="s">
        <v>4378</v>
      </c>
      <c r="O105" s="98">
        <v>1</v>
      </c>
    </row>
    <row r="106" spans="2:15">
      <c r="B106" s="46" t="s">
        <v>4390</v>
      </c>
      <c r="C106" s="47">
        <v>9783839410707</v>
      </c>
      <c r="D106" s="48" t="s">
        <v>4391</v>
      </c>
      <c r="E106" s="48" t="s">
        <v>4392</v>
      </c>
      <c r="F106" s="48" t="s">
        <v>6570</v>
      </c>
      <c r="G106" s="46">
        <v>2009</v>
      </c>
      <c r="H106" s="46" t="str">
        <f ca="1">VLOOKUP(C106,'Gesamt 2000-2009'!C:H,6,0)</f>
        <v>verfügbar</v>
      </c>
      <c r="I106" s="82">
        <v>26.99</v>
      </c>
      <c r="J106" s="89" t="str">
        <f ca="1">VLOOKUP(C106,'Gesamt 2000-2009'!C106:J922,8,0)</f>
        <v>Kulturwissenschaft|Kulturgeschichte</v>
      </c>
      <c r="K106" s="46" t="s">
        <v>6592</v>
      </c>
      <c r="L106" s="48">
        <f ca="1">VLOOKUP(C106,'Gesamt 2000-2009'!C106:L922,10,0)</f>
        <v>0</v>
      </c>
      <c r="M106" s="48" t="s">
        <v>5055</v>
      </c>
      <c r="N106" s="46" t="s">
        <v>4389</v>
      </c>
      <c r="O106" s="98">
        <v>1</v>
      </c>
    </row>
    <row r="107" spans="2:15">
      <c r="B107" s="46" t="s">
        <v>4402</v>
      </c>
      <c r="C107" s="47">
        <v>9783839411315</v>
      </c>
      <c r="D107" s="48" t="s">
        <v>4403</v>
      </c>
      <c r="E107" s="48" t="s">
        <v>4404</v>
      </c>
      <c r="F107" s="48" t="s">
        <v>6726</v>
      </c>
      <c r="G107" s="46">
        <v>2009</v>
      </c>
      <c r="H107" s="46" t="str">
        <f ca="1">VLOOKUP(C107,'Gesamt 2000-2009'!C:H,6,0)</f>
        <v>verfügbar</v>
      </c>
      <c r="I107" s="82">
        <v>21.99</v>
      </c>
      <c r="J107" s="89" t="str">
        <f ca="1">VLOOKUP(C107,'Gesamt 2000-2009'!C107:J923,8,0)</f>
        <v>Kulturwissenschaft|Cultural Studies</v>
      </c>
      <c r="K107" s="46" t="s">
        <v>6817</v>
      </c>
      <c r="L107" s="48">
        <f ca="1">VLOOKUP(C107,'Gesamt 2000-2009'!C107:L923,10,0)</f>
        <v>0</v>
      </c>
      <c r="M107" s="48" t="s">
        <v>5055</v>
      </c>
      <c r="N107" s="46" t="s">
        <v>4401</v>
      </c>
      <c r="O107" s="98">
        <v>1</v>
      </c>
    </row>
    <row r="108" spans="2:15">
      <c r="B108" s="46" t="s">
        <v>4406</v>
      </c>
      <c r="C108" s="47">
        <v>9783839411407</v>
      </c>
      <c r="D108" s="48" t="s">
        <v>6183</v>
      </c>
      <c r="E108" s="48" t="s">
        <v>4407</v>
      </c>
      <c r="F108" s="48" t="s">
        <v>6602</v>
      </c>
      <c r="G108" s="46">
        <v>2009</v>
      </c>
      <c r="H108" s="46" t="str">
        <f ca="1">VLOOKUP(C108,'Gesamt 2000-2009'!C:H,6,0)</f>
        <v>verfügbar</v>
      </c>
      <c r="I108" s="82">
        <v>20.99</v>
      </c>
      <c r="J108" s="89" t="str">
        <f ca="1">VLOOKUP(C108,'Gesamt 2000-2009'!C108:J924,8,0)</f>
        <v>Medienwissenschaft|Digitale und soziale Medien</v>
      </c>
      <c r="K108" s="46" t="s">
        <v>6696</v>
      </c>
      <c r="L108" s="48">
        <f ca="1">VLOOKUP(C108,'Gesamt 2000-2009'!C108:L924,10,0)</f>
        <v>0</v>
      </c>
      <c r="M108" s="48" t="s">
        <v>5055</v>
      </c>
      <c r="N108" s="46" t="s">
        <v>4405</v>
      </c>
      <c r="O108" s="98">
        <v>1</v>
      </c>
    </row>
    <row r="109" spans="2:15">
      <c r="B109" s="46" t="s">
        <v>4417</v>
      </c>
      <c r="C109" s="47">
        <v>9783839411568</v>
      </c>
      <c r="D109" s="48" t="s">
        <v>4418</v>
      </c>
      <c r="E109" s="48" t="s">
        <v>4419</v>
      </c>
      <c r="F109" s="48" t="s">
        <v>5848</v>
      </c>
      <c r="G109" s="46">
        <v>2009</v>
      </c>
      <c r="H109" s="46" t="str">
        <f ca="1">VLOOKUP(C109,'Gesamt 2000-2009'!C:H,6,0)</f>
        <v>verfügbar</v>
      </c>
      <c r="I109" s="82">
        <v>24.99</v>
      </c>
      <c r="J109" s="89" t="str">
        <f ca="1">VLOOKUP(C109,'Gesamt 2000-2009'!C109:J925,8,0)</f>
        <v>Literaturwissenschaft|Literaturtheorie und Allgemeine Literaturwissenschaft</v>
      </c>
      <c r="K109" s="46" t="s">
        <v>6717</v>
      </c>
      <c r="L109" s="48">
        <f ca="1">VLOOKUP(C109,'Gesamt 2000-2009'!C109:L925,10,0)</f>
        <v>0</v>
      </c>
      <c r="M109" s="48" t="s">
        <v>5055</v>
      </c>
      <c r="N109" s="46" t="s">
        <v>4416</v>
      </c>
      <c r="O109" s="98">
        <v>1</v>
      </c>
    </row>
    <row r="110" spans="2:15">
      <c r="B110" s="46" t="s">
        <v>4425</v>
      </c>
      <c r="C110" s="47">
        <v>9783839412022</v>
      </c>
      <c r="D110" s="48" t="s">
        <v>4426</v>
      </c>
      <c r="E110" s="48" t="s">
        <v>4427</v>
      </c>
      <c r="F110" s="48" t="s">
        <v>6570</v>
      </c>
      <c r="G110" s="46">
        <v>2009</v>
      </c>
      <c r="H110" s="46" t="str">
        <f ca="1">VLOOKUP(C110,'Gesamt 2000-2009'!C:H,6,0)</f>
        <v>verfügbar</v>
      </c>
      <c r="I110" s="82">
        <v>24.99</v>
      </c>
      <c r="J110" s="89" t="str">
        <f ca="1">VLOOKUP(C110,'Gesamt 2000-2009'!C110:J926,8,0)</f>
        <v>Kulturwissenschaft|Erinnerungskulturen</v>
      </c>
      <c r="K110" s="46" t="s">
        <v>6551</v>
      </c>
      <c r="L110" s="48">
        <f ca="1">VLOOKUP(C110,'Gesamt 2000-2009'!C110:L926,10,0)</f>
        <v>0</v>
      </c>
      <c r="M110" s="48" t="s">
        <v>5055</v>
      </c>
      <c r="N110" s="46" t="s">
        <v>4424</v>
      </c>
      <c r="O110" s="98">
        <v>1</v>
      </c>
    </row>
    <row r="111" spans="2:15">
      <c r="B111" s="46" t="s">
        <v>4429</v>
      </c>
      <c r="C111" s="47">
        <v>9783839412084</v>
      </c>
      <c r="D111" s="48" t="s">
        <v>4430</v>
      </c>
      <c r="E111" s="48" t="s">
        <v>4431</v>
      </c>
      <c r="F111" s="48" t="s">
        <v>7093</v>
      </c>
      <c r="G111" s="46">
        <v>2009</v>
      </c>
      <c r="H111" s="46" t="str">
        <f ca="1">VLOOKUP(C111,'Gesamt 2000-2009'!C:H,6,0)</f>
        <v>verfügbar</v>
      </c>
      <c r="I111" s="82">
        <v>22.99</v>
      </c>
      <c r="J111" s="89" t="str">
        <f ca="1">VLOOKUP(C111,'Gesamt 2000-2009'!C111:J927,8,0)</f>
        <v>Theater- und Tanzwissenschaft|Theaterwissenschaft</v>
      </c>
      <c r="K111" s="46" t="s">
        <v>7092</v>
      </c>
      <c r="L111" s="48">
        <f ca="1">VLOOKUP(C111,'Gesamt 2000-2009'!C111:L927,10,0)</f>
        <v>0</v>
      </c>
      <c r="M111" s="48" t="s">
        <v>5055</v>
      </c>
      <c r="N111" s="46" t="s">
        <v>4428</v>
      </c>
      <c r="O111" s="98">
        <v>1</v>
      </c>
    </row>
    <row r="112" spans="2:15">
      <c r="B112" s="46" t="s">
        <v>4433</v>
      </c>
      <c r="C112" s="47">
        <v>9783839412107</v>
      </c>
      <c r="D112" s="48" t="s">
        <v>4434</v>
      </c>
      <c r="E112" s="48" t="s">
        <v>4435</v>
      </c>
      <c r="F112" s="48" t="s">
        <v>7281</v>
      </c>
      <c r="G112" s="46">
        <v>2009</v>
      </c>
      <c r="H112" s="46" t="str">
        <f ca="1">VLOOKUP(C112,'Gesamt 2000-2009'!C:H,6,0)</f>
        <v>verfügbar</v>
      </c>
      <c r="I112" s="82">
        <v>18.989999999999998</v>
      </c>
      <c r="J112" s="89" t="str">
        <f ca="1">VLOOKUP(C112,'Gesamt 2000-2009'!C112:J928,8,0)</f>
        <v>Kulturwissenschaft|Gender Studies und Queer Studies</v>
      </c>
      <c r="K112" s="46" t="s">
        <v>6817</v>
      </c>
      <c r="L112" s="48">
        <f ca="1">VLOOKUP(C112,'Gesamt 2000-2009'!C112:L928,10,0)</f>
        <v>0</v>
      </c>
      <c r="M112" s="48" t="s">
        <v>5055</v>
      </c>
      <c r="N112" s="46" t="s">
        <v>4432</v>
      </c>
      <c r="O112" s="98">
        <v>1</v>
      </c>
    </row>
    <row r="113" spans="2:15">
      <c r="B113" s="46" t="s">
        <v>4437</v>
      </c>
      <c r="C113" s="47">
        <v>9783839412190</v>
      </c>
      <c r="D113" s="48" t="s">
        <v>4438</v>
      </c>
      <c r="E113" s="48" t="s">
        <v>4439</v>
      </c>
      <c r="F113" s="48" t="s">
        <v>4282</v>
      </c>
      <c r="G113" s="46">
        <v>2009</v>
      </c>
      <c r="H113" s="46" t="str">
        <f ca="1">VLOOKUP(C113,'Gesamt 2000-2009'!C:H,6,0)</f>
        <v>verfügbar</v>
      </c>
      <c r="I113" s="82">
        <v>34.99</v>
      </c>
      <c r="J113" s="89" t="str">
        <f ca="1">VLOOKUP(C113,'Gesamt 2000-2009'!C113:J929,8,0)</f>
        <v>Theater- und Tanzwissenschaft|Theaterwissenschaft</v>
      </c>
      <c r="K113" s="46" t="s">
        <v>7092</v>
      </c>
      <c r="L113" s="48">
        <f ca="1">VLOOKUP(C113,'Gesamt 2000-2009'!C113:L929,10,0)</f>
        <v>0</v>
      </c>
      <c r="M113" s="48" t="s">
        <v>5055</v>
      </c>
      <c r="N113" s="46" t="s">
        <v>4436</v>
      </c>
      <c r="O113" s="98">
        <v>1</v>
      </c>
    </row>
    <row r="114" spans="2:15">
      <c r="B114" s="46" t="s">
        <v>4441</v>
      </c>
      <c r="C114" s="47">
        <v>9783839412213</v>
      </c>
      <c r="D114" s="48" t="s">
        <v>4442</v>
      </c>
      <c r="E114" s="48" t="s">
        <v>4443</v>
      </c>
      <c r="F114" s="48" t="s">
        <v>6570</v>
      </c>
      <c r="G114" s="46">
        <v>2009</v>
      </c>
      <c r="H114" s="46" t="str">
        <f ca="1">VLOOKUP(C114,'Gesamt 2000-2009'!C:H,6,0)</f>
        <v>verfügbar</v>
      </c>
      <c r="I114" s="82">
        <v>14.99</v>
      </c>
      <c r="J114" s="89" t="str">
        <f ca="1">VLOOKUP(C114,'Gesamt 2000-2009'!C114:J930,8,0)</f>
        <v>Medienwissenschaft|Digitale und soziale Medien</v>
      </c>
      <c r="K114" s="46" t="s">
        <v>6696</v>
      </c>
      <c r="L114" s="48">
        <f ca="1">VLOOKUP(C114,'Gesamt 2000-2009'!C114:L930,10,0)</f>
        <v>0</v>
      </c>
      <c r="M114" s="48" t="s">
        <v>5055</v>
      </c>
      <c r="N114" s="46" t="s">
        <v>4440</v>
      </c>
      <c r="O114" s="98">
        <v>1</v>
      </c>
    </row>
    <row r="115" spans="2:15">
      <c r="B115" s="46" t="s">
        <v>4445</v>
      </c>
      <c r="C115" s="47">
        <v>9783839412404</v>
      </c>
      <c r="D115" s="48" t="s">
        <v>4446</v>
      </c>
      <c r="E115" s="48" t="s">
        <v>4447</v>
      </c>
      <c r="F115" s="48" t="s">
        <v>6570</v>
      </c>
      <c r="G115" s="46">
        <v>2009</v>
      </c>
      <c r="H115" s="46" t="str">
        <f ca="1">VLOOKUP(C115,'Gesamt 2000-2009'!C:H,6,0)</f>
        <v>verfügbar</v>
      </c>
      <c r="I115" s="82">
        <v>38.99</v>
      </c>
      <c r="J115" s="89" t="str">
        <f ca="1">VLOOKUP(C115,'Gesamt 2000-2009'!C115:J931,8,0)</f>
        <v>Medienwissenschaft|Digitale und soziale Medien</v>
      </c>
      <c r="K115" s="46" t="s">
        <v>6696</v>
      </c>
      <c r="L115" s="48">
        <f ca="1">VLOOKUP(C115,'Gesamt 2000-2009'!C115:L931,10,0)</f>
        <v>0</v>
      </c>
      <c r="M115" s="48" t="s">
        <v>5055</v>
      </c>
      <c r="N115" s="46" t="s">
        <v>4444</v>
      </c>
      <c r="O115" s="98">
        <v>1</v>
      </c>
    </row>
    <row r="116" spans="2:15">
      <c r="B116" s="46" t="s">
        <v>4478</v>
      </c>
      <c r="C116" s="47">
        <v>9783839413081</v>
      </c>
      <c r="D116" s="48" t="s">
        <v>4479</v>
      </c>
      <c r="E116" s="48" t="s">
        <v>4480</v>
      </c>
      <c r="F116" s="48" t="s">
        <v>7281</v>
      </c>
      <c r="G116" s="46">
        <v>2009</v>
      </c>
      <c r="H116" s="46" t="str">
        <f ca="1">VLOOKUP(C116,'Gesamt 2000-2009'!C:H,6,0)</f>
        <v>verfügbar</v>
      </c>
      <c r="I116" s="82">
        <v>25.99</v>
      </c>
      <c r="J116" s="89" t="str">
        <f ca="1">VLOOKUP(C116,'Gesamt 2000-2009'!C116:J932,8,0)</f>
        <v>Kulturwissenschaft|Gender Studies und Queer Studies</v>
      </c>
      <c r="K116" s="46" t="s">
        <v>6817</v>
      </c>
      <c r="L116" s="48">
        <f ca="1">VLOOKUP(C116,'Gesamt 2000-2009'!C116:L932,10,0)</f>
        <v>0</v>
      </c>
      <c r="M116" s="48" t="s">
        <v>5055</v>
      </c>
      <c r="N116" s="46" t="s">
        <v>4477</v>
      </c>
      <c r="O116" s="98">
        <v>1</v>
      </c>
    </row>
    <row r="117" spans="2:15">
      <c r="B117" s="46" t="s">
        <v>4495</v>
      </c>
      <c r="C117" s="47">
        <v>9783839410288</v>
      </c>
      <c r="D117" s="48" t="s">
        <v>4496</v>
      </c>
      <c r="E117" s="48" t="s">
        <v>4497</v>
      </c>
      <c r="F117" s="48" t="s">
        <v>6767</v>
      </c>
      <c r="G117" s="46">
        <v>2009</v>
      </c>
      <c r="H117" s="46" t="str">
        <f ca="1">VLOOKUP(C117,'Gesamt 2000-2009'!C:H,6,0)</f>
        <v>verfügbar</v>
      </c>
      <c r="I117" s="82">
        <v>25.99</v>
      </c>
      <c r="J117" s="89" t="str">
        <f ca="1">VLOOKUP(C117,'Gesamt 2000-2009'!C117:J933,8,0)</f>
        <v>Medienwissenschaft|Medientheorie</v>
      </c>
      <c r="K117" s="46" t="s">
        <v>6696</v>
      </c>
      <c r="L117" s="48">
        <f ca="1">VLOOKUP(C117,'Gesamt 2000-2009'!C117:L933,10,0)</f>
        <v>0</v>
      </c>
      <c r="M117" s="48" t="s">
        <v>5055</v>
      </c>
      <c r="N117" s="46" t="s">
        <v>4494</v>
      </c>
      <c r="O117" s="98">
        <v>1</v>
      </c>
    </row>
    <row r="118" spans="2:15">
      <c r="B118" s="46" t="s">
        <v>4499</v>
      </c>
      <c r="C118" s="47">
        <v>9783839410295</v>
      </c>
      <c r="D118" s="48" t="s">
        <v>4496</v>
      </c>
      <c r="E118" s="48" t="s">
        <v>4497</v>
      </c>
      <c r="F118" s="48" t="s">
        <v>6767</v>
      </c>
      <c r="G118" s="46">
        <v>2009</v>
      </c>
      <c r="H118" s="46" t="str">
        <f ca="1">VLOOKUP(C118,'Gesamt 2000-2009'!C:H,6,0)</f>
        <v>verfügbar</v>
      </c>
      <c r="I118" s="82">
        <v>25.99</v>
      </c>
      <c r="J118" s="89" t="str">
        <f ca="1">VLOOKUP(C118,'Gesamt 2000-2009'!C118:J934,8,0)</f>
        <v>Medienwissenschaft|Medientheorie</v>
      </c>
      <c r="K118" s="46" t="s">
        <v>6696</v>
      </c>
      <c r="L118" s="48">
        <f ca="1">VLOOKUP(C118,'Gesamt 2000-2009'!C118:L934,10,0)</f>
        <v>0</v>
      </c>
      <c r="M118" s="48" t="s">
        <v>5055</v>
      </c>
      <c r="N118" s="46" t="s">
        <v>4498</v>
      </c>
      <c r="O118" s="98">
        <v>1</v>
      </c>
    </row>
    <row r="119" spans="2:15">
      <c r="B119" s="46" t="s">
        <v>4501</v>
      </c>
      <c r="C119" s="47">
        <v>9783839410455</v>
      </c>
      <c r="D119" s="48" t="s">
        <v>4502</v>
      </c>
      <c r="E119" s="48" t="s">
        <v>4503</v>
      </c>
      <c r="F119" s="48" t="s">
        <v>6570</v>
      </c>
      <c r="G119" s="46">
        <v>2009</v>
      </c>
      <c r="H119" s="46" t="str">
        <f ca="1">VLOOKUP(C119,'Gesamt 2000-2009'!C:H,6,0)</f>
        <v>verfügbar</v>
      </c>
      <c r="I119" s="82">
        <v>31.99</v>
      </c>
      <c r="J119" s="89" t="str">
        <f ca="1">VLOOKUP(C119,'Gesamt 2000-2009'!C119:J935,8,0)</f>
        <v>Literaturwissenschaft|Literaturtheorie und Allgemeine Literaturwissenschaft</v>
      </c>
      <c r="K119" s="46" t="s">
        <v>6717</v>
      </c>
      <c r="L119" s="48">
        <f ca="1">VLOOKUP(C119,'Gesamt 2000-2009'!C119:L935,10,0)</f>
        <v>0</v>
      </c>
      <c r="M119" s="48" t="s">
        <v>5055</v>
      </c>
      <c r="N119" s="46" t="s">
        <v>4500</v>
      </c>
      <c r="O119" s="98">
        <v>1</v>
      </c>
    </row>
    <row r="120" spans="2:15">
      <c r="B120" s="46" t="s">
        <v>4505</v>
      </c>
      <c r="C120" s="47">
        <v>9783839412510</v>
      </c>
      <c r="D120" s="48" t="s">
        <v>4506</v>
      </c>
      <c r="E120" s="48" t="s">
        <v>4507</v>
      </c>
      <c r="F120" s="48" t="s">
        <v>6365</v>
      </c>
      <c r="G120" s="46">
        <v>2009</v>
      </c>
      <c r="H120" s="46" t="str">
        <f ca="1">VLOOKUP(C120,'Gesamt 2000-2009'!C:H,6,0)</f>
        <v>verfügbar</v>
      </c>
      <c r="I120" s="82">
        <v>32.99</v>
      </c>
      <c r="J120" s="89" t="str">
        <f ca="1">VLOOKUP(C120,'Gesamt 2000-2009'!C120:J936,8,0)</f>
        <v>Medienwissenschaft|Digitale und soziale Medien</v>
      </c>
      <c r="K120" s="46" t="s">
        <v>6696</v>
      </c>
      <c r="L120" s="48">
        <f ca="1">VLOOKUP(C120,'Gesamt 2000-2009'!C120:L936,10,0)</f>
        <v>0</v>
      </c>
      <c r="M120" s="48" t="s">
        <v>5055</v>
      </c>
      <c r="N120" s="46" t="s">
        <v>4504</v>
      </c>
      <c r="O120" s="98">
        <v>1</v>
      </c>
    </row>
    <row r="121" spans="2:15">
      <c r="B121" s="46" t="s">
        <v>4509</v>
      </c>
      <c r="C121" s="47">
        <v>9783839412756</v>
      </c>
      <c r="D121" s="48" t="s">
        <v>4510</v>
      </c>
      <c r="E121" s="48" t="s">
        <v>4511</v>
      </c>
      <c r="F121" s="48" t="s">
        <v>5365</v>
      </c>
      <c r="G121" s="46">
        <v>2009</v>
      </c>
      <c r="H121" s="46" t="str">
        <f ca="1">VLOOKUP(C121,'Gesamt 2000-2009'!C:H,6,0)</f>
        <v>verfügbar</v>
      </c>
      <c r="I121" s="82">
        <v>26.99</v>
      </c>
      <c r="J121" s="89" t="str">
        <f ca="1">VLOOKUP(C121,'Gesamt 2000-2009'!C121:J937,8,0)</f>
        <v>Kulturwissenschaft|Disability Studies</v>
      </c>
      <c r="K121" s="46" t="s">
        <v>5364</v>
      </c>
      <c r="L121" s="48">
        <f ca="1">VLOOKUP(C121,'Gesamt 2000-2009'!C121:L937,10,0)</f>
        <v>0</v>
      </c>
      <c r="M121" s="48" t="s">
        <v>5055</v>
      </c>
      <c r="N121" s="46" t="s">
        <v>4508</v>
      </c>
      <c r="O121" s="98">
        <v>1</v>
      </c>
    </row>
    <row r="122" spans="2:15">
      <c r="B122" s="46" t="s">
        <v>4521</v>
      </c>
      <c r="C122" s="47">
        <v>9783839413043</v>
      </c>
      <c r="D122" s="48" t="s">
        <v>4522</v>
      </c>
      <c r="E122" s="48" t="s">
        <v>4523</v>
      </c>
      <c r="F122" s="48" t="s">
        <v>4326</v>
      </c>
      <c r="G122" s="46">
        <v>2009</v>
      </c>
      <c r="H122" s="46" t="str">
        <f ca="1">VLOOKUP(C122,'Gesamt 2000-2009'!C:H,6,0)</f>
        <v>verfügbar</v>
      </c>
      <c r="I122" s="82">
        <v>31.99</v>
      </c>
      <c r="J122" s="89" t="str">
        <f ca="1">VLOOKUP(C122,'Gesamt 2000-2009'!C122:J938,8,0)</f>
        <v>Literaturwissenschaft|Romanische Literaturwissenschaft</v>
      </c>
      <c r="K122" s="46" t="s">
        <v>4524</v>
      </c>
      <c r="L122" s="48">
        <f ca="1">VLOOKUP(C122,'Gesamt 2000-2009'!C122:L938,10,0)</f>
        <v>0</v>
      </c>
      <c r="M122" s="48" t="s">
        <v>5055</v>
      </c>
      <c r="N122" s="46" t="s">
        <v>4520</v>
      </c>
      <c r="O122" s="98">
        <v>1</v>
      </c>
    </row>
    <row r="123" spans="2:15">
      <c r="B123" s="46" t="s">
        <v>4530</v>
      </c>
      <c r="C123" s="47">
        <v>9783839413449</v>
      </c>
      <c r="D123" s="48" t="s">
        <v>4531</v>
      </c>
      <c r="E123" s="48" t="s">
        <v>4532</v>
      </c>
      <c r="F123" s="48" t="s">
        <v>4326</v>
      </c>
      <c r="G123" s="46">
        <v>2009</v>
      </c>
      <c r="H123" s="46" t="str">
        <f ca="1">VLOOKUP(C123,'Gesamt 2000-2009'!C:H,6,0)</f>
        <v>verfügbar</v>
      </c>
      <c r="I123" s="82">
        <v>33.99</v>
      </c>
      <c r="J123" s="89" t="str">
        <f ca="1">VLOOKUP(C123,'Gesamt 2000-2009'!C123:J939,8,0)</f>
        <v>Kulturwissenschaft|Cultural Studies</v>
      </c>
      <c r="K123" s="46" t="s">
        <v>6551</v>
      </c>
      <c r="L123" s="48">
        <f ca="1">VLOOKUP(C123,'Gesamt 2000-2009'!C123:L939,10,0)</f>
        <v>0</v>
      </c>
      <c r="M123" s="48" t="s">
        <v>5055</v>
      </c>
      <c r="N123" s="46" t="s">
        <v>4529</v>
      </c>
      <c r="O123" s="98">
        <v>1</v>
      </c>
    </row>
    <row r="124" spans="2:15">
      <c r="B124" s="46" t="s">
        <v>4534</v>
      </c>
      <c r="C124" s="47">
        <v>9783839409060</v>
      </c>
      <c r="D124" s="48" t="s">
        <v>4535</v>
      </c>
      <c r="E124" s="48" t="s">
        <v>4536</v>
      </c>
      <c r="F124" s="48" t="s">
        <v>7788</v>
      </c>
      <c r="G124" s="46">
        <v>2009</v>
      </c>
      <c r="H124" s="46" t="str">
        <f ca="1">VLOOKUP(C124,'Gesamt 2000-2009'!C:H,6,0)</f>
        <v>verfügbar</v>
      </c>
      <c r="I124" s="82">
        <v>25.99</v>
      </c>
      <c r="J124" s="89" t="str">
        <f ca="1">VLOOKUP(C124,'Gesamt 2000-2009'!C124:J940,8,0)</f>
        <v>Kulturwissenschaft|Postcolonial Studies</v>
      </c>
      <c r="K124" s="46" t="s">
        <v>6796</v>
      </c>
      <c r="L124" s="48">
        <f ca="1">VLOOKUP(C124,'Gesamt 2000-2009'!C124:L940,10,0)</f>
        <v>0</v>
      </c>
      <c r="M124" s="48" t="s">
        <v>5055</v>
      </c>
      <c r="N124" s="46" t="s">
        <v>4533</v>
      </c>
      <c r="O124" s="98">
        <v>1</v>
      </c>
    </row>
    <row r="125" spans="2:15">
      <c r="B125" s="46" t="s">
        <v>4538</v>
      </c>
      <c r="C125" s="47">
        <v>9783839409695</v>
      </c>
      <c r="D125" s="48" t="s">
        <v>4539</v>
      </c>
      <c r="E125" s="48" t="s">
        <v>4540</v>
      </c>
      <c r="F125" s="48" t="s">
        <v>6570</v>
      </c>
      <c r="G125" s="46">
        <v>2009</v>
      </c>
      <c r="H125" s="46" t="str">
        <f ca="1">VLOOKUP(C125,'Gesamt 2000-2009'!C:H,6,0)</f>
        <v>verfügbar</v>
      </c>
      <c r="I125" s="82">
        <v>31.99</v>
      </c>
      <c r="J125" s="89" t="str">
        <f ca="1">VLOOKUP(C125,'Gesamt 2000-2009'!C125:J941,8,0)</f>
        <v>Medienwissenschaft|Medientheorie</v>
      </c>
      <c r="K125" s="46" t="s">
        <v>6696</v>
      </c>
      <c r="L125" s="48">
        <f ca="1">VLOOKUP(C125,'Gesamt 2000-2009'!C125:L941,10,0)</f>
        <v>0</v>
      </c>
      <c r="M125" s="48" t="s">
        <v>5055</v>
      </c>
      <c r="N125" s="46" t="s">
        <v>4537</v>
      </c>
      <c r="O125" s="98">
        <v>1</v>
      </c>
    </row>
    <row r="126" spans="2:15">
      <c r="B126" s="46" t="s">
        <v>4542</v>
      </c>
      <c r="C126" s="47">
        <v>9783839409992</v>
      </c>
      <c r="D126" s="48" t="s">
        <v>4543</v>
      </c>
      <c r="E126" s="48" t="s">
        <v>4544</v>
      </c>
      <c r="F126" s="48" t="s">
        <v>4282</v>
      </c>
      <c r="G126" s="46">
        <v>2009</v>
      </c>
      <c r="H126" s="46" t="str">
        <f ca="1">VLOOKUP(C126,'Gesamt 2000-2009'!C:H,6,0)</f>
        <v>verfügbar</v>
      </c>
      <c r="I126" s="82">
        <v>26.99</v>
      </c>
      <c r="J126" s="89" t="str">
        <f ca="1">VLOOKUP(C126,'Gesamt 2000-2009'!C126:J942,8,0)</f>
        <v>Theater- und Tanzwissenschaft|Theaterwissenschaft</v>
      </c>
      <c r="K126" s="46" t="s">
        <v>7092</v>
      </c>
      <c r="L126" s="48">
        <f ca="1">VLOOKUP(C126,'Gesamt 2000-2009'!C126:L942,10,0)</f>
        <v>0</v>
      </c>
      <c r="M126" s="48" t="s">
        <v>5055</v>
      </c>
      <c r="N126" s="46" t="s">
        <v>4541</v>
      </c>
      <c r="O126" s="98">
        <v>1</v>
      </c>
    </row>
    <row r="127" spans="2:15">
      <c r="B127" s="46" t="s">
        <v>4550</v>
      </c>
      <c r="C127" s="47">
        <v>9783839412237</v>
      </c>
      <c r="D127" s="48" t="s">
        <v>4551</v>
      </c>
      <c r="E127" s="48" t="s">
        <v>4552</v>
      </c>
      <c r="F127" s="48" t="s">
        <v>7093</v>
      </c>
      <c r="G127" s="46">
        <v>2009</v>
      </c>
      <c r="H127" s="46" t="str">
        <f ca="1">VLOOKUP(C127,'Gesamt 2000-2009'!C:H,6,0)</f>
        <v>verfügbar</v>
      </c>
      <c r="I127" s="82">
        <v>25.99</v>
      </c>
      <c r="J127" s="89" t="str">
        <f ca="1">VLOOKUP(C127,'Gesamt 2000-2009'!C127:J943,8,0)</f>
        <v>Theater- und Tanzwissenschaft|Theaterwissenschaft</v>
      </c>
      <c r="K127" s="46" t="s">
        <v>7092</v>
      </c>
      <c r="L127" s="48">
        <f ca="1">VLOOKUP(C127,'Gesamt 2000-2009'!C127:L943,10,0)</f>
        <v>0</v>
      </c>
      <c r="M127" s="48" t="s">
        <v>5055</v>
      </c>
      <c r="N127" s="46" t="s">
        <v>4549</v>
      </c>
      <c r="O127" s="98">
        <v>1</v>
      </c>
    </row>
    <row r="128" spans="2:15">
      <c r="B128" s="46" t="s">
        <v>4554</v>
      </c>
      <c r="C128" s="47">
        <v>9783839412541</v>
      </c>
      <c r="D128" s="48" t="s">
        <v>4555</v>
      </c>
      <c r="E128" s="48" t="s">
        <v>4556</v>
      </c>
      <c r="F128" s="48" t="s">
        <v>7115</v>
      </c>
      <c r="G128" s="46">
        <v>2009</v>
      </c>
      <c r="H128" s="46" t="str">
        <f ca="1">VLOOKUP(C128,'Gesamt 2000-2009'!C:H,6,0)</f>
        <v>verfügbar</v>
      </c>
      <c r="I128" s="82">
        <v>26.99</v>
      </c>
      <c r="J128" s="89" t="str">
        <f ca="1">VLOOKUP(C128,'Gesamt 2000-2009'!C128:J944,8,0)</f>
        <v>Kulturwissenschaft|Cultural Studies</v>
      </c>
      <c r="K128" s="46" t="s">
        <v>6534</v>
      </c>
      <c r="L128" s="48">
        <f ca="1">VLOOKUP(C128,'Gesamt 2000-2009'!C128:L944,10,0)</f>
        <v>0</v>
      </c>
      <c r="M128" s="48" t="s">
        <v>5055</v>
      </c>
      <c r="N128" s="46" t="s">
        <v>4553</v>
      </c>
      <c r="O128" s="98">
        <v>1</v>
      </c>
    </row>
    <row r="129" spans="2:15">
      <c r="B129" s="46" t="s">
        <v>4558</v>
      </c>
      <c r="C129" s="47">
        <v>9783839412619</v>
      </c>
      <c r="D129" s="48" t="s">
        <v>4559</v>
      </c>
      <c r="E129" s="48" t="s">
        <v>4560</v>
      </c>
      <c r="F129" s="48" t="s">
        <v>6570</v>
      </c>
      <c r="G129" s="46">
        <v>2009</v>
      </c>
      <c r="H129" s="46" t="str">
        <f ca="1">VLOOKUP(C129,'Gesamt 2000-2009'!C:H,6,0)</f>
        <v>verfügbar</v>
      </c>
      <c r="I129" s="82">
        <v>20.99</v>
      </c>
      <c r="J129" s="89" t="str">
        <f ca="1">VLOOKUP(C129,'Gesamt 2000-2009'!C129:J945,8,0)</f>
        <v>Kulturwissenschaft|Popkultur</v>
      </c>
      <c r="K129" s="46" t="s">
        <v>6551</v>
      </c>
      <c r="L129" s="48">
        <f ca="1">VLOOKUP(C129,'Gesamt 2000-2009'!C129:L945,10,0)</f>
        <v>0</v>
      </c>
      <c r="M129" s="48" t="s">
        <v>5055</v>
      </c>
      <c r="N129" s="46" t="s">
        <v>4557</v>
      </c>
      <c r="O129" s="98">
        <v>1</v>
      </c>
    </row>
    <row r="130" spans="2:15">
      <c r="B130" s="46" t="s">
        <v>4566</v>
      </c>
      <c r="C130" s="47">
        <v>9783839412671</v>
      </c>
      <c r="D130" s="48" t="s">
        <v>4567</v>
      </c>
      <c r="E130" s="48" t="s">
        <v>4568</v>
      </c>
      <c r="F130" s="48" t="s">
        <v>5365</v>
      </c>
      <c r="G130" s="46">
        <v>2009</v>
      </c>
      <c r="H130" s="46" t="str">
        <f ca="1">VLOOKUP(C130,'Gesamt 2000-2009'!C:H,6,0)</f>
        <v>verfügbar</v>
      </c>
      <c r="I130" s="82">
        <v>26.99</v>
      </c>
      <c r="J130" s="89" t="str">
        <f ca="1">VLOOKUP(C130,'Gesamt 2000-2009'!C130:J946,8,0)</f>
        <v>Kulturwissenschaft|Disability Studies</v>
      </c>
      <c r="K130" s="46" t="s">
        <v>5364</v>
      </c>
      <c r="L130" s="48">
        <f ca="1">VLOOKUP(C130,'Gesamt 2000-2009'!C130:L946,10,0)</f>
        <v>0</v>
      </c>
      <c r="M130" s="48" t="s">
        <v>5055</v>
      </c>
      <c r="N130" s="46" t="s">
        <v>4565</v>
      </c>
      <c r="O130" s="98">
        <v>1</v>
      </c>
    </row>
    <row r="131" spans="2:15">
      <c r="B131" s="46" t="s">
        <v>4574</v>
      </c>
      <c r="C131" s="47">
        <v>9783839413142</v>
      </c>
      <c r="D131" s="48" t="s">
        <v>4575</v>
      </c>
      <c r="E131" s="48" t="s">
        <v>4576</v>
      </c>
      <c r="F131" s="48" t="s">
        <v>7093</v>
      </c>
      <c r="G131" s="46">
        <v>2009</v>
      </c>
      <c r="H131" s="46" t="str">
        <f ca="1">VLOOKUP(C131,'Gesamt 2000-2009'!C:H,6,0)</f>
        <v>verfügbar</v>
      </c>
      <c r="I131" s="82">
        <v>33.99</v>
      </c>
      <c r="J131" s="89" t="str">
        <f ca="1">VLOOKUP(C131,'Gesamt 2000-2009'!C131:J947,8,0)</f>
        <v>Theater- und Tanzwissenschaft|Theaterwissenschaft</v>
      </c>
      <c r="K131" s="46" t="s">
        <v>7092</v>
      </c>
      <c r="L131" s="48">
        <f ca="1">VLOOKUP(C131,'Gesamt 2000-2009'!C131:L947,10,0)</f>
        <v>0</v>
      </c>
      <c r="M131" s="48" t="s">
        <v>5055</v>
      </c>
      <c r="N131" s="46" t="s">
        <v>4573</v>
      </c>
      <c r="O131" s="98">
        <v>1</v>
      </c>
    </row>
    <row r="132" spans="2:15">
      <c r="B132" s="46" t="s">
        <v>4586</v>
      </c>
      <c r="C132" s="47">
        <v>9783839413357</v>
      </c>
      <c r="D132" s="48" t="s">
        <v>4587</v>
      </c>
      <c r="E132" s="48" t="s">
        <v>4588</v>
      </c>
      <c r="F132" s="48" t="s">
        <v>6570</v>
      </c>
      <c r="G132" s="46">
        <v>2009</v>
      </c>
      <c r="H132" s="46" t="str">
        <f ca="1">VLOOKUP(C132,'Gesamt 2000-2009'!C:H,6,0)</f>
        <v>verfügbar</v>
      </c>
      <c r="I132" s="82">
        <v>22.99</v>
      </c>
      <c r="J132" s="89" t="str">
        <f ca="1">VLOOKUP(C132,'Gesamt 2000-2009'!C132:J948,8,0)</f>
        <v>Medienwissenschaft|Mediengeschichte</v>
      </c>
      <c r="K132" s="46" t="s">
        <v>6696</v>
      </c>
      <c r="L132" s="48">
        <f ca="1">VLOOKUP(C132,'Gesamt 2000-2009'!C132:L948,10,0)</f>
        <v>0</v>
      </c>
      <c r="M132" s="48" t="s">
        <v>5055</v>
      </c>
      <c r="N132" s="46" t="s">
        <v>4585</v>
      </c>
      <c r="O132" s="98">
        <v>1</v>
      </c>
    </row>
    <row r="133" spans="2:15">
      <c r="B133" s="46" t="s">
        <v>5746</v>
      </c>
      <c r="C133" s="47">
        <v>9783839404195</v>
      </c>
      <c r="D133" s="48" t="s">
        <v>5747</v>
      </c>
      <c r="E133" s="48" t="s">
        <v>5748</v>
      </c>
      <c r="F133" s="48" t="s">
        <v>6570</v>
      </c>
      <c r="G133" s="46">
        <v>2008</v>
      </c>
      <c r="H133" s="46" t="str">
        <f ca="1">VLOOKUP(C133,'Gesamt 2000-2009'!C:H,6,0)</f>
        <v>verfügbar</v>
      </c>
      <c r="I133" s="82">
        <v>16.989999999999998</v>
      </c>
      <c r="J133" s="89" t="str">
        <f ca="1">VLOOKUP(C133,'Gesamt 2000-2009'!C133:J949,8,0)</f>
        <v>Medienwissenschaft|Medienästhetik</v>
      </c>
      <c r="K133" s="46" t="s">
        <v>6696</v>
      </c>
      <c r="L133" s="48">
        <f ca="1">VLOOKUP(C133,'Gesamt 2000-2009'!C133:L949,10,0)</f>
        <v>0</v>
      </c>
      <c r="M133" s="48" t="s">
        <v>5055</v>
      </c>
      <c r="N133" s="46" t="s">
        <v>5745</v>
      </c>
      <c r="O133" s="98">
        <v>1</v>
      </c>
    </row>
    <row r="134" spans="2:15">
      <c r="B134" s="46" t="s">
        <v>5758</v>
      </c>
      <c r="C134" s="47">
        <v>9783839407417</v>
      </c>
      <c r="D134" s="48" t="s">
        <v>7407</v>
      </c>
      <c r="E134" s="48">
        <v>1968</v>
      </c>
      <c r="F134" s="48" t="s">
        <v>6602</v>
      </c>
      <c r="G134" s="46">
        <v>2008</v>
      </c>
      <c r="H134" s="46" t="str">
        <f ca="1">VLOOKUP(C134,'Gesamt 2000-2009'!C:H,6,0)</f>
        <v>verfügbar</v>
      </c>
      <c r="I134" s="82">
        <v>16.989999999999998</v>
      </c>
      <c r="J134" s="89" t="str">
        <f ca="1">VLOOKUP(C134,'Gesamt 2000-2009'!C134:J950,8,0)</f>
        <v>Kulturwissenschaft|Kulturgeschichte</v>
      </c>
      <c r="K134" s="46" t="s">
        <v>6592</v>
      </c>
      <c r="L134" s="48">
        <f ca="1">VLOOKUP(C134,'Gesamt 2000-2009'!C134:L950,10,0)</f>
        <v>0</v>
      </c>
      <c r="M134" s="48" t="s">
        <v>5055</v>
      </c>
      <c r="N134" s="46" t="s">
        <v>5757</v>
      </c>
      <c r="O134" s="98">
        <v>1</v>
      </c>
    </row>
    <row r="135" spans="2:15">
      <c r="B135" s="46" t="s">
        <v>5784</v>
      </c>
      <c r="C135" s="47">
        <v>9783839405123</v>
      </c>
      <c r="D135" s="48" t="s">
        <v>5785</v>
      </c>
      <c r="E135" s="48" t="s">
        <v>5786</v>
      </c>
      <c r="F135" s="48" t="s">
        <v>6823</v>
      </c>
      <c r="G135" s="46">
        <v>2008</v>
      </c>
      <c r="H135" s="46" t="str">
        <f ca="1">VLOOKUP(C135,'Gesamt 2000-2009'!C:H,6,0)</f>
        <v>verfügbar</v>
      </c>
      <c r="I135" s="82">
        <v>31.99</v>
      </c>
      <c r="J135" s="89" t="str">
        <f ca="1">VLOOKUP(C135,'Gesamt 2000-2009'!C135:J951,8,0)</f>
        <v>Theater- und Tanzwissenschaft|Theaterwissenschaft</v>
      </c>
      <c r="K135" s="46" t="s">
        <v>6822</v>
      </c>
      <c r="L135" s="48">
        <f ca="1">VLOOKUP(C135,'Gesamt 2000-2009'!C135:L951,10,0)</f>
        <v>0</v>
      </c>
      <c r="M135" s="48" t="s">
        <v>5055</v>
      </c>
      <c r="N135" s="46" t="s">
        <v>5783</v>
      </c>
      <c r="O135" s="98">
        <v>1</v>
      </c>
    </row>
    <row r="136" spans="2:15">
      <c r="B136" s="46" t="s">
        <v>5788</v>
      </c>
      <c r="C136" s="47">
        <v>9783839406038</v>
      </c>
      <c r="D136" s="48" t="s">
        <v>5789</v>
      </c>
      <c r="E136" s="48" t="s">
        <v>5790</v>
      </c>
      <c r="F136" s="48" t="s">
        <v>6570</v>
      </c>
      <c r="G136" s="46">
        <v>2008</v>
      </c>
      <c r="H136" s="46" t="str">
        <f ca="1">VLOOKUP(C136,'Gesamt 2000-2009'!C:H,6,0)</f>
        <v>verfügbar</v>
      </c>
      <c r="I136" s="82">
        <v>23.99</v>
      </c>
      <c r="J136" s="89" t="str">
        <f ca="1">VLOOKUP(C136,'Gesamt 2000-2009'!C136:J952,8,0)</f>
        <v>Musikwissenschaft|Popmusik</v>
      </c>
      <c r="K136" s="46" t="s">
        <v>6928</v>
      </c>
      <c r="L136" s="48">
        <f ca="1">VLOOKUP(C136,'Gesamt 2000-2009'!C136:L952,10,0)</f>
        <v>0</v>
      </c>
      <c r="M136" s="48" t="s">
        <v>5055</v>
      </c>
      <c r="N136" s="46" t="s">
        <v>5787</v>
      </c>
      <c r="O136" s="98">
        <v>1</v>
      </c>
    </row>
    <row r="137" spans="2:15">
      <c r="B137" s="46" t="s">
        <v>5800</v>
      </c>
      <c r="C137" s="47">
        <v>9783839407004</v>
      </c>
      <c r="D137" s="48" t="s">
        <v>5801</v>
      </c>
      <c r="E137" s="48" t="s">
        <v>5802</v>
      </c>
      <c r="F137" s="48" t="s">
        <v>6634</v>
      </c>
      <c r="G137" s="46">
        <v>2008</v>
      </c>
      <c r="H137" s="46" t="str">
        <f ca="1">VLOOKUP(C137,'Gesamt 2000-2009'!C:H,6,0)</f>
        <v>verfügbar</v>
      </c>
      <c r="I137" s="82">
        <v>26.99</v>
      </c>
      <c r="J137" s="89" t="str">
        <f ca="1">VLOOKUP(C137,'Gesamt 2000-2009'!C137:J953,8,0)</f>
        <v>Medienwissenschaft|Film, Foto und analoge Medien</v>
      </c>
      <c r="K137" s="46" t="s">
        <v>6633</v>
      </c>
      <c r="L137" s="48">
        <f ca="1">VLOOKUP(C137,'Gesamt 2000-2009'!C137:L953,10,0)</f>
        <v>0</v>
      </c>
      <c r="M137" s="48" t="s">
        <v>5055</v>
      </c>
      <c r="N137" s="46" t="s">
        <v>5799</v>
      </c>
      <c r="O137" s="98">
        <v>1</v>
      </c>
    </row>
    <row r="138" spans="2:15">
      <c r="B138" s="46" t="s">
        <v>5804</v>
      </c>
      <c r="C138" s="47">
        <v>9783839407486</v>
      </c>
      <c r="D138" s="48" t="s">
        <v>5805</v>
      </c>
      <c r="E138" s="48" t="s">
        <v>5806</v>
      </c>
      <c r="F138" s="48" t="s">
        <v>7281</v>
      </c>
      <c r="G138" s="46">
        <v>2008</v>
      </c>
      <c r="H138" s="46" t="str">
        <f ca="1">VLOOKUP(C138,'Gesamt 2000-2009'!C:H,6,0)</f>
        <v>verfügbar</v>
      </c>
      <c r="I138" s="82">
        <v>23.99</v>
      </c>
      <c r="J138" s="89" t="str">
        <f ca="1">VLOOKUP(C138,'Gesamt 2000-2009'!C138:J954,8,0)</f>
        <v>Kulturwissenschaft|Gender Studies und Queer Studies</v>
      </c>
      <c r="K138" s="46" t="s">
        <v>6817</v>
      </c>
      <c r="L138" s="48">
        <f ca="1">VLOOKUP(C138,'Gesamt 2000-2009'!C138:L954,10,0)</f>
        <v>0</v>
      </c>
      <c r="M138" s="48" t="s">
        <v>5055</v>
      </c>
      <c r="N138" s="46" t="s">
        <v>5803</v>
      </c>
      <c r="O138" s="98">
        <v>1</v>
      </c>
    </row>
    <row r="139" spans="2:15">
      <c r="B139" s="46" t="s">
        <v>5808</v>
      </c>
      <c r="C139" s="47">
        <v>9783839408230</v>
      </c>
      <c r="D139" s="48" t="s">
        <v>5809</v>
      </c>
      <c r="E139" s="48" t="s">
        <v>5810</v>
      </c>
      <c r="F139" s="48" t="s">
        <v>6634</v>
      </c>
      <c r="G139" s="46">
        <v>2008</v>
      </c>
      <c r="H139" s="46" t="str">
        <f ca="1">VLOOKUP(C139,'Gesamt 2000-2009'!C:H,6,0)</f>
        <v>verfügbar</v>
      </c>
      <c r="I139" s="82">
        <v>32.99</v>
      </c>
      <c r="J139" s="89" t="str">
        <f ca="1">VLOOKUP(C139,'Gesamt 2000-2009'!C139:J955,8,0)</f>
        <v>Medienwissenschaft|Film, Foto und analoge Medien</v>
      </c>
      <c r="K139" s="46" t="s">
        <v>6633</v>
      </c>
      <c r="L139" s="48">
        <f ca="1">VLOOKUP(C139,'Gesamt 2000-2009'!C139:L955,10,0)</f>
        <v>0</v>
      </c>
      <c r="M139" s="48" t="s">
        <v>5055</v>
      </c>
      <c r="N139" s="46" t="s">
        <v>5807</v>
      </c>
      <c r="O139" s="98">
        <v>1</v>
      </c>
    </row>
    <row r="140" spans="2:15">
      <c r="B140" s="46" t="s">
        <v>5845</v>
      </c>
      <c r="C140" s="47">
        <v>9783839407905</v>
      </c>
      <c r="D140" s="48" t="s">
        <v>5846</v>
      </c>
      <c r="E140" s="48" t="s">
        <v>5847</v>
      </c>
      <c r="F140" s="48" t="s">
        <v>5848</v>
      </c>
      <c r="G140" s="46">
        <v>2008</v>
      </c>
      <c r="H140" s="46" t="str">
        <f ca="1">VLOOKUP(C140,'Gesamt 2000-2009'!C:H,6,0)</f>
        <v>verfügbar</v>
      </c>
      <c r="I140" s="82">
        <v>17.989999999999998</v>
      </c>
      <c r="J140" s="89" t="str">
        <f ca="1">VLOOKUP(C140,'Gesamt 2000-2009'!C140:J956,8,0)</f>
        <v>Medienwissenschaft|Digitale und soziale Medien</v>
      </c>
      <c r="K140" s="46" t="s">
        <v>6696</v>
      </c>
      <c r="L140" s="48">
        <f ca="1">VLOOKUP(C140,'Gesamt 2000-2009'!C140:L956,10,0)</f>
        <v>0</v>
      </c>
      <c r="M140" s="48" t="s">
        <v>5055</v>
      </c>
      <c r="N140" s="46" t="s">
        <v>5844</v>
      </c>
      <c r="O140" s="98">
        <v>1</v>
      </c>
    </row>
    <row r="141" spans="2:15">
      <c r="B141" s="46" t="s">
        <v>5850</v>
      </c>
      <c r="C141" s="47">
        <v>9783839408162</v>
      </c>
      <c r="D141" s="48" t="s">
        <v>5851</v>
      </c>
      <c r="E141" s="48" t="s">
        <v>5852</v>
      </c>
      <c r="F141" s="48" t="s">
        <v>6767</v>
      </c>
      <c r="G141" s="46">
        <v>2008</v>
      </c>
      <c r="H141" s="46" t="str">
        <f ca="1">VLOOKUP(C141,'Gesamt 2000-2009'!C:H,6,0)</f>
        <v>verfügbar</v>
      </c>
      <c r="I141" s="82">
        <v>20.99</v>
      </c>
      <c r="J141" s="89" t="str">
        <f ca="1">VLOOKUP(C141,'Gesamt 2000-2009'!C141:J957,8,0)</f>
        <v>Medienwissenschaft|Medienästhetik</v>
      </c>
      <c r="K141" s="46" t="s">
        <v>6696</v>
      </c>
      <c r="L141" s="48">
        <f ca="1">VLOOKUP(C141,'Gesamt 2000-2009'!C141:L957,10,0)</f>
        <v>0</v>
      </c>
      <c r="M141" s="48" t="s">
        <v>5055</v>
      </c>
      <c r="N141" s="46" t="s">
        <v>5849</v>
      </c>
      <c r="O141" s="98">
        <v>1</v>
      </c>
    </row>
    <row r="142" spans="2:15">
      <c r="B142" s="46" t="s">
        <v>5862</v>
      </c>
      <c r="C142" s="47">
        <v>9783839408490</v>
      </c>
      <c r="D142" s="48" t="s">
        <v>5863</v>
      </c>
      <c r="E142" s="48" t="s">
        <v>5864</v>
      </c>
      <c r="F142" s="48" t="s">
        <v>7281</v>
      </c>
      <c r="G142" s="46">
        <v>2008</v>
      </c>
      <c r="H142" s="46" t="str">
        <f ca="1">VLOOKUP(C142,'Gesamt 2000-2009'!C:H,6,0)</f>
        <v>verfügbar</v>
      </c>
      <c r="I142" s="82">
        <v>29.99</v>
      </c>
      <c r="J142" s="89" t="str">
        <f ca="1">VLOOKUP(C142,'Gesamt 2000-2009'!C142:J958,8,0)</f>
        <v>Kulturwissenschaft|Gender Studies und Queer Studies</v>
      </c>
      <c r="K142" s="46" t="s">
        <v>6592</v>
      </c>
      <c r="L142" s="48">
        <f ca="1">VLOOKUP(C142,'Gesamt 2000-2009'!C142:L958,10,0)</f>
        <v>0</v>
      </c>
      <c r="M142" s="48" t="s">
        <v>5055</v>
      </c>
      <c r="N142" s="46" t="s">
        <v>5861</v>
      </c>
      <c r="O142" s="98">
        <v>1</v>
      </c>
    </row>
    <row r="143" spans="2:15">
      <c r="B143" s="46" t="s">
        <v>5894</v>
      </c>
      <c r="C143" s="47">
        <v>9783839409084</v>
      </c>
      <c r="D143" s="48" t="s">
        <v>5895</v>
      </c>
      <c r="E143" s="48" t="s">
        <v>5896</v>
      </c>
      <c r="F143" s="48" t="s">
        <v>6823</v>
      </c>
      <c r="G143" s="46">
        <v>2008</v>
      </c>
      <c r="H143" s="46" t="str">
        <f ca="1">VLOOKUP(C143,'Gesamt 2000-2009'!C:H,6,0)</f>
        <v>verfügbar</v>
      </c>
      <c r="I143" s="82">
        <v>23.99</v>
      </c>
      <c r="J143" s="89" t="str">
        <f ca="1">VLOOKUP(C143,'Gesamt 2000-2009'!C143:J959,8,0)</f>
        <v>Literaturwissenschaft|Deutsche Literaturwissenschaft</v>
      </c>
      <c r="K143" s="46" t="s">
        <v>6822</v>
      </c>
      <c r="L143" s="48">
        <f ca="1">VLOOKUP(C143,'Gesamt 2000-2009'!C143:L959,10,0)</f>
        <v>0</v>
      </c>
      <c r="M143" s="48" t="s">
        <v>5055</v>
      </c>
      <c r="N143" s="46" t="s">
        <v>5893</v>
      </c>
      <c r="O143" s="98">
        <v>1</v>
      </c>
    </row>
    <row r="144" spans="2:15">
      <c r="B144" s="46" t="s">
        <v>5898</v>
      </c>
      <c r="C144" s="47">
        <v>9783839409138</v>
      </c>
      <c r="D144" s="48" t="s">
        <v>5899</v>
      </c>
      <c r="E144" s="48" t="s">
        <v>5900</v>
      </c>
      <c r="F144" s="48" t="s">
        <v>6823</v>
      </c>
      <c r="G144" s="46">
        <v>2008</v>
      </c>
      <c r="H144" s="46" t="str">
        <f ca="1">VLOOKUP(C144,'Gesamt 2000-2009'!C:H,6,0)</f>
        <v>verfügbar</v>
      </c>
      <c r="I144" s="82">
        <v>33.99</v>
      </c>
      <c r="J144" s="89" t="str">
        <f ca="1">VLOOKUP(C144,'Gesamt 2000-2009'!C144:J960,8,0)</f>
        <v>Literaturwissenschaft|Englische und Amerikanische Literaturwissenschaft</v>
      </c>
      <c r="K144" s="46" t="s">
        <v>7264</v>
      </c>
      <c r="L144" s="48">
        <f ca="1">VLOOKUP(C144,'Gesamt 2000-2009'!C144:L960,10,0)</f>
        <v>0</v>
      </c>
      <c r="M144" s="48" t="s">
        <v>5055</v>
      </c>
      <c r="N144" s="46" t="s">
        <v>5897</v>
      </c>
      <c r="O144" s="98">
        <v>1</v>
      </c>
    </row>
    <row r="145" spans="2:15">
      <c r="B145" s="46" t="s">
        <v>5902</v>
      </c>
      <c r="C145" s="47">
        <v>9783839406106</v>
      </c>
      <c r="D145" s="48" t="s">
        <v>5903</v>
      </c>
      <c r="E145" s="48" t="s">
        <v>5904</v>
      </c>
      <c r="F145" s="48" t="s">
        <v>6767</v>
      </c>
      <c r="G145" s="46">
        <v>2008</v>
      </c>
      <c r="H145" s="46" t="str">
        <f ca="1">VLOOKUP(C145,'Gesamt 2000-2009'!C:H,6,0)</f>
        <v>verfügbar</v>
      </c>
      <c r="I145" s="82">
        <v>32.99</v>
      </c>
      <c r="J145" s="89" t="str">
        <f ca="1">VLOOKUP(C145,'Gesamt 2000-2009'!C145:J961,8,0)</f>
        <v>Medienwissenschaft|Medientheorie</v>
      </c>
      <c r="K145" s="46" t="s">
        <v>6696</v>
      </c>
      <c r="L145" s="48">
        <f ca="1">VLOOKUP(C145,'Gesamt 2000-2009'!C145:L961,10,0)</f>
        <v>0</v>
      </c>
      <c r="M145" s="48" t="s">
        <v>5055</v>
      </c>
      <c r="N145" s="46" t="s">
        <v>5901</v>
      </c>
      <c r="O145" s="98">
        <v>1</v>
      </c>
    </row>
    <row r="146" spans="2:15">
      <c r="B146" s="46" t="s">
        <v>5906</v>
      </c>
      <c r="C146" s="47">
        <v>9783839406922</v>
      </c>
      <c r="D146" s="48" t="s">
        <v>5907</v>
      </c>
      <c r="E146" s="48" t="s">
        <v>5908</v>
      </c>
      <c r="F146" s="48" t="s">
        <v>6602</v>
      </c>
      <c r="G146" s="46">
        <v>2008</v>
      </c>
      <c r="H146" s="46" t="str">
        <f ca="1">VLOOKUP(C146,'Gesamt 2000-2009'!C:H,6,0)</f>
        <v>verfügbar</v>
      </c>
      <c r="I146" s="82">
        <v>14.99</v>
      </c>
      <c r="J146" s="89" t="str">
        <f ca="1">VLOOKUP(C146,'Gesamt 2000-2009'!C146:J962,8,0)</f>
        <v>Kulturwissenschaft|Erinnerungskulturen</v>
      </c>
      <c r="K146" s="46" t="s">
        <v>6894</v>
      </c>
      <c r="L146" s="48">
        <f ca="1">VLOOKUP(C146,'Gesamt 2000-2009'!C146:L962,10,0)</f>
        <v>0</v>
      </c>
      <c r="M146" s="48" t="s">
        <v>5055</v>
      </c>
      <c r="N146" s="46" t="s">
        <v>5905</v>
      </c>
      <c r="O146" s="98">
        <v>1</v>
      </c>
    </row>
    <row r="147" spans="2:15">
      <c r="B147" s="46" t="s">
        <v>5914</v>
      </c>
      <c r="C147" s="47">
        <v>9783839407783</v>
      </c>
      <c r="D147" s="48" t="s">
        <v>5915</v>
      </c>
      <c r="E147" s="48" t="s">
        <v>5916</v>
      </c>
      <c r="F147" s="48" t="s">
        <v>5917</v>
      </c>
      <c r="G147" s="46">
        <v>2008</v>
      </c>
      <c r="H147" s="46" t="str">
        <f ca="1">VLOOKUP(C147,'Gesamt 2000-2009'!C:H,6,0)</f>
        <v>verfügbar</v>
      </c>
      <c r="I147" s="82">
        <v>24.99</v>
      </c>
      <c r="J147" s="89" t="str">
        <f ca="1">VLOOKUP(C147,'Gesamt 2000-2009'!C147:J963,8,0)</f>
        <v>Kulturwissenschaft|Cultural Studies</v>
      </c>
      <c r="K147" s="46" t="s">
        <v>6551</v>
      </c>
      <c r="L147" s="48">
        <f ca="1">VLOOKUP(C147,'Gesamt 2000-2009'!C147:L963,10,0)</f>
        <v>0</v>
      </c>
      <c r="M147" s="48" t="s">
        <v>5055</v>
      </c>
      <c r="N147" s="46" t="s">
        <v>5913</v>
      </c>
      <c r="O147" s="98">
        <v>1</v>
      </c>
    </row>
    <row r="148" spans="2:15">
      <c r="B148" s="46" t="s">
        <v>5919</v>
      </c>
      <c r="C148" s="47">
        <v>9783839408773</v>
      </c>
      <c r="D148" s="48" t="s">
        <v>5920</v>
      </c>
      <c r="E148" s="48" t="s">
        <v>5921</v>
      </c>
      <c r="F148" s="48" t="s">
        <v>5917</v>
      </c>
      <c r="G148" s="46">
        <v>2008</v>
      </c>
      <c r="H148" s="46" t="str">
        <f ca="1">VLOOKUP(C148,'Gesamt 2000-2009'!C:H,6,0)</f>
        <v>verfügbar</v>
      </c>
      <c r="I148" s="82">
        <v>16.989999999999998</v>
      </c>
      <c r="J148" s="89" t="str">
        <f ca="1">VLOOKUP(C148,'Gesamt 2000-2009'!C148:J964,8,0)</f>
        <v>Literaturwissenschaft|Deutsche Literaturwissenschaft</v>
      </c>
      <c r="K148" s="46" t="s">
        <v>6822</v>
      </c>
      <c r="L148" s="48">
        <f ca="1">VLOOKUP(C148,'Gesamt 2000-2009'!C148:L964,10,0)</f>
        <v>0</v>
      </c>
      <c r="M148" s="48" t="s">
        <v>5055</v>
      </c>
      <c r="N148" s="46" t="s">
        <v>5918</v>
      </c>
      <c r="O148" s="98">
        <v>1</v>
      </c>
    </row>
    <row r="149" spans="2:15">
      <c r="B149" s="46" t="s">
        <v>5923</v>
      </c>
      <c r="C149" s="47">
        <v>9783839407769</v>
      </c>
      <c r="D149" s="48" t="s">
        <v>5924</v>
      </c>
      <c r="E149" s="48" t="s">
        <v>5925</v>
      </c>
      <c r="F149" s="48" t="s">
        <v>5917</v>
      </c>
      <c r="G149" s="46">
        <v>2008</v>
      </c>
      <c r="H149" s="46" t="str">
        <f ca="1">VLOOKUP(C149,'Gesamt 2000-2009'!C:H,6,0)</f>
        <v>verfügbar</v>
      </c>
      <c r="I149" s="82">
        <v>26.99</v>
      </c>
      <c r="J149" s="89" t="str">
        <f ca="1">VLOOKUP(C149,'Gesamt 2000-2009'!C149:J965,8,0)</f>
        <v>Literaturwissenschaft|Literaturtheorie und Allgemeine Literaturwissenschaft</v>
      </c>
      <c r="K149" s="46" t="s">
        <v>6717</v>
      </c>
      <c r="L149" s="48">
        <f ca="1">VLOOKUP(C149,'Gesamt 2000-2009'!C149:L965,10,0)</f>
        <v>0</v>
      </c>
      <c r="M149" s="48" t="s">
        <v>5055</v>
      </c>
      <c r="N149" s="46" t="s">
        <v>5922</v>
      </c>
      <c r="O149" s="98">
        <v>1</v>
      </c>
    </row>
    <row r="150" spans="2:15">
      <c r="B150" s="46" t="s">
        <v>5927</v>
      </c>
      <c r="C150" s="47">
        <v>9783839407776</v>
      </c>
      <c r="D150" s="48" t="s">
        <v>5924</v>
      </c>
      <c r="E150" s="48" t="s">
        <v>5928</v>
      </c>
      <c r="F150" s="48" t="s">
        <v>5917</v>
      </c>
      <c r="G150" s="46">
        <v>2008</v>
      </c>
      <c r="H150" s="46" t="str">
        <f ca="1">VLOOKUP(C150,'Gesamt 2000-2009'!C:H,6,0)</f>
        <v>verfügbar</v>
      </c>
      <c r="I150" s="82">
        <v>25.99</v>
      </c>
      <c r="J150" s="89" t="str">
        <f ca="1">VLOOKUP(C150,'Gesamt 2000-2009'!C150:J966,8,0)</f>
        <v>Literaturwissenschaft|Literaturtheorie und Allgemeine Literaturwissenschaft</v>
      </c>
      <c r="K150" s="46" t="s">
        <v>7053</v>
      </c>
      <c r="L150" s="48">
        <f ca="1">VLOOKUP(C150,'Gesamt 2000-2009'!C150:L966,10,0)</f>
        <v>0</v>
      </c>
      <c r="M150" s="48" t="s">
        <v>5055</v>
      </c>
      <c r="N150" s="46" t="s">
        <v>5926</v>
      </c>
      <c r="O150" s="98">
        <v>1</v>
      </c>
    </row>
    <row r="151" spans="2:15">
      <c r="B151" s="46" t="s">
        <v>5934</v>
      </c>
      <c r="C151" s="47">
        <v>9783839408223</v>
      </c>
      <c r="D151" s="48" t="s">
        <v>5935</v>
      </c>
      <c r="E151" s="48" t="s">
        <v>5936</v>
      </c>
      <c r="F151" s="48" t="s">
        <v>6552</v>
      </c>
      <c r="G151" s="46">
        <v>2008</v>
      </c>
      <c r="H151" s="46" t="str">
        <f ca="1">VLOOKUP(C151,'Gesamt 2000-2009'!C:H,6,0)</f>
        <v>verfügbar</v>
      </c>
      <c r="I151" s="82">
        <v>22.99</v>
      </c>
      <c r="J151" s="89" t="str">
        <f ca="1">VLOOKUP(C151,'Gesamt 2000-2009'!C151:J967,8,0)</f>
        <v>Kulturwissenschaft|Cultural Studies</v>
      </c>
      <c r="K151" s="46" t="s">
        <v>6546</v>
      </c>
      <c r="L151" s="48">
        <f ca="1">VLOOKUP(C151,'Gesamt 2000-2009'!C151:L967,10,0)</f>
        <v>0</v>
      </c>
      <c r="M151" s="48" t="s">
        <v>5055</v>
      </c>
      <c r="N151" s="46" t="s">
        <v>5933</v>
      </c>
      <c r="O151" s="98">
        <v>1</v>
      </c>
    </row>
    <row r="152" spans="2:15">
      <c r="B152" s="46" t="s">
        <v>5942</v>
      </c>
      <c r="C152" s="47">
        <v>9783839408438</v>
      </c>
      <c r="D152" s="48" t="s">
        <v>5943</v>
      </c>
      <c r="E152" s="48" t="s">
        <v>5944</v>
      </c>
      <c r="F152" s="48" t="s">
        <v>6570</v>
      </c>
      <c r="G152" s="46">
        <v>2008</v>
      </c>
      <c r="H152" s="46" t="str">
        <f ca="1">VLOOKUP(C152,'Gesamt 2000-2009'!C:H,6,0)</f>
        <v>verfügbar</v>
      </c>
      <c r="I152" s="82">
        <v>21.99</v>
      </c>
      <c r="J152" s="89" t="str">
        <f ca="1">VLOOKUP(C152,'Gesamt 2000-2009'!C152:J968,8,0)</f>
        <v>Medienwissenschaft|Medienästhetik</v>
      </c>
      <c r="K152" s="46" t="s">
        <v>6696</v>
      </c>
      <c r="L152" s="48">
        <f ca="1">VLOOKUP(C152,'Gesamt 2000-2009'!C152:L968,10,0)</f>
        <v>0</v>
      </c>
      <c r="M152" s="48" t="s">
        <v>5055</v>
      </c>
      <c r="N152" s="46" t="s">
        <v>5941</v>
      </c>
      <c r="O152" s="98">
        <v>1</v>
      </c>
    </row>
    <row r="153" spans="2:15">
      <c r="B153" s="46" t="s">
        <v>5954</v>
      </c>
      <c r="C153" s="47">
        <v>9783839409237</v>
      </c>
      <c r="D153" s="48" t="s">
        <v>5955</v>
      </c>
      <c r="E153" s="48" t="s">
        <v>5956</v>
      </c>
      <c r="F153" s="48" t="s">
        <v>6634</v>
      </c>
      <c r="G153" s="46">
        <v>2008</v>
      </c>
      <c r="H153" s="46" t="str">
        <f ca="1">VLOOKUP(C153,'Gesamt 2000-2009'!C:H,6,0)</f>
        <v>verfügbar</v>
      </c>
      <c r="I153" s="82">
        <v>22.99</v>
      </c>
      <c r="J153" s="89" t="str">
        <f ca="1">VLOOKUP(C153,'Gesamt 2000-2009'!C153:J969,8,0)</f>
        <v>Medienwissenschaft|Film, Foto und analoge Medien</v>
      </c>
      <c r="K153" s="46" t="s">
        <v>6633</v>
      </c>
      <c r="L153" s="48">
        <f ca="1">VLOOKUP(C153,'Gesamt 2000-2009'!C153:L969,10,0)</f>
        <v>0</v>
      </c>
      <c r="M153" s="48" t="s">
        <v>5055</v>
      </c>
      <c r="N153" s="46" t="s">
        <v>5953</v>
      </c>
      <c r="O153" s="98">
        <v>1</v>
      </c>
    </row>
    <row r="154" spans="2:15">
      <c r="B154" s="46" t="s">
        <v>5967</v>
      </c>
      <c r="C154" s="47">
        <v>9783839410066</v>
      </c>
      <c r="D154" s="48" t="s">
        <v>5968</v>
      </c>
      <c r="E154" s="48" t="s">
        <v>5969</v>
      </c>
      <c r="F154" s="48" t="s">
        <v>6823</v>
      </c>
      <c r="G154" s="46">
        <v>2008</v>
      </c>
      <c r="H154" s="46" t="str">
        <f ca="1">VLOOKUP(C154,'Gesamt 2000-2009'!C:H,6,0)</f>
        <v>verfügbar</v>
      </c>
      <c r="I154" s="82">
        <v>36.99</v>
      </c>
      <c r="J154" s="89" t="str">
        <f ca="1">VLOOKUP(C154,'Gesamt 2000-2009'!C154:J970,8,0)</f>
        <v>Literaturwissenschaft|Deutsche Literaturwissenschaft</v>
      </c>
      <c r="K154" s="46" t="s">
        <v>6822</v>
      </c>
      <c r="L154" s="48">
        <f ca="1">VLOOKUP(C154,'Gesamt 2000-2009'!C154:L970,10,0)</f>
        <v>0</v>
      </c>
      <c r="M154" s="48" t="s">
        <v>5055</v>
      </c>
      <c r="N154" s="46" t="s">
        <v>5966</v>
      </c>
      <c r="O154" s="98">
        <v>1</v>
      </c>
    </row>
    <row r="155" spans="2:15">
      <c r="B155" s="46" t="s">
        <v>5975</v>
      </c>
      <c r="C155" s="47">
        <v>9783839408216</v>
      </c>
      <c r="D155" s="48" t="s">
        <v>5976</v>
      </c>
      <c r="E155" s="48" t="s">
        <v>5977</v>
      </c>
      <c r="F155" s="48" t="s">
        <v>6823</v>
      </c>
      <c r="G155" s="46">
        <v>2008</v>
      </c>
      <c r="H155" s="46" t="str">
        <f ca="1">VLOOKUP(C155,'Gesamt 2000-2009'!C:H,6,0)</f>
        <v>verfügbar</v>
      </c>
      <c r="I155" s="82">
        <v>26.99</v>
      </c>
      <c r="J155" s="89" t="str">
        <f ca="1">VLOOKUP(C155,'Gesamt 2000-2009'!C155:J971,8,0)</f>
        <v>Literaturwissenschaft|Romanische Literaturwissenschaft</v>
      </c>
      <c r="K155" s="46" t="s">
        <v>6717</v>
      </c>
      <c r="L155" s="48">
        <f ca="1">VLOOKUP(C155,'Gesamt 2000-2009'!C155:L971,10,0)</f>
        <v>0</v>
      </c>
      <c r="M155" s="48" t="s">
        <v>5055</v>
      </c>
      <c r="N155" s="46" t="s">
        <v>5974</v>
      </c>
      <c r="O155" s="98">
        <v>1</v>
      </c>
    </row>
    <row r="156" spans="2:15">
      <c r="B156" s="46" t="s">
        <v>5979</v>
      </c>
      <c r="C156" s="47">
        <v>9783839408636</v>
      </c>
      <c r="D156" s="48" t="s">
        <v>5980</v>
      </c>
      <c r="E156" s="48" t="s">
        <v>5981</v>
      </c>
      <c r="F156" s="48" t="s">
        <v>6767</v>
      </c>
      <c r="G156" s="46">
        <v>2008</v>
      </c>
      <c r="H156" s="46" t="str">
        <f ca="1">VLOOKUP(C156,'Gesamt 2000-2009'!C:H,6,0)</f>
        <v>verfügbar</v>
      </c>
      <c r="I156" s="82">
        <v>26.99</v>
      </c>
      <c r="J156" s="89" t="str">
        <f ca="1">VLOOKUP(C156,'Gesamt 2000-2009'!C156:J972,8,0)</f>
        <v>Medienwissenschaft|Film, Foto und analoge Medien</v>
      </c>
      <c r="K156" s="46" t="s">
        <v>6633</v>
      </c>
      <c r="L156" s="48">
        <f ca="1">VLOOKUP(C156,'Gesamt 2000-2009'!C156:L972,10,0)</f>
        <v>0</v>
      </c>
      <c r="M156" s="48" t="s">
        <v>5055</v>
      </c>
      <c r="N156" s="46" t="s">
        <v>5978</v>
      </c>
      <c r="O156" s="98">
        <v>1</v>
      </c>
    </row>
    <row r="157" spans="2:15">
      <c r="B157" s="46" t="s">
        <v>5987</v>
      </c>
      <c r="C157" s="47">
        <v>9783839409091</v>
      </c>
      <c r="D157" s="48" t="s">
        <v>5988</v>
      </c>
      <c r="E157" s="48" t="s">
        <v>5989</v>
      </c>
      <c r="F157" s="48" t="s">
        <v>7093</v>
      </c>
      <c r="G157" s="46">
        <v>2008</v>
      </c>
      <c r="H157" s="46" t="str">
        <f ca="1">VLOOKUP(C157,'Gesamt 2000-2009'!C:H,6,0)</f>
        <v>verfügbar</v>
      </c>
      <c r="I157" s="82">
        <v>40.99</v>
      </c>
      <c r="J157" s="89" t="str">
        <f ca="1">VLOOKUP(C157,'Gesamt 2000-2009'!C157:J973,8,0)</f>
        <v>Theater- und Tanzwissenschaft|Theaterwissenschaft</v>
      </c>
      <c r="K157" s="46" t="s">
        <v>7092</v>
      </c>
      <c r="L157" s="48">
        <f ca="1">VLOOKUP(C157,'Gesamt 2000-2009'!C157:L973,10,0)</f>
        <v>0</v>
      </c>
      <c r="M157" s="48" t="s">
        <v>5055</v>
      </c>
      <c r="N157" s="46" t="s">
        <v>5986</v>
      </c>
      <c r="O157" s="98">
        <v>1</v>
      </c>
    </row>
    <row r="158" spans="2:15">
      <c r="B158" s="46" t="s">
        <v>5999</v>
      </c>
      <c r="C158" s="47">
        <v>9783839406663</v>
      </c>
      <c r="D158" s="48" t="s">
        <v>6000</v>
      </c>
      <c r="E158" s="48" t="s">
        <v>6001</v>
      </c>
      <c r="F158" s="48" t="s">
        <v>6570</v>
      </c>
      <c r="G158" s="46">
        <v>2008</v>
      </c>
      <c r="H158" s="46" t="str">
        <f ca="1">VLOOKUP(C158,'Gesamt 2000-2009'!C:H,6,0)</f>
        <v>verfügbar</v>
      </c>
      <c r="I158" s="82">
        <v>40.99</v>
      </c>
      <c r="J158" s="89" t="str">
        <f ca="1">VLOOKUP(C158,'Gesamt 2000-2009'!C158:J974,8,0)</f>
        <v>Literaturwissenschaft|Deutsche Literaturwissenschaft</v>
      </c>
      <c r="K158" s="46" t="s">
        <v>6822</v>
      </c>
      <c r="L158" s="48">
        <f ca="1">VLOOKUP(C158,'Gesamt 2000-2009'!C158:L974,10,0)</f>
        <v>0</v>
      </c>
      <c r="M158" s="48" t="s">
        <v>5055</v>
      </c>
      <c r="N158" s="46" t="s">
        <v>5998</v>
      </c>
      <c r="O158" s="98">
        <v>1</v>
      </c>
    </row>
    <row r="159" spans="2:15">
      <c r="B159" s="46" t="s">
        <v>6003</v>
      </c>
      <c r="C159" s="47">
        <v>9783839408247</v>
      </c>
      <c r="D159" s="48" t="s">
        <v>6004</v>
      </c>
      <c r="E159" s="48" t="s">
        <v>6005</v>
      </c>
      <c r="F159" s="48" t="s">
        <v>6823</v>
      </c>
      <c r="G159" s="46">
        <v>2008</v>
      </c>
      <c r="H159" s="46" t="str">
        <f ca="1">VLOOKUP(C159,'Gesamt 2000-2009'!C:H,6,0)</f>
        <v>verfügbar</v>
      </c>
      <c r="I159" s="82">
        <v>33.99</v>
      </c>
      <c r="J159" s="89" t="str">
        <f ca="1">VLOOKUP(C159,'Gesamt 2000-2009'!C159:J975,8,0)</f>
        <v>Literaturwissenschaft|Literaturtheorie und Allgemeine Literaturwissenschaft</v>
      </c>
      <c r="K159" s="46" t="s">
        <v>6717</v>
      </c>
      <c r="L159" s="48">
        <f ca="1">VLOOKUP(C159,'Gesamt 2000-2009'!C159:L975,10,0)</f>
        <v>0</v>
      </c>
      <c r="M159" s="48" t="s">
        <v>5055</v>
      </c>
      <c r="N159" s="46" t="s">
        <v>6002</v>
      </c>
      <c r="O159" s="98">
        <v>1</v>
      </c>
    </row>
    <row r="160" spans="2:15">
      <c r="B160" s="46" t="s">
        <v>6007</v>
      </c>
      <c r="C160" s="47">
        <v>9783839409039</v>
      </c>
      <c r="D160" s="48" t="s">
        <v>6008</v>
      </c>
      <c r="E160" s="48" t="s">
        <v>6009</v>
      </c>
      <c r="F160" s="48" t="s">
        <v>6726</v>
      </c>
      <c r="G160" s="46">
        <v>2008</v>
      </c>
      <c r="H160" s="46" t="str">
        <f ca="1">VLOOKUP(C160,'Gesamt 2000-2009'!C:H,6,0)</f>
        <v>verfügbar</v>
      </c>
      <c r="I160" s="82">
        <v>26.99</v>
      </c>
      <c r="J160" s="89" t="str">
        <f ca="1">VLOOKUP(C160,'Gesamt 2000-2009'!C160:J976,8,0)</f>
        <v>Kulturwissenschaft|Cultural Studies</v>
      </c>
      <c r="K160" s="46" t="s">
        <v>6551</v>
      </c>
      <c r="L160" s="48">
        <f ca="1">VLOOKUP(C160,'Gesamt 2000-2009'!C160:L976,10,0)</f>
        <v>0</v>
      </c>
      <c r="M160" s="48" t="s">
        <v>5055</v>
      </c>
      <c r="N160" s="46" t="s">
        <v>6006</v>
      </c>
      <c r="O160" s="98">
        <v>1</v>
      </c>
    </row>
    <row r="161" spans="2:15">
      <c r="B161" s="46" t="s">
        <v>6035</v>
      </c>
      <c r="C161" s="47">
        <v>9783839408049</v>
      </c>
      <c r="D161" s="48" t="s">
        <v>6036</v>
      </c>
      <c r="E161" s="48" t="s">
        <v>6037</v>
      </c>
      <c r="F161" s="48" t="s">
        <v>6570</v>
      </c>
      <c r="G161" s="46">
        <v>2008</v>
      </c>
      <c r="H161" s="46" t="str">
        <f ca="1">VLOOKUP(C161,'Gesamt 2000-2009'!C:H,6,0)</f>
        <v>verfügbar</v>
      </c>
      <c r="I161" s="82">
        <v>25.99</v>
      </c>
      <c r="J161" s="89" t="str">
        <f ca="1">VLOOKUP(C161,'Gesamt 2000-2009'!C161:J977,8,0)</f>
        <v>Medienwissenschaft|Digitale und soziale Medien</v>
      </c>
      <c r="K161" s="46" t="s">
        <v>6696</v>
      </c>
      <c r="L161" s="48">
        <f ca="1">VLOOKUP(C161,'Gesamt 2000-2009'!C161:L977,10,0)</f>
        <v>0</v>
      </c>
      <c r="M161" s="48" t="s">
        <v>5055</v>
      </c>
      <c r="N161" s="46" t="s">
        <v>6034</v>
      </c>
      <c r="O161" s="98">
        <v>1</v>
      </c>
    </row>
    <row r="162" spans="2:15">
      <c r="B162" s="46" t="s">
        <v>6039</v>
      </c>
      <c r="C162" s="47">
        <v>9783839408551</v>
      </c>
      <c r="D162" s="48" t="s">
        <v>6040</v>
      </c>
      <c r="E162" s="48" t="s">
        <v>6041</v>
      </c>
      <c r="F162" s="48" t="s">
        <v>6570</v>
      </c>
      <c r="G162" s="46">
        <v>2008</v>
      </c>
      <c r="H162" s="46" t="str">
        <f ca="1">VLOOKUP(C162,'Gesamt 2000-2009'!C:H,6,0)</f>
        <v>verfügbar</v>
      </c>
      <c r="I162" s="82">
        <v>24.99</v>
      </c>
      <c r="J162" s="89" t="str">
        <f ca="1">VLOOKUP(C162,'Gesamt 2000-2009'!C162:J978,8,0)</f>
        <v>Kulturwissenschaft|Kulturgeschichte</v>
      </c>
      <c r="K162" s="46" t="s">
        <v>6592</v>
      </c>
      <c r="L162" s="48">
        <f ca="1">VLOOKUP(C162,'Gesamt 2000-2009'!C162:L978,10,0)</f>
        <v>0</v>
      </c>
      <c r="M162" s="48" t="s">
        <v>5055</v>
      </c>
      <c r="N162" s="46" t="s">
        <v>6038</v>
      </c>
      <c r="O162" s="98">
        <v>1</v>
      </c>
    </row>
    <row r="163" spans="2:15">
      <c r="B163" s="46" t="s">
        <v>6047</v>
      </c>
      <c r="C163" s="47">
        <v>9783839408803</v>
      </c>
      <c r="D163" s="48" t="s">
        <v>6048</v>
      </c>
      <c r="E163" s="48" t="s">
        <v>6049</v>
      </c>
      <c r="F163" s="48" t="s">
        <v>6823</v>
      </c>
      <c r="G163" s="46">
        <v>2008</v>
      </c>
      <c r="H163" s="46" t="str">
        <f ca="1">VLOOKUP(C163,'Gesamt 2000-2009'!C:H,6,0)</f>
        <v>verfügbar</v>
      </c>
      <c r="I163" s="82">
        <v>29.99</v>
      </c>
      <c r="J163" s="89" t="str">
        <f ca="1">VLOOKUP(C163,'Gesamt 2000-2009'!C163:J979,8,0)</f>
        <v>Literaturwissenschaft|Deutsche Literaturwissenschaft</v>
      </c>
      <c r="K163" s="46" t="s">
        <v>6822</v>
      </c>
      <c r="L163" s="48">
        <f ca="1">VLOOKUP(C163,'Gesamt 2000-2009'!C163:L979,10,0)</f>
        <v>0</v>
      </c>
      <c r="M163" s="48" t="s">
        <v>5055</v>
      </c>
      <c r="N163" s="46" t="s">
        <v>6046</v>
      </c>
      <c r="O163" s="98">
        <v>1</v>
      </c>
    </row>
    <row r="164" spans="2:15">
      <c r="B164" s="46" t="s">
        <v>6051</v>
      </c>
      <c r="C164" s="47">
        <v>9783839408841</v>
      </c>
      <c r="D164" s="48" t="s">
        <v>6052</v>
      </c>
      <c r="E164" s="48" t="s">
        <v>6053</v>
      </c>
      <c r="F164" s="48" t="s">
        <v>6570</v>
      </c>
      <c r="G164" s="46">
        <v>2008</v>
      </c>
      <c r="H164" s="46" t="str">
        <f ca="1">VLOOKUP(C164,'Gesamt 2000-2009'!C:H,6,0)</f>
        <v>verfügbar</v>
      </c>
      <c r="I164" s="82">
        <v>33.99</v>
      </c>
      <c r="J164" s="89" t="str">
        <f ca="1">VLOOKUP(C164,'Gesamt 2000-2009'!C164:J980,8,0)</f>
        <v>Medienwissenschaft|Medienästhetik</v>
      </c>
      <c r="K164" s="46" t="s">
        <v>6969</v>
      </c>
      <c r="L164" s="48">
        <f ca="1">VLOOKUP(C164,'Gesamt 2000-2009'!C164:L980,10,0)</f>
        <v>0</v>
      </c>
      <c r="M164" s="48" t="s">
        <v>5055</v>
      </c>
      <c r="N164" s="46" t="s">
        <v>6050</v>
      </c>
      <c r="O164" s="98">
        <v>1</v>
      </c>
    </row>
    <row r="165" spans="2:15">
      <c r="B165" s="46" t="s">
        <v>6062</v>
      </c>
      <c r="C165" s="47">
        <v>9783839409312</v>
      </c>
      <c r="D165" s="48" t="s">
        <v>6063</v>
      </c>
      <c r="E165" s="48" t="s">
        <v>6064</v>
      </c>
      <c r="F165" s="48" t="s">
        <v>6634</v>
      </c>
      <c r="G165" s="46">
        <v>2008</v>
      </c>
      <c r="H165" s="46" t="str">
        <f ca="1">VLOOKUP(C165,'Gesamt 2000-2009'!C:H,6,0)</f>
        <v>verfügbar</v>
      </c>
      <c r="I165" s="82">
        <v>24.99</v>
      </c>
      <c r="J165" s="89" t="str">
        <f ca="1">VLOOKUP(C165,'Gesamt 2000-2009'!C165:J981,8,0)</f>
        <v>Medienwissenschaft|Film, Foto und analoge Medien</v>
      </c>
      <c r="K165" s="46" t="s">
        <v>6633</v>
      </c>
      <c r="L165" s="48">
        <f ca="1">VLOOKUP(C165,'Gesamt 2000-2009'!C165:L981,10,0)</f>
        <v>0</v>
      </c>
      <c r="M165" s="48" t="s">
        <v>5055</v>
      </c>
      <c r="N165" s="46" t="s">
        <v>6061</v>
      </c>
      <c r="O165" s="98">
        <v>1</v>
      </c>
    </row>
    <row r="166" spans="2:15">
      <c r="B166" s="46" t="s">
        <v>6066</v>
      </c>
      <c r="C166" s="47">
        <v>9783839409619</v>
      </c>
      <c r="D166" s="48" t="s">
        <v>6067</v>
      </c>
      <c r="E166" s="48" t="s">
        <v>6068</v>
      </c>
      <c r="F166" s="48" t="s">
        <v>6984</v>
      </c>
      <c r="G166" s="46">
        <v>2008</v>
      </c>
      <c r="H166" s="46" t="str">
        <f ca="1">VLOOKUP(C166,'Gesamt 2000-2009'!C:H,6,0)</f>
        <v>verfügbar</v>
      </c>
      <c r="I166" s="82">
        <v>24.99</v>
      </c>
      <c r="J166" s="89" t="str">
        <f ca="1">VLOOKUP(C166,'Gesamt 2000-2009'!C166:J982,8,0)</f>
        <v>Medienwissenschaft|Medienästhetik</v>
      </c>
      <c r="K166" s="46" t="s">
        <v>6696</v>
      </c>
      <c r="L166" s="48">
        <f ca="1">VLOOKUP(C166,'Gesamt 2000-2009'!C166:L982,10,0)</f>
        <v>0</v>
      </c>
      <c r="M166" s="48" t="s">
        <v>5055</v>
      </c>
      <c r="N166" s="46" t="s">
        <v>6065</v>
      </c>
      <c r="O166" s="98">
        <v>1</v>
      </c>
    </row>
    <row r="167" spans="2:15">
      <c r="B167" s="46" t="s">
        <v>6107</v>
      </c>
      <c r="C167" s="47">
        <v>9783839408537</v>
      </c>
      <c r="D167" s="48" t="s">
        <v>6108</v>
      </c>
      <c r="E167" s="48" t="s">
        <v>6109</v>
      </c>
      <c r="F167" s="48" t="s">
        <v>7093</v>
      </c>
      <c r="G167" s="46">
        <v>2008</v>
      </c>
      <c r="H167" s="46" t="str">
        <f ca="1">VLOOKUP(C167,'Gesamt 2000-2009'!C:H,6,0)</f>
        <v>verfügbar</v>
      </c>
      <c r="I167" s="82">
        <v>13.99</v>
      </c>
      <c r="J167" s="89" t="str">
        <f ca="1">VLOOKUP(C167,'Gesamt 2000-2009'!C167:J983,8,0)</f>
        <v>Theater- und Tanzwissenschaft|Theaterwissenschaft</v>
      </c>
      <c r="K167" s="46" t="s">
        <v>7092</v>
      </c>
      <c r="L167" s="48">
        <f ca="1">VLOOKUP(C167,'Gesamt 2000-2009'!C167:L983,10,0)</f>
        <v>0</v>
      </c>
      <c r="M167" s="48" t="s">
        <v>5055</v>
      </c>
      <c r="N167" s="46" t="s">
        <v>6106</v>
      </c>
      <c r="O167" s="98">
        <v>1</v>
      </c>
    </row>
    <row r="168" spans="2:15">
      <c r="B168" s="46" t="s">
        <v>6111</v>
      </c>
      <c r="C168" s="47">
        <v>9783839408919</v>
      </c>
      <c r="D168" s="48" t="s">
        <v>6112</v>
      </c>
      <c r="E168" s="48" t="s">
        <v>6113</v>
      </c>
      <c r="F168" s="48" t="s">
        <v>7093</v>
      </c>
      <c r="G168" s="46">
        <v>2008</v>
      </c>
      <c r="H168" s="46" t="str">
        <f ca="1">VLOOKUP(C168,'Gesamt 2000-2009'!C:H,6,0)</f>
        <v>verfügbar</v>
      </c>
      <c r="I168" s="82">
        <v>21.99</v>
      </c>
      <c r="J168" s="89" t="str">
        <f ca="1">VLOOKUP(C168,'Gesamt 2000-2009'!C168:J984,8,0)</f>
        <v>Theater- und Tanzwissenschaft|Theaterwissenschaft</v>
      </c>
      <c r="K168" s="46" t="s">
        <v>7092</v>
      </c>
      <c r="L168" s="48">
        <f ca="1">VLOOKUP(C168,'Gesamt 2000-2009'!C168:L984,10,0)</f>
        <v>0</v>
      </c>
      <c r="M168" s="48" t="s">
        <v>5055</v>
      </c>
      <c r="N168" s="46" t="s">
        <v>6110</v>
      </c>
      <c r="O168" s="98">
        <v>1</v>
      </c>
    </row>
    <row r="169" spans="2:15">
      <c r="B169" s="46" t="s">
        <v>6115</v>
      </c>
      <c r="C169" s="47">
        <v>9783839408940</v>
      </c>
      <c r="D169" s="48" t="s">
        <v>6116</v>
      </c>
      <c r="E169" s="48" t="s">
        <v>6117</v>
      </c>
      <c r="F169" s="48" t="s">
        <v>6118</v>
      </c>
      <c r="G169" s="46">
        <v>2008</v>
      </c>
      <c r="H169" s="46" t="str">
        <f ca="1">VLOOKUP(C169,'Gesamt 2000-2009'!C:H,6,0)</f>
        <v>verfügbar</v>
      </c>
      <c r="I169" s="82">
        <v>25.99</v>
      </c>
      <c r="J169" s="89" t="str">
        <f ca="1">VLOOKUP(C169,'Gesamt 2000-2009'!C169:J985,8,0)</f>
        <v>Musikwissenschaft|Allgemeine Musikwissenschaft und Sound Studies</v>
      </c>
      <c r="K169" s="46" t="s">
        <v>6928</v>
      </c>
      <c r="L169" s="48">
        <f ca="1">VLOOKUP(C169,'Gesamt 2000-2009'!C169:L985,10,0)</f>
        <v>0</v>
      </c>
      <c r="M169" s="48" t="s">
        <v>5055</v>
      </c>
      <c r="N169" s="46" t="s">
        <v>6114</v>
      </c>
      <c r="O169" s="98">
        <v>1</v>
      </c>
    </row>
    <row r="170" spans="2:15">
      <c r="B170" s="46" t="s">
        <v>6120</v>
      </c>
      <c r="C170" s="47">
        <v>9783839409190</v>
      </c>
      <c r="D170" s="48" t="s">
        <v>5526</v>
      </c>
      <c r="E170" s="48" t="s">
        <v>6121</v>
      </c>
      <c r="F170" s="48" t="s">
        <v>6570</v>
      </c>
      <c r="G170" s="46">
        <v>2008</v>
      </c>
      <c r="H170" s="46" t="str">
        <f ca="1">VLOOKUP(C170,'Gesamt 2000-2009'!C:H,6,0)</f>
        <v>verfügbar</v>
      </c>
      <c r="I170" s="82">
        <v>22.99</v>
      </c>
      <c r="J170" s="89" t="str">
        <f ca="1">VLOOKUP(C170,'Gesamt 2000-2009'!C170:J986,8,0)</f>
        <v>Kulturwissenschaft|Cultural Studies</v>
      </c>
      <c r="K170" s="46" t="s">
        <v>6551</v>
      </c>
      <c r="L170" s="48">
        <f ca="1">VLOOKUP(C170,'Gesamt 2000-2009'!C170:L986,10,0)</f>
        <v>0</v>
      </c>
      <c r="M170" s="48" t="s">
        <v>5055</v>
      </c>
      <c r="N170" s="46" t="s">
        <v>6119</v>
      </c>
      <c r="O170" s="98">
        <v>1</v>
      </c>
    </row>
    <row r="171" spans="2:15">
      <c r="B171" s="46" t="s">
        <v>6123</v>
      </c>
      <c r="C171" s="47">
        <v>9783839409411</v>
      </c>
      <c r="D171" s="48" t="s">
        <v>6124</v>
      </c>
      <c r="E171" s="48" t="s">
        <v>6125</v>
      </c>
      <c r="F171" s="48" t="s">
        <v>7281</v>
      </c>
      <c r="G171" s="46">
        <v>2008</v>
      </c>
      <c r="H171" s="46" t="str">
        <f ca="1">VLOOKUP(C171,'Gesamt 2000-2009'!C:H,6,0)</f>
        <v>verfügbar</v>
      </c>
      <c r="I171" s="82">
        <v>22.99</v>
      </c>
      <c r="J171" s="89" t="str">
        <f ca="1">VLOOKUP(C171,'Gesamt 2000-2009'!C171:J987,8,0)</f>
        <v>Kulturwissenschaft|Gender Studies und Queer Studies</v>
      </c>
      <c r="K171" s="46" t="s">
        <v>6817</v>
      </c>
      <c r="L171" s="48">
        <f ca="1">VLOOKUP(C171,'Gesamt 2000-2009'!C171:L987,10,0)</f>
        <v>0</v>
      </c>
      <c r="M171" s="48" t="s">
        <v>5055</v>
      </c>
      <c r="N171" s="46" t="s">
        <v>6122</v>
      </c>
      <c r="O171" s="98">
        <v>1</v>
      </c>
    </row>
    <row r="172" spans="2:15">
      <c r="B172" s="46" t="s">
        <v>6148</v>
      </c>
      <c r="C172" s="47">
        <v>9783839409756</v>
      </c>
      <c r="D172" s="48" t="s">
        <v>6149</v>
      </c>
      <c r="E172" s="48" t="s">
        <v>6150</v>
      </c>
      <c r="F172" s="48" t="s">
        <v>7788</v>
      </c>
      <c r="G172" s="46">
        <v>2008</v>
      </c>
      <c r="H172" s="46" t="str">
        <f ca="1">VLOOKUP(C172,'Gesamt 2000-2009'!C:H,6,0)</f>
        <v>verfügbar</v>
      </c>
      <c r="I172" s="82">
        <v>33.99</v>
      </c>
      <c r="J172" s="89" t="str">
        <f ca="1">VLOOKUP(C172,'Gesamt 2000-2009'!C172:J988,8,0)</f>
        <v>Kulturwissenschaft|Postcolonial Studies</v>
      </c>
      <c r="K172" s="46" t="s">
        <v>6796</v>
      </c>
      <c r="L172" s="48">
        <f ca="1">VLOOKUP(C172,'Gesamt 2000-2009'!C172:L988,10,0)</f>
        <v>0</v>
      </c>
      <c r="M172" s="48" t="s">
        <v>5055</v>
      </c>
      <c r="N172" s="46" t="s">
        <v>6147</v>
      </c>
      <c r="O172" s="98">
        <v>1</v>
      </c>
    </row>
    <row r="173" spans="2:15">
      <c r="B173" s="46" t="s">
        <v>6152</v>
      </c>
      <c r="C173" s="47">
        <v>9783839409978</v>
      </c>
      <c r="D173" s="48" t="s">
        <v>6153</v>
      </c>
      <c r="E173" s="48" t="s">
        <v>6154</v>
      </c>
      <c r="F173" s="48" t="s">
        <v>6634</v>
      </c>
      <c r="G173" s="46">
        <v>2008</v>
      </c>
      <c r="H173" s="46" t="str">
        <f ca="1">VLOOKUP(C173,'Gesamt 2000-2009'!C:H,6,0)</f>
        <v>verfügbar</v>
      </c>
      <c r="I173" s="82">
        <v>26.99</v>
      </c>
      <c r="J173" s="89" t="str">
        <f ca="1">VLOOKUP(C173,'Gesamt 2000-2009'!C173:J989,8,0)</f>
        <v>Literaturwissenschaft|Slawische Literaturwissenschaft</v>
      </c>
      <c r="K173" s="46" t="s">
        <v>6155</v>
      </c>
      <c r="L173" s="48">
        <f ca="1">VLOOKUP(C173,'Gesamt 2000-2009'!C173:L989,10,0)</f>
        <v>0</v>
      </c>
      <c r="M173" s="48" t="s">
        <v>5055</v>
      </c>
      <c r="N173" s="46" t="s">
        <v>6151</v>
      </c>
      <c r="O173" s="98">
        <v>1</v>
      </c>
    </row>
    <row r="174" spans="2:15">
      <c r="B174" s="46" t="s">
        <v>6169</v>
      </c>
      <c r="C174" s="47">
        <v>9783839408209</v>
      </c>
      <c r="D174" s="48" t="s">
        <v>6170</v>
      </c>
      <c r="E174" s="48" t="s">
        <v>6171</v>
      </c>
      <c r="F174" s="48" t="s">
        <v>6570</v>
      </c>
      <c r="G174" s="46">
        <v>2008</v>
      </c>
      <c r="H174" s="46" t="str">
        <f ca="1">VLOOKUP(C174,'Gesamt 2000-2009'!C:H,6,0)</f>
        <v>verfügbar</v>
      </c>
      <c r="I174" s="82">
        <v>20.99</v>
      </c>
      <c r="J174" s="89" t="str">
        <f ca="1">VLOOKUP(C174,'Gesamt 2000-2009'!C174:J990,8,0)</f>
        <v>Literaturwissenschaft|Literaturtheorie und Allgemeine Literaturwissenschaft</v>
      </c>
      <c r="K174" s="46" t="s">
        <v>6717</v>
      </c>
      <c r="L174" s="48">
        <f ca="1">VLOOKUP(C174,'Gesamt 2000-2009'!C174:L990,10,0)</f>
        <v>0</v>
      </c>
      <c r="M174" s="48" t="s">
        <v>5055</v>
      </c>
      <c r="N174" s="46" t="s">
        <v>6168</v>
      </c>
      <c r="O174" s="98">
        <v>1</v>
      </c>
    </row>
    <row r="175" spans="2:15">
      <c r="B175" s="46" t="s">
        <v>6173</v>
      </c>
      <c r="C175" s="47">
        <v>9783839408322</v>
      </c>
      <c r="D175" s="48" t="s">
        <v>6174</v>
      </c>
      <c r="E175" s="48" t="s">
        <v>6175</v>
      </c>
      <c r="F175" s="48" t="s">
        <v>7281</v>
      </c>
      <c r="G175" s="46">
        <v>2008</v>
      </c>
      <c r="H175" s="46" t="str">
        <f ca="1">VLOOKUP(C175,'Gesamt 2000-2009'!C:H,6,0)</f>
        <v>verfügbar</v>
      </c>
      <c r="I175" s="82">
        <v>23.99</v>
      </c>
      <c r="J175" s="89" t="str">
        <f ca="1">VLOOKUP(C175,'Gesamt 2000-2009'!C175:J991,8,0)</f>
        <v>Kulturwissenschaft|Gender Studies und Queer Studies</v>
      </c>
      <c r="K175" s="46" t="s">
        <v>6817</v>
      </c>
      <c r="L175" s="48">
        <f ca="1">VLOOKUP(C175,'Gesamt 2000-2009'!C175:L991,10,0)</f>
        <v>0</v>
      </c>
      <c r="M175" s="48" t="s">
        <v>5055</v>
      </c>
      <c r="N175" s="46" t="s">
        <v>6172</v>
      </c>
      <c r="O175" s="98">
        <v>1</v>
      </c>
    </row>
    <row r="176" spans="2:15">
      <c r="B176" s="46" t="s">
        <v>6182</v>
      </c>
      <c r="C176" s="47">
        <v>9783839408612</v>
      </c>
      <c r="D176" s="48" t="s">
        <v>6183</v>
      </c>
      <c r="E176" s="48" t="s">
        <v>6184</v>
      </c>
      <c r="F176" s="48" t="s">
        <v>6570</v>
      </c>
      <c r="G176" s="46">
        <v>2008</v>
      </c>
      <c r="H176" s="46" t="str">
        <f ca="1">VLOOKUP(C176,'Gesamt 2000-2009'!C:H,6,0)</f>
        <v>verfügbar</v>
      </c>
      <c r="I176" s="82">
        <v>21.99</v>
      </c>
      <c r="J176" s="89" t="str">
        <f ca="1">VLOOKUP(C176,'Gesamt 2000-2009'!C176:J992,8,0)</f>
        <v>Medienwissenschaft|Digitale und soziale Medien</v>
      </c>
      <c r="K176" s="46" t="s">
        <v>6696</v>
      </c>
      <c r="L176" s="48">
        <f ca="1">VLOOKUP(C176,'Gesamt 2000-2009'!C176:L992,10,0)</f>
        <v>0</v>
      </c>
      <c r="M176" s="48" t="s">
        <v>5055</v>
      </c>
      <c r="N176" s="46" t="s">
        <v>6181</v>
      </c>
      <c r="O176" s="98">
        <v>1</v>
      </c>
    </row>
    <row r="177" spans="2:15">
      <c r="B177" s="46" t="s">
        <v>6186</v>
      </c>
      <c r="C177" s="47">
        <v>9783839408643</v>
      </c>
      <c r="D177" s="48" t="s">
        <v>6187</v>
      </c>
      <c r="E177" s="48" t="s">
        <v>6188</v>
      </c>
      <c r="F177" s="48" t="s">
        <v>5354</v>
      </c>
      <c r="G177" s="46">
        <v>2008</v>
      </c>
      <c r="H177" s="46" t="str">
        <f ca="1">VLOOKUP(C177,'Gesamt 2000-2009'!C:H,6,0)</f>
        <v>verfügbar</v>
      </c>
      <c r="I177" s="82">
        <v>31.99</v>
      </c>
      <c r="J177" s="89" t="str">
        <f ca="1">VLOOKUP(C177,'Gesamt 2000-2009'!C177:J993,8,0)</f>
        <v>Musikwissenschaft|Popmusik</v>
      </c>
      <c r="K177" s="46" t="s">
        <v>6928</v>
      </c>
      <c r="L177" s="48">
        <f ca="1">VLOOKUP(C177,'Gesamt 2000-2009'!C177:L993,10,0)</f>
        <v>0</v>
      </c>
      <c r="M177" s="48" t="s">
        <v>5055</v>
      </c>
      <c r="N177" s="46" t="s">
        <v>6185</v>
      </c>
      <c r="O177" s="98">
        <v>1</v>
      </c>
    </row>
    <row r="178" spans="2:15">
      <c r="B178" s="46" t="s">
        <v>6190</v>
      </c>
      <c r="C178" s="47">
        <v>9783839408674</v>
      </c>
      <c r="D178" s="48" t="s">
        <v>6191</v>
      </c>
      <c r="E178" s="48" t="s">
        <v>6192</v>
      </c>
      <c r="F178" s="48" t="s">
        <v>7679</v>
      </c>
      <c r="G178" s="46">
        <v>2008</v>
      </c>
      <c r="H178" s="46" t="str">
        <f ca="1">VLOOKUP(C178,'Gesamt 2000-2009'!C:H,6,0)</f>
        <v>verfügbar</v>
      </c>
      <c r="I178" s="82">
        <v>24.99</v>
      </c>
      <c r="J178" s="89" t="str">
        <f ca="1">VLOOKUP(C178,'Gesamt 2000-2009'!C178:J994,8,0)</f>
        <v>Medienwissenschaft|Mediengeschichte</v>
      </c>
      <c r="K178" s="46" t="s">
        <v>6696</v>
      </c>
      <c r="L178" s="48">
        <f ca="1">VLOOKUP(C178,'Gesamt 2000-2009'!C178:L994,10,0)</f>
        <v>0</v>
      </c>
      <c r="M178" s="48" t="s">
        <v>5055</v>
      </c>
      <c r="N178" s="46" t="s">
        <v>6189</v>
      </c>
      <c r="O178" s="98">
        <v>1</v>
      </c>
    </row>
    <row r="179" spans="2:15">
      <c r="B179" s="46" t="s">
        <v>6203</v>
      </c>
      <c r="C179" s="47">
        <v>9783839409244</v>
      </c>
      <c r="D179" s="48" t="s">
        <v>6204</v>
      </c>
      <c r="E179" s="48" t="s">
        <v>6205</v>
      </c>
      <c r="F179" s="48" t="s">
        <v>6823</v>
      </c>
      <c r="G179" s="46">
        <v>2008</v>
      </c>
      <c r="H179" s="46" t="str">
        <f ca="1">VLOOKUP(C179,'Gesamt 2000-2009'!C:H,6,0)</f>
        <v>verfügbar</v>
      </c>
      <c r="I179" s="82">
        <v>34.99</v>
      </c>
      <c r="J179" s="89" t="str">
        <f ca="1">VLOOKUP(C179,'Gesamt 2000-2009'!C179:J995,8,0)</f>
        <v>Literaturwissenschaft|Literaturtheorie und Allgemeine Literaturwissenschaft</v>
      </c>
      <c r="K179" s="46" t="s">
        <v>6717</v>
      </c>
      <c r="L179" s="48">
        <f ca="1">VLOOKUP(C179,'Gesamt 2000-2009'!C179:L995,10,0)</f>
        <v>0</v>
      </c>
      <c r="M179" s="48" t="s">
        <v>5055</v>
      </c>
      <c r="N179" s="46" t="s">
        <v>6202</v>
      </c>
      <c r="O179" s="98">
        <v>1</v>
      </c>
    </row>
    <row r="180" spans="2:15">
      <c r="B180" s="46" t="s">
        <v>6219</v>
      </c>
      <c r="C180" s="47">
        <v>9783839409923</v>
      </c>
      <c r="D180" s="48" t="s">
        <v>6220</v>
      </c>
      <c r="E180" s="48" t="s">
        <v>6221</v>
      </c>
      <c r="F180" s="48" t="s">
        <v>5961</v>
      </c>
      <c r="G180" s="46">
        <v>2008</v>
      </c>
      <c r="H180" s="46" t="str">
        <f ca="1">VLOOKUP(C180,'Gesamt 2000-2009'!C:H,6,0)</f>
        <v>verfügbar</v>
      </c>
      <c r="I180" s="82">
        <v>21.99</v>
      </c>
      <c r="J180" s="89" t="str">
        <f ca="1">VLOOKUP(C180,'Gesamt 2000-2009'!C180:J996,8,0)</f>
        <v>Kulturwissenschaft|Gender Studies und Queer Studies</v>
      </c>
      <c r="K180" s="46" t="s">
        <v>6817</v>
      </c>
      <c r="L180" s="48">
        <f ca="1">VLOOKUP(C180,'Gesamt 2000-2009'!C180:L996,10,0)</f>
        <v>0</v>
      </c>
      <c r="M180" s="48" t="s">
        <v>5055</v>
      </c>
      <c r="N180" s="46" t="s">
        <v>6218</v>
      </c>
      <c r="O180" s="98">
        <v>1</v>
      </c>
    </row>
    <row r="181" spans="2:15">
      <c r="B181" s="46" t="s">
        <v>6232</v>
      </c>
      <c r="C181" s="47">
        <v>9783839410103</v>
      </c>
      <c r="D181" s="48" t="s">
        <v>6233</v>
      </c>
      <c r="E181" s="48" t="s">
        <v>6234</v>
      </c>
      <c r="F181" s="48" t="s">
        <v>7093</v>
      </c>
      <c r="G181" s="46">
        <v>2008</v>
      </c>
      <c r="H181" s="46" t="str">
        <f ca="1">VLOOKUP(C181,'Gesamt 2000-2009'!C:H,6,0)</f>
        <v>verfügbar</v>
      </c>
      <c r="I181" s="82">
        <v>23.99</v>
      </c>
      <c r="J181" s="89" t="str">
        <f ca="1">VLOOKUP(C181,'Gesamt 2000-2009'!C181:J997,8,0)</f>
        <v>Theater- und Tanzwissenschaft|Theaterwissenschaft</v>
      </c>
      <c r="K181" s="46" t="s">
        <v>7092</v>
      </c>
      <c r="L181" s="48">
        <f ca="1">VLOOKUP(C181,'Gesamt 2000-2009'!C181:L997,10,0)</f>
        <v>0</v>
      </c>
      <c r="M181" s="48" t="s">
        <v>5055</v>
      </c>
      <c r="N181" s="46" t="s">
        <v>6231</v>
      </c>
      <c r="O181" s="98">
        <v>1</v>
      </c>
    </row>
    <row r="182" spans="2:15">
      <c r="B182" s="46" t="s">
        <v>6236</v>
      </c>
      <c r="C182" s="47">
        <v>9783839410240</v>
      </c>
      <c r="D182" s="48" t="s">
        <v>6237</v>
      </c>
      <c r="E182" s="48" t="s">
        <v>6238</v>
      </c>
      <c r="F182" s="48" t="s">
        <v>6767</v>
      </c>
      <c r="G182" s="46">
        <v>2008</v>
      </c>
      <c r="H182" s="46" t="str">
        <f ca="1">VLOOKUP(C182,'Gesamt 2000-2009'!C:H,6,0)</f>
        <v>verfügbar</v>
      </c>
      <c r="I182" s="82">
        <v>26.99</v>
      </c>
      <c r="J182" s="89" t="str">
        <f ca="1">VLOOKUP(C182,'Gesamt 2000-2009'!C182:J998,8,0)</f>
        <v>Medienwissenschaft|Mediengeschichte</v>
      </c>
      <c r="K182" s="46" t="s">
        <v>6696</v>
      </c>
      <c r="L182" s="48">
        <f ca="1">VLOOKUP(C182,'Gesamt 2000-2009'!C182:L998,10,0)</f>
        <v>0</v>
      </c>
      <c r="M182" s="48" t="s">
        <v>5055</v>
      </c>
      <c r="N182" s="46" t="s">
        <v>6235</v>
      </c>
      <c r="O182" s="98">
        <v>1</v>
      </c>
    </row>
    <row r="183" spans="2:15">
      <c r="B183" s="46" t="s">
        <v>6244</v>
      </c>
      <c r="C183" s="47">
        <v>9783839410462</v>
      </c>
      <c r="D183" s="48" t="s">
        <v>6245</v>
      </c>
      <c r="E183" s="48" t="s">
        <v>6246</v>
      </c>
      <c r="F183" s="48" t="s">
        <v>6823</v>
      </c>
      <c r="G183" s="46">
        <v>2008</v>
      </c>
      <c r="H183" s="46" t="str">
        <f ca="1">VLOOKUP(C183,'Gesamt 2000-2009'!C:H,6,0)</f>
        <v>verfügbar</v>
      </c>
      <c r="I183" s="82">
        <v>24.99</v>
      </c>
      <c r="J183" s="89" t="str">
        <f ca="1">VLOOKUP(C183,'Gesamt 2000-2009'!C183:J999,8,0)</f>
        <v>Literaturwissenschaft|Literaturtheorie und Allgemeine Literaturwissenschaft</v>
      </c>
      <c r="K183" s="46" t="s">
        <v>6717</v>
      </c>
      <c r="L183" s="48">
        <f ca="1">VLOOKUP(C183,'Gesamt 2000-2009'!C183:L999,10,0)</f>
        <v>0</v>
      </c>
      <c r="M183" s="48" t="s">
        <v>5055</v>
      </c>
      <c r="N183" s="46" t="s">
        <v>6243</v>
      </c>
      <c r="O183" s="98">
        <v>1</v>
      </c>
    </row>
    <row r="184" spans="2:15">
      <c r="B184" s="46" t="s">
        <v>6252</v>
      </c>
      <c r="C184" s="47">
        <v>9783839409947</v>
      </c>
      <c r="D184" s="48" t="s">
        <v>6253</v>
      </c>
      <c r="E184" s="48" t="s">
        <v>6254</v>
      </c>
      <c r="F184" s="48" t="s">
        <v>6570</v>
      </c>
      <c r="G184" s="46">
        <v>2008</v>
      </c>
      <c r="H184" s="46" t="str">
        <f ca="1">VLOOKUP(C184,'Gesamt 2000-2009'!C:H,6,0)</f>
        <v>verfügbar</v>
      </c>
      <c r="I184" s="82">
        <v>35.99</v>
      </c>
      <c r="J184" s="89" t="str">
        <f ca="1">VLOOKUP(C184,'Gesamt 2000-2009'!C184:J1000,8,0)</f>
        <v>Medienwissenschaft|Film, Foto und analoge Medien</v>
      </c>
      <c r="K184" s="46" t="s">
        <v>7231</v>
      </c>
      <c r="L184" s="48">
        <f ca="1">VLOOKUP(C184,'Gesamt 2000-2009'!C184:L1000,10,0)</f>
        <v>0</v>
      </c>
      <c r="M184" s="48" t="s">
        <v>5055</v>
      </c>
      <c r="N184" s="46" t="s">
        <v>6251</v>
      </c>
      <c r="O184" s="98">
        <v>1</v>
      </c>
    </row>
    <row r="185" spans="2:15">
      <c r="B185" s="46" t="s">
        <v>6256</v>
      </c>
      <c r="C185" s="47">
        <v>9783839410554</v>
      </c>
      <c r="D185" s="48" t="s">
        <v>6257</v>
      </c>
      <c r="E185" s="48" t="s">
        <v>6258</v>
      </c>
      <c r="F185" s="48" t="s">
        <v>7093</v>
      </c>
      <c r="G185" s="46">
        <v>2008</v>
      </c>
      <c r="H185" s="46" t="str">
        <f ca="1">VLOOKUP(C185,'Gesamt 2000-2009'!C:H,6,0)</f>
        <v>verfügbar</v>
      </c>
      <c r="I185" s="82">
        <v>26.99</v>
      </c>
      <c r="J185" s="89" t="str">
        <f ca="1">VLOOKUP(C185,'Gesamt 2000-2009'!C185:J1001,8,0)</f>
        <v>Theater- und Tanzwissenschaft|Theaterwissenschaft</v>
      </c>
      <c r="K185" s="46" t="s">
        <v>7092</v>
      </c>
      <c r="L185" s="48">
        <f ca="1">VLOOKUP(C185,'Gesamt 2000-2009'!C185:L1001,10,0)</f>
        <v>0</v>
      </c>
      <c r="M185" s="48" t="s">
        <v>5055</v>
      </c>
      <c r="N185" s="46" t="s">
        <v>6255</v>
      </c>
      <c r="O185" s="98">
        <v>1</v>
      </c>
    </row>
    <row r="186" spans="2:15">
      <c r="B186" s="46" t="s">
        <v>6260</v>
      </c>
      <c r="C186" s="47">
        <v>9783839410622</v>
      </c>
      <c r="D186" s="48" t="s">
        <v>6261</v>
      </c>
      <c r="E186" s="48" t="s">
        <v>6262</v>
      </c>
      <c r="F186" s="48" t="s">
        <v>6570</v>
      </c>
      <c r="G186" s="46">
        <v>2008</v>
      </c>
      <c r="H186" s="46" t="str">
        <f ca="1">VLOOKUP(C186,'Gesamt 2000-2009'!C:H,6,0)</f>
        <v>verfügbar</v>
      </c>
      <c r="I186" s="82">
        <v>23.99</v>
      </c>
      <c r="J186" s="89" t="str">
        <f ca="1">VLOOKUP(C186,'Gesamt 2000-2009'!C186:J1002,8,0)</f>
        <v>Medienwissenschaft|Medienästhetik</v>
      </c>
      <c r="K186" s="46" t="s">
        <v>6696</v>
      </c>
      <c r="L186" s="48">
        <f ca="1">VLOOKUP(C186,'Gesamt 2000-2009'!C186:L1002,10,0)</f>
        <v>0</v>
      </c>
      <c r="M186" s="48" t="s">
        <v>5055</v>
      </c>
      <c r="N186" s="46" t="s">
        <v>6259</v>
      </c>
      <c r="O186" s="98">
        <v>1</v>
      </c>
    </row>
    <row r="187" spans="2:15">
      <c r="B187" s="46" t="s">
        <v>6272</v>
      </c>
      <c r="C187" s="47">
        <v>9783839409589</v>
      </c>
      <c r="D187" s="48" t="s">
        <v>6273</v>
      </c>
      <c r="E187" s="48" t="s">
        <v>6274</v>
      </c>
      <c r="F187" s="48" t="s">
        <v>6570</v>
      </c>
      <c r="G187" s="46">
        <v>2008</v>
      </c>
      <c r="H187" s="46" t="str">
        <f ca="1">VLOOKUP(C187,'Gesamt 2000-2009'!C:H,6,0)</f>
        <v>verfügbar</v>
      </c>
      <c r="I187" s="82">
        <v>41.99</v>
      </c>
      <c r="J187" s="89" t="str">
        <f ca="1">VLOOKUP(C187,'Gesamt 2000-2009'!C187:J1003,8,0)</f>
        <v>Medienwissenschaft|Medientheorie</v>
      </c>
      <c r="K187" s="46" t="s">
        <v>6696</v>
      </c>
      <c r="L187" s="48">
        <f ca="1">VLOOKUP(C187,'Gesamt 2000-2009'!C187:L1003,10,0)</f>
        <v>0</v>
      </c>
      <c r="M187" s="48" t="s">
        <v>5055</v>
      </c>
      <c r="N187" s="46" t="s">
        <v>6271</v>
      </c>
      <c r="O187" s="98">
        <v>1</v>
      </c>
    </row>
    <row r="188" spans="2:15">
      <c r="B188" s="46" t="s">
        <v>6276</v>
      </c>
      <c r="C188" s="47">
        <v>9783839409626</v>
      </c>
      <c r="D188" s="48" t="s">
        <v>6277</v>
      </c>
      <c r="E188" s="48" t="s">
        <v>6278</v>
      </c>
      <c r="F188" s="48" t="s">
        <v>6726</v>
      </c>
      <c r="G188" s="46">
        <v>2008</v>
      </c>
      <c r="H188" s="46" t="str">
        <f ca="1">VLOOKUP(C188,'Gesamt 2000-2009'!C:H,6,0)</f>
        <v>verfügbar</v>
      </c>
      <c r="I188" s="82">
        <v>23.99</v>
      </c>
      <c r="J188" s="89" t="str">
        <f ca="1">VLOOKUP(C188,'Gesamt 2000-2009'!C188:J1004,8,0)</f>
        <v>Kulturwissenschaft|Erinnerungskulturen</v>
      </c>
      <c r="K188" s="46" t="s">
        <v>6551</v>
      </c>
      <c r="L188" s="48">
        <f ca="1">VLOOKUP(C188,'Gesamt 2000-2009'!C188:L1004,10,0)</f>
        <v>0</v>
      </c>
      <c r="M188" s="48" t="s">
        <v>5055</v>
      </c>
      <c r="N188" s="46" t="s">
        <v>6275</v>
      </c>
      <c r="O188" s="98">
        <v>1</v>
      </c>
    </row>
    <row r="189" spans="2:15">
      <c r="B189" s="46" t="s">
        <v>6280</v>
      </c>
      <c r="C189" s="47">
        <v>9783839409664</v>
      </c>
      <c r="D189" s="48" t="s">
        <v>6281</v>
      </c>
      <c r="E189" s="48" t="s">
        <v>6282</v>
      </c>
      <c r="F189" s="48" t="s">
        <v>6823</v>
      </c>
      <c r="G189" s="46">
        <v>2008</v>
      </c>
      <c r="H189" s="46" t="str">
        <f ca="1">VLOOKUP(C189,'Gesamt 2000-2009'!C:H,6,0)</f>
        <v>verfügbar</v>
      </c>
      <c r="I189" s="82">
        <v>26.99</v>
      </c>
      <c r="J189" s="89" t="str">
        <f ca="1">VLOOKUP(C189,'Gesamt 2000-2009'!C189:J1005,8,0)</f>
        <v>Literaturwissenschaft|Deutsche Literaturwissenschaft</v>
      </c>
      <c r="K189" s="46" t="s">
        <v>6822</v>
      </c>
      <c r="L189" s="48">
        <f ca="1">VLOOKUP(C189,'Gesamt 2000-2009'!C189:L1005,10,0)</f>
        <v>0</v>
      </c>
      <c r="M189" s="48" t="s">
        <v>5055</v>
      </c>
      <c r="N189" s="46" t="s">
        <v>6279</v>
      </c>
      <c r="O189" s="98">
        <v>1</v>
      </c>
    </row>
    <row r="190" spans="2:15">
      <c r="B190" s="46" t="s">
        <v>7639</v>
      </c>
      <c r="C190" s="47">
        <v>9783839405277</v>
      </c>
      <c r="D190" s="48" t="s">
        <v>7640</v>
      </c>
      <c r="E190" s="48" t="s">
        <v>7641</v>
      </c>
      <c r="F190" s="48" t="s">
        <v>6570</v>
      </c>
      <c r="G190" s="46">
        <v>2007</v>
      </c>
      <c r="H190" s="46" t="str">
        <f ca="1">VLOOKUP(C190,'Gesamt 2000-2009'!C:H,6,0)</f>
        <v>verfügbar</v>
      </c>
      <c r="I190" s="82">
        <v>30.99</v>
      </c>
      <c r="J190" s="89" t="str">
        <f ca="1">VLOOKUP(C190,'Gesamt 2000-2009'!C190:J1006,8,0)</f>
        <v>Medienwissenschaft|Film, Foto und analoge Medien</v>
      </c>
      <c r="K190" s="46" t="s">
        <v>7231</v>
      </c>
      <c r="L190" s="48">
        <f ca="1">VLOOKUP(C190,'Gesamt 2000-2009'!C190:L1006,10,0)</f>
        <v>0</v>
      </c>
      <c r="M190" s="48" t="s">
        <v>5055</v>
      </c>
      <c r="N190" s="46" t="s">
        <v>7638</v>
      </c>
      <c r="O190" s="98">
        <v>1</v>
      </c>
    </row>
    <row r="191" spans="2:15">
      <c r="B191" s="46" t="s">
        <v>7659</v>
      </c>
      <c r="C191" s="47">
        <v>9783839404935</v>
      </c>
      <c r="D191" s="48" t="s">
        <v>7660</v>
      </c>
      <c r="E191" s="48" t="s">
        <v>7661</v>
      </c>
      <c r="F191" s="48" t="s">
        <v>6767</v>
      </c>
      <c r="G191" s="46">
        <v>2007</v>
      </c>
      <c r="H191" s="46" t="str">
        <f ca="1">VLOOKUP(C191,'Gesamt 2000-2009'!C:H,6,0)</f>
        <v>verfügbar</v>
      </c>
      <c r="I191" s="82">
        <v>32.99</v>
      </c>
      <c r="J191" s="89" t="str">
        <f ca="1">VLOOKUP(C191,'Gesamt 2000-2009'!C191:J1007,8,0)</f>
        <v>Medienwissenschaft|Digitale und soziale Medien</v>
      </c>
      <c r="K191" s="46" t="s">
        <v>6969</v>
      </c>
      <c r="L191" s="48">
        <f ca="1">VLOOKUP(C191,'Gesamt 2000-2009'!C191:L1007,10,0)</f>
        <v>0</v>
      </c>
      <c r="M191" s="48" t="s">
        <v>5055</v>
      </c>
      <c r="N191" s="46" t="s">
        <v>7658</v>
      </c>
      <c r="O191" s="98">
        <v>1</v>
      </c>
    </row>
    <row r="192" spans="2:15">
      <c r="B192" s="46" t="s">
        <v>7672</v>
      </c>
      <c r="C192" s="47">
        <v>9783839406144</v>
      </c>
      <c r="D192" s="48" t="s">
        <v>7673</v>
      </c>
      <c r="E192" s="48" t="s">
        <v>7674</v>
      </c>
      <c r="F192" s="48" t="s">
        <v>6570</v>
      </c>
      <c r="G192" s="46">
        <v>2007</v>
      </c>
      <c r="H192" s="46" t="str">
        <f ca="1">VLOOKUP(C192,'Gesamt 2000-2009'!C:H,6,0)</f>
        <v>verfügbar</v>
      </c>
      <c r="I192" s="82">
        <v>31.99</v>
      </c>
      <c r="J192" s="89" t="str">
        <f ca="1">VLOOKUP(C192,'Gesamt 2000-2009'!C192:J1008,8,0)</f>
        <v>Medienwissenschaft|Medienästhetik</v>
      </c>
      <c r="K192" s="46" t="s">
        <v>6696</v>
      </c>
      <c r="L192" s="48">
        <f ca="1">VLOOKUP(C192,'Gesamt 2000-2009'!C192:L1008,10,0)</f>
        <v>0</v>
      </c>
      <c r="M192" s="48" t="s">
        <v>5055</v>
      </c>
      <c r="N192" s="46" t="s">
        <v>7671</v>
      </c>
      <c r="O192" s="98">
        <v>1</v>
      </c>
    </row>
    <row r="193" spans="2:15">
      <c r="B193" s="46" t="s">
        <v>7676</v>
      </c>
      <c r="C193" s="47">
        <v>9783839406168</v>
      </c>
      <c r="D193" s="48" t="s">
        <v>7677</v>
      </c>
      <c r="E193" s="48" t="s">
        <v>7678</v>
      </c>
      <c r="F193" s="48" t="s">
        <v>7679</v>
      </c>
      <c r="G193" s="46">
        <v>2007</v>
      </c>
      <c r="H193" s="46" t="str">
        <f ca="1">VLOOKUP(C193,'Gesamt 2000-2009'!C:H,6,0)</f>
        <v>verfügbar</v>
      </c>
      <c r="I193" s="82">
        <v>22.99</v>
      </c>
      <c r="J193" s="89" t="str">
        <f ca="1">VLOOKUP(C193,'Gesamt 2000-2009'!C193:J1009,8,0)</f>
        <v>Medienwissenschaft|Medienästhetik</v>
      </c>
      <c r="K193" s="46" t="s">
        <v>6696</v>
      </c>
      <c r="L193" s="48">
        <f ca="1">VLOOKUP(C193,'Gesamt 2000-2009'!C193:L1009,10,0)</f>
        <v>0</v>
      </c>
      <c r="M193" s="48" t="s">
        <v>5055</v>
      </c>
      <c r="N193" s="46" t="s">
        <v>7675</v>
      </c>
      <c r="O193" s="98">
        <v>1</v>
      </c>
    </row>
    <row r="194" spans="2:15">
      <c r="B194" s="46" t="s">
        <v>7681</v>
      </c>
      <c r="C194" s="47">
        <v>9783839406212</v>
      </c>
      <c r="D194" s="48" t="s">
        <v>7682</v>
      </c>
      <c r="E194" s="48" t="s">
        <v>7683</v>
      </c>
      <c r="F194" s="48" t="s">
        <v>6570</v>
      </c>
      <c r="G194" s="46">
        <v>2007</v>
      </c>
      <c r="H194" s="46" t="str">
        <f ca="1">VLOOKUP(C194,'Gesamt 2000-2009'!C:H,6,0)</f>
        <v>verfügbar</v>
      </c>
      <c r="I194" s="82">
        <v>22.99</v>
      </c>
      <c r="J194" s="89" t="str">
        <f ca="1">VLOOKUP(C194,'Gesamt 2000-2009'!C194:J1010,8,0)</f>
        <v>Medienwissenschaft|Film, Foto und analoge Medien</v>
      </c>
      <c r="K194" s="46" t="s">
        <v>7231</v>
      </c>
      <c r="L194" s="48">
        <f ca="1">VLOOKUP(C194,'Gesamt 2000-2009'!C194:L1010,10,0)</f>
        <v>0</v>
      </c>
      <c r="M194" s="48" t="s">
        <v>5055</v>
      </c>
      <c r="N194" s="46" t="s">
        <v>7680</v>
      </c>
      <c r="O194" s="98">
        <v>1</v>
      </c>
    </row>
    <row r="195" spans="2:15">
      <c r="B195" s="46" t="s">
        <v>7693</v>
      </c>
      <c r="C195" s="47">
        <v>9783839406373</v>
      </c>
      <c r="D195" s="48" t="s">
        <v>7694</v>
      </c>
      <c r="E195" s="48" t="s">
        <v>7695</v>
      </c>
      <c r="F195" s="48" t="s">
        <v>6823</v>
      </c>
      <c r="G195" s="46">
        <v>2007</v>
      </c>
      <c r="H195" s="46" t="str">
        <f ca="1">VLOOKUP(C195,'Gesamt 2000-2009'!C:H,6,0)</f>
        <v>verfügbar</v>
      </c>
      <c r="I195" s="82">
        <v>21.99</v>
      </c>
      <c r="J195" s="89" t="str">
        <f ca="1">VLOOKUP(C195,'Gesamt 2000-2009'!C195:J1011,8,0)</f>
        <v>Literaturwissenschaft|Deutsche Literaturwissenschaft</v>
      </c>
      <c r="K195" s="46" t="s">
        <v>6822</v>
      </c>
      <c r="L195" s="48">
        <f ca="1">VLOOKUP(C195,'Gesamt 2000-2009'!C195:L1011,10,0)</f>
        <v>0</v>
      </c>
      <c r="M195" s="48" t="s">
        <v>5055</v>
      </c>
      <c r="N195" s="46" t="s">
        <v>7692</v>
      </c>
      <c r="O195" s="98">
        <v>1</v>
      </c>
    </row>
    <row r="196" spans="2:15">
      <c r="B196" s="46" t="s">
        <v>7720</v>
      </c>
      <c r="C196" s="47">
        <v>9783839404744</v>
      </c>
      <c r="D196" s="48" t="s">
        <v>7721</v>
      </c>
      <c r="E196" s="48" t="s">
        <v>7722</v>
      </c>
      <c r="F196" s="48" t="s">
        <v>6570</v>
      </c>
      <c r="G196" s="46">
        <v>2007</v>
      </c>
      <c r="H196" s="46" t="str">
        <f ca="1">VLOOKUP(C196,'Gesamt 2000-2009'!C:H,6,0)</f>
        <v>verfügbar</v>
      </c>
      <c r="I196" s="82">
        <v>32.99</v>
      </c>
      <c r="J196" s="89" t="str">
        <f ca="1">VLOOKUP(C196,'Gesamt 2000-2009'!C196:J1012,8,0)</f>
        <v>Kulturwissenschaft|Kulturgeschichte</v>
      </c>
      <c r="K196" s="46" t="s">
        <v>6592</v>
      </c>
      <c r="L196" s="48">
        <f ca="1">VLOOKUP(C196,'Gesamt 2000-2009'!C196:L1012,10,0)</f>
        <v>0</v>
      </c>
      <c r="M196" s="48" t="s">
        <v>5055</v>
      </c>
      <c r="N196" s="46" t="s">
        <v>7719</v>
      </c>
      <c r="O196" s="98">
        <v>1</v>
      </c>
    </row>
    <row r="197" spans="2:15">
      <c r="B197" s="46" t="s">
        <v>7724</v>
      </c>
      <c r="C197" s="47">
        <v>9783839404829</v>
      </c>
      <c r="D197" s="48" t="s">
        <v>7725</v>
      </c>
      <c r="E197" s="48" t="s">
        <v>7726</v>
      </c>
      <c r="F197" s="48" t="s">
        <v>7098</v>
      </c>
      <c r="G197" s="46">
        <v>2007</v>
      </c>
      <c r="H197" s="46" t="str">
        <f ca="1">VLOOKUP(C197,'Gesamt 2000-2009'!C:H,6,0)</f>
        <v>verfügbar</v>
      </c>
      <c r="I197" s="82">
        <v>24.99</v>
      </c>
      <c r="J197" s="89" t="str">
        <f ca="1">VLOOKUP(C197,'Gesamt 2000-2009'!C197:J1013,8,0)</f>
        <v>Medienwissenschaft|Medientheorie</v>
      </c>
      <c r="K197" s="46" t="s">
        <v>6696</v>
      </c>
      <c r="L197" s="48">
        <f ca="1">VLOOKUP(C197,'Gesamt 2000-2009'!C197:L1013,10,0)</f>
        <v>0</v>
      </c>
      <c r="M197" s="48" t="s">
        <v>5055</v>
      </c>
      <c r="N197" s="46" t="s">
        <v>7723</v>
      </c>
      <c r="O197" s="98">
        <v>1</v>
      </c>
    </row>
    <row r="198" spans="2:15">
      <c r="B198" s="46" t="s">
        <v>7732</v>
      </c>
      <c r="C198" s="47">
        <v>9783839405772</v>
      </c>
      <c r="D198" s="48" t="s">
        <v>7733</v>
      </c>
      <c r="E198" s="48" t="s">
        <v>7734</v>
      </c>
      <c r="F198" s="48" t="s">
        <v>6823</v>
      </c>
      <c r="G198" s="46">
        <v>2007</v>
      </c>
      <c r="H198" s="46" t="str">
        <f ca="1">VLOOKUP(C198,'Gesamt 2000-2009'!C:H,6,0)</f>
        <v>verfügbar</v>
      </c>
      <c r="I198" s="82">
        <v>26.99</v>
      </c>
      <c r="J198" s="89" t="str">
        <f ca="1">VLOOKUP(C198,'Gesamt 2000-2009'!C198:J1014,8,0)</f>
        <v>Literaturwissenschaft|Deutsche Literaturwissenschaft</v>
      </c>
      <c r="K198" s="46" t="s">
        <v>6822</v>
      </c>
      <c r="L198" s="48">
        <f ca="1">VLOOKUP(C198,'Gesamt 2000-2009'!C198:L1014,10,0)</f>
        <v>0</v>
      </c>
      <c r="M198" s="48" t="s">
        <v>5055</v>
      </c>
      <c r="N198" s="46" t="s">
        <v>7731</v>
      </c>
      <c r="O198" s="98">
        <v>1</v>
      </c>
    </row>
    <row r="199" spans="2:15">
      <c r="B199" s="46" t="s">
        <v>7736</v>
      </c>
      <c r="C199" s="47">
        <v>9783839405970</v>
      </c>
      <c r="D199" s="48" t="s">
        <v>7737</v>
      </c>
      <c r="E199" s="48" t="s">
        <v>7738</v>
      </c>
      <c r="F199" s="48" t="s">
        <v>6726</v>
      </c>
      <c r="G199" s="46">
        <v>2007</v>
      </c>
      <c r="H199" s="46" t="str">
        <f ca="1">VLOOKUP(C199,'Gesamt 2000-2009'!C:H,6,0)</f>
        <v>verfügbar</v>
      </c>
      <c r="I199" s="82">
        <v>16.989999999999998</v>
      </c>
      <c r="J199" s="89" t="str">
        <f ca="1">VLOOKUP(C199,'Gesamt 2000-2009'!C199:J1015,8,0)</f>
        <v>Kulturwissenschaft|Postcolonial Studies</v>
      </c>
      <c r="K199" s="46" t="s">
        <v>6592</v>
      </c>
      <c r="L199" s="48">
        <f ca="1">VLOOKUP(C199,'Gesamt 2000-2009'!C199:L1015,10,0)</f>
        <v>0</v>
      </c>
      <c r="M199" s="48" t="s">
        <v>5055</v>
      </c>
      <c r="N199" s="46" t="s">
        <v>7735</v>
      </c>
      <c r="O199" s="98">
        <v>1</v>
      </c>
    </row>
    <row r="200" spans="2:15">
      <c r="B200" s="46" t="s">
        <v>7768</v>
      </c>
      <c r="C200" s="47">
        <v>9783839406519</v>
      </c>
      <c r="D200" s="48" t="s">
        <v>7769</v>
      </c>
      <c r="E200" s="48" t="s">
        <v>7770</v>
      </c>
      <c r="F200" s="48" t="s">
        <v>6823</v>
      </c>
      <c r="G200" s="46">
        <v>2007</v>
      </c>
      <c r="H200" s="46" t="str">
        <f ca="1">VLOOKUP(C200,'Gesamt 2000-2009'!C:H,6,0)</f>
        <v>verfügbar</v>
      </c>
      <c r="I200" s="82">
        <v>21.99</v>
      </c>
      <c r="J200" s="89" t="str">
        <f ca="1">VLOOKUP(C200,'Gesamt 2000-2009'!C200:J1016,8,0)</f>
        <v>Literaturwissenschaft|Deutsche Literaturwissenschaft</v>
      </c>
      <c r="K200" s="46" t="s">
        <v>6822</v>
      </c>
      <c r="L200" s="48">
        <f ca="1">VLOOKUP(C200,'Gesamt 2000-2009'!C200:L1016,10,0)</f>
        <v>0</v>
      </c>
      <c r="M200" s="48" t="s">
        <v>5055</v>
      </c>
      <c r="N200" s="46" t="s">
        <v>7767</v>
      </c>
      <c r="O200" s="98">
        <v>1</v>
      </c>
    </row>
    <row r="201" spans="2:15">
      <c r="B201" s="46" t="s">
        <v>7781</v>
      </c>
      <c r="C201" s="47">
        <v>9783839406755</v>
      </c>
      <c r="D201" s="48" t="s">
        <v>7782</v>
      </c>
      <c r="E201" s="48" t="s">
        <v>7783</v>
      </c>
      <c r="F201" s="48" t="s">
        <v>7020</v>
      </c>
      <c r="G201" s="46">
        <v>2007</v>
      </c>
      <c r="H201" s="46" t="str">
        <f ca="1">VLOOKUP(C201,'Gesamt 2000-2009'!C:H,6,0)</f>
        <v>verfügbar</v>
      </c>
      <c r="I201" s="82">
        <v>15.99</v>
      </c>
      <c r="J201" s="89" t="str">
        <f ca="1">VLOOKUP(C201,'Gesamt 2000-2009'!C201:J1017,8,0)</f>
        <v>Musikwissenschaft|Popmusik</v>
      </c>
      <c r="K201" s="46" t="s">
        <v>6928</v>
      </c>
      <c r="L201" s="48">
        <f ca="1">VLOOKUP(C201,'Gesamt 2000-2009'!C201:L1017,10,0)</f>
        <v>0</v>
      </c>
      <c r="M201" s="48" t="s">
        <v>5055</v>
      </c>
      <c r="N201" s="46" t="s">
        <v>7780</v>
      </c>
      <c r="O201" s="98">
        <v>1</v>
      </c>
    </row>
    <row r="202" spans="2:15">
      <c r="B202" s="46" t="s">
        <v>7785</v>
      </c>
      <c r="C202" s="47">
        <v>9783839407028</v>
      </c>
      <c r="D202" s="48" t="s">
        <v>7786</v>
      </c>
      <c r="E202" s="48" t="s">
        <v>7787</v>
      </c>
      <c r="F202" s="48" t="s">
        <v>7788</v>
      </c>
      <c r="G202" s="46">
        <v>2007</v>
      </c>
      <c r="H202" s="46" t="str">
        <f ca="1">VLOOKUP(C202,'Gesamt 2000-2009'!C:H,6,0)</f>
        <v>verfügbar</v>
      </c>
      <c r="I202" s="82">
        <v>25.99</v>
      </c>
      <c r="J202" s="89" t="str">
        <f ca="1">VLOOKUP(C202,'Gesamt 2000-2009'!C202:J1018,8,0)</f>
        <v>Kulturwissenschaft|Postcolonial Studies</v>
      </c>
      <c r="K202" s="46" t="s">
        <v>6796</v>
      </c>
      <c r="L202" s="48">
        <f ca="1">VLOOKUP(C202,'Gesamt 2000-2009'!C202:L1018,10,0)</f>
        <v>0</v>
      </c>
      <c r="M202" s="48" t="s">
        <v>5055</v>
      </c>
      <c r="N202" s="46" t="s">
        <v>7784</v>
      </c>
      <c r="O202" s="98">
        <v>1</v>
      </c>
    </row>
    <row r="203" spans="2:15">
      <c r="B203" s="46" t="s">
        <v>7790</v>
      </c>
      <c r="C203" s="47">
        <v>9783839403396</v>
      </c>
      <c r="D203" s="48" t="s">
        <v>7791</v>
      </c>
      <c r="E203" s="48" t="s">
        <v>7792</v>
      </c>
      <c r="F203" s="48" t="s">
        <v>6726</v>
      </c>
      <c r="G203" s="46">
        <v>2007</v>
      </c>
      <c r="H203" s="46" t="str">
        <f ca="1">VLOOKUP(C203,'Gesamt 2000-2009'!C:H,6,0)</f>
        <v>verfügbar</v>
      </c>
      <c r="I203" s="82">
        <v>38.99</v>
      </c>
      <c r="J203" s="89" t="str">
        <f ca="1">VLOOKUP(C203,'Gesamt 2000-2009'!C203:J1019,8,0)</f>
        <v>Medienwissenschaft|Digitale und soziale Medien</v>
      </c>
      <c r="K203" s="46" t="s">
        <v>6696</v>
      </c>
      <c r="L203" s="48">
        <f ca="1">VLOOKUP(C203,'Gesamt 2000-2009'!C203:L1019,10,0)</f>
        <v>0</v>
      </c>
      <c r="M203" s="48" t="s">
        <v>5055</v>
      </c>
      <c r="N203" s="46" t="s">
        <v>7789</v>
      </c>
      <c r="O203" s="98">
        <v>1</v>
      </c>
    </row>
    <row r="204" spans="2:15">
      <c r="B204" s="46" t="s">
        <v>5351</v>
      </c>
      <c r="C204" s="47">
        <v>9783839407301</v>
      </c>
      <c r="D204" s="48" t="s">
        <v>5352</v>
      </c>
      <c r="E204" s="48" t="s">
        <v>5353</v>
      </c>
      <c r="F204" s="48" t="s">
        <v>5354</v>
      </c>
      <c r="G204" s="46">
        <v>2007</v>
      </c>
      <c r="H204" s="46" t="str">
        <f ca="1">VLOOKUP(C204,'Gesamt 2000-2009'!C:H,6,0)</f>
        <v>verfügbar</v>
      </c>
      <c r="I204" s="82">
        <v>14.99</v>
      </c>
      <c r="J204" s="89" t="str">
        <f ca="1">VLOOKUP(C204,'Gesamt 2000-2009'!C204:J1020,8,0)</f>
        <v>Musikwissenschaft|Popmusik</v>
      </c>
      <c r="K204" s="46" t="s">
        <v>6928</v>
      </c>
      <c r="L204" s="48">
        <f ca="1">VLOOKUP(C204,'Gesamt 2000-2009'!C204:L1020,10,0)</f>
        <v>0</v>
      </c>
      <c r="M204" s="48" t="s">
        <v>5055</v>
      </c>
      <c r="N204" s="46" t="s">
        <v>5350</v>
      </c>
      <c r="O204" s="98">
        <v>1</v>
      </c>
    </row>
    <row r="205" spans="2:15">
      <c r="B205" s="46" t="s">
        <v>5361</v>
      </c>
      <c r="C205" s="47">
        <v>9783839404867</v>
      </c>
      <c r="D205" s="48" t="s">
        <v>5362</v>
      </c>
      <c r="E205" s="48" t="s">
        <v>5363</v>
      </c>
      <c r="F205" s="48" t="s">
        <v>5365</v>
      </c>
      <c r="G205" s="46">
        <v>2007</v>
      </c>
      <c r="H205" s="46" t="str">
        <f ca="1">VLOOKUP(C205,'Gesamt 2000-2009'!C:H,6,0)</f>
        <v>verfügbar</v>
      </c>
      <c r="I205" s="82">
        <v>26.99</v>
      </c>
      <c r="J205" s="89" t="str">
        <f ca="1">VLOOKUP(C205,'Gesamt 2000-2009'!C205:J1021,8,0)</f>
        <v>Kulturwissenschaft|Disability Studies</v>
      </c>
      <c r="K205" s="46" t="s">
        <v>5364</v>
      </c>
      <c r="L205" s="48">
        <f ca="1">VLOOKUP(C205,'Gesamt 2000-2009'!C205:L1021,10,0)</f>
        <v>0</v>
      </c>
      <c r="M205" s="48" t="s">
        <v>5055</v>
      </c>
      <c r="N205" s="46" t="s">
        <v>5360</v>
      </c>
      <c r="O205" s="98">
        <v>1</v>
      </c>
    </row>
    <row r="206" spans="2:15">
      <c r="B206" s="46" t="s">
        <v>5367</v>
      </c>
      <c r="C206" s="47">
        <v>9783839405307</v>
      </c>
      <c r="D206" s="48" t="s">
        <v>5368</v>
      </c>
      <c r="E206" s="48" t="s">
        <v>5369</v>
      </c>
      <c r="F206" s="48" t="s">
        <v>6726</v>
      </c>
      <c r="G206" s="46">
        <v>2007</v>
      </c>
      <c r="H206" s="46" t="str">
        <f ca="1">VLOOKUP(C206,'Gesamt 2000-2009'!C:H,6,0)</f>
        <v>verfügbar</v>
      </c>
      <c r="I206" s="82">
        <v>26.99</v>
      </c>
      <c r="J206" s="89" t="str">
        <f ca="1">VLOOKUP(C206,'Gesamt 2000-2009'!C206:J1022,8,0)</f>
        <v>Kulturwissenschaft|Kulturtheorie</v>
      </c>
      <c r="K206" s="46" t="s">
        <v>6654</v>
      </c>
      <c r="L206" s="48">
        <f ca="1">VLOOKUP(C206,'Gesamt 2000-2009'!C206:L1022,10,0)</f>
        <v>0</v>
      </c>
      <c r="M206" s="48" t="s">
        <v>5055</v>
      </c>
      <c r="N206" s="46" t="s">
        <v>5366</v>
      </c>
      <c r="O206" s="98">
        <v>1</v>
      </c>
    </row>
    <row r="207" spans="2:15">
      <c r="B207" s="46" t="s">
        <v>5371</v>
      </c>
      <c r="C207" s="47">
        <v>9783839405949</v>
      </c>
      <c r="D207" s="48" t="s">
        <v>5372</v>
      </c>
      <c r="E207" s="48" t="s">
        <v>5373</v>
      </c>
      <c r="F207" s="48" t="s">
        <v>6552</v>
      </c>
      <c r="G207" s="46">
        <v>2007</v>
      </c>
      <c r="H207" s="46" t="str">
        <f ca="1">VLOOKUP(C207,'Gesamt 2000-2009'!C:H,6,0)</f>
        <v>verfügbar</v>
      </c>
      <c r="I207" s="82">
        <v>22.99</v>
      </c>
      <c r="J207" s="89" t="str">
        <f ca="1">VLOOKUP(C207,'Gesamt 2000-2009'!C207:J1023,8,0)</f>
        <v>Kulturwissenschaft|Cultural Studies</v>
      </c>
      <c r="K207" s="46" t="s">
        <v>6551</v>
      </c>
      <c r="L207" s="48">
        <f ca="1">VLOOKUP(C207,'Gesamt 2000-2009'!C207:L1023,10,0)</f>
        <v>0</v>
      </c>
      <c r="M207" s="48" t="s">
        <v>5055</v>
      </c>
      <c r="N207" s="46" t="s">
        <v>5370</v>
      </c>
      <c r="O207" s="98">
        <v>1</v>
      </c>
    </row>
    <row r="208" spans="2:15">
      <c r="B208" s="46" t="s">
        <v>5375</v>
      </c>
      <c r="C208" s="47">
        <v>9783839405956</v>
      </c>
      <c r="D208" s="48" t="s">
        <v>5376</v>
      </c>
      <c r="E208" s="48" t="s">
        <v>5377</v>
      </c>
      <c r="F208" s="48" t="s">
        <v>7281</v>
      </c>
      <c r="G208" s="46">
        <v>2007</v>
      </c>
      <c r="H208" s="46" t="str">
        <f ca="1">VLOOKUP(C208,'Gesamt 2000-2009'!C:H,6,0)</f>
        <v>verfügbar</v>
      </c>
      <c r="I208" s="82">
        <v>29.99</v>
      </c>
      <c r="J208" s="89" t="str">
        <f ca="1">VLOOKUP(C208,'Gesamt 2000-2009'!C208:J1024,8,0)</f>
        <v>Kulturwissenschaft|Gender Studies und Queer Studies</v>
      </c>
      <c r="K208" s="46" t="s">
        <v>6817</v>
      </c>
      <c r="L208" s="48">
        <f ca="1">VLOOKUP(C208,'Gesamt 2000-2009'!C208:L1024,10,0)</f>
        <v>0</v>
      </c>
      <c r="M208" s="48" t="s">
        <v>5055</v>
      </c>
      <c r="N208" s="46" t="s">
        <v>5374</v>
      </c>
      <c r="O208" s="98">
        <v>1</v>
      </c>
    </row>
    <row r="209" spans="2:15">
      <c r="B209" s="46" t="s">
        <v>5379</v>
      </c>
      <c r="C209" s="47">
        <v>9783839405963</v>
      </c>
      <c r="D209" s="48" t="s">
        <v>5380</v>
      </c>
      <c r="E209" s="48" t="s">
        <v>5381</v>
      </c>
      <c r="F209" s="48" t="s">
        <v>7093</v>
      </c>
      <c r="G209" s="46">
        <v>2007</v>
      </c>
      <c r="H209" s="46" t="str">
        <f ca="1">VLOOKUP(C209,'Gesamt 2000-2009'!C:H,6,0)</f>
        <v>verfügbar</v>
      </c>
      <c r="I209" s="82">
        <v>32.99</v>
      </c>
      <c r="J209" s="89" t="str">
        <f ca="1">VLOOKUP(C209,'Gesamt 2000-2009'!C209:J1025,8,0)</f>
        <v>Theater- und Tanzwissenschaft|Theaterwissenschaft</v>
      </c>
      <c r="K209" s="46" t="s">
        <v>7092</v>
      </c>
      <c r="L209" s="48">
        <f ca="1">VLOOKUP(C209,'Gesamt 2000-2009'!C209:L1025,10,0)</f>
        <v>0</v>
      </c>
      <c r="M209" s="48" t="s">
        <v>5055</v>
      </c>
      <c r="N209" s="46" t="s">
        <v>5378</v>
      </c>
      <c r="O209" s="98">
        <v>1</v>
      </c>
    </row>
    <row r="210" spans="2:15">
      <c r="B210" s="46" t="s">
        <v>5383</v>
      </c>
      <c r="C210" s="47">
        <v>9783839406410</v>
      </c>
      <c r="D210" s="48" t="s">
        <v>5384</v>
      </c>
      <c r="E210" s="48" t="s">
        <v>5385</v>
      </c>
      <c r="F210" s="48" t="s">
        <v>5365</v>
      </c>
      <c r="G210" s="46">
        <v>2007</v>
      </c>
      <c r="H210" s="46" t="str">
        <f ca="1">VLOOKUP(C210,'Gesamt 2000-2009'!C:H,6,0)</f>
        <v>verfügbar</v>
      </c>
      <c r="I210" s="82">
        <v>18.989999999999998</v>
      </c>
      <c r="J210" s="89" t="str">
        <f ca="1">VLOOKUP(C210,'Gesamt 2000-2009'!C210:J1026,8,0)</f>
        <v>Kulturwissenschaft|Disability Studies</v>
      </c>
      <c r="K210" s="46" t="s">
        <v>5364</v>
      </c>
      <c r="L210" s="48">
        <f ca="1">VLOOKUP(C210,'Gesamt 2000-2009'!C210:L1026,10,0)</f>
        <v>0</v>
      </c>
      <c r="M210" s="48" t="s">
        <v>5055</v>
      </c>
      <c r="N210" s="46" t="s">
        <v>5382</v>
      </c>
      <c r="O210" s="98">
        <v>1</v>
      </c>
    </row>
    <row r="211" spans="2:15">
      <c r="B211" s="46" t="s">
        <v>5391</v>
      </c>
      <c r="C211" s="47">
        <v>9783839406595</v>
      </c>
      <c r="D211" s="48" t="s">
        <v>5392</v>
      </c>
      <c r="E211" s="48" t="s">
        <v>5393</v>
      </c>
      <c r="F211" s="48" t="s">
        <v>6634</v>
      </c>
      <c r="G211" s="46">
        <v>2007</v>
      </c>
      <c r="H211" s="46" t="str">
        <f ca="1">VLOOKUP(C211,'Gesamt 2000-2009'!C:H,6,0)</f>
        <v>verfügbar</v>
      </c>
      <c r="I211" s="82">
        <v>24.99</v>
      </c>
      <c r="J211" s="89" t="str">
        <f ca="1">VLOOKUP(C211,'Gesamt 2000-2009'!C211:J1027,8,0)</f>
        <v>Medienwissenschaft|Film, Foto und analoge Medien</v>
      </c>
      <c r="K211" s="46" t="s">
        <v>6633</v>
      </c>
      <c r="L211" s="48">
        <f ca="1">VLOOKUP(C211,'Gesamt 2000-2009'!C211:L1027,10,0)</f>
        <v>0</v>
      </c>
      <c r="M211" s="48" t="s">
        <v>5055</v>
      </c>
      <c r="N211" s="46" t="s">
        <v>5390</v>
      </c>
      <c r="O211" s="98">
        <v>1</v>
      </c>
    </row>
    <row r="212" spans="2:15">
      <c r="B212" s="46" t="s">
        <v>5399</v>
      </c>
      <c r="C212" s="47">
        <v>9783839407042</v>
      </c>
      <c r="D212" s="48" t="s">
        <v>5400</v>
      </c>
      <c r="E212" s="48" t="s">
        <v>5401</v>
      </c>
      <c r="F212" s="48" t="s">
        <v>6726</v>
      </c>
      <c r="G212" s="46">
        <v>2007</v>
      </c>
      <c r="H212" s="46" t="str">
        <f ca="1">VLOOKUP(C212,'Gesamt 2000-2009'!C:H,6,0)</f>
        <v>verfügbar</v>
      </c>
      <c r="I212" s="82">
        <v>24.99</v>
      </c>
      <c r="J212" s="89" t="str">
        <f ca="1">VLOOKUP(C212,'Gesamt 2000-2009'!C212:J1028,8,0)</f>
        <v>Kulturwissenschaft|Cultural Studies</v>
      </c>
      <c r="K212" s="46" t="s">
        <v>6551</v>
      </c>
      <c r="L212" s="48">
        <f ca="1">VLOOKUP(C212,'Gesamt 2000-2009'!C212:L1028,10,0)</f>
        <v>0</v>
      </c>
      <c r="M212" s="48" t="s">
        <v>5055</v>
      </c>
      <c r="N212" s="46" t="s">
        <v>5398</v>
      </c>
      <c r="O212" s="98">
        <v>1</v>
      </c>
    </row>
    <row r="213" spans="2:15">
      <c r="B213" s="46" t="s">
        <v>5415</v>
      </c>
      <c r="C213" s="47">
        <v>9783839405444</v>
      </c>
      <c r="D213" s="48" t="s">
        <v>7407</v>
      </c>
      <c r="E213" s="48" t="s">
        <v>5416</v>
      </c>
      <c r="F213" s="48" t="s">
        <v>6570</v>
      </c>
      <c r="G213" s="46">
        <v>2007</v>
      </c>
      <c r="H213" s="46" t="str">
        <f ca="1">VLOOKUP(C213,'Gesamt 2000-2009'!C:H,6,0)</f>
        <v>verfügbar</v>
      </c>
      <c r="I213" s="82">
        <v>20.99</v>
      </c>
      <c r="J213" s="89" t="str">
        <f ca="1">VLOOKUP(C213,'Gesamt 2000-2009'!C213:J1029,8,0)</f>
        <v>Kulturwissenschaft|Popkultur</v>
      </c>
      <c r="K213" s="46" t="s">
        <v>6551</v>
      </c>
      <c r="L213" s="48">
        <f ca="1">VLOOKUP(C213,'Gesamt 2000-2009'!C213:L1029,10,0)</f>
        <v>0</v>
      </c>
      <c r="M213" s="48" t="s">
        <v>5055</v>
      </c>
      <c r="N213" s="46" t="s">
        <v>5414</v>
      </c>
      <c r="O213" s="98">
        <v>1</v>
      </c>
    </row>
    <row r="214" spans="2:15">
      <c r="B214" s="46" t="s">
        <v>5418</v>
      </c>
      <c r="C214" s="47">
        <v>9783839405604</v>
      </c>
      <c r="D214" s="48" t="s">
        <v>5419</v>
      </c>
      <c r="E214" s="48" t="s">
        <v>5420</v>
      </c>
      <c r="F214" s="48" t="s">
        <v>6823</v>
      </c>
      <c r="G214" s="46">
        <v>2007</v>
      </c>
      <c r="H214" s="46" t="str">
        <f ca="1">VLOOKUP(C214,'Gesamt 2000-2009'!C:H,6,0)</f>
        <v>verfügbar</v>
      </c>
      <c r="I214" s="82">
        <v>29.99</v>
      </c>
      <c r="J214" s="89" t="str">
        <f ca="1">VLOOKUP(C214,'Gesamt 2000-2009'!C214:J1030,8,0)</f>
        <v>Literaturwissenschaft|Romanische Literaturwissenschaft</v>
      </c>
      <c r="K214" s="46" t="s">
        <v>6915</v>
      </c>
      <c r="L214" s="48">
        <f ca="1">VLOOKUP(C214,'Gesamt 2000-2009'!C214:L1030,10,0)</f>
        <v>0</v>
      </c>
      <c r="M214" s="48" t="s">
        <v>5055</v>
      </c>
      <c r="N214" s="46" t="s">
        <v>5417</v>
      </c>
      <c r="O214" s="98">
        <v>1</v>
      </c>
    </row>
    <row r="215" spans="2:15">
      <c r="B215" s="46" t="s">
        <v>5430</v>
      </c>
      <c r="C215" s="47">
        <v>9783839406281</v>
      </c>
      <c r="D215" s="48" t="s">
        <v>5431</v>
      </c>
      <c r="E215" s="48" t="s">
        <v>5432</v>
      </c>
      <c r="F215" s="48" t="s">
        <v>6612</v>
      </c>
      <c r="G215" s="46">
        <v>2007</v>
      </c>
      <c r="H215" s="46" t="str">
        <f ca="1">VLOOKUP(C215,'Gesamt 2000-2009'!C:H,6,0)</f>
        <v>verfügbar</v>
      </c>
      <c r="I215" s="82">
        <v>23.99</v>
      </c>
      <c r="J215" s="89" t="str">
        <f ca="1">VLOOKUP(C215,'Gesamt 2000-2009'!C215:J1031,8,0)</f>
        <v>Medienwissenschaft|Film, Foto und analoge Medien</v>
      </c>
      <c r="K215" s="46" t="s">
        <v>7231</v>
      </c>
      <c r="L215" s="48">
        <f ca="1">VLOOKUP(C215,'Gesamt 2000-2009'!C215:L1031,10,0)</f>
        <v>0</v>
      </c>
      <c r="M215" s="48" t="s">
        <v>5055</v>
      </c>
      <c r="N215" s="46" t="s">
        <v>5429</v>
      </c>
      <c r="O215" s="98">
        <v>1</v>
      </c>
    </row>
    <row r="216" spans="2:15">
      <c r="B216" s="46" t="s">
        <v>5434</v>
      </c>
      <c r="C216" s="47">
        <v>9783839406908</v>
      </c>
      <c r="D216" s="48" t="s">
        <v>5435</v>
      </c>
      <c r="E216" s="48" t="s">
        <v>5436</v>
      </c>
      <c r="F216" s="48" t="s">
        <v>6552</v>
      </c>
      <c r="G216" s="46">
        <v>2007</v>
      </c>
      <c r="H216" s="46" t="str">
        <f ca="1">VLOOKUP(C216,'Gesamt 2000-2009'!C:H,6,0)</f>
        <v>verfügbar</v>
      </c>
      <c r="I216" s="82">
        <v>29.99</v>
      </c>
      <c r="J216" s="89" t="str">
        <f ca="1">VLOOKUP(C216,'Gesamt 2000-2009'!C216:J1032,8,0)</f>
        <v>Kulturwissenschaft|Kulturgeschichte</v>
      </c>
      <c r="K216" s="46" t="s">
        <v>5437</v>
      </c>
      <c r="L216" s="48">
        <f ca="1">VLOOKUP(C216,'Gesamt 2000-2009'!C216:L1032,10,0)</f>
        <v>0</v>
      </c>
      <c r="M216" s="48" t="s">
        <v>5055</v>
      </c>
      <c r="N216" s="46" t="s">
        <v>5433</v>
      </c>
      <c r="O216" s="98">
        <v>1</v>
      </c>
    </row>
    <row r="217" spans="2:15">
      <c r="B217" s="46" t="s">
        <v>5448</v>
      </c>
      <c r="C217" s="47">
        <v>9783839407431</v>
      </c>
      <c r="D217" s="48" t="s">
        <v>5449</v>
      </c>
      <c r="E217" s="48" t="s">
        <v>5450</v>
      </c>
      <c r="F217" s="48" t="s">
        <v>7202</v>
      </c>
      <c r="G217" s="46">
        <v>2007</v>
      </c>
      <c r="H217" s="46" t="str">
        <f ca="1">VLOOKUP(C217,'Gesamt 2000-2009'!C:H,6,0)</f>
        <v>verfügbar</v>
      </c>
      <c r="I217" s="82">
        <v>21.99</v>
      </c>
      <c r="J217" s="89" t="str">
        <f ca="1">VLOOKUP(C217,'Gesamt 2000-2009'!C217:J1033,8,0)</f>
        <v>Theater- und Tanzwissenschaft|Tanzwissenschaft</v>
      </c>
      <c r="K217" s="46" t="s">
        <v>7201</v>
      </c>
      <c r="L217" s="48">
        <f ca="1">VLOOKUP(C217,'Gesamt 2000-2009'!C217:L1033,10,0)</f>
        <v>0</v>
      </c>
      <c r="M217" s="48" t="s">
        <v>5055</v>
      </c>
      <c r="N217" s="46" t="s">
        <v>5447</v>
      </c>
      <c r="O217" s="98">
        <v>1</v>
      </c>
    </row>
    <row r="218" spans="2:15">
      <c r="B218" s="46" t="s">
        <v>5452</v>
      </c>
      <c r="C218" s="47">
        <v>9783839403686</v>
      </c>
      <c r="D218" s="48" t="s">
        <v>5453</v>
      </c>
      <c r="E218" s="48" t="s">
        <v>5454</v>
      </c>
      <c r="F218" s="48" t="s">
        <v>6552</v>
      </c>
      <c r="G218" s="46">
        <v>2007</v>
      </c>
      <c r="H218" s="46" t="str">
        <f ca="1">VLOOKUP(C218,'Gesamt 2000-2009'!C:H,6,0)</f>
        <v>verfügbar</v>
      </c>
      <c r="I218" s="82">
        <v>19.989999999999998</v>
      </c>
      <c r="J218" s="89" t="str">
        <f ca="1">VLOOKUP(C218,'Gesamt 2000-2009'!C218:J1034,8,0)</f>
        <v>Kulturwissenschaft|Cultural Studies</v>
      </c>
      <c r="K218" s="46" t="s">
        <v>6551</v>
      </c>
      <c r="L218" s="48">
        <f ca="1">VLOOKUP(C218,'Gesamt 2000-2009'!C218:L1034,10,0)</f>
        <v>0</v>
      </c>
      <c r="M218" s="48" t="s">
        <v>5055</v>
      </c>
      <c r="N218" s="46" t="s">
        <v>5451</v>
      </c>
      <c r="O218" s="98">
        <v>1</v>
      </c>
    </row>
    <row r="219" spans="2:15">
      <c r="B219" s="46" t="s">
        <v>5456</v>
      </c>
      <c r="C219" s="47">
        <v>9783839405383</v>
      </c>
      <c r="D219" s="48" t="s">
        <v>5457</v>
      </c>
      <c r="E219" s="48" t="s">
        <v>5458</v>
      </c>
      <c r="F219" s="48" t="s">
        <v>6552</v>
      </c>
      <c r="G219" s="46">
        <v>2007</v>
      </c>
      <c r="H219" s="46" t="str">
        <f ca="1">VLOOKUP(C219,'Gesamt 2000-2009'!C:H,6,0)</f>
        <v>verfügbar</v>
      </c>
      <c r="I219" s="82">
        <v>24.99</v>
      </c>
      <c r="J219" s="89" t="str">
        <f ca="1">VLOOKUP(C219,'Gesamt 2000-2009'!C219:J1035,8,0)</f>
        <v>Kulturwissenschaft|Postcolonial Studies</v>
      </c>
      <c r="K219" s="46" t="s">
        <v>6796</v>
      </c>
      <c r="L219" s="48">
        <f ca="1">VLOOKUP(C219,'Gesamt 2000-2009'!C219:L1035,10,0)</f>
        <v>0</v>
      </c>
      <c r="M219" s="48" t="s">
        <v>5055</v>
      </c>
      <c r="N219" s="46" t="s">
        <v>5455</v>
      </c>
      <c r="O219" s="98">
        <v>1</v>
      </c>
    </row>
    <row r="220" spans="2:15">
      <c r="B220" s="46" t="s">
        <v>5460</v>
      </c>
      <c r="C220" s="47">
        <v>9783839405635</v>
      </c>
      <c r="D220" s="48" t="s">
        <v>5461</v>
      </c>
      <c r="E220" s="48" t="s">
        <v>5462</v>
      </c>
      <c r="F220" s="48" t="s">
        <v>6634</v>
      </c>
      <c r="G220" s="46">
        <v>2007</v>
      </c>
      <c r="H220" s="46" t="str">
        <f ca="1">VLOOKUP(C220,'Gesamt 2000-2009'!C:H,6,0)</f>
        <v>verfügbar</v>
      </c>
      <c r="I220" s="82">
        <v>26.99</v>
      </c>
      <c r="J220" s="89" t="str">
        <f ca="1">VLOOKUP(C220,'Gesamt 2000-2009'!C220:J1036,8,0)</f>
        <v>Kulturwissenschaft|Gender Studies und Queer Studies</v>
      </c>
      <c r="K220" s="46" t="s">
        <v>6817</v>
      </c>
      <c r="L220" s="48">
        <f ca="1">VLOOKUP(C220,'Gesamt 2000-2009'!C220:L1036,10,0)</f>
        <v>0</v>
      </c>
      <c r="M220" s="48" t="s">
        <v>5055</v>
      </c>
      <c r="N220" s="46" t="s">
        <v>5459</v>
      </c>
      <c r="O220" s="98">
        <v>1</v>
      </c>
    </row>
    <row r="221" spans="2:15">
      <c r="B221" s="46" t="s">
        <v>5468</v>
      </c>
      <c r="C221" s="47">
        <v>9783839406113</v>
      </c>
      <c r="D221" s="48" t="s">
        <v>5469</v>
      </c>
      <c r="E221" s="48" t="s">
        <v>5470</v>
      </c>
      <c r="F221" s="48" t="s">
        <v>6570</v>
      </c>
      <c r="G221" s="46">
        <v>2007</v>
      </c>
      <c r="H221" s="46" t="str">
        <f ca="1">VLOOKUP(C221,'Gesamt 2000-2009'!C:H,6,0)</f>
        <v>verfügbar</v>
      </c>
      <c r="I221" s="82">
        <v>22.99</v>
      </c>
      <c r="J221" s="89" t="str">
        <f ca="1">VLOOKUP(C221,'Gesamt 2000-2009'!C221:J1037,8,0)</f>
        <v>Medienwissenschaft|Digitale und soziale Medien</v>
      </c>
      <c r="K221" s="46" t="s">
        <v>6696</v>
      </c>
      <c r="L221" s="48">
        <f ca="1">VLOOKUP(C221,'Gesamt 2000-2009'!C221:L1037,10,0)</f>
        <v>0</v>
      </c>
      <c r="M221" s="48" t="s">
        <v>5055</v>
      </c>
      <c r="N221" s="46" t="s">
        <v>5467</v>
      </c>
      <c r="O221" s="98">
        <v>1</v>
      </c>
    </row>
    <row r="222" spans="2:15">
      <c r="B222" s="46" t="s">
        <v>5476</v>
      </c>
      <c r="C222" s="47">
        <v>9783839407349</v>
      </c>
      <c r="D222" s="48" t="s">
        <v>5477</v>
      </c>
      <c r="E222" s="48" t="s">
        <v>5478</v>
      </c>
      <c r="F222" s="48" t="s">
        <v>7020</v>
      </c>
      <c r="G222" s="46">
        <v>2007</v>
      </c>
      <c r="H222" s="46" t="str">
        <f ca="1">VLOOKUP(C222,'Gesamt 2000-2009'!C:H,6,0)</f>
        <v>verfügbar</v>
      </c>
      <c r="I222" s="82">
        <v>31.99</v>
      </c>
      <c r="J222" s="89" t="str">
        <f ca="1">VLOOKUP(C222,'Gesamt 2000-2009'!C222:J1038,8,0)</f>
        <v>Musikwissenschaft|Popmusik</v>
      </c>
      <c r="K222" s="46" t="s">
        <v>6928</v>
      </c>
      <c r="L222" s="48">
        <f ca="1">VLOOKUP(C222,'Gesamt 2000-2009'!C222:L1038,10,0)</f>
        <v>0</v>
      </c>
      <c r="M222" s="48" t="s">
        <v>5055</v>
      </c>
      <c r="N222" s="46" t="s">
        <v>5475</v>
      </c>
      <c r="O222" s="98">
        <v>1</v>
      </c>
    </row>
    <row r="223" spans="2:15">
      <c r="B223" s="46" t="s">
        <v>5492</v>
      </c>
      <c r="C223" s="47">
        <v>9783839405208</v>
      </c>
      <c r="D223" s="48" t="s">
        <v>5493</v>
      </c>
      <c r="E223" s="48" t="s">
        <v>5494</v>
      </c>
      <c r="F223" s="48" t="s">
        <v>6823</v>
      </c>
      <c r="G223" s="46">
        <v>2007</v>
      </c>
      <c r="H223" s="46" t="str">
        <f ca="1">VLOOKUP(C223,'Gesamt 2000-2009'!C:H,6,0)</f>
        <v>verfügbar</v>
      </c>
      <c r="I223" s="82">
        <v>24.99</v>
      </c>
      <c r="J223" s="89" t="str">
        <f ca="1">VLOOKUP(C223,'Gesamt 2000-2009'!C223:J1039,8,0)</f>
        <v>Literaturwissenschaft|Literaturtheorie und Allgemeine Literaturwissenschaft</v>
      </c>
      <c r="K223" s="46" t="s">
        <v>6717</v>
      </c>
      <c r="L223" s="48">
        <f ca="1">VLOOKUP(C223,'Gesamt 2000-2009'!C223:L1039,10,0)</f>
        <v>0</v>
      </c>
      <c r="M223" s="48" t="s">
        <v>5055</v>
      </c>
      <c r="N223" s="46" t="s">
        <v>5491</v>
      </c>
      <c r="O223" s="98">
        <v>1</v>
      </c>
    </row>
    <row r="224" spans="2:15">
      <c r="B224" s="46" t="s">
        <v>5504</v>
      </c>
      <c r="C224" s="47">
        <v>9783839406670</v>
      </c>
      <c r="D224" s="48" t="s">
        <v>5505</v>
      </c>
      <c r="E224" s="48" t="s">
        <v>5506</v>
      </c>
      <c r="F224" s="48" t="s">
        <v>6767</v>
      </c>
      <c r="G224" s="46">
        <v>2007</v>
      </c>
      <c r="H224" s="46" t="str">
        <f ca="1">VLOOKUP(C224,'Gesamt 2000-2009'!C:H,6,0)</f>
        <v>verfügbar</v>
      </c>
      <c r="I224" s="82">
        <v>32.99</v>
      </c>
      <c r="J224" s="89" t="str">
        <f ca="1">VLOOKUP(C224,'Gesamt 2000-2009'!C224:J1040,8,0)</f>
        <v>Medienwissenschaft|Film, Foto und analoge Medien</v>
      </c>
      <c r="K224" s="46" t="s">
        <v>6633</v>
      </c>
      <c r="L224" s="48">
        <f ca="1">VLOOKUP(C224,'Gesamt 2000-2009'!C224:L1040,10,0)</f>
        <v>0</v>
      </c>
      <c r="M224" s="48" t="s">
        <v>5055</v>
      </c>
      <c r="N224" s="46" t="s">
        <v>5503</v>
      </c>
      <c r="O224" s="98">
        <v>1</v>
      </c>
    </row>
    <row r="225" spans="2:15">
      <c r="B225" s="46" t="s">
        <v>5512</v>
      </c>
      <c r="C225" s="47">
        <v>9783839406724</v>
      </c>
      <c r="D225" s="48" t="s">
        <v>5513</v>
      </c>
      <c r="E225" s="48" t="s">
        <v>5514</v>
      </c>
      <c r="F225" s="48" t="s">
        <v>6823</v>
      </c>
      <c r="G225" s="46">
        <v>2007</v>
      </c>
      <c r="H225" s="46" t="str">
        <f ca="1">VLOOKUP(C225,'Gesamt 2000-2009'!C:H,6,0)</f>
        <v>verfügbar</v>
      </c>
      <c r="I225" s="82">
        <v>24.99</v>
      </c>
      <c r="J225" s="89" t="str">
        <f ca="1">VLOOKUP(C225,'Gesamt 2000-2009'!C225:J1041,8,0)</f>
        <v>Literaturwissenschaft|Literaturtheorie und Allgemeine Literaturwissenschaft</v>
      </c>
      <c r="K225" s="46" t="s">
        <v>7053</v>
      </c>
      <c r="L225" s="48">
        <f ca="1">VLOOKUP(C225,'Gesamt 2000-2009'!C225:L1041,10,0)</f>
        <v>0</v>
      </c>
      <c r="M225" s="48" t="s">
        <v>5055</v>
      </c>
      <c r="N225" s="46" t="s">
        <v>5511</v>
      </c>
      <c r="O225" s="98">
        <v>1</v>
      </c>
    </row>
    <row r="226" spans="2:15">
      <c r="B226" s="46" t="s">
        <v>5521</v>
      </c>
      <c r="C226" s="47">
        <v>9783839407103</v>
      </c>
      <c r="D226" s="48" t="s">
        <v>5522</v>
      </c>
      <c r="E226" s="48" t="s">
        <v>5523</v>
      </c>
      <c r="F226" s="48" t="s">
        <v>6570</v>
      </c>
      <c r="G226" s="46">
        <v>2007</v>
      </c>
      <c r="H226" s="46" t="str">
        <f ca="1">VLOOKUP(C226,'Gesamt 2000-2009'!C:H,6,0)</f>
        <v>verfügbar</v>
      </c>
      <c r="I226" s="82">
        <v>26.99</v>
      </c>
      <c r="J226" s="89" t="str">
        <f ca="1">VLOOKUP(C226,'Gesamt 2000-2009'!C226:J1042,8,0)</f>
        <v>Medienwissenschaft|Medientheorie</v>
      </c>
      <c r="K226" s="46" t="s">
        <v>6696</v>
      </c>
      <c r="L226" s="48">
        <f ca="1">VLOOKUP(C226,'Gesamt 2000-2009'!C226:L1042,10,0)</f>
        <v>0</v>
      </c>
      <c r="M226" s="48" t="s">
        <v>5055</v>
      </c>
      <c r="N226" s="46" t="s">
        <v>5520</v>
      </c>
      <c r="O226" s="98">
        <v>1</v>
      </c>
    </row>
    <row r="227" spans="2:15">
      <c r="B227" s="46" t="s">
        <v>5525</v>
      </c>
      <c r="C227" s="47">
        <v>9783839407110</v>
      </c>
      <c r="D227" s="48" t="s">
        <v>5526</v>
      </c>
      <c r="E227" s="48" t="s">
        <v>5527</v>
      </c>
      <c r="F227" s="48" t="s">
        <v>6570</v>
      </c>
      <c r="G227" s="46">
        <v>2007</v>
      </c>
      <c r="H227" s="46" t="str">
        <f ca="1">VLOOKUP(C227,'Gesamt 2000-2009'!C:H,6,0)</f>
        <v>verfügbar</v>
      </c>
      <c r="I227" s="82">
        <v>20.99</v>
      </c>
      <c r="J227" s="89" t="str">
        <f ca="1">VLOOKUP(C227,'Gesamt 2000-2009'!C227:J1043,8,0)</f>
        <v>Kulturwissenschaft|Kulturgeschichte</v>
      </c>
      <c r="K227" s="46" t="s">
        <v>6592</v>
      </c>
      <c r="L227" s="48">
        <f ca="1">VLOOKUP(C227,'Gesamt 2000-2009'!C227:L1043,10,0)</f>
        <v>0</v>
      </c>
      <c r="M227" s="48" t="s">
        <v>5055</v>
      </c>
      <c r="N227" s="46" t="s">
        <v>5524</v>
      </c>
      <c r="O227" s="98">
        <v>1</v>
      </c>
    </row>
    <row r="228" spans="2:15">
      <c r="B228" s="46" t="s">
        <v>5554</v>
      </c>
      <c r="C228" s="47">
        <v>9783839406069</v>
      </c>
      <c r="D228" s="48" t="s">
        <v>5555</v>
      </c>
      <c r="E228" s="48" t="s">
        <v>5556</v>
      </c>
      <c r="F228" s="48" t="s">
        <v>6823</v>
      </c>
      <c r="G228" s="46">
        <v>2007</v>
      </c>
      <c r="H228" s="46" t="str">
        <f ca="1">VLOOKUP(C228,'Gesamt 2000-2009'!C:H,6,0)</f>
        <v>verfügbar</v>
      </c>
      <c r="I228" s="82">
        <v>26.99</v>
      </c>
      <c r="J228" s="89" t="str">
        <f ca="1">VLOOKUP(C228,'Gesamt 2000-2009'!C228:J1044,8,0)</f>
        <v>Literaturwissenschaft|Literaturtheorie und Allgemeine Literaturwissenschaft</v>
      </c>
      <c r="K228" s="46" t="s">
        <v>7053</v>
      </c>
      <c r="L228" s="48">
        <f ca="1">VLOOKUP(C228,'Gesamt 2000-2009'!C228:L1044,10,0)</f>
        <v>0</v>
      </c>
      <c r="M228" s="48" t="s">
        <v>5055</v>
      </c>
      <c r="N228" s="46" t="s">
        <v>5553</v>
      </c>
      <c r="O228" s="98">
        <v>1</v>
      </c>
    </row>
    <row r="229" spans="2:15">
      <c r="B229" s="46" t="s">
        <v>5562</v>
      </c>
      <c r="C229" s="47">
        <v>9783839406465</v>
      </c>
      <c r="D229" s="48" t="s">
        <v>5563</v>
      </c>
      <c r="E229" s="48" t="s">
        <v>5564</v>
      </c>
      <c r="F229" s="48" t="s">
        <v>6570</v>
      </c>
      <c r="G229" s="46">
        <v>2007</v>
      </c>
      <c r="H229" s="46" t="str">
        <f ca="1">VLOOKUP(C229,'Gesamt 2000-2009'!C:H,6,0)</f>
        <v>verfügbar</v>
      </c>
      <c r="I229" s="82">
        <v>22.99</v>
      </c>
      <c r="J229" s="89" t="str">
        <f ca="1">VLOOKUP(C229,'Gesamt 2000-2009'!C229:J1045,8,0)</f>
        <v>Medienwissenschaft|Medienästhetik</v>
      </c>
      <c r="K229" s="46" t="s">
        <v>6696</v>
      </c>
      <c r="L229" s="48">
        <f ca="1">VLOOKUP(C229,'Gesamt 2000-2009'!C229:L1045,10,0)</f>
        <v>0</v>
      </c>
      <c r="M229" s="48" t="s">
        <v>5055</v>
      </c>
      <c r="N229" s="46" t="s">
        <v>5561</v>
      </c>
      <c r="O229" s="98">
        <v>1</v>
      </c>
    </row>
    <row r="230" spans="2:15">
      <c r="B230" s="46" t="s">
        <v>5592</v>
      </c>
      <c r="C230" s="47">
        <v>9783839407332</v>
      </c>
      <c r="D230" s="48" t="s">
        <v>5593</v>
      </c>
      <c r="E230" s="48" t="s">
        <v>5594</v>
      </c>
      <c r="F230" s="48" t="s">
        <v>7637</v>
      </c>
      <c r="G230" s="46">
        <v>2007</v>
      </c>
      <c r="H230" s="46" t="str">
        <f ca="1">VLOOKUP(C230,'Gesamt 2000-2009'!C:H,6,0)</f>
        <v>verfügbar</v>
      </c>
      <c r="I230" s="82">
        <v>21.99</v>
      </c>
      <c r="J230" s="89" t="str">
        <f ca="1">VLOOKUP(C230,'Gesamt 2000-2009'!C230:J1046,8,0)</f>
        <v>Kulturwissenschaft|Gender Studies und Queer Studies</v>
      </c>
      <c r="K230" s="46" t="s">
        <v>6817</v>
      </c>
      <c r="L230" s="48">
        <f ca="1">VLOOKUP(C230,'Gesamt 2000-2009'!C230:L1046,10,0)</f>
        <v>0</v>
      </c>
      <c r="M230" s="48" t="s">
        <v>5055</v>
      </c>
      <c r="N230" s="46" t="s">
        <v>5591</v>
      </c>
      <c r="O230" s="98">
        <v>1</v>
      </c>
    </row>
    <row r="231" spans="2:15">
      <c r="B231" s="46" t="s">
        <v>5596</v>
      </c>
      <c r="C231" s="47">
        <v>9783839407707</v>
      </c>
      <c r="D231" s="48" t="s">
        <v>5597</v>
      </c>
      <c r="E231" s="48" t="s">
        <v>5598</v>
      </c>
      <c r="F231" s="48" t="s">
        <v>6823</v>
      </c>
      <c r="G231" s="46">
        <v>2007</v>
      </c>
      <c r="H231" s="46" t="str">
        <f ca="1">VLOOKUP(C231,'Gesamt 2000-2009'!C:H,6,0)</f>
        <v>verfügbar</v>
      </c>
      <c r="I231" s="82">
        <v>34.99</v>
      </c>
      <c r="J231" s="89" t="str">
        <f ca="1">VLOOKUP(C231,'Gesamt 2000-2009'!C231:J1047,8,0)</f>
        <v>Literaturwissenschaft|Literaturtheorie und Allgemeine Literaturwissenschaft</v>
      </c>
      <c r="K231" s="46" t="s">
        <v>6717</v>
      </c>
      <c r="L231" s="48">
        <f ca="1">VLOOKUP(C231,'Gesamt 2000-2009'!C231:L1047,10,0)</f>
        <v>0</v>
      </c>
      <c r="M231" s="48" t="s">
        <v>5055</v>
      </c>
      <c r="N231" s="46" t="s">
        <v>5595</v>
      </c>
      <c r="O231" s="98">
        <v>1</v>
      </c>
    </row>
    <row r="232" spans="2:15">
      <c r="B232" s="46" t="s">
        <v>5604</v>
      </c>
      <c r="C232" s="47">
        <v>9783839407868</v>
      </c>
      <c r="D232" s="48" t="s">
        <v>5605</v>
      </c>
      <c r="E232" s="48" t="s">
        <v>5606</v>
      </c>
      <c r="F232" s="48" t="s">
        <v>6552</v>
      </c>
      <c r="G232" s="46">
        <v>2007</v>
      </c>
      <c r="H232" s="46" t="str">
        <f ca="1">VLOOKUP(C232,'Gesamt 2000-2009'!C:H,6,0)</f>
        <v>verfügbar</v>
      </c>
      <c r="I232" s="82">
        <v>34.99</v>
      </c>
      <c r="J232" s="89" t="str">
        <f ca="1">VLOOKUP(C232,'Gesamt 2000-2009'!C232:J1048,8,0)</f>
        <v>Kulturwissenschaft|Kulturtheorie</v>
      </c>
      <c r="K232" s="46" t="s">
        <v>6551</v>
      </c>
      <c r="L232" s="48">
        <f ca="1">VLOOKUP(C232,'Gesamt 2000-2009'!C232:L1048,10,0)</f>
        <v>0</v>
      </c>
      <c r="M232" s="48" t="s">
        <v>5055</v>
      </c>
      <c r="N232" s="46" t="s">
        <v>5603</v>
      </c>
      <c r="O232" s="98">
        <v>1</v>
      </c>
    </row>
    <row r="233" spans="2:15">
      <c r="B233" s="46" t="s">
        <v>5608</v>
      </c>
      <c r="C233" s="47">
        <v>9783839407967</v>
      </c>
      <c r="D233" s="48" t="s">
        <v>6926</v>
      </c>
      <c r="E233" s="48" t="s">
        <v>5609</v>
      </c>
      <c r="F233" s="48" t="s">
        <v>6929</v>
      </c>
      <c r="G233" s="46">
        <v>2007</v>
      </c>
      <c r="H233" s="46" t="str">
        <f ca="1">VLOOKUP(C233,'Gesamt 2000-2009'!C:H,6,0)</f>
        <v>verfügbar</v>
      </c>
      <c r="I233" s="82">
        <v>14.99</v>
      </c>
      <c r="J233" s="89" t="str">
        <f ca="1">VLOOKUP(C233,'Gesamt 2000-2009'!C233:J1049,8,0)</f>
        <v>Musikwissenschaft|Popmusik</v>
      </c>
      <c r="K233" s="46" t="s">
        <v>6928</v>
      </c>
      <c r="L233" s="48">
        <f ca="1">VLOOKUP(C233,'Gesamt 2000-2009'!C233:L1049,10,0)</f>
        <v>0</v>
      </c>
      <c r="M233" s="48" t="s">
        <v>5055</v>
      </c>
      <c r="N233" s="46" t="s">
        <v>5607</v>
      </c>
      <c r="O233" s="98">
        <v>1</v>
      </c>
    </row>
    <row r="234" spans="2:15">
      <c r="B234" s="46" t="s">
        <v>5611</v>
      </c>
      <c r="C234" s="47">
        <v>9783839408087</v>
      </c>
      <c r="D234" s="48" t="s">
        <v>5612</v>
      </c>
      <c r="E234" s="48" t="s">
        <v>5613</v>
      </c>
      <c r="F234" s="48" t="s">
        <v>7202</v>
      </c>
      <c r="G234" s="46">
        <v>2007</v>
      </c>
      <c r="H234" s="46" t="str">
        <f ca="1">VLOOKUP(C234,'Gesamt 2000-2009'!C:H,6,0)</f>
        <v>verfügbar</v>
      </c>
      <c r="I234" s="82">
        <v>12.99</v>
      </c>
      <c r="J234" s="89" t="str">
        <f ca="1">VLOOKUP(C234,'Gesamt 2000-2009'!C234:J1050,8,0)</f>
        <v>Theater- und Tanzwissenschaft|Tanzwissenschaft</v>
      </c>
      <c r="K234" s="46" t="s">
        <v>7201</v>
      </c>
      <c r="L234" s="48">
        <f ca="1">VLOOKUP(C234,'Gesamt 2000-2009'!C234:L1050,10,0)</f>
        <v>0</v>
      </c>
      <c r="M234" s="48" t="s">
        <v>5055</v>
      </c>
      <c r="N234" s="46" t="s">
        <v>5610</v>
      </c>
      <c r="O234" s="98">
        <v>1</v>
      </c>
    </row>
    <row r="235" spans="2:15">
      <c r="B235" s="46" t="s">
        <v>5630</v>
      </c>
      <c r="C235" s="47">
        <v>9783839406076</v>
      </c>
      <c r="D235" s="48" t="s">
        <v>5631</v>
      </c>
      <c r="E235" s="48" t="s">
        <v>5632</v>
      </c>
      <c r="F235" s="48" t="s">
        <v>6612</v>
      </c>
      <c r="G235" s="46">
        <v>2007</v>
      </c>
      <c r="H235" s="46" t="str">
        <f ca="1">VLOOKUP(C235,'Gesamt 2000-2009'!C:H,6,0)</f>
        <v>verfügbar</v>
      </c>
      <c r="I235" s="82">
        <v>22.99</v>
      </c>
      <c r="J235" s="89" t="str">
        <f ca="1">VLOOKUP(C235,'Gesamt 2000-2009'!C235:J1051,8,0)</f>
        <v>Medienwissenschaft|Film, Foto und analoge Medien</v>
      </c>
      <c r="K235" s="46" t="s">
        <v>6633</v>
      </c>
      <c r="L235" s="48">
        <f ca="1">VLOOKUP(C235,'Gesamt 2000-2009'!C235:L1051,10,0)</f>
        <v>0</v>
      </c>
      <c r="M235" s="48" t="s">
        <v>5055</v>
      </c>
      <c r="N235" s="46" t="s">
        <v>5629</v>
      </c>
      <c r="O235" s="98">
        <v>1</v>
      </c>
    </row>
    <row r="236" spans="2:15">
      <c r="B236" s="46" t="s">
        <v>5634</v>
      </c>
      <c r="C236" s="47">
        <v>9783839406403</v>
      </c>
      <c r="D236" s="48" t="s">
        <v>5635</v>
      </c>
      <c r="E236" s="48" t="s">
        <v>5636</v>
      </c>
      <c r="F236" s="48" t="s">
        <v>6570</v>
      </c>
      <c r="G236" s="46">
        <v>2007</v>
      </c>
      <c r="H236" s="46" t="str">
        <f ca="1">VLOOKUP(C236,'Gesamt 2000-2009'!C:H,6,0)</f>
        <v>verfügbar</v>
      </c>
      <c r="I236" s="82">
        <v>26.99</v>
      </c>
      <c r="J236" s="89" t="str">
        <f ca="1">VLOOKUP(C236,'Gesamt 2000-2009'!C236:J1052,8,0)</f>
        <v>Medienwissenschaft|Film, Foto und analoge Medien</v>
      </c>
      <c r="K236" s="46" t="s">
        <v>6633</v>
      </c>
      <c r="L236" s="48">
        <f ca="1">VLOOKUP(C236,'Gesamt 2000-2009'!C236:L1052,10,0)</f>
        <v>0</v>
      </c>
      <c r="M236" s="48" t="s">
        <v>5055</v>
      </c>
      <c r="N236" s="46" t="s">
        <v>5633</v>
      </c>
      <c r="O236" s="98">
        <v>1</v>
      </c>
    </row>
    <row r="237" spans="2:15">
      <c r="B237" s="46" t="s">
        <v>5650</v>
      </c>
      <c r="C237" s="47">
        <v>9783839407608</v>
      </c>
      <c r="D237" s="48" t="s">
        <v>5651</v>
      </c>
      <c r="E237" s="48" t="s">
        <v>5652</v>
      </c>
      <c r="F237" s="48" t="s">
        <v>6823</v>
      </c>
      <c r="G237" s="46">
        <v>2007</v>
      </c>
      <c r="H237" s="46" t="str">
        <f ca="1">VLOOKUP(C237,'Gesamt 2000-2009'!C:H,6,0)</f>
        <v>verfügbar</v>
      </c>
      <c r="I237" s="82">
        <v>26.99</v>
      </c>
      <c r="J237" s="89" t="str">
        <f ca="1">VLOOKUP(C237,'Gesamt 2000-2009'!C237:J1053,8,0)</f>
        <v>Literaturwissenschaft|Literaturtheorie und Allgemeine Literaturwissenschaft</v>
      </c>
      <c r="K237" s="46" t="s">
        <v>6717</v>
      </c>
      <c r="L237" s="48">
        <f ca="1">VLOOKUP(C237,'Gesamt 2000-2009'!C237:L1053,10,0)</f>
        <v>0</v>
      </c>
      <c r="M237" s="48" t="s">
        <v>5055</v>
      </c>
      <c r="N237" s="46" t="s">
        <v>5649</v>
      </c>
      <c r="O237" s="98">
        <v>1</v>
      </c>
    </row>
    <row r="238" spans="2:15">
      <c r="B238" s="46" t="s">
        <v>5675</v>
      </c>
      <c r="C238" s="47">
        <v>9783839408070</v>
      </c>
      <c r="D238" s="48" t="s">
        <v>5676</v>
      </c>
      <c r="E238" s="48" t="s">
        <v>5677</v>
      </c>
      <c r="F238" s="48" t="s">
        <v>7788</v>
      </c>
      <c r="G238" s="46">
        <v>2007</v>
      </c>
      <c r="H238" s="46" t="str">
        <f ca="1">VLOOKUP(C238,'Gesamt 2000-2009'!C:H,6,0)</f>
        <v>verfügbar</v>
      </c>
      <c r="I238" s="82">
        <v>26.99</v>
      </c>
      <c r="J238" s="89" t="str">
        <f ca="1">VLOOKUP(C238,'Gesamt 2000-2009'!C238:J1054,8,0)</f>
        <v>Kulturwissenschaft|Postcolonial Studies</v>
      </c>
      <c r="K238" s="46" t="s">
        <v>5678</v>
      </c>
      <c r="L238" s="48">
        <f ca="1">VLOOKUP(C238,'Gesamt 2000-2009'!C238:L1054,10,0)</f>
        <v>0</v>
      </c>
      <c r="M238" s="48" t="s">
        <v>5055</v>
      </c>
      <c r="N238" s="46" t="s">
        <v>5674</v>
      </c>
      <c r="O238" s="98">
        <v>1</v>
      </c>
    </row>
    <row r="239" spans="2:15">
      <c r="B239" s="46" t="s">
        <v>5680</v>
      </c>
      <c r="C239" s="47">
        <v>9783839408094</v>
      </c>
      <c r="D239" s="48" t="s">
        <v>5681</v>
      </c>
      <c r="E239" s="48" t="s">
        <v>5682</v>
      </c>
      <c r="F239" s="48" t="s">
        <v>7202</v>
      </c>
      <c r="G239" s="46">
        <v>2007</v>
      </c>
      <c r="H239" s="46" t="str">
        <f ca="1">VLOOKUP(C239,'Gesamt 2000-2009'!C:H,6,0)</f>
        <v>verfügbar</v>
      </c>
      <c r="I239" s="82">
        <v>12.99</v>
      </c>
      <c r="J239" s="89" t="str">
        <f ca="1">VLOOKUP(C239,'Gesamt 2000-2009'!C239:J1055,8,0)</f>
        <v>Theater- und Tanzwissenschaft|Tanzwissenschaft</v>
      </c>
      <c r="K239" s="46" t="s">
        <v>7201</v>
      </c>
      <c r="L239" s="48">
        <f ca="1">VLOOKUP(C239,'Gesamt 2000-2009'!C239:L1055,10,0)</f>
        <v>0</v>
      </c>
      <c r="M239" s="48" t="s">
        <v>5055</v>
      </c>
      <c r="N239" s="46" t="s">
        <v>5679</v>
      </c>
      <c r="O239" s="98">
        <v>1</v>
      </c>
    </row>
    <row r="240" spans="2:15">
      <c r="B240" s="46" t="s">
        <v>5692</v>
      </c>
      <c r="C240" s="47">
        <v>9783839406151</v>
      </c>
      <c r="D240" s="48" t="s">
        <v>5693</v>
      </c>
      <c r="E240" s="48" t="s">
        <v>5694</v>
      </c>
      <c r="F240" s="48" t="s">
        <v>6570</v>
      </c>
      <c r="G240" s="46">
        <v>2007</v>
      </c>
      <c r="H240" s="46" t="str">
        <f ca="1">VLOOKUP(C240,'Gesamt 2000-2009'!C:H,6,0)</f>
        <v>verfügbar</v>
      </c>
      <c r="I240" s="82">
        <v>26.99</v>
      </c>
      <c r="J240" s="89" t="str">
        <f ca="1">VLOOKUP(C240,'Gesamt 2000-2009'!C240:J1056,8,0)</f>
        <v>Kulturwissenschaft|Kulturgeschichte</v>
      </c>
      <c r="K240" s="46" t="s">
        <v>6592</v>
      </c>
      <c r="L240" s="48">
        <f ca="1">VLOOKUP(C240,'Gesamt 2000-2009'!C240:L1056,10,0)</f>
        <v>0</v>
      </c>
      <c r="M240" s="48" t="s">
        <v>5055</v>
      </c>
      <c r="N240" s="46" t="s">
        <v>5691</v>
      </c>
      <c r="O240" s="98">
        <v>1</v>
      </c>
    </row>
    <row r="241" spans="2:15">
      <c r="B241" s="46" t="s">
        <v>5705</v>
      </c>
      <c r="C241" s="47">
        <v>9783839407424</v>
      </c>
      <c r="D241" s="48" t="s">
        <v>5706</v>
      </c>
      <c r="E241" s="48" t="s">
        <v>5707</v>
      </c>
      <c r="F241" s="48" t="s">
        <v>7679</v>
      </c>
      <c r="G241" s="46">
        <v>2007</v>
      </c>
      <c r="H241" s="46" t="str">
        <f ca="1">VLOOKUP(C241,'Gesamt 2000-2009'!C:H,6,0)</f>
        <v>verfügbar</v>
      </c>
      <c r="I241" s="82">
        <v>24.99</v>
      </c>
      <c r="J241" s="89" t="str">
        <f ca="1">VLOOKUP(C241,'Gesamt 2000-2009'!C241:J1057,8,0)</f>
        <v>Medienwissenschaft|Mediengeschichte</v>
      </c>
      <c r="K241" s="46" t="s">
        <v>6696</v>
      </c>
      <c r="L241" s="48">
        <f ca="1">VLOOKUP(C241,'Gesamt 2000-2009'!C241:L1057,10,0)</f>
        <v>0</v>
      </c>
      <c r="M241" s="48" t="s">
        <v>5055</v>
      </c>
      <c r="N241" s="46" t="s">
        <v>5704</v>
      </c>
      <c r="O241" s="98">
        <v>1</v>
      </c>
    </row>
    <row r="242" spans="2:15">
      <c r="B242" s="46" t="s">
        <v>5726</v>
      </c>
      <c r="C242" s="47">
        <v>9783839408131</v>
      </c>
      <c r="D242" s="48" t="s">
        <v>5727</v>
      </c>
      <c r="E242" s="48" t="s">
        <v>5728</v>
      </c>
      <c r="F242" s="48" t="s">
        <v>6634</v>
      </c>
      <c r="G242" s="46">
        <v>2007</v>
      </c>
      <c r="H242" s="46" t="str">
        <f ca="1">VLOOKUP(C242,'Gesamt 2000-2009'!C:H,6,0)</f>
        <v>verfügbar</v>
      </c>
      <c r="I242" s="82">
        <v>33.99</v>
      </c>
      <c r="J242" s="89" t="str">
        <f ca="1">VLOOKUP(C242,'Gesamt 2000-2009'!C242:J1058,8,0)</f>
        <v>Medienwissenschaft|Film, Foto und analoge Medien</v>
      </c>
      <c r="K242" s="46" t="s">
        <v>6633</v>
      </c>
      <c r="L242" s="48">
        <f ca="1">VLOOKUP(C242,'Gesamt 2000-2009'!C242:L1058,10,0)</f>
        <v>0</v>
      </c>
      <c r="M242" s="48" t="s">
        <v>5055</v>
      </c>
      <c r="N242" s="46" t="s">
        <v>5725</v>
      </c>
      <c r="O242" s="98">
        <v>1</v>
      </c>
    </row>
    <row r="243" spans="2:15">
      <c r="B243" s="46" t="s">
        <v>5738</v>
      </c>
      <c r="C243" s="47">
        <v>9783839407721</v>
      </c>
      <c r="D243" s="48" t="s">
        <v>5739</v>
      </c>
      <c r="E243" s="48" t="s">
        <v>5740</v>
      </c>
      <c r="F243" s="48" t="s">
        <v>5354</v>
      </c>
      <c r="G243" s="46">
        <v>2007</v>
      </c>
      <c r="H243" s="46" t="str">
        <f ca="1">VLOOKUP(C243,'Gesamt 2000-2009'!C:H,6,0)</f>
        <v>verfügbar</v>
      </c>
      <c r="I243" s="82">
        <v>26.99</v>
      </c>
      <c r="J243" s="89" t="str">
        <f ca="1">VLOOKUP(C243,'Gesamt 2000-2009'!C243:J1059,8,0)</f>
        <v>Musikwissenschaft|Popmusik</v>
      </c>
      <c r="K243" s="46" t="s">
        <v>6928</v>
      </c>
      <c r="L243" s="48">
        <f ca="1">VLOOKUP(C243,'Gesamt 2000-2009'!C243:L1059,10,0)</f>
        <v>0</v>
      </c>
      <c r="M243" s="48" t="s">
        <v>5055</v>
      </c>
      <c r="N243" s="46" t="s">
        <v>5737</v>
      </c>
      <c r="O243" s="98">
        <v>1</v>
      </c>
    </row>
    <row r="244" spans="2:15">
      <c r="B244" s="46" t="s">
        <v>7274</v>
      </c>
      <c r="C244" s="47">
        <v>9783839403273</v>
      </c>
      <c r="D244" s="48" t="s">
        <v>7275</v>
      </c>
      <c r="E244" s="48" t="s">
        <v>7276</v>
      </c>
      <c r="F244" s="48" t="s">
        <v>6570</v>
      </c>
      <c r="G244" s="46">
        <v>2006</v>
      </c>
      <c r="H244" s="46" t="str">
        <f ca="1">VLOOKUP(C244,'Gesamt 2000-2009'!C:H,6,0)</f>
        <v>verfügbar</v>
      </c>
      <c r="I244" s="82">
        <v>23.99</v>
      </c>
      <c r="J244" s="89" t="str">
        <f ca="1">VLOOKUP(C244,'Gesamt 2000-2009'!C244:J1060,8,0)</f>
        <v>Medienwissenschaft|Film, Foto und analoge Medien</v>
      </c>
      <c r="K244" s="46" t="s">
        <v>7231</v>
      </c>
      <c r="L244" s="48">
        <f ca="1">VLOOKUP(C244,'Gesamt 2000-2009'!C244:L1060,10,0)</f>
        <v>0</v>
      </c>
      <c r="M244" s="48" t="s">
        <v>5055</v>
      </c>
      <c r="N244" s="46" t="s">
        <v>7273</v>
      </c>
      <c r="O244" s="98">
        <v>1</v>
      </c>
    </row>
    <row r="245" spans="2:15">
      <c r="B245" s="46" t="s">
        <v>7278</v>
      </c>
      <c r="C245" s="47">
        <v>9783839403341</v>
      </c>
      <c r="D245" s="48" t="s">
        <v>7279</v>
      </c>
      <c r="E245" s="48" t="s">
        <v>7280</v>
      </c>
      <c r="F245" s="48" t="s">
        <v>7281</v>
      </c>
      <c r="G245" s="46">
        <v>2006</v>
      </c>
      <c r="H245" s="46" t="str">
        <f ca="1">VLOOKUP(C245,'Gesamt 2000-2009'!C:H,6,0)</f>
        <v>verfügbar</v>
      </c>
      <c r="I245" s="82">
        <v>23.99</v>
      </c>
      <c r="J245" s="89" t="str">
        <f ca="1">VLOOKUP(C245,'Gesamt 2000-2009'!C245:J1061,8,0)</f>
        <v>Kulturwissenschaft|Gender Studies und Queer Studies</v>
      </c>
      <c r="K245" s="46" t="s">
        <v>6817</v>
      </c>
      <c r="L245" s="48">
        <f ca="1">VLOOKUP(C245,'Gesamt 2000-2009'!C245:L1061,10,0)</f>
        <v>0</v>
      </c>
      <c r="M245" s="48" t="s">
        <v>5055</v>
      </c>
      <c r="N245" s="46" t="s">
        <v>7277</v>
      </c>
      <c r="O245" s="98">
        <v>1</v>
      </c>
    </row>
    <row r="246" spans="2:15">
      <c r="B246" s="46" t="s">
        <v>7288</v>
      </c>
      <c r="C246" s="47">
        <v>9783839403815</v>
      </c>
      <c r="D246" s="48" t="s">
        <v>7289</v>
      </c>
      <c r="E246" s="48" t="s">
        <v>7290</v>
      </c>
      <c r="F246" s="48" t="s">
        <v>7071</v>
      </c>
      <c r="G246" s="46">
        <v>2006</v>
      </c>
      <c r="H246" s="46" t="str">
        <f ca="1">VLOOKUP(C246,'Gesamt 2000-2009'!C:H,6,0)</f>
        <v>verfügbar</v>
      </c>
      <c r="I246" s="82">
        <v>22.99</v>
      </c>
      <c r="J246" s="89" t="str">
        <f ca="1">VLOOKUP(C246,'Gesamt 2000-2009'!C246:J1062,8,0)</f>
        <v>Medienwissenschaft|Mediengeschichte</v>
      </c>
      <c r="K246" s="46" t="s">
        <v>6696</v>
      </c>
      <c r="L246" s="48">
        <f ca="1">VLOOKUP(C246,'Gesamt 2000-2009'!C246:L1062,10,0)</f>
        <v>0</v>
      </c>
      <c r="M246" s="48" t="s">
        <v>5055</v>
      </c>
      <c r="N246" s="46" t="s">
        <v>7287</v>
      </c>
      <c r="O246" s="98">
        <v>1</v>
      </c>
    </row>
    <row r="247" spans="2:15">
      <c r="B247" s="46" t="s">
        <v>7292</v>
      </c>
      <c r="C247" s="47">
        <v>9783839404010</v>
      </c>
      <c r="D247" s="48" t="s">
        <v>7293</v>
      </c>
      <c r="E247" s="48" t="s">
        <v>7294</v>
      </c>
      <c r="F247" s="48" t="s">
        <v>6634</v>
      </c>
      <c r="G247" s="46">
        <v>2006</v>
      </c>
      <c r="H247" s="46" t="str">
        <f ca="1">VLOOKUP(C247,'Gesamt 2000-2009'!C:H,6,0)</f>
        <v>verfügbar</v>
      </c>
      <c r="I247" s="82">
        <v>30.99</v>
      </c>
      <c r="J247" s="89" t="str">
        <f ca="1">VLOOKUP(C247,'Gesamt 2000-2009'!C247:J1063,8,0)</f>
        <v>Medienwissenschaft|Film, Foto und analoge Medien</v>
      </c>
      <c r="K247" s="46" t="s">
        <v>6633</v>
      </c>
      <c r="L247" s="48">
        <f ca="1">VLOOKUP(C247,'Gesamt 2000-2009'!C247:L1063,10,0)</f>
        <v>0</v>
      </c>
      <c r="M247" s="48" t="s">
        <v>5055</v>
      </c>
      <c r="N247" s="46" t="s">
        <v>7291</v>
      </c>
      <c r="O247" s="98">
        <v>1</v>
      </c>
    </row>
    <row r="248" spans="2:15">
      <c r="B248" s="46" t="s">
        <v>7296</v>
      </c>
      <c r="C248" s="47">
        <v>9783839404294</v>
      </c>
      <c r="D248" s="48" t="s">
        <v>7297</v>
      </c>
      <c r="E248" s="48" t="s">
        <v>7298</v>
      </c>
      <c r="F248" s="48" t="s">
        <v>6570</v>
      </c>
      <c r="G248" s="46">
        <v>2006</v>
      </c>
      <c r="H248" s="46" t="str">
        <f ca="1">VLOOKUP(C248,'Gesamt 2000-2009'!C:H,6,0)</f>
        <v>verfügbar</v>
      </c>
      <c r="I248" s="82">
        <v>25.99</v>
      </c>
      <c r="J248" s="89" t="str">
        <f ca="1">VLOOKUP(C248,'Gesamt 2000-2009'!C248:J1064,8,0)</f>
        <v>Medienwissenschaft|Medientheorie</v>
      </c>
      <c r="K248" s="46" t="s">
        <v>6696</v>
      </c>
      <c r="L248" s="48">
        <f ca="1">VLOOKUP(C248,'Gesamt 2000-2009'!C248:L1064,10,0)</f>
        <v>0</v>
      </c>
      <c r="M248" s="48" t="s">
        <v>5055</v>
      </c>
      <c r="N248" s="46" t="s">
        <v>7295</v>
      </c>
      <c r="O248" s="98">
        <v>1</v>
      </c>
    </row>
    <row r="249" spans="2:15">
      <c r="B249" s="46" t="s">
        <v>7334</v>
      </c>
      <c r="C249" s="47">
        <v>9783839404614</v>
      </c>
      <c r="D249" s="48" t="s">
        <v>7335</v>
      </c>
      <c r="E249" s="48" t="s">
        <v>7336</v>
      </c>
      <c r="F249" s="48" t="s">
        <v>7093</v>
      </c>
      <c r="G249" s="46">
        <v>2006</v>
      </c>
      <c r="H249" s="46" t="str">
        <f ca="1">VLOOKUP(C249,'Gesamt 2000-2009'!C:H,6,0)</f>
        <v>verfügbar</v>
      </c>
      <c r="I249" s="82">
        <v>31.99</v>
      </c>
      <c r="J249" s="89" t="str">
        <f ca="1">VLOOKUP(C249,'Gesamt 2000-2009'!C249:J1065,8,0)</f>
        <v>Theater- und Tanzwissenschaft|Theaterwissenschaft</v>
      </c>
      <c r="K249" s="46" t="s">
        <v>7092</v>
      </c>
      <c r="L249" s="48">
        <f ca="1">VLOOKUP(C249,'Gesamt 2000-2009'!C249:L1065,10,0)</f>
        <v>0</v>
      </c>
      <c r="M249" s="48" t="s">
        <v>5055</v>
      </c>
      <c r="N249" s="46" t="s">
        <v>7333</v>
      </c>
      <c r="O249" s="98">
        <v>1</v>
      </c>
    </row>
    <row r="250" spans="2:15">
      <c r="B250" s="46" t="s">
        <v>7342</v>
      </c>
      <c r="C250" s="47">
        <v>9783839402344</v>
      </c>
      <c r="D250" s="48" t="s">
        <v>7343</v>
      </c>
      <c r="E250" s="48" t="s">
        <v>7344</v>
      </c>
      <c r="F250" s="48" t="s">
        <v>6570</v>
      </c>
      <c r="G250" s="46">
        <v>2006</v>
      </c>
      <c r="H250" s="46" t="str">
        <f ca="1">VLOOKUP(C250,'Gesamt 2000-2009'!C:H,6,0)</f>
        <v>verfügbar</v>
      </c>
      <c r="I250" s="82">
        <v>31.99</v>
      </c>
      <c r="J250" s="89" t="str">
        <f ca="1">VLOOKUP(C250,'Gesamt 2000-2009'!C250:J1066,8,0)</f>
        <v>Kulturwissenschaft|Cultural Studies</v>
      </c>
      <c r="K250" s="46" t="s">
        <v>6551</v>
      </c>
      <c r="L250" s="48">
        <f ca="1">VLOOKUP(C250,'Gesamt 2000-2009'!C250:L1066,10,0)</f>
        <v>0</v>
      </c>
      <c r="M250" s="48" t="s">
        <v>5055</v>
      </c>
      <c r="N250" s="46" t="s">
        <v>7341</v>
      </c>
      <c r="O250" s="98">
        <v>1</v>
      </c>
    </row>
    <row r="251" spans="2:15">
      <c r="B251" s="46" t="s">
        <v>7350</v>
      </c>
      <c r="C251" s="47">
        <v>9783839404225</v>
      </c>
      <c r="D251" s="48" t="s">
        <v>7351</v>
      </c>
      <c r="E251" s="48" t="s">
        <v>7352</v>
      </c>
      <c r="F251" s="48" t="s">
        <v>6823</v>
      </c>
      <c r="G251" s="46">
        <v>2006</v>
      </c>
      <c r="H251" s="46" t="str">
        <f ca="1">VLOOKUP(C251,'Gesamt 2000-2009'!C:H,6,0)</f>
        <v>verfügbar</v>
      </c>
      <c r="I251" s="82">
        <v>25.99</v>
      </c>
      <c r="J251" s="89" t="str">
        <f ca="1">VLOOKUP(C251,'Gesamt 2000-2009'!C251:J1067,8,0)</f>
        <v>Literaturwissenschaft|Literaturtheorie und Allgemeine Literaturwissenschaft</v>
      </c>
      <c r="K251" s="46" t="s">
        <v>6717</v>
      </c>
      <c r="L251" s="48">
        <f ca="1">VLOOKUP(C251,'Gesamt 2000-2009'!C251:L1067,10,0)</f>
        <v>0</v>
      </c>
      <c r="M251" s="48" t="s">
        <v>5055</v>
      </c>
      <c r="N251" s="46" t="s">
        <v>7349</v>
      </c>
      <c r="O251" s="98">
        <v>1</v>
      </c>
    </row>
    <row r="252" spans="2:15">
      <c r="B252" s="46" t="s">
        <v>7358</v>
      </c>
      <c r="C252" s="47">
        <v>9783839404409</v>
      </c>
      <c r="D252" s="48" t="s">
        <v>7359</v>
      </c>
      <c r="E252" s="48" t="s">
        <v>7360</v>
      </c>
      <c r="F252" s="48" t="s">
        <v>6634</v>
      </c>
      <c r="G252" s="46">
        <v>2006</v>
      </c>
      <c r="H252" s="46" t="str">
        <f ca="1">VLOOKUP(C252,'Gesamt 2000-2009'!C:H,6,0)</f>
        <v>verfügbar</v>
      </c>
      <c r="I252" s="82">
        <v>26.99</v>
      </c>
      <c r="J252" s="89" t="str">
        <f ca="1">VLOOKUP(C252,'Gesamt 2000-2009'!C252:J1068,8,0)</f>
        <v>Medienwissenschaft|Film, Foto und analoge Medien</v>
      </c>
      <c r="K252" s="46" t="s">
        <v>6633</v>
      </c>
      <c r="L252" s="48">
        <f ca="1">VLOOKUP(C252,'Gesamt 2000-2009'!C252:L1068,10,0)</f>
        <v>0</v>
      </c>
      <c r="M252" s="48" t="s">
        <v>5055</v>
      </c>
      <c r="N252" s="46" t="s">
        <v>7357</v>
      </c>
      <c r="O252" s="98">
        <v>1</v>
      </c>
    </row>
    <row r="253" spans="2:15">
      <c r="B253" s="46" t="s">
        <v>7374</v>
      </c>
      <c r="C253" s="47">
        <v>9783839404720</v>
      </c>
      <c r="D253" s="48" t="s">
        <v>7375</v>
      </c>
      <c r="E253" s="48" t="s">
        <v>7376</v>
      </c>
      <c r="F253" s="48" t="s">
        <v>6823</v>
      </c>
      <c r="G253" s="46">
        <v>2006</v>
      </c>
      <c r="H253" s="46" t="str">
        <f ca="1">VLOOKUP(C253,'Gesamt 2000-2009'!C:H,6,0)</f>
        <v>verfügbar</v>
      </c>
      <c r="I253" s="82">
        <v>25.99</v>
      </c>
      <c r="J253" s="89" t="str">
        <f ca="1">VLOOKUP(C253,'Gesamt 2000-2009'!C253:J1069,8,0)</f>
        <v>Literaturwissenschaft|Deutsche Literaturwissenschaft</v>
      </c>
      <c r="K253" s="46" t="s">
        <v>6822</v>
      </c>
      <c r="L253" s="48">
        <f ca="1">VLOOKUP(C253,'Gesamt 2000-2009'!C253:L1069,10,0)</f>
        <v>0</v>
      </c>
      <c r="M253" s="48" t="s">
        <v>5055</v>
      </c>
      <c r="N253" s="46" t="s">
        <v>7373</v>
      </c>
      <c r="O253" s="98">
        <v>1</v>
      </c>
    </row>
    <row r="254" spans="2:15">
      <c r="B254" s="46" t="s">
        <v>7382</v>
      </c>
      <c r="C254" s="47">
        <v>9783839403754</v>
      </c>
      <c r="D254" s="48" t="s">
        <v>7383</v>
      </c>
      <c r="E254" s="48" t="s">
        <v>7384</v>
      </c>
      <c r="F254" s="48" t="s">
        <v>6823</v>
      </c>
      <c r="G254" s="46">
        <v>2006</v>
      </c>
      <c r="H254" s="46" t="str">
        <f ca="1">VLOOKUP(C254,'Gesamt 2000-2009'!C:H,6,0)</f>
        <v>verfügbar</v>
      </c>
      <c r="I254" s="82">
        <v>24.99</v>
      </c>
      <c r="J254" s="89" t="str">
        <f ca="1">VLOOKUP(C254,'Gesamt 2000-2009'!C254:J1070,8,0)</f>
        <v>Literaturwissenschaft|Literaturtheorie und Allgemeine Literaturwissenschaft</v>
      </c>
      <c r="K254" s="46" t="s">
        <v>7053</v>
      </c>
      <c r="L254" s="48">
        <f ca="1">VLOOKUP(C254,'Gesamt 2000-2009'!C254:L1070,10,0)</f>
        <v>0</v>
      </c>
      <c r="M254" s="48" t="s">
        <v>5055</v>
      </c>
      <c r="N254" s="46" t="s">
        <v>7381</v>
      </c>
      <c r="O254" s="98">
        <v>1</v>
      </c>
    </row>
    <row r="255" spans="2:15">
      <c r="B255" s="46" t="s">
        <v>7386</v>
      </c>
      <c r="C255" s="47">
        <v>9783839404263</v>
      </c>
      <c r="D255" s="48" t="s">
        <v>7387</v>
      </c>
      <c r="E255" s="48" t="s">
        <v>7388</v>
      </c>
      <c r="F255" s="48" t="s">
        <v>6552</v>
      </c>
      <c r="G255" s="46">
        <v>2006</v>
      </c>
      <c r="H255" s="46" t="str">
        <f ca="1">VLOOKUP(C255,'Gesamt 2000-2009'!C:H,6,0)</f>
        <v>verfügbar</v>
      </c>
      <c r="I255" s="82">
        <v>16.989999999999998</v>
      </c>
      <c r="J255" s="89" t="str">
        <f ca="1">VLOOKUP(C255,'Gesamt 2000-2009'!C255:J1071,8,0)</f>
        <v>Kulturwissenschaft|Kulturtheorie</v>
      </c>
      <c r="K255" s="46" t="s">
        <v>6551</v>
      </c>
      <c r="L255" s="48">
        <f ca="1">VLOOKUP(C255,'Gesamt 2000-2009'!C255:L1071,10,0)</f>
        <v>0</v>
      </c>
      <c r="M255" s="48" t="s">
        <v>5055</v>
      </c>
      <c r="N255" s="46" t="s">
        <v>7385</v>
      </c>
      <c r="O255" s="98">
        <v>1</v>
      </c>
    </row>
    <row r="256" spans="2:15">
      <c r="B256" s="46" t="s">
        <v>7398</v>
      </c>
      <c r="C256" s="47">
        <v>9783839404782</v>
      </c>
      <c r="D256" s="48" t="s">
        <v>7399</v>
      </c>
      <c r="E256" s="48" t="s">
        <v>7400</v>
      </c>
      <c r="F256" s="48" t="s">
        <v>7202</v>
      </c>
      <c r="G256" s="46">
        <v>2006</v>
      </c>
      <c r="H256" s="46" t="str">
        <f ca="1">VLOOKUP(C256,'Gesamt 2000-2009'!C:H,6,0)</f>
        <v>verfügbar</v>
      </c>
      <c r="I256" s="82">
        <v>31.99</v>
      </c>
      <c r="J256" s="89" t="str">
        <f ca="1">VLOOKUP(C256,'Gesamt 2000-2009'!C256:J1072,8,0)</f>
        <v>Theater- und Tanzwissenschaft|Tanzwissenschaft</v>
      </c>
      <c r="K256" s="46" t="s">
        <v>7201</v>
      </c>
      <c r="L256" s="48">
        <f ca="1">VLOOKUP(C256,'Gesamt 2000-2009'!C256:L1072,10,0)</f>
        <v>0</v>
      </c>
      <c r="M256" s="48" t="s">
        <v>5055</v>
      </c>
      <c r="N256" s="46" t="s">
        <v>7397</v>
      </c>
      <c r="O256" s="98">
        <v>1</v>
      </c>
    </row>
    <row r="257" spans="2:15">
      <c r="B257" s="46" t="s">
        <v>7406</v>
      </c>
      <c r="C257" s="47">
        <v>9783839405000</v>
      </c>
      <c r="D257" s="48" t="s">
        <v>7407</v>
      </c>
      <c r="E257" s="48" t="s">
        <v>7408</v>
      </c>
      <c r="F257" s="48" t="s">
        <v>6602</v>
      </c>
      <c r="G257" s="46">
        <v>2006</v>
      </c>
      <c r="H257" s="46" t="str">
        <f ca="1">VLOOKUP(C257,'Gesamt 2000-2009'!C:H,6,0)</f>
        <v>verfügbar</v>
      </c>
      <c r="I257" s="82">
        <v>14.99</v>
      </c>
      <c r="J257" s="89" t="str">
        <f ca="1">VLOOKUP(C257,'Gesamt 2000-2009'!C257:J1073,8,0)</f>
        <v>Kulturwissenschaft|Kulturgeschichte</v>
      </c>
      <c r="K257" s="46" t="s">
        <v>6592</v>
      </c>
      <c r="L257" s="48">
        <f ca="1">VLOOKUP(C257,'Gesamt 2000-2009'!C257:L1073,10,0)</f>
        <v>0</v>
      </c>
      <c r="M257" s="48" t="s">
        <v>5055</v>
      </c>
      <c r="N257" s="46" t="s">
        <v>7405</v>
      </c>
      <c r="O257" s="98">
        <v>1</v>
      </c>
    </row>
    <row r="258" spans="2:15">
      <c r="B258" s="46" t="s">
        <v>7427</v>
      </c>
      <c r="C258" s="47">
        <v>9783839404812</v>
      </c>
      <c r="D258" s="48" t="s">
        <v>7428</v>
      </c>
      <c r="E258" s="48" t="s">
        <v>7429</v>
      </c>
      <c r="F258" s="48" t="s">
        <v>6612</v>
      </c>
      <c r="G258" s="46">
        <v>2006</v>
      </c>
      <c r="H258" s="46" t="str">
        <f ca="1">VLOOKUP(C258,'Gesamt 2000-2009'!C:H,6,0)</f>
        <v>verfügbar</v>
      </c>
      <c r="I258" s="82">
        <v>26.99</v>
      </c>
      <c r="J258" s="89" t="str">
        <f ca="1">VLOOKUP(C258,'Gesamt 2000-2009'!C258:J1074,8,0)</f>
        <v>Medienwissenschaft|Medientheorie</v>
      </c>
      <c r="K258" s="46" t="s">
        <v>6696</v>
      </c>
      <c r="L258" s="48">
        <f ca="1">VLOOKUP(C258,'Gesamt 2000-2009'!C258:L1074,10,0)</f>
        <v>0</v>
      </c>
      <c r="M258" s="48" t="s">
        <v>5055</v>
      </c>
      <c r="N258" s="46" t="s">
        <v>7426</v>
      </c>
      <c r="O258" s="98">
        <v>1</v>
      </c>
    </row>
    <row r="259" spans="2:15">
      <c r="B259" s="46" t="s">
        <v>7435</v>
      </c>
      <c r="C259" s="47">
        <v>9783839404041</v>
      </c>
      <c r="D259" s="48" t="s">
        <v>7436</v>
      </c>
      <c r="E259" s="48" t="s">
        <v>7437</v>
      </c>
      <c r="F259" s="48" t="s">
        <v>6823</v>
      </c>
      <c r="G259" s="46">
        <v>2006</v>
      </c>
      <c r="H259" s="46" t="str">
        <f ca="1">VLOOKUP(C259,'Gesamt 2000-2009'!C:H,6,0)</f>
        <v>verfügbar</v>
      </c>
      <c r="I259" s="82">
        <v>31.99</v>
      </c>
      <c r="J259" s="89" t="str">
        <f ca="1">VLOOKUP(C259,'Gesamt 2000-2009'!C259:J1075,8,0)</f>
        <v>Literaturwissenschaft|Literaturtheorie und Allgemeine Literaturwissenschaft</v>
      </c>
      <c r="K259" s="46" t="s">
        <v>6717</v>
      </c>
      <c r="L259" s="48">
        <f ca="1">VLOOKUP(C259,'Gesamt 2000-2009'!C259:L1075,10,0)</f>
        <v>0</v>
      </c>
      <c r="M259" s="48" t="s">
        <v>5055</v>
      </c>
      <c r="N259" s="46" t="s">
        <v>7434</v>
      </c>
      <c r="O259" s="98">
        <v>1</v>
      </c>
    </row>
    <row r="260" spans="2:15">
      <c r="B260" s="46" t="s">
        <v>7448</v>
      </c>
      <c r="C260" s="47">
        <v>9783839404997</v>
      </c>
      <c r="D260" s="48" t="s">
        <v>7449</v>
      </c>
      <c r="E260" s="48" t="s">
        <v>7450</v>
      </c>
      <c r="F260" s="48" t="s">
        <v>6570</v>
      </c>
      <c r="G260" s="46">
        <v>2006</v>
      </c>
      <c r="H260" s="46" t="str">
        <f ca="1">VLOOKUP(C260,'Gesamt 2000-2009'!C:H,6,0)</f>
        <v>verfügbar</v>
      </c>
      <c r="I260" s="82">
        <v>17.989999999999998</v>
      </c>
      <c r="J260" s="89" t="str">
        <f ca="1">VLOOKUP(C260,'Gesamt 2000-2009'!C260:J1076,8,0)</f>
        <v>Medienwissenschaft|Medientheorie</v>
      </c>
      <c r="K260" s="46" t="s">
        <v>6696</v>
      </c>
      <c r="L260" s="48">
        <f ca="1">VLOOKUP(C260,'Gesamt 2000-2009'!C260:L1076,10,0)</f>
        <v>0</v>
      </c>
      <c r="M260" s="48" t="s">
        <v>5055</v>
      </c>
      <c r="N260" s="46" t="s">
        <v>7447</v>
      </c>
      <c r="O260" s="98">
        <v>1</v>
      </c>
    </row>
    <row r="261" spans="2:15">
      <c r="B261" s="46" t="s">
        <v>7452</v>
      </c>
      <c r="C261" s="47">
        <v>9783839405147</v>
      </c>
      <c r="D261" s="48" t="s">
        <v>7453</v>
      </c>
      <c r="E261" s="48" t="s">
        <v>7454</v>
      </c>
      <c r="F261" s="48" t="s">
        <v>6570</v>
      </c>
      <c r="G261" s="46">
        <v>2006</v>
      </c>
      <c r="H261" s="46" t="str">
        <f ca="1">VLOOKUP(C261,'Gesamt 2000-2009'!C:H,6,0)</f>
        <v>verfügbar</v>
      </c>
      <c r="I261" s="82">
        <v>23.99</v>
      </c>
      <c r="J261" s="89" t="str">
        <f ca="1">VLOOKUP(C261,'Gesamt 2000-2009'!C261:J1077,8,0)</f>
        <v>Medienwissenschaft|Medientheorie</v>
      </c>
      <c r="K261" s="46" t="s">
        <v>6696</v>
      </c>
      <c r="L261" s="48">
        <f ca="1">VLOOKUP(C261,'Gesamt 2000-2009'!C261:L1077,10,0)</f>
        <v>0</v>
      </c>
      <c r="M261" s="48" t="s">
        <v>5055</v>
      </c>
      <c r="N261" s="46" t="s">
        <v>7451</v>
      </c>
      <c r="O261" s="98">
        <v>1</v>
      </c>
    </row>
    <row r="262" spans="2:15">
      <c r="B262" s="46" t="s">
        <v>7468</v>
      </c>
      <c r="C262" s="47">
        <v>9783839405871</v>
      </c>
      <c r="D262" s="48" t="s">
        <v>7469</v>
      </c>
      <c r="E262" s="48" t="s">
        <v>7470</v>
      </c>
      <c r="F262" s="48" t="s">
        <v>6823</v>
      </c>
      <c r="G262" s="46">
        <v>2006</v>
      </c>
      <c r="H262" s="46" t="str">
        <f ca="1">VLOOKUP(C262,'Gesamt 2000-2009'!C:H,6,0)</f>
        <v>verfügbar</v>
      </c>
      <c r="I262" s="82">
        <v>10.99</v>
      </c>
      <c r="J262" s="89" t="str">
        <f ca="1">VLOOKUP(C262,'Gesamt 2000-2009'!C262:J1078,8,0)</f>
        <v>Literaturwissenschaft|Deutsche Literaturwissenschaft</v>
      </c>
      <c r="K262" s="46" t="s">
        <v>6822</v>
      </c>
      <c r="L262" s="48">
        <f ca="1">VLOOKUP(C262,'Gesamt 2000-2009'!C262:L1078,10,0)</f>
        <v>0</v>
      </c>
      <c r="M262" s="48" t="s">
        <v>5055</v>
      </c>
      <c r="N262" s="46" t="s">
        <v>7467</v>
      </c>
      <c r="O262" s="98">
        <v>1</v>
      </c>
    </row>
    <row r="263" spans="2:15">
      <c r="B263" s="46" t="s">
        <v>7472</v>
      </c>
      <c r="C263" s="47">
        <v>9783839404300</v>
      </c>
      <c r="D263" s="48" t="s">
        <v>7473</v>
      </c>
      <c r="E263" s="48" t="s">
        <v>7474</v>
      </c>
      <c r="F263" s="48" t="s">
        <v>6570</v>
      </c>
      <c r="G263" s="46">
        <v>2006</v>
      </c>
      <c r="H263" s="46" t="str">
        <f ca="1">VLOOKUP(C263,'Gesamt 2000-2009'!C:H,6,0)</f>
        <v>verfügbar</v>
      </c>
      <c r="I263" s="82">
        <v>24.99</v>
      </c>
      <c r="J263" s="89" t="str">
        <f ca="1">VLOOKUP(C263,'Gesamt 2000-2009'!C263:J1079,8,0)</f>
        <v>Medienwissenschaft|Film, Foto und analoge Medien</v>
      </c>
      <c r="K263" s="46" t="s">
        <v>6633</v>
      </c>
      <c r="L263" s="48">
        <f ca="1">VLOOKUP(C263,'Gesamt 2000-2009'!C263:L1079,10,0)</f>
        <v>0</v>
      </c>
      <c r="M263" s="48" t="s">
        <v>5055</v>
      </c>
      <c r="N263" s="46" t="s">
        <v>7471</v>
      </c>
      <c r="O263" s="98">
        <v>1</v>
      </c>
    </row>
    <row r="264" spans="2:15">
      <c r="B264" s="46" t="s">
        <v>7476</v>
      </c>
      <c r="C264" s="47">
        <v>9783839405154</v>
      </c>
      <c r="D264" s="48" t="s">
        <v>7477</v>
      </c>
      <c r="E264" s="48" t="s">
        <v>7478</v>
      </c>
      <c r="F264" s="48" t="s">
        <v>6570</v>
      </c>
      <c r="G264" s="46">
        <v>2006</v>
      </c>
      <c r="H264" s="46" t="str">
        <f ca="1">VLOOKUP(C264,'Gesamt 2000-2009'!C:H,6,0)</f>
        <v>verfügbar</v>
      </c>
      <c r="I264" s="82">
        <v>29.99</v>
      </c>
      <c r="J264" s="89" t="str">
        <f ca="1">VLOOKUP(C264,'Gesamt 2000-2009'!C264:J1080,8,0)</f>
        <v>Musikwissenschaft|Popmusik</v>
      </c>
      <c r="K264" s="46" t="s">
        <v>6928</v>
      </c>
      <c r="L264" s="48">
        <f ca="1">VLOOKUP(C264,'Gesamt 2000-2009'!C264:L1080,10,0)</f>
        <v>0</v>
      </c>
      <c r="M264" s="48" t="s">
        <v>5055</v>
      </c>
      <c r="N264" s="46" t="s">
        <v>7475</v>
      </c>
      <c r="O264" s="98">
        <v>1</v>
      </c>
    </row>
    <row r="265" spans="2:15">
      <c r="B265" s="46" t="s">
        <v>7488</v>
      </c>
      <c r="C265" s="47">
        <v>9783839405697</v>
      </c>
      <c r="D265" s="48" t="s">
        <v>6926</v>
      </c>
      <c r="E265" s="48" t="s">
        <v>7489</v>
      </c>
      <c r="F265" s="48" t="s">
        <v>6929</v>
      </c>
      <c r="G265" s="46">
        <v>2006</v>
      </c>
      <c r="H265" s="46" t="str">
        <f ca="1">VLOOKUP(C265,'Gesamt 2000-2009'!C:H,6,0)</f>
        <v>verfügbar</v>
      </c>
      <c r="I265" s="82">
        <v>14.99</v>
      </c>
      <c r="J265" s="89" t="str">
        <f ca="1">VLOOKUP(C265,'Gesamt 2000-2009'!C265:J1081,8,0)</f>
        <v>Musikwissenschaft|Popmusik</v>
      </c>
      <c r="K265" s="46" t="s">
        <v>6928</v>
      </c>
      <c r="L265" s="48">
        <f ca="1">VLOOKUP(C265,'Gesamt 2000-2009'!C265:L1081,10,0)</f>
        <v>0</v>
      </c>
      <c r="M265" s="48" t="s">
        <v>5055</v>
      </c>
      <c r="N265" s="46" t="s">
        <v>7487</v>
      </c>
      <c r="O265" s="98">
        <v>1</v>
      </c>
    </row>
    <row r="266" spans="2:15">
      <c r="B266" s="46" t="s">
        <v>7491</v>
      </c>
      <c r="C266" s="47">
        <v>9783839406007</v>
      </c>
      <c r="D266" s="48" t="s">
        <v>7492</v>
      </c>
      <c r="E266" s="48" t="s">
        <v>7493</v>
      </c>
      <c r="F266" s="48" t="s">
        <v>6570</v>
      </c>
      <c r="G266" s="46">
        <v>2006</v>
      </c>
      <c r="H266" s="46" t="str">
        <f ca="1">VLOOKUP(C266,'Gesamt 2000-2009'!C:H,6,0)</f>
        <v>verfügbar</v>
      </c>
      <c r="I266" s="82">
        <v>31.99</v>
      </c>
      <c r="J266" s="89" t="str">
        <f ca="1">VLOOKUP(C266,'Gesamt 2000-2009'!C266:J1082,8,0)</f>
        <v>Kulturwissenschaft|Cultural Studies</v>
      </c>
      <c r="K266" s="46" t="s">
        <v>6551</v>
      </c>
      <c r="L266" s="48">
        <f ca="1">VLOOKUP(C266,'Gesamt 2000-2009'!C266:L1082,10,0)</f>
        <v>0</v>
      </c>
      <c r="M266" s="48" t="s">
        <v>5055</v>
      </c>
      <c r="N266" s="46" t="s">
        <v>7490</v>
      </c>
      <c r="O266" s="98">
        <v>1</v>
      </c>
    </row>
    <row r="267" spans="2:15">
      <c r="B267" s="46" t="s">
        <v>7495</v>
      </c>
      <c r="C267" s="47">
        <v>9783839402771</v>
      </c>
      <c r="D267" s="48" t="s">
        <v>7496</v>
      </c>
      <c r="E267" s="48" t="s">
        <v>7497</v>
      </c>
      <c r="F267" s="48" t="s">
        <v>6767</v>
      </c>
      <c r="G267" s="46">
        <v>2006</v>
      </c>
      <c r="H267" s="46" t="str">
        <f ca="1">VLOOKUP(C267,'Gesamt 2000-2009'!C:H,6,0)</f>
        <v>verfügbar</v>
      </c>
      <c r="I267" s="82">
        <v>21.99</v>
      </c>
      <c r="J267" s="89" t="str">
        <f ca="1">VLOOKUP(C267,'Gesamt 2000-2009'!C267:J1083,8,0)</f>
        <v>Kulturwissenschaft|Gender Studies und Queer Studies</v>
      </c>
      <c r="K267" s="46" t="s">
        <v>6817</v>
      </c>
      <c r="L267" s="48">
        <f ca="1">VLOOKUP(C267,'Gesamt 2000-2009'!C267:L1083,10,0)</f>
        <v>0</v>
      </c>
      <c r="M267" s="48" t="s">
        <v>5055</v>
      </c>
      <c r="N267" s="46" t="s">
        <v>7494</v>
      </c>
      <c r="O267" s="98">
        <v>1</v>
      </c>
    </row>
    <row r="268" spans="2:15">
      <c r="B268" s="46" t="s">
        <v>7544</v>
      </c>
      <c r="C268" s="47">
        <v>9783839405482</v>
      </c>
      <c r="D268" s="48" t="s">
        <v>7545</v>
      </c>
      <c r="E268" s="48" t="s">
        <v>7546</v>
      </c>
      <c r="F268" s="48" t="s">
        <v>6570</v>
      </c>
      <c r="G268" s="46">
        <v>2006</v>
      </c>
      <c r="H268" s="46" t="str">
        <f ca="1">VLOOKUP(C268,'Gesamt 2000-2009'!C:H,6,0)</f>
        <v>verfügbar</v>
      </c>
      <c r="I268" s="82">
        <v>22.99</v>
      </c>
      <c r="J268" s="89" t="str">
        <f ca="1">VLOOKUP(C268,'Gesamt 2000-2009'!C268:J1084,8,0)</f>
        <v>Medienwissenschaft|Digitale und soziale Medien</v>
      </c>
      <c r="K268" s="46" t="s">
        <v>6696</v>
      </c>
      <c r="L268" s="48">
        <f ca="1">VLOOKUP(C268,'Gesamt 2000-2009'!C268:L1084,10,0)</f>
        <v>0</v>
      </c>
      <c r="M268" s="48" t="s">
        <v>5055</v>
      </c>
      <c r="N268" s="46" t="s">
        <v>7543</v>
      </c>
      <c r="O268" s="98">
        <v>1</v>
      </c>
    </row>
    <row r="269" spans="2:15">
      <c r="B269" s="46" t="s">
        <v>7582</v>
      </c>
      <c r="C269" s="47">
        <v>9783839405345</v>
      </c>
      <c r="D269" s="48" t="s">
        <v>7583</v>
      </c>
      <c r="E269" s="48" t="s">
        <v>7584</v>
      </c>
      <c r="F269" s="48" t="s">
        <v>6570</v>
      </c>
      <c r="G269" s="46">
        <v>2006</v>
      </c>
      <c r="H269" s="46" t="str">
        <f ca="1">VLOOKUP(C269,'Gesamt 2000-2009'!C:H,6,0)</f>
        <v>verfügbar</v>
      </c>
      <c r="I269" s="82">
        <v>20.99</v>
      </c>
      <c r="J269" s="89" t="str">
        <f ca="1">VLOOKUP(C269,'Gesamt 2000-2009'!C269:J1085,8,0)</f>
        <v>Kulturwissenschaft|Gender Studies und Queer Studies</v>
      </c>
      <c r="K269" s="46" t="s">
        <v>6817</v>
      </c>
      <c r="L269" s="48">
        <f ca="1">VLOOKUP(C269,'Gesamt 2000-2009'!C269:L1085,10,0)</f>
        <v>0</v>
      </c>
      <c r="M269" s="48" t="s">
        <v>5055</v>
      </c>
      <c r="N269" s="46" t="s">
        <v>7581</v>
      </c>
      <c r="O269" s="98">
        <v>1</v>
      </c>
    </row>
    <row r="270" spans="2:15">
      <c r="B270" s="46" t="s">
        <v>7590</v>
      </c>
      <c r="C270" s="47">
        <v>9783839405574</v>
      </c>
      <c r="D270" s="48" t="s">
        <v>7591</v>
      </c>
      <c r="E270" s="48" t="s">
        <v>7592</v>
      </c>
      <c r="F270" s="48" t="s">
        <v>6823</v>
      </c>
      <c r="G270" s="46">
        <v>2006</v>
      </c>
      <c r="H270" s="46" t="str">
        <f ca="1">VLOOKUP(C270,'Gesamt 2000-2009'!C:H,6,0)</f>
        <v>verfügbar</v>
      </c>
      <c r="I270" s="82">
        <v>24.99</v>
      </c>
      <c r="J270" s="89" t="str">
        <f ca="1">VLOOKUP(C270,'Gesamt 2000-2009'!C270:J1086,8,0)</f>
        <v>Literaturwissenschaft|Romanische Literaturwissenschaft</v>
      </c>
      <c r="K270" s="46" t="s">
        <v>6915</v>
      </c>
      <c r="L270" s="48">
        <f ca="1">VLOOKUP(C270,'Gesamt 2000-2009'!C270:L1086,10,0)</f>
        <v>0</v>
      </c>
      <c r="M270" s="48" t="s">
        <v>5055</v>
      </c>
      <c r="N270" s="46" t="s">
        <v>7589</v>
      </c>
      <c r="O270" s="98">
        <v>1</v>
      </c>
    </row>
    <row r="271" spans="2:15">
      <c r="B271" s="46" t="s">
        <v>7607</v>
      </c>
      <c r="C271" s="47">
        <v>9783839405918</v>
      </c>
      <c r="D271" s="48" t="s">
        <v>7608</v>
      </c>
      <c r="E271" s="48" t="s">
        <v>7609</v>
      </c>
      <c r="F271" s="48" t="s">
        <v>6570</v>
      </c>
      <c r="G271" s="46">
        <v>2006</v>
      </c>
      <c r="H271" s="46" t="str">
        <f ca="1">VLOOKUP(C271,'Gesamt 2000-2009'!C:H,6,0)</f>
        <v>verfügbar</v>
      </c>
      <c r="I271" s="82">
        <v>22.99</v>
      </c>
      <c r="J271" s="89" t="str">
        <f ca="1">VLOOKUP(C271,'Gesamt 2000-2009'!C271:J1087,8,0)</f>
        <v>Medienwissenschaft|Medienästhetik</v>
      </c>
      <c r="K271" s="46" t="s">
        <v>6969</v>
      </c>
      <c r="L271" s="48">
        <f ca="1">VLOOKUP(C271,'Gesamt 2000-2009'!C271:L1087,10,0)</f>
        <v>0</v>
      </c>
      <c r="M271" s="48" t="s">
        <v>5055</v>
      </c>
      <c r="N271" s="46" t="s">
        <v>7606</v>
      </c>
      <c r="O271" s="98">
        <v>1</v>
      </c>
    </row>
    <row r="272" spans="2:15">
      <c r="B272" s="46" t="s">
        <v>7615</v>
      </c>
      <c r="C272" s="47">
        <v>9783839405260</v>
      </c>
      <c r="D272" s="48" t="s">
        <v>6794</v>
      </c>
      <c r="E272" s="48" t="s">
        <v>7616</v>
      </c>
      <c r="F272" s="48" t="s">
        <v>6570</v>
      </c>
      <c r="G272" s="46">
        <v>2006</v>
      </c>
      <c r="H272" s="46" t="str">
        <f ca="1">VLOOKUP(C272,'Gesamt 2000-2009'!C:H,6,0)</f>
        <v>verfügbar</v>
      </c>
      <c r="I272" s="82">
        <v>22.99</v>
      </c>
      <c r="J272" s="89" t="str">
        <f ca="1">VLOOKUP(C272,'Gesamt 2000-2009'!C272:J1088,8,0)</f>
        <v>Medienwissenschaft|Film, Foto und analoge Medien</v>
      </c>
      <c r="K272" s="46" t="s">
        <v>7231</v>
      </c>
      <c r="L272" s="48">
        <f ca="1">VLOOKUP(C272,'Gesamt 2000-2009'!C272:L1088,10,0)</f>
        <v>0</v>
      </c>
      <c r="M272" s="48" t="s">
        <v>5055</v>
      </c>
      <c r="N272" s="46" t="s">
        <v>7614</v>
      </c>
      <c r="O272" s="98">
        <v>1</v>
      </c>
    </row>
    <row r="273" spans="2:15">
      <c r="B273" s="46" t="s">
        <v>7618</v>
      </c>
      <c r="C273" s="47">
        <v>9783839405529</v>
      </c>
      <c r="D273" s="48" t="s">
        <v>7619</v>
      </c>
      <c r="E273" s="48" t="s">
        <v>7620</v>
      </c>
      <c r="F273" s="48" t="s">
        <v>6634</v>
      </c>
      <c r="G273" s="46">
        <v>2006</v>
      </c>
      <c r="H273" s="46" t="str">
        <f ca="1">VLOOKUP(C273,'Gesamt 2000-2009'!C:H,6,0)</f>
        <v>verfügbar</v>
      </c>
      <c r="I273" s="82">
        <v>30.99</v>
      </c>
      <c r="J273" s="89" t="str">
        <f ca="1">VLOOKUP(C273,'Gesamt 2000-2009'!C273:J1089,8,0)</f>
        <v>Medienwissenschaft|Film, Foto und analoge Medien</v>
      </c>
      <c r="K273" s="46" t="s">
        <v>6633</v>
      </c>
      <c r="L273" s="48">
        <f ca="1">VLOOKUP(C273,'Gesamt 2000-2009'!C273:L1089,10,0)</f>
        <v>0</v>
      </c>
      <c r="M273" s="48" t="s">
        <v>5055</v>
      </c>
      <c r="N273" s="46" t="s">
        <v>7617</v>
      </c>
      <c r="O273" s="98">
        <v>1</v>
      </c>
    </row>
    <row r="274" spans="2:15">
      <c r="B274" s="46" t="s">
        <v>7626</v>
      </c>
      <c r="C274" s="47">
        <v>9783839405789</v>
      </c>
      <c r="D274" s="48" t="s">
        <v>7627</v>
      </c>
      <c r="E274" s="48" t="s">
        <v>7628</v>
      </c>
      <c r="F274" s="48" t="s">
        <v>6726</v>
      </c>
      <c r="G274" s="46">
        <v>2006</v>
      </c>
      <c r="H274" s="46" t="str">
        <f ca="1">VLOOKUP(C274,'Gesamt 2000-2009'!C:H,6,0)</f>
        <v>verfügbar</v>
      </c>
      <c r="I274" s="82">
        <v>34.99</v>
      </c>
      <c r="J274" s="89" t="str">
        <f ca="1">VLOOKUP(C274,'Gesamt 2000-2009'!C274:J1090,8,0)</f>
        <v>Medienwissenschaft|Medientheorie</v>
      </c>
      <c r="K274" s="46" t="s">
        <v>6696</v>
      </c>
      <c r="L274" s="48">
        <f ca="1">VLOOKUP(C274,'Gesamt 2000-2009'!C274:L1090,10,0)</f>
        <v>0</v>
      </c>
      <c r="M274" s="48" t="s">
        <v>5055</v>
      </c>
      <c r="N274" s="46" t="s">
        <v>7625</v>
      </c>
      <c r="O274" s="98">
        <v>1</v>
      </c>
    </row>
    <row r="275" spans="2:15">
      <c r="B275" s="46" t="s">
        <v>7634</v>
      </c>
      <c r="C275" s="47">
        <v>9783839405499</v>
      </c>
      <c r="D275" s="48" t="s">
        <v>7635</v>
      </c>
      <c r="E275" s="48" t="s">
        <v>7636</v>
      </c>
      <c r="F275" s="48" t="s">
        <v>7637</v>
      </c>
      <c r="G275" s="46">
        <v>2006</v>
      </c>
      <c r="H275" s="46" t="str">
        <f ca="1">VLOOKUP(C275,'Gesamt 2000-2009'!C:H,6,0)</f>
        <v>verfügbar</v>
      </c>
      <c r="I275" s="82">
        <v>26.99</v>
      </c>
      <c r="J275" s="89" t="str">
        <f ca="1">VLOOKUP(C275,'Gesamt 2000-2009'!C275:J1091,8,0)</f>
        <v>Kulturwissenschaft|Gender Studies und Queer Studies</v>
      </c>
      <c r="K275" s="46" t="s">
        <v>6817</v>
      </c>
      <c r="L275" s="48">
        <f ca="1">VLOOKUP(C275,'Gesamt 2000-2009'!C275:L1091,10,0)</f>
        <v>0</v>
      </c>
      <c r="M275" s="48" t="s">
        <v>5055</v>
      </c>
      <c r="N275" s="46" t="s">
        <v>7633</v>
      </c>
      <c r="O275" s="98">
        <v>1</v>
      </c>
    </row>
    <row r="276" spans="2:15">
      <c r="B276" s="46" t="s">
        <v>7017</v>
      </c>
      <c r="C276" s="47">
        <v>9783839402573</v>
      </c>
      <c r="D276" s="48" t="s">
        <v>7018</v>
      </c>
      <c r="E276" s="48" t="s">
        <v>7019</v>
      </c>
      <c r="F276" s="48" t="s">
        <v>7020</v>
      </c>
      <c r="G276" s="46">
        <v>2005</v>
      </c>
      <c r="H276" s="46" t="str">
        <f ca="1">VLOOKUP(C276,'Gesamt 2000-2009'!C:H,6,0)</f>
        <v>verfügbar</v>
      </c>
      <c r="I276" s="82">
        <v>20.99</v>
      </c>
      <c r="J276" s="89" t="e">
        <f ca="1">VLOOKUP(C276,'Gesamt 2000-2009'!C276:J1092,8,0)</f>
        <v>#N/A</v>
      </c>
      <c r="K276" s="46" t="s">
        <v>6928</v>
      </c>
      <c r="L276" s="48" t="e">
        <f ca="1">VLOOKUP(C276,'Gesamt 2000-2009'!C276:L1092,10,0)</f>
        <v>#N/A</v>
      </c>
      <c r="M276" s="48" t="s">
        <v>5055</v>
      </c>
      <c r="N276" s="46" t="s">
        <v>7016</v>
      </c>
      <c r="O276" s="98">
        <v>1</v>
      </c>
    </row>
    <row r="277" spans="2:15">
      <c r="B277" s="46" t="s">
        <v>7022</v>
      </c>
      <c r="C277" s="47">
        <v>9783839402788</v>
      </c>
      <c r="D277" s="48" t="s">
        <v>7023</v>
      </c>
      <c r="E277" s="48" t="s">
        <v>7024</v>
      </c>
      <c r="F277" s="48" t="s">
        <v>6767</v>
      </c>
      <c r="G277" s="46">
        <v>2005</v>
      </c>
      <c r="H277" s="46" t="str">
        <f ca="1">VLOOKUP(C277,'Gesamt 2000-2009'!C:H,6,0)</f>
        <v>verfügbar</v>
      </c>
      <c r="I277" s="82">
        <v>20.99</v>
      </c>
      <c r="J277" s="89" t="e">
        <f ca="1">VLOOKUP(C277,'Gesamt 2000-2009'!C277:J1093,8,0)</f>
        <v>#N/A</v>
      </c>
      <c r="K277" s="46" t="s">
        <v>6696</v>
      </c>
      <c r="L277" s="48" t="e">
        <f ca="1">VLOOKUP(C277,'Gesamt 2000-2009'!C277:L1093,10,0)</f>
        <v>#N/A</v>
      </c>
      <c r="M277" s="48" t="s">
        <v>5055</v>
      </c>
      <c r="N277" s="46" t="s">
        <v>7021</v>
      </c>
      <c r="O277" s="98">
        <v>1</v>
      </c>
    </row>
    <row r="278" spans="2:15">
      <c r="B278" s="46" t="s">
        <v>7030</v>
      </c>
      <c r="C278" s="47">
        <v>9783839402993</v>
      </c>
      <c r="D278" s="48" t="s">
        <v>7031</v>
      </c>
      <c r="E278" s="48" t="s">
        <v>7032</v>
      </c>
      <c r="F278" s="48" t="s">
        <v>6823</v>
      </c>
      <c r="G278" s="46">
        <v>2005</v>
      </c>
      <c r="H278" s="46" t="str">
        <f ca="1">VLOOKUP(C278,'Gesamt 2000-2009'!C:H,6,0)</f>
        <v>verfügbar</v>
      </c>
      <c r="I278" s="82">
        <v>26.99</v>
      </c>
      <c r="J278" s="89" t="e">
        <f ca="1">VLOOKUP(C278,'Gesamt 2000-2009'!C278:J1094,8,0)</f>
        <v>#N/A</v>
      </c>
      <c r="K278" s="46" t="s">
        <v>6717</v>
      </c>
      <c r="L278" s="48" t="e">
        <f ca="1">VLOOKUP(C278,'Gesamt 2000-2009'!C278:L1094,10,0)</f>
        <v>#N/A</v>
      </c>
      <c r="M278" s="48" t="s">
        <v>5055</v>
      </c>
      <c r="N278" s="46" t="s">
        <v>7029</v>
      </c>
      <c r="O278" s="98">
        <v>1</v>
      </c>
    </row>
    <row r="279" spans="2:15">
      <c r="B279" s="46" t="s">
        <v>7034</v>
      </c>
      <c r="C279" s="47">
        <v>9783839403037</v>
      </c>
      <c r="D279" s="48" t="s">
        <v>7035</v>
      </c>
      <c r="E279" s="48" t="s">
        <v>7036</v>
      </c>
      <c r="F279" s="48" t="s">
        <v>6552</v>
      </c>
      <c r="G279" s="46">
        <v>2005</v>
      </c>
      <c r="H279" s="46" t="str">
        <f ca="1">VLOOKUP(C279,'Gesamt 2000-2009'!C:H,6,0)</f>
        <v>verfügbar</v>
      </c>
      <c r="I279" s="82">
        <v>19.989999999999998</v>
      </c>
      <c r="J279" s="89" t="e">
        <f ca="1">VLOOKUP(C279,'Gesamt 2000-2009'!C279:J1095,8,0)</f>
        <v>#N/A</v>
      </c>
      <c r="K279" s="46" t="s">
        <v>6551</v>
      </c>
      <c r="L279" s="48" t="e">
        <f ca="1">VLOOKUP(C279,'Gesamt 2000-2009'!C279:L1095,10,0)</f>
        <v>#N/A</v>
      </c>
      <c r="M279" s="48" t="s">
        <v>5055</v>
      </c>
      <c r="N279" s="46" t="s">
        <v>7033</v>
      </c>
      <c r="O279" s="98">
        <v>1</v>
      </c>
    </row>
    <row r="280" spans="2:15">
      <c r="B280" s="46" t="s">
        <v>7050</v>
      </c>
      <c r="C280" s="47">
        <v>9783839403310</v>
      </c>
      <c r="D280" s="48" t="s">
        <v>7051</v>
      </c>
      <c r="E280" s="48" t="s">
        <v>7052</v>
      </c>
      <c r="F280" s="48" t="s">
        <v>6823</v>
      </c>
      <c r="G280" s="46">
        <v>2005</v>
      </c>
      <c r="H280" s="46" t="str">
        <f ca="1">VLOOKUP(C280,'Gesamt 2000-2009'!C:H,6,0)</f>
        <v>verfügbar</v>
      </c>
      <c r="I280" s="82">
        <v>26.99</v>
      </c>
      <c r="J280" s="89" t="e">
        <f ca="1">VLOOKUP(C280,'Gesamt 2000-2009'!C280:J1096,8,0)</f>
        <v>#N/A</v>
      </c>
      <c r="K280" s="46" t="s">
        <v>7053</v>
      </c>
      <c r="L280" s="48" t="e">
        <f ca="1">VLOOKUP(C280,'Gesamt 2000-2009'!C280:L1096,10,0)</f>
        <v>#N/A</v>
      </c>
      <c r="M280" s="48" t="s">
        <v>5055</v>
      </c>
      <c r="N280" s="46" t="s">
        <v>7049</v>
      </c>
      <c r="O280" s="98">
        <v>1</v>
      </c>
    </row>
    <row r="281" spans="2:15">
      <c r="B281" s="46" t="s">
        <v>7059</v>
      </c>
      <c r="C281" s="47">
        <v>9783839403419</v>
      </c>
      <c r="D281" s="48" t="s">
        <v>7060</v>
      </c>
      <c r="E281" s="48" t="s">
        <v>7061</v>
      </c>
      <c r="F281" s="48" t="s">
        <v>6767</v>
      </c>
      <c r="G281" s="46">
        <v>2005</v>
      </c>
      <c r="H281" s="46" t="str">
        <f ca="1">VLOOKUP(C281,'Gesamt 2000-2009'!C:H,6,0)</f>
        <v>verfügbar</v>
      </c>
      <c r="I281" s="82">
        <v>24.99</v>
      </c>
      <c r="J281" s="89" t="e">
        <f ca="1">VLOOKUP(C281,'Gesamt 2000-2009'!C281:J1097,8,0)</f>
        <v>#N/A</v>
      </c>
      <c r="K281" s="46" t="s">
        <v>6633</v>
      </c>
      <c r="L281" s="48" t="e">
        <f ca="1">VLOOKUP(C281,'Gesamt 2000-2009'!C281:L1097,10,0)</f>
        <v>#N/A</v>
      </c>
      <c r="M281" s="48" t="s">
        <v>5055</v>
      </c>
      <c r="N281" s="46" t="s">
        <v>7058</v>
      </c>
      <c r="O281" s="98">
        <v>1</v>
      </c>
    </row>
    <row r="282" spans="2:15">
      <c r="B282" s="46" t="s">
        <v>7063</v>
      </c>
      <c r="C282" s="47">
        <v>9783839403464</v>
      </c>
      <c r="D282" s="48" t="s">
        <v>7064</v>
      </c>
      <c r="E282" s="48" t="s">
        <v>7065</v>
      </c>
      <c r="F282" s="48" t="s">
        <v>6767</v>
      </c>
      <c r="G282" s="46">
        <v>2005</v>
      </c>
      <c r="H282" s="46" t="str">
        <f ca="1">VLOOKUP(C282,'Gesamt 2000-2009'!C:H,6,0)</f>
        <v>verfügbar</v>
      </c>
      <c r="I282" s="82">
        <v>21.99</v>
      </c>
      <c r="J282" s="89" t="e">
        <f ca="1">VLOOKUP(C282,'Gesamt 2000-2009'!C282:J1098,8,0)</f>
        <v>#N/A</v>
      </c>
      <c r="K282" s="46" t="s">
        <v>6696</v>
      </c>
      <c r="L282" s="48" t="e">
        <f ca="1">VLOOKUP(C282,'Gesamt 2000-2009'!C282:L1098,10,0)</f>
        <v>#N/A</v>
      </c>
      <c r="M282" s="48" t="s">
        <v>5055</v>
      </c>
      <c r="N282" s="46" t="s">
        <v>7062</v>
      </c>
      <c r="O282" s="98">
        <v>1</v>
      </c>
    </row>
    <row r="283" spans="2:15">
      <c r="B283" s="46" t="s">
        <v>7081</v>
      </c>
      <c r="C283" s="47">
        <v>9783839402665</v>
      </c>
      <c r="D283" s="48" t="s">
        <v>7082</v>
      </c>
      <c r="E283" s="48" t="s">
        <v>7083</v>
      </c>
      <c r="F283" s="48" t="s">
        <v>6570</v>
      </c>
      <c r="G283" s="46">
        <v>2005</v>
      </c>
      <c r="H283" s="46" t="str">
        <f ca="1">VLOOKUP(C283,'Gesamt 2000-2009'!C:H,6,0)</f>
        <v>verfügbar</v>
      </c>
      <c r="I283" s="82">
        <v>26.99</v>
      </c>
      <c r="J283" s="89" t="e">
        <f ca="1">VLOOKUP(C283,'Gesamt 2000-2009'!C283:J1099,8,0)</f>
        <v>#N/A</v>
      </c>
      <c r="K283" s="46" t="s">
        <v>6551</v>
      </c>
      <c r="L283" s="48" t="e">
        <f ca="1">VLOOKUP(C283,'Gesamt 2000-2009'!C283:L1099,10,0)</f>
        <v>#N/A</v>
      </c>
      <c r="M283" s="48" t="s">
        <v>5055</v>
      </c>
      <c r="N283" s="46" t="s">
        <v>7080</v>
      </c>
      <c r="O283" s="98">
        <v>1</v>
      </c>
    </row>
    <row r="284" spans="2:15">
      <c r="B284" s="46" t="s">
        <v>7089</v>
      </c>
      <c r="C284" s="47">
        <v>9783839403389</v>
      </c>
      <c r="D284" s="48" t="s">
        <v>7090</v>
      </c>
      <c r="E284" s="48" t="s">
        <v>7091</v>
      </c>
      <c r="F284" s="48" t="s">
        <v>7093</v>
      </c>
      <c r="G284" s="46">
        <v>2005</v>
      </c>
      <c r="H284" s="46" t="str">
        <f ca="1">VLOOKUP(C284,'Gesamt 2000-2009'!C:H,6,0)</f>
        <v>verfügbar</v>
      </c>
      <c r="I284" s="82">
        <v>26.99</v>
      </c>
      <c r="J284" s="89" t="e">
        <f ca="1">VLOOKUP(C284,'Gesamt 2000-2009'!C284:J1100,8,0)</f>
        <v>#N/A</v>
      </c>
      <c r="K284" s="46" t="s">
        <v>7092</v>
      </c>
      <c r="L284" s="48" t="e">
        <f ca="1">VLOOKUP(C284,'Gesamt 2000-2009'!C284:L1100,10,0)</f>
        <v>#N/A</v>
      </c>
      <c r="M284" s="48" t="s">
        <v>5055</v>
      </c>
      <c r="N284" s="46" t="s">
        <v>7088</v>
      </c>
      <c r="O284" s="98">
        <v>1</v>
      </c>
    </row>
    <row r="285" spans="2:15">
      <c r="B285" s="46" t="s">
        <v>7095</v>
      </c>
      <c r="C285" s="47">
        <v>9783839403426</v>
      </c>
      <c r="D285" s="48" t="s">
        <v>7096</v>
      </c>
      <c r="E285" s="48" t="s">
        <v>7097</v>
      </c>
      <c r="F285" s="48" t="s">
        <v>7098</v>
      </c>
      <c r="G285" s="46">
        <v>2005</v>
      </c>
      <c r="H285" s="46" t="str">
        <f ca="1">VLOOKUP(C285,'Gesamt 2000-2009'!C:H,6,0)</f>
        <v>verfügbar</v>
      </c>
      <c r="I285" s="82">
        <v>23.99</v>
      </c>
      <c r="J285" s="89" t="e">
        <f ca="1">VLOOKUP(C285,'Gesamt 2000-2009'!C285:J1101,8,0)</f>
        <v>#N/A</v>
      </c>
      <c r="K285" s="46" t="s">
        <v>6633</v>
      </c>
      <c r="L285" s="48" t="e">
        <f ca="1">VLOOKUP(C285,'Gesamt 2000-2009'!C285:L1101,10,0)</f>
        <v>#N/A</v>
      </c>
      <c r="M285" s="48" t="s">
        <v>5055</v>
      </c>
      <c r="N285" s="46" t="s">
        <v>7094</v>
      </c>
      <c r="O285" s="98">
        <v>1</v>
      </c>
    </row>
    <row r="286" spans="2:15">
      <c r="B286" s="46" t="s">
        <v>7100</v>
      </c>
      <c r="C286" s="47">
        <v>9783839403440</v>
      </c>
      <c r="D286" s="48" t="s">
        <v>7101</v>
      </c>
      <c r="E286" s="48" t="s">
        <v>7102</v>
      </c>
      <c r="F286" s="48" t="s">
        <v>7098</v>
      </c>
      <c r="G286" s="46">
        <v>2005</v>
      </c>
      <c r="H286" s="46" t="str">
        <f ca="1">VLOOKUP(C286,'Gesamt 2000-2009'!C:H,6,0)</f>
        <v>verfügbar</v>
      </c>
      <c r="I286" s="82">
        <v>21.99</v>
      </c>
      <c r="J286" s="89" t="e">
        <f ca="1">VLOOKUP(C286,'Gesamt 2000-2009'!C286:J1102,8,0)</f>
        <v>#N/A</v>
      </c>
      <c r="K286" s="46" t="s">
        <v>6717</v>
      </c>
      <c r="L286" s="48" t="e">
        <f ca="1">VLOOKUP(C286,'Gesamt 2000-2009'!C286:L1102,10,0)</f>
        <v>#N/A</v>
      </c>
      <c r="M286" s="48" t="s">
        <v>5055</v>
      </c>
      <c r="N286" s="46" t="s">
        <v>7099</v>
      </c>
      <c r="O286" s="98">
        <v>1</v>
      </c>
    </row>
    <row r="287" spans="2:15">
      <c r="B287" s="46" t="s">
        <v>7104</v>
      </c>
      <c r="C287" s="47">
        <v>9783839403808</v>
      </c>
      <c r="D287" s="48" t="s">
        <v>7105</v>
      </c>
      <c r="E287" s="48" t="s">
        <v>7106</v>
      </c>
      <c r="F287" s="48" t="s">
        <v>6767</v>
      </c>
      <c r="G287" s="46">
        <v>2005</v>
      </c>
      <c r="H287" s="46" t="str">
        <f ca="1">VLOOKUP(C287,'Gesamt 2000-2009'!C:H,6,0)</f>
        <v>verfügbar</v>
      </c>
      <c r="I287" s="82">
        <v>22.99</v>
      </c>
      <c r="J287" s="89" t="e">
        <f ca="1">VLOOKUP(C287,'Gesamt 2000-2009'!C287:J1103,8,0)</f>
        <v>#N/A</v>
      </c>
      <c r="K287" s="46" t="s">
        <v>6696</v>
      </c>
      <c r="L287" s="48" t="e">
        <f ca="1">VLOOKUP(C287,'Gesamt 2000-2009'!C287:L1103,10,0)</f>
        <v>#N/A</v>
      </c>
      <c r="M287" s="48" t="s">
        <v>5055</v>
      </c>
      <c r="N287" s="46" t="s">
        <v>7103</v>
      </c>
      <c r="O287" s="98">
        <v>1</v>
      </c>
    </row>
    <row r="288" spans="2:15">
      <c r="B288" s="46" t="s">
        <v>7108</v>
      </c>
      <c r="C288" s="47">
        <v>9783839402740</v>
      </c>
      <c r="D288" s="48" t="s">
        <v>7109</v>
      </c>
      <c r="E288" s="48" t="s">
        <v>7110</v>
      </c>
      <c r="F288" s="48" t="s">
        <v>6570</v>
      </c>
      <c r="G288" s="46">
        <v>2005</v>
      </c>
      <c r="H288" s="46" t="str">
        <f ca="1">VLOOKUP(C288,'Gesamt 2000-2009'!C:H,6,0)</f>
        <v>verfügbar</v>
      </c>
      <c r="I288" s="82">
        <v>25.99</v>
      </c>
      <c r="J288" s="89" t="e">
        <f ca="1">VLOOKUP(C288,'Gesamt 2000-2009'!C288:J1104,8,0)</f>
        <v>#N/A</v>
      </c>
      <c r="K288" s="46" t="s">
        <v>6696</v>
      </c>
      <c r="L288" s="48" t="e">
        <f ca="1">VLOOKUP(C288,'Gesamt 2000-2009'!C288:L1104,10,0)</f>
        <v>#N/A</v>
      </c>
      <c r="M288" s="48" t="s">
        <v>5055</v>
      </c>
      <c r="N288" s="46" t="s">
        <v>7107</v>
      </c>
      <c r="O288" s="98">
        <v>1</v>
      </c>
    </row>
    <row r="289" spans="2:15">
      <c r="B289" s="46" t="s">
        <v>7120</v>
      </c>
      <c r="C289" s="47">
        <v>9783839403433</v>
      </c>
      <c r="D289" s="48" t="s">
        <v>7121</v>
      </c>
      <c r="E289" s="48" t="s">
        <v>7122</v>
      </c>
      <c r="F289" s="48" t="s">
        <v>7098</v>
      </c>
      <c r="G289" s="46">
        <v>2005</v>
      </c>
      <c r="H289" s="46" t="str">
        <f ca="1">VLOOKUP(C289,'Gesamt 2000-2009'!C:H,6,0)</f>
        <v>verfügbar</v>
      </c>
      <c r="I289" s="82">
        <v>25.99</v>
      </c>
      <c r="J289" s="89" t="e">
        <f ca="1">VLOOKUP(C289,'Gesamt 2000-2009'!C289:J1105,8,0)</f>
        <v>#N/A</v>
      </c>
      <c r="K289" s="46" t="s">
        <v>6551</v>
      </c>
      <c r="L289" s="48" t="e">
        <f ca="1">VLOOKUP(C289,'Gesamt 2000-2009'!C289:L1105,10,0)</f>
        <v>#N/A</v>
      </c>
      <c r="M289" s="48" t="s">
        <v>5055</v>
      </c>
      <c r="N289" s="46" t="s">
        <v>7119</v>
      </c>
      <c r="O289" s="98">
        <v>1</v>
      </c>
    </row>
    <row r="290" spans="2:15">
      <c r="B290" s="46" t="s">
        <v>7124</v>
      </c>
      <c r="C290" s="47">
        <v>9783839403457</v>
      </c>
      <c r="D290" s="48" t="s">
        <v>7125</v>
      </c>
      <c r="E290" s="48" t="s">
        <v>7126</v>
      </c>
      <c r="F290" s="48" t="s">
        <v>6767</v>
      </c>
      <c r="G290" s="46">
        <v>2005</v>
      </c>
      <c r="H290" s="46" t="str">
        <f ca="1">VLOOKUP(C290,'Gesamt 2000-2009'!C:H,6,0)</f>
        <v>verfügbar</v>
      </c>
      <c r="I290" s="82">
        <v>22.99</v>
      </c>
      <c r="J290" s="89" t="e">
        <f ca="1">VLOOKUP(C290,'Gesamt 2000-2009'!C290:J1106,8,0)</f>
        <v>#N/A</v>
      </c>
      <c r="K290" s="46" t="s">
        <v>6696</v>
      </c>
      <c r="L290" s="48" t="e">
        <f ca="1">VLOOKUP(C290,'Gesamt 2000-2009'!C290:L1106,10,0)</f>
        <v>#N/A</v>
      </c>
      <c r="M290" s="48" t="s">
        <v>5055</v>
      </c>
      <c r="N290" s="46" t="s">
        <v>7123</v>
      </c>
      <c r="O290" s="98">
        <v>1</v>
      </c>
    </row>
    <row r="291" spans="2:15">
      <c r="B291" s="46" t="s">
        <v>7132</v>
      </c>
      <c r="C291" s="47">
        <v>9783839402832</v>
      </c>
      <c r="D291" s="48" t="s">
        <v>7133</v>
      </c>
      <c r="E291" s="48" t="s">
        <v>7134</v>
      </c>
      <c r="F291" s="48" t="s">
        <v>6823</v>
      </c>
      <c r="G291" s="46">
        <v>2005</v>
      </c>
      <c r="H291" s="46" t="str">
        <f ca="1">VLOOKUP(C291,'Gesamt 2000-2009'!C:H,6,0)</f>
        <v>verfügbar</v>
      </c>
      <c r="I291" s="82">
        <v>24.99</v>
      </c>
      <c r="J291" s="89" t="e">
        <f ca="1">VLOOKUP(C291,'Gesamt 2000-2009'!C291:J1107,8,0)</f>
        <v>#N/A</v>
      </c>
      <c r="K291" s="46" t="s">
        <v>6551</v>
      </c>
      <c r="L291" s="48" t="e">
        <f ca="1">VLOOKUP(C291,'Gesamt 2000-2009'!C291:L1107,10,0)</f>
        <v>#N/A</v>
      </c>
      <c r="M291" s="48" t="s">
        <v>5055</v>
      </c>
      <c r="N291" s="46" t="s">
        <v>7131</v>
      </c>
      <c r="O291" s="98">
        <v>1</v>
      </c>
    </row>
    <row r="292" spans="2:15">
      <c r="B292" s="46" t="s">
        <v>7141</v>
      </c>
      <c r="C292" s="47">
        <v>9783839403594</v>
      </c>
      <c r="D292" s="48" t="s">
        <v>7142</v>
      </c>
      <c r="E292" s="48" t="s">
        <v>7143</v>
      </c>
      <c r="F292" s="48" t="s">
        <v>6634</v>
      </c>
      <c r="G292" s="46">
        <v>2005</v>
      </c>
      <c r="H292" s="46" t="str">
        <f ca="1">VLOOKUP(C292,'Gesamt 2000-2009'!C:H,6,0)</f>
        <v>verfügbar</v>
      </c>
      <c r="I292" s="82">
        <v>22.99</v>
      </c>
      <c r="J292" s="89" t="e">
        <f ca="1">VLOOKUP(C292,'Gesamt 2000-2009'!C292:J1108,8,0)</f>
        <v>#N/A</v>
      </c>
      <c r="K292" s="46" t="s">
        <v>6633</v>
      </c>
      <c r="L292" s="48" t="e">
        <f ca="1">VLOOKUP(C292,'Gesamt 2000-2009'!C292:L1108,10,0)</f>
        <v>#N/A</v>
      </c>
      <c r="M292" s="48" t="s">
        <v>5055</v>
      </c>
      <c r="N292" s="46" t="s">
        <v>7140</v>
      </c>
      <c r="O292" s="98">
        <v>1</v>
      </c>
    </row>
    <row r="293" spans="2:15">
      <c r="B293" s="46" t="s">
        <v>7153</v>
      </c>
      <c r="C293" s="47">
        <v>9783839403556</v>
      </c>
      <c r="D293" s="48" t="s">
        <v>7154</v>
      </c>
      <c r="E293" s="48" t="s">
        <v>7155</v>
      </c>
      <c r="F293" s="48" t="s">
        <v>6570</v>
      </c>
      <c r="G293" s="46">
        <v>2005</v>
      </c>
      <c r="H293" s="46" t="str">
        <f ca="1">VLOOKUP(C293,'Gesamt 2000-2009'!C:H,6,0)</f>
        <v>verfügbar</v>
      </c>
      <c r="I293" s="82">
        <v>25.99</v>
      </c>
      <c r="J293" s="89" t="e">
        <f ca="1">VLOOKUP(C293,'Gesamt 2000-2009'!C293:J1109,8,0)</f>
        <v>#N/A</v>
      </c>
      <c r="K293" s="46" t="s">
        <v>7092</v>
      </c>
      <c r="L293" s="48" t="e">
        <f ca="1">VLOOKUP(C293,'Gesamt 2000-2009'!C293:L1109,10,0)</f>
        <v>#N/A</v>
      </c>
      <c r="M293" s="48" t="s">
        <v>5055</v>
      </c>
      <c r="N293" s="46" t="s">
        <v>7152</v>
      </c>
      <c r="O293" s="98">
        <v>1</v>
      </c>
    </row>
    <row r="294" spans="2:15">
      <c r="B294" s="46" t="s">
        <v>7170</v>
      </c>
      <c r="C294" s="47">
        <v>9783839403853</v>
      </c>
      <c r="D294" s="48" t="s">
        <v>7171</v>
      </c>
      <c r="E294" s="48" t="s">
        <v>7172</v>
      </c>
      <c r="F294" s="48" t="s">
        <v>6634</v>
      </c>
      <c r="G294" s="46">
        <v>2005</v>
      </c>
      <c r="H294" s="46" t="str">
        <f ca="1">VLOOKUP(C294,'Gesamt 2000-2009'!C:H,6,0)</f>
        <v>verfügbar</v>
      </c>
      <c r="I294" s="82">
        <v>24.99</v>
      </c>
      <c r="J294" s="89" t="e">
        <f ca="1">VLOOKUP(C294,'Gesamt 2000-2009'!C294:J1110,8,0)</f>
        <v>#N/A</v>
      </c>
      <c r="K294" s="46" t="s">
        <v>6633</v>
      </c>
      <c r="L294" s="48" t="e">
        <f ca="1">VLOOKUP(C294,'Gesamt 2000-2009'!C294:L1110,10,0)</f>
        <v>#N/A</v>
      </c>
      <c r="M294" s="48" t="s">
        <v>5055</v>
      </c>
      <c r="N294" s="46" t="s">
        <v>7169</v>
      </c>
      <c r="O294" s="98">
        <v>1</v>
      </c>
    </row>
    <row r="295" spans="2:15">
      <c r="B295" s="46" t="s">
        <v>7178</v>
      </c>
      <c r="C295" s="47">
        <v>9783839404126</v>
      </c>
      <c r="D295" s="48" t="s">
        <v>7179</v>
      </c>
      <c r="E295" s="48" t="s">
        <v>7180</v>
      </c>
      <c r="F295" s="48" t="s">
        <v>6570</v>
      </c>
      <c r="G295" s="46">
        <v>2005</v>
      </c>
      <c r="H295" s="46" t="str">
        <f ca="1">VLOOKUP(C295,'Gesamt 2000-2009'!C:H,6,0)</f>
        <v>verfügbar</v>
      </c>
      <c r="I295" s="82">
        <v>24.99</v>
      </c>
      <c r="J295" s="89" t="e">
        <f ca="1">VLOOKUP(C295,'Gesamt 2000-2009'!C295:J1111,8,0)</f>
        <v>#N/A</v>
      </c>
      <c r="K295" s="46" t="s">
        <v>6822</v>
      </c>
      <c r="L295" s="48" t="e">
        <f ca="1">VLOOKUP(C295,'Gesamt 2000-2009'!C295:L1111,10,0)</f>
        <v>#N/A</v>
      </c>
      <c r="M295" s="48" t="s">
        <v>5055</v>
      </c>
      <c r="N295" s="46" t="s">
        <v>7177</v>
      </c>
      <c r="O295" s="98">
        <v>1</v>
      </c>
    </row>
    <row r="296" spans="2:15">
      <c r="B296" s="46" t="s">
        <v>7186</v>
      </c>
      <c r="C296" s="47">
        <v>9783839403099</v>
      </c>
      <c r="D296" s="48" t="s">
        <v>7187</v>
      </c>
      <c r="E296" s="48" t="s">
        <v>7188</v>
      </c>
      <c r="F296" s="48" t="s">
        <v>6726</v>
      </c>
      <c r="G296" s="46">
        <v>2005</v>
      </c>
      <c r="H296" s="46" t="str">
        <f ca="1">VLOOKUP(C296,'Gesamt 2000-2009'!C:H,6,0)</f>
        <v>verfügbar</v>
      </c>
      <c r="I296" s="82">
        <v>13.99</v>
      </c>
      <c r="J296" s="89" t="e">
        <f ca="1">VLOOKUP(C296,'Gesamt 2000-2009'!C296:J1112,8,0)</f>
        <v>#N/A</v>
      </c>
      <c r="K296" s="46" t="s">
        <v>6796</v>
      </c>
      <c r="L296" s="48" t="e">
        <f ca="1">VLOOKUP(C296,'Gesamt 2000-2009'!C296:L1112,10,0)</f>
        <v>#N/A</v>
      </c>
      <c r="M296" s="48" t="s">
        <v>5055</v>
      </c>
      <c r="N296" s="46" t="s">
        <v>7185</v>
      </c>
      <c r="O296" s="98">
        <v>1</v>
      </c>
    </row>
    <row r="297" spans="2:15">
      <c r="B297" s="46" t="s">
        <v>7194</v>
      </c>
      <c r="C297" s="47">
        <v>9783839403525</v>
      </c>
      <c r="D297" s="48" t="s">
        <v>7195</v>
      </c>
      <c r="E297" s="48" t="s">
        <v>7196</v>
      </c>
      <c r="F297" s="48" t="s">
        <v>6570</v>
      </c>
      <c r="G297" s="46">
        <v>2005</v>
      </c>
      <c r="H297" s="46" t="str">
        <f ca="1">VLOOKUP(C297,'Gesamt 2000-2009'!C:H,6,0)</f>
        <v>verfügbar</v>
      </c>
      <c r="I297" s="82">
        <v>23.99</v>
      </c>
      <c r="J297" s="89" t="e">
        <f ca="1">VLOOKUP(C297,'Gesamt 2000-2009'!C297:J1113,8,0)</f>
        <v>#N/A</v>
      </c>
      <c r="K297" s="46" t="s">
        <v>6551</v>
      </c>
      <c r="L297" s="48" t="e">
        <f ca="1">VLOOKUP(C297,'Gesamt 2000-2009'!C297:L1113,10,0)</f>
        <v>#N/A</v>
      </c>
      <c r="M297" s="48" t="s">
        <v>5055</v>
      </c>
      <c r="N297" s="46" t="s">
        <v>7193</v>
      </c>
      <c r="O297" s="98">
        <v>1</v>
      </c>
    </row>
    <row r="298" spans="2:15">
      <c r="B298" s="46" t="s">
        <v>7198</v>
      </c>
      <c r="C298" s="47">
        <v>9783839403792</v>
      </c>
      <c r="D298" s="48" t="s">
        <v>7199</v>
      </c>
      <c r="E298" s="48" t="s">
        <v>7200</v>
      </c>
      <c r="F298" s="48" t="s">
        <v>7202</v>
      </c>
      <c r="G298" s="46">
        <v>2005</v>
      </c>
      <c r="H298" s="46" t="str">
        <f ca="1">VLOOKUP(C298,'Gesamt 2000-2009'!C:H,6,0)</f>
        <v>verfügbar</v>
      </c>
      <c r="I298" s="82">
        <v>22.99</v>
      </c>
      <c r="J298" s="89" t="e">
        <f ca="1">VLOOKUP(C298,'Gesamt 2000-2009'!C298:J1114,8,0)</f>
        <v>#N/A</v>
      </c>
      <c r="K298" s="46" t="s">
        <v>7201</v>
      </c>
      <c r="L298" s="48" t="e">
        <f ca="1">VLOOKUP(C298,'Gesamt 2000-2009'!C298:L1114,10,0)</f>
        <v>#N/A</v>
      </c>
      <c r="M298" s="48" t="s">
        <v>5055</v>
      </c>
      <c r="N298" s="46" t="s">
        <v>7197</v>
      </c>
      <c r="O298" s="98">
        <v>1</v>
      </c>
    </row>
    <row r="299" spans="2:15">
      <c r="B299" s="46" t="s">
        <v>7212</v>
      </c>
      <c r="C299" s="47">
        <v>9783839403075</v>
      </c>
      <c r="D299" s="48" t="s">
        <v>7213</v>
      </c>
      <c r="E299" s="48" t="s">
        <v>7214</v>
      </c>
      <c r="F299" s="48" t="s">
        <v>6570</v>
      </c>
      <c r="G299" s="46">
        <v>2005</v>
      </c>
      <c r="H299" s="46" t="str">
        <f ca="1">VLOOKUP(C299,'Gesamt 2000-2009'!C:H,6,0)</f>
        <v>verfügbar</v>
      </c>
      <c r="I299" s="82">
        <v>24.99</v>
      </c>
      <c r="J299" s="89" t="e">
        <f ca="1">VLOOKUP(C299,'Gesamt 2000-2009'!C299:J1115,8,0)</f>
        <v>#N/A</v>
      </c>
      <c r="K299" s="46" t="s">
        <v>6551</v>
      </c>
      <c r="L299" s="48" t="e">
        <f ca="1">VLOOKUP(C299,'Gesamt 2000-2009'!C299:L1115,10,0)</f>
        <v>#N/A</v>
      </c>
      <c r="M299" s="48" t="s">
        <v>5055</v>
      </c>
      <c r="N299" s="46" t="s">
        <v>7211</v>
      </c>
      <c r="O299" s="98">
        <v>1</v>
      </c>
    </row>
    <row r="300" spans="2:15">
      <c r="B300" s="46" t="s">
        <v>7216</v>
      </c>
      <c r="C300" s="47">
        <v>9783839403112</v>
      </c>
      <c r="D300" s="48" t="s">
        <v>7217</v>
      </c>
      <c r="E300" s="48" t="s">
        <v>7218</v>
      </c>
      <c r="F300" s="48" t="s">
        <v>6726</v>
      </c>
      <c r="G300" s="46">
        <v>2005</v>
      </c>
      <c r="H300" s="46" t="str">
        <f ca="1">VLOOKUP(C300,'Gesamt 2000-2009'!C:H,6,0)</f>
        <v>verfügbar</v>
      </c>
      <c r="I300" s="82">
        <v>17.989999999999998</v>
      </c>
      <c r="J300" s="89" t="e">
        <f ca="1">VLOOKUP(C300,'Gesamt 2000-2009'!C300:J1116,8,0)</f>
        <v>#N/A</v>
      </c>
      <c r="K300" s="46" t="s">
        <v>6546</v>
      </c>
      <c r="L300" s="48" t="e">
        <f ca="1">VLOOKUP(C300,'Gesamt 2000-2009'!C300:L1116,10,0)</f>
        <v>#N/A</v>
      </c>
      <c r="M300" s="48" t="s">
        <v>5055</v>
      </c>
      <c r="N300" s="46" t="s">
        <v>7215</v>
      </c>
      <c r="O300" s="98">
        <v>1</v>
      </c>
    </row>
    <row r="301" spans="2:15">
      <c r="B301" s="46" t="s">
        <v>7228</v>
      </c>
      <c r="C301" s="47">
        <v>9783839403747</v>
      </c>
      <c r="D301" s="48" t="s">
        <v>7229</v>
      </c>
      <c r="E301" s="48" t="s">
        <v>7230</v>
      </c>
      <c r="F301" s="48" t="s">
        <v>6726</v>
      </c>
      <c r="G301" s="46">
        <v>2005</v>
      </c>
      <c r="H301" s="46" t="str">
        <f ca="1">VLOOKUP(C301,'Gesamt 2000-2009'!C:H,6,0)</f>
        <v>verfügbar</v>
      </c>
      <c r="I301" s="82">
        <v>22.99</v>
      </c>
      <c r="J301" s="89" t="e">
        <f ca="1">VLOOKUP(C301,'Gesamt 2000-2009'!C301:J1117,8,0)</f>
        <v>#N/A</v>
      </c>
      <c r="K301" s="46" t="s">
        <v>7231</v>
      </c>
      <c r="L301" s="48" t="e">
        <f ca="1">VLOOKUP(C301,'Gesamt 2000-2009'!C301:L1117,10,0)</f>
        <v>#N/A</v>
      </c>
      <c r="M301" s="48" t="s">
        <v>5055</v>
      </c>
      <c r="N301" s="46" t="s">
        <v>7227</v>
      </c>
      <c r="O301" s="98">
        <v>1</v>
      </c>
    </row>
    <row r="302" spans="2:15">
      <c r="B302" s="46" t="s">
        <v>7245</v>
      </c>
      <c r="C302" s="47">
        <v>9783839403877</v>
      </c>
      <c r="D302" s="48" t="s">
        <v>7246</v>
      </c>
      <c r="E302" s="48" t="s">
        <v>7247</v>
      </c>
      <c r="F302" s="48" t="s">
        <v>7093</v>
      </c>
      <c r="G302" s="46">
        <v>2005</v>
      </c>
      <c r="H302" s="46" t="str">
        <f ca="1">VLOOKUP(C302,'Gesamt 2000-2009'!C:H,6,0)</f>
        <v>verfügbar</v>
      </c>
      <c r="I302" s="82">
        <v>26.99</v>
      </c>
      <c r="J302" s="89" t="e">
        <f ca="1">VLOOKUP(C302,'Gesamt 2000-2009'!C302:J1118,8,0)</f>
        <v>#N/A</v>
      </c>
      <c r="K302" s="46" t="s">
        <v>7092</v>
      </c>
      <c r="L302" s="48" t="e">
        <f ca="1">VLOOKUP(C302,'Gesamt 2000-2009'!C302:L1118,10,0)</f>
        <v>#N/A</v>
      </c>
      <c r="M302" s="48" t="s">
        <v>5055</v>
      </c>
      <c r="N302" s="46" t="s">
        <v>7244</v>
      </c>
      <c r="O302" s="98">
        <v>1</v>
      </c>
    </row>
    <row r="303" spans="2:15">
      <c r="B303" s="46" t="s">
        <v>7249</v>
      </c>
      <c r="C303" s="47">
        <v>9783839403891</v>
      </c>
      <c r="D303" s="48" t="s">
        <v>7250</v>
      </c>
      <c r="E303" s="48" t="s">
        <v>7251</v>
      </c>
      <c r="F303" s="48" t="s">
        <v>7093</v>
      </c>
      <c r="G303" s="46">
        <v>2005</v>
      </c>
      <c r="H303" s="46" t="str">
        <f ca="1">VLOOKUP(C303,'Gesamt 2000-2009'!C:H,6,0)</f>
        <v>verfügbar</v>
      </c>
      <c r="I303" s="82">
        <v>24.99</v>
      </c>
      <c r="J303" s="89" t="e">
        <f ca="1">VLOOKUP(C303,'Gesamt 2000-2009'!C303:J1119,8,0)</f>
        <v>#N/A</v>
      </c>
      <c r="K303" s="46" t="s">
        <v>7092</v>
      </c>
      <c r="L303" s="48" t="e">
        <f ca="1">VLOOKUP(C303,'Gesamt 2000-2009'!C303:L1119,10,0)</f>
        <v>#N/A</v>
      </c>
      <c r="M303" s="48" t="s">
        <v>5055</v>
      </c>
      <c r="N303" s="46" t="s">
        <v>7248</v>
      </c>
      <c r="O303" s="98">
        <v>1</v>
      </c>
    </row>
    <row r="304" spans="2:15">
      <c r="B304" s="46" t="s">
        <v>7261</v>
      </c>
      <c r="C304" s="47">
        <v>9783839404027</v>
      </c>
      <c r="D304" s="48" t="s">
        <v>7262</v>
      </c>
      <c r="E304" s="48" t="s">
        <v>7263</v>
      </c>
      <c r="F304" s="48" t="s">
        <v>6823</v>
      </c>
      <c r="G304" s="46">
        <v>2005</v>
      </c>
      <c r="H304" s="46" t="str">
        <f ca="1">VLOOKUP(C304,'Gesamt 2000-2009'!C:H,6,0)</f>
        <v>verfügbar</v>
      </c>
      <c r="I304" s="82">
        <v>14.99</v>
      </c>
      <c r="J304" s="89" t="e">
        <f ca="1">VLOOKUP(C304,'Gesamt 2000-2009'!C304:J1120,8,0)</f>
        <v>#N/A</v>
      </c>
      <c r="K304" s="46" t="s">
        <v>7264</v>
      </c>
      <c r="L304" s="48" t="e">
        <f ca="1">VLOOKUP(C304,'Gesamt 2000-2009'!C304:L1120,10,0)</f>
        <v>#N/A</v>
      </c>
      <c r="M304" s="48" t="s">
        <v>5055</v>
      </c>
      <c r="N304" s="46" t="s">
        <v>7260</v>
      </c>
      <c r="O304" s="98">
        <v>1</v>
      </c>
    </row>
    <row r="305" spans="2:15">
      <c r="B305" s="46" t="s">
        <v>7266</v>
      </c>
      <c r="C305" s="47">
        <v>9783839404164</v>
      </c>
      <c r="D305" s="48" t="s">
        <v>7267</v>
      </c>
      <c r="E305" s="48" t="s">
        <v>7268</v>
      </c>
      <c r="F305" s="48" t="s">
        <v>6634</v>
      </c>
      <c r="G305" s="46">
        <v>2005</v>
      </c>
      <c r="H305" s="46" t="str">
        <f ca="1">VLOOKUP(C305,'Gesamt 2000-2009'!C:H,6,0)</f>
        <v>verfügbar</v>
      </c>
      <c r="I305" s="82">
        <v>25.99</v>
      </c>
      <c r="J305" s="89" t="e">
        <f ca="1">VLOOKUP(C305,'Gesamt 2000-2009'!C305:J1121,8,0)</f>
        <v>#N/A</v>
      </c>
      <c r="K305" s="46" t="s">
        <v>6633</v>
      </c>
      <c r="L305" s="48" t="e">
        <f ca="1">VLOOKUP(C305,'Gesamt 2000-2009'!C305:L1121,10,0)</f>
        <v>#N/A</v>
      </c>
      <c r="M305" s="48" t="s">
        <v>5055</v>
      </c>
      <c r="N305" s="46" t="s">
        <v>7265</v>
      </c>
      <c r="O305" s="98">
        <v>1</v>
      </c>
    </row>
    <row r="306" spans="2:15">
      <c r="B306" s="46" t="s">
        <v>6747</v>
      </c>
      <c r="C306" s="47">
        <v>9783839402207</v>
      </c>
      <c r="D306" s="48" t="s">
        <v>6748</v>
      </c>
      <c r="E306" s="48" t="s">
        <v>6749</v>
      </c>
      <c r="F306" s="48" t="s">
        <v>6552</v>
      </c>
      <c r="G306" s="46">
        <v>2004</v>
      </c>
      <c r="H306" s="46" t="str">
        <f ca="1">VLOOKUP(C306,'Gesamt 2000-2009'!C:H,6,0)</f>
        <v>verfügbar</v>
      </c>
      <c r="I306" s="82">
        <v>20.99</v>
      </c>
      <c r="J306" s="89" t="e">
        <f ca="1">VLOOKUP(C306,'Gesamt 2000-2009'!C306:J1122,8,0)</f>
        <v>#N/A</v>
      </c>
      <c r="K306" s="46" t="s">
        <v>6551</v>
      </c>
      <c r="L306" s="48" t="e">
        <f ca="1">VLOOKUP(C306,'Gesamt 2000-2009'!C306:L1122,10,0)</f>
        <v>#N/A</v>
      </c>
      <c r="M306" s="48" t="s">
        <v>5055</v>
      </c>
      <c r="N306" s="46" t="s">
        <v>6746</v>
      </c>
      <c r="O306" s="98">
        <v>1</v>
      </c>
    </row>
    <row r="307" spans="2:15">
      <c r="B307" s="46" t="s">
        <v>6751</v>
      </c>
      <c r="C307" s="47">
        <v>9783839401910</v>
      </c>
      <c r="D307" s="48" t="s">
        <v>6752</v>
      </c>
      <c r="E307" s="48" t="s">
        <v>6753</v>
      </c>
      <c r="F307" s="48" t="s">
        <v>6570</v>
      </c>
      <c r="G307" s="46">
        <v>2004</v>
      </c>
      <c r="H307" s="46" t="str">
        <f ca="1">VLOOKUP(C307,'Gesamt 2000-2009'!C:H,6,0)</f>
        <v>verfügbar</v>
      </c>
      <c r="I307" s="82">
        <v>23.99</v>
      </c>
      <c r="J307" s="89" t="e">
        <f ca="1">VLOOKUP(C307,'Gesamt 2000-2009'!C307:J1123,8,0)</f>
        <v>#N/A</v>
      </c>
      <c r="K307" s="46" t="s">
        <v>6633</v>
      </c>
      <c r="L307" s="48" t="e">
        <f ca="1">VLOOKUP(C307,'Gesamt 2000-2009'!C307:L1123,10,0)</f>
        <v>#N/A</v>
      </c>
      <c r="M307" s="48" t="s">
        <v>5055</v>
      </c>
      <c r="N307" s="46" t="s">
        <v>6750</v>
      </c>
      <c r="O307" s="98">
        <v>1</v>
      </c>
    </row>
    <row r="308" spans="2:15">
      <c r="B308" s="46" t="s">
        <v>6760</v>
      </c>
      <c r="C308" s="47">
        <v>9783839402191</v>
      </c>
      <c r="D308" s="48" t="s">
        <v>6761</v>
      </c>
      <c r="E308" s="48" t="s">
        <v>6762</v>
      </c>
      <c r="F308" s="48" t="s">
        <v>6730</v>
      </c>
      <c r="G308" s="46">
        <v>2004</v>
      </c>
      <c r="H308" s="46" t="str">
        <f ca="1">VLOOKUP(C308,'Gesamt 2000-2009'!C:H,6,0)</f>
        <v>verfügbar</v>
      </c>
      <c r="I308" s="82">
        <v>22.99</v>
      </c>
      <c r="J308" s="89" t="e">
        <f ca="1">VLOOKUP(C308,'Gesamt 2000-2009'!C308:J1124,8,0)</f>
        <v>#N/A</v>
      </c>
      <c r="K308" s="46" t="s">
        <v>6551</v>
      </c>
      <c r="L308" s="48" t="e">
        <f ca="1">VLOOKUP(C308,'Gesamt 2000-2009'!C308:L1124,10,0)</f>
        <v>#N/A</v>
      </c>
      <c r="M308" s="48" t="s">
        <v>5055</v>
      </c>
      <c r="N308" s="46" t="s">
        <v>6759</v>
      </c>
      <c r="O308" s="98">
        <v>1</v>
      </c>
    </row>
    <row r="309" spans="2:15">
      <c r="B309" s="46" t="s">
        <v>6764</v>
      </c>
      <c r="C309" s="47">
        <v>9783839401811</v>
      </c>
      <c r="D309" s="48" t="s">
        <v>6765</v>
      </c>
      <c r="E309" s="48" t="s">
        <v>6766</v>
      </c>
      <c r="F309" s="48" t="s">
        <v>6767</v>
      </c>
      <c r="G309" s="46">
        <v>2004</v>
      </c>
      <c r="H309" s="46" t="str">
        <f ca="1">VLOOKUP(C309,'Gesamt 2000-2009'!C:H,6,0)</f>
        <v>verfügbar</v>
      </c>
      <c r="I309" s="82">
        <v>17.989999999999998</v>
      </c>
      <c r="J309" s="89" t="e">
        <f ca="1">VLOOKUP(C309,'Gesamt 2000-2009'!C309:J1125,8,0)</f>
        <v>#N/A</v>
      </c>
      <c r="K309" s="46" t="s">
        <v>6633</v>
      </c>
      <c r="L309" s="48" t="e">
        <f ca="1">VLOOKUP(C309,'Gesamt 2000-2009'!C309:L1125,10,0)</f>
        <v>#N/A</v>
      </c>
      <c r="M309" s="48" t="s">
        <v>5055</v>
      </c>
      <c r="N309" s="46" t="s">
        <v>6763</v>
      </c>
      <c r="O309" s="98">
        <v>1</v>
      </c>
    </row>
    <row r="310" spans="2:15">
      <c r="B310" s="46" t="s">
        <v>6793</v>
      </c>
      <c r="C310" s="47">
        <v>9783839402085</v>
      </c>
      <c r="D310" s="48" t="s">
        <v>6794</v>
      </c>
      <c r="E310" s="48" t="s">
        <v>6795</v>
      </c>
      <c r="F310" s="48" t="s">
        <v>6570</v>
      </c>
      <c r="G310" s="46">
        <v>2004</v>
      </c>
      <c r="H310" s="46" t="str">
        <f ca="1">VLOOKUP(C310,'Gesamt 2000-2009'!C:H,6,0)</f>
        <v>verfügbar</v>
      </c>
      <c r="I310" s="82">
        <v>26.99</v>
      </c>
      <c r="J310" s="89" t="e">
        <f ca="1">VLOOKUP(C310,'Gesamt 2000-2009'!C310:J1126,8,0)</f>
        <v>#N/A</v>
      </c>
      <c r="K310" s="46" t="s">
        <v>6796</v>
      </c>
      <c r="L310" s="48" t="e">
        <f ca="1">VLOOKUP(C310,'Gesamt 2000-2009'!C310:L1126,10,0)</f>
        <v>#N/A</v>
      </c>
      <c r="M310" s="48" t="s">
        <v>5055</v>
      </c>
      <c r="N310" s="46" t="s">
        <v>6792</v>
      </c>
      <c r="O310" s="98">
        <v>1</v>
      </c>
    </row>
    <row r="311" spans="2:15">
      <c r="B311" s="46" t="s">
        <v>6819</v>
      </c>
      <c r="C311" s="47">
        <v>9783839402153</v>
      </c>
      <c r="D311" s="48" t="s">
        <v>6820</v>
      </c>
      <c r="E311" s="48" t="s">
        <v>6821</v>
      </c>
      <c r="F311" s="48" t="s">
        <v>6823</v>
      </c>
      <c r="G311" s="46">
        <v>2004</v>
      </c>
      <c r="H311" s="46" t="str">
        <f ca="1">VLOOKUP(C311,'Gesamt 2000-2009'!C:H,6,0)</f>
        <v>verfügbar</v>
      </c>
      <c r="I311" s="82">
        <v>25.99</v>
      </c>
      <c r="J311" s="89" t="e">
        <f ca="1">VLOOKUP(C311,'Gesamt 2000-2009'!C311:J1127,8,0)</f>
        <v>#N/A</v>
      </c>
      <c r="K311" s="46" t="s">
        <v>6822</v>
      </c>
      <c r="L311" s="48" t="e">
        <f ca="1">VLOOKUP(C311,'Gesamt 2000-2009'!C311:L1127,10,0)</f>
        <v>#N/A</v>
      </c>
      <c r="M311" s="48" t="s">
        <v>5055</v>
      </c>
      <c r="N311" s="46" t="s">
        <v>6818</v>
      </c>
      <c r="O311" s="98">
        <v>1</v>
      </c>
    </row>
    <row r="312" spans="2:15">
      <c r="B312" s="46" t="s">
        <v>6849</v>
      </c>
      <c r="C312" s="47">
        <v>9783839402337</v>
      </c>
      <c r="D312" s="48" t="s">
        <v>6850</v>
      </c>
      <c r="E312" s="48" t="s">
        <v>6851</v>
      </c>
      <c r="F312" s="48" t="s">
        <v>6726</v>
      </c>
      <c r="G312" s="46">
        <v>2004</v>
      </c>
      <c r="H312" s="46" t="str">
        <f ca="1">VLOOKUP(C312,'Gesamt 2000-2009'!C:H,6,0)</f>
        <v>verfügbar</v>
      </c>
      <c r="I312" s="82">
        <v>23.99</v>
      </c>
      <c r="J312" s="89" t="e">
        <f ca="1">VLOOKUP(C312,'Gesamt 2000-2009'!C312:J1128,8,0)</f>
        <v>#N/A</v>
      </c>
      <c r="K312" s="46" t="s">
        <v>6551</v>
      </c>
      <c r="L312" s="48" t="e">
        <f ca="1">VLOOKUP(C312,'Gesamt 2000-2009'!C312:L1128,10,0)</f>
        <v>#N/A</v>
      </c>
      <c r="M312" s="48" t="s">
        <v>5055</v>
      </c>
      <c r="N312" s="46" t="s">
        <v>6848</v>
      </c>
      <c r="O312" s="98">
        <v>1</v>
      </c>
    </row>
    <row r="313" spans="2:15">
      <c r="B313" s="46" t="s">
        <v>6866</v>
      </c>
      <c r="C313" s="47">
        <v>9783839401347</v>
      </c>
      <c r="D313" s="48" t="s">
        <v>6867</v>
      </c>
      <c r="E313" s="48" t="s">
        <v>6868</v>
      </c>
      <c r="F313" s="48" t="s">
        <v>6552</v>
      </c>
      <c r="G313" s="46">
        <v>2004</v>
      </c>
      <c r="H313" s="46" t="str">
        <f ca="1">VLOOKUP(C313,'Gesamt 2000-2009'!C:H,6,0)</f>
        <v>verfügbar</v>
      </c>
      <c r="I313" s="82">
        <v>20.99</v>
      </c>
      <c r="J313" s="89" t="e">
        <f ca="1">VLOOKUP(C313,'Gesamt 2000-2009'!C313:J1129,8,0)</f>
        <v>#N/A</v>
      </c>
      <c r="K313" s="46" t="s">
        <v>6551</v>
      </c>
      <c r="L313" s="48" t="e">
        <f ca="1">VLOOKUP(C313,'Gesamt 2000-2009'!C313:L1129,10,0)</f>
        <v>#N/A</v>
      </c>
      <c r="M313" s="48" t="s">
        <v>5055</v>
      </c>
      <c r="N313" s="46" t="s">
        <v>6865</v>
      </c>
      <c r="O313" s="98">
        <v>1</v>
      </c>
    </row>
    <row r="314" spans="2:15">
      <c r="B314" s="46" t="s">
        <v>6874</v>
      </c>
      <c r="C314" s="47">
        <v>9783839402313</v>
      </c>
      <c r="D314" s="48" t="s">
        <v>6875</v>
      </c>
      <c r="E314" s="48" t="s">
        <v>6876</v>
      </c>
      <c r="F314" s="48" t="s">
        <v>6726</v>
      </c>
      <c r="G314" s="46">
        <v>2004</v>
      </c>
      <c r="H314" s="46" t="str">
        <f ca="1">VLOOKUP(C314,'Gesamt 2000-2009'!C:H,6,0)</f>
        <v>verfügbar</v>
      </c>
      <c r="I314" s="82">
        <v>13.99</v>
      </c>
      <c r="J314" s="89" t="e">
        <f ca="1">VLOOKUP(C314,'Gesamt 2000-2009'!C314:J1130,8,0)</f>
        <v>#N/A</v>
      </c>
      <c r="K314" s="46" t="s">
        <v>6696</v>
      </c>
      <c r="L314" s="48" t="e">
        <f ca="1">VLOOKUP(C314,'Gesamt 2000-2009'!C314:L1130,10,0)</f>
        <v>#N/A</v>
      </c>
      <c r="M314" s="48" t="s">
        <v>5055</v>
      </c>
      <c r="N314" s="46" t="s">
        <v>6873</v>
      </c>
      <c r="O314" s="98">
        <v>1</v>
      </c>
    </row>
    <row r="315" spans="2:15">
      <c r="B315" s="46" t="s">
        <v>6878</v>
      </c>
      <c r="C315" s="47">
        <v>9783839402320</v>
      </c>
      <c r="D315" s="48" t="s">
        <v>6879</v>
      </c>
      <c r="E315" s="48" t="s">
        <v>6880</v>
      </c>
      <c r="F315" s="48" t="s">
        <v>6823</v>
      </c>
      <c r="G315" s="46">
        <v>2004</v>
      </c>
      <c r="H315" s="46" t="str">
        <f ca="1">VLOOKUP(C315,'Gesamt 2000-2009'!C:H,6,0)</f>
        <v>verfügbar</v>
      </c>
      <c r="I315" s="82">
        <v>23.99</v>
      </c>
      <c r="J315" s="89" t="e">
        <f ca="1">VLOOKUP(C315,'Gesamt 2000-2009'!C315:J1131,8,0)</f>
        <v>#N/A</v>
      </c>
      <c r="K315" s="46" t="s">
        <v>6822</v>
      </c>
      <c r="L315" s="48" t="e">
        <f ca="1">VLOOKUP(C315,'Gesamt 2000-2009'!C315:L1131,10,0)</f>
        <v>#N/A</v>
      </c>
      <c r="M315" s="48" t="s">
        <v>5055</v>
      </c>
      <c r="N315" s="46" t="s">
        <v>6877</v>
      </c>
      <c r="O315" s="98">
        <v>1</v>
      </c>
    </row>
    <row r="316" spans="2:15">
      <c r="B316" s="46" t="s">
        <v>6887</v>
      </c>
      <c r="C316" s="47">
        <v>9783839402382</v>
      </c>
      <c r="D316" s="48" t="s">
        <v>6888</v>
      </c>
      <c r="E316" s="48" t="s">
        <v>6889</v>
      </c>
      <c r="F316" s="48" t="s">
        <v>6823</v>
      </c>
      <c r="G316" s="46">
        <v>2004</v>
      </c>
      <c r="H316" s="46" t="str">
        <f ca="1">VLOOKUP(C316,'Gesamt 2000-2009'!C:H,6,0)</f>
        <v>verfügbar</v>
      </c>
      <c r="I316" s="82">
        <v>26.99</v>
      </c>
      <c r="J316" s="89" t="e">
        <f ca="1">VLOOKUP(C316,'Gesamt 2000-2009'!C316:J1132,8,0)</f>
        <v>#N/A</v>
      </c>
      <c r="K316" s="46" t="s">
        <v>6551</v>
      </c>
      <c r="L316" s="48" t="e">
        <f ca="1">VLOOKUP(C316,'Gesamt 2000-2009'!C316:L1132,10,0)</f>
        <v>#N/A</v>
      </c>
      <c r="M316" s="48" t="s">
        <v>5055</v>
      </c>
      <c r="N316" s="46" t="s">
        <v>6886</v>
      </c>
      <c r="O316" s="98">
        <v>1</v>
      </c>
    </row>
    <row r="317" spans="2:15">
      <c r="B317" s="46" t="s">
        <v>6896</v>
      </c>
      <c r="C317" s="47">
        <v>9783839402498</v>
      </c>
      <c r="D317" s="48" t="s">
        <v>6897</v>
      </c>
      <c r="E317" s="48" t="s">
        <v>6898</v>
      </c>
      <c r="F317" s="48" t="s">
        <v>6823</v>
      </c>
      <c r="G317" s="46">
        <v>2004</v>
      </c>
      <c r="H317" s="46" t="str">
        <f ca="1">VLOOKUP(C317,'Gesamt 2000-2009'!C:H,6,0)</f>
        <v>verfügbar</v>
      </c>
      <c r="I317" s="82">
        <v>25.99</v>
      </c>
      <c r="J317" s="89" t="e">
        <f ca="1">VLOOKUP(C317,'Gesamt 2000-2009'!C317:J1133,8,0)</f>
        <v>#N/A</v>
      </c>
      <c r="K317" s="46" t="s">
        <v>6822</v>
      </c>
      <c r="L317" s="48" t="e">
        <f ca="1">VLOOKUP(C317,'Gesamt 2000-2009'!C317:L1133,10,0)</f>
        <v>#N/A</v>
      </c>
      <c r="M317" s="48" t="s">
        <v>5055</v>
      </c>
      <c r="N317" s="46" t="s">
        <v>6895</v>
      </c>
      <c r="O317" s="98">
        <v>1</v>
      </c>
    </row>
    <row r="318" spans="2:15">
      <c r="B318" s="46" t="s">
        <v>6908</v>
      </c>
      <c r="C318" s="47">
        <v>9783839402672</v>
      </c>
      <c r="D318" s="48" t="s">
        <v>6909</v>
      </c>
      <c r="E318" s="48" t="s">
        <v>6910</v>
      </c>
      <c r="F318" s="48" t="s">
        <v>6570</v>
      </c>
      <c r="G318" s="46">
        <v>2004</v>
      </c>
      <c r="H318" s="46" t="str">
        <f ca="1">VLOOKUP(C318,'Gesamt 2000-2009'!C:H,6,0)</f>
        <v>verfügbar</v>
      </c>
      <c r="I318" s="82">
        <v>26.99</v>
      </c>
      <c r="J318" s="89" t="e">
        <f ca="1">VLOOKUP(C318,'Gesamt 2000-2009'!C318:J1134,8,0)</f>
        <v>#N/A</v>
      </c>
      <c r="K318" s="46" t="s">
        <v>6696</v>
      </c>
      <c r="L318" s="48" t="e">
        <f ca="1">VLOOKUP(C318,'Gesamt 2000-2009'!C318:L1134,10,0)</f>
        <v>#N/A</v>
      </c>
      <c r="M318" s="48" t="s">
        <v>5055</v>
      </c>
      <c r="N318" s="46" t="s">
        <v>6907</v>
      </c>
      <c r="O318" s="98">
        <v>1</v>
      </c>
    </row>
    <row r="319" spans="2:15">
      <c r="B319" s="46" t="s">
        <v>6912</v>
      </c>
      <c r="C319" s="47">
        <v>9783839402818</v>
      </c>
      <c r="D319" s="48" t="s">
        <v>6913</v>
      </c>
      <c r="E319" s="48" t="s">
        <v>6914</v>
      </c>
      <c r="F319" s="48" t="s">
        <v>6570</v>
      </c>
      <c r="G319" s="46">
        <v>2004</v>
      </c>
      <c r="H319" s="46" t="str">
        <f ca="1">VLOOKUP(C319,'Gesamt 2000-2009'!C:H,6,0)</f>
        <v>verfügbar</v>
      </c>
      <c r="I319" s="82">
        <v>24.99</v>
      </c>
      <c r="J319" s="89" t="e">
        <f ca="1">VLOOKUP(C319,'Gesamt 2000-2009'!C319:J1135,8,0)</f>
        <v>#N/A</v>
      </c>
      <c r="K319" s="46" t="s">
        <v>6915</v>
      </c>
      <c r="L319" s="48" t="e">
        <f ca="1">VLOOKUP(C319,'Gesamt 2000-2009'!C319:L1135,10,0)</f>
        <v>#N/A</v>
      </c>
      <c r="M319" s="48" t="s">
        <v>5055</v>
      </c>
      <c r="N319" s="46" t="s">
        <v>6911</v>
      </c>
      <c r="O319" s="98">
        <v>1</v>
      </c>
    </row>
    <row r="320" spans="2:15">
      <c r="B320" s="46" t="s">
        <v>6925</v>
      </c>
      <c r="C320" s="47">
        <v>9783839402566</v>
      </c>
      <c r="D320" s="48" t="s">
        <v>6926</v>
      </c>
      <c r="E320" s="48" t="s">
        <v>6927</v>
      </c>
      <c r="F320" s="48" t="s">
        <v>6929</v>
      </c>
      <c r="G320" s="46">
        <v>2004</v>
      </c>
      <c r="H320" s="46" t="str">
        <f ca="1">VLOOKUP(C320,'Gesamt 2000-2009'!C:H,6,0)</f>
        <v>verfügbar</v>
      </c>
      <c r="I320" s="82">
        <v>17.989999999999998</v>
      </c>
      <c r="J320" s="89" t="e">
        <f ca="1">VLOOKUP(C320,'Gesamt 2000-2009'!C320:J1136,8,0)</f>
        <v>#N/A</v>
      </c>
      <c r="K320" s="46" t="s">
        <v>6928</v>
      </c>
      <c r="L320" s="48" t="e">
        <f ca="1">VLOOKUP(C320,'Gesamt 2000-2009'!C320:L1136,10,0)</f>
        <v>#N/A</v>
      </c>
      <c r="M320" s="48" t="s">
        <v>5055</v>
      </c>
      <c r="N320" s="46" t="s">
        <v>6924</v>
      </c>
      <c r="O320" s="98">
        <v>1</v>
      </c>
    </row>
    <row r="321" spans="2:15">
      <c r="B321" s="46" t="s">
        <v>6944</v>
      </c>
      <c r="C321" s="47">
        <v>9783839401842</v>
      </c>
      <c r="D321" s="48" t="s">
        <v>6945</v>
      </c>
      <c r="E321" s="48" t="s">
        <v>6946</v>
      </c>
      <c r="F321" s="48" t="s">
        <v>6767</v>
      </c>
      <c r="G321" s="46">
        <v>2004</v>
      </c>
      <c r="H321" s="46" t="str">
        <f ca="1">VLOOKUP(C321,'Gesamt 2000-2009'!C:H,6,0)</f>
        <v>verfügbar</v>
      </c>
      <c r="I321" s="82">
        <v>24.99</v>
      </c>
      <c r="J321" s="89" t="e">
        <f ca="1">VLOOKUP(C321,'Gesamt 2000-2009'!C321:J1137,8,0)</f>
        <v>#N/A</v>
      </c>
      <c r="K321" s="46" t="s">
        <v>6696</v>
      </c>
      <c r="L321" s="48" t="e">
        <f ca="1">VLOOKUP(C321,'Gesamt 2000-2009'!C321:L1137,10,0)</f>
        <v>#N/A</v>
      </c>
      <c r="M321" s="48" t="s">
        <v>5055</v>
      </c>
      <c r="N321" s="46" t="s">
        <v>6943</v>
      </c>
      <c r="O321" s="98">
        <v>1</v>
      </c>
    </row>
    <row r="322" spans="2:15">
      <c r="B322" s="46" t="s">
        <v>6948</v>
      </c>
      <c r="C322" s="47">
        <v>9783839402122</v>
      </c>
      <c r="D322" s="48" t="s">
        <v>6949</v>
      </c>
      <c r="E322" s="48" t="s">
        <v>6950</v>
      </c>
      <c r="F322" s="48" t="s">
        <v>6951</v>
      </c>
      <c r="G322" s="46">
        <v>2004</v>
      </c>
      <c r="H322" s="46" t="str">
        <f ca="1">VLOOKUP(C322,'Gesamt 2000-2009'!C:H,6,0)</f>
        <v>verfügbar</v>
      </c>
      <c r="I322" s="82">
        <v>20.99</v>
      </c>
      <c r="J322" s="89" t="e">
        <f ca="1">VLOOKUP(C322,'Gesamt 2000-2009'!C322:J1138,8,0)</f>
        <v>#N/A</v>
      </c>
      <c r="K322" s="46" t="s">
        <v>6551</v>
      </c>
      <c r="L322" s="48" t="e">
        <f ca="1">VLOOKUP(C322,'Gesamt 2000-2009'!C322:L1138,10,0)</f>
        <v>#N/A</v>
      </c>
      <c r="M322" s="48" t="s">
        <v>5055</v>
      </c>
      <c r="N322" s="46" t="s">
        <v>6947</v>
      </c>
      <c r="O322" s="98">
        <v>1</v>
      </c>
    </row>
    <row r="323" spans="2:15">
      <c r="B323" s="46" t="s">
        <v>6958</v>
      </c>
      <c r="C323" s="47">
        <v>9783839402504</v>
      </c>
      <c r="D323" s="48" t="s">
        <v>6959</v>
      </c>
      <c r="E323" s="48" t="s">
        <v>6960</v>
      </c>
      <c r="F323" s="48" t="s">
        <v>6726</v>
      </c>
      <c r="G323" s="46">
        <v>2004</v>
      </c>
      <c r="H323" s="46" t="str">
        <f ca="1">VLOOKUP(C323,'Gesamt 2000-2009'!C:H,6,0)</f>
        <v>verfügbar</v>
      </c>
      <c r="I323" s="82">
        <v>20.99</v>
      </c>
      <c r="J323" s="89" t="e">
        <f ca="1">VLOOKUP(C323,'Gesamt 2000-2009'!C323:J1139,8,0)</f>
        <v>#N/A</v>
      </c>
      <c r="K323" s="46" t="s">
        <v>6696</v>
      </c>
      <c r="L323" s="48" t="e">
        <f ca="1">VLOOKUP(C323,'Gesamt 2000-2009'!C323:L1139,10,0)</f>
        <v>#N/A</v>
      </c>
      <c r="M323" s="48" t="s">
        <v>5055</v>
      </c>
      <c r="N323" s="46" t="s">
        <v>6957</v>
      </c>
      <c r="O323" s="98">
        <v>1</v>
      </c>
    </row>
    <row r="324" spans="2:15">
      <c r="B324" s="46" t="s">
        <v>6962</v>
      </c>
      <c r="C324" s="47">
        <v>9783839402795</v>
      </c>
      <c r="D324" s="48" t="s">
        <v>6963</v>
      </c>
      <c r="E324" s="48" t="s">
        <v>6964</v>
      </c>
      <c r="F324" s="48" t="s">
        <v>6767</v>
      </c>
      <c r="G324" s="46">
        <v>2004</v>
      </c>
      <c r="H324" s="46" t="str">
        <f ca="1">VLOOKUP(C324,'Gesamt 2000-2009'!C:H,6,0)</f>
        <v>verfügbar</v>
      </c>
      <c r="I324" s="82">
        <v>25.99</v>
      </c>
      <c r="J324" s="89" t="e">
        <f ca="1">VLOOKUP(C324,'Gesamt 2000-2009'!C324:J1140,8,0)</f>
        <v>#N/A</v>
      </c>
      <c r="K324" s="46" t="s">
        <v>6633</v>
      </c>
      <c r="L324" s="48" t="e">
        <f ca="1">VLOOKUP(C324,'Gesamt 2000-2009'!C324:L1140,10,0)</f>
        <v>#N/A</v>
      </c>
      <c r="M324" s="48" t="s">
        <v>5055</v>
      </c>
      <c r="N324" s="46" t="s">
        <v>6961</v>
      </c>
      <c r="O324" s="98">
        <v>1</v>
      </c>
    </row>
    <row r="325" spans="2:15">
      <c r="B325" s="46" t="s">
        <v>6966</v>
      </c>
      <c r="C325" s="47">
        <v>9783839401828</v>
      </c>
      <c r="D325" s="48" t="s">
        <v>6967</v>
      </c>
      <c r="E325" s="48" t="s">
        <v>6968</v>
      </c>
      <c r="F325" s="48" t="s">
        <v>6767</v>
      </c>
      <c r="G325" s="46">
        <v>2004</v>
      </c>
      <c r="H325" s="46" t="str">
        <f ca="1">VLOOKUP(C325,'Gesamt 2000-2009'!C:H,6,0)</f>
        <v>verfügbar</v>
      </c>
      <c r="I325" s="82">
        <v>26.99</v>
      </c>
      <c r="J325" s="89" t="e">
        <f ca="1">VLOOKUP(C325,'Gesamt 2000-2009'!C325:J1141,8,0)</f>
        <v>#N/A</v>
      </c>
      <c r="K325" s="46" t="s">
        <v>6969</v>
      </c>
      <c r="L325" s="48" t="e">
        <f ca="1">VLOOKUP(C325,'Gesamt 2000-2009'!C325:L1141,10,0)</f>
        <v>#N/A</v>
      </c>
      <c r="M325" s="48" t="s">
        <v>5055</v>
      </c>
      <c r="N325" s="46" t="s">
        <v>6965</v>
      </c>
      <c r="O325" s="98">
        <v>1</v>
      </c>
    </row>
    <row r="326" spans="2:15">
      <c r="B326" s="46" t="s">
        <v>6971</v>
      </c>
      <c r="C326" s="47">
        <v>9783839402764</v>
      </c>
      <c r="D326" s="48" t="s">
        <v>6972</v>
      </c>
      <c r="E326" s="48" t="s">
        <v>6973</v>
      </c>
      <c r="F326" s="48" t="s">
        <v>6767</v>
      </c>
      <c r="G326" s="46">
        <v>2004</v>
      </c>
      <c r="H326" s="46" t="str">
        <f ca="1">VLOOKUP(C326,'Gesamt 2000-2009'!C:H,6,0)</f>
        <v>verfügbar</v>
      </c>
      <c r="I326" s="82">
        <v>23.99</v>
      </c>
      <c r="J326" s="89" t="e">
        <f ca="1">VLOOKUP(C326,'Gesamt 2000-2009'!C326:J1142,8,0)</f>
        <v>#N/A</v>
      </c>
      <c r="K326" s="46" t="s">
        <v>6696</v>
      </c>
      <c r="L326" s="48" t="e">
        <f ca="1">VLOOKUP(C326,'Gesamt 2000-2009'!C326:L1142,10,0)</f>
        <v>#N/A</v>
      </c>
      <c r="M326" s="48" t="s">
        <v>5055</v>
      </c>
      <c r="N326" s="46" t="s">
        <v>6970</v>
      </c>
      <c r="O326" s="98">
        <v>1</v>
      </c>
    </row>
    <row r="327" spans="2:15">
      <c r="B327" s="46" t="s">
        <v>6630</v>
      </c>
      <c r="C327" s="47">
        <v>9783839401163</v>
      </c>
      <c r="D327" s="48" t="s">
        <v>6631</v>
      </c>
      <c r="E327" s="48" t="s">
        <v>6632</v>
      </c>
      <c r="F327" s="48" t="s">
        <v>6634</v>
      </c>
      <c r="G327" s="46">
        <v>2003</v>
      </c>
      <c r="H327" s="46" t="str">
        <f ca="1">VLOOKUP(C327,'Gesamt 2000-2009'!C:H,6,0)</f>
        <v>verfügbar</v>
      </c>
      <c r="I327" s="82">
        <v>22.99</v>
      </c>
      <c r="J327" s="89" t="e">
        <f ca="1">VLOOKUP(C327,'Gesamt 2000-2009'!C327:J1143,8,0)</f>
        <v>#N/A</v>
      </c>
      <c r="K327" s="46" t="s">
        <v>6633</v>
      </c>
      <c r="L327" s="48" t="e">
        <f ca="1">VLOOKUP(C327,'Gesamt 2000-2009'!C327:L1143,10,0)</f>
        <v>#N/A</v>
      </c>
      <c r="M327" s="48" t="s">
        <v>5055</v>
      </c>
      <c r="N327" s="46" t="s">
        <v>6629</v>
      </c>
      <c r="O327" s="98">
        <v>1</v>
      </c>
    </row>
    <row r="328" spans="2:15">
      <c r="B328" s="46" t="s">
        <v>6636</v>
      </c>
      <c r="C328" s="47">
        <v>9783839401170</v>
      </c>
      <c r="D328" s="48" t="s">
        <v>6637</v>
      </c>
      <c r="E328" s="48" t="s">
        <v>6638</v>
      </c>
      <c r="F328" s="48" t="s">
        <v>6552</v>
      </c>
      <c r="G328" s="46">
        <v>2003</v>
      </c>
      <c r="H328" s="46" t="str">
        <f ca="1">VLOOKUP(C328,'Gesamt 2000-2009'!C:H,6,0)</f>
        <v>verfügbar</v>
      </c>
      <c r="I328" s="82">
        <v>22.99</v>
      </c>
      <c r="J328" s="89" t="e">
        <f ca="1">VLOOKUP(C328,'Gesamt 2000-2009'!C328:J1144,8,0)</f>
        <v>#N/A</v>
      </c>
      <c r="K328" s="46" t="s">
        <v>6551</v>
      </c>
      <c r="L328" s="48" t="e">
        <f ca="1">VLOOKUP(C328,'Gesamt 2000-2009'!C328:L1144,10,0)</f>
        <v>#N/A</v>
      </c>
      <c r="M328" s="48" t="s">
        <v>5055</v>
      </c>
      <c r="N328" s="46" t="s">
        <v>6635</v>
      </c>
      <c r="O328" s="98">
        <v>1</v>
      </c>
    </row>
    <row r="329" spans="2:15">
      <c r="B329" s="46" t="s">
        <v>6689</v>
      </c>
      <c r="C329" s="47">
        <v>9783839401491</v>
      </c>
      <c r="D329" s="48" t="s">
        <v>6690</v>
      </c>
      <c r="E329" s="48" t="s">
        <v>6691</v>
      </c>
      <c r="F329" s="48" t="s">
        <v>6570</v>
      </c>
      <c r="G329" s="46">
        <v>2003</v>
      </c>
      <c r="H329" s="46" t="str">
        <f ca="1">VLOOKUP(C329,'Gesamt 2000-2009'!C:H,6,0)</f>
        <v>verfügbar</v>
      </c>
      <c r="I329" s="82">
        <v>24.99</v>
      </c>
      <c r="J329" s="89" t="e">
        <f ca="1">VLOOKUP(C329,'Gesamt 2000-2009'!C329:J1145,8,0)</f>
        <v>#N/A</v>
      </c>
      <c r="K329" s="46" t="s">
        <v>6592</v>
      </c>
      <c r="L329" s="48" t="e">
        <f ca="1">VLOOKUP(C329,'Gesamt 2000-2009'!C329:L1145,10,0)</f>
        <v>#N/A</v>
      </c>
      <c r="M329" s="48" t="s">
        <v>5055</v>
      </c>
      <c r="N329" s="46" t="s">
        <v>6688</v>
      </c>
      <c r="O329" s="98">
        <v>1</v>
      </c>
    </row>
    <row r="330" spans="2:15">
      <c r="B330" s="46" t="s">
        <v>6702</v>
      </c>
      <c r="C330" s="47">
        <v>9783839401156</v>
      </c>
      <c r="D330" s="48" t="s">
        <v>6703</v>
      </c>
      <c r="E330" s="48" t="s">
        <v>6704</v>
      </c>
      <c r="F330" s="48" t="s">
        <v>6570</v>
      </c>
      <c r="G330" s="46">
        <v>2003</v>
      </c>
      <c r="H330" s="46" t="str">
        <f ca="1">VLOOKUP(C330,'Gesamt 2000-2009'!C:H,6,0)</f>
        <v>verfügbar</v>
      </c>
      <c r="I330" s="82">
        <v>21.99</v>
      </c>
      <c r="J330" s="89" t="e">
        <f ca="1">VLOOKUP(C330,'Gesamt 2000-2009'!C330:J1146,8,0)</f>
        <v>#N/A</v>
      </c>
      <c r="K330" s="46" t="s">
        <v>6551</v>
      </c>
      <c r="L330" s="48" t="e">
        <f ca="1">VLOOKUP(C330,'Gesamt 2000-2009'!C330:L1146,10,0)</f>
        <v>#N/A</v>
      </c>
      <c r="M330" s="48" t="s">
        <v>5055</v>
      </c>
      <c r="N330" s="46" t="s">
        <v>6701</v>
      </c>
      <c r="O330" s="98">
        <v>1</v>
      </c>
    </row>
    <row r="331" spans="2:15">
      <c r="B331" s="46" t="s">
        <v>6706</v>
      </c>
      <c r="C331" s="47">
        <v>9783839401477</v>
      </c>
      <c r="D331" s="48" t="s">
        <v>6707</v>
      </c>
      <c r="E331" s="48" t="s">
        <v>6708</v>
      </c>
      <c r="F331" s="48" t="s">
        <v>6570</v>
      </c>
      <c r="G331" s="46">
        <v>2003</v>
      </c>
      <c r="H331" s="46" t="str">
        <f ca="1">VLOOKUP(C331,'Gesamt 2000-2009'!C:H,6,0)</f>
        <v>verfügbar</v>
      </c>
      <c r="I331" s="82">
        <v>11.99</v>
      </c>
      <c r="J331" s="89" t="e">
        <f ca="1">VLOOKUP(C331,'Gesamt 2000-2009'!C331:J1147,8,0)</f>
        <v>#N/A</v>
      </c>
      <c r="K331" s="46" t="s">
        <v>6696</v>
      </c>
      <c r="L331" s="48" t="e">
        <f ca="1">VLOOKUP(C331,'Gesamt 2000-2009'!C331:L1147,10,0)</f>
        <v>#N/A</v>
      </c>
      <c r="M331" s="48" t="s">
        <v>5055</v>
      </c>
      <c r="N331" s="46" t="s">
        <v>6705</v>
      </c>
      <c r="O331" s="98">
        <v>1</v>
      </c>
    </row>
    <row r="332" spans="2:15">
      <c r="B332" s="46" t="s">
        <v>6714</v>
      </c>
      <c r="C332" s="47">
        <v>9783839401606</v>
      </c>
      <c r="D332" s="48" t="s">
        <v>6715</v>
      </c>
      <c r="E332" s="48" t="s">
        <v>6716</v>
      </c>
      <c r="F332" s="48" t="s">
        <v>6570</v>
      </c>
      <c r="G332" s="46">
        <v>2003</v>
      </c>
      <c r="H332" s="46" t="str">
        <f ca="1">VLOOKUP(C332,'Gesamt 2000-2009'!C:H,6,0)</f>
        <v>verfügbar</v>
      </c>
      <c r="I332" s="82">
        <v>23.99</v>
      </c>
      <c r="J332" s="89" t="e">
        <f ca="1">VLOOKUP(C332,'Gesamt 2000-2009'!C332:J1148,8,0)</f>
        <v>#N/A</v>
      </c>
      <c r="K332" s="46" t="s">
        <v>6717</v>
      </c>
      <c r="L332" s="48" t="e">
        <f ca="1">VLOOKUP(C332,'Gesamt 2000-2009'!C332:L1148,10,0)</f>
        <v>#N/A</v>
      </c>
      <c r="M332" s="48" t="s">
        <v>5055</v>
      </c>
      <c r="N332" s="46" t="s">
        <v>6713</v>
      </c>
      <c r="O332" s="98">
        <v>1</v>
      </c>
    </row>
    <row r="333" spans="2:15">
      <c r="B333" s="46" t="s">
        <v>6719</v>
      </c>
      <c r="C333" s="47">
        <v>9783839401712</v>
      </c>
      <c r="D333" s="48" t="s">
        <v>6720</v>
      </c>
      <c r="E333" s="48" t="s">
        <v>6721</v>
      </c>
      <c r="F333" s="48" t="s">
        <v>6570</v>
      </c>
      <c r="G333" s="46">
        <v>2003</v>
      </c>
      <c r="H333" s="46" t="str">
        <f ca="1">VLOOKUP(C333,'Gesamt 2000-2009'!C:H,6,0)</f>
        <v>verfügbar</v>
      </c>
      <c r="I333" s="82">
        <v>26.99</v>
      </c>
      <c r="J333" s="89" t="e">
        <f ca="1">VLOOKUP(C333,'Gesamt 2000-2009'!C333:J1149,8,0)</f>
        <v>#N/A</v>
      </c>
      <c r="K333" s="46" t="s">
        <v>6696</v>
      </c>
      <c r="L333" s="48" t="e">
        <f ca="1">VLOOKUP(C333,'Gesamt 2000-2009'!C333:L1149,10,0)</f>
        <v>#N/A</v>
      </c>
      <c r="M333" s="48" t="s">
        <v>5055</v>
      </c>
      <c r="N333" s="46" t="s">
        <v>6718</v>
      </c>
      <c r="O333" s="98">
        <v>1</v>
      </c>
    </row>
    <row r="334" spans="2:15">
      <c r="B334" s="46" t="s">
        <v>6723</v>
      </c>
      <c r="C334" s="47">
        <v>9783839401729</v>
      </c>
      <c r="D334" s="48" t="s">
        <v>6724</v>
      </c>
      <c r="E334" s="48" t="s">
        <v>6725</v>
      </c>
      <c r="F334" s="48" t="s">
        <v>6726</v>
      </c>
      <c r="G334" s="46">
        <v>2003</v>
      </c>
      <c r="H334" s="46" t="str">
        <f ca="1">VLOOKUP(C334,'Gesamt 2000-2009'!C:H,6,0)</f>
        <v>verfügbar</v>
      </c>
      <c r="I334" s="82">
        <v>22.99</v>
      </c>
      <c r="J334" s="89" t="e">
        <f ca="1">VLOOKUP(C334,'Gesamt 2000-2009'!C334:J1150,8,0)</f>
        <v>#N/A</v>
      </c>
      <c r="K334" s="46" t="s">
        <v>6551</v>
      </c>
      <c r="L334" s="48" t="e">
        <f ca="1">VLOOKUP(C334,'Gesamt 2000-2009'!C334:L1150,10,0)</f>
        <v>#N/A</v>
      </c>
      <c r="M334" s="48" t="s">
        <v>5055</v>
      </c>
      <c r="N334" s="46" t="s">
        <v>6722</v>
      </c>
      <c r="O334" s="98">
        <v>1</v>
      </c>
    </row>
    <row r="335" spans="2:15">
      <c r="B335" s="46" t="s">
        <v>6589</v>
      </c>
      <c r="C335" s="47">
        <v>9783839401088</v>
      </c>
      <c r="D335" s="48" t="s">
        <v>6590</v>
      </c>
      <c r="E335" s="48" t="s">
        <v>6591</v>
      </c>
      <c r="F335" s="48" t="s">
        <v>6552</v>
      </c>
      <c r="G335" s="46">
        <v>2002</v>
      </c>
      <c r="H335" s="46" t="str">
        <f ca="1">VLOOKUP(C335,'Gesamt 2000-2009'!C:H,6,0)</f>
        <v>verfügbar</v>
      </c>
      <c r="I335" s="82">
        <v>22.99</v>
      </c>
      <c r="J335" s="89" t="e">
        <f ca="1">VLOOKUP(C335,'Gesamt 2000-2009'!C335:J1151,8,0)</f>
        <v>#N/A</v>
      </c>
      <c r="K335" s="46" t="s">
        <v>6592</v>
      </c>
      <c r="L335" s="48" t="e">
        <f ca="1">VLOOKUP(C335,'Gesamt 2000-2009'!C335:L1151,10,0)</f>
        <v>#N/A</v>
      </c>
      <c r="M335" s="48" t="s">
        <v>5055</v>
      </c>
      <c r="N335" s="46" t="s">
        <v>6588</v>
      </c>
      <c r="O335" s="98">
        <v>1</v>
      </c>
    </row>
    <row r="336" spans="2:15">
      <c r="B336" s="46" t="s">
        <v>6609</v>
      </c>
      <c r="C336" s="47">
        <v>9783839401095</v>
      </c>
      <c r="D336" s="48" t="s">
        <v>6610</v>
      </c>
      <c r="E336" s="48" t="s">
        <v>6611</v>
      </c>
      <c r="F336" s="48" t="s">
        <v>6612</v>
      </c>
      <c r="G336" s="46">
        <v>2002</v>
      </c>
      <c r="H336" s="46" t="str">
        <f ca="1">VLOOKUP(C336,'Gesamt 2000-2009'!C:H,6,0)</f>
        <v>verfügbar</v>
      </c>
      <c r="I336" s="82">
        <v>21.99</v>
      </c>
      <c r="J336" s="89" t="e">
        <f ca="1">VLOOKUP(C336,'Gesamt 2000-2009'!C336:J1152,8,0)</f>
        <v>#N/A</v>
      </c>
      <c r="K336" s="46" t="s">
        <v>6551</v>
      </c>
      <c r="L336" s="48" t="e">
        <f ca="1">VLOOKUP(C336,'Gesamt 2000-2009'!C336:L1152,10,0)</f>
        <v>#N/A</v>
      </c>
      <c r="M336" s="48" t="s">
        <v>5055</v>
      </c>
      <c r="N336" s="46" t="s">
        <v>6608</v>
      </c>
      <c r="O336" s="98">
        <v>1</v>
      </c>
    </row>
    <row r="337" spans="2:15">
      <c r="B337" s="46" t="s">
        <v>6548</v>
      </c>
      <c r="C337" s="47">
        <v>9783839400524</v>
      </c>
      <c r="D337" s="48" t="s">
        <v>6549</v>
      </c>
      <c r="E337" s="48" t="s">
        <v>6550</v>
      </c>
      <c r="F337" s="48" t="s">
        <v>6552</v>
      </c>
      <c r="G337" s="46">
        <v>2001</v>
      </c>
      <c r="H337" s="46" t="str">
        <f ca="1">VLOOKUP(C337,'Gesamt 2000-2009'!C:H,6,0)</f>
        <v>verfügbar</v>
      </c>
      <c r="I337" s="82">
        <v>21.99</v>
      </c>
      <c r="J337" s="89" t="e">
        <f ca="1">VLOOKUP(C337,'Gesamt 2000-2009'!C337:J1153,8,0)</f>
        <v>#N/A</v>
      </c>
      <c r="K337" s="46" t="s">
        <v>6551</v>
      </c>
      <c r="L337" s="48" t="e">
        <f ca="1">VLOOKUP(C337,'Gesamt 2000-2009'!C337:L1153,10,0)</f>
        <v>#N/A</v>
      </c>
      <c r="M337" s="48" t="s">
        <v>5055</v>
      </c>
      <c r="N337" s="46" t="s">
        <v>6547</v>
      </c>
      <c r="O337" s="98">
        <v>1</v>
      </c>
    </row>
    <row r="338" spans="2:15" s="90" customFormat="1" ht="22.5" customHeight="1">
      <c r="C338" s="91"/>
      <c r="I338" s="92">
        <f>SUM(I7:I337)</f>
        <v>8600.6899999999441</v>
      </c>
      <c r="J338" s="93"/>
      <c r="K338" s="93"/>
      <c r="L338" s="108"/>
      <c r="O338" s="99">
        <f>SUM(O7:O337)</f>
        <v>331</v>
      </c>
    </row>
  </sheetData>
  <sheetCalcPr fullCalcOnLoad="1"/>
  <phoneticPr fontId="0" type="noConversion"/>
  <printOptions gridLines="1"/>
  <pageMargins left="0.7" right="0.7" top="0.78740157499999996" bottom="0.78740157499999996" header="0.3" footer="0.3"/>
  <pageSetup paperSize="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2:Q360"/>
  <sheetViews>
    <sheetView zoomScaleNormal="100" workbookViewId="0">
      <pane ySplit="6" topLeftCell="A7" activePane="bottomLeft" state="frozen"/>
      <selection pane="bottomLeft" activeCell="A5" sqref="A5"/>
    </sheetView>
  </sheetViews>
  <sheetFormatPr defaultColWidth="11.42578125" defaultRowHeight="12"/>
  <cols>
    <col min="1" max="1" width="3.140625" style="45" customWidth="1"/>
    <col min="2" max="2" width="17.85546875" style="46" customWidth="1"/>
    <col min="3" max="3" width="17.85546875" style="47" customWidth="1"/>
    <col min="4" max="4" width="11.42578125" style="46" customWidth="1"/>
    <col min="5" max="5" width="47.7109375" style="48" customWidth="1"/>
    <col min="6" max="7" width="20.85546875" style="45" customWidth="1"/>
    <col min="8" max="8" width="14" style="46" customWidth="1"/>
    <col min="9" max="9" width="11.85546875" style="46" customWidth="1"/>
    <col min="10" max="11" width="17.85546875" style="46" customWidth="1"/>
    <col min="12" max="12" width="12.85546875" style="45" customWidth="1"/>
    <col min="13" max="13" width="12.85546875" style="46" customWidth="1"/>
    <col min="14" max="14" width="75" style="48" bestFit="1" customWidth="1"/>
    <col min="15" max="15" width="38.42578125" style="46" bestFit="1" customWidth="1"/>
    <col min="16" max="16" width="57.28515625" style="45" customWidth="1"/>
    <col min="17" max="16384" width="11.42578125" style="45"/>
  </cols>
  <sheetData>
    <row r="2" spans="1:17">
      <c r="B2" s="48"/>
      <c r="C2" s="48"/>
      <c r="D2" s="48"/>
      <c r="F2" s="46"/>
      <c r="G2" s="46"/>
      <c r="H2" s="82"/>
      <c r="I2" s="83"/>
      <c r="L2" s="48"/>
      <c r="N2" s="45"/>
      <c r="O2" s="45"/>
    </row>
    <row r="3" spans="1:17" s="51" customFormat="1">
      <c r="A3" s="50" t="s">
        <v>5060</v>
      </c>
      <c r="C3" s="50"/>
      <c r="D3" s="50"/>
      <c r="E3" s="50"/>
      <c r="F3" s="54"/>
      <c r="G3" s="54"/>
      <c r="H3" s="85"/>
      <c r="I3" s="86"/>
      <c r="J3" s="54"/>
      <c r="K3" s="54"/>
      <c r="L3" s="50"/>
      <c r="M3" s="54"/>
    </row>
    <row r="4" spans="1:17">
      <c r="B4" s="55"/>
      <c r="C4" s="48"/>
      <c r="D4" s="48"/>
      <c r="F4" s="46"/>
      <c r="G4" s="46"/>
      <c r="H4" s="82"/>
      <c r="I4" s="83"/>
      <c r="L4" s="48"/>
      <c r="N4" s="45"/>
      <c r="O4" s="45"/>
    </row>
    <row r="5" spans="1:17">
      <c r="B5" s="49"/>
      <c r="C5" s="49"/>
      <c r="D5" s="49"/>
    </row>
    <row r="6" spans="1:17" s="56" customFormat="1" ht="30" customHeight="1">
      <c r="B6" s="56" t="s">
        <v>6527</v>
      </c>
      <c r="C6" s="57" t="s">
        <v>5082</v>
      </c>
      <c r="D6" s="56" t="s">
        <v>5083</v>
      </c>
      <c r="E6" s="56" t="s">
        <v>5085</v>
      </c>
      <c r="F6" s="56" t="s">
        <v>5086</v>
      </c>
      <c r="G6" s="56" t="s">
        <v>5087</v>
      </c>
      <c r="H6" s="58" t="s">
        <v>5088</v>
      </c>
      <c r="I6" s="58" t="s">
        <v>5089</v>
      </c>
      <c r="J6" s="58" t="s">
        <v>5090</v>
      </c>
      <c r="K6" s="58" t="s">
        <v>5084</v>
      </c>
      <c r="L6" s="56" t="s">
        <v>5091</v>
      </c>
      <c r="M6" s="56" t="s">
        <v>6529</v>
      </c>
      <c r="N6" s="56" t="s">
        <v>5092</v>
      </c>
      <c r="O6" s="56" t="s">
        <v>5093</v>
      </c>
      <c r="P6" s="56" t="s">
        <v>5094</v>
      </c>
    </row>
    <row r="7" spans="1:17" s="78" customFormat="1">
      <c r="B7" s="75" t="s">
        <v>2647</v>
      </c>
      <c r="C7" s="76">
        <v>9783839414385</v>
      </c>
      <c r="D7" s="75" t="s">
        <v>5096</v>
      </c>
      <c r="E7" s="77" t="s">
        <v>2648</v>
      </c>
      <c r="F7" s="78" t="s">
        <v>2649</v>
      </c>
      <c r="G7" s="78" t="s">
        <v>7115</v>
      </c>
      <c r="H7" s="75"/>
      <c r="I7" s="75">
        <v>2010</v>
      </c>
      <c r="J7" s="75" t="s">
        <v>5101</v>
      </c>
      <c r="K7" s="75" t="str">
        <f ca="1">VLOOKUP(C7,'Gesamt 2010-2013'!C:K,9,0)</f>
        <v>verfügbar</v>
      </c>
      <c r="L7" s="96">
        <f ca="1">VLOOKUP(C7,'Gesamt 2010-2013'!C:L,10,0)</f>
        <v>26.99</v>
      </c>
      <c r="M7" s="75" t="s">
        <v>6546</v>
      </c>
      <c r="N7" s="77" t="s">
        <v>2650</v>
      </c>
      <c r="O7" s="75" t="s">
        <v>2651</v>
      </c>
      <c r="P7" s="78" t="s">
        <v>2652</v>
      </c>
      <c r="Q7" s="74">
        <v>1</v>
      </c>
    </row>
    <row r="8" spans="1:17" s="78" customFormat="1">
      <c r="B8" s="75" t="s">
        <v>2653</v>
      </c>
      <c r="C8" s="76">
        <v>9783839415191</v>
      </c>
      <c r="D8" s="75" t="s">
        <v>5096</v>
      </c>
      <c r="E8" s="77" t="s">
        <v>2654</v>
      </c>
      <c r="F8" s="78" t="s">
        <v>2655</v>
      </c>
      <c r="G8" s="78" t="s">
        <v>6552</v>
      </c>
      <c r="H8" s="75"/>
      <c r="I8" s="75">
        <v>2010</v>
      </c>
      <c r="J8" s="75" t="s">
        <v>5101</v>
      </c>
      <c r="K8" s="75" t="str">
        <f ca="1">VLOOKUP(C8,'Gesamt 2010-2013'!C:K,9,0)</f>
        <v>verfügbar</v>
      </c>
      <c r="L8" s="96">
        <f ca="1">VLOOKUP(C8,'Gesamt 2010-2013'!C:L,10,0)</f>
        <v>33.99</v>
      </c>
      <c r="M8" s="75" t="s">
        <v>6546</v>
      </c>
      <c r="N8" s="77" t="s">
        <v>2650</v>
      </c>
      <c r="O8" s="75" t="s">
        <v>2651</v>
      </c>
      <c r="P8" s="78" t="s">
        <v>2652</v>
      </c>
      <c r="Q8" s="74">
        <v>1</v>
      </c>
    </row>
    <row r="9" spans="1:17" s="78" customFormat="1">
      <c r="B9" s="75" t="s">
        <v>2656</v>
      </c>
      <c r="C9" s="76">
        <v>9783839416686</v>
      </c>
      <c r="D9" s="75" t="s">
        <v>5096</v>
      </c>
      <c r="E9" s="77" t="s">
        <v>2657</v>
      </c>
      <c r="F9" s="78" t="s">
        <v>2658</v>
      </c>
      <c r="G9" s="78" t="s">
        <v>6552</v>
      </c>
      <c r="H9" s="75"/>
      <c r="I9" s="75">
        <v>2011</v>
      </c>
      <c r="J9" s="75" t="s">
        <v>5101</v>
      </c>
      <c r="K9" s="75" t="str">
        <f ca="1">VLOOKUP(C9,'Gesamt 2010-2013'!C:K,9,0)</f>
        <v>verfügbar</v>
      </c>
      <c r="L9" s="96">
        <f ca="1">VLOOKUP(C9,'Gesamt 2010-2013'!C:L,10,0)</f>
        <v>38.99</v>
      </c>
      <c r="M9" s="75" t="s">
        <v>6546</v>
      </c>
      <c r="N9" s="77" t="s">
        <v>2650</v>
      </c>
      <c r="O9" s="75" t="s">
        <v>2651</v>
      </c>
      <c r="P9" s="78" t="s">
        <v>2652</v>
      </c>
      <c r="Q9" s="74">
        <v>1</v>
      </c>
    </row>
    <row r="10" spans="1:17" s="78" customFormat="1">
      <c r="B10" s="75" t="s">
        <v>2659</v>
      </c>
      <c r="C10" s="76">
        <v>9783839417652</v>
      </c>
      <c r="D10" s="75" t="s">
        <v>5096</v>
      </c>
      <c r="E10" s="77" t="s">
        <v>2660</v>
      </c>
      <c r="F10" s="78" t="s">
        <v>2661</v>
      </c>
      <c r="G10" s="78" t="s">
        <v>6552</v>
      </c>
      <c r="H10" s="75"/>
      <c r="I10" s="75">
        <v>2011</v>
      </c>
      <c r="J10" s="75" t="s">
        <v>5101</v>
      </c>
      <c r="K10" s="75" t="str">
        <f ca="1">VLOOKUP(C10,'Gesamt 2010-2013'!C:K,9,0)</f>
        <v>verfügbar</v>
      </c>
      <c r="L10" s="96">
        <f ca="1">VLOOKUP(C10,'Gesamt 2010-2013'!C:L,10,0)</f>
        <v>31.99</v>
      </c>
      <c r="M10" s="75" t="s">
        <v>6546</v>
      </c>
      <c r="N10" s="77" t="s">
        <v>2650</v>
      </c>
      <c r="O10" s="75" t="s">
        <v>2651</v>
      </c>
      <c r="P10" s="78" t="s">
        <v>2652</v>
      </c>
      <c r="Q10" s="79">
        <v>1</v>
      </c>
    </row>
    <row r="11" spans="1:17" s="78" customFormat="1">
      <c r="B11" s="75" t="s">
        <v>2662</v>
      </c>
      <c r="C11" s="76">
        <v>9783839418765</v>
      </c>
      <c r="D11" s="75" t="s">
        <v>5096</v>
      </c>
      <c r="E11" s="77" t="s">
        <v>2663</v>
      </c>
      <c r="F11" s="78" t="s">
        <v>2664</v>
      </c>
      <c r="G11" s="78" t="s">
        <v>6552</v>
      </c>
      <c r="H11" s="75"/>
      <c r="I11" s="75">
        <v>2012</v>
      </c>
      <c r="J11" s="75" t="s">
        <v>5101</v>
      </c>
      <c r="K11" s="75" t="str">
        <f ca="1">VLOOKUP(C11,'Gesamt 2010-2013'!C:K,9,0)</f>
        <v>verfügbar</v>
      </c>
      <c r="L11" s="96">
        <f ca="1">VLOOKUP(C11,'Gesamt 2010-2013'!C:L,10,0)</f>
        <v>35.99</v>
      </c>
      <c r="M11" s="75" t="s">
        <v>6546</v>
      </c>
      <c r="N11" s="77" t="s">
        <v>2650</v>
      </c>
      <c r="O11" s="75" t="s">
        <v>2651</v>
      </c>
      <c r="P11" s="78" t="s">
        <v>2652</v>
      </c>
      <c r="Q11" s="74">
        <v>1</v>
      </c>
    </row>
    <row r="12" spans="1:17" s="78" customFormat="1">
      <c r="B12" s="75" t="s">
        <v>2665</v>
      </c>
      <c r="C12" s="76">
        <v>9783839421444</v>
      </c>
      <c r="D12" s="75" t="s">
        <v>5096</v>
      </c>
      <c r="E12" s="77" t="s">
        <v>2666</v>
      </c>
      <c r="F12" s="78" t="s">
        <v>2667</v>
      </c>
      <c r="G12" s="78" t="s">
        <v>6552</v>
      </c>
      <c r="H12" s="75"/>
      <c r="I12" s="75">
        <v>2012</v>
      </c>
      <c r="J12" s="75" t="s">
        <v>5101</v>
      </c>
      <c r="K12" s="75" t="str">
        <f ca="1">VLOOKUP(C12,'Gesamt 2010-2013'!C:K,9,0)</f>
        <v>verfügbar</v>
      </c>
      <c r="L12" s="96">
        <f ca="1">VLOOKUP(C12,'Gesamt 2010-2013'!C:L,10,0)</f>
        <v>35.99</v>
      </c>
      <c r="M12" s="75" t="s">
        <v>6546</v>
      </c>
      <c r="N12" s="77" t="s">
        <v>2650</v>
      </c>
      <c r="O12" s="75" t="s">
        <v>2651</v>
      </c>
      <c r="P12" s="78" t="s">
        <v>2652</v>
      </c>
      <c r="Q12" s="74">
        <v>1</v>
      </c>
    </row>
    <row r="13" spans="1:17" s="78" customFormat="1">
      <c r="B13" s="75" t="s">
        <v>2668</v>
      </c>
      <c r="C13" s="76">
        <v>9783839422304</v>
      </c>
      <c r="D13" s="75" t="s">
        <v>5096</v>
      </c>
      <c r="E13" s="77" t="s">
        <v>2669</v>
      </c>
      <c r="F13" s="78" t="s">
        <v>2670</v>
      </c>
      <c r="G13" s="78" t="s">
        <v>6552</v>
      </c>
      <c r="H13" s="75"/>
      <c r="I13" s="75">
        <v>2012</v>
      </c>
      <c r="J13" s="75" t="s">
        <v>5101</v>
      </c>
      <c r="K13" s="75" t="str">
        <f ca="1">VLOOKUP(C13,'Gesamt 2010-2013'!C:K,9,0)</f>
        <v>verfügbar</v>
      </c>
      <c r="L13" s="96">
        <f ca="1">VLOOKUP(C13,'Gesamt 2010-2013'!C:L,10,0)</f>
        <v>26.99</v>
      </c>
      <c r="M13" s="75" t="s">
        <v>6546</v>
      </c>
      <c r="N13" s="77" t="s">
        <v>2650</v>
      </c>
      <c r="O13" s="75" t="s">
        <v>2651</v>
      </c>
      <c r="P13" s="78" t="s">
        <v>2652</v>
      </c>
      <c r="Q13" s="74">
        <v>1</v>
      </c>
    </row>
    <row r="14" spans="1:17" s="78" customFormat="1">
      <c r="B14" s="75" t="s">
        <v>2671</v>
      </c>
      <c r="C14" s="76">
        <v>9783839422182</v>
      </c>
      <c r="D14" s="75" t="s">
        <v>5096</v>
      </c>
      <c r="E14" s="77" t="s">
        <v>2672</v>
      </c>
      <c r="F14" s="78" t="s">
        <v>2673</v>
      </c>
      <c r="G14" s="78" t="s">
        <v>6552</v>
      </c>
      <c r="H14" s="75"/>
      <c r="I14" s="75">
        <v>2013</v>
      </c>
      <c r="J14" s="75" t="s">
        <v>5101</v>
      </c>
      <c r="K14" s="75" t="str">
        <f ca="1">VLOOKUP(C14,'Gesamt 2010-2013'!C:K,9,0)</f>
        <v>verfügbar</v>
      </c>
      <c r="L14" s="96">
        <f ca="1">VLOOKUP(C14,'Gesamt 2010-2013'!C:L,10,0)</f>
        <v>32.99</v>
      </c>
      <c r="M14" s="75" t="s">
        <v>6546</v>
      </c>
      <c r="N14" s="77" t="s">
        <v>2650</v>
      </c>
      <c r="O14" s="75" t="s">
        <v>2651</v>
      </c>
      <c r="P14" s="78" t="s">
        <v>2652</v>
      </c>
      <c r="Q14" s="74">
        <v>1</v>
      </c>
    </row>
    <row r="15" spans="1:17" s="78" customFormat="1">
      <c r="B15" s="75" t="s">
        <v>2674</v>
      </c>
      <c r="C15" s="76">
        <v>9783839422960</v>
      </c>
      <c r="D15" s="75" t="s">
        <v>5096</v>
      </c>
      <c r="E15" s="77" t="s">
        <v>2675</v>
      </c>
      <c r="F15" s="78" t="s">
        <v>2676</v>
      </c>
      <c r="G15" s="78" t="s">
        <v>6552</v>
      </c>
      <c r="H15" s="75"/>
      <c r="I15" s="75">
        <v>2013</v>
      </c>
      <c r="J15" s="75" t="s">
        <v>5101</v>
      </c>
      <c r="K15" s="75" t="str">
        <f ca="1">VLOOKUP(C15,'Gesamt 2010-2013'!C:K,9,0)</f>
        <v>verfügbar</v>
      </c>
      <c r="L15" s="96">
        <f ca="1">VLOOKUP(C15,'Gesamt 2010-2013'!C:L,10,0)</f>
        <v>26.99</v>
      </c>
      <c r="M15" s="75" t="s">
        <v>6546</v>
      </c>
      <c r="N15" s="77" t="s">
        <v>2650</v>
      </c>
      <c r="O15" s="75" t="s">
        <v>2651</v>
      </c>
      <c r="P15" s="78" t="s">
        <v>2652</v>
      </c>
      <c r="Q15" s="74">
        <v>1</v>
      </c>
    </row>
    <row r="16" spans="1:17" s="78" customFormat="1">
      <c r="B16" s="75" t="s">
        <v>2677</v>
      </c>
      <c r="C16" s="76">
        <v>9783839420065</v>
      </c>
      <c r="D16" s="75" t="s">
        <v>5096</v>
      </c>
      <c r="E16" s="77" t="s">
        <v>2678</v>
      </c>
      <c r="F16" s="78" t="s">
        <v>2679</v>
      </c>
      <c r="G16" s="78" t="s">
        <v>6552</v>
      </c>
      <c r="H16" s="75"/>
      <c r="I16" s="75">
        <v>2013</v>
      </c>
      <c r="J16" s="75" t="s">
        <v>5101</v>
      </c>
      <c r="K16" s="75" t="str">
        <f ca="1">VLOOKUP(C16,'Gesamt 2010-2013'!C:K,9,0)</f>
        <v>verfügbar</v>
      </c>
      <c r="L16" s="96">
        <f ca="1">VLOOKUP(C16,'Gesamt 2010-2013'!C:L,10,0)</f>
        <v>26.99</v>
      </c>
      <c r="M16" s="75" t="s">
        <v>6546</v>
      </c>
      <c r="N16" s="77" t="s">
        <v>2650</v>
      </c>
      <c r="O16" s="75" t="s">
        <v>2651</v>
      </c>
      <c r="P16" s="78" t="s">
        <v>2652</v>
      </c>
      <c r="Q16" s="74">
        <v>1</v>
      </c>
    </row>
    <row r="17" spans="2:17" s="78" customFormat="1">
      <c r="B17" s="75" t="s">
        <v>2680</v>
      </c>
      <c r="C17" s="76">
        <v>9783839424285</v>
      </c>
      <c r="D17" s="75" t="s">
        <v>5096</v>
      </c>
      <c r="E17" s="77" t="s">
        <v>2681</v>
      </c>
      <c r="F17" s="78" t="s">
        <v>2682</v>
      </c>
      <c r="G17" s="78" t="s">
        <v>6552</v>
      </c>
      <c r="H17" s="75"/>
      <c r="I17" s="75">
        <v>2013</v>
      </c>
      <c r="J17" s="75" t="s">
        <v>5101</v>
      </c>
      <c r="K17" s="75" t="str">
        <f ca="1">VLOOKUP(C17,'Gesamt 2010-2013'!C:K,9,0)</f>
        <v>verfügbar</v>
      </c>
      <c r="L17" s="96">
        <f ca="1">VLOOKUP(C17,'Gesamt 2010-2013'!C:L,10,0)</f>
        <v>26.99</v>
      </c>
      <c r="M17" s="75" t="s">
        <v>6546</v>
      </c>
      <c r="N17" s="77" t="s">
        <v>2650</v>
      </c>
      <c r="O17" s="75" t="s">
        <v>2651</v>
      </c>
      <c r="P17" s="78" t="s">
        <v>2652</v>
      </c>
      <c r="Q17" s="74">
        <v>1</v>
      </c>
    </row>
    <row r="18" spans="2:17" s="78" customFormat="1">
      <c r="B18" s="75" t="s">
        <v>2683</v>
      </c>
      <c r="C18" s="76">
        <v>9783839416747</v>
      </c>
      <c r="D18" s="75" t="s">
        <v>5096</v>
      </c>
      <c r="E18" s="77" t="s">
        <v>2684</v>
      </c>
      <c r="F18" s="78" t="s">
        <v>2685</v>
      </c>
      <c r="G18" s="78" t="s">
        <v>6552</v>
      </c>
      <c r="H18" s="75"/>
      <c r="I18" s="75">
        <v>2013</v>
      </c>
      <c r="J18" s="75" t="s">
        <v>5101</v>
      </c>
      <c r="K18" s="75" t="str">
        <f ca="1">VLOOKUP(C18,'Gesamt 2010-2013'!C:K,9,0)</f>
        <v>verfügbar</v>
      </c>
      <c r="L18" s="96">
        <f ca="1">VLOOKUP(C18,'Gesamt 2010-2013'!C:L,10,0)</f>
        <v>21.99</v>
      </c>
      <c r="M18" s="75" t="s">
        <v>6546</v>
      </c>
      <c r="N18" s="77" t="s">
        <v>2650</v>
      </c>
      <c r="O18" s="75" t="s">
        <v>2651</v>
      </c>
      <c r="P18" s="78" t="s">
        <v>2652</v>
      </c>
      <c r="Q18" s="74">
        <v>1</v>
      </c>
    </row>
    <row r="19" spans="2:17" s="78" customFormat="1">
      <c r="B19" s="75" t="s">
        <v>2686</v>
      </c>
      <c r="C19" s="76">
        <v>9783839418888</v>
      </c>
      <c r="D19" s="75" t="s">
        <v>5096</v>
      </c>
      <c r="E19" s="77" t="s">
        <v>2687</v>
      </c>
      <c r="F19" s="78" t="s">
        <v>2688</v>
      </c>
      <c r="G19" s="78" t="s">
        <v>6570</v>
      </c>
      <c r="H19" s="75"/>
      <c r="I19" s="75">
        <v>2013</v>
      </c>
      <c r="J19" s="75" t="s">
        <v>5101</v>
      </c>
      <c r="K19" s="75" t="str">
        <f ca="1">VLOOKUP(C19,'Gesamt 2010-2013'!C:K,9,0)</f>
        <v>verfügbar</v>
      </c>
      <c r="L19" s="96">
        <f ca="1">VLOOKUP(C19,'Gesamt 2010-2013'!C:L,10,0)</f>
        <v>31.99</v>
      </c>
      <c r="M19" s="75" t="s">
        <v>6546</v>
      </c>
      <c r="N19" s="77" t="s">
        <v>2650</v>
      </c>
      <c r="O19" s="75" t="s">
        <v>2651</v>
      </c>
      <c r="P19" s="78" t="s">
        <v>2652</v>
      </c>
      <c r="Q19" s="74">
        <v>1</v>
      </c>
    </row>
    <row r="20" spans="2:17" s="78" customFormat="1">
      <c r="B20" s="75" t="s">
        <v>2689</v>
      </c>
      <c r="C20" s="76">
        <v>9783839423288</v>
      </c>
      <c r="D20" s="75" t="s">
        <v>5096</v>
      </c>
      <c r="E20" s="77" t="s">
        <v>2690</v>
      </c>
      <c r="F20" s="78" t="s">
        <v>2691</v>
      </c>
      <c r="G20" s="78" t="s">
        <v>6552</v>
      </c>
      <c r="H20" s="75"/>
      <c r="I20" s="75">
        <v>2013</v>
      </c>
      <c r="J20" s="75" t="s">
        <v>5101</v>
      </c>
      <c r="K20" s="75" t="str">
        <f ca="1">VLOOKUP(C20,'Gesamt 2010-2013'!C:K,9,0)</f>
        <v>verfügbar</v>
      </c>
      <c r="L20" s="96">
        <f ca="1">VLOOKUP(C20,'Gesamt 2010-2013'!C:L,10,0)</f>
        <v>32.99</v>
      </c>
      <c r="M20" s="75" t="s">
        <v>6546</v>
      </c>
      <c r="N20" s="77" t="s">
        <v>2650</v>
      </c>
      <c r="O20" s="75" t="s">
        <v>2651</v>
      </c>
      <c r="P20" s="78" t="s">
        <v>2652</v>
      </c>
      <c r="Q20" s="74">
        <v>1</v>
      </c>
    </row>
    <row r="21" spans="2:17" s="78" customFormat="1">
      <c r="B21" s="75" t="s">
        <v>2692</v>
      </c>
      <c r="C21" s="76">
        <v>9783839425787</v>
      </c>
      <c r="D21" s="75" t="s">
        <v>5096</v>
      </c>
      <c r="E21" s="77" t="s">
        <v>2693</v>
      </c>
      <c r="F21" s="78" t="s">
        <v>2694</v>
      </c>
      <c r="G21" s="78" t="s">
        <v>6552</v>
      </c>
      <c r="H21" s="75"/>
      <c r="I21" s="75">
        <v>2013</v>
      </c>
      <c r="J21" s="75" t="s">
        <v>5101</v>
      </c>
      <c r="K21" s="75" t="str">
        <f ca="1">VLOOKUP(C21,'Gesamt 2010-2013'!C:K,9,0)</f>
        <v>verfügbar</v>
      </c>
      <c r="L21" s="96">
        <f ca="1">VLOOKUP(C21,'Gesamt 2010-2013'!C:L,10,0)</f>
        <v>31.99</v>
      </c>
      <c r="M21" s="75" t="s">
        <v>6546</v>
      </c>
      <c r="N21" s="77" t="s">
        <v>2650</v>
      </c>
      <c r="O21" s="75" t="s">
        <v>2651</v>
      </c>
      <c r="P21" s="78" t="s">
        <v>2652</v>
      </c>
      <c r="Q21" s="74">
        <v>1</v>
      </c>
    </row>
    <row r="22" spans="2:17" s="78" customFormat="1">
      <c r="B22" s="75" t="s">
        <v>2695</v>
      </c>
      <c r="C22" s="76">
        <v>9783839423332</v>
      </c>
      <c r="D22" s="75" t="s">
        <v>5096</v>
      </c>
      <c r="E22" s="77" t="s">
        <v>2696</v>
      </c>
      <c r="F22" s="78" t="s">
        <v>2697</v>
      </c>
      <c r="G22" s="78" t="s">
        <v>6552</v>
      </c>
      <c r="H22" s="75"/>
      <c r="I22" s="75">
        <v>2013</v>
      </c>
      <c r="J22" s="75" t="s">
        <v>5101</v>
      </c>
      <c r="K22" s="75" t="str">
        <f ca="1">VLOOKUP(C22,'Gesamt 2010-2013'!C:K,9,0)</f>
        <v>verfügbar</v>
      </c>
      <c r="L22" s="96">
        <f ca="1">VLOOKUP(C22,'Gesamt 2010-2013'!C:L,10,0)</f>
        <v>26.99</v>
      </c>
      <c r="M22" s="75" t="s">
        <v>6546</v>
      </c>
      <c r="N22" s="77" t="s">
        <v>2650</v>
      </c>
      <c r="O22" s="75" t="s">
        <v>2651</v>
      </c>
      <c r="P22" s="78" t="s">
        <v>2652</v>
      </c>
      <c r="Q22" s="74">
        <v>1</v>
      </c>
    </row>
    <row r="23" spans="2:17" s="78" customFormat="1">
      <c r="B23" s="75" t="s">
        <v>2698</v>
      </c>
      <c r="C23" s="76">
        <v>9783839423363</v>
      </c>
      <c r="D23" s="75" t="s">
        <v>5096</v>
      </c>
      <c r="E23" s="77" t="s">
        <v>2699</v>
      </c>
      <c r="F23" s="78" t="s">
        <v>2700</v>
      </c>
      <c r="G23" s="78" t="s">
        <v>7115</v>
      </c>
      <c r="H23" s="75"/>
      <c r="I23" s="75">
        <v>2013</v>
      </c>
      <c r="J23" s="75" t="s">
        <v>5101</v>
      </c>
      <c r="K23" s="75" t="str">
        <f ca="1">VLOOKUP(C23,'Gesamt 2010-2013'!C:K,9,0)</f>
        <v>verfügbar</v>
      </c>
      <c r="L23" s="96">
        <f ca="1">VLOOKUP(C23,'Gesamt 2010-2013'!C:L,10,0)</f>
        <v>33.99</v>
      </c>
      <c r="M23" s="75" t="s">
        <v>6546</v>
      </c>
      <c r="N23" s="77" t="s">
        <v>2650</v>
      </c>
      <c r="O23" s="75" t="s">
        <v>2651</v>
      </c>
      <c r="P23" s="78" t="s">
        <v>3830</v>
      </c>
      <c r="Q23" s="74">
        <v>1</v>
      </c>
    </row>
    <row r="24" spans="2:17" s="78" customFormat="1">
      <c r="B24" s="75" t="s">
        <v>2701</v>
      </c>
      <c r="C24" s="76">
        <v>9783839418451</v>
      </c>
      <c r="D24" s="75" t="s">
        <v>5096</v>
      </c>
      <c r="E24" s="77" t="s">
        <v>2702</v>
      </c>
      <c r="F24" s="78" t="s">
        <v>2703</v>
      </c>
      <c r="G24" s="78" t="s">
        <v>6602</v>
      </c>
      <c r="H24" s="75"/>
      <c r="I24" s="75">
        <v>2012</v>
      </c>
      <c r="J24" s="75" t="s">
        <v>5101</v>
      </c>
      <c r="K24" s="75" t="str">
        <f ca="1">VLOOKUP(C24,'Gesamt 2010-2013'!C:K,9,0)</f>
        <v>verfügbar</v>
      </c>
      <c r="L24" s="96">
        <f ca="1">VLOOKUP(C24,'Gesamt 2010-2013'!C:L,10,0)</f>
        <v>24.99</v>
      </c>
      <c r="M24" s="75" t="s">
        <v>6551</v>
      </c>
      <c r="N24" s="77" t="s">
        <v>3322</v>
      </c>
      <c r="O24" s="75" t="s">
        <v>2651</v>
      </c>
      <c r="P24" s="78" t="s">
        <v>3669</v>
      </c>
      <c r="Q24" s="74">
        <v>1</v>
      </c>
    </row>
    <row r="25" spans="2:17" s="78" customFormat="1">
      <c r="B25" s="75" t="s">
        <v>2704</v>
      </c>
      <c r="C25" s="76">
        <v>9783839415115</v>
      </c>
      <c r="D25" s="75" t="s">
        <v>5096</v>
      </c>
      <c r="E25" s="77" t="s">
        <v>2705</v>
      </c>
      <c r="F25" s="78" t="s">
        <v>2706</v>
      </c>
      <c r="G25" s="78" t="s">
        <v>7045</v>
      </c>
      <c r="H25" s="75"/>
      <c r="I25" s="75">
        <v>2010</v>
      </c>
      <c r="J25" s="75" t="s">
        <v>5101</v>
      </c>
      <c r="K25" s="75" t="str">
        <f ca="1">VLOOKUP(C25,'Gesamt 2010-2013'!C:K,9,0)</f>
        <v>verfügbar</v>
      </c>
      <c r="L25" s="96">
        <f ca="1">VLOOKUP(C25,'Gesamt 2010-2013'!C:L,10,0)</f>
        <v>26.99</v>
      </c>
      <c r="M25" s="75" t="s">
        <v>6978</v>
      </c>
      <c r="N25" s="77" t="s">
        <v>3326</v>
      </c>
      <c r="O25" s="75" t="s">
        <v>2651</v>
      </c>
      <c r="P25" s="78" t="s">
        <v>3669</v>
      </c>
      <c r="Q25" s="74">
        <v>1</v>
      </c>
    </row>
    <row r="26" spans="2:17" s="78" customFormat="1">
      <c r="B26" s="75" t="s">
        <v>2707</v>
      </c>
      <c r="C26" s="76">
        <v>9783839421529</v>
      </c>
      <c r="D26" s="75" t="s">
        <v>5096</v>
      </c>
      <c r="E26" s="77" t="s">
        <v>2708</v>
      </c>
      <c r="F26" s="78" t="s">
        <v>2709</v>
      </c>
      <c r="G26" s="78" t="s">
        <v>7045</v>
      </c>
      <c r="H26" s="75"/>
      <c r="I26" s="75">
        <v>2012</v>
      </c>
      <c r="J26" s="75" t="s">
        <v>5101</v>
      </c>
      <c r="K26" s="75" t="str">
        <f ca="1">VLOOKUP(C26,'Gesamt 2010-2013'!C:K,9,0)</f>
        <v>verfügbar</v>
      </c>
      <c r="L26" s="96">
        <f ca="1">VLOOKUP(C26,'Gesamt 2010-2013'!C:L,10,0)</f>
        <v>26.99</v>
      </c>
      <c r="M26" s="75" t="s">
        <v>6817</v>
      </c>
      <c r="N26" s="77" t="s">
        <v>2710</v>
      </c>
      <c r="O26" s="75" t="s">
        <v>2651</v>
      </c>
      <c r="P26" s="78" t="s">
        <v>3669</v>
      </c>
      <c r="Q26" s="74">
        <v>1</v>
      </c>
    </row>
    <row r="27" spans="2:17" s="78" customFormat="1">
      <c r="B27" s="75" t="s">
        <v>2711</v>
      </c>
      <c r="C27" s="76">
        <v>9783839418505</v>
      </c>
      <c r="D27" s="75" t="s">
        <v>5096</v>
      </c>
      <c r="E27" s="77" t="s">
        <v>2712</v>
      </c>
      <c r="F27" s="78" t="s">
        <v>2713</v>
      </c>
      <c r="G27" s="78" t="s">
        <v>6644</v>
      </c>
      <c r="H27" s="75"/>
      <c r="I27" s="75">
        <v>2011</v>
      </c>
      <c r="J27" s="75" t="s">
        <v>5101</v>
      </c>
      <c r="K27" s="75" t="str">
        <f ca="1">VLOOKUP(C27,'Gesamt 2010-2013'!C:K,9,0)</f>
        <v>verfügbar</v>
      </c>
      <c r="L27" s="96">
        <f ca="1">VLOOKUP(C27,'Gesamt 2010-2013'!C:L,10,0)</f>
        <v>25.99</v>
      </c>
      <c r="M27" s="75" t="s">
        <v>6809</v>
      </c>
      <c r="N27" s="77" t="s">
        <v>2714</v>
      </c>
      <c r="O27" s="75" t="s">
        <v>2651</v>
      </c>
      <c r="P27" s="78" t="s">
        <v>2652</v>
      </c>
      <c r="Q27" s="74">
        <v>1</v>
      </c>
    </row>
    <row r="28" spans="2:17" s="78" customFormat="1">
      <c r="B28" s="75" t="s">
        <v>2715</v>
      </c>
      <c r="C28" s="76">
        <v>9783839418741</v>
      </c>
      <c r="D28" s="75" t="s">
        <v>5096</v>
      </c>
      <c r="E28" s="77" t="s">
        <v>2716</v>
      </c>
      <c r="F28" s="78" t="s">
        <v>2717</v>
      </c>
      <c r="G28" s="78" t="s">
        <v>2718</v>
      </c>
      <c r="H28" s="75">
        <v>1</v>
      </c>
      <c r="I28" s="75">
        <v>2012</v>
      </c>
      <c r="J28" s="75" t="s">
        <v>5101</v>
      </c>
      <c r="K28" s="75" t="str">
        <f ca="1">VLOOKUP(C28,'Gesamt 2010-2013'!C:K,9,0)</f>
        <v>verfügbar</v>
      </c>
      <c r="L28" s="96">
        <f ca="1">VLOOKUP(C28,'Gesamt 2010-2013'!C:L,10,0)</f>
        <v>35.99</v>
      </c>
      <c r="M28" s="75" t="s">
        <v>6809</v>
      </c>
      <c r="N28" s="77" t="s">
        <v>2714</v>
      </c>
      <c r="O28" s="75" t="s">
        <v>2651</v>
      </c>
      <c r="P28" s="78" t="s">
        <v>2652</v>
      </c>
      <c r="Q28" s="74">
        <v>1</v>
      </c>
    </row>
    <row r="29" spans="2:17" s="78" customFormat="1">
      <c r="B29" s="75" t="s">
        <v>2719</v>
      </c>
      <c r="C29" s="76">
        <v>9783839419403</v>
      </c>
      <c r="D29" s="75" t="s">
        <v>5096</v>
      </c>
      <c r="E29" s="77" t="s">
        <v>2720</v>
      </c>
      <c r="F29" s="78" t="s">
        <v>2721</v>
      </c>
      <c r="G29" s="78" t="s">
        <v>2718</v>
      </c>
      <c r="H29" s="75">
        <v>2</v>
      </c>
      <c r="I29" s="75">
        <v>2013</v>
      </c>
      <c r="J29" s="75" t="s">
        <v>5101</v>
      </c>
      <c r="K29" s="75" t="str">
        <f ca="1">VLOOKUP(C29,'Gesamt 2010-2013'!C:K,9,0)</f>
        <v>verfügbar</v>
      </c>
      <c r="L29" s="96">
        <f ca="1">VLOOKUP(C29,'Gesamt 2010-2013'!C:L,10,0)</f>
        <v>32.99</v>
      </c>
      <c r="M29" s="75" t="s">
        <v>6809</v>
      </c>
      <c r="N29" s="77" t="s">
        <v>2714</v>
      </c>
      <c r="O29" s="75" t="s">
        <v>2651</v>
      </c>
      <c r="P29" s="78" t="s">
        <v>2652</v>
      </c>
      <c r="Q29" s="74">
        <v>1</v>
      </c>
    </row>
    <row r="30" spans="2:17" s="78" customFormat="1">
      <c r="B30" s="75" t="s">
        <v>2722</v>
      </c>
      <c r="C30" s="76">
        <v>9783839419663</v>
      </c>
      <c r="D30" s="75" t="s">
        <v>5096</v>
      </c>
      <c r="E30" s="77" t="s">
        <v>2723</v>
      </c>
      <c r="F30" s="78" t="s">
        <v>2724</v>
      </c>
      <c r="G30" s="78" t="s">
        <v>6644</v>
      </c>
      <c r="H30" s="75"/>
      <c r="I30" s="75">
        <v>2013</v>
      </c>
      <c r="J30" s="75" t="s">
        <v>5101</v>
      </c>
      <c r="K30" s="75" t="str">
        <f ca="1">VLOOKUP(C30,'Gesamt 2010-2013'!C:K,9,0)</f>
        <v>verfügbar</v>
      </c>
      <c r="L30" s="96">
        <f ca="1">VLOOKUP(C30,'Gesamt 2010-2013'!C:L,10,0)</f>
        <v>34.99</v>
      </c>
      <c r="M30" s="75" t="s">
        <v>6809</v>
      </c>
      <c r="N30" s="77" t="s">
        <v>2714</v>
      </c>
      <c r="O30" s="75" t="s">
        <v>2651</v>
      </c>
      <c r="P30" s="78" t="s">
        <v>2652</v>
      </c>
      <c r="Q30" s="74">
        <v>1</v>
      </c>
    </row>
    <row r="31" spans="2:17" s="78" customFormat="1">
      <c r="B31" s="75" t="s">
        <v>2725</v>
      </c>
      <c r="C31" s="76">
        <v>9783839422410</v>
      </c>
      <c r="D31" s="75" t="s">
        <v>5096</v>
      </c>
      <c r="E31" s="77" t="s">
        <v>2726</v>
      </c>
      <c r="F31" s="78" t="s">
        <v>2727</v>
      </c>
      <c r="G31" s="78" t="s">
        <v>6644</v>
      </c>
      <c r="H31" s="75"/>
      <c r="I31" s="75">
        <v>2013</v>
      </c>
      <c r="J31" s="75" t="s">
        <v>5101</v>
      </c>
      <c r="K31" s="75" t="str">
        <f ca="1">VLOOKUP(C31,'Gesamt 2010-2013'!C:K,9,0)</f>
        <v>verfügbar</v>
      </c>
      <c r="L31" s="96">
        <f ca="1">VLOOKUP(C31,'Gesamt 2010-2013'!C:L,10,0)</f>
        <v>38.99</v>
      </c>
      <c r="M31" s="75" t="s">
        <v>6809</v>
      </c>
      <c r="N31" s="77" t="s">
        <v>2714</v>
      </c>
      <c r="O31" s="75" t="s">
        <v>2651</v>
      </c>
      <c r="P31" s="78" t="s">
        <v>2652</v>
      </c>
      <c r="Q31" s="74">
        <v>1</v>
      </c>
    </row>
    <row r="32" spans="2:17" s="78" customFormat="1">
      <c r="B32" s="75" t="s">
        <v>2728</v>
      </c>
      <c r="C32" s="76">
        <v>9783839422496</v>
      </c>
      <c r="D32" s="75" t="s">
        <v>5096</v>
      </c>
      <c r="E32" s="77" t="s">
        <v>2729</v>
      </c>
      <c r="F32" s="78" t="s">
        <v>2730</v>
      </c>
      <c r="G32" s="78" t="s">
        <v>6541</v>
      </c>
      <c r="H32" s="75"/>
      <c r="I32" s="75">
        <v>2013</v>
      </c>
      <c r="J32" s="75" t="s">
        <v>5101</v>
      </c>
      <c r="K32" s="75" t="str">
        <f ca="1">VLOOKUP(C32,'Gesamt 2010-2013'!C:K,9,0)</f>
        <v>verfügbar</v>
      </c>
      <c r="L32" s="96">
        <f ca="1">VLOOKUP(C32,'Gesamt 2010-2013'!C:L,10,0)</f>
        <v>32.99</v>
      </c>
      <c r="M32" s="75" t="s">
        <v>6809</v>
      </c>
      <c r="N32" s="77" t="s">
        <v>2714</v>
      </c>
      <c r="O32" s="75" t="s">
        <v>2651</v>
      </c>
      <c r="P32" s="78" t="s">
        <v>2652</v>
      </c>
      <c r="Q32" s="74">
        <v>1</v>
      </c>
    </row>
    <row r="33" spans="2:17" s="78" customFormat="1">
      <c r="B33" s="75" t="s">
        <v>2731</v>
      </c>
      <c r="C33" s="76">
        <v>9783839413289</v>
      </c>
      <c r="D33" s="75" t="s">
        <v>5096</v>
      </c>
      <c r="E33" s="77" t="s">
        <v>2732</v>
      </c>
      <c r="F33" s="78" t="s">
        <v>2733</v>
      </c>
      <c r="G33" s="78" t="s">
        <v>6552</v>
      </c>
      <c r="H33" s="75"/>
      <c r="I33" s="75">
        <v>2010</v>
      </c>
      <c r="J33" s="75" t="s">
        <v>5101</v>
      </c>
      <c r="K33" s="75" t="str">
        <f ca="1">VLOOKUP(C33,'Gesamt 2010-2013'!C:K,9,0)</f>
        <v>verfügbar</v>
      </c>
      <c r="L33" s="96">
        <f ca="1">VLOOKUP(C33,'Gesamt 2010-2013'!C:L,10,0)</f>
        <v>26.99</v>
      </c>
      <c r="M33" s="75" t="s">
        <v>6540</v>
      </c>
      <c r="N33" s="77" t="s">
        <v>2734</v>
      </c>
      <c r="O33" s="75" t="s">
        <v>2651</v>
      </c>
      <c r="P33" s="78" t="s">
        <v>3830</v>
      </c>
      <c r="Q33" s="74">
        <v>1</v>
      </c>
    </row>
    <row r="34" spans="2:17" s="78" customFormat="1">
      <c r="B34" s="75" t="s">
        <v>2735</v>
      </c>
      <c r="C34" s="76">
        <v>9783839421765</v>
      </c>
      <c r="D34" s="75" t="s">
        <v>5096</v>
      </c>
      <c r="E34" s="77" t="s">
        <v>2736</v>
      </c>
      <c r="F34" s="78" t="s">
        <v>2737</v>
      </c>
      <c r="G34" s="78" t="s">
        <v>6541</v>
      </c>
      <c r="H34" s="75"/>
      <c r="I34" s="75">
        <v>2013</v>
      </c>
      <c r="J34" s="75" t="s">
        <v>5135</v>
      </c>
      <c r="K34" s="75" t="str">
        <f ca="1">VLOOKUP(C34,'Gesamt 2010-2013'!C:K,9,0)</f>
        <v>verfügbar</v>
      </c>
      <c r="L34" s="96">
        <f ca="1">VLOOKUP(C34,'Gesamt 2010-2013'!C:L,10,0)</f>
        <v>31.99</v>
      </c>
      <c r="M34" s="75" t="s">
        <v>6540</v>
      </c>
      <c r="N34" s="77" t="s">
        <v>2734</v>
      </c>
      <c r="O34" s="75" t="s">
        <v>2651</v>
      </c>
      <c r="P34" s="78" t="s">
        <v>3830</v>
      </c>
      <c r="Q34" s="74">
        <v>1</v>
      </c>
    </row>
    <row r="35" spans="2:17" s="78" customFormat="1">
      <c r="B35" s="75" t="s">
        <v>2738</v>
      </c>
      <c r="C35" s="76">
        <v>9783839419519</v>
      </c>
      <c r="D35" s="75" t="s">
        <v>5096</v>
      </c>
      <c r="E35" s="77" t="s">
        <v>2739</v>
      </c>
      <c r="F35" s="78" t="s">
        <v>2740</v>
      </c>
      <c r="G35" s="78" t="s">
        <v>7045</v>
      </c>
      <c r="H35" s="75"/>
      <c r="I35" s="75">
        <v>2012</v>
      </c>
      <c r="J35" s="75" t="s">
        <v>5101</v>
      </c>
      <c r="K35" s="75" t="str">
        <f ca="1">VLOOKUP(C35,'Gesamt 2010-2013'!C:K,9,0)</f>
        <v>verfügbar</v>
      </c>
      <c r="L35" s="96">
        <f ca="1">VLOOKUP(C35,'Gesamt 2010-2013'!C:L,10,0)</f>
        <v>32.99</v>
      </c>
      <c r="M35" s="75" t="s">
        <v>6696</v>
      </c>
      <c r="N35" s="77" t="s">
        <v>3330</v>
      </c>
      <c r="O35" s="75" t="s">
        <v>2651</v>
      </c>
      <c r="P35" s="78" t="s">
        <v>3669</v>
      </c>
      <c r="Q35" s="74">
        <v>1</v>
      </c>
    </row>
    <row r="36" spans="2:17" s="78" customFormat="1">
      <c r="B36" s="75" t="s">
        <v>2741</v>
      </c>
      <c r="C36" s="76">
        <v>9783839424544</v>
      </c>
      <c r="D36" s="75" t="s">
        <v>5096</v>
      </c>
      <c r="E36" s="77" t="s">
        <v>2742</v>
      </c>
      <c r="F36" s="78" t="s">
        <v>2743</v>
      </c>
      <c r="G36" s="78" t="s">
        <v>7045</v>
      </c>
      <c r="H36" s="75"/>
      <c r="I36" s="75">
        <v>2013</v>
      </c>
      <c r="J36" s="75" t="s">
        <v>5101</v>
      </c>
      <c r="K36" s="75" t="str">
        <f ca="1">VLOOKUP(C36,'Gesamt 2010-2013'!C:K,9,0)</f>
        <v>verfügbar</v>
      </c>
      <c r="L36" s="96">
        <f ca="1">VLOOKUP(C36,'Gesamt 2010-2013'!C:L,10,0)</f>
        <v>31.99</v>
      </c>
      <c r="M36" s="75" t="s">
        <v>6696</v>
      </c>
      <c r="N36" s="77" t="s">
        <v>3330</v>
      </c>
      <c r="O36" s="75" t="s">
        <v>2651</v>
      </c>
      <c r="P36" s="78" t="s">
        <v>3669</v>
      </c>
      <c r="Q36" s="74">
        <v>1</v>
      </c>
    </row>
    <row r="37" spans="2:17" s="78" customFormat="1">
      <c r="B37" s="75" t="s">
        <v>2744</v>
      </c>
      <c r="C37" s="76">
        <v>9783839424902</v>
      </c>
      <c r="D37" s="75" t="s">
        <v>5096</v>
      </c>
      <c r="E37" s="77" t="s">
        <v>2745</v>
      </c>
      <c r="F37" s="78" t="s">
        <v>2746</v>
      </c>
      <c r="G37" s="78" t="s">
        <v>6552</v>
      </c>
      <c r="H37" s="75"/>
      <c r="I37" s="75">
        <v>2013</v>
      </c>
      <c r="J37" s="75" t="s">
        <v>5101</v>
      </c>
      <c r="K37" s="75" t="str">
        <f ca="1">VLOOKUP(C37,'Gesamt 2010-2013'!C:K,9,0)</f>
        <v>verfügbar</v>
      </c>
      <c r="L37" s="96">
        <f ca="1">VLOOKUP(C37,'Gesamt 2010-2013'!C:L,10,0)</f>
        <v>12.99</v>
      </c>
      <c r="M37" s="75" t="s">
        <v>6735</v>
      </c>
      <c r="N37" s="77" t="s">
        <v>3652</v>
      </c>
      <c r="O37" s="75" t="s">
        <v>2651</v>
      </c>
      <c r="P37" s="78" t="s">
        <v>2652</v>
      </c>
      <c r="Q37" s="74">
        <v>1</v>
      </c>
    </row>
    <row r="38" spans="2:17" s="78" customFormat="1">
      <c r="B38" s="75" t="s">
        <v>2747</v>
      </c>
      <c r="C38" s="76">
        <v>9783839419366</v>
      </c>
      <c r="D38" s="75" t="s">
        <v>5096</v>
      </c>
      <c r="E38" s="77" t="s">
        <v>2748</v>
      </c>
      <c r="F38" s="78" t="s">
        <v>2749</v>
      </c>
      <c r="G38" s="78" t="s">
        <v>2750</v>
      </c>
      <c r="H38" s="75">
        <v>2</v>
      </c>
      <c r="I38" s="75">
        <v>2012</v>
      </c>
      <c r="J38" s="75" t="s">
        <v>5101</v>
      </c>
      <c r="K38" s="75" t="str">
        <f ca="1">VLOOKUP(C38,'Gesamt 2010-2013'!C:K,9,0)</f>
        <v>verfügbar</v>
      </c>
      <c r="L38" s="96">
        <f ca="1">VLOOKUP(C38,'Gesamt 2010-2013'!C:L,10,0)</f>
        <v>37.99</v>
      </c>
      <c r="M38" s="75" t="s">
        <v>6740</v>
      </c>
      <c r="N38" s="77" t="s">
        <v>2751</v>
      </c>
      <c r="O38" s="75" t="s">
        <v>2651</v>
      </c>
      <c r="P38" s="78" t="s">
        <v>3669</v>
      </c>
      <c r="Q38" s="74">
        <v>1</v>
      </c>
    </row>
    <row r="39" spans="2:17" s="78" customFormat="1">
      <c r="B39" s="75" t="s">
        <v>2752</v>
      </c>
      <c r="C39" s="76">
        <v>9783839417843</v>
      </c>
      <c r="D39" s="75" t="s">
        <v>5096</v>
      </c>
      <c r="E39" s="77" t="s">
        <v>2753</v>
      </c>
      <c r="F39" s="78" t="s">
        <v>2754</v>
      </c>
      <c r="G39" s="78" t="s">
        <v>7115</v>
      </c>
      <c r="H39" s="75"/>
      <c r="I39" s="75">
        <v>2011</v>
      </c>
      <c r="J39" s="75" t="s">
        <v>5101</v>
      </c>
      <c r="K39" s="75" t="str">
        <f ca="1">VLOOKUP(C39,'Gesamt 2010-2013'!C:K,9,0)</f>
        <v>verfügbar</v>
      </c>
      <c r="L39" s="96">
        <f ca="1">VLOOKUP(C39,'Gesamt 2010-2013'!C:L,10,0)</f>
        <v>31.99</v>
      </c>
      <c r="M39" s="75" t="s">
        <v>6623</v>
      </c>
      <c r="N39" s="77" t="s">
        <v>2755</v>
      </c>
      <c r="O39" s="75" t="s">
        <v>2651</v>
      </c>
      <c r="P39" s="78" t="s">
        <v>3842</v>
      </c>
      <c r="Q39" s="74">
        <v>1</v>
      </c>
    </row>
    <row r="40" spans="2:17" s="78" customFormat="1">
      <c r="B40" s="75" t="s">
        <v>2756</v>
      </c>
      <c r="C40" s="76">
        <v>9783839419113</v>
      </c>
      <c r="D40" s="75" t="s">
        <v>5096</v>
      </c>
      <c r="E40" s="77" t="s">
        <v>2757</v>
      </c>
      <c r="F40" s="78" t="s">
        <v>2758</v>
      </c>
      <c r="G40" s="78" t="s">
        <v>6552</v>
      </c>
      <c r="H40" s="75"/>
      <c r="I40" s="75">
        <v>2011</v>
      </c>
      <c r="J40" s="75" t="s">
        <v>5101</v>
      </c>
      <c r="K40" s="75" t="str">
        <f ca="1">VLOOKUP(C40,'Gesamt 2010-2013'!C:K,9,0)</f>
        <v>verfügbar</v>
      </c>
      <c r="L40" s="96">
        <f ca="1">VLOOKUP(C40,'Gesamt 2010-2013'!C:L,10,0)</f>
        <v>25.99</v>
      </c>
      <c r="M40" s="75" t="s">
        <v>6956</v>
      </c>
      <c r="N40" s="77" t="s">
        <v>2759</v>
      </c>
      <c r="O40" s="75" t="s">
        <v>2651</v>
      </c>
      <c r="P40" s="78" t="s">
        <v>2022</v>
      </c>
      <c r="Q40" s="74">
        <v>1</v>
      </c>
    </row>
    <row r="41" spans="2:17" s="78" customFormat="1">
      <c r="B41" s="75" t="s">
        <v>2760</v>
      </c>
      <c r="C41" s="76">
        <v>9783839417324</v>
      </c>
      <c r="D41" s="75" t="s">
        <v>5096</v>
      </c>
      <c r="E41" s="77" t="s">
        <v>2761</v>
      </c>
      <c r="F41" s="78" t="s">
        <v>2762</v>
      </c>
      <c r="G41" s="78" t="s">
        <v>6552</v>
      </c>
      <c r="H41" s="75"/>
      <c r="I41" s="75">
        <v>2011</v>
      </c>
      <c r="J41" s="75" t="s">
        <v>5101</v>
      </c>
      <c r="K41" s="75" t="str">
        <f ca="1">VLOOKUP(C41,'Gesamt 2010-2013'!C:K,9,0)</f>
        <v>verfügbar</v>
      </c>
      <c r="L41" s="96">
        <f ca="1">VLOOKUP(C41,'Gesamt 2010-2013'!C:L,10,0)</f>
        <v>31.99</v>
      </c>
      <c r="M41" s="75" t="s">
        <v>6796</v>
      </c>
      <c r="N41" s="77" t="s">
        <v>2763</v>
      </c>
      <c r="O41" s="75" t="s">
        <v>2651</v>
      </c>
      <c r="P41" s="78" t="s">
        <v>3853</v>
      </c>
      <c r="Q41" s="74">
        <v>1</v>
      </c>
    </row>
    <row r="42" spans="2:17" s="78" customFormat="1">
      <c r="B42" s="75" t="s">
        <v>2764</v>
      </c>
      <c r="C42" s="76">
        <v>9783839410189</v>
      </c>
      <c r="D42" s="75" t="s">
        <v>5096</v>
      </c>
      <c r="E42" s="77" t="s">
        <v>2765</v>
      </c>
      <c r="F42" s="78" t="s">
        <v>2766</v>
      </c>
      <c r="G42" s="78" t="s">
        <v>6552</v>
      </c>
      <c r="H42" s="75"/>
      <c r="I42" s="75">
        <v>2011</v>
      </c>
      <c r="J42" s="75" t="s">
        <v>5101</v>
      </c>
      <c r="K42" s="75" t="str">
        <f ca="1">VLOOKUP(C42,'Gesamt 2010-2013'!C:K,9,0)</f>
        <v>verfügbar</v>
      </c>
      <c r="L42" s="96">
        <f ca="1">VLOOKUP(C42,'Gesamt 2010-2013'!C:L,10,0)</f>
        <v>35.99</v>
      </c>
      <c r="M42" s="75" t="s">
        <v>6796</v>
      </c>
      <c r="N42" s="77" t="s">
        <v>2763</v>
      </c>
      <c r="O42" s="75" t="s">
        <v>2651</v>
      </c>
      <c r="P42" s="78" t="s">
        <v>3853</v>
      </c>
      <c r="Q42" s="74">
        <v>1</v>
      </c>
    </row>
    <row r="43" spans="2:17" s="78" customFormat="1">
      <c r="B43" s="75" t="s">
        <v>2767</v>
      </c>
      <c r="C43" s="76">
        <v>9783839417997</v>
      </c>
      <c r="D43" s="75" t="s">
        <v>5096</v>
      </c>
      <c r="E43" s="77" t="s">
        <v>2768</v>
      </c>
      <c r="F43" s="78" t="s">
        <v>2769</v>
      </c>
      <c r="G43" s="78" t="s">
        <v>7788</v>
      </c>
      <c r="H43" s="75">
        <v>10</v>
      </c>
      <c r="I43" s="75">
        <v>2012</v>
      </c>
      <c r="J43" s="75" t="s">
        <v>5101</v>
      </c>
      <c r="K43" s="75" t="str">
        <f ca="1">VLOOKUP(C43,'Gesamt 2010-2013'!C:K,9,0)</f>
        <v>verfügbar</v>
      </c>
      <c r="L43" s="96">
        <f ca="1">VLOOKUP(C43,'Gesamt 2010-2013'!C:L,10,0)</f>
        <v>31.99</v>
      </c>
      <c r="M43" s="75" t="s">
        <v>6796</v>
      </c>
      <c r="N43" s="77" t="s">
        <v>2763</v>
      </c>
      <c r="O43" s="75" t="s">
        <v>2651</v>
      </c>
      <c r="P43" s="78" t="s">
        <v>3853</v>
      </c>
      <c r="Q43" s="74">
        <v>1</v>
      </c>
    </row>
    <row r="44" spans="2:17" s="78" customFormat="1">
      <c r="B44" s="75" t="s">
        <v>2770</v>
      </c>
      <c r="C44" s="76">
        <v>9783839423431</v>
      </c>
      <c r="D44" s="75" t="s">
        <v>5096</v>
      </c>
      <c r="E44" s="77" t="s">
        <v>2771</v>
      </c>
      <c r="F44" s="78" t="s">
        <v>2772</v>
      </c>
      <c r="G44" s="78" t="s">
        <v>7788</v>
      </c>
      <c r="H44" s="75">
        <v>15</v>
      </c>
      <c r="I44" s="75">
        <v>2013</v>
      </c>
      <c r="J44" s="75" t="s">
        <v>5101</v>
      </c>
      <c r="K44" s="75" t="str">
        <f ca="1">VLOOKUP(C44,'Gesamt 2010-2013'!C:K,9,0)</f>
        <v>verfügbar</v>
      </c>
      <c r="L44" s="96">
        <f ca="1">VLOOKUP(C44,'Gesamt 2010-2013'!C:L,10,0)</f>
        <v>34.99</v>
      </c>
      <c r="M44" s="75" t="s">
        <v>6796</v>
      </c>
      <c r="N44" s="77" t="s">
        <v>2763</v>
      </c>
      <c r="O44" s="75" t="s">
        <v>2651</v>
      </c>
      <c r="P44" s="78" t="s">
        <v>3853</v>
      </c>
      <c r="Q44" s="74">
        <v>1</v>
      </c>
    </row>
    <row r="45" spans="2:17" s="78" customFormat="1">
      <c r="B45" s="75" t="s">
        <v>2773</v>
      </c>
      <c r="C45" s="76">
        <v>9783839416426</v>
      </c>
      <c r="D45" s="75" t="s">
        <v>5096</v>
      </c>
      <c r="E45" s="77" t="s">
        <v>2774</v>
      </c>
      <c r="F45" s="78" t="s">
        <v>3506</v>
      </c>
      <c r="G45" s="78" t="s">
        <v>5029</v>
      </c>
      <c r="H45" s="75">
        <v>1</v>
      </c>
      <c r="I45" s="75">
        <v>2011</v>
      </c>
      <c r="J45" s="75" t="s">
        <v>5101</v>
      </c>
      <c r="K45" s="75" t="str">
        <f ca="1">VLOOKUP(C45,'Gesamt 2010-2013'!C:K,9,0)</f>
        <v>verfügbar</v>
      </c>
      <c r="L45" s="96">
        <f ca="1">VLOOKUP(C45,'Gesamt 2010-2013'!C:L,10,0)</f>
        <v>21.99</v>
      </c>
      <c r="M45" s="75" t="s">
        <v>6758</v>
      </c>
      <c r="N45" s="77" t="s">
        <v>2775</v>
      </c>
      <c r="O45" s="75" t="s">
        <v>2651</v>
      </c>
      <c r="P45" s="78" t="s">
        <v>3853</v>
      </c>
      <c r="Q45" s="74">
        <v>1</v>
      </c>
    </row>
    <row r="46" spans="2:17" s="78" customFormat="1">
      <c r="B46" s="75" t="s">
        <v>2776</v>
      </c>
      <c r="C46" s="76">
        <v>9783839418246</v>
      </c>
      <c r="D46" s="75" t="s">
        <v>5096</v>
      </c>
      <c r="E46" s="77" t="s">
        <v>2777</v>
      </c>
      <c r="F46" s="78" t="s">
        <v>2778</v>
      </c>
      <c r="G46" s="78" t="s">
        <v>2777</v>
      </c>
      <c r="H46" s="75">
        <v>2</v>
      </c>
      <c r="I46" s="75">
        <v>2011</v>
      </c>
      <c r="J46" s="75" t="s">
        <v>5101</v>
      </c>
      <c r="K46" s="75" t="str">
        <f ca="1">VLOOKUP(C46,'Gesamt 2010-2013'!C:K,9,0)</f>
        <v>verfügbar</v>
      </c>
      <c r="L46" s="96">
        <f ca="1">VLOOKUP(C46,'Gesamt 2010-2013'!C:L,10,0)</f>
        <v>21.99</v>
      </c>
      <c r="M46" s="75" t="s">
        <v>6758</v>
      </c>
      <c r="N46" s="77" t="s">
        <v>2775</v>
      </c>
      <c r="O46" s="75" t="s">
        <v>2651</v>
      </c>
      <c r="P46" s="78" t="s">
        <v>3853</v>
      </c>
      <c r="Q46" s="74">
        <v>1</v>
      </c>
    </row>
    <row r="47" spans="2:17" s="78" customFormat="1">
      <c r="B47" s="75" t="s">
        <v>2779</v>
      </c>
      <c r="C47" s="76">
        <v>9783839424629</v>
      </c>
      <c r="D47" s="75" t="s">
        <v>5096</v>
      </c>
      <c r="E47" s="77" t="s">
        <v>2780</v>
      </c>
      <c r="F47" s="78" t="s">
        <v>2781</v>
      </c>
      <c r="G47" s="78" t="s">
        <v>2777</v>
      </c>
      <c r="H47" s="75">
        <v>3</v>
      </c>
      <c r="I47" s="75">
        <v>2013</v>
      </c>
      <c r="J47" s="75" t="s">
        <v>5135</v>
      </c>
      <c r="K47" s="75" t="str">
        <f ca="1">VLOOKUP(C47,'Gesamt 2010-2013'!C:K,9,0)</f>
        <v>verfügbar</v>
      </c>
      <c r="L47" s="96">
        <f ca="1">VLOOKUP(C47,'Gesamt 2010-2013'!C:L,10,0)</f>
        <v>48.99</v>
      </c>
      <c r="M47" s="75" t="s">
        <v>6758</v>
      </c>
      <c r="N47" s="77" t="s">
        <v>2775</v>
      </c>
      <c r="O47" s="75" t="s">
        <v>2651</v>
      </c>
      <c r="P47" s="78" t="s">
        <v>3853</v>
      </c>
      <c r="Q47" s="74">
        <v>1</v>
      </c>
    </row>
    <row r="48" spans="2:17" s="78" customFormat="1">
      <c r="B48" s="75" t="s">
        <v>2782</v>
      </c>
      <c r="C48" s="76">
        <v>9783839425572</v>
      </c>
      <c r="D48" s="75" t="s">
        <v>5096</v>
      </c>
      <c r="E48" s="77" t="s">
        <v>2783</v>
      </c>
      <c r="F48" s="78" t="s">
        <v>2778</v>
      </c>
      <c r="G48" s="78" t="s">
        <v>2777</v>
      </c>
      <c r="H48" s="75">
        <v>5</v>
      </c>
      <c r="I48" s="75">
        <v>2013</v>
      </c>
      <c r="J48" s="75" t="s">
        <v>5101</v>
      </c>
      <c r="K48" s="75" t="str">
        <f ca="1">VLOOKUP(C48,'Gesamt 2010-2013'!C:K,9,0)</f>
        <v>verfügbar</v>
      </c>
      <c r="L48" s="96">
        <f ca="1">VLOOKUP(C48,'Gesamt 2010-2013'!C:L,10,0)</f>
        <v>26.99</v>
      </c>
      <c r="M48" s="75" t="s">
        <v>6758</v>
      </c>
      <c r="N48" s="77" t="s">
        <v>2775</v>
      </c>
      <c r="O48" s="75" t="s">
        <v>2651</v>
      </c>
      <c r="P48" s="78" t="s">
        <v>3853</v>
      </c>
      <c r="Q48" s="74">
        <v>1</v>
      </c>
    </row>
    <row r="49" spans="2:17" s="78" customFormat="1">
      <c r="B49" s="75" t="s">
        <v>2784</v>
      </c>
      <c r="C49" s="76">
        <v>9783839419335</v>
      </c>
      <c r="D49" s="75" t="s">
        <v>5096</v>
      </c>
      <c r="E49" s="77" t="s">
        <v>2785</v>
      </c>
      <c r="F49" s="78" t="s">
        <v>2786</v>
      </c>
      <c r="G49" s="78" t="s">
        <v>6552</v>
      </c>
      <c r="H49" s="75"/>
      <c r="I49" s="75">
        <v>2011</v>
      </c>
      <c r="J49" s="75" t="s">
        <v>5101</v>
      </c>
      <c r="K49" s="75" t="str">
        <f ca="1">VLOOKUP(C49,'Gesamt 2010-2013'!C:K,9,0)</f>
        <v>verfügbar</v>
      </c>
      <c r="L49" s="96">
        <f ca="1">VLOOKUP(C49,'Gesamt 2010-2013'!C:L,10,0)</f>
        <v>31.99</v>
      </c>
      <c r="M49" s="75" t="s">
        <v>6546</v>
      </c>
      <c r="N49" s="77" t="s">
        <v>2650</v>
      </c>
      <c r="O49" s="75" t="s">
        <v>2651</v>
      </c>
      <c r="P49" s="78" t="s">
        <v>2022</v>
      </c>
      <c r="Q49" s="74">
        <v>1</v>
      </c>
    </row>
    <row r="50" spans="2:17" s="78" customFormat="1">
      <c r="B50" s="75" t="s">
        <v>2787</v>
      </c>
      <c r="C50" s="76">
        <v>9783839413869</v>
      </c>
      <c r="D50" s="75" t="s">
        <v>5096</v>
      </c>
      <c r="E50" s="77" t="s">
        <v>2788</v>
      </c>
      <c r="F50" s="78" t="s">
        <v>2789</v>
      </c>
      <c r="G50" s="78" t="s">
        <v>6552</v>
      </c>
      <c r="H50" s="75"/>
      <c r="I50" s="75">
        <v>2010</v>
      </c>
      <c r="J50" s="75" t="s">
        <v>5101</v>
      </c>
      <c r="K50" s="75" t="str">
        <f ca="1">VLOOKUP(C50,'Gesamt 2010-2013'!C:K,9,0)</f>
        <v>verfügbar</v>
      </c>
      <c r="L50" s="96">
        <f ca="1">VLOOKUP(C50,'Gesamt 2010-2013'!C:L,10,0)</f>
        <v>20.99</v>
      </c>
      <c r="M50" s="75" t="s">
        <v>6546</v>
      </c>
      <c r="N50" s="77" t="s">
        <v>2650</v>
      </c>
      <c r="O50" s="75" t="s">
        <v>2651</v>
      </c>
      <c r="P50" s="78" t="s">
        <v>3842</v>
      </c>
      <c r="Q50" s="74">
        <v>1</v>
      </c>
    </row>
    <row r="51" spans="2:17" s="78" customFormat="1">
      <c r="B51" s="75" t="s">
        <v>2790</v>
      </c>
      <c r="C51" s="76">
        <v>9783839418727</v>
      </c>
      <c r="D51" s="75" t="s">
        <v>5096</v>
      </c>
      <c r="E51" s="77" t="s">
        <v>2791</v>
      </c>
      <c r="F51" s="78" t="s">
        <v>2792</v>
      </c>
      <c r="G51" s="78" t="s">
        <v>6552</v>
      </c>
      <c r="H51" s="75"/>
      <c r="I51" s="75">
        <v>2012</v>
      </c>
      <c r="J51" s="75" t="s">
        <v>5101</v>
      </c>
      <c r="K51" s="75" t="str">
        <f ca="1">VLOOKUP(C51,'Gesamt 2010-2013'!C:K,9,0)</f>
        <v>verfügbar</v>
      </c>
      <c r="L51" s="96">
        <f ca="1">VLOOKUP(C51,'Gesamt 2010-2013'!C:L,10,0)</f>
        <v>21.99</v>
      </c>
      <c r="M51" s="75" t="s">
        <v>6546</v>
      </c>
      <c r="N51" s="77" t="s">
        <v>2650</v>
      </c>
      <c r="O51" s="75" t="s">
        <v>2651</v>
      </c>
      <c r="P51" s="78" t="s">
        <v>3853</v>
      </c>
      <c r="Q51" s="74">
        <v>1</v>
      </c>
    </row>
    <row r="52" spans="2:17" s="78" customFormat="1">
      <c r="B52" s="75" t="s">
        <v>2793</v>
      </c>
      <c r="C52" s="76">
        <v>9783839414729</v>
      </c>
      <c r="D52" s="75" t="s">
        <v>5096</v>
      </c>
      <c r="E52" s="77" t="s">
        <v>2794</v>
      </c>
      <c r="F52" s="78" t="s">
        <v>2795</v>
      </c>
      <c r="G52" s="78" t="s">
        <v>6634</v>
      </c>
      <c r="H52" s="75"/>
      <c r="I52" s="75">
        <v>2011</v>
      </c>
      <c r="J52" s="75" t="s">
        <v>5101</v>
      </c>
      <c r="K52" s="75" t="str">
        <f ca="1">VLOOKUP(C52,'Gesamt 2010-2013'!C:K,9,0)</f>
        <v>verfügbar</v>
      </c>
      <c r="L52" s="96">
        <f ca="1">VLOOKUP(C52,'Gesamt 2010-2013'!C:L,10,0)</f>
        <v>31.99</v>
      </c>
      <c r="M52" s="75" t="s">
        <v>6546</v>
      </c>
      <c r="N52" s="77" t="s">
        <v>2650</v>
      </c>
      <c r="O52" s="75" t="s">
        <v>2651</v>
      </c>
      <c r="P52" s="78" t="s">
        <v>3846</v>
      </c>
      <c r="Q52" s="74">
        <v>1</v>
      </c>
    </row>
    <row r="53" spans="2:17" s="78" customFormat="1">
      <c r="B53" s="75" t="s">
        <v>2796</v>
      </c>
      <c r="C53" s="76">
        <v>9783839413982</v>
      </c>
      <c r="D53" s="75" t="s">
        <v>5096</v>
      </c>
      <c r="E53" s="77" t="s">
        <v>2797</v>
      </c>
      <c r="F53" s="78" t="s">
        <v>2798</v>
      </c>
      <c r="G53" s="78" t="s">
        <v>7281</v>
      </c>
      <c r="H53" s="75"/>
      <c r="I53" s="75">
        <v>2010</v>
      </c>
      <c r="J53" s="75" t="s">
        <v>5101</v>
      </c>
      <c r="K53" s="75" t="str">
        <f ca="1">VLOOKUP(C53,'Gesamt 2010-2013'!C:K,9,0)</f>
        <v>verfügbar</v>
      </c>
      <c r="L53" s="96">
        <f ca="1">VLOOKUP(C53,'Gesamt 2010-2013'!C:L,10,0)</f>
        <v>32.99</v>
      </c>
      <c r="M53" s="75" t="s">
        <v>6501</v>
      </c>
      <c r="N53" s="77" t="s">
        <v>2799</v>
      </c>
      <c r="O53" s="75" t="s">
        <v>2651</v>
      </c>
      <c r="P53" s="78" t="s">
        <v>2495</v>
      </c>
      <c r="Q53" s="74">
        <v>1</v>
      </c>
    </row>
    <row r="54" spans="2:17" s="78" customFormat="1">
      <c r="B54" s="75" t="s">
        <v>2800</v>
      </c>
      <c r="C54" s="76">
        <v>9783839416853</v>
      </c>
      <c r="D54" s="75" t="s">
        <v>5096</v>
      </c>
      <c r="E54" s="77" t="s">
        <v>2801</v>
      </c>
      <c r="F54" s="78" t="s">
        <v>2802</v>
      </c>
      <c r="G54" s="78" t="s">
        <v>2803</v>
      </c>
      <c r="H54" s="75">
        <v>2</v>
      </c>
      <c r="I54" s="75">
        <v>2012</v>
      </c>
      <c r="J54" s="75" t="s">
        <v>5101</v>
      </c>
      <c r="K54" s="75" t="str">
        <f ca="1">VLOOKUP(C54,'Gesamt 2010-2013'!C:K,9,0)</f>
        <v>verfügbar</v>
      </c>
      <c r="L54" s="96">
        <f ca="1">VLOOKUP(C54,'Gesamt 2010-2013'!C:L,10,0)</f>
        <v>17.989999999999998</v>
      </c>
      <c r="M54" s="75" t="s">
        <v>6501</v>
      </c>
      <c r="N54" s="77" t="s">
        <v>2799</v>
      </c>
      <c r="O54" s="75" t="s">
        <v>2651</v>
      </c>
      <c r="P54" s="78" t="s">
        <v>2495</v>
      </c>
      <c r="Q54" s="74">
        <v>1</v>
      </c>
    </row>
    <row r="55" spans="2:17" s="78" customFormat="1">
      <c r="B55" s="75" t="s">
        <v>2804</v>
      </c>
      <c r="C55" s="76">
        <v>9783839419861</v>
      </c>
      <c r="D55" s="75" t="s">
        <v>5096</v>
      </c>
      <c r="E55" s="77" t="s">
        <v>2805</v>
      </c>
      <c r="F55" s="78" t="s">
        <v>2806</v>
      </c>
      <c r="G55" s="78" t="s">
        <v>2803</v>
      </c>
      <c r="H55" s="75">
        <v>3</v>
      </c>
      <c r="I55" s="75">
        <v>2012</v>
      </c>
      <c r="J55" s="75" t="s">
        <v>5101</v>
      </c>
      <c r="K55" s="75" t="str">
        <f ca="1">VLOOKUP(C55,'Gesamt 2010-2013'!C:K,9,0)</f>
        <v>verfügbar</v>
      </c>
      <c r="L55" s="96">
        <f ca="1">VLOOKUP(C55,'Gesamt 2010-2013'!C:L,10,0)</f>
        <v>31.99</v>
      </c>
      <c r="M55" s="75" t="s">
        <v>6501</v>
      </c>
      <c r="N55" s="77" t="s">
        <v>2799</v>
      </c>
      <c r="O55" s="75" t="s">
        <v>2651</v>
      </c>
      <c r="P55" s="78" t="s">
        <v>2495</v>
      </c>
      <c r="Q55" s="74">
        <v>1</v>
      </c>
    </row>
    <row r="56" spans="2:17" s="78" customFormat="1">
      <c r="B56" s="75" t="s">
        <v>2807</v>
      </c>
      <c r="C56" s="76">
        <v>9783839422120</v>
      </c>
      <c r="D56" s="75" t="s">
        <v>5096</v>
      </c>
      <c r="E56" s="77" t="s">
        <v>2808</v>
      </c>
      <c r="F56" s="78" t="s">
        <v>2809</v>
      </c>
      <c r="G56" s="78" t="s">
        <v>2810</v>
      </c>
      <c r="H56" s="75">
        <v>3</v>
      </c>
      <c r="I56" s="75">
        <v>2013</v>
      </c>
      <c r="J56" s="75" t="s">
        <v>5135</v>
      </c>
      <c r="K56" s="75" t="str">
        <f ca="1">VLOOKUP(C56,'Gesamt 2010-2013'!C:K,9,0)</f>
        <v>verfügbar</v>
      </c>
      <c r="L56" s="96">
        <f ca="1">VLOOKUP(C56,'Gesamt 2010-2013'!C:L,10,0)</f>
        <v>26.99</v>
      </c>
      <c r="M56" s="75" t="s">
        <v>5669</v>
      </c>
      <c r="N56" s="77" t="s">
        <v>2811</v>
      </c>
      <c r="O56" s="75" t="s">
        <v>2651</v>
      </c>
      <c r="P56" s="78" t="s">
        <v>3853</v>
      </c>
      <c r="Q56" s="74">
        <v>1</v>
      </c>
    </row>
    <row r="57" spans="2:17" s="78" customFormat="1">
      <c r="B57" s="75" t="s">
        <v>2812</v>
      </c>
      <c r="C57" s="76">
        <v>9783839425206</v>
      </c>
      <c r="D57" s="75" t="s">
        <v>5096</v>
      </c>
      <c r="E57" s="77" t="s">
        <v>2813</v>
      </c>
      <c r="F57" s="78" t="s">
        <v>2814</v>
      </c>
      <c r="G57" s="78" t="s">
        <v>2815</v>
      </c>
      <c r="H57" s="75">
        <v>1</v>
      </c>
      <c r="I57" s="75">
        <v>2013</v>
      </c>
      <c r="J57" s="75" t="s">
        <v>5101</v>
      </c>
      <c r="K57" s="75" t="str">
        <f ca="1">VLOOKUP(C57,'Gesamt 2010-2013'!C:K,9,0)</f>
        <v>verfügbar</v>
      </c>
      <c r="L57" s="96">
        <f ca="1">VLOOKUP(C57,'Gesamt 2010-2013'!C:L,10,0)</f>
        <v>26.99</v>
      </c>
      <c r="M57" s="75" t="s">
        <v>5669</v>
      </c>
      <c r="N57" s="77" t="s">
        <v>2811</v>
      </c>
      <c r="O57" s="75" t="s">
        <v>2651</v>
      </c>
      <c r="P57" s="78" t="s">
        <v>3853</v>
      </c>
      <c r="Q57" s="74">
        <v>1</v>
      </c>
    </row>
    <row r="58" spans="2:17" s="78" customFormat="1">
      <c r="B58" s="75" t="s">
        <v>2816</v>
      </c>
      <c r="C58" s="76">
        <v>9783839419434</v>
      </c>
      <c r="D58" s="75" t="s">
        <v>5096</v>
      </c>
      <c r="E58" s="77" t="s">
        <v>2817</v>
      </c>
      <c r="F58" s="78" t="s">
        <v>2818</v>
      </c>
      <c r="G58" s="78" t="s">
        <v>5029</v>
      </c>
      <c r="H58" s="75">
        <v>16</v>
      </c>
      <c r="I58" s="75">
        <v>2012</v>
      </c>
      <c r="J58" s="75" t="s">
        <v>5101</v>
      </c>
      <c r="K58" s="75" t="str">
        <f ca="1">VLOOKUP(C58,'Gesamt 2010-2013'!C:K,9,0)</f>
        <v>verfügbar</v>
      </c>
      <c r="L58" s="96">
        <f ca="1">VLOOKUP(C58,'Gesamt 2010-2013'!C:L,10,0)</f>
        <v>21.99</v>
      </c>
      <c r="M58" s="75" t="s">
        <v>6885</v>
      </c>
      <c r="N58" s="77" t="s">
        <v>2819</v>
      </c>
      <c r="O58" s="75" t="s">
        <v>2651</v>
      </c>
      <c r="P58" s="78" t="s">
        <v>3842</v>
      </c>
      <c r="Q58" s="74">
        <v>1</v>
      </c>
    </row>
    <row r="59" spans="2:17" s="78" customFormat="1">
      <c r="B59" s="75" t="s">
        <v>2820</v>
      </c>
      <c r="C59" s="76">
        <v>9783839422557</v>
      </c>
      <c r="D59" s="75" t="s">
        <v>5096</v>
      </c>
      <c r="E59" s="77" t="s">
        <v>2821</v>
      </c>
      <c r="F59" s="78" t="s">
        <v>2822</v>
      </c>
      <c r="G59" s="78" t="s">
        <v>6552</v>
      </c>
      <c r="H59" s="75"/>
      <c r="I59" s="75">
        <v>2013</v>
      </c>
      <c r="J59" s="75" t="s">
        <v>5135</v>
      </c>
      <c r="K59" s="75" t="str">
        <f ca="1">VLOOKUP(C59,'Gesamt 2010-2013'!C:K,9,0)</f>
        <v>verfügbar</v>
      </c>
      <c r="L59" s="96">
        <f ca="1">VLOOKUP(C59,'Gesamt 2010-2013'!C:L,10,0)</f>
        <v>22.99</v>
      </c>
      <c r="M59" s="75" t="s">
        <v>6534</v>
      </c>
      <c r="N59" s="77" t="s">
        <v>2823</v>
      </c>
      <c r="O59" s="75" t="s">
        <v>2651</v>
      </c>
      <c r="P59" s="78" t="s">
        <v>3842</v>
      </c>
      <c r="Q59" s="74">
        <v>1</v>
      </c>
    </row>
    <row r="60" spans="2:17" s="78" customFormat="1">
      <c r="B60" s="75" t="s">
        <v>2824</v>
      </c>
      <c r="C60" s="76">
        <v>9783839414958</v>
      </c>
      <c r="D60" s="75" t="s">
        <v>5096</v>
      </c>
      <c r="E60" s="77" t="s">
        <v>2825</v>
      </c>
      <c r="F60" s="78" t="s">
        <v>2826</v>
      </c>
      <c r="G60" s="78" t="s">
        <v>6602</v>
      </c>
      <c r="H60" s="75"/>
      <c r="I60" s="75">
        <v>2010</v>
      </c>
      <c r="J60" s="75" t="s">
        <v>5101</v>
      </c>
      <c r="K60" s="75" t="str">
        <f ca="1">VLOOKUP(C60,'Gesamt 2010-2013'!C:K,9,0)</f>
        <v>verfügbar</v>
      </c>
      <c r="L60" s="96">
        <f ca="1">VLOOKUP(C60,'Gesamt 2010-2013'!C:L,10,0)</f>
        <v>19.989999999999998</v>
      </c>
      <c r="M60" s="75" t="s">
        <v>6534</v>
      </c>
      <c r="N60" s="77" t="s">
        <v>2823</v>
      </c>
      <c r="O60" s="75" t="s">
        <v>2651</v>
      </c>
      <c r="P60" s="78" t="s">
        <v>3842</v>
      </c>
      <c r="Q60" s="74">
        <v>1</v>
      </c>
    </row>
    <row r="61" spans="2:17" s="78" customFormat="1">
      <c r="B61" s="75" t="s">
        <v>2827</v>
      </c>
      <c r="C61" s="76">
        <v>9783839413616</v>
      </c>
      <c r="D61" s="75" t="s">
        <v>5096</v>
      </c>
      <c r="E61" s="77" t="s">
        <v>2828</v>
      </c>
      <c r="F61" s="78" t="s">
        <v>2829</v>
      </c>
      <c r="G61" s="78" t="s">
        <v>2830</v>
      </c>
      <c r="H61" s="75">
        <v>6</v>
      </c>
      <c r="I61" s="75">
        <v>2010</v>
      </c>
      <c r="J61" s="75" t="s">
        <v>5135</v>
      </c>
      <c r="K61" s="75" t="str">
        <f ca="1">VLOOKUP(C61,'Gesamt 2010-2013'!C:K,9,0)</f>
        <v>verfügbar</v>
      </c>
      <c r="L61" s="96">
        <f ca="1">VLOOKUP(C61,'Gesamt 2010-2013'!C:L,10,0)</f>
        <v>23.99</v>
      </c>
      <c r="M61" s="75" t="s">
        <v>5364</v>
      </c>
      <c r="N61" s="77" t="s">
        <v>2831</v>
      </c>
      <c r="O61" s="75" t="s">
        <v>2651</v>
      </c>
      <c r="P61" s="78" t="s">
        <v>3853</v>
      </c>
      <c r="Q61" s="74">
        <v>1</v>
      </c>
    </row>
    <row r="62" spans="2:17" s="78" customFormat="1">
      <c r="B62" s="75" t="s">
        <v>2832</v>
      </c>
      <c r="C62" s="76">
        <v>9783839415320</v>
      </c>
      <c r="D62" s="75" t="s">
        <v>5096</v>
      </c>
      <c r="E62" s="77" t="s">
        <v>2833</v>
      </c>
      <c r="F62" s="78" t="s">
        <v>2834</v>
      </c>
      <c r="G62" s="78" t="s">
        <v>2830</v>
      </c>
      <c r="H62" s="75">
        <v>7</v>
      </c>
      <c r="I62" s="75">
        <v>2011</v>
      </c>
      <c r="J62" s="75" t="s">
        <v>5101</v>
      </c>
      <c r="K62" s="75" t="str">
        <f ca="1">VLOOKUP(C62,'Gesamt 2010-2013'!C:K,9,0)</f>
        <v>verfügbar</v>
      </c>
      <c r="L62" s="96">
        <f ca="1">VLOOKUP(C62,'Gesamt 2010-2013'!C:L,10,0)</f>
        <v>24.99</v>
      </c>
      <c r="M62" s="75" t="s">
        <v>5364</v>
      </c>
      <c r="N62" s="77" t="s">
        <v>2831</v>
      </c>
      <c r="O62" s="75" t="s">
        <v>2651</v>
      </c>
      <c r="P62" s="78" t="s">
        <v>3853</v>
      </c>
      <c r="Q62" s="74">
        <v>1</v>
      </c>
    </row>
    <row r="63" spans="2:17" s="78" customFormat="1">
      <c r="B63" s="75" t="s">
        <v>2835</v>
      </c>
      <c r="C63" s="76">
        <v>9783839421192</v>
      </c>
      <c r="D63" s="75" t="s">
        <v>5096</v>
      </c>
      <c r="E63" s="77" t="s">
        <v>2836</v>
      </c>
      <c r="F63" s="78" t="s">
        <v>2837</v>
      </c>
      <c r="G63" s="78" t="s">
        <v>2830</v>
      </c>
      <c r="H63" s="75">
        <v>9</v>
      </c>
      <c r="I63" s="75">
        <v>2012</v>
      </c>
      <c r="J63" s="75" t="s">
        <v>5135</v>
      </c>
      <c r="K63" s="75" t="str">
        <f ca="1">VLOOKUP(C63,'Gesamt 2010-2013'!C:K,9,0)</f>
        <v>verfügbar</v>
      </c>
      <c r="L63" s="96">
        <f ca="1">VLOOKUP(C63,'Gesamt 2010-2013'!C:L,10,0)</f>
        <v>34.99</v>
      </c>
      <c r="M63" s="75" t="s">
        <v>5364</v>
      </c>
      <c r="N63" s="77" t="s">
        <v>2831</v>
      </c>
      <c r="O63" s="75" t="s">
        <v>2651</v>
      </c>
      <c r="P63" s="78" t="s">
        <v>3853</v>
      </c>
      <c r="Q63" s="74">
        <v>1</v>
      </c>
    </row>
    <row r="64" spans="2:17" s="78" customFormat="1">
      <c r="B64" s="75" t="s">
        <v>2838</v>
      </c>
      <c r="C64" s="76">
        <v>9783839420591</v>
      </c>
      <c r="D64" s="75" t="s">
        <v>5096</v>
      </c>
      <c r="E64" s="77" t="s">
        <v>2839</v>
      </c>
      <c r="F64" s="78" t="s">
        <v>2840</v>
      </c>
      <c r="G64" s="78" t="s">
        <v>2830</v>
      </c>
      <c r="H64" s="75">
        <v>8</v>
      </c>
      <c r="I64" s="75">
        <v>2013</v>
      </c>
      <c r="J64" s="75" t="s">
        <v>5101</v>
      </c>
      <c r="K64" s="75" t="str">
        <f ca="1">VLOOKUP(C64,'Gesamt 2010-2013'!C:K,9,0)</f>
        <v>verfügbar</v>
      </c>
      <c r="L64" s="96">
        <f ca="1">VLOOKUP(C64,'Gesamt 2010-2013'!C:L,10,0)</f>
        <v>30.99</v>
      </c>
      <c r="M64" s="75" t="s">
        <v>5364</v>
      </c>
      <c r="N64" s="77" t="s">
        <v>2831</v>
      </c>
      <c r="O64" s="75" t="s">
        <v>2651</v>
      </c>
      <c r="P64" s="78" t="s">
        <v>3853</v>
      </c>
      <c r="Q64" s="74">
        <v>1</v>
      </c>
    </row>
    <row r="65" spans="2:17" s="78" customFormat="1">
      <c r="B65" s="75" t="s">
        <v>2841</v>
      </c>
      <c r="C65" s="76">
        <v>9783839416822</v>
      </c>
      <c r="D65" s="75" t="s">
        <v>5096</v>
      </c>
      <c r="E65" s="77" t="s">
        <v>2842</v>
      </c>
      <c r="F65" s="78" t="s">
        <v>2843</v>
      </c>
      <c r="G65" s="78" t="s">
        <v>7788</v>
      </c>
      <c r="H65" s="75">
        <v>11</v>
      </c>
      <c r="I65" s="75">
        <v>2012</v>
      </c>
      <c r="J65" s="75" t="s">
        <v>5135</v>
      </c>
      <c r="K65" s="75" t="str">
        <f ca="1">VLOOKUP(C65,'Gesamt 2010-2013'!C:K,9,0)</f>
        <v>verfügbar</v>
      </c>
      <c r="L65" s="96">
        <f ca="1">VLOOKUP(C65,'Gesamt 2010-2013'!C:L,10,0)</f>
        <v>32.99</v>
      </c>
      <c r="M65" s="75" t="s">
        <v>5359</v>
      </c>
      <c r="N65" s="77" t="s">
        <v>2844</v>
      </c>
      <c r="O65" s="75" t="s">
        <v>2651</v>
      </c>
      <c r="P65" s="78" t="s">
        <v>3853</v>
      </c>
      <c r="Q65" s="74">
        <v>1</v>
      </c>
    </row>
    <row r="66" spans="2:17" s="78" customFormat="1">
      <c r="B66" s="75" t="s">
        <v>2845</v>
      </c>
      <c r="C66" s="76">
        <v>9783839421970</v>
      </c>
      <c r="D66" s="75" t="s">
        <v>5096</v>
      </c>
      <c r="E66" s="77" t="s">
        <v>2846</v>
      </c>
      <c r="F66" s="78" t="s">
        <v>2847</v>
      </c>
      <c r="G66" s="78" t="s">
        <v>4344</v>
      </c>
      <c r="H66" s="75">
        <v>44</v>
      </c>
      <c r="I66" s="75">
        <v>2012</v>
      </c>
      <c r="J66" s="75" t="s">
        <v>5101</v>
      </c>
      <c r="K66" s="75" t="str">
        <f ca="1">VLOOKUP(C66,'Gesamt 2010-2013'!C:K,9,0)</f>
        <v>verfügbar</v>
      </c>
      <c r="L66" s="96">
        <f ca="1">VLOOKUP(C66,'Gesamt 2010-2013'!C:L,10,0)</f>
        <v>21.99</v>
      </c>
      <c r="M66" s="75" t="s">
        <v>6817</v>
      </c>
      <c r="N66" s="77" t="s">
        <v>2710</v>
      </c>
      <c r="O66" s="75" t="s">
        <v>2651</v>
      </c>
      <c r="P66" s="78" t="s">
        <v>3842</v>
      </c>
      <c r="Q66" s="74">
        <v>1</v>
      </c>
    </row>
    <row r="67" spans="2:17" s="78" customFormat="1">
      <c r="B67" s="75" t="s">
        <v>2848</v>
      </c>
      <c r="C67" s="76">
        <v>9783839413975</v>
      </c>
      <c r="D67" s="75" t="s">
        <v>5096</v>
      </c>
      <c r="E67" s="77" t="s">
        <v>2849</v>
      </c>
      <c r="F67" s="78" t="s">
        <v>2850</v>
      </c>
      <c r="G67" s="78" t="s">
        <v>5961</v>
      </c>
      <c r="H67" s="75">
        <v>7</v>
      </c>
      <c r="I67" s="75">
        <v>2010</v>
      </c>
      <c r="J67" s="75" t="s">
        <v>5135</v>
      </c>
      <c r="K67" s="75" t="str">
        <f ca="1">VLOOKUP(C67,'Gesamt 2010-2013'!C:K,9,0)</f>
        <v>verfügbar</v>
      </c>
      <c r="L67" s="96">
        <f ca="1">VLOOKUP(C67,'Gesamt 2010-2013'!C:L,10,0)</f>
        <v>22.99</v>
      </c>
      <c r="M67" s="75" t="s">
        <v>6817</v>
      </c>
      <c r="N67" s="77" t="s">
        <v>2710</v>
      </c>
      <c r="O67" s="75" t="s">
        <v>2651</v>
      </c>
      <c r="P67" s="78" t="s">
        <v>2495</v>
      </c>
      <c r="Q67" s="74">
        <v>1</v>
      </c>
    </row>
    <row r="68" spans="2:17" s="78" customFormat="1">
      <c r="B68" s="75" t="s">
        <v>2851</v>
      </c>
      <c r="C68" s="76">
        <v>9783839413845</v>
      </c>
      <c r="D68" s="75" t="s">
        <v>5096</v>
      </c>
      <c r="E68" s="77" t="s">
        <v>2852</v>
      </c>
      <c r="F68" s="78" t="s">
        <v>2853</v>
      </c>
      <c r="G68" s="78" t="s">
        <v>5961</v>
      </c>
      <c r="H68" s="75">
        <v>6</v>
      </c>
      <c r="I68" s="75">
        <v>2010</v>
      </c>
      <c r="J68" s="75" t="s">
        <v>5101</v>
      </c>
      <c r="K68" s="75" t="str">
        <f ca="1">VLOOKUP(C68,'Gesamt 2010-2013'!C:K,9,0)</f>
        <v>verfügbar</v>
      </c>
      <c r="L68" s="96">
        <f ca="1">VLOOKUP(C68,'Gesamt 2010-2013'!C:L,10,0)</f>
        <v>24.99</v>
      </c>
      <c r="M68" s="75" t="s">
        <v>6817</v>
      </c>
      <c r="N68" s="77" t="s">
        <v>2710</v>
      </c>
      <c r="O68" s="75" t="s">
        <v>2651</v>
      </c>
      <c r="P68" s="78" t="s">
        <v>2495</v>
      </c>
      <c r="Q68" s="74">
        <v>1</v>
      </c>
    </row>
    <row r="69" spans="2:17" s="78" customFormat="1">
      <c r="B69" s="75" t="s">
        <v>2854</v>
      </c>
      <c r="C69" s="76">
        <v>9783839413838</v>
      </c>
      <c r="D69" s="75" t="s">
        <v>5096</v>
      </c>
      <c r="E69" s="77" t="s">
        <v>2855</v>
      </c>
      <c r="F69" s="78" t="s">
        <v>2856</v>
      </c>
      <c r="G69" s="78" t="s">
        <v>7281</v>
      </c>
      <c r="H69" s="75"/>
      <c r="I69" s="75">
        <v>2010</v>
      </c>
      <c r="J69" s="75" t="s">
        <v>5101</v>
      </c>
      <c r="K69" s="75" t="str">
        <f ca="1">VLOOKUP(C69,'Gesamt 2010-2013'!C:K,9,0)</f>
        <v>verfügbar</v>
      </c>
      <c r="L69" s="96">
        <f ca="1">VLOOKUP(C69,'Gesamt 2010-2013'!C:L,10,0)</f>
        <v>26.99</v>
      </c>
      <c r="M69" s="75" t="s">
        <v>6817</v>
      </c>
      <c r="N69" s="77" t="s">
        <v>2710</v>
      </c>
      <c r="O69" s="75" t="s">
        <v>2651</v>
      </c>
      <c r="P69" s="78" t="s">
        <v>2495</v>
      </c>
      <c r="Q69" s="74">
        <v>1</v>
      </c>
    </row>
    <row r="70" spans="2:17" s="78" customFormat="1">
      <c r="B70" s="75" t="s">
        <v>2857</v>
      </c>
      <c r="C70" s="76">
        <v>9783839415283</v>
      </c>
      <c r="D70" s="75" t="s">
        <v>5096</v>
      </c>
      <c r="E70" s="77" t="s">
        <v>2858</v>
      </c>
      <c r="F70" s="78" t="s">
        <v>2859</v>
      </c>
      <c r="G70" s="78" t="s">
        <v>4159</v>
      </c>
      <c r="H70" s="75">
        <v>3</v>
      </c>
      <c r="I70" s="75">
        <v>2011</v>
      </c>
      <c r="J70" s="75" t="s">
        <v>5101</v>
      </c>
      <c r="K70" s="75" t="str">
        <f ca="1">VLOOKUP(C70,'Gesamt 2010-2013'!C:K,9,0)</f>
        <v>verfügbar</v>
      </c>
      <c r="L70" s="96">
        <f ca="1">VLOOKUP(C70,'Gesamt 2010-2013'!C:L,10,0)</f>
        <v>25.99</v>
      </c>
      <c r="M70" s="75" t="s">
        <v>6817</v>
      </c>
      <c r="N70" s="77" t="s">
        <v>2710</v>
      </c>
      <c r="O70" s="75" t="s">
        <v>2651</v>
      </c>
      <c r="P70" s="78" t="s">
        <v>2495</v>
      </c>
      <c r="Q70" s="74">
        <v>1</v>
      </c>
    </row>
    <row r="71" spans="2:17" s="78" customFormat="1">
      <c r="B71" s="75" t="s">
        <v>2860</v>
      </c>
      <c r="C71" s="76">
        <v>9783839417539</v>
      </c>
      <c r="D71" s="75" t="s">
        <v>5096</v>
      </c>
      <c r="E71" s="77" t="s">
        <v>2861</v>
      </c>
      <c r="F71" s="78" t="s">
        <v>2862</v>
      </c>
      <c r="G71" s="78" t="s">
        <v>7281</v>
      </c>
      <c r="H71" s="75"/>
      <c r="I71" s="75">
        <v>2011</v>
      </c>
      <c r="J71" s="75" t="s">
        <v>5101</v>
      </c>
      <c r="K71" s="75" t="str">
        <f ca="1">VLOOKUP(C71,'Gesamt 2010-2013'!C:K,9,0)</f>
        <v>verfügbar</v>
      </c>
      <c r="L71" s="96">
        <f ca="1">VLOOKUP(C71,'Gesamt 2010-2013'!C:L,10,0)</f>
        <v>31.99</v>
      </c>
      <c r="M71" s="75" t="s">
        <v>6817</v>
      </c>
      <c r="N71" s="77" t="s">
        <v>2710</v>
      </c>
      <c r="O71" s="75" t="s">
        <v>2651</v>
      </c>
      <c r="P71" s="78" t="s">
        <v>2495</v>
      </c>
      <c r="Q71" s="74">
        <v>1</v>
      </c>
    </row>
    <row r="72" spans="2:17" s="78" customFormat="1">
      <c r="B72" s="75" t="s">
        <v>2863</v>
      </c>
      <c r="C72" s="76">
        <v>9783839416242</v>
      </c>
      <c r="D72" s="75" t="s">
        <v>5096</v>
      </c>
      <c r="E72" s="77" t="s">
        <v>2864</v>
      </c>
      <c r="F72" s="78" t="s">
        <v>2865</v>
      </c>
      <c r="G72" s="78" t="s">
        <v>6552</v>
      </c>
      <c r="H72" s="75"/>
      <c r="I72" s="75">
        <v>2011</v>
      </c>
      <c r="J72" s="75" t="s">
        <v>5101</v>
      </c>
      <c r="K72" s="75" t="str">
        <f ca="1">VLOOKUP(C72,'Gesamt 2010-2013'!C:K,9,0)</f>
        <v>verfügbar</v>
      </c>
      <c r="L72" s="96">
        <f ca="1">VLOOKUP(C72,'Gesamt 2010-2013'!C:L,10,0)</f>
        <v>33.99</v>
      </c>
      <c r="M72" s="75" t="s">
        <v>6817</v>
      </c>
      <c r="N72" s="77" t="s">
        <v>2710</v>
      </c>
      <c r="O72" s="75" t="s">
        <v>2651</v>
      </c>
      <c r="P72" s="78" t="s">
        <v>2495</v>
      </c>
      <c r="Q72" s="74">
        <v>1</v>
      </c>
    </row>
    <row r="73" spans="2:17" s="78" customFormat="1">
      <c r="B73" s="75" t="s">
        <v>2866</v>
      </c>
      <c r="C73" s="76">
        <v>9783839415726</v>
      </c>
      <c r="D73" s="75" t="s">
        <v>5096</v>
      </c>
      <c r="E73" s="77" t="s">
        <v>2867</v>
      </c>
      <c r="F73" s="78" t="s">
        <v>2868</v>
      </c>
      <c r="G73" s="78" t="s">
        <v>7637</v>
      </c>
      <c r="H73" s="75">
        <v>14</v>
      </c>
      <c r="I73" s="75">
        <v>2011</v>
      </c>
      <c r="J73" s="75" t="s">
        <v>5101</v>
      </c>
      <c r="K73" s="75" t="str">
        <f ca="1">VLOOKUP(C73,'Gesamt 2010-2013'!C:K,9,0)</f>
        <v>verfügbar</v>
      </c>
      <c r="L73" s="96">
        <f ca="1">VLOOKUP(C73,'Gesamt 2010-2013'!C:L,10,0)</f>
        <v>26.99</v>
      </c>
      <c r="M73" s="75" t="s">
        <v>6817</v>
      </c>
      <c r="N73" s="77" t="s">
        <v>2710</v>
      </c>
      <c r="O73" s="75" t="s">
        <v>2651</v>
      </c>
      <c r="P73" s="78" t="s">
        <v>2495</v>
      </c>
      <c r="Q73" s="74">
        <v>1</v>
      </c>
    </row>
    <row r="74" spans="2:17" s="78" customFormat="1">
      <c r="B74" s="75" t="s">
        <v>2869</v>
      </c>
      <c r="C74" s="76">
        <v>9783839415924</v>
      </c>
      <c r="D74" s="75" t="s">
        <v>5096</v>
      </c>
      <c r="E74" s="77" t="s">
        <v>2870</v>
      </c>
      <c r="F74" s="78" t="s">
        <v>2871</v>
      </c>
      <c r="G74" s="78" t="s">
        <v>7637</v>
      </c>
      <c r="H74" s="75">
        <v>15</v>
      </c>
      <c r="I74" s="75">
        <v>2011</v>
      </c>
      <c r="J74" s="75" t="s">
        <v>5101</v>
      </c>
      <c r="K74" s="75" t="str">
        <f ca="1">VLOOKUP(C74,'Gesamt 2010-2013'!C:K,9,0)</f>
        <v>verfügbar</v>
      </c>
      <c r="L74" s="96">
        <f ca="1">VLOOKUP(C74,'Gesamt 2010-2013'!C:L,10,0)</f>
        <v>24.99</v>
      </c>
      <c r="M74" s="75" t="s">
        <v>6817</v>
      </c>
      <c r="N74" s="77" t="s">
        <v>2710</v>
      </c>
      <c r="O74" s="75" t="s">
        <v>2651</v>
      </c>
      <c r="P74" s="78" t="s">
        <v>2495</v>
      </c>
      <c r="Q74" s="74">
        <v>1</v>
      </c>
    </row>
    <row r="75" spans="2:17" s="78" customFormat="1">
      <c r="B75" s="75" t="s">
        <v>2872</v>
      </c>
      <c r="C75" s="76">
        <v>9783839417201</v>
      </c>
      <c r="D75" s="75" t="s">
        <v>5096</v>
      </c>
      <c r="E75" s="77" t="s">
        <v>2873</v>
      </c>
      <c r="F75" s="78" t="s">
        <v>2874</v>
      </c>
      <c r="G75" s="78" t="s">
        <v>7281</v>
      </c>
      <c r="H75" s="75"/>
      <c r="I75" s="75">
        <v>2011</v>
      </c>
      <c r="J75" s="75" t="s">
        <v>5101</v>
      </c>
      <c r="K75" s="75" t="str">
        <f ca="1">VLOOKUP(C75,'Gesamt 2010-2013'!C:K,9,0)</f>
        <v>verfügbar</v>
      </c>
      <c r="L75" s="96">
        <f ca="1">VLOOKUP(C75,'Gesamt 2010-2013'!C:L,10,0)</f>
        <v>26.99</v>
      </c>
      <c r="M75" s="75" t="s">
        <v>6817</v>
      </c>
      <c r="N75" s="77" t="s">
        <v>2710</v>
      </c>
      <c r="O75" s="75" t="s">
        <v>2651</v>
      </c>
      <c r="P75" s="78" t="s">
        <v>2495</v>
      </c>
      <c r="Q75" s="74">
        <v>1</v>
      </c>
    </row>
    <row r="76" spans="2:17" s="78" customFormat="1">
      <c r="B76" s="75" t="s">
        <v>2875</v>
      </c>
      <c r="C76" s="76">
        <v>9783839418024</v>
      </c>
      <c r="D76" s="75" t="s">
        <v>5096</v>
      </c>
      <c r="E76" s="77" t="s">
        <v>2876</v>
      </c>
      <c r="F76" s="78" t="s">
        <v>2877</v>
      </c>
      <c r="G76" s="78" t="s">
        <v>7281</v>
      </c>
      <c r="H76" s="75"/>
      <c r="I76" s="75">
        <v>2011</v>
      </c>
      <c r="J76" s="75" t="s">
        <v>5101</v>
      </c>
      <c r="K76" s="75" t="str">
        <f ca="1">VLOOKUP(C76,'Gesamt 2010-2013'!C:K,9,0)</f>
        <v>verfügbar</v>
      </c>
      <c r="L76" s="96">
        <f ca="1">VLOOKUP(C76,'Gesamt 2010-2013'!C:L,10,0)</f>
        <v>25.99</v>
      </c>
      <c r="M76" s="75" t="s">
        <v>6817</v>
      </c>
      <c r="N76" s="77" t="s">
        <v>2710</v>
      </c>
      <c r="O76" s="75" t="s">
        <v>2651</v>
      </c>
      <c r="P76" s="78" t="s">
        <v>2495</v>
      </c>
      <c r="Q76" s="74">
        <v>1</v>
      </c>
    </row>
    <row r="77" spans="2:17" s="78" customFormat="1">
      <c r="B77" s="75" t="s">
        <v>2878</v>
      </c>
      <c r="C77" s="76">
        <v>9783839417676</v>
      </c>
      <c r="D77" s="75" t="s">
        <v>5096</v>
      </c>
      <c r="E77" s="77" t="s">
        <v>2879</v>
      </c>
      <c r="F77" s="78" t="s">
        <v>2880</v>
      </c>
      <c r="G77" s="78" t="s">
        <v>7281</v>
      </c>
      <c r="H77" s="75"/>
      <c r="I77" s="75">
        <v>2012</v>
      </c>
      <c r="J77" s="75" t="s">
        <v>5101</v>
      </c>
      <c r="K77" s="75" t="str">
        <f ca="1">VLOOKUP(C77,'Gesamt 2010-2013'!C:K,9,0)</f>
        <v>verfügbar</v>
      </c>
      <c r="L77" s="96">
        <f ca="1">VLOOKUP(C77,'Gesamt 2010-2013'!C:L,10,0)</f>
        <v>26.99</v>
      </c>
      <c r="M77" s="75" t="s">
        <v>6817</v>
      </c>
      <c r="N77" s="77" t="s">
        <v>2710</v>
      </c>
      <c r="O77" s="75" t="s">
        <v>2651</v>
      </c>
      <c r="P77" s="78" t="s">
        <v>2495</v>
      </c>
      <c r="Q77" s="74">
        <v>1</v>
      </c>
    </row>
    <row r="78" spans="2:17" s="78" customFormat="1">
      <c r="B78" s="75" t="s">
        <v>2881</v>
      </c>
      <c r="C78" s="76">
        <v>9783839414156</v>
      </c>
      <c r="D78" s="75" t="s">
        <v>5096</v>
      </c>
      <c r="E78" s="77" t="s">
        <v>2882</v>
      </c>
      <c r="F78" s="78" t="s">
        <v>2883</v>
      </c>
      <c r="G78" s="78" t="s">
        <v>7281</v>
      </c>
      <c r="H78" s="75"/>
      <c r="I78" s="75">
        <v>2012</v>
      </c>
      <c r="J78" s="75" t="s">
        <v>5101</v>
      </c>
      <c r="K78" s="75" t="str">
        <f ca="1">VLOOKUP(C78,'Gesamt 2010-2013'!C:K,9,0)</f>
        <v>verfügbar</v>
      </c>
      <c r="L78" s="96">
        <f ca="1">VLOOKUP(C78,'Gesamt 2010-2013'!C:L,10,0)</f>
        <v>21.99</v>
      </c>
      <c r="M78" s="75" t="s">
        <v>6817</v>
      </c>
      <c r="N78" s="77" t="s">
        <v>2710</v>
      </c>
      <c r="O78" s="75" t="s">
        <v>2651</v>
      </c>
      <c r="P78" s="78" t="s">
        <v>2495</v>
      </c>
      <c r="Q78" s="74">
        <v>1</v>
      </c>
    </row>
    <row r="79" spans="2:17" s="78" customFormat="1">
      <c r="B79" s="75" t="s">
        <v>2884</v>
      </c>
      <c r="C79" s="76">
        <v>9783839416921</v>
      </c>
      <c r="D79" s="75" t="s">
        <v>5096</v>
      </c>
      <c r="E79" s="77" t="s">
        <v>2885</v>
      </c>
      <c r="F79" s="78" t="s">
        <v>2886</v>
      </c>
      <c r="G79" s="78" t="s">
        <v>6365</v>
      </c>
      <c r="H79" s="75">
        <v>6</v>
      </c>
      <c r="I79" s="75">
        <v>2012</v>
      </c>
      <c r="J79" s="75" t="s">
        <v>5101</v>
      </c>
      <c r="K79" s="75" t="str">
        <f ca="1">VLOOKUP(C79,'Gesamt 2010-2013'!C:K,9,0)</f>
        <v>verfügbar</v>
      </c>
      <c r="L79" s="96">
        <f ca="1">VLOOKUP(C79,'Gesamt 2010-2013'!C:L,10,0)</f>
        <v>23.99</v>
      </c>
      <c r="M79" s="75" t="s">
        <v>6817</v>
      </c>
      <c r="N79" s="77" t="s">
        <v>2710</v>
      </c>
      <c r="O79" s="75" t="s">
        <v>2651</v>
      </c>
      <c r="P79" s="78" t="s">
        <v>2495</v>
      </c>
      <c r="Q79" s="74">
        <v>1</v>
      </c>
    </row>
    <row r="80" spans="2:17" s="78" customFormat="1">
      <c r="B80" s="75" t="s">
        <v>2887</v>
      </c>
      <c r="C80" s="76">
        <v>9783839419489</v>
      </c>
      <c r="D80" s="75" t="s">
        <v>5096</v>
      </c>
      <c r="E80" s="77" t="s">
        <v>2888</v>
      </c>
      <c r="F80" s="78" t="s">
        <v>2889</v>
      </c>
      <c r="G80" s="78" t="s">
        <v>7281</v>
      </c>
      <c r="H80" s="75"/>
      <c r="I80" s="75">
        <v>2012</v>
      </c>
      <c r="J80" s="75" t="s">
        <v>5101</v>
      </c>
      <c r="K80" s="75" t="str">
        <f ca="1">VLOOKUP(C80,'Gesamt 2010-2013'!C:K,9,0)</f>
        <v>verfügbar</v>
      </c>
      <c r="L80" s="96">
        <f ca="1">VLOOKUP(C80,'Gesamt 2010-2013'!C:L,10,0)</f>
        <v>38.99</v>
      </c>
      <c r="M80" s="75" t="s">
        <v>6817</v>
      </c>
      <c r="N80" s="77" t="s">
        <v>2710</v>
      </c>
      <c r="O80" s="75" t="s">
        <v>2651</v>
      </c>
      <c r="P80" s="78" t="s">
        <v>2495</v>
      </c>
      <c r="Q80" s="74">
        <v>1</v>
      </c>
    </row>
    <row r="81" spans="2:17" s="78" customFormat="1">
      <c r="B81" s="75" t="s">
        <v>2890</v>
      </c>
      <c r="C81" s="76">
        <v>9783839419175</v>
      </c>
      <c r="D81" s="75" t="s">
        <v>5096</v>
      </c>
      <c r="E81" s="77" t="s">
        <v>2891</v>
      </c>
      <c r="F81" s="78" t="s">
        <v>2892</v>
      </c>
      <c r="G81" s="78" t="s">
        <v>6365</v>
      </c>
      <c r="H81" s="75">
        <v>8</v>
      </c>
      <c r="I81" s="75">
        <v>2012</v>
      </c>
      <c r="J81" s="75" t="s">
        <v>5101</v>
      </c>
      <c r="K81" s="75" t="str">
        <f ca="1">VLOOKUP(C81,'Gesamt 2010-2013'!C:K,9,0)</f>
        <v>verfügbar</v>
      </c>
      <c r="L81" s="96">
        <f ca="1">VLOOKUP(C81,'Gesamt 2010-2013'!C:L,10,0)</f>
        <v>25.99</v>
      </c>
      <c r="M81" s="75" t="s">
        <v>6817</v>
      </c>
      <c r="N81" s="77" t="s">
        <v>2710</v>
      </c>
      <c r="O81" s="75" t="s">
        <v>2651</v>
      </c>
      <c r="P81" s="78" t="s">
        <v>2495</v>
      </c>
      <c r="Q81" s="74">
        <v>1</v>
      </c>
    </row>
    <row r="82" spans="2:17" s="78" customFormat="1">
      <c r="B82" s="75" t="s">
        <v>2893</v>
      </c>
      <c r="C82" s="76">
        <v>9783839421697</v>
      </c>
      <c r="D82" s="75" t="s">
        <v>5096</v>
      </c>
      <c r="E82" s="77" t="s">
        <v>2894</v>
      </c>
      <c r="F82" s="78" t="s">
        <v>2895</v>
      </c>
      <c r="G82" s="78" t="s">
        <v>7281</v>
      </c>
      <c r="H82" s="75"/>
      <c r="I82" s="75">
        <v>2012</v>
      </c>
      <c r="J82" s="75" t="s">
        <v>5101</v>
      </c>
      <c r="K82" s="75" t="str">
        <f ca="1">VLOOKUP(C82,'Gesamt 2010-2013'!C:K,9,0)</f>
        <v>verfügbar</v>
      </c>
      <c r="L82" s="96">
        <f ca="1">VLOOKUP(C82,'Gesamt 2010-2013'!C:L,10,0)</f>
        <v>26.99</v>
      </c>
      <c r="M82" s="75" t="s">
        <v>6817</v>
      </c>
      <c r="N82" s="77" t="s">
        <v>2710</v>
      </c>
      <c r="O82" s="75" t="s">
        <v>2651</v>
      </c>
      <c r="P82" s="78" t="s">
        <v>2495</v>
      </c>
      <c r="Q82" s="74">
        <v>1</v>
      </c>
    </row>
    <row r="83" spans="2:17" s="78" customFormat="1">
      <c r="B83" s="75" t="s">
        <v>2896</v>
      </c>
      <c r="C83" s="76">
        <v>9783839405178</v>
      </c>
      <c r="D83" s="75" t="s">
        <v>5096</v>
      </c>
      <c r="E83" s="77" t="s">
        <v>2897</v>
      </c>
      <c r="F83" s="78" t="s">
        <v>2898</v>
      </c>
      <c r="G83" s="78" t="s">
        <v>7637</v>
      </c>
      <c r="H83" s="75">
        <v>2</v>
      </c>
      <c r="I83" s="75">
        <v>2013</v>
      </c>
      <c r="J83" s="75" t="s">
        <v>5101</v>
      </c>
      <c r="K83" s="75" t="str">
        <f ca="1">VLOOKUP(C83,'Gesamt 2010-2013'!C:K,9,0)</f>
        <v>verfügbar</v>
      </c>
      <c r="L83" s="96">
        <f ca="1">VLOOKUP(C83,'Gesamt 2010-2013'!C:L,10,0)</f>
        <v>34.99</v>
      </c>
      <c r="M83" s="75" t="s">
        <v>6817</v>
      </c>
      <c r="N83" s="77" t="s">
        <v>2710</v>
      </c>
      <c r="O83" s="75" t="s">
        <v>2651</v>
      </c>
      <c r="P83" s="78" t="s">
        <v>2495</v>
      </c>
      <c r="Q83" s="74">
        <v>1</v>
      </c>
    </row>
    <row r="84" spans="2:17" s="78" customFormat="1">
      <c r="B84" s="75" t="s">
        <v>2899</v>
      </c>
      <c r="C84" s="76">
        <v>9783839422205</v>
      </c>
      <c r="D84" s="75" t="s">
        <v>5096</v>
      </c>
      <c r="E84" s="77" t="s">
        <v>2900</v>
      </c>
      <c r="F84" s="78" t="s">
        <v>2901</v>
      </c>
      <c r="G84" s="78" t="s">
        <v>5961</v>
      </c>
      <c r="H84" s="75">
        <v>8</v>
      </c>
      <c r="I84" s="75">
        <v>2013</v>
      </c>
      <c r="J84" s="75" t="s">
        <v>5101</v>
      </c>
      <c r="K84" s="75" t="str">
        <f ca="1">VLOOKUP(C84,'Gesamt 2010-2013'!C:K,9,0)</f>
        <v>verfügbar</v>
      </c>
      <c r="L84" s="96">
        <f ca="1">VLOOKUP(C84,'Gesamt 2010-2013'!C:L,10,0)</f>
        <v>25.99</v>
      </c>
      <c r="M84" s="75" t="s">
        <v>6817</v>
      </c>
      <c r="N84" s="77" t="s">
        <v>2710</v>
      </c>
      <c r="O84" s="75" t="s">
        <v>2651</v>
      </c>
      <c r="P84" s="78" t="s">
        <v>2495</v>
      </c>
      <c r="Q84" s="74">
        <v>1</v>
      </c>
    </row>
    <row r="85" spans="2:17" s="78" customFormat="1">
      <c r="B85" s="75" t="s">
        <v>2902</v>
      </c>
      <c r="C85" s="76">
        <v>9783839423141</v>
      </c>
      <c r="D85" s="75" t="s">
        <v>5096</v>
      </c>
      <c r="E85" s="77" t="s">
        <v>2903</v>
      </c>
      <c r="F85" s="78" t="s">
        <v>2904</v>
      </c>
      <c r="G85" s="78" t="s">
        <v>7281</v>
      </c>
      <c r="H85" s="75"/>
      <c r="I85" s="75">
        <v>2013</v>
      </c>
      <c r="J85" s="75" t="s">
        <v>5101</v>
      </c>
      <c r="K85" s="75" t="str">
        <f ca="1">VLOOKUP(C85,'Gesamt 2010-2013'!C:K,9,0)</f>
        <v>verfügbar</v>
      </c>
      <c r="L85" s="96">
        <f ca="1">VLOOKUP(C85,'Gesamt 2010-2013'!C:L,10,0)</f>
        <v>35.99</v>
      </c>
      <c r="M85" s="75" t="s">
        <v>6817</v>
      </c>
      <c r="N85" s="77" t="s">
        <v>2710</v>
      </c>
      <c r="O85" s="75" t="s">
        <v>2651</v>
      </c>
      <c r="P85" s="78" t="s">
        <v>2495</v>
      </c>
      <c r="Q85" s="74">
        <v>1</v>
      </c>
    </row>
    <row r="86" spans="2:17" s="78" customFormat="1">
      <c r="B86" s="75" t="s">
        <v>2905</v>
      </c>
      <c r="C86" s="76">
        <v>9783839423974</v>
      </c>
      <c r="D86" s="75" t="s">
        <v>5096</v>
      </c>
      <c r="E86" s="77" t="s">
        <v>2906</v>
      </c>
      <c r="F86" s="78" t="s">
        <v>2907</v>
      </c>
      <c r="G86" s="78" t="s">
        <v>4159</v>
      </c>
      <c r="H86" s="75">
        <v>5</v>
      </c>
      <c r="I86" s="75">
        <v>2013</v>
      </c>
      <c r="J86" s="75" t="s">
        <v>5101</v>
      </c>
      <c r="K86" s="75" t="str">
        <f ca="1">VLOOKUP(C86,'Gesamt 2010-2013'!C:K,9,0)</f>
        <v>verfügbar</v>
      </c>
      <c r="L86" s="96">
        <f ca="1">VLOOKUP(C86,'Gesamt 2010-2013'!C:L,10,0)</f>
        <v>32.99</v>
      </c>
      <c r="M86" s="75" t="s">
        <v>6817</v>
      </c>
      <c r="N86" s="77" t="s">
        <v>2710</v>
      </c>
      <c r="O86" s="75" t="s">
        <v>2651</v>
      </c>
      <c r="P86" s="78" t="s">
        <v>2495</v>
      </c>
      <c r="Q86" s="74">
        <v>1</v>
      </c>
    </row>
    <row r="87" spans="2:17" s="78" customFormat="1">
      <c r="B87" s="75" t="s">
        <v>2908</v>
      </c>
      <c r="C87" s="76">
        <v>9783839423547</v>
      </c>
      <c r="D87" s="75" t="s">
        <v>5096</v>
      </c>
      <c r="E87" s="77" t="s">
        <v>2909</v>
      </c>
      <c r="F87" s="78" t="s">
        <v>2910</v>
      </c>
      <c r="G87" s="78" t="s">
        <v>7637</v>
      </c>
      <c r="H87" s="75">
        <v>16</v>
      </c>
      <c r="I87" s="75">
        <v>2013</v>
      </c>
      <c r="J87" s="75" t="s">
        <v>5101</v>
      </c>
      <c r="K87" s="75" t="str">
        <f ca="1">VLOOKUP(C87,'Gesamt 2010-2013'!C:K,9,0)</f>
        <v>verfügbar</v>
      </c>
      <c r="L87" s="96">
        <f ca="1">VLOOKUP(C87,'Gesamt 2010-2013'!C:L,10,0)</f>
        <v>31.99</v>
      </c>
      <c r="M87" s="75" t="s">
        <v>6817</v>
      </c>
      <c r="N87" s="77" t="s">
        <v>2710</v>
      </c>
      <c r="O87" s="75" t="s">
        <v>2651</v>
      </c>
      <c r="P87" s="78" t="s">
        <v>2495</v>
      </c>
      <c r="Q87" s="74">
        <v>1</v>
      </c>
    </row>
    <row r="88" spans="2:17" s="78" customFormat="1">
      <c r="B88" s="75" t="s">
        <v>2911</v>
      </c>
      <c r="C88" s="76">
        <v>9783839425251</v>
      </c>
      <c r="D88" s="75" t="s">
        <v>5096</v>
      </c>
      <c r="E88" s="77" t="s">
        <v>2912</v>
      </c>
      <c r="F88" s="78" t="s">
        <v>2913</v>
      </c>
      <c r="G88" s="78" t="s">
        <v>6602</v>
      </c>
      <c r="H88" s="75"/>
      <c r="I88" s="75">
        <v>2013</v>
      </c>
      <c r="J88" s="75" t="s">
        <v>5101</v>
      </c>
      <c r="K88" s="75" t="str">
        <f ca="1">VLOOKUP(C88,'Gesamt 2010-2013'!C:K,9,0)</f>
        <v>verfügbar</v>
      </c>
      <c r="L88" s="96">
        <f ca="1">VLOOKUP(C88,'Gesamt 2010-2013'!C:L,10,0)</f>
        <v>16.989999999999998</v>
      </c>
      <c r="M88" s="75" t="s">
        <v>6817</v>
      </c>
      <c r="N88" s="77" t="s">
        <v>2710</v>
      </c>
      <c r="O88" s="75" t="s">
        <v>2651</v>
      </c>
      <c r="P88" s="78" t="s">
        <v>2495</v>
      </c>
      <c r="Q88" s="74">
        <v>1</v>
      </c>
    </row>
    <row r="89" spans="2:17" s="78" customFormat="1">
      <c r="B89" s="75" t="s">
        <v>2914</v>
      </c>
      <c r="C89" s="76">
        <v>9783839422694</v>
      </c>
      <c r="D89" s="75" t="s">
        <v>5096</v>
      </c>
      <c r="E89" s="77" t="s">
        <v>2915</v>
      </c>
      <c r="F89" s="78" t="s">
        <v>2916</v>
      </c>
      <c r="G89" s="78" t="s">
        <v>7281</v>
      </c>
      <c r="H89" s="75"/>
      <c r="I89" s="75">
        <v>2013</v>
      </c>
      <c r="J89" s="75" t="s">
        <v>5101</v>
      </c>
      <c r="K89" s="75" t="str">
        <f ca="1">VLOOKUP(C89,'Gesamt 2010-2013'!C:K,9,0)</f>
        <v>verfügbar</v>
      </c>
      <c r="L89" s="96">
        <f ca="1">VLOOKUP(C89,'Gesamt 2010-2013'!C:L,10,0)</f>
        <v>33.99</v>
      </c>
      <c r="M89" s="75" t="s">
        <v>6817</v>
      </c>
      <c r="N89" s="77" t="s">
        <v>2710</v>
      </c>
      <c r="O89" s="75" t="s">
        <v>2651</v>
      </c>
      <c r="P89" s="78" t="s">
        <v>2495</v>
      </c>
      <c r="Q89" s="74">
        <v>1</v>
      </c>
    </row>
    <row r="90" spans="2:17" s="78" customFormat="1">
      <c r="B90" s="75" t="s">
        <v>2917</v>
      </c>
      <c r="C90" s="76">
        <v>9783839423585</v>
      </c>
      <c r="D90" s="75" t="s">
        <v>5096</v>
      </c>
      <c r="E90" s="77" t="s">
        <v>2918</v>
      </c>
      <c r="F90" s="78" t="s">
        <v>2919</v>
      </c>
      <c r="G90" s="78" t="s">
        <v>7281</v>
      </c>
      <c r="H90" s="75"/>
      <c r="I90" s="75">
        <v>2013</v>
      </c>
      <c r="J90" s="75" t="s">
        <v>5101</v>
      </c>
      <c r="K90" s="75" t="str">
        <f ca="1">VLOOKUP(C90,'Gesamt 2010-2013'!C:K,9,0)</f>
        <v>verfügbar</v>
      </c>
      <c r="L90" s="96">
        <f ca="1">VLOOKUP(C90,'Gesamt 2010-2013'!C:L,10,0)</f>
        <v>33.99</v>
      </c>
      <c r="M90" s="75" t="s">
        <v>6817</v>
      </c>
      <c r="N90" s="77" t="s">
        <v>2710</v>
      </c>
      <c r="O90" s="75" t="s">
        <v>2651</v>
      </c>
      <c r="P90" s="78" t="s">
        <v>2495</v>
      </c>
      <c r="Q90" s="74">
        <v>1</v>
      </c>
    </row>
    <row r="91" spans="2:17" s="78" customFormat="1">
      <c r="B91" s="75" t="s">
        <v>2920</v>
      </c>
      <c r="C91" s="76">
        <v>9783839424346</v>
      </c>
      <c r="D91" s="75" t="s">
        <v>5096</v>
      </c>
      <c r="E91" s="77" t="s">
        <v>2921</v>
      </c>
      <c r="F91" s="78" t="s">
        <v>2922</v>
      </c>
      <c r="G91" s="78" t="s">
        <v>7281</v>
      </c>
      <c r="H91" s="75"/>
      <c r="I91" s="75">
        <v>2013</v>
      </c>
      <c r="J91" s="75" t="s">
        <v>5101</v>
      </c>
      <c r="K91" s="75" t="str">
        <f ca="1">VLOOKUP(C91,'Gesamt 2010-2013'!C:K,9,0)</f>
        <v>verfügbar</v>
      </c>
      <c r="L91" s="96">
        <f ca="1">VLOOKUP(C91,'Gesamt 2010-2013'!C:L,10,0)</f>
        <v>32.99</v>
      </c>
      <c r="M91" s="75" t="s">
        <v>6817</v>
      </c>
      <c r="N91" s="77" t="s">
        <v>2710</v>
      </c>
      <c r="O91" s="75" t="s">
        <v>2651</v>
      </c>
      <c r="P91" s="78" t="s">
        <v>2495</v>
      </c>
      <c r="Q91" s="74">
        <v>1</v>
      </c>
    </row>
    <row r="92" spans="2:17" s="78" customFormat="1">
      <c r="B92" s="75" t="s">
        <v>2923</v>
      </c>
      <c r="C92" s="76">
        <v>9783839411711</v>
      </c>
      <c r="D92" s="75" t="s">
        <v>5096</v>
      </c>
      <c r="E92" s="77" t="s">
        <v>2924</v>
      </c>
      <c r="F92" s="78" t="s">
        <v>2925</v>
      </c>
      <c r="G92" s="78" t="s">
        <v>6365</v>
      </c>
      <c r="H92" s="75">
        <v>3</v>
      </c>
      <c r="I92" s="75">
        <v>2013</v>
      </c>
      <c r="J92" s="75" t="s">
        <v>5101</v>
      </c>
      <c r="K92" s="75" t="str">
        <f ca="1">VLOOKUP(C92,'Gesamt 2010-2013'!C:K,9,0)</f>
        <v>verfügbar</v>
      </c>
      <c r="L92" s="96">
        <f ca="1">VLOOKUP(C92,'Gesamt 2010-2013'!C:L,10,0)</f>
        <v>25.99</v>
      </c>
      <c r="M92" s="75" t="s">
        <v>6817</v>
      </c>
      <c r="N92" s="77" t="s">
        <v>2710</v>
      </c>
      <c r="O92" s="75" t="s">
        <v>2651</v>
      </c>
      <c r="P92" s="78" t="s">
        <v>2495</v>
      </c>
      <c r="Q92" s="74">
        <v>1</v>
      </c>
    </row>
    <row r="93" spans="2:17" s="78" customFormat="1">
      <c r="B93" s="75" t="s">
        <v>2926</v>
      </c>
      <c r="C93" s="76">
        <v>9783839419878</v>
      </c>
      <c r="D93" s="75" t="s">
        <v>5096</v>
      </c>
      <c r="E93" s="77" t="s">
        <v>2927</v>
      </c>
      <c r="F93" s="78" t="s">
        <v>2928</v>
      </c>
      <c r="G93" s="78" t="s">
        <v>4159</v>
      </c>
      <c r="H93" s="75">
        <v>4</v>
      </c>
      <c r="I93" s="75">
        <v>2012</v>
      </c>
      <c r="J93" s="75" t="s">
        <v>5101</v>
      </c>
      <c r="K93" s="75" t="str">
        <f ca="1">VLOOKUP(C93,'Gesamt 2010-2013'!C:K,9,0)</f>
        <v>verfügbar</v>
      </c>
      <c r="L93" s="96">
        <f ca="1">VLOOKUP(C93,'Gesamt 2010-2013'!C:L,10,0)</f>
        <v>26.99</v>
      </c>
      <c r="M93" s="75" t="s">
        <v>7324</v>
      </c>
      <c r="N93" s="77" t="s">
        <v>2929</v>
      </c>
      <c r="O93" s="75" t="s">
        <v>2651</v>
      </c>
      <c r="P93" s="78" t="s">
        <v>2022</v>
      </c>
      <c r="Q93" s="74">
        <v>1</v>
      </c>
    </row>
    <row r="94" spans="2:17" s="78" customFormat="1">
      <c r="B94" s="75" t="s">
        <v>2930</v>
      </c>
      <c r="C94" s="76">
        <v>9783839419779</v>
      </c>
      <c r="D94" s="75" t="s">
        <v>5096</v>
      </c>
      <c r="E94" s="77" t="s">
        <v>2931</v>
      </c>
      <c r="F94" s="78" t="s">
        <v>2932</v>
      </c>
      <c r="G94" s="78" t="s">
        <v>6602</v>
      </c>
      <c r="H94" s="75"/>
      <c r="I94" s="75">
        <v>2012</v>
      </c>
      <c r="J94" s="75" t="s">
        <v>5101</v>
      </c>
      <c r="K94" s="75" t="str">
        <f ca="1">VLOOKUP(C94,'Gesamt 2010-2013'!C:K,9,0)</f>
        <v>verfügbar</v>
      </c>
      <c r="L94" s="96">
        <f ca="1">VLOOKUP(C94,'Gesamt 2010-2013'!C:L,10,0)</f>
        <v>16.989999999999998</v>
      </c>
      <c r="M94" s="75" t="s">
        <v>2933</v>
      </c>
      <c r="N94" s="77" t="s">
        <v>2934</v>
      </c>
      <c r="O94" s="75" t="s">
        <v>2651</v>
      </c>
      <c r="P94" s="78" t="s">
        <v>2935</v>
      </c>
      <c r="Q94" s="74">
        <v>1</v>
      </c>
    </row>
    <row r="95" spans="2:17" s="78" customFormat="1">
      <c r="B95" s="75" t="s">
        <v>2936</v>
      </c>
      <c r="C95" s="76">
        <v>9783839422861</v>
      </c>
      <c r="D95" s="75" t="s">
        <v>5096</v>
      </c>
      <c r="E95" s="77" t="s">
        <v>2937</v>
      </c>
      <c r="F95" s="78" t="s">
        <v>2938</v>
      </c>
      <c r="G95" s="78" t="s">
        <v>3425</v>
      </c>
      <c r="H95" s="75">
        <v>6</v>
      </c>
      <c r="I95" s="75">
        <v>2013</v>
      </c>
      <c r="J95" s="75" t="s">
        <v>5101</v>
      </c>
      <c r="K95" s="75" t="str">
        <f ca="1">VLOOKUP(C95,'Gesamt 2010-2013'!C:K,9,0)</f>
        <v>verfügbar</v>
      </c>
      <c r="L95" s="96">
        <f ca="1">VLOOKUP(C95,'Gesamt 2010-2013'!C:L,10,0)</f>
        <v>26.99</v>
      </c>
      <c r="M95" s="75" t="s">
        <v>2939</v>
      </c>
      <c r="N95" s="77" t="s">
        <v>2940</v>
      </c>
      <c r="O95" s="75" t="s">
        <v>2651</v>
      </c>
      <c r="P95" s="78" t="s">
        <v>2941</v>
      </c>
      <c r="Q95" s="74">
        <v>1</v>
      </c>
    </row>
    <row r="96" spans="2:17" s="78" customFormat="1">
      <c r="B96" s="75" t="s">
        <v>2942</v>
      </c>
      <c r="C96" s="76">
        <v>9783839417416</v>
      </c>
      <c r="D96" s="75" t="s">
        <v>5096</v>
      </c>
      <c r="E96" s="77" t="s">
        <v>2943</v>
      </c>
      <c r="F96" s="78" t="s">
        <v>2932</v>
      </c>
      <c r="G96" s="78" t="s">
        <v>6602</v>
      </c>
      <c r="H96" s="75"/>
      <c r="I96" s="75">
        <v>2011</v>
      </c>
      <c r="J96" s="75" t="s">
        <v>5101</v>
      </c>
      <c r="K96" s="75" t="str">
        <f ca="1">VLOOKUP(C96,'Gesamt 2010-2013'!C:K,9,0)</f>
        <v>verfügbar</v>
      </c>
      <c r="L96" s="96">
        <f ca="1">VLOOKUP(C96,'Gesamt 2010-2013'!C:L,10,0)</f>
        <v>16.989999999999998</v>
      </c>
      <c r="M96" s="75" t="s">
        <v>2944</v>
      </c>
      <c r="N96" s="77" t="s">
        <v>2945</v>
      </c>
      <c r="O96" s="75" t="s">
        <v>2651</v>
      </c>
      <c r="P96" s="78" t="s">
        <v>2935</v>
      </c>
      <c r="Q96" s="74">
        <v>1</v>
      </c>
    </row>
    <row r="97" spans="2:17" s="78" customFormat="1">
      <c r="B97" s="75" t="s">
        <v>2946</v>
      </c>
      <c r="C97" s="76">
        <v>9783839417232</v>
      </c>
      <c r="D97" s="75" t="s">
        <v>5096</v>
      </c>
      <c r="E97" s="77" t="s">
        <v>2947</v>
      </c>
      <c r="F97" s="78" t="s">
        <v>2948</v>
      </c>
      <c r="G97" s="78" t="s">
        <v>6644</v>
      </c>
      <c r="H97" s="75"/>
      <c r="I97" s="75">
        <v>2012</v>
      </c>
      <c r="J97" s="75" t="s">
        <v>5101</v>
      </c>
      <c r="K97" s="75" t="str">
        <f ca="1">VLOOKUP(C97,'Gesamt 2010-2013'!C:K,9,0)</f>
        <v>verfügbar</v>
      </c>
      <c r="L97" s="96">
        <f ca="1">VLOOKUP(C97,'Gesamt 2010-2013'!C:L,10,0)</f>
        <v>33.99</v>
      </c>
      <c r="M97" s="75" t="s">
        <v>6841</v>
      </c>
      <c r="N97" s="77" t="s">
        <v>2949</v>
      </c>
      <c r="O97" s="75" t="s">
        <v>2651</v>
      </c>
      <c r="P97" s="78" t="s">
        <v>2935</v>
      </c>
      <c r="Q97" s="74">
        <v>1</v>
      </c>
    </row>
    <row r="98" spans="2:17" s="78" customFormat="1">
      <c r="B98" s="75" t="s">
        <v>2950</v>
      </c>
      <c r="C98" s="76">
        <v>9783839422595</v>
      </c>
      <c r="D98" s="75" t="s">
        <v>5096</v>
      </c>
      <c r="E98" s="77" t="s">
        <v>2951</v>
      </c>
      <c r="F98" s="78" t="s">
        <v>2952</v>
      </c>
      <c r="G98" s="78" t="s">
        <v>6644</v>
      </c>
      <c r="H98" s="75"/>
      <c r="I98" s="75">
        <v>2012</v>
      </c>
      <c r="J98" s="75" t="s">
        <v>5101</v>
      </c>
      <c r="K98" s="75" t="str">
        <f ca="1">VLOOKUP(C98,'Gesamt 2010-2013'!C:K,9,0)</f>
        <v>verfügbar</v>
      </c>
      <c r="L98" s="96">
        <f ca="1">VLOOKUP(C98,'Gesamt 2010-2013'!C:L,10,0)</f>
        <v>38.99</v>
      </c>
      <c r="M98" s="75" t="s">
        <v>6841</v>
      </c>
      <c r="N98" s="77" t="s">
        <v>2949</v>
      </c>
      <c r="O98" s="75" t="s">
        <v>2651</v>
      </c>
      <c r="P98" s="78" t="s">
        <v>2935</v>
      </c>
      <c r="Q98" s="74">
        <v>1</v>
      </c>
    </row>
    <row r="99" spans="2:17" s="78" customFormat="1">
      <c r="B99" s="75" t="s">
        <v>2953</v>
      </c>
      <c r="C99" s="76">
        <v>9783839423639</v>
      </c>
      <c r="D99" s="75" t="s">
        <v>5096</v>
      </c>
      <c r="E99" s="77" t="s">
        <v>2954</v>
      </c>
      <c r="F99" s="78" t="s">
        <v>2955</v>
      </c>
      <c r="G99" s="78" t="s">
        <v>2956</v>
      </c>
      <c r="H99" s="75">
        <v>15</v>
      </c>
      <c r="I99" s="75">
        <v>2013</v>
      </c>
      <c r="J99" s="75" t="s">
        <v>5101</v>
      </c>
      <c r="K99" s="75" t="str">
        <f ca="1">VLOOKUP(C99,'Gesamt 2010-2013'!C:K,9,0)</f>
        <v>verfügbar</v>
      </c>
      <c r="L99" s="96">
        <f ca="1">VLOOKUP(C99,'Gesamt 2010-2013'!C:L,10,0)</f>
        <v>34.99</v>
      </c>
      <c r="M99" s="75" t="s">
        <v>6841</v>
      </c>
      <c r="N99" s="77" t="s">
        <v>2949</v>
      </c>
      <c r="O99" s="75" t="s">
        <v>2651</v>
      </c>
      <c r="P99" s="78" t="s">
        <v>2935</v>
      </c>
      <c r="Q99" s="74">
        <v>1</v>
      </c>
    </row>
    <row r="100" spans="2:17" s="78" customFormat="1">
      <c r="B100" s="75" t="s">
        <v>2957</v>
      </c>
      <c r="C100" s="76">
        <v>9783839421710</v>
      </c>
      <c r="D100" s="75" t="s">
        <v>5096</v>
      </c>
      <c r="E100" s="77" t="s">
        <v>2958</v>
      </c>
      <c r="F100" s="78" t="s">
        <v>2959</v>
      </c>
      <c r="G100" s="78" t="s">
        <v>6644</v>
      </c>
      <c r="H100" s="75"/>
      <c r="I100" s="75">
        <v>2013</v>
      </c>
      <c r="J100" s="75" t="s">
        <v>5101</v>
      </c>
      <c r="K100" s="75" t="str">
        <f ca="1">VLOOKUP(C100,'Gesamt 2010-2013'!C:K,9,0)</f>
        <v>verfügbar</v>
      </c>
      <c r="L100" s="96">
        <f ca="1">VLOOKUP(C100,'Gesamt 2010-2013'!C:L,10,0)</f>
        <v>34.99</v>
      </c>
      <c r="M100" s="75" t="s">
        <v>6841</v>
      </c>
      <c r="N100" s="77" t="s">
        <v>2949</v>
      </c>
      <c r="O100" s="75" t="s">
        <v>2651</v>
      </c>
      <c r="P100" s="78" t="s">
        <v>2935</v>
      </c>
      <c r="Q100" s="74">
        <v>1</v>
      </c>
    </row>
    <row r="101" spans="2:17" s="78" customFormat="1">
      <c r="B101" s="75" t="s">
        <v>2960</v>
      </c>
      <c r="C101" s="76">
        <v>9783839423967</v>
      </c>
      <c r="D101" s="75" t="s">
        <v>5096</v>
      </c>
      <c r="E101" s="77" t="s">
        <v>2961</v>
      </c>
      <c r="F101" s="78" t="s">
        <v>2962</v>
      </c>
      <c r="G101" s="78" t="s">
        <v>6552</v>
      </c>
      <c r="H101" s="75"/>
      <c r="I101" s="75">
        <v>2013</v>
      </c>
      <c r="J101" s="75" t="s">
        <v>5101</v>
      </c>
      <c r="K101" s="75" t="str">
        <f ca="1">VLOOKUP(C101,'Gesamt 2010-2013'!C:K,9,0)</f>
        <v>verfügbar</v>
      </c>
      <c r="L101" s="96">
        <f ca="1">VLOOKUP(C101,'Gesamt 2010-2013'!C:L,10,0)</f>
        <v>42.99</v>
      </c>
      <c r="M101" s="75" t="s">
        <v>6841</v>
      </c>
      <c r="N101" s="77" t="s">
        <v>2949</v>
      </c>
      <c r="O101" s="75" t="s">
        <v>2651</v>
      </c>
      <c r="P101" s="78" t="s">
        <v>2963</v>
      </c>
      <c r="Q101" s="74">
        <v>1</v>
      </c>
    </row>
    <row r="102" spans="2:17" s="78" customFormat="1">
      <c r="B102" s="75" t="s">
        <v>2964</v>
      </c>
      <c r="C102" s="76">
        <v>9783839419427</v>
      </c>
      <c r="D102" s="75" t="s">
        <v>5096</v>
      </c>
      <c r="E102" s="77" t="s">
        <v>2965</v>
      </c>
      <c r="F102" s="78" t="s">
        <v>2966</v>
      </c>
      <c r="G102" s="78" t="s">
        <v>6468</v>
      </c>
      <c r="H102" s="75">
        <v>5</v>
      </c>
      <c r="I102" s="75">
        <v>2012</v>
      </c>
      <c r="J102" s="75" t="s">
        <v>5101</v>
      </c>
      <c r="K102" s="75" t="str">
        <f ca="1">VLOOKUP(C102,'Gesamt 2010-2013'!C:K,9,0)</f>
        <v>verfügbar</v>
      </c>
      <c r="L102" s="96">
        <f ca="1">VLOOKUP(C102,'Gesamt 2010-2013'!C:L,10,0)</f>
        <v>17.989999999999998</v>
      </c>
      <c r="M102" s="75" t="s">
        <v>6467</v>
      </c>
      <c r="N102" s="77" t="s">
        <v>3207</v>
      </c>
      <c r="O102" s="75" t="s">
        <v>2651</v>
      </c>
      <c r="P102" s="78" t="s">
        <v>2967</v>
      </c>
      <c r="Q102" s="74">
        <v>1</v>
      </c>
    </row>
    <row r="103" spans="2:17" s="78" customFormat="1">
      <c r="B103" s="75" t="s">
        <v>2968</v>
      </c>
      <c r="C103" s="76">
        <v>9783839419588</v>
      </c>
      <c r="D103" s="75" t="s">
        <v>5096</v>
      </c>
      <c r="E103" s="77" t="s">
        <v>2969</v>
      </c>
      <c r="F103" s="78" t="s">
        <v>2970</v>
      </c>
      <c r="G103" s="78" t="s">
        <v>6990</v>
      </c>
      <c r="H103" s="75"/>
      <c r="I103" s="75">
        <v>2012</v>
      </c>
      <c r="J103" s="75" t="s">
        <v>5101</v>
      </c>
      <c r="K103" s="75" t="str">
        <f ca="1">VLOOKUP(C103,'Gesamt 2010-2013'!C:K,9,0)</f>
        <v>verfügbar</v>
      </c>
      <c r="L103" s="96">
        <f ca="1">VLOOKUP(C103,'Gesamt 2010-2013'!C:L,10,0)</f>
        <v>17.989999999999998</v>
      </c>
      <c r="M103" s="75" t="s">
        <v>7070</v>
      </c>
      <c r="N103" s="77" t="s">
        <v>2971</v>
      </c>
      <c r="O103" s="75" t="s">
        <v>2651</v>
      </c>
      <c r="P103" s="78" t="s">
        <v>2972</v>
      </c>
      <c r="Q103" s="74">
        <v>1</v>
      </c>
    </row>
    <row r="104" spans="2:17" s="78" customFormat="1">
      <c r="B104" s="75" t="s">
        <v>2973</v>
      </c>
      <c r="C104" s="76">
        <v>9783839421581</v>
      </c>
      <c r="D104" s="75" t="s">
        <v>5096</v>
      </c>
      <c r="E104" s="77" t="s">
        <v>2974</v>
      </c>
      <c r="F104" s="78" t="s">
        <v>2975</v>
      </c>
      <c r="G104" s="78" t="s">
        <v>6990</v>
      </c>
      <c r="H104" s="75"/>
      <c r="I104" s="75">
        <v>2012</v>
      </c>
      <c r="J104" s="75" t="s">
        <v>5101</v>
      </c>
      <c r="K104" s="75" t="str">
        <f ca="1">VLOOKUP(C104,'Gesamt 2010-2013'!C:K,9,0)</f>
        <v>verfügbar</v>
      </c>
      <c r="L104" s="96">
        <f ca="1">VLOOKUP(C104,'Gesamt 2010-2013'!C:L,10,0)</f>
        <v>26.99</v>
      </c>
      <c r="M104" s="75" t="s">
        <v>7070</v>
      </c>
      <c r="N104" s="77" t="s">
        <v>2971</v>
      </c>
      <c r="O104" s="75" t="s">
        <v>2651</v>
      </c>
      <c r="P104" s="78" t="s">
        <v>2972</v>
      </c>
      <c r="Q104" s="74">
        <v>1</v>
      </c>
    </row>
    <row r="105" spans="2:17" s="78" customFormat="1">
      <c r="B105" s="75" t="s">
        <v>2976</v>
      </c>
      <c r="C105" s="76">
        <v>9783839421567</v>
      </c>
      <c r="D105" s="75" t="s">
        <v>5096</v>
      </c>
      <c r="E105" s="77" t="s">
        <v>2977</v>
      </c>
      <c r="F105" s="78" t="s">
        <v>2978</v>
      </c>
      <c r="G105" s="78" t="s">
        <v>6990</v>
      </c>
      <c r="H105" s="75"/>
      <c r="I105" s="75">
        <v>2013</v>
      </c>
      <c r="J105" s="75" t="s">
        <v>5101</v>
      </c>
      <c r="K105" s="75" t="str">
        <f ca="1">VLOOKUP(C105,'Gesamt 2010-2013'!C:K,9,0)</f>
        <v>verfügbar</v>
      </c>
      <c r="L105" s="96">
        <f ca="1">VLOOKUP(C105,'Gesamt 2010-2013'!C:L,10,0)</f>
        <v>26.99</v>
      </c>
      <c r="M105" s="75" t="s">
        <v>7070</v>
      </c>
      <c r="N105" s="77" t="s">
        <v>2971</v>
      </c>
      <c r="O105" s="75" t="s">
        <v>2651</v>
      </c>
      <c r="P105" s="78" t="s">
        <v>2972</v>
      </c>
      <c r="Q105" s="74">
        <v>1</v>
      </c>
    </row>
    <row r="106" spans="2:17" s="78" customFormat="1">
      <c r="B106" s="75" t="s">
        <v>2979</v>
      </c>
      <c r="C106" s="76">
        <v>9783839418796</v>
      </c>
      <c r="D106" s="75" t="s">
        <v>5096</v>
      </c>
      <c r="E106" s="77" t="s">
        <v>2980</v>
      </c>
      <c r="F106" s="78" t="s">
        <v>2981</v>
      </c>
      <c r="G106" s="78" t="s">
        <v>6644</v>
      </c>
      <c r="H106" s="75"/>
      <c r="I106" s="75">
        <v>2011</v>
      </c>
      <c r="J106" s="75" t="s">
        <v>5101</v>
      </c>
      <c r="K106" s="75" t="str">
        <f ca="1">VLOOKUP(C106,'Gesamt 2010-2013'!C:K,9,0)</f>
        <v>verfügbar</v>
      </c>
      <c r="L106" s="96">
        <f ca="1">VLOOKUP(C106,'Gesamt 2010-2013'!C:L,10,0)</f>
        <v>26.99</v>
      </c>
      <c r="M106" s="75" t="s">
        <v>5716</v>
      </c>
      <c r="N106" s="77" t="s">
        <v>3393</v>
      </c>
      <c r="O106" s="75" t="s">
        <v>2651</v>
      </c>
      <c r="P106" s="78" t="s">
        <v>2982</v>
      </c>
      <c r="Q106" s="74">
        <v>1</v>
      </c>
    </row>
    <row r="107" spans="2:17" s="78" customFormat="1">
      <c r="B107" s="75" t="s">
        <v>2983</v>
      </c>
      <c r="C107" s="76">
        <v>9783839415702</v>
      </c>
      <c r="D107" s="75" t="s">
        <v>5096</v>
      </c>
      <c r="E107" s="77" t="s">
        <v>2984</v>
      </c>
      <c r="F107" s="78" t="s">
        <v>2985</v>
      </c>
      <c r="G107" s="78" t="s">
        <v>3732</v>
      </c>
      <c r="H107" s="75">
        <v>1</v>
      </c>
      <c r="I107" s="75">
        <v>2010</v>
      </c>
      <c r="J107" s="75" t="s">
        <v>5101</v>
      </c>
      <c r="K107" s="75" t="str">
        <f ca="1">VLOOKUP(C107,'Gesamt 2010-2013'!C:K,9,0)</f>
        <v>verfügbar</v>
      </c>
      <c r="L107" s="96">
        <f ca="1">VLOOKUP(C107,'Gesamt 2010-2013'!C:L,10,0)</f>
        <v>21.99</v>
      </c>
      <c r="M107" s="75" t="s">
        <v>2986</v>
      </c>
      <c r="N107" s="77" t="s">
        <v>2987</v>
      </c>
      <c r="O107" s="75" t="s">
        <v>2651</v>
      </c>
      <c r="P107" s="78" t="s">
        <v>2935</v>
      </c>
      <c r="Q107" s="74">
        <v>1</v>
      </c>
    </row>
    <row r="108" spans="2:17" s="78" customFormat="1">
      <c r="B108" s="75" t="s">
        <v>2988</v>
      </c>
      <c r="C108" s="76">
        <v>9783839422908</v>
      </c>
      <c r="D108" s="75" t="s">
        <v>5096</v>
      </c>
      <c r="E108" s="77" t="s">
        <v>2989</v>
      </c>
      <c r="F108" s="78" t="s">
        <v>2990</v>
      </c>
      <c r="G108" s="78" t="s">
        <v>6951</v>
      </c>
      <c r="H108" s="75"/>
      <c r="I108" s="75">
        <v>2013</v>
      </c>
      <c r="J108" s="75" t="s">
        <v>5101</v>
      </c>
      <c r="K108" s="75" t="str">
        <f ca="1">VLOOKUP(C108,'Gesamt 2010-2013'!C:K,9,0)</f>
        <v>verfügbar</v>
      </c>
      <c r="L108" s="96">
        <f ca="1">VLOOKUP(C108,'Gesamt 2010-2013'!C:L,10,0)</f>
        <v>33.99</v>
      </c>
      <c r="M108" s="75" t="s">
        <v>7666</v>
      </c>
      <c r="N108" s="77" t="s">
        <v>2991</v>
      </c>
      <c r="O108" s="75" t="s">
        <v>2651</v>
      </c>
      <c r="P108" s="78" t="s">
        <v>2963</v>
      </c>
      <c r="Q108" s="74">
        <v>1</v>
      </c>
    </row>
    <row r="109" spans="2:17" s="78" customFormat="1">
      <c r="B109" s="75" t="s">
        <v>2992</v>
      </c>
      <c r="C109" s="76">
        <v>9783839416310</v>
      </c>
      <c r="D109" s="75" t="s">
        <v>5096</v>
      </c>
      <c r="E109" s="77" t="s">
        <v>2993</v>
      </c>
      <c r="F109" s="78" t="s">
        <v>2994</v>
      </c>
      <c r="G109" s="78" t="s">
        <v>7521</v>
      </c>
      <c r="H109" s="75">
        <v>17</v>
      </c>
      <c r="I109" s="75">
        <v>2011</v>
      </c>
      <c r="J109" s="75" t="s">
        <v>5101</v>
      </c>
      <c r="K109" s="75" t="str">
        <f ca="1">VLOOKUP(C109,'Gesamt 2010-2013'!C:K,9,0)</f>
        <v>verfügbar</v>
      </c>
      <c r="L109" s="96">
        <f ca="1">VLOOKUP(C109,'Gesamt 2010-2013'!C:L,10,0)</f>
        <v>26.99</v>
      </c>
      <c r="M109" s="75" t="s">
        <v>5009</v>
      </c>
      <c r="N109" s="77" t="s">
        <v>3675</v>
      </c>
      <c r="O109" s="75" t="s">
        <v>2651</v>
      </c>
      <c r="P109" s="78" t="s">
        <v>2995</v>
      </c>
      <c r="Q109" s="74">
        <v>1</v>
      </c>
    </row>
    <row r="110" spans="2:17" s="78" customFormat="1">
      <c r="B110" s="75" t="s">
        <v>2996</v>
      </c>
      <c r="C110" s="76">
        <v>9783839414330</v>
      </c>
      <c r="D110" s="75" t="s">
        <v>5096</v>
      </c>
      <c r="E110" s="77" t="s">
        <v>2997</v>
      </c>
      <c r="F110" s="78" t="s">
        <v>2998</v>
      </c>
      <c r="G110" s="78" t="s">
        <v>6990</v>
      </c>
      <c r="H110" s="75"/>
      <c r="I110" s="75">
        <v>2010</v>
      </c>
      <c r="J110" s="75" t="s">
        <v>5135</v>
      </c>
      <c r="K110" s="75" t="str">
        <f ca="1">VLOOKUP(C110,'Gesamt 2010-2013'!C:K,9,0)</f>
        <v>verfügbar</v>
      </c>
      <c r="L110" s="96">
        <f ca="1">VLOOKUP(C110,'Gesamt 2010-2013'!C:L,10,0)</f>
        <v>31.99</v>
      </c>
      <c r="M110" s="75" t="s">
        <v>5009</v>
      </c>
      <c r="N110" s="77" t="s">
        <v>3675</v>
      </c>
      <c r="O110" s="75" t="s">
        <v>2651</v>
      </c>
      <c r="P110" s="78" t="s">
        <v>2972</v>
      </c>
      <c r="Q110" s="74">
        <v>1</v>
      </c>
    </row>
    <row r="111" spans="2:17" s="78" customFormat="1">
      <c r="B111" s="75" t="s">
        <v>2999</v>
      </c>
      <c r="C111" s="76">
        <v>9783839417522</v>
      </c>
      <c r="D111" s="75" t="s">
        <v>5096</v>
      </c>
      <c r="E111" s="77" t="s">
        <v>3000</v>
      </c>
      <c r="F111" s="78" t="s">
        <v>3001</v>
      </c>
      <c r="G111" s="78" t="s">
        <v>6979</v>
      </c>
      <c r="H111" s="75"/>
      <c r="I111" s="75">
        <v>2012</v>
      </c>
      <c r="J111" s="75" t="s">
        <v>5101</v>
      </c>
      <c r="K111" s="75" t="str">
        <f ca="1">VLOOKUP(C111,'Gesamt 2010-2013'!C:K,9,0)</f>
        <v>verfügbar</v>
      </c>
      <c r="L111" s="96">
        <f ca="1">VLOOKUP(C111,'Gesamt 2010-2013'!C:L,10,0)</f>
        <v>31.99</v>
      </c>
      <c r="M111" s="75" t="s">
        <v>5324</v>
      </c>
      <c r="N111" s="77" t="s">
        <v>3310</v>
      </c>
      <c r="O111" s="75" t="s">
        <v>2651</v>
      </c>
      <c r="P111" s="78" t="s">
        <v>2967</v>
      </c>
      <c r="Q111" s="74">
        <v>1</v>
      </c>
    </row>
    <row r="112" spans="2:17" s="78" customFormat="1">
      <c r="B112" s="75" t="s">
        <v>3002</v>
      </c>
      <c r="C112" s="76">
        <v>9783839422045</v>
      </c>
      <c r="D112" s="75" t="s">
        <v>5096</v>
      </c>
      <c r="E112" s="77" t="s">
        <v>3003</v>
      </c>
      <c r="F112" s="78" t="s">
        <v>3004</v>
      </c>
      <c r="G112" s="78" t="s">
        <v>6979</v>
      </c>
      <c r="H112" s="75"/>
      <c r="I112" s="75">
        <v>2013</v>
      </c>
      <c r="J112" s="75" t="s">
        <v>5101</v>
      </c>
      <c r="K112" s="75" t="str">
        <f ca="1">VLOOKUP(C112,'Gesamt 2010-2013'!C:K,9,0)</f>
        <v>verfügbar</v>
      </c>
      <c r="L112" s="96">
        <f ca="1">VLOOKUP(C112,'Gesamt 2010-2013'!C:L,10,0)</f>
        <v>33.99</v>
      </c>
      <c r="M112" s="75" t="s">
        <v>5324</v>
      </c>
      <c r="N112" s="77" t="s">
        <v>3310</v>
      </c>
      <c r="O112" s="75" t="s">
        <v>2651</v>
      </c>
      <c r="P112" s="78" t="s">
        <v>2967</v>
      </c>
      <c r="Q112" s="74">
        <v>1</v>
      </c>
    </row>
    <row r="113" spans="2:17" s="78" customFormat="1">
      <c r="B113" s="75" t="s">
        <v>3005</v>
      </c>
      <c r="C113" s="76">
        <v>9783839416792</v>
      </c>
      <c r="D113" s="75" t="s">
        <v>5096</v>
      </c>
      <c r="E113" s="77" t="s">
        <v>3006</v>
      </c>
      <c r="F113" s="78" t="s">
        <v>3007</v>
      </c>
      <c r="G113" s="78" t="s">
        <v>3425</v>
      </c>
      <c r="H113" s="75">
        <v>1</v>
      </c>
      <c r="I113" s="75">
        <v>2010</v>
      </c>
      <c r="J113" s="75" t="s">
        <v>5101</v>
      </c>
      <c r="K113" s="75" t="str">
        <f ca="1">VLOOKUP(C113,'Gesamt 2010-2013'!C:K,9,0)</f>
        <v>verfügbar</v>
      </c>
      <c r="L113" s="96">
        <f ca="1">VLOOKUP(C113,'Gesamt 2010-2013'!C:L,10,0)</f>
        <v>31.99</v>
      </c>
      <c r="M113" s="75" t="s">
        <v>6601</v>
      </c>
      <c r="N113" s="77" t="s">
        <v>2270</v>
      </c>
      <c r="O113" s="75" t="s">
        <v>2651</v>
      </c>
      <c r="P113" s="78" t="s">
        <v>2941</v>
      </c>
      <c r="Q113" s="74">
        <v>1</v>
      </c>
    </row>
    <row r="114" spans="2:17" s="78" customFormat="1">
      <c r="B114" s="75" t="s">
        <v>3008</v>
      </c>
      <c r="C114" s="76">
        <v>9783839417898</v>
      </c>
      <c r="D114" s="75" t="s">
        <v>5096</v>
      </c>
      <c r="E114" s="77" t="s">
        <v>3009</v>
      </c>
      <c r="F114" s="78" t="s">
        <v>3010</v>
      </c>
      <c r="G114" s="78" t="s">
        <v>2956</v>
      </c>
      <c r="H114" s="75">
        <v>3</v>
      </c>
      <c r="I114" s="75">
        <v>2011</v>
      </c>
      <c r="J114" s="75" t="s">
        <v>5101</v>
      </c>
      <c r="K114" s="75" t="str">
        <f ca="1">VLOOKUP(C114,'Gesamt 2010-2013'!C:K,9,0)</f>
        <v>verfügbar</v>
      </c>
      <c r="L114" s="96">
        <f ca="1">VLOOKUP(C114,'Gesamt 2010-2013'!C:L,10,0)</f>
        <v>17.989999999999998</v>
      </c>
      <c r="M114" s="75" t="s">
        <v>6601</v>
      </c>
      <c r="N114" s="77" t="s">
        <v>2270</v>
      </c>
      <c r="O114" s="75" t="s">
        <v>2651</v>
      </c>
      <c r="P114" s="78" t="s">
        <v>2941</v>
      </c>
      <c r="Q114" s="74">
        <v>1</v>
      </c>
    </row>
    <row r="115" spans="2:17" s="78" customFormat="1">
      <c r="B115" s="75" t="s">
        <v>3011</v>
      </c>
      <c r="C115" s="76">
        <v>9783839418529</v>
      </c>
      <c r="D115" s="75" t="s">
        <v>5096</v>
      </c>
      <c r="E115" s="77" t="s">
        <v>3012</v>
      </c>
      <c r="F115" s="78" t="s">
        <v>2938</v>
      </c>
      <c r="G115" s="78" t="s">
        <v>3425</v>
      </c>
      <c r="H115" s="75">
        <v>3</v>
      </c>
      <c r="I115" s="75">
        <v>2011</v>
      </c>
      <c r="J115" s="75" t="s">
        <v>5101</v>
      </c>
      <c r="K115" s="75" t="str">
        <f ca="1">VLOOKUP(C115,'Gesamt 2010-2013'!C:K,9,0)</f>
        <v>verfügbar</v>
      </c>
      <c r="L115" s="96">
        <f ca="1">VLOOKUP(C115,'Gesamt 2010-2013'!C:L,10,0)</f>
        <v>32.99</v>
      </c>
      <c r="M115" s="75" t="s">
        <v>6601</v>
      </c>
      <c r="N115" s="77" t="s">
        <v>2270</v>
      </c>
      <c r="O115" s="75" t="s">
        <v>2651</v>
      </c>
      <c r="P115" s="78" t="s">
        <v>2941</v>
      </c>
      <c r="Q115" s="74">
        <v>1</v>
      </c>
    </row>
    <row r="116" spans="2:17" s="78" customFormat="1">
      <c r="B116" s="75" t="s">
        <v>3013</v>
      </c>
      <c r="C116" s="76">
        <v>9783839421635</v>
      </c>
      <c r="D116" s="75" t="s">
        <v>5096</v>
      </c>
      <c r="E116" s="77" t="s">
        <v>3014</v>
      </c>
      <c r="F116" s="78" t="s">
        <v>3015</v>
      </c>
      <c r="G116" s="78" t="s">
        <v>6602</v>
      </c>
      <c r="H116" s="75"/>
      <c r="I116" s="75">
        <v>2012</v>
      </c>
      <c r="J116" s="75" t="s">
        <v>5101</v>
      </c>
      <c r="K116" s="75" t="str">
        <f ca="1">VLOOKUP(C116,'Gesamt 2010-2013'!C:K,9,0)</f>
        <v>verfügbar</v>
      </c>
      <c r="L116" s="96">
        <f ca="1">VLOOKUP(C116,'Gesamt 2010-2013'!C:L,10,0)</f>
        <v>16.989999999999998</v>
      </c>
      <c r="M116" s="75" t="s">
        <v>6601</v>
      </c>
      <c r="N116" s="77" t="s">
        <v>2270</v>
      </c>
      <c r="O116" s="75" t="s">
        <v>2651</v>
      </c>
      <c r="P116" s="78" t="s">
        <v>2941</v>
      </c>
      <c r="Q116" s="74">
        <v>1</v>
      </c>
    </row>
    <row r="117" spans="2:17" s="78" customFormat="1">
      <c r="B117" s="75" t="s">
        <v>3016</v>
      </c>
      <c r="C117" s="76">
        <v>9783839422670</v>
      </c>
      <c r="D117" s="75" t="s">
        <v>5096</v>
      </c>
      <c r="E117" s="77" t="s">
        <v>3017</v>
      </c>
      <c r="F117" s="78" t="s">
        <v>3018</v>
      </c>
      <c r="G117" s="78" t="s">
        <v>3374</v>
      </c>
      <c r="H117" s="75">
        <v>11</v>
      </c>
      <c r="I117" s="75">
        <v>2013</v>
      </c>
      <c r="J117" s="75" t="s">
        <v>5101</v>
      </c>
      <c r="K117" s="75" t="str">
        <f ca="1">VLOOKUP(C117,'Gesamt 2010-2013'!C:K,9,0)</f>
        <v>verfügbar</v>
      </c>
      <c r="L117" s="96">
        <f ca="1">VLOOKUP(C117,'Gesamt 2010-2013'!C:L,10,0)</f>
        <v>26.99</v>
      </c>
      <c r="M117" s="75" t="s">
        <v>6601</v>
      </c>
      <c r="N117" s="77" t="s">
        <v>2270</v>
      </c>
      <c r="O117" s="75" t="s">
        <v>2651</v>
      </c>
      <c r="P117" s="78" t="s">
        <v>2941</v>
      </c>
      <c r="Q117" s="74">
        <v>1</v>
      </c>
    </row>
    <row r="118" spans="2:17" s="78" customFormat="1">
      <c r="B118" s="75" t="s">
        <v>3019</v>
      </c>
      <c r="C118" s="76">
        <v>9783839417706</v>
      </c>
      <c r="D118" s="75" t="s">
        <v>5096</v>
      </c>
      <c r="E118" s="77" t="s">
        <v>3020</v>
      </c>
      <c r="F118" s="78" t="s">
        <v>3021</v>
      </c>
      <c r="G118" s="78" t="s">
        <v>6552</v>
      </c>
      <c r="H118" s="75"/>
      <c r="I118" s="75">
        <v>2013</v>
      </c>
      <c r="J118" s="75" t="s">
        <v>5101</v>
      </c>
      <c r="K118" s="75" t="str">
        <f ca="1">VLOOKUP(C118,'Gesamt 2010-2013'!C:K,9,0)</f>
        <v>verfügbar</v>
      </c>
      <c r="L118" s="96">
        <f ca="1">VLOOKUP(C118,'Gesamt 2010-2013'!C:L,10,0)</f>
        <v>32.99</v>
      </c>
      <c r="M118" s="75" t="s">
        <v>6601</v>
      </c>
      <c r="N118" s="77" t="s">
        <v>2270</v>
      </c>
      <c r="O118" s="75" t="s">
        <v>2651</v>
      </c>
      <c r="P118" s="78" t="s">
        <v>2941</v>
      </c>
      <c r="Q118" s="74">
        <v>1</v>
      </c>
    </row>
    <row r="119" spans="2:17" s="78" customFormat="1">
      <c r="B119" s="75" t="s">
        <v>3022</v>
      </c>
      <c r="C119" s="76">
        <v>9783839425701</v>
      </c>
      <c r="D119" s="75" t="s">
        <v>5096</v>
      </c>
      <c r="E119" s="77" t="s">
        <v>3023</v>
      </c>
      <c r="F119" s="78" t="s">
        <v>3024</v>
      </c>
      <c r="G119" s="78" t="s">
        <v>7115</v>
      </c>
      <c r="H119" s="75"/>
      <c r="I119" s="75">
        <v>2013</v>
      </c>
      <c r="J119" s="75" t="s">
        <v>5101</v>
      </c>
      <c r="K119" s="75" t="str">
        <f ca="1">VLOOKUP(C119,'Gesamt 2010-2013'!C:K,9,0)</f>
        <v>verfügbar</v>
      </c>
      <c r="L119" s="96">
        <f ca="1">VLOOKUP(C119,'Gesamt 2010-2013'!C:L,10,0)</f>
        <v>49.99</v>
      </c>
      <c r="M119" s="75" t="s">
        <v>6601</v>
      </c>
      <c r="N119" s="77" t="s">
        <v>2270</v>
      </c>
      <c r="O119" s="75" t="s">
        <v>2651</v>
      </c>
      <c r="P119" s="78" t="s">
        <v>2941</v>
      </c>
      <c r="Q119" s="74">
        <v>1</v>
      </c>
    </row>
    <row r="120" spans="2:17" s="78" customFormat="1">
      <c r="B120" s="75" t="s">
        <v>3025</v>
      </c>
      <c r="C120" s="76">
        <v>9783839416228</v>
      </c>
      <c r="D120" s="75" t="s">
        <v>5096</v>
      </c>
      <c r="E120" s="77" t="s">
        <v>3026</v>
      </c>
      <c r="F120" s="78" t="s">
        <v>3027</v>
      </c>
      <c r="G120" s="78" t="s">
        <v>7521</v>
      </c>
      <c r="H120" s="75">
        <v>16</v>
      </c>
      <c r="I120" s="75">
        <v>2011</v>
      </c>
      <c r="J120" s="75" t="s">
        <v>5101</v>
      </c>
      <c r="K120" s="75" t="str">
        <f ca="1">VLOOKUP(C120,'Gesamt 2010-2013'!C:K,9,0)</f>
        <v>verfügbar</v>
      </c>
      <c r="L120" s="96">
        <f ca="1">VLOOKUP(C120,'Gesamt 2010-2013'!C:L,10,0)</f>
        <v>31.99</v>
      </c>
      <c r="M120" s="75" t="s">
        <v>6601</v>
      </c>
      <c r="N120" s="77" t="s">
        <v>2270</v>
      </c>
      <c r="O120" s="75" t="s">
        <v>2651</v>
      </c>
      <c r="P120" s="78" t="s">
        <v>2967</v>
      </c>
      <c r="Q120" s="74">
        <v>1</v>
      </c>
    </row>
    <row r="121" spans="2:17" s="78" customFormat="1">
      <c r="B121" s="75" t="s">
        <v>3028</v>
      </c>
      <c r="C121" s="76">
        <v>9783839421093</v>
      </c>
      <c r="D121" s="75" t="s">
        <v>5096</v>
      </c>
      <c r="E121" s="77" t="s">
        <v>3029</v>
      </c>
      <c r="F121" s="78" t="s">
        <v>3030</v>
      </c>
      <c r="G121" s="78" t="s">
        <v>6552</v>
      </c>
      <c r="H121" s="75"/>
      <c r="I121" s="75">
        <v>2012</v>
      </c>
      <c r="J121" s="75" t="s">
        <v>5101</v>
      </c>
      <c r="K121" s="75" t="str">
        <f ca="1">VLOOKUP(C121,'Gesamt 2010-2013'!C:K,9,0)</f>
        <v>verfügbar</v>
      </c>
      <c r="L121" s="96">
        <f ca="1">VLOOKUP(C121,'Gesamt 2010-2013'!C:L,10,0)</f>
        <v>30.99</v>
      </c>
      <c r="M121" s="75" t="s">
        <v>3031</v>
      </c>
      <c r="N121" s="77" t="s">
        <v>3032</v>
      </c>
      <c r="O121" s="75" t="s">
        <v>2651</v>
      </c>
      <c r="P121" s="78" t="s">
        <v>2941</v>
      </c>
      <c r="Q121" s="74">
        <v>1</v>
      </c>
    </row>
    <row r="122" spans="2:17" s="78" customFormat="1">
      <c r="B122" s="75" t="s">
        <v>3033</v>
      </c>
      <c r="C122" s="76">
        <v>9783839415221</v>
      </c>
      <c r="D122" s="75" t="s">
        <v>5096</v>
      </c>
      <c r="E122" s="77" t="s">
        <v>3034</v>
      </c>
      <c r="F122" s="78" t="s">
        <v>3035</v>
      </c>
      <c r="G122" s="78" t="s">
        <v>6644</v>
      </c>
      <c r="H122" s="75"/>
      <c r="I122" s="75">
        <v>2010</v>
      </c>
      <c r="J122" s="75" t="s">
        <v>5101</v>
      </c>
      <c r="K122" s="75" t="str">
        <f ca="1">VLOOKUP(C122,'Gesamt 2010-2013'!C:K,9,0)</f>
        <v>verfügbar</v>
      </c>
      <c r="L122" s="96">
        <f ca="1">VLOOKUP(C122,'Gesamt 2010-2013'!C:L,10,0)</f>
        <v>26.99</v>
      </c>
      <c r="M122" s="75" t="s">
        <v>3031</v>
      </c>
      <c r="N122" s="77" t="s">
        <v>3032</v>
      </c>
      <c r="O122" s="75" t="s">
        <v>2651</v>
      </c>
      <c r="P122" s="78" t="s">
        <v>2941</v>
      </c>
      <c r="Q122" s="74">
        <v>1</v>
      </c>
    </row>
    <row r="123" spans="2:17" s="78" customFormat="1">
      <c r="B123" s="75" t="s">
        <v>3036</v>
      </c>
      <c r="C123" s="76">
        <v>9783839422922</v>
      </c>
      <c r="D123" s="75" t="s">
        <v>5096</v>
      </c>
      <c r="E123" s="77" t="s">
        <v>3037</v>
      </c>
      <c r="F123" s="78" t="s">
        <v>3038</v>
      </c>
      <c r="G123" s="78" t="s">
        <v>6602</v>
      </c>
      <c r="H123" s="75"/>
      <c r="I123" s="75">
        <v>2013</v>
      </c>
      <c r="J123" s="75" t="s">
        <v>5101</v>
      </c>
      <c r="K123" s="75" t="str">
        <f ca="1">VLOOKUP(C123,'Gesamt 2010-2013'!C:K,9,0)</f>
        <v>verfügbar</v>
      </c>
      <c r="L123" s="96">
        <f ca="1">VLOOKUP(C123,'Gesamt 2010-2013'!C:L,10,0)</f>
        <v>26.99</v>
      </c>
      <c r="M123" s="75" t="s">
        <v>3031</v>
      </c>
      <c r="N123" s="77" t="s">
        <v>3032</v>
      </c>
      <c r="O123" s="75" t="s">
        <v>2651</v>
      </c>
      <c r="P123" s="78" t="s">
        <v>2941</v>
      </c>
      <c r="Q123" s="74">
        <v>1</v>
      </c>
    </row>
    <row r="124" spans="2:17" s="78" customFormat="1">
      <c r="B124" s="75" t="s">
        <v>760</v>
      </c>
      <c r="C124" s="76">
        <v>9783839423875</v>
      </c>
      <c r="D124" s="75" t="s">
        <v>5096</v>
      </c>
      <c r="E124" s="77" t="s">
        <v>761</v>
      </c>
      <c r="F124" s="78" t="s">
        <v>762</v>
      </c>
      <c r="G124" s="78" t="s">
        <v>3374</v>
      </c>
      <c r="H124" s="75">
        <v>14</v>
      </c>
      <c r="I124" s="75">
        <v>2013</v>
      </c>
      <c r="J124" s="75" t="s">
        <v>5101</v>
      </c>
      <c r="K124" s="75" t="str">
        <f ca="1">VLOOKUP(C124,'Gesamt 2010-2013'!C:K,9,0)</f>
        <v>verfügbar</v>
      </c>
      <c r="L124" s="96">
        <f ca="1">VLOOKUP(C124,'Gesamt 2010-2013'!C:L,10,0)</f>
        <v>14.99</v>
      </c>
      <c r="M124" s="75" t="s">
        <v>3031</v>
      </c>
      <c r="N124" s="77" t="s">
        <v>3032</v>
      </c>
      <c r="O124" s="75" t="s">
        <v>2651</v>
      </c>
      <c r="P124" s="78" t="s">
        <v>2941</v>
      </c>
      <c r="Q124" s="74">
        <v>1</v>
      </c>
    </row>
    <row r="125" spans="2:17" s="78" customFormat="1">
      <c r="B125" s="75" t="s">
        <v>763</v>
      </c>
      <c r="C125" s="76">
        <v>9783839422786</v>
      </c>
      <c r="D125" s="75" t="s">
        <v>5096</v>
      </c>
      <c r="E125" s="77" t="s">
        <v>764</v>
      </c>
      <c r="F125" s="78" t="s">
        <v>765</v>
      </c>
      <c r="G125" s="78" t="s">
        <v>3374</v>
      </c>
      <c r="H125" s="75">
        <v>12</v>
      </c>
      <c r="I125" s="75">
        <v>2013</v>
      </c>
      <c r="J125" s="75" t="s">
        <v>5101</v>
      </c>
      <c r="K125" s="75" t="str">
        <f ca="1">VLOOKUP(C125,'Gesamt 2010-2013'!C:K,9,0)</f>
        <v>verfügbar</v>
      </c>
      <c r="L125" s="96">
        <f ca="1">VLOOKUP(C125,'Gesamt 2010-2013'!C:L,10,0)</f>
        <v>38.99</v>
      </c>
      <c r="M125" s="75" t="s">
        <v>6894</v>
      </c>
      <c r="N125" s="77" t="s">
        <v>2274</v>
      </c>
      <c r="O125" s="75" t="s">
        <v>2651</v>
      </c>
      <c r="P125" s="78" t="s">
        <v>2941</v>
      </c>
      <c r="Q125" s="74">
        <v>1</v>
      </c>
    </row>
    <row r="126" spans="2:17" s="78" customFormat="1">
      <c r="B126" s="75" t="s">
        <v>766</v>
      </c>
      <c r="C126" s="76">
        <v>9783839422472</v>
      </c>
      <c r="D126" s="75" t="s">
        <v>5096</v>
      </c>
      <c r="E126" s="77" t="s">
        <v>767</v>
      </c>
      <c r="F126" s="78" t="s">
        <v>768</v>
      </c>
      <c r="G126" s="78" t="s">
        <v>3374</v>
      </c>
      <c r="H126" s="75">
        <v>8</v>
      </c>
      <c r="I126" s="75">
        <v>2013</v>
      </c>
      <c r="J126" s="75" t="s">
        <v>5101</v>
      </c>
      <c r="K126" s="75" t="str">
        <f ca="1">VLOOKUP(C126,'Gesamt 2010-2013'!C:K,9,0)</f>
        <v>verfügbar</v>
      </c>
      <c r="L126" s="96">
        <f ca="1">VLOOKUP(C126,'Gesamt 2010-2013'!C:L,10,0)</f>
        <v>37.99</v>
      </c>
      <c r="M126" s="75" t="s">
        <v>6894</v>
      </c>
      <c r="N126" s="77" t="s">
        <v>2274</v>
      </c>
      <c r="O126" s="75" t="s">
        <v>2651</v>
      </c>
      <c r="P126" s="78" t="s">
        <v>2941</v>
      </c>
      <c r="Q126" s="74">
        <v>1</v>
      </c>
    </row>
    <row r="127" spans="2:17" s="78" customFormat="1">
      <c r="B127" s="75" t="s">
        <v>769</v>
      </c>
      <c r="C127" s="76">
        <v>9783839419281</v>
      </c>
      <c r="D127" s="75" t="s">
        <v>5096</v>
      </c>
      <c r="E127" s="77" t="s">
        <v>770</v>
      </c>
      <c r="F127" s="78" t="s">
        <v>771</v>
      </c>
      <c r="G127" s="78" t="s">
        <v>6644</v>
      </c>
      <c r="H127" s="75"/>
      <c r="I127" s="75">
        <v>2012</v>
      </c>
      <c r="J127" s="75" t="s">
        <v>5101</v>
      </c>
      <c r="K127" s="75" t="str">
        <f ca="1">VLOOKUP(C127,'Gesamt 2010-2013'!C:K,9,0)</f>
        <v>verfügbar</v>
      </c>
      <c r="L127" s="96">
        <f ca="1">VLOOKUP(C127,'Gesamt 2010-2013'!C:L,10,0)</f>
        <v>26.99</v>
      </c>
      <c r="M127" s="75" t="s">
        <v>6894</v>
      </c>
      <c r="N127" s="77" t="s">
        <v>2274</v>
      </c>
      <c r="O127" s="75" t="s">
        <v>2651</v>
      </c>
      <c r="P127" s="78" t="s">
        <v>772</v>
      </c>
      <c r="Q127" s="74">
        <v>1</v>
      </c>
    </row>
    <row r="128" spans="2:17" s="78" customFormat="1">
      <c r="B128" s="75" t="s">
        <v>773</v>
      </c>
      <c r="C128" s="76">
        <v>9783839416402</v>
      </c>
      <c r="D128" s="75" t="s">
        <v>5096</v>
      </c>
      <c r="E128" s="77" t="s">
        <v>774</v>
      </c>
      <c r="F128" s="78" t="s">
        <v>775</v>
      </c>
      <c r="G128" s="78" t="s">
        <v>6644</v>
      </c>
      <c r="H128" s="75"/>
      <c r="I128" s="75">
        <v>2012</v>
      </c>
      <c r="J128" s="75" t="s">
        <v>5101</v>
      </c>
      <c r="K128" s="75" t="str">
        <f ca="1">VLOOKUP(C128,'Gesamt 2010-2013'!C:K,9,0)</f>
        <v>verfügbar</v>
      </c>
      <c r="L128" s="96">
        <f ca="1">VLOOKUP(C128,'Gesamt 2010-2013'!C:L,10,0)</f>
        <v>20.99</v>
      </c>
      <c r="M128" s="75" t="s">
        <v>6894</v>
      </c>
      <c r="N128" s="77" t="s">
        <v>2274</v>
      </c>
      <c r="O128" s="75" t="s">
        <v>2651</v>
      </c>
      <c r="P128" s="78" t="s">
        <v>2995</v>
      </c>
      <c r="Q128" s="74">
        <v>1</v>
      </c>
    </row>
    <row r="129" spans="2:17" s="78" customFormat="1">
      <c r="B129" s="75" t="s">
        <v>776</v>
      </c>
      <c r="C129" s="76">
        <v>9783839414255</v>
      </c>
      <c r="D129" s="75" t="s">
        <v>5096</v>
      </c>
      <c r="E129" s="77" t="s">
        <v>777</v>
      </c>
      <c r="F129" s="78" t="s">
        <v>778</v>
      </c>
      <c r="G129" s="78" t="s">
        <v>3469</v>
      </c>
      <c r="H129" s="75">
        <v>7</v>
      </c>
      <c r="I129" s="75">
        <v>2010</v>
      </c>
      <c r="J129" s="75" t="s">
        <v>5101</v>
      </c>
      <c r="K129" s="75" t="str">
        <f ca="1">VLOOKUP(C129,'Gesamt 2010-2013'!C:K,9,0)</f>
        <v>verfügbar</v>
      </c>
      <c r="L129" s="96">
        <f ca="1">VLOOKUP(C129,'Gesamt 2010-2013'!C:L,10,0)</f>
        <v>25.99</v>
      </c>
      <c r="M129" s="75" t="s">
        <v>6894</v>
      </c>
      <c r="N129" s="77" t="s">
        <v>2274</v>
      </c>
      <c r="O129" s="75" t="s">
        <v>2651</v>
      </c>
      <c r="P129" s="78" t="s">
        <v>2972</v>
      </c>
      <c r="Q129" s="74">
        <v>1</v>
      </c>
    </row>
    <row r="130" spans="2:17" s="78" customFormat="1">
      <c r="B130" s="75" t="s">
        <v>779</v>
      </c>
      <c r="C130" s="76">
        <v>9783839415757</v>
      </c>
      <c r="D130" s="75" t="s">
        <v>5096</v>
      </c>
      <c r="E130" s="77" t="s">
        <v>780</v>
      </c>
      <c r="F130" s="78" t="s">
        <v>781</v>
      </c>
      <c r="G130" s="78" t="s">
        <v>6644</v>
      </c>
      <c r="H130" s="75"/>
      <c r="I130" s="75">
        <v>2010</v>
      </c>
      <c r="J130" s="75" t="s">
        <v>5101</v>
      </c>
      <c r="K130" s="75" t="str">
        <f ca="1">VLOOKUP(C130,'Gesamt 2010-2013'!C:K,9,0)</f>
        <v>verfügbar</v>
      </c>
      <c r="L130" s="96">
        <f ca="1">VLOOKUP(C130,'Gesamt 2010-2013'!C:L,10,0)</f>
        <v>26.99</v>
      </c>
      <c r="M130" s="75" t="s">
        <v>6894</v>
      </c>
      <c r="N130" s="77" t="s">
        <v>2274</v>
      </c>
      <c r="O130" s="75" t="s">
        <v>2651</v>
      </c>
      <c r="P130" s="78" t="s">
        <v>2963</v>
      </c>
      <c r="Q130" s="74">
        <v>1</v>
      </c>
    </row>
    <row r="131" spans="2:17" s="78" customFormat="1">
      <c r="B131" s="75" t="s">
        <v>782</v>
      </c>
      <c r="C131" s="76">
        <v>9783839414354</v>
      </c>
      <c r="D131" s="75" t="s">
        <v>5096</v>
      </c>
      <c r="E131" s="77" t="s">
        <v>783</v>
      </c>
      <c r="F131" s="78" t="s">
        <v>784</v>
      </c>
      <c r="G131" s="78" t="s">
        <v>6644</v>
      </c>
      <c r="H131" s="75"/>
      <c r="I131" s="75">
        <v>2010</v>
      </c>
      <c r="J131" s="75" t="s">
        <v>5101</v>
      </c>
      <c r="K131" s="75" t="str">
        <f ca="1">VLOOKUP(C131,'Gesamt 2010-2013'!C:K,9,0)</f>
        <v>verfügbar</v>
      </c>
      <c r="L131" s="96">
        <f ca="1">VLOOKUP(C131,'Gesamt 2010-2013'!C:L,10,0)</f>
        <v>31.99</v>
      </c>
      <c r="M131" s="75" t="s">
        <v>6894</v>
      </c>
      <c r="N131" s="77" t="s">
        <v>2274</v>
      </c>
      <c r="O131" s="75" t="s">
        <v>2651</v>
      </c>
      <c r="P131" s="78" t="s">
        <v>2963</v>
      </c>
      <c r="Q131" s="74">
        <v>1</v>
      </c>
    </row>
    <row r="132" spans="2:17" s="78" customFormat="1">
      <c r="B132" s="75" t="s">
        <v>785</v>
      </c>
      <c r="C132" s="76">
        <v>9783839416266</v>
      </c>
      <c r="D132" s="75" t="s">
        <v>5096</v>
      </c>
      <c r="E132" s="77" t="s">
        <v>786</v>
      </c>
      <c r="F132" s="78" t="s">
        <v>787</v>
      </c>
      <c r="G132" s="78" t="s">
        <v>6552</v>
      </c>
      <c r="H132" s="75"/>
      <c r="I132" s="75">
        <v>2011</v>
      </c>
      <c r="J132" s="75" t="s">
        <v>5101</v>
      </c>
      <c r="K132" s="75" t="str">
        <f ca="1">VLOOKUP(C132,'Gesamt 2010-2013'!C:K,9,0)</f>
        <v>verfügbar</v>
      </c>
      <c r="L132" s="96">
        <f ca="1">VLOOKUP(C132,'Gesamt 2010-2013'!C:L,10,0)</f>
        <v>31.99</v>
      </c>
      <c r="M132" s="75" t="s">
        <v>6894</v>
      </c>
      <c r="N132" s="77" t="s">
        <v>2274</v>
      </c>
      <c r="O132" s="75" t="s">
        <v>2651</v>
      </c>
      <c r="P132" s="78" t="s">
        <v>2963</v>
      </c>
      <c r="Q132" s="74">
        <v>1</v>
      </c>
    </row>
    <row r="133" spans="2:17" s="78" customFormat="1">
      <c r="B133" s="75" t="s">
        <v>788</v>
      </c>
      <c r="C133" s="76">
        <v>9783839419755</v>
      </c>
      <c r="D133" s="75" t="s">
        <v>5096</v>
      </c>
      <c r="E133" s="77" t="s">
        <v>789</v>
      </c>
      <c r="F133" s="78" t="s">
        <v>790</v>
      </c>
      <c r="G133" s="78" t="s">
        <v>3425</v>
      </c>
      <c r="H133" s="75">
        <v>4</v>
      </c>
      <c r="I133" s="75">
        <v>2012</v>
      </c>
      <c r="J133" s="75" t="s">
        <v>5101</v>
      </c>
      <c r="K133" s="75" t="str">
        <f ca="1">VLOOKUP(C133,'Gesamt 2010-2013'!C:K,9,0)</f>
        <v>verfügbar</v>
      </c>
      <c r="L133" s="96">
        <f ca="1">VLOOKUP(C133,'Gesamt 2010-2013'!C:L,10,0)</f>
        <v>26.99</v>
      </c>
      <c r="M133" s="75" t="s">
        <v>6894</v>
      </c>
      <c r="N133" s="77" t="s">
        <v>2274</v>
      </c>
      <c r="O133" s="75" t="s">
        <v>2651</v>
      </c>
      <c r="P133" s="78" t="s">
        <v>2963</v>
      </c>
      <c r="Q133" s="74">
        <v>1</v>
      </c>
    </row>
    <row r="134" spans="2:17" s="78" customFormat="1">
      <c r="B134" s="75" t="s">
        <v>791</v>
      </c>
      <c r="C134" s="76">
        <v>9783839417720</v>
      </c>
      <c r="D134" s="75" t="s">
        <v>5096</v>
      </c>
      <c r="E134" s="77" t="s">
        <v>792</v>
      </c>
      <c r="F134" s="78" t="s">
        <v>793</v>
      </c>
      <c r="G134" s="78" t="s">
        <v>6644</v>
      </c>
      <c r="H134" s="75"/>
      <c r="I134" s="75">
        <v>2013</v>
      </c>
      <c r="J134" s="75" t="s">
        <v>5101</v>
      </c>
      <c r="K134" s="75" t="str">
        <f ca="1">VLOOKUP(C134,'Gesamt 2010-2013'!C:K,9,0)</f>
        <v>verfügbar</v>
      </c>
      <c r="L134" s="96">
        <f ca="1">VLOOKUP(C134,'Gesamt 2010-2013'!C:L,10,0)</f>
        <v>33.99</v>
      </c>
      <c r="M134" s="75" t="s">
        <v>6894</v>
      </c>
      <c r="N134" s="77" t="s">
        <v>2274</v>
      </c>
      <c r="O134" s="75" t="s">
        <v>2651</v>
      </c>
      <c r="P134" s="78" t="s">
        <v>2963</v>
      </c>
      <c r="Q134" s="74">
        <v>1</v>
      </c>
    </row>
    <row r="135" spans="2:17" s="78" customFormat="1">
      <c r="B135" s="75" t="s">
        <v>794</v>
      </c>
      <c r="C135" s="76">
        <v>9783839414200</v>
      </c>
      <c r="D135" s="75" t="s">
        <v>5096</v>
      </c>
      <c r="E135" s="77" t="s">
        <v>795</v>
      </c>
      <c r="F135" s="78" t="s">
        <v>796</v>
      </c>
      <c r="G135" s="78" t="s">
        <v>7071</v>
      </c>
      <c r="H135" s="75">
        <v>9</v>
      </c>
      <c r="I135" s="75">
        <v>2010</v>
      </c>
      <c r="J135" s="75" t="s">
        <v>5101</v>
      </c>
      <c r="K135" s="75" t="str">
        <f ca="1">VLOOKUP(C135,'Gesamt 2010-2013'!C:K,9,0)</f>
        <v>verfügbar</v>
      </c>
      <c r="L135" s="96">
        <f ca="1">VLOOKUP(C135,'Gesamt 2010-2013'!C:L,10,0)</f>
        <v>29.99</v>
      </c>
      <c r="M135" s="75" t="s">
        <v>6623</v>
      </c>
      <c r="N135" s="77" t="s">
        <v>2755</v>
      </c>
      <c r="O135" s="75" t="s">
        <v>2651</v>
      </c>
      <c r="P135" s="78" t="s">
        <v>2941</v>
      </c>
      <c r="Q135" s="74">
        <v>1</v>
      </c>
    </row>
    <row r="136" spans="2:17" s="78" customFormat="1">
      <c r="B136" s="75" t="s">
        <v>797</v>
      </c>
      <c r="C136" s="76">
        <v>9783839416471</v>
      </c>
      <c r="D136" s="75" t="s">
        <v>5096</v>
      </c>
      <c r="E136" s="77" t="s">
        <v>798</v>
      </c>
      <c r="F136" s="78" t="s">
        <v>799</v>
      </c>
      <c r="G136" s="78" t="s">
        <v>3374</v>
      </c>
      <c r="H136" s="75">
        <v>3</v>
      </c>
      <c r="I136" s="75">
        <v>2011</v>
      </c>
      <c r="J136" s="75" t="s">
        <v>5101</v>
      </c>
      <c r="K136" s="75" t="str">
        <f ca="1">VLOOKUP(C136,'Gesamt 2010-2013'!C:K,9,0)</f>
        <v>verfügbar</v>
      </c>
      <c r="L136" s="96">
        <f ca="1">VLOOKUP(C136,'Gesamt 2010-2013'!C:L,10,0)</f>
        <v>34.99</v>
      </c>
      <c r="M136" s="75" t="s">
        <v>6623</v>
      </c>
      <c r="N136" s="77" t="s">
        <v>2755</v>
      </c>
      <c r="O136" s="75" t="s">
        <v>2651</v>
      </c>
      <c r="P136" s="78" t="s">
        <v>2941</v>
      </c>
      <c r="Q136" s="74">
        <v>1</v>
      </c>
    </row>
    <row r="137" spans="2:17" s="78" customFormat="1">
      <c r="B137" s="75" t="s">
        <v>800</v>
      </c>
      <c r="C137" s="76">
        <v>9783839417225</v>
      </c>
      <c r="D137" s="75" t="s">
        <v>5096</v>
      </c>
      <c r="E137" s="77" t="s">
        <v>801</v>
      </c>
      <c r="F137" s="78" t="s">
        <v>802</v>
      </c>
      <c r="G137" s="78" t="s">
        <v>6552</v>
      </c>
      <c r="H137" s="75"/>
      <c r="I137" s="75">
        <v>2011</v>
      </c>
      <c r="J137" s="75" t="s">
        <v>5101</v>
      </c>
      <c r="K137" s="75" t="str">
        <f ca="1">VLOOKUP(C137,'Gesamt 2010-2013'!C:K,9,0)</f>
        <v>verfügbar</v>
      </c>
      <c r="L137" s="96">
        <f ca="1">VLOOKUP(C137,'Gesamt 2010-2013'!C:L,10,0)</f>
        <v>33.99</v>
      </c>
      <c r="M137" s="75" t="s">
        <v>6623</v>
      </c>
      <c r="N137" s="77" t="s">
        <v>2755</v>
      </c>
      <c r="O137" s="75" t="s">
        <v>2651</v>
      </c>
      <c r="P137" s="78" t="s">
        <v>2941</v>
      </c>
      <c r="Q137" s="74">
        <v>1</v>
      </c>
    </row>
    <row r="138" spans="2:17" s="78" customFormat="1">
      <c r="B138" s="75" t="s">
        <v>803</v>
      </c>
      <c r="C138" s="76">
        <v>9783839417072</v>
      </c>
      <c r="D138" s="75" t="s">
        <v>5096</v>
      </c>
      <c r="E138" s="77" t="s">
        <v>804</v>
      </c>
      <c r="F138" s="78" t="s">
        <v>805</v>
      </c>
      <c r="G138" s="78" t="s">
        <v>6745</v>
      </c>
      <c r="H138" s="75">
        <v>7</v>
      </c>
      <c r="I138" s="75">
        <v>2011</v>
      </c>
      <c r="J138" s="75" t="s">
        <v>5101</v>
      </c>
      <c r="K138" s="75" t="str">
        <f ca="1">VLOOKUP(C138,'Gesamt 2010-2013'!C:K,9,0)</f>
        <v>verfügbar</v>
      </c>
      <c r="L138" s="96">
        <f ca="1">VLOOKUP(C138,'Gesamt 2010-2013'!C:L,10,0)</f>
        <v>24.99</v>
      </c>
      <c r="M138" s="75" t="s">
        <v>6623</v>
      </c>
      <c r="N138" s="77" t="s">
        <v>2755</v>
      </c>
      <c r="O138" s="75" t="s">
        <v>2651</v>
      </c>
      <c r="P138" s="78" t="s">
        <v>2941</v>
      </c>
      <c r="Q138" s="74">
        <v>1</v>
      </c>
    </row>
    <row r="139" spans="2:17" s="78" customFormat="1">
      <c r="B139" s="75" t="s">
        <v>806</v>
      </c>
      <c r="C139" s="76">
        <v>9783839418314</v>
      </c>
      <c r="D139" s="75" t="s">
        <v>5096</v>
      </c>
      <c r="E139" s="77" t="s">
        <v>807</v>
      </c>
      <c r="F139" s="78" t="s">
        <v>808</v>
      </c>
      <c r="G139" s="78" t="s">
        <v>3374</v>
      </c>
      <c r="H139" s="75">
        <v>5</v>
      </c>
      <c r="I139" s="75">
        <v>2012</v>
      </c>
      <c r="J139" s="75" t="s">
        <v>5101</v>
      </c>
      <c r="K139" s="75" t="str">
        <f ca="1">VLOOKUP(C139,'Gesamt 2010-2013'!C:K,9,0)</f>
        <v>verfügbar</v>
      </c>
      <c r="L139" s="96">
        <f ca="1">VLOOKUP(C139,'Gesamt 2010-2013'!C:L,10,0)</f>
        <v>38.99</v>
      </c>
      <c r="M139" s="75" t="s">
        <v>6623</v>
      </c>
      <c r="N139" s="77" t="s">
        <v>2755</v>
      </c>
      <c r="O139" s="75" t="s">
        <v>2651</v>
      </c>
      <c r="P139" s="78" t="s">
        <v>2941</v>
      </c>
      <c r="Q139" s="74">
        <v>1</v>
      </c>
    </row>
    <row r="140" spans="2:17" s="78" customFormat="1">
      <c r="B140" s="75" t="s">
        <v>809</v>
      </c>
      <c r="C140" s="76">
        <v>9783839421055</v>
      </c>
      <c r="D140" s="75" t="s">
        <v>5096</v>
      </c>
      <c r="E140" s="77" t="s">
        <v>810</v>
      </c>
      <c r="F140" s="78" t="s">
        <v>811</v>
      </c>
      <c r="G140" s="78" t="s">
        <v>7115</v>
      </c>
      <c r="H140" s="75"/>
      <c r="I140" s="75">
        <v>2012</v>
      </c>
      <c r="J140" s="75" t="s">
        <v>5101</v>
      </c>
      <c r="K140" s="75" t="str">
        <f ca="1">VLOOKUP(C140,'Gesamt 2010-2013'!C:K,9,0)</f>
        <v>verfügbar</v>
      </c>
      <c r="L140" s="96">
        <f ca="1">VLOOKUP(C140,'Gesamt 2010-2013'!C:L,10,0)</f>
        <v>32.99</v>
      </c>
      <c r="M140" s="75" t="s">
        <v>6623</v>
      </c>
      <c r="N140" s="77" t="s">
        <v>2755</v>
      </c>
      <c r="O140" s="75" t="s">
        <v>2651</v>
      </c>
      <c r="P140" s="78" t="s">
        <v>2941</v>
      </c>
      <c r="Q140" s="74">
        <v>1</v>
      </c>
    </row>
    <row r="141" spans="2:17" s="78" customFormat="1">
      <c r="B141" s="75" t="s">
        <v>812</v>
      </c>
      <c r="C141" s="76">
        <v>9783839420966</v>
      </c>
      <c r="D141" s="75" t="s">
        <v>5096</v>
      </c>
      <c r="E141" s="77" t="s">
        <v>813</v>
      </c>
      <c r="F141" s="78" t="s">
        <v>814</v>
      </c>
      <c r="G141" s="78" t="s">
        <v>6745</v>
      </c>
      <c r="H141" s="75">
        <v>8</v>
      </c>
      <c r="I141" s="75">
        <v>2012</v>
      </c>
      <c r="J141" s="75" t="s">
        <v>5101</v>
      </c>
      <c r="K141" s="75" t="str">
        <f ca="1">VLOOKUP(C141,'Gesamt 2010-2013'!C:K,9,0)</f>
        <v>verfügbar</v>
      </c>
      <c r="L141" s="96">
        <f ca="1">VLOOKUP(C141,'Gesamt 2010-2013'!C:L,10,0)</f>
        <v>24.99</v>
      </c>
      <c r="M141" s="75" t="s">
        <v>6623</v>
      </c>
      <c r="N141" s="77" t="s">
        <v>2755</v>
      </c>
      <c r="O141" s="75" t="s">
        <v>2651</v>
      </c>
      <c r="P141" s="78" t="s">
        <v>2941</v>
      </c>
      <c r="Q141" s="74">
        <v>1</v>
      </c>
    </row>
    <row r="142" spans="2:17" s="78" customFormat="1">
      <c r="B142" s="75" t="s">
        <v>815</v>
      </c>
      <c r="C142" s="76">
        <v>9783839423448</v>
      </c>
      <c r="D142" s="75" t="s">
        <v>5096</v>
      </c>
      <c r="E142" s="77" t="s">
        <v>816</v>
      </c>
      <c r="F142" s="78" t="s">
        <v>817</v>
      </c>
      <c r="G142" s="78" t="s">
        <v>7115</v>
      </c>
      <c r="H142" s="75"/>
      <c r="I142" s="75">
        <v>2013</v>
      </c>
      <c r="J142" s="75" t="s">
        <v>5101</v>
      </c>
      <c r="K142" s="75" t="str">
        <f ca="1">VLOOKUP(C142,'Gesamt 2010-2013'!C:K,9,0)</f>
        <v>verfügbar</v>
      </c>
      <c r="L142" s="96">
        <f ca="1">VLOOKUP(C142,'Gesamt 2010-2013'!C:L,10,0)</f>
        <v>38.99</v>
      </c>
      <c r="M142" s="75" t="s">
        <v>6623</v>
      </c>
      <c r="N142" s="77" t="s">
        <v>2755</v>
      </c>
      <c r="O142" s="75" t="s">
        <v>2651</v>
      </c>
      <c r="P142" s="78" t="s">
        <v>2941</v>
      </c>
      <c r="Q142" s="74">
        <v>1</v>
      </c>
    </row>
    <row r="143" spans="2:17" s="78" customFormat="1">
      <c r="B143" s="75" t="s">
        <v>818</v>
      </c>
      <c r="C143" s="76">
        <v>9783839424865</v>
      </c>
      <c r="D143" s="75" t="s">
        <v>5096</v>
      </c>
      <c r="E143" s="77" t="s">
        <v>819</v>
      </c>
      <c r="F143" s="78" t="s">
        <v>820</v>
      </c>
      <c r="G143" s="78" t="s">
        <v>6552</v>
      </c>
      <c r="H143" s="75"/>
      <c r="I143" s="75">
        <v>2013</v>
      </c>
      <c r="J143" s="75" t="s">
        <v>5101</v>
      </c>
      <c r="K143" s="75" t="str">
        <f ca="1">VLOOKUP(C143,'Gesamt 2010-2013'!C:K,9,0)</f>
        <v>verfügbar</v>
      </c>
      <c r="L143" s="96">
        <f ca="1">VLOOKUP(C143,'Gesamt 2010-2013'!C:L,10,0)</f>
        <v>32.99</v>
      </c>
      <c r="M143" s="75" t="s">
        <v>6623</v>
      </c>
      <c r="N143" s="77" t="s">
        <v>2755</v>
      </c>
      <c r="O143" s="75" t="s">
        <v>2651</v>
      </c>
      <c r="P143" s="78" t="s">
        <v>2941</v>
      </c>
      <c r="Q143" s="74">
        <v>1</v>
      </c>
    </row>
    <row r="144" spans="2:17" s="78" customFormat="1">
      <c r="B144" s="75" t="s">
        <v>821</v>
      </c>
      <c r="C144" s="76">
        <v>9783839415054</v>
      </c>
      <c r="D144" s="75" t="s">
        <v>5096</v>
      </c>
      <c r="E144" s="77" t="s">
        <v>822</v>
      </c>
      <c r="F144" s="78" t="s">
        <v>3424</v>
      </c>
      <c r="G144" s="78" t="s">
        <v>6602</v>
      </c>
      <c r="H144" s="75"/>
      <c r="I144" s="75">
        <v>2010</v>
      </c>
      <c r="J144" s="75" t="s">
        <v>5101</v>
      </c>
      <c r="K144" s="75" t="str">
        <f ca="1">VLOOKUP(C144,'Gesamt 2010-2013'!C:K,9,0)</f>
        <v>verfügbar</v>
      </c>
      <c r="L144" s="96">
        <f ca="1">VLOOKUP(C144,'Gesamt 2010-2013'!C:L,10,0)</f>
        <v>12.99</v>
      </c>
      <c r="M144" s="75" t="s">
        <v>6360</v>
      </c>
      <c r="N144" s="77" t="s">
        <v>823</v>
      </c>
      <c r="O144" s="75" t="s">
        <v>2651</v>
      </c>
      <c r="P144" s="78" t="s">
        <v>2941</v>
      </c>
      <c r="Q144" s="74">
        <v>1</v>
      </c>
    </row>
    <row r="145" spans="2:17" s="78" customFormat="1">
      <c r="B145" s="75" t="s">
        <v>824</v>
      </c>
      <c r="C145" s="76">
        <v>9783839420713</v>
      </c>
      <c r="D145" s="75" t="s">
        <v>5096</v>
      </c>
      <c r="E145" s="77" t="s">
        <v>825</v>
      </c>
      <c r="F145" s="78" t="s">
        <v>826</v>
      </c>
      <c r="G145" s="78" t="s">
        <v>6602</v>
      </c>
      <c r="H145" s="75"/>
      <c r="I145" s="75">
        <v>2012</v>
      </c>
      <c r="J145" s="75" t="s">
        <v>5101</v>
      </c>
      <c r="K145" s="75" t="str">
        <f ca="1">VLOOKUP(C145,'Gesamt 2010-2013'!C:K,9,0)</f>
        <v>verfügbar</v>
      </c>
      <c r="L145" s="96">
        <f ca="1">VLOOKUP(C145,'Gesamt 2010-2013'!C:L,10,0)</f>
        <v>17.989999999999998</v>
      </c>
      <c r="M145" s="75" t="s">
        <v>6360</v>
      </c>
      <c r="N145" s="77" t="s">
        <v>823</v>
      </c>
      <c r="O145" s="75" t="s">
        <v>2651</v>
      </c>
      <c r="P145" s="78" t="s">
        <v>2941</v>
      </c>
      <c r="Q145" s="74">
        <v>1</v>
      </c>
    </row>
    <row r="146" spans="2:17" s="78" customFormat="1">
      <c r="B146" s="75" t="s">
        <v>827</v>
      </c>
      <c r="C146" s="76">
        <v>9783839422113</v>
      </c>
      <c r="D146" s="75" t="s">
        <v>5096</v>
      </c>
      <c r="E146" s="77" t="s">
        <v>828</v>
      </c>
      <c r="F146" s="78" t="s">
        <v>829</v>
      </c>
      <c r="G146" s="78" t="s">
        <v>3425</v>
      </c>
      <c r="H146" s="75">
        <v>5</v>
      </c>
      <c r="I146" s="75">
        <v>2012</v>
      </c>
      <c r="J146" s="75" t="s">
        <v>5101</v>
      </c>
      <c r="K146" s="75" t="str">
        <f ca="1">VLOOKUP(C146,'Gesamt 2010-2013'!C:K,9,0)</f>
        <v>verfügbar</v>
      </c>
      <c r="L146" s="96">
        <f ca="1">VLOOKUP(C146,'Gesamt 2010-2013'!C:L,10,0)</f>
        <v>34.99</v>
      </c>
      <c r="M146" s="75" t="s">
        <v>6360</v>
      </c>
      <c r="N146" s="77" t="s">
        <v>823</v>
      </c>
      <c r="O146" s="75" t="s">
        <v>2651</v>
      </c>
      <c r="P146" s="78" t="s">
        <v>2941</v>
      </c>
      <c r="Q146" s="74">
        <v>1</v>
      </c>
    </row>
    <row r="147" spans="2:17" s="78" customFormat="1">
      <c r="B147" s="75" t="s">
        <v>830</v>
      </c>
      <c r="C147" s="76">
        <v>9783839414125</v>
      </c>
      <c r="D147" s="75" t="s">
        <v>5096</v>
      </c>
      <c r="E147" s="77" t="s">
        <v>831</v>
      </c>
      <c r="F147" s="78" t="s">
        <v>832</v>
      </c>
      <c r="G147" s="78" t="s">
        <v>7281</v>
      </c>
      <c r="H147" s="75"/>
      <c r="I147" s="75">
        <v>2010</v>
      </c>
      <c r="J147" s="75" t="s">
        <v>5101</v>
      </c>
      <c r="K147" s="75" t="str">
        <f ca="1">VLOOKUP(C147,'Gesamt 2010-2013'!C:K,9,0)</f>
        <v>verfügbar</v>
      </c>
      <c r="L147" s="96">
        <f ca="1">VLOOKUP(C147,'Gesamt 2010-2013'!C:L,10,0)</f>
        <v>31.99</v>
      </c>
      <c r="M147" s="75" t="s">
        <v>833</v>
      </c>
      <c r="N147" s="77" t="s">
        <v>834</v>
      </c>
      <c r="O147" s="75" t="s">
        <v>2651</v>
      </c>
      <c r="P147" s="78" t="s">
        <v>2963</v>
      </c>
      <c r="Q147" s="74">
        <v>1</v>
      </c>
    </row>
    <row r="148" spans="2:17" s="78" customFormat="1">
      <c r="B148" s="75" t="s">
        <v>835</v>
      </c>
      <c r="C148" s="76">
        <v>9783839418123</v>
      </c>
      <c r="D148" s="75" t="s">
        <v>5096</v>
      </c>
      <c r="E148" s="77" t="s">
        <v>836</v>
      </c>
      <c r="F148" s="78" t="s">
        <v>837</v>
      </c>
      <c r="G148" s="78" t="s">
        <v>6552</v>
      </c>
      <c r="H148" s="75"/>
      <c r="I148" s="75">
        <v>2011</v>
      </c>
      <c r="J148" s="75" t="s">
        <v>5101</v>
      </c>
      <c r="K148" s="75" t="str">
        <f ca="1">VLOOKUP(C148,'Gesamt 2010-2013'!C:K,9,0)</f>
        <v>verfügbar</v>
      </c>
      <c r="L148" s="96">
        <f ca="1">VLOOKUP(C148,'Gesamt 2010-2013'!C:L,10,0)</f>
        <v>31.99</v>
      </c>
      <c r="M148" s="75" t="s">
        <v>838</v>
      </c>
      <c r="N148" s="77" t="s">
        <v>839</v>
      </c>
      <c r="O148" s="75" t="s">
        <v>2651</v>
      </c>
      <c r="P148" s="78" t="s">
        <v>2941</v>
      </c>
      <c r="Q148" s="74">
        <v>1</v>
      </c>
    </row>
    <row r="149" spans="2:17" s="78" customFormat="1">
      <c r="B149" s="75" t="s">
        <v>840</v>
      </c>
      <c r="C149" s="76">
        <v>9783839415313</v>
      </c>
      <c r="D149" s="75" t="s">
        <v>5096</v>
      </c>
      <c r="E149" s="77" t="s">
        <v>841</v>
      </c>
      <c r="F149" s="78" t="s">
        <v>842</v>
      </c>
      <c r="G149" s="78" t="s">
        <v>3374</v>
      </c>
      <c r="H149" s="75">
        <v>1</v>
      </c>
      <c r="I149" s="75">
        <v>2010</v>
      </c>
      <c r="J149" s="75" t="s">
        <v>5101</v>
      </c>
      <c r="K149" s="75" t="str">
        <f ca="1">VLOOKUP(C149,'Gesamt 2010-2013'!C:K,9,0)</f>
        <v>verfügbar</v>
      </c>
      <c r="L149" s="96">
        <f ca="1">VLOOKUP(C149,'Gesamt 2010-2013'!C:L,10,0)</f>
        <v>14.99</v>
      </c>
      <c r="M149" s="75" t="s">
        <v>6515</v>
      </c>
      <c r="N149" s="77" t="s">
        <v>843</v>
      </c>
      <c r="O149" s="75" t="s">
        <v>2651</v>
      </c>
      <c r="P149" s="78" t="s">
        <v>2941</v>
      </c>
      <c r="Q149" s="74">
        <v>1</v>
      </c>
    </row>
    <row r="150" spans="2:17" s="78" customFormat="1">
      <c r="B150" s="75" t="s">
        <v>844</v>
      </c>
      <c r="C150" s="76">
        <v>9783839424421</v>
      </c>
      <c r="D150" s="75" t="s">
        <v>5096</v>
      </c>
      <c r="E150" s="77" t="s">
        <v>845</v>
      </c>
      <c r="F150" s="78" t="s">
        <v>846</v>
      </c>
      <c r="G150" s="78" t="s">
        <v>3374</v>
      </c>
      <c r="H150" s="75">
        <v>15</v>
      </c>
      <c r="I150" s="75">
        <v>2013</v>
      </c>
      <c r="J150" s="75" t="s">
        <v>5101</v>
      </c>
      <c r="K150" s="75" t="str">
        <f ca="1">VLOOKUP(C150,'Gesamt 2010-2013'!C:K,9,0)</f>
        <v>verfügbar</v>
      </c>
      <c r="L150" s="96">
        <f ca="1">VLOOKUP(C150,'Gesamt 2010-2013'!C:L,10,0)</f>
        <v>33.99</v>
      </c>
      <c r="M150" s="75" t="s">
        <v>7002</v>
      </c>
      <c r="N150" s="77" t="s">
        <v>847</v>
      </c>
      <c r="O150" s="75" t="s">
        <v>2651</v>
      </c>
      <c r="P150" s="78" t="s">
        <v>2941</v>
      </c>
      <c r="Q150" s="74">
        <v>1</v>
      </c>
    </row>
    <row r="151" spans="2:17" s="78" customFormat="1">
      <c r="B151" s="75" t="s">
        <v>848</v>
      </c>
      <c r="C151" s="76">
        <v>9783839413784</v>
      </c>
      <c r="D151" s="75" t="s">
        <v>5096</v>
      </c>
      <c r="E151" s="77" t="s">
        <v>849</v>
      </c>
      <c r="F151" s="78" t="s">
        <v>850</v>
      </c>
      <c r="G151" s="78" t="s">
        <v>7115</v>
      </c>
      <c r="H151" s="75"/>
      <c r="I151" s="75">
        <v>2010</v>
      </c>
      <c r="J151" s="75" t="s">
        <v>5101</v>
      </c>
      <c r="K151" s="75" t="str">
        <f ca="1">VLOOKUP(C151,'Gesamt 2010-2013'!C:K,9,0)</f>
        <v>verfügbar</v>
      </c>
      <c r="L151" s="96">
        <f ca="1">VLOOKUP(C151,'Gesamt 2010-2013'!C:L,10,0)</f>
        <v>34.99</v>
      </c>
      <c r="M151" s="75" t="s">
        <v>7002</v>
      </c>
      <c r="N151" s="77" t="s">
        <v>847</v>
      </c>
      <c r="O151" s="75" t="s">
        <v>2651</v>
      </c>
      <c r="P151" s="78" t="s">
        <v>2963</v>
      </c>
      <c r="Q151" s="74">
        <v>1</v>
      </c>
    </row>
    <row r="152" spans="2:17" s="78" customFormat="1">
      <c r="B152" s="75" t="s">
        <v>851</v>
      </c>
      <c r="C152" s="76">
        <v>9783839415047</v>
      </c>
      <c r="D152" s="75" t="s">
        <v>5096</v>
      </c>
      <c r="E152" s="77" t="s">
        <v>852</v>
      </c>
      <c r="F152" s="78" t="s">
        <v>853</v>
      </c>
      <c r="G152" s="78" t="s">
        <v>6644</v>
      </c>
      <c r="H152" s="75"/>
      <c r="I152" s="75">
        <v>2010</v>
      </c>
      <c r="J152" s="75" t="s">
        <v>5101</v>
      </c>
      <c r="K152" s="75" t="str">
        <f ca="1">VLOOKUP(C152,'Gesamt 2010-2013'!C:K,9,0)</f>
        <v>verfügbar</v>
      </c>
      <c r="L152" s="96">
        <f ca="1">VLOOKUP(C152,'Gesamt 2010-2013'!C:L,10,0)</f>
        <v>20.99</v>
      </c>
      <c r="M152" s="75" t="s">
        <v>7516</v>
      </c>
      <c r="N152" s="77" t="s">
        <v>854</v>
      </c>
      <c r="O152" s="75" t="s">
        <v>2651</v>
      </c>
      <c r="P152" s="78" t="s">
        <v>2963</v>
      </c>
      <c r="Q152" s="74">
        <v>1</v>
      </c>
    </row>
    <row r="153" spans="2:17" s="78" customFormat="1">
      <c r="B153" s="75" t="s">
        <v>855</v>
      </c>
      <c r="C153" s="76">
        <v>9783839415092</v>
      </c>
      <c r="D153" s="75" t="s">
        <v>5096</v>
      </c>
      <c r="E153" s="77" t="s">
        <v>856</v>
      </c>
      <c r="F153" s="78" t="s">
        <v>857</v>
      </c>
      <c r="G153" s="78" t="s">
        <v>2956</v>
      </c>
      <c r="H153" s="75">
        <v>1</v>
      </c>
      <c r="I153" s="75">
        <v>2011</v>
      </c>
      <c r="J153" s="75" t="s">
        <v>5101</v>
      </c>
      <c r="K153" s="75" t="str">
        <f ca="1">VLOOKUP(C153,'Gesamt 2010-2013'!C:K,9,0)</f>
        <v>verfügbar</v>
      </c>
      <c r="L153" s="96">
        <f ca="1">VLOOKUP(C153,'Gesamt 2010-2013'!C:L,10,0)</f>
        <v>26.99</v>
      </c>
      <c r="M153" s="75" t="s">
        <v>7516</v>
      </c>
      <c r="N153" s="77" t="s">
        <v>854</v>
      </c>
      <c r="O153" s="75" t="s">
        <v>2651</v>
      </c>
      <c r="P153" s="78" t="s">
        <v>2963</v>
      </c>
      <c r="Q153" s="74">
        <v>1</v>
      </c>
    </row>
    <row r="154" spans="2:17" s="78" customFormat="1">
      <c r="B154" s="75" t="s">
        <v>858</v>
      </c>
      <c r="C154" s="76">
        <v>9783839420317</v>
      </c>
      <c r="D154" s="75" t="s">
        <v>5096</v>
      </c>
      <c r="E154" s="77" t="s">
        <v>859</v>
      </c>
      <c r="F154" s="78" t="s">
        <v>860</v>
      </c>
      <c r="G154" s="78" t="s">
        <v>6644</v>
      </c>
      <c r="H154" s="75"/>
      <c r="I154" s="75">
        <v>2012</v>
      </c>
      <c r="J154" s="75" t="s">
        <v>5101</v>
      </c>
      <c r="K154" s="75" t="str">
        <f ca="1">VLOOKUP(C154,'Gesamt 2010-2013'!C:K,9,0)</f>
        <v>verfügbar</v>
      </c>
      <c r="L154" s="96">
        <f ca="1">VLOOKUP(C154,'Gesamt 2010-2013'!C:L,10,0)</f>
        <v>25.99</v>
      </c>
      <c r="M154" s="75" t="s">
        <v>7516</v>
      </c>
      <c r="N154" s="77" t="s">
        <v>854</v>
      </c>
      <c r="O154" s="75" t="s">
        <v>2651</v>
      </c>
      <c r="P154" s="78" t="s">
        <v>2963</v>
      </c>
      <c r="Q154" s="74">
        <v>1</v>
      </c>
    </row>
    <row r="155" spans="2:17" s="78" customFormat="1">
      <c r="B155" s="75" t="s">
        <v>861</v>
      </c>
      <c r="C155" s="76">
        <v>9783839423127</v>
      </c>
      <c r="D155" s="75" t="s">
        <v>5096</v>
      </c>
      <c r="E155" s="77" t="s">
        <v>862</v>
      </c>
      <c r="F155" s="78" t="s">
        <v>863</v>
      </c>
      <c r="G155" s="78" t="s">
        <v>3374</v>
      </c>
      <c r="H155" s="75">
        <v>13</v>
      </c>
      <c r="I155" s="75">
        <v>2013</v>
      </c>
      <c r="J155" s="75" t="s">
        <v>5101</v>
      </c>
      <c r="K155" s="75" t="str">
        <f ca="1">VLOOKUP(C155,'Gesamt 2010-2013'!C:K,9,0)</f>
        <v>verfügbar</v>
      </c>
      <c r="L155" s="96">
        <f ca="1">VLOOKUP(C155,'Gesamt 2010-2013'!C:L,10,0)</f>
        <v>31.99</v>
      </c>
      <c r="M155" s="75" t="s">
        <v>7516</v>
      </c>
      <c r="N155" s="77" t="s">
        <v>854</v>
      </c>
      <c r="O155" s="75" t="s">
        <v>2651</v>
      </c>
      <c r="P155" s="78" t="s">
        <v>2963</v>
      </c>
      <c r="Q155" s="74">
        <v>1</v>
      </c>
    </row>
    <row r="156" spans="2:17" s="78" customFormat="1">
      <c r="B156" s="75" t="s">
        <v>864</v>
      </c>
      <c r="C156" s="76">
        <v>9783839418222</v>
      </c>
      <c r="D156" s="75" t="s">
        <v>5096</v>
      </c>
      <c r="E156" s="77" t="s">
        <v>865</v>
      </c>
      <c r="F156" s="78" t="s">
        <v>866</v>
      </c>
      <c r="G156" s="78" t="s">
        <v>7115</v>
      </c>
      <c r="H156" s="75"/>
      <c r="I156" s="75">
        <v>2011</v>
      </c>
      <c r="J156" s="75" t="s">
        <v>5101</v>
      </c>
      <c r="K156" s="75" t="str">
        <f ca="1">VLOOKUP(C156,'Gesamt 2010-2013'!C:K,9,0)</f>
        <v>verfügbar</v>
      </c>
      <c r="L156" s="96">
        <f ca="1">VLOOKUP(C156,'Gesamt 2010-2013'!C:L,10,0)</f>
        <v>26.99</v>
      </c>
      <c r="M156" s="75" t="s">
        <v>7425</v>
      </c>
      <c r="N156" s="77" t="s">
        <v>867</v>
      </c>
      <c r="O156" s="75" t="s">
        <v>2651</v>
      </c>
      <c r="P156" s="78" t="s">
        <v>772</v>
      </c>
      <c r="Q156" s="74">
        <v>1</v>
      </c>
    </row>
    <row r="157" spans="2:17" s="78" customFormat="1">
      <c r="B157" s="75" t="s">
        <v>868</v>
      </c>
      <c r="C157" s="76">
        <v>9783839419137</v>
      </c>
      <c r="D157" s="75" t="s">
        <v>5096</v>
      </c>
      <c r="E157" s="77" t="s">
        <v>869</v>
      </c>
      <c r="F157" s="78" t="s">
        <v>870</v>
      </c>
      <c r="G157" s="78" t="s">
        <v>7115</v>
      </c>
      <c r="H157" s="75"/>
      <c r="I157" s="75">
        <v>2011</v>
      </c>
      <c r="J157" s="75" t="s">
        <v>5101</v>
      </c>
      <c r="K157" s="75" t="str">
        <f ca="1">VLOOKUP(C157,'Gesamt 2010-2013'!C:K,9,0)</f>
        <v>verfügbar</v>
      </c>
      <c r="L157" s="96">
        <f ca="1">VLOOKUP(C157,'Gesamt 2010-2013'!C:L,10,0)</f>
        <v>31.99</v>
      </c>
      <c r="M157" s="75" t="s">
        <v>7425</v>
      </c>
      <c r="N157" s="77" t="s">
        <v>867</v>
      </c>
      <c r="O157" s="75" t="s">
        <v>2651</v>
      </c>
      <c r="P157" s="78" t="s">
        <v>772</v>
      </c>
      <c r="Q157" s="74">
        <v>1</v>
      </c>
    </row>
    <row r="158" spans="2:17" s="78" customFormat="1">
      <c r="B158" s="75" t="s">
        <v>871</v>
      </c>
      <c r="C158" s="76">
        <v>9783839422199</v>
      </c>
      <c r="D158" s="75" t="s">
        <v>5096</v>
      </c>
      <c r="E158" s="77" t="s">
        <v>872</v>
      </c>
      <c r="F158" s="78" t="s">
        <v>873</v>
      </c>
      <c r="G158" s="78" t="s">
        <v>3374</v>
      </c>
      <c r="H158" s="75">
        <v>10</v>
      </c>
      <c r="I158" s="75">
        <v>2012</v>
      </c>
      <c r="J158" s="75" t="s">
        <v>5101</v>
      </c>
      <c r="K158" s="75" t="str">
        <f ca="1">VLOOKUP(C158,'Gesamt 2010-2013'!C:K,9,0)</f>
        <v>verfügbar</v>
      </c>
      <c r="L158" s="96">
        <f ca="1">VLOOKUP(C158,'Gesamt 2010-2013'!C:L,10,0)</f>
        <v>31.99</v>
      </c>
      <c r="M158" s="75" t="s">
        <v>5437</v>
      </c>
      <c r="N158" s="77" t="s">
        <v>874</v>
      </c>
      <c r="O158" s="75" t="s">
        <v>2651</v>
      </c>
      <c r="P158" s="78" t="s">
        <v>2963</v>
      </c>
      <c r="Q158" s="74">
        <v>1</v>
      </c>
    </row>
    <row r="159" spans="2:17" s="78" customFormat="1">
      <c r="B159" s="75" t="s">
        <v>875</v>
      </c>
      <c r="C159" s="76">
        <v>9783839416044</v>
      </c>
      <c r="D159" s="75" t="s">
        <v>5096</v>
      </c>
      <c r="E159" s="77" t="s">
        <v>876</v>
      </c>
      <c r="F159" s="78" t="s">
        <v>877</v>
      </c>
      <c r="G159" s="78" t="s">
        <v>7115</v>
      </c>
      <c r="H159" s="75"/>
      <c r="I159" s="75">
        <v>2010</v>
      </c>
      <c r="J159" s="75" t="s">
        <v>5101</v>
      </c>
      <c r="K159" s="75" t="str">
        <f ca="1">VLOOKUP(C159,'Gesamt 2010-2013'!C:K,9,0)</f>
        <v>verfügbar</v>
      </c>
      <c r="L159" s="96">
        <f ca="1">VLOOKUP(C159,'Gesamt 2010-2013'!C:L,10,0)</f>
        <v>24.99</v>
      </c>
      <c r="M159" s="75" t="s">
        <v>878</v>
      </c>
      <c r="N159" s="77" t="s">
        <v>879</v>
      </c>
      <c r="O159" s="75" t="s">
        <v>2651</v>
      </c>
      <c r="P159" s="78" t="s">
        <v>2963</v>
      </c>
      <c r="Q159" s="74">
        <v>1</v>
      </c>
    </row>
    <row r="160" spans="2:17" s="78" customFormat="1">
      <c r="B160" s="75" t="s">
        <v>880</v>
      </c>
      <c r="C160" s="76">
        <v>9783839415900</v>
      </c>
      <c r="D160" s="75" t="s">
        <v>5096</v>
      </c>
      <c r="E160" s="77" t="s">
        <v>881</v>
      </c>
      <c r="F160" s="78" t="s">
        <v>882</v>
      </c>
      <c r="G160" s="78" t="s">
        <v>3374</v>
      </c>
      <c r="H160" s="75">
        <v>2</v>
      </c>
      <c r="I160" s="75">
        <v>2011</v>
      </c>
      <c r="J160" s="75" t="s">
        <v>5101</v>
      </c>
      <c r="K160" s="75" t="str">
        <f ca="1">VLOOKUP(C160,'Gesamt 2010-2013'!C:K,9,0)</f>
        <v>verfügbar</v>
      </c>
      <c r="L160" s="96">
        <f ca="1">VLOOKUP(C160,'Gesamt 2010-2013'!C:L,10,0)</f>
        <v>26.99</v>
      </c>
      <c r="M160" s="75" t="s">
        <v>4353</v>
      </c>
      <c r="N160" s="77" t="s">
        <v>883</v>
      </c>
      <c r="O160" s="75" t="s">
        <v>2651</v>
      </c>
      <c r="P160" s="78" t="s">
        <v>2941</v>
      </c>
      <c r="Q160" s="74">
        <v>1</v>
      </c>
    </row>
    <row r="161" spans="2:17" s="78" customFormat="1">
      <c r="B161" s="75" t="s">
        <v>884</v>
      </c>
      <c r="C161" s="76">
        <v>9783839423943</v>
      </c>
      <c r="D161" s="75" t="s">
        <v>5096</v>
      </c>
      <c r="E161" s="77" t="s">
        <v>885</v>
      </c>
      <c r="F161" s="78" t="s">
        <v>886</v>
      </c>
      <c r="G161" s="78" t="s">
        <v>6602</v>
      </c>
      <c r="H161" s="75"/>
      <c r="I161" s="75">
        <v>2013</v>
      </c>
      <c r="J161" s="75" t="s">
        <v>5101</v>
      </c>
      <c r="K161" s="75" t="str">
        <f ca="1">VLOOKUP(C161,'Gesamt 2010-2013'!C:K,9,0)</f>
        <v>verfügbar</v>
      </c>
      <c r="L161" s="96">
        <f ca="1">VLOOKUP(C161,'Gesamt 2010-2013'!C:L,10,0)</f>
        <v>20.99</v>
      </c>
      <c r="M161" s="75" t="s">
        <v>887</v>
      </c>
      <c r="N161" s="77" t="s">
        <v>888</v>
      </c>
      <c r="O161" s="75" t="s">
        <v>2651</v>
      </c>
      <c r="P161" s="78" t="s">
        <v>2963</v>
      </c>
      <c r="Q161" s="74">
        <v>1</v>
      </c>
    </row>
    <row r="162" spans="2:17" s="78" customFormat="1">
      <c r="B162" s="75" t="s">
        <v>889</v>
      </c>
      <c r="C162" s="76">
        <v>9783839420850</v>
      </c>
      <c r="D162" s="75" t="s">
        <v>5096</v>
      </c>
      <c r="E162" s="77" t="s">
        <v>890</v>
      </c>
      <c r="F162" s="78" t="s">
        <v>891</v>
      </c>
      <c r="G162" s="78" t="s">
        <v>3374</v>
      </c>
      <c r="H162" s="75">
        <v>6</v>
      </c>
      <c r="I162" s="75">
        <v>2012</v>
      </c>
      <c r="J162" s="75" t="s">
        <v>5101</v>
      </c>
      <c r="K162" s="75" t="str">
        <f ca="1">VLOOKUP(C162,'Gesamt 2010-2013'!C:K,9,0)</f>
        <v>verfügbar</v>
      </c>
      <c r="L162" s="96">
        <f ca="1">VLOOKUP(C162,'Gesamt 2010-2013'!C:L,10,0)</f>
        <v>31.99</v>
      </c>
      <c r="M162" s="75" t="s">
        <v>5997</v>
      </c>
      <c r="N162" s="77" t="s">
        <v>892</v>
      </c>
      <c r="O162" s="75" t="s">
        <v>2651</v>
      </c>
      <c r="P162" s="78" t="s">
        <v>2941</v>
      </c>
      <c r="Q162" s="74">
        <v>1</v>
      </c>
    </row>
    <row r="163" spans="2:17" s="78" customFormat="1">
      <c r="B163" s="75" t="s">
        <v>893</v>
      </c>
      <c r="C163" s="76">
        <v>9783839415566</v>
      </c>
      <c r="D163" s="75" t="s">
        <v>5096</v>
      </c>
      <c r="E163" s="77" t="s">
        <v>894</v>
      </c>
      <c r="F163" s="78" t="s">
        <v>895</v>
      </c>
      <c r="G163" s="78" t="s">
        <v>7779</v>
      </c>
      <c r="H163" s="75">
        <v>6</v>
      </c>
      <c r="I163" s="75">
        <v>2010</v>
      </c>
      <c r="J163" s="75" t="s">
        <v>5101</v>
      </c>
      <c r="K163" s="75" t="str">
        <f ca="1">VLOOKUP(C163,'Gesamt 2010-2013'!C:K,9,0)</f>
        <v>verfügbar</v>
      </c>
      <c r="L163" s="96">
        <f ca="1">VLOOKUP(C163,'Gesamt 2010-2013'!C:L,10,0)</f>
        <v>23.99</v>
      </c>
      <c r="M163" s="75" t="s">
        <v>6776</v>
      </c>
      <c r="N163" s="77" t="s">
        <v>896</v>
      </c>
      <c r="O163" s="75" t="s">
        <v>2651</v>
      </c>
      <c r="P163" s="78" t="s">
        <v>897</v>
      </c>
      <c r="Q163" s="74">
        <v>1</v>
      </c>
    </row>
    <row r="164" spans="2:17" s="78" customFormat="1">
      <c r="B164" s="75" t="s">
        <v>898</v>
      </c>
      <c r="C164" s="76">
        <v>9783839417362</v>
      </c>
      <c r="D164" s="75" t="s">
        <v>5096</v>
      </c>
      <c r="E164" s="77" t="s">
        <v>899</v>
      </c>
      <c r="F164" s="78" t="s">
        <v>900</v>
      </c>
      <c r="G164" s="78" t="s">
        <v>6786</v>
      </c>
      <c r="H164" s="75"/>
      <c r="I164" s="75">
        <v>2011</v>
      </c>
      <c r="J164" s="75" t="s">
        <v>5101</v>
      </c>
      <c r="K164" s="75" t="str">
        <f ca="1">VLOOKUP(C164,'Gesamt 2010-2013'!C:K,9,0)</f>
        <v>verfügbar</v>
      </c>
      <c r="L164" s="96">
        <f ca="1">VLOOKUP(C164,'Gesamt 2010-2013'!C:L,10,0)</f>
        <v>31.99</v>
      </c>
      <c r="M164" s="75" t="s">
        <v>6776</v>
      </c>
      <c r="N164" s="77" t="s">
        <v>896</v>
      </c>
      <c r="O164" s="75" t="s">
        <v>2651</v>
      </c>
      <c r="P164" s="78" t="s">
        <v>897</v>
      </c>
      <c r="Q164" s="74">
        <v>1</v>
      </c>
    </row>
    <row r="165" spans="2:17" s="78" customFormat="1">
      <c r="B165" s="75" t="s">
        <v>901</v>
      </c>
      <c r="C165" s="76">
        <v>9783839416907</v>
      </c>
      <c r="D165" s="75" t="s">
        <v>5096</v>
      </c>
      <c r="E165" s="77" t="s">
        <v>902</v>
      </c>
      <c r="F165" s="78" t="s">
        <v>903</v>
      </c>
      <c r="G165" s="78" t="s">
        <v>6552</v>
      </c>
      <c r="H165" s="75"/>
      <c r="I165" s="75">
        <v>2011</v>
      </c>
      <c r="J165" s="75" t="s">
        <v>5101</v>
      </c>
      <c r="K165" s="75" t="str">
        <f ca="1">VLOOKUP(C165,'Gesamt 2010-2013'!C:K,9,0)</f>
        <v>verfügbar</v>
      </c>
      <c r="L165" s="96">
        <f ca="1">VLOOKUP(C165,'Gesamt 2010-2013'!C:L,10,0)</f>
        <v>31.99</v>
      </c>
      <c r="M165" s="75" t="s">
        <v>6776</v>
      </c>
      <c r="N165" s="77" t="s">
        <v>896</v>
      </c>
      <c r="O165" s="75" t="s">
        <v>2651</v>
      </c>
      <c r="P165" s="78" t="s">
        <v>897</v>
      </c>
      <c r="Q165" s="74">
        <v>1</v>
      </c>
    </row>
    <row r="166" spans="2:17" s="78" customFormat="1">
      <c r="B166" s="75" t="s">
        <v>904</v>
      </c>
      <c r="C166" s="76">
        <v>9783839416273</v>
      </c>
      <c r="D166" s="75" t="s">
        <v>5096</v>
      </c>
      <c r="E166" s="77" t="s">
        <v>905</v>
      </c>
      <c r="F166" s="78" t="s">
        <v>906</v>
      </c>
      <c r="G166" s="78" t="s">
        <v>7779</v>
      </c>
      <c r="H166" s="75">
        <v>7</v>
      </c>
      <c r="I166" s="75">
        <v>2011</v>
      </c>
      <c r="J166" s="75" t="s">
        <v>5101</v>
      </c>
      <c r="K166" s="75" t="str">
        <f ca="1">VLOOKUP(C166,'Gesamt 2010-2013'!C:K,9,0)</f>
        <v>verfügbar</v>
      </c>
      <c r="L166" s="96">
        <f ca="1">VLOOKUP(C166,'Gesamt 2010-2013'!C:L,10,0)</f>
        <v>25.99</v>
      </c>
      <c r="M166" s="75" t="s">
        <v>6776</v>
      </c>
      <c r="N166" s="77" t="s">
        <v>896</v>
      </c>
      <c r="O166" s="75" t="s">
        <v>2651</v>
      </c>
      <c r="P166" s="78" t="s">
        <v>897</v>
      </c>
      <c r="Q166" s="74">
        <v>1</v>
      </c>
    </row>
    <row r="167" spans="2:17" s="78" customFormat="1">
      <c r="B167" s="75" t="s">
        <v>907</v>
      </c>
      <c r="C167" s="76">
        <v>9783839416990</v>
      </c>
      <c r="D167" s="75" t="s">
        <v>5096</v>
      </c>
      <c r="E167" s="77" t="s">
        <v>908</v>
      </c>
      <c r="F167" s="78" t="s">
        <v>909</v>
      </c>
      <c r="G167" s="78" t="s">
        <v>3354</v>
      </c>
      <c r="H167" s="75">
        <v>12</v>
      </c>
      <c r="I167" s="75">
        <v>2012</v>
      </c>
      <c r="J167" s="75" t="s">
        <v>5101</v>
      </c>
      <c r="K167" s="75" t="str">
        <f ca="1">VLOOKUP(C167,'Gesamt 2010-2013'!C:K,9,0)</f>
        <v>verfügbar</v>
      </c>
      <c r="L167" s="96">
        <f ca="1">VLOOKUP(C167,'Gesamt 2010-2013'!C:L,10,0)</f>
        <v>26.99</v>
      </c>
      <c r="M167" s="75" t="s">
        <v>6776</v>
      </c>
      <c r="N167" s="77" t="s">
        <v>896</v>
      </c>
      <c r="O167" s="75" t="s">
        <v>2651</v>
      </c>
      <c r="P167" s="78" t="s">
        <v>897</v>
      </c>
      <c r="Q167" s="74">
        <v>1</v>
      </c>
    </row>
    <row r="168" spans="2:17" s="78" customFormat="1">
      <c r="B168" s="75" t="s">
        <v>910</v>
      </c>
      <c r="C168" s="76">
        <v>9783839418956</v>
      </c>
      <c r="D168" s="75" t="s">
        <v>5096</v>
      </c>
      <c r="E168" s="77" t="s">
        <v>911</v>
      </c>
      <c r="F168" s="78" t="s">
        <v>912</v>
      </c>
      <c r="G168" s="78" t="s">
        <v>913</v>
      </c>
      <c r="H168" s="75">
        <v>5</v>
      </c>
      <c r="I168" s="75">
        <v>2012</v>
      </c>
      <c r="J168" s="75" t="s">
        <v>5101</v>
      </c>
      <c r="K168" s="75" t="str">
        <f ca="1">VLOOKUP(C168,'Gesamt 2010-2013'!C:K,9,0)</f>
        <v>verfügbar</v>
      </c>
      <c r="L168" s="96">
        <f ca="1">VLOOKUP(C168,'Gesamt 2010-2013'!C:L,10,0)</f>
        <v>26.99</v>
      </c>
      <c r="M168" s="75" t="s">
        <v>6506</v>
      </c>
      <c r="N168" s="77" t="s">
        <v>3829</v>
      </c>
      <c r="O168" s="75" t="s">
        <v>2651</v>
      </c>
      <c r="P168" s="78" t="s">
        <v>2982</v>
      </c>
      <c r="Q168" s="74">
        <v>1</v>
      </c>
    </row>
    <row r="169" spans="2:17" s="78" customFormat="1">
      <c r="B169" s="75" t="s">
        <v>914</v>
      </c>
      <c r="C169" s="76">
        <v>9783839414019</v>
      </c>
      <c r="D169" s="75" t="s">
        <v>5096</v>
      </c>
      <c r="E169" s="77" t="s">
        <v>915</v>
      </c>
      <c r="F169" s="78" t="s">
        <v>916</v>
      </c>
      <c r="G169" s="78" t="s">
        <v>6990</v>
      </c>
      <c r="H169" s="75"/>
      <c r="I169" s="75">
        <v>2010</v>
      </c>
      <c r="J169" s="75" t="s">
        <v>5101</v>
      </c>
      <c r="K169" s="75" t="str">
        <f ca="1">VLOOKUP(C169,'Gesamt 2010-2013'!C:K,9,0)</f>
        <v>verfügbar</v>
      </c>
      <c r="L169" s="96">
        <f ca="1">VLOOKUP(C169,'Gesamt 2010-2013'!C:L,10,0)</f>
        <v>21.99</v>
      </c>
      <c r="M169" s="75" t="s">
        <v>6643</v>
      </c>
      <c r="N169" s="77" t="s">
        <v>917</v>
      </c>
      <c r="O169" s="75" t="s">
        <v>2651</v>
      </c>
      <c r="P169" s="78" t="s">
        <v>2972</v>
      </c>
      <c r="Q169" s="74">
        <v>1</v>
      </c>
    </row>
    <row r="170" spans="2:17" s="78" customFormat="1">
      <c r="B170" s="75" t="s">
        <v>918</v>
      </c>
      <c r="C170" s="76">
        <v>9783839414804</v>
      </c>
      <c r="D170" s="75" t="s">
        <v>5096</v>
      </c>
      <c r="E170" s="77" t="s">
        <v>919</v>
      </c>
      <c r="F170" s="78" t="s">
        <v>920</v>
      </c>
      <c r="G170" s="78" t="s">
        <v>6990</v>
      </c>
      <c r="H170" s="75"/>
      <c r="I170" s="75">
        <v>2010</v>
      </c>
      <c r="J170" s="75" t="s">
        <v>5101</v>
      </c>
      <c r="K170" s="75" t="str">
        <f ca="1">VLOOKUP(C170,'Gesamt 2010-2013'!C:K,9,0)</f>
        <v>verfügbar</v>
      </c>
      <c r="L170" s="96">
        <f ca="1">VLOOKUP(C170,'Gesamt 2010-2013'!C:L,10,0)</f>
        <v>26.99</v>
      </c>
      <c r="M170" s="75" t="s">
        <v>6643</v>
      </c>
      <c r="N170" s="77" t="s">
        <v>917</v>
      </c>
      <c r="O170" s="75" t="s">
        <v>2651</v>
      </c>
      <c r="P170" s="78" t="s">
        <v>2972</v>
      </c>
      <c r="Q170" s="74">
        <v>1</v>
      </c>
    </row>
    <row r="171" spans="2:17" s="78" customFormat="1">
      <c r="B171" s="75" t="s">
        <v>921</v>
      </c>
      <c r="C171" s="76">
        <v>9783839415665</v>
      </c>
      <c r="D171" s="75" t="s">
        <v>5096</v>
      </c>
      <c r="E171" s="77" t="s">
        <v>922</v>
      </c>
      <c r="F171" s="78" t="s">
        <v>923</v>
      </c>
      <c r="G171" s="78" t="s">
        <v>6990</v>
      </c>
      <c r="H171" s="75"/>
      <c r="I171" s="75">
        <v>2010</v>
      </c>
      <c r="J171" s="75" t="s">
        <v>5101</v>
      </c>
      <c r="K171" s="75" t="str">
        <f ca="1">VLOOKUP(C171,'Gesamt 2010-2013'!C:K,9,0)</f>
        <v>verfügbar</v>
      </c>
      <c r="L171" s="96">
        <f ca="1">VLOOKUP(C171,'Gesamt 2010-2013'!C:L,10,0)</f>
        <v>25.99</v>
      </c>
      <c r="M171" s="75" t="s">
        <v>6643</v>
      </c>
      <c r="N171" s="77" t="s">
        <v>917</v>
      </c>
      <c r="O171" s="75" t="s">
        <v>2651</v>
      </c>
      <c r="P171" s="78" t="s">
        <v>2972</v>
      </c>
      <c r="Q171" s="74">
        <v>1</v>
      </c>
    </row>
    <row r="172" spans="2:17" s="78" customFormat="1">
      <c r="B172" s="75" t="s">
        <v>924</v>
      </c>
      <c r="C172" s="76">
        <v>9783839417744</v>
      </c>
      <c r="D172" s="75" t="s">
        <v>5096</v>
      </c>
      <c r="E172" s="77" t="s">
        <v>925</v>
      </c>
      <c r="F172" s="78" t="s">
        <v>926</v>
      </c>
      <c r="G172" s="78" t="s">
        <v>6990</v>
      </c>
      <c r="H172" s="75"/>
      <c r="I172" s="75">
        <v>2011</v>
      </c>
      <c r="J172" s="75" t="s">
        <v>5101</v>
      </c>
      <c r="K172" s="75" t="str">
        <f ca="1">VLOOKUP(C172,'Gesamt 2010-2013'!C:K,9,0)</f>
        <v>verfügbar</v>
      </c>
      <c r="L172" s="96">
        <f ca="1">VLOOKUP(C172,'Gesamt 2010-2013'!C:L,10,0)</f>
        <v>26.99</v>
      </c>
      <c r="M172" s="75" t="s">
        <v>6643</v>
      </c>
      <c r="N172" s="77" t="s">
        <v>917</v>
      </c>
      <c r="O172" s="75" t="s">
        <v>2651</v>
      </c>
      <c r="P172" s="78" t="s">
        <v>2972</v>
      </c>
      <c r="Q172" s="74">
        <v>1</v>
      </c>
    </row>
    <row r="173" spans="2:17" s="78" customFormat="1">
      <c r="B173" s="75" t="s">
        <v>927</v>
      </c>
      <c r="C173" s="76">
        <v>9783839416037</v>
      </c>
      <c r="D173" s="75" t="s">
        <v>5096</v>
      </c>
      <c r="E173" s="77" t="s">
        <v>928</v>
      </c>
      <c r="F173" s="78" t="s">
        <v>929</v>
      </c>
      <c r="G173" s="78" t="s">
        <v>6990</v>
      </c>
      <c r="H173" s="75"/>
      <c r="I173" s="75">
        <v>2011</v>
      </c>
      <c r="J173" s="75" t="s">
        <v>5101</v>
      </c>
      <c r="K173" s="75" t="str">
        <f ca="1">VLOOKUP(C173,'Gesamt 2010-2013'!C:K,9,0)</f>
        <v>verfügbar</v>
      </c>
      <c r="L173" s="96">
        <f ca="1">VLOOKUP(C173,'Gesamt 2010-2013'!C:L,10,0)</f>
        <v>31.99</v>
      </c>
      <c r="M173" s="75" t="s">
        <v>6643</v>
      </c>
      <c r="N173" s="77" t="s">
        <v>917</v>
      </c>
      <c r="O173" s="75" t="s">
        <v>2651</v>
      </c>
      <c r="P173" s="78" t="s">
        <v>2972</v>
      </c>
      <c r="Q173" s="74">
        <v>1</v>
      </c>
    </row>
    <row r="174" spans="2:17" s="78" customFormat="1">
      <c r="B174" s="75" t="s">
        <v>930</v>
      </c>
      <c r="C174" s="76">
        <v>9783839419465</v>
      </c>
      <c r="D174" s="75" t="s">
        <v>5096</v>
      </c>
      <c r="E174" s="77" t="s">
        <v>931</v>
      </c>
      <c r="F174" s="78" t="s">
        <v>932</v>
      </c>
      <c r="G174" s="78" t="s">
        <v>3469</v>
      </c>
      <c r="H174" s="75">
        <v>14</v>
      </c>
      <c r="I174" s="75">
        <v>2011</v>
      </c>
      <c r="J174" s="75" t="s">
        <v>5101</v>
      </c>
      <c r="K174" s="75" t="str">
        <f ca="1">VLOOKUP(C174,'Gesamt 2010-2013'!C:K,9,0)</f>
        <v>verfügbar</v>
      </c>
      <c r="L174" s="96">
        <f ca="1">VLOOKUP(C174,'Gesamt 2010-2013'!C:L,10,0)</f>
        <v>31.99</v>
      </c>
      <c r="M174" s="75" t="s">
        <v>6643</v>
      </c>
      <c r="N174" s="77" t="s">
        <v>917</v>
      </c>
      <c r="O174" s="75" t="s">
        <v>2651</v>
      </c>
      <c r="P174" s="78" t="s">
        <v>2972</v>
      </c>
      <c r="Q174" s="74">
        <v>1</v>
      </c>
    </row>
    <row r="175" spans="2:17" s="78" customFormat="1">
      <c r="B175" s="75" t="s">
        <v>933</v>
      </c>
      <c r="C175" s="76">
        <v>9783839419205</v>
      </c>
      <c r="D175" s="75" t="s">
        <v>5096</v>
      </c>
      <c r="E175" s="77" t="s">
        <v>934</v>
      </c>
      <c r="F175" s="78" t="s">
        <v>935</v>
      </c>
      <c r="G175" s="78" t="s">
        <v>6990</v>
      </c>
      <c r="H175" s="75"/>
      <c r="I175" s="75">
        <v>2011</v>
      </c>
      <c r="J175" s="75" t="s">
        <v>5101</v>
      </c>
      <c r="K175" s="75" t="str">
        <f ca="1">VLOOKUP(C175,'Gesamt 2010-2013'!C:K,9,0)</f>
        <v>verfügbar</v>
      </c>
      <c r="L175" s="96">
        <f ca="1">VLOOKUP(C175,'Gesamt 2010-2013'!C:L,10,0)</f>
        <v>26.99</v>
      </c>
      <c r="M175" s="75" t="s">
        <v>6643</v>
      </c>
      <c r="N175" s="77" t="s">
        <v>917</v>
      </c>
      <c r="O175" s="75" t="s">
        <v>2651</v>
      </c>
      <c r="P175" s="78" t="s">
        <v>2972</v>
      </c>
      <c r="Q175" s="74">
        <v>1</v>
      </c>
    </row>
    <row r="176" spans="2:17" s="78" customFormat="1">
      <c r="B176" s="75" t="s">
        <v>936</v>
      </c>
      <c r="C176" s="76">
        <v>9783839420331</v>
      </c>
      <c r="D176" s="75" t="s">
        <v>5096</v>
      </c>
      <c r="E176" s="77" t="s">
        <v>937</v>
      </c>
      <c r="F176" s="78" t="s">
        <v>938</v>
      </c>
      <c r="G176" s="78" t="s">
        <v>6990</v>
      </c>
      <c r="H176" s="75"/>
      <c r="I176" s="75">
        <v>2012</v>
      </c>
      <c r="J176" s="75" t="s">
        <v>5101</v>
      </c>
      <c r="K176" s="75" t="str">
        <f ca="1">VLOOKUP(C176,'Gesamt 2010-2013'!C:K,9,0)</f>
        <v>verfügbar</v>
      </c>
      <c r="L176" s="96">
        <f ca="1">VLOOKUP(C176,'Gesamt 2010-2013'!C:L,10,0)</f>
        <v>23.99</v>
      </c>
      <c r="M176" s="75" t="s">
        <v>6643</v>
      </c>
      <c r="N176" s="77" t="s">
        <v>917</v>
      </c>
      <c r="O176" s="75" t="s">
        <v>2651</v>
      </c>
      <c r="P176" s="78" t="s">
        <v>2972</v>
      </c>
      <c r="Q176" s="74">
        <v>1</v>
      </c>
    </row>
    <row r="177" spans="2:17" s="78" customFormat="1">
      <c r="B177" s="75" t="s">
        <v>939</v>
      </c>
      <c r="C177" s="76">
        <v>9783839420829</v>
      </c>
      <c r="D177" s="75" t="s">
        <v>5096</v>
      </c>
      <c r="E177" s="77" t="s">
        <v>940</v>
      </c>
      <c r="F177" s="78" t="s">
        <v>941</v>
      </c>
      <c r="G177" s="78" t="s">
        <v>6990</v>
      </c>
      <c r="H177" s="75"/>
      <c r="I177" s="75">
        <v>2012</v>
      </c>
      <c r="J177" s="75" t="s">
        <v>5101</v>
      </c>
      <c r="K177" s="75" t="str">
        <f ca="1">VLOOKUP(C177,'Gesamt 2010-2013'!C:K,9,0)</f>
        <v>verfügbar</v>
      </c>
      <c r="L177" s="96">
        <f ca="1">VLOOKUP(C177,'Gesamt 2010-2013'!C:L,10,0)</f>
        <v>25.99</v>
      </c>
      <c r="M177" s="75" t="s">
        <v>6643</v>
      </c>
      <c r="N177" s="77" t="s">
        <v>917</v>
      </c>
      <c r="O177" s="75" t="s">
        <v>2651</v>
      </c>
      <c r="P177" s="78" t="s">
        <v>2972</v>
      </c>
      <c r="Q177" s="74">
        <v>1</v>
      </c>
    </row>
    <row r="178" spans="2:17" s="78" customFormat="1">
      <c r="B178" s="75" t="s">
        <v>942</v>
      </c>
      <c r="C178" s="76">
        <v>9783839421062</v>
      </c>
      <c r="D178" s="75" t="s">
        <v>5096</v>
      </c>
      <c r="E178" s="77" t="s">
        <v>943</v>
      </c>
      <c r="F178" s="78" t="s">
        <v>944</v>
      </c>
      <c r="G178" s="78" t="s">
        <v>3469</v>
      </c>
      <c r="H178" s="75">
        <v>17</v>
      </c>
      <c r="I178" s="75">
        <v>2012</v>
      </c>
      <c r="J178" s="75" t="s">
        <v>5135</v>
      </c>
      <c r="K178" s="75" t="str">
        <f ca="1">VLOOKUP(C178,'Gesamt 2010-2013'!C:K,9,0)</f>
        <v>verfügbar</v>
      </c>
      <c r="L178" s="96">
        <f ca="1">VLOOKUP(C178,'Gesamt 2010-2013'!C:L,10,0)</f>
        <v>26.99</v>
      </c>
      <c r="M178" s="75" t="s">
        <v>6643</v>
      </c>
      <c r="N178" s="77" t="s">
        <v>917</v>
      </c>
      <c r="O178" s="75" t="s">
        <v>2651</v>
      </c>
      <c r="P178" s="78" t="s">
        <v>2972</v>
      </c>
      <c r="Q178" s="74">
        <v>1</v>
      </c>
    </row>
    <row r="179" spans="2:17" s="78" customFormat="1">
      <c r="B179" s="75" t="s">
        <v>945</v>
      </c>
      <c r="C179" s="76">
        <v>9783839417003</v>
      </c>
      <c r="D179" s="75" t="s">
        <v>5096</v>
      </c>
      <c r="E179" s="77" t="s">
        <v>946</v>
      </c>
      <c r="F179" s="78" t="s">
        <v>947</v>
      </c>
      <c r="G179" s="78" t="s">
        <v>3354</v>
      </c>
      <c r="H179" s="75">
        <v>13</v>
      </c>
      <c r="I179" s="75">
        <v>2012</v>
      </c>
      <c r="J179" s="75" t="s">
        <v>5101</v>
      </c>
      <c r="K179" s="75" t="str">
        <f ca="1">VLOOKUP(C179,'Gesamt 2010-2013'!C:K,9,0)</f>
        <v>verfügbar</v>
      </c>
      <c r="L179" s="96">
        <f ca="1">VLOOKUP(C179,'Gesamt 2010-2013'!C:L,10,0)</f>
        <v>35.99</v>
      </c>
      <c r="M179" s="75" t="s">
        <v>6643</v>
      </c>
      <c r="N179" s="77" t="s">
        <v>917</v>
      </c>
      <c r="O179" s="75" t="s">
        <v>2651</v>
      </c>
      <c r="P179" s="78" t="s">
        <v>2972</v>
      </c>
      <c r="Q179" s="74">
        <v>1</v>
      </c>
    </row>
    <row r="180" spans="2:17" s="78" customFormat="1">
      <c r="B180" s="75" t="s">
        <v>948</v>
      </c>
      <c r="C180" s="76">
        <v>9783839421130</v>
      </c>
      <c r="D180" s="75" t="s">
        <v>5096</v>
      </c>
      <c r="E180" s="77" t="s">
        <v>949</v>
      </c>
      <c r="F180" s="78" t="s">
        <v>950</v>
      </c>
      <c r="G180" s="78" t="s">
        <v>3469</v>
      </c>
      <c r="H180" s="75">
        <v>18</v>
      </c>
      <c r="I180" s="75">
        <v>2012</v>
      </c>
      <c r="J180" s="75" t="s">
        <v>5101</v>
      </c>
      <c r="K180" s="75" t="str">
        <f ca="1">VLOOKUP(C180,'Gesamt 2010-2013'!C:K,9,0)</f>
        <v>verfügbar</v>
      </c>
      <c r="L180" s="96">
        <f ca="1">VLOOKUP(C180,'Gesamt 2010-2013'!C:L,10,0)</f>
        <v>33.99</v>
      </c>
      <c r="M180" s="75" t="s">
        <v>6643</v>
      </c>
      <c r="N180" s="77" t="s">
        <v>917</v>
      </c>
      <c r="O180" s="75" t="s">
        <v>2651</v>
      </c>
      <c r="P180" s="78" t="s">
        <v>2972</v>
      </c>
      <c r="Q180" s="74">
        <v>1</v>
      </c>
    </row>
    <row r="181" spans="2:17" s="78" customFormat="1">
      <c r="B181" s="75" t="s">
        <v>951</v>
      </c>
      <c r="C181" s="76">
        <v>9783839420737</v>
      </c>
      <c r="D181" s="75" t="s">
        <v>5096</v>
      </c>
      <c r="E181" s="77" t="s">
        <v>952</v>
      </c>
      <c r="F181" s="78" t="s">
        <v>953</v>
      </c>
      <c r="G181" s="78" t="s">
        <v>6990</v>
      </c>
      <c r="H181" s="75"/>
      <c r="I181" s="75">
        <v>2012</v>
      </c>
      <c r="J181" s="75" t="s">
        <v>5101</v>
      </c>
      <c r="K181" s="75" t="str">
        <f ca="1">VLOOKUP(C181,'Gesamt 2010-2013'!C:K,9,0)</f>
        <v>verfügbar</v>
      </c>
      <c r="L181" s="96">
        <f ca="1">VLOOKUP(C181,'Gesamt 2010-2013'!C:L,10,0)</f>
        <v>43.99</v>
      </c>
      <c r="M181" s="75" t="s">
        <v>6643</v>
      </c>
      <c r="N181" s="77" t="s">
        <v>917</v>
      </c>
      <c r="O181" s="75" t="s">
        <v>2651</v>
      </c>
      <c r="P181" s="78" t="s">
        <v>2972</v>
      </c>
      <c r="Q181" s="74">
        <v>1</v>
      </c>
    </row>
    <row r="182" spans="2:17" s="78" customFormat="1">
      <c r="B182" s="75" t="s">
        <v>954</v>
      </c>
      <c r="C182" s="76">
        <v>9783839415801</v>
      </c>
      <c r="D182" s="75" t="s">
        <v>5096</v>
      </c>
      <c r="E182" s="77" t="s">
        <v>955</v>
      </c>
      <c r="F182" s="78" t="s">
        <v>956</v>
      </c>
      <c r="G182" s="78" t="s">
        <v>6602</v>
      </c>
      <c r="H182" s="75"/>
      <c r="I182" s="75">
        <v>2012</v>
      </c>
      <c r="J182" s="75" t="s">
        <v>5101</v>
      </c>
      <c r="K182" s="75" t="str">
        <f ca="1">VLOOKUP(C182,'Gesamt 2010-2013'!C:K,9,0)</f>
        <v>verfügbar</v>
      </c>
      <c r="L182" s="96">
        <f ca="1">VLOOKUP(C182,'Gesamt 2010-2013'!C:L,10,0)</f>
        <v>20.99</v>
      </c>
      <c r="M182" s="75" t="s">
        <v>6643</v>
      </c>
      <c r="N182" s="77" t="s">
        <v>917</v>
      </c>
      <c r="O182" s="75" t="s">
        <v>2651</v>
      </c>
      <c r="P182" s="78" t="s">
        <v>2972</v>
      </c>
      <c r="Q182" s="74">
        <v>1</v>
      </c>
    </row>
    <row r="183" spans="2:17" s="78" customFormat="1">
      <c r="B183" s="75" t="s">
        <v>957</v>
      </c>
      <c r="C183" s="76">
        <v>9783839423004</v>
      </c>
      <c r="D183" s="75" t="s">
        <v>5096</v>
      </c>
      <c r="E183" s="77" t="s">
        <v>958</v>
      </c>
      <c r="F183" s="78" t="s">
        <v>959</v>
      </c>
      <c r="G183" s="78" t="s">
        <v>6990</v>
      </c>
      <c r="H183" s="75"/>
      <c r="I183" s="75">
        <v>2013</v>
      </c>
      <c r="J183" s="75" t="s">
        <v>5101</v>
      </c>
      <c r="K183" s="75" t="str">
        <f ca="1">VLOOKUP(C183,'Gesamt 2010-2013'!C:K,9,0)</f>
        <v>verfügbar</v>
      </c>
      <c r="L183" s="96">
        <f ca="1">VLOOKUP(C183,'Gesamt 2010-2013'!C:L,10,0)</f>
        <v>33.99</v>
      </c>
      <c r="M183" s="75" t="s">
        <v>6643</v>
      </c>
      <c r="N183" s="77" t="s">
        <v>917</v>
      </c>
      <c r="O183" s="75" t="s">
        <v>2651</v>
      </c>
      <c r="P183" s="78" t="s">
        <v>2972</v>
      </c>
      <c r="Q183" s="74">
        <v>1</v>
      </c>
    </row>
    <row r="184" spans="2:17" s="78" customFormat="1">
      <c r="B184" s="75" t="s">
        <v>960</v>
      </c>
      <c r="C184" s="76">
        <v>9783839421727</v>
      </c>
      <c r="D184" s="75" t="s">
        <v>5096</v>
      </c>
      <c r="E184" s="77" t="s">
        <v>961</v>
      </c>
      <c r="F184" s="78" t="s">
        <v>962</v>
      </c>
      <c r="G184" s="78" t="s">
        <v>6990</v>
      </c>
      <c r="H184" s="75"/>
      <c r="I184" s="75">
        <v>2013</v>
      </c>
      <c r="J184" s="75" t="s">
        <v>5101</v>
      </c>
      <c r="K184" s="75" t="str">
        <f ca="1">VLOOKUP(C184,'Gesamt 2010-2013'!C:K,9,0)</f>
        <v>verfügbar</v>
      </c>
      <c r="L184" s="96">
        <f ca="1">VLOOKUP(C184,'Gesamt 2010-2013'!C:L,10,0)</f>
        <v>26.99</v>
      </c>
      <c r="M184" s="75" t="s">
        <v>6643</v>
      </c>
      <c r="N184" s="77" t="s">
        <v>917</v>
      </c>
      <c r="O184" s="75" t="s">
        <v>2651</v>
      </c>
      <c r="P184" s="78" t="s">
        <v>2972</v>
      </c>
      <c r="Q184" s="74">
        <v>1</v>
      </c>
    </row>
    <row r="185" spans="2:17" s="78" customFormat="1">
      <c r="B185" s="75" t="s">
        <v>963</v>
      </c>
      <c r="C185" s="76">
        <v>9783839423400</v>
      </c>
      <c r="D185" s="75" t="s">
        <v>5096</v>
      </c>
      <c r="E185" s="77" t="s">
        <v>964</v>
      </c>
      <c r="F185" s="78" t="s">
        <v>965</v>
      </c>
      <c r="G185" s="78" t="s">
        <v>6990</v>
      </c>
      <c r="H185" s="75"/>
      <c r="I185" s="75">
        <v>2013</v>
      </c>
      <c r="J185" s="75" t="s">
        <v>5101</v>
      </c>
      <c r="K185" s="75" t="str">
        <f ca="1">VLOOKUP(C185,'Gesamt 2010-2013'!C:K,9,0)</f>
        <v>verfügbar</v>
      </c>
      <c r="L185" s="96">
        <f ca="1">VLOOKUP(C185,'Gesamt 2010-2013'!C:L,10,0)</f>
        <v>38.99</v>
      </c>
      <c r="M185" s="75" t="s">
        <v>6643</v>
      </c>
      <c r="N185" s="77" t="s">
        <v>917</v>
      </c>
      <c r="O185" s="75" t="s">
        <v>2651</v>
      </c>
      <c r="P185" s="78" t="s">
        <v>2972</v>
      </c>
      <c r="Q185" s="74">
        <v>1</v>
      </c>
    </row>
    <row r="186" spans="2:17" s="78" customFormat="1">
      <c r="B186" s="75" t="s">
        <v>966</v>
      </c>
      <c r="C186" s="76">
        <v>9783839421451</v>
      </c>
      <c r="D186" s="75" t="s">
        <v>5096</v>
      </c>
      <c r="E186" s="77" t="s">
        <v>967</v>
      </c>
      <c r="F186" s="78" t="s">
        <v>968</v>
      </c>
      <c r="G186" s="78" t="s">
        <v>3469</v>
      </c>
      <c r="H186" s="75">
        <v>19</v>
      </c>
      <c r="I186" s="75">
        <v>2013</v>
      </c>
      <c r="J186" s="75" t="s">
        <v>5101</v>
      </c>
      <c r="K186" s="75" t="str">
        <f ca="1">VLOOKUP(C186,'Gesamt 2010-2013'!C:K,9,0)</f>
        <v>verfügbar</v>
      </c>
      <c r="L186" s="96">
        <f ca="1">VLOOKUP(C186,'Gesamt 2010-2013'!C:L,10,0)</f>
        <v>26.99</v>
      </c>
      <c r="M186" s="75" t="s">
        <v>6643</v>
      </c>
      <c r="N186" s="77" t="s">
        <v>917</v>
      </c>
      <c r="O186" s="75" t="s">
        <v>2651</v>
      </c>
      <c r="P186" s="78" t="s">
        <v>2972</v>
      </c>
      <c r="Q186" s="74">
        <v>1</v>
      </c>
    </row>
    <row r="187" spans="2:17" s="78" customFormat="1">
      <c r="B187" s="75" t="s">
        <v>969</v>
      </c>
      <c r="C187" s="76">
        <v>9783839422724</v>
      </c>
      <c r="D187" s="75" t="s">
        <v>5096</v>
      </c>
      <c r="E187" s="77" t="s">
        <v>970</v>
      </c>
      <c r="F187" s="78" t="s">
        <v>971</v>
      </c>
      <c r="G187" s="78" t="s">
        <v>6990</v>
      </c>
      <c r="H187" s="75"/>
      <c r="I187" s="75">
        <v>2013</v>
      </c>
      <c r="J187" s="75" t="s">
        <v>5101</v>
      </c>
      <c r="K187" s="75" t="str">
        <f ca="1">VLOOKUP(C187,'Gesamt 2010-2013'!C:K,9,0)</f>
        <v>verfügbar</v>
      </c>
      <c r="L187" s="96">
        <f ca="1">VLOOKUP(C187,'Gesamt 2010-2013'!C:L,10,0)</f>
        <v>31.99</v>
      </c>
      <c r="M187" s="75" t="s">
        <v>6643</v>
      </c>
      <c r="N187" s="77" t="s">
        <v>917</v>
      </c>
      <c r="O187" s="75" t="s">
        <v>2651</v>
      </c>
      <c r="P187" s="78" t="s">
        <v>2972</v>
      </c>
      <c r="Q187" s="74">
        <v>1</v>
      </c>
    </row>
    <row r="188" spans="2:17" s="78" customFormat="1">
      <c r="B188" s="75" t="s">
        <v>972</v>
      </c>
      <c r="C188" s="76">
        <v>9783839425657</v>
      </c>
      <c r="D188" s="75" t="s">
        <v>5096</v>
      </c>
      <c r="E188" s="77" t="s">
        <v>973</v>
      </c>
      <c r="F188" s="78" t="s">
        <v>974</v>
      </c>
      <c r="G188" s="78" t="s">
        <v>6990</v>
      </c>
      <c r="H188" s="75"/>
      <c r="I188" s="75">
        <v>2013</v>
      </c>
      <c r="J188" s="75" t="s">
        <v>5101</v>
      </c>
      <c r="K188" s="75" t="str">
        <f ca="1">VLOOKUP(C188,'Gesamt 2010-2013'!C:K,9,0)</f>
        <v>verfügbar</v>
      </c>
      <c r="L188" s="96">
        <f ca="1">VLOOKUP(C188,'Gesamt 2010-2013'!C:L,10,0)</f>
        <v>39.99</v>
      </c>
      <c r="M188" s="75" t="s">
        <v>6643</v>
      </c>
      <c r="N188" s="77" t="s">
        <v>917</v>
      </c>
      <c r="O188" s="75" t="s">
        <v>2651</v>
      </c>
      <c r="P188" s="78" t="s">
        <v>2972</v>
      </c>
      <c r="Q188" s="74">
        <v>1</v>
      </c>
    </row>
    <row r="189" spans="2:17" s="78" customFormat="1">
      <c r="B189" s="75" t="s">
        <v>975</v>
      </c>
      <c r="C189" s="76">
        <v>9783839421345</v>
      </c>
      <c r="D189" s="75" t="s">
        <v>5096</v>
      </c>
      <c r="E189" s="77" t="s">
        <v>976</v>
      </c>
      <c r="F189" s="78" t="s">
        <v>977</v>
      </c>
      <c r="G189" s="78" t="s">
        <v>6644</v>
      </c>
      <c r="H189" s="75"/>
      <c r="I189" s="75">
        <v>2012</v>
      </c>
      <c r="J189" s="75" t="s">
        <v>5101</v>
      </c>
      <c r="K189" s="75" t="str">
        <f ca="1">VLOOKUP(C189,'Gesamt 2010-2013'!C:K,9,0)</f>
        <v>verfügbar</v>
      </c>
      <c r="L189" s="96">
        <f ca="1">VLOOKUP(C189,'Gesamt 2010-2013'!C:L,10,0)</f>
        <v>26.99</v>
      </c>
      <c r="M189" s="75" t="s">
        <v>6758</v>
      </c>
      <c r="N189" s="77" t="s">
        <v>2775</v>
      </c>
      <c r="O189" s="75" t="s">
        <v>2651</v>
      </c>
      <c r="P189" s="78" t="s">
        <v>2995</v>
      </c>
      <c r="Q189" s="74">
        <v>1</v>
      </c>
    </row>
    <row r="190" spans="2:17" s="78" customFormat="1">
      <c r="B190" s="75" t="s">
        <v>978</v>
      </c>
      <c r="C190" s="76">
        <v>9783839418543</v>
      </c>
      <c r="D190" s="75" t="s">
        <v>5096</v>
      </c>
      <c r="E190" s="77" t="s">
        <v>979</v>
      </c>
      <c r="F190" s="78" t="s">
        <v>980</v>
      </c>
      <c r="G190" s="78" t="s">
        <v>7521</v>
      </c>
      <c r="H190" s="75">
        <v>18</v>
      </c>
      <c r="I190" s="75">
        <v>2012</v>
      </c>
      <c r="J190" s="75" t="s">
        <v>5101</v>
      </c>
      <c r="K190" s="75" t="str">
        <f ca="1">VLOOKUP(C190,'Gesamt 2010-2013'!C:K,9,0)</f>
        <v>verfügbar</v>
      </c>
      <c r="L190" s="96">
        <f ca="1">VLOOKUP(C190,'Gesamt 2010-2013'!C:L,10,0)</f>
        <v>32.99</v>
      </c>
      <c r="M190" s="75" t="s">
        <v>6758</v>
      </c>
      <c r="N190" s="77" t="s">
        <v>2775</v>
      </c>
      <c r="O190" s="75" t="s">
        <v>2651</v>
      </c>
      <c r="P190" s="78" t="s">
        <v>2995</v>
      </c>
      <c r="Q190" s="74">
        <v>1</v>
      </c>
    </row>
    <row r="191" spans="2:17" s="78" customFormat="1">
      <c r="B191" s="75" t="s">
        <v>981</v>
      </c>
      <c r="C191" s="76">
        <v>9783839423523</v>
      </c>
      <c r="D191" s="75" t="s">
        <v>5096</v>
      </c>
      <c r="E191" s="77" t="s">
        <v>982</v>
      </c>
      <c r="F191" s="78" t="s">
        <v>983</v>
      </c>
      <c r="G191" s="78" t="s">
        <v>2956</v>
      </c>
      <c r="H191" s="75">
        <v>14</v>
      </c>
      <c r="I191" s="75">
        <v>2013</v>
      </c>
      <c r="J191" s="75" t="s">
        <v>5101</v>
      </c>
      <c r="K191" s="75" t="str">
        <f ca="1">VLOOKUP(C191,'Gesamt 2010-2013'!C:K,9,0)</f>
        <v>verfügbar</v>
      </c>
      <c r="L191" s="96">
        <f ca="1">VLOOKUP(C191,'Gesamt 2010-2013'!C:L,10,0)</f>
        <v>33.99</v>
      </c>
      <c r="M191" s="75" t="s">
        <v>6758</v>
      </c>
      <c r="N191" s="77" t="s">
        <v>2775</v>
      </c>
      <c r="O191" s="75" t="s">
        <v>2651</v>
      </c>
      <c r="P191" s="78" t="s">
        <v>2995</v>
      </c>
      <c r="Q191" s="74">
        <v>1</v>
      </c>
    </row>
    <row r="192" spans="2:17" s="78" customFormat="1">
      <c r="B192" s="75" t="s">
        <v>984</v>
      </c>
      <c r="C192" s="76">
        <v>9783839424957</v>
      </c>
      <c r="D192" s="75" t="s">
        <v>5096</v>
      </c>
      <c r="E192" s="77" t="s">
        <v>985</v>
      </c>
      <c r="F192" s="78" t="s">
        <v>986</v>
      </c>
      <c r="G192" s="78" t="s">
        <v>3374</v>
      </c>
      <c r="H192" s="75">
        <v>17</v>
      </c>
      <c r="I192" s="75">
        <v>2013</v>
      </c>
      <c r="J192" s="75" t="s">
        <v>5135</v>
      </c>
      <c r="K192" s="75" t="str">
        <f ca="1">VLOOKUP(C192,'Gesamt 2010-2013'!C:K,9,0)</f>
        <v>verfügbar</v>
      </c>
      <c r="L192" s="96">
        <f ca="1">VLOOKUP(C192,'Gesamt 2010-2013'!C:L,10,0)</f>
        <v>21.99</v>
      </c>
      <c r="M192" s="75" t="s">
        <v>6680</v>
      </c>
      <c r="N192" s="77" t="s">
        <v>987</v>
      </c>
      <c r="O192" s="75" t="s">
        <v>2651</v>
      </c>
      <c r="P192" s="78" t="s">
        <v>2941</v>
      </c>
      <c r="Q192" s="74">
        <v>1</v>
      </c>
    </row>
    <row r="193" spans="2:17" s="78" customFormat="1">
      <c r="B193" s="75" t="s">
        <v>988</v>
      </c>
      <c r="C193" s="76">
        <v>9783839415450</v>
      </c>
      <c r="D193" s="75" t="s">
        <v>5096</v>
      </c>
      <c r="E193" s="77" t="s">
        <v>989</v>
      </c>
      <c r="F193" s="78" t="s">
        <v>990</v>
      </c>
      <c r="G193" s="78" t="s">
        <v>2803</v>
      </c>
      <c r="H193" s="75">
        <v>1</v>
      </c>
      <c r="I193" s="75">
        <v>2010</v>
      </c>
      <c r="J193" s="75" t="s">
        <v>5101</v>
      </c>
      <c r="K193" s="75" t="str">
        <f ca="1">VLOOKUP(C193,'Gesamt 2010-2013'!C:K,9,0)</f>
        <v>verfügbar</v>
      </c>
      <c r="L193" s="96">
        <f ca="1">VLOOKUP(C193,'Gesamt 2010-2013'!C:L,10,0)</f>
        <v>26.99</v>
      </c>
      <c r="M193" s="75" t="s">
        <v>6501</v>
      </c>
      <c r="N193" s="77" t="s">
        <v>2799</v>
      </c>
      <c r="O193" s="75" t="s">
        <v>2651</v>
      </c>
      <c r="P193" s="78" t="s">
        <v>2995</v>
      </c>
      <c r="Q193" s="74">
        <v>1</v>
      </c>
    </row>
    <row r="194" spans="2:17" s="78" customFormat="1">
      <c r="B194" s="75" t="s">
        <v>991</v>
      </c>
      <c r="C194" s="76">
        <v>9783839416068</v>
      </c>
      <c r="D194" s="75" t="s">
        <v>5096</v>
      </c>
      <c r="E194" s="77" t="s">
        <v>992</v>
      </c>
      <c r="F194" s="78" t="s">
        <v>993</v>
      </c>
      <c r="G194" s="78" t="s">
        <v>7281</v>
      </c>
      <c r="H194" s="75"/>
      <c r="I194" s="75">
        <v>2011</v>
      </c>
      <c r="J194" s="75" t="s">
        <v>5101</v>
      </c>
      <c r="K194" s="75" t="str">
        <f ca="1">VLOOKUP(C194,'Gesamt 2010-2013'!C:K,9,0)</f>
        <v>verfügbar</v>
      </c>
      <c r="L194" s="96">
        <f ca="1">VLOOKUP(C194,'Gesamt 2010-2013'!C:L,10,0)</f>
        <v>26.99</v>
      </c>
      <c r="M194" s="75" t="s">
        <v>6501</v>
      </c>
      <c r="N194" s="77" t="s">
        <v>2799</v>
      </c>
      <c r="O194" s="75" t="s">
        <v>2651</v>
      </c>
      <c r="P194" s="78" t="s">
        <v>2995</v>
      </c>
      <c r="Q194" s="74">
        <v>1</v>
      </c>
    </row>
    <row r="195" spans="2:17" s="78" customFormat="1">
      <c r="B195" s="75" t="s">
        <v>994</v>
      </c>
      <c r="C195" s="76">
        <v>9783839421086</v>
      </c>
      <c r="D195" s="75" t="s">
        <v>5096</v>
      </c>
      <c r="E195" s="77" t="s">
        <v>995</v>
      </c>
      <c r="F195" s="78" t="s">
        <v>996</v>
      </c>
      <c r="G195" s="78" t="s">
        <v>2803</v>
      </c>
      <c r="H195" s="75">
        <v>5</v>
      </c>
      <c r="I195" s="75">
        <v>2012</v>
      </c>
      <c r="J195" s="75" t="s">
        <v>5101</v>
      </c>
      <c r="K195" s="75" t="str">
        <f ca="1">VLOOKUP(C195,'Gesamt 2010-2013'!C:K,9,0)</f>
        <v>verfügbar</v>
      </c>
      <c r="L195" s="96">
        <f ca="1">VLOOKUP(C195,'Gesamt 2010-2013'!C:L,10,0)</f>
        <v>26.99</v>
      </c>
      <c r="M195" s="75" t="s">
        <v>6501</v>
      </c>
      <c r="N195" s="77" t="s">
        <v>2799</v>
      </c>
      <c r="O195" s="75" t="s">
        <v>2651</v>
      </c>
      <c r="P195" s="78" t="s">
        <v>2995</v>
      </c>
      <c r="Q195" s="74">
        <v>1</v>
      </c>
    </row>
    <row r="196" spans="2:17" s="78" customFormat="1">
      <c r="B196" s="75" t="s">
        <v>997</v>
      </c>
      <c r="C196" s="76">
        <v>9783839415061</v>
      </c>
      <c r="D196" s="75" t="s">
        <v>5096</v>
      </c>
      <c r="E196" s="77" t="s">
        <v>998</v>
      </c>
      <c r="F196" s="78" t="s">
        <v>999</v>
      </c>
      <c r="G196" s="78" t="s">
        <v>6644</v>
      </c>
      <c r="H196" s="75"/>
      <c r="I196" s="75">
        <v>2011</v>
      </c>
      <c r="J196" s="75" t="s">
        <v>5101</v>
      </c>
      <c r="K196" s="75" t="str">
        <f ca="1">VLOOKUP(C196,'Gesamt 2010-2013'!C:K,9,0)</f>
        <v>verfügbar</v>
      </c>
      <c r="L196" s="96">
        <f ca="1">VLOOKUP(C196,'Gesamt 2010-2013'!C:L,10,0)</f>
        <v>26.99</v>
      </c>
      <c r="M196" s="75" t="s">
        <v>5669</v>
      </c>
      <c r="N196" s="77" t="s">
        <v>2811</v>
      </c>
      <c r="O196" s="75" t="s">
        <v>2651</v>
      </c>
      <c r="P196" s="78" t="s">
        <v>2963</v>
      </c>
      <c r="Q196" s="74">
        <v>1</v>
      </c>
    </row>
    <row r="197" spans="2:17" s="78" customFormat="1">
      <c r="B197" s="75" t="s">
        <v>1000</v>
      </c>
      <c r="C197" s="76">
        <v>9783839416464</v>
      </c>
      <c r="D197" s="75" t="s">
        <v>5096</v>
      </c>
      <c r="E197" s="77" t="s">
        <v>1001</v>
      </c>
      <c r="F197" s="78" t="s">
        <v>1002</v>
      </c>
      <c r="G197" s="78" t="s">
        <v>7788</v>
      </c>
      <c r="H197" s="75">
        <v>9</v>
      </c>
      <c r="I197" s="75">
        <v>2011</v>
      </c>
      <c r="J197" s="75" t="s">
        <v>5101</v>
      </c>
      <c r="K197" s="75" t="str">
        <f ca="1">VLOOKUP(C197,'Gesamt 2010-2013'!C:K,9,0)</f>
        <v>verfügbar</v>
      </c>
      <c r="L197" s="96">
        <f ca="1">VLOOKUP(C197,'Gesamt 2010-2013'!C:L,10,0)</f>
        <v>32.99</v>
      </c>
      <c r="M197" s="75" t="s">
        <v>6885</v>
      </c>
      <c r="N197" s="77" t="s">
        <v>2819</v>
      </c>
      <c r="O197" s="75" t="s">
        <v>2651</v>
      </c>
      <c r="P197" s="78" t="s">
        <v>1003</v>
      </c>
      <c r="Q197" s="74">
        <v>1</v>
      </c>
    </row>
    <row r="198" spans="2:17" s="78" customFormat="1">
      <c r="B198" s="75" t="s">
        <v>1004</v>
      </c>
      <c r="C198" s="76">
        <v>9783839418291</v>
      </c>
      <c r="D198" s="75" t="s">
        <v>5096</v>
      </c>
      <c r="E198" s="77" t="s">
        <v>1005</v>
      </c>
      <c r="F198" s="78" t="s">
        <v>1006</v>
      </c>
      <c r="G198" s="78" t="s">
        <v>6979</v>
      </c>
      <c r="H198" s="75"/>
      <c r="I198" s="75">
        <v>2011</v>
      </c>
      <c r="J198" s="75" t="s">
        <v>5101</v>
      </c>
      <c r="K198" s="75" t="str">
        <f ca="1">VLOOKUP(C198,'Gesamt 2010-2013'!C:K,9,0)</f>
        <v>verfügbar</v>
      </c>
      <c r="L198" s="96">
        <f ca="1">VLOOKUP(C198,'Gesamt 2010-2013'!C:L,10,0)</f>
        <v>34.99</v>
      </c>
      <c r="M198" s="75" t="s">
        <v>6885</v>
      </c>
      <c r="N198" s="77" t="s">
        <v>2819</v>
      </c>
      <c r="O198" s="75" t="s">
        <v>2651</v>
      </c>
      <c r="P198" s="78" t="s">
        <v>1003</v>
      </c>
      <c r="Q198" s="74">
        <v>1</v>
      </c>
    </row>
    <row r="199" spans="2:17" s="78" customFormat="1">
      <c r="B199" s="75" t="s">
        <v>1007</v>
      </c>
      <c r="C199" s="76">
        <v>9783839409282</v>
      </c>
      <c r="D199" s="75" t="s">
        <v>5096</v>
      </c>
      <c r="E199" s="77" t="s">
        <v>1008</v>
      </c>
      <c r="F199" s="78" t="s">
        <v>1009</v>
      </c>
      <c r="G199" s="78" t="s">
        <v>6552</v>
      </c>
      <c r="H199" s="75"/>
      <c r="I199" s="75">
        <v>2011</v>
      </c>
      <c r="J199" s="75" t="s">
        <v>5101</v>
      </c>
      <c r="K199" s="75" t="str">
        <f ca="1">VLOOKUP(C199,'Gesamt 2010-2013'!C:K,9,0)</f>
        <v>verfügbar</v>
      </c>
      <c r="L199" s="96">
        <f ca="1">VLOOKUP(C199,'Gesamt 2010-2013'!C:L,10,0)</f>
        <v>32.99</v>
      </c>
      <c r="M199" s="75" t="s">
        <v>6885</v>
      </c>
      <c r="N199" s="77" t="s">
        <v>2819</v>
      </c>
      <c r="O199" s="75" t="s">
        <v>2651</v>
      </c>
      <c r="P199" s="78" t="s">
        <v>1003</v>
      </c>
      <c r="Q199" s="74">
        <v>1</v>
      </c>
    </row>
    <row r="200" spans="2:17" s="78" customFormat="1">
      <c r="B200" s="75" t="s">
        <v>1010</v>
      </c>
      <c r="C200" s="76">
        <v>9783839416976</v>
      </c>
      <c r="D200" s="75" t="s">
        <v>5096</v>
      </c>
      <c r="E200" s="77" t="s">
        <v>1011</v>
      </c>
      <c r="F200" s="78" t="s">
        <v>1012</v>
      </c>
      <c r="G200" s="78" t="s">
        <v>7115</v>
      </c>
      <c r="H200" s="75"/>
      <c r="I200" s="75">
        <v>2011</v>
      </c>
      <c r="J200" s="75" t="s">
        <v>5101</v>
      </c>
      <c r="K200" s="75" t="str">
        <f ca="1">VLOOKUP(C200,'Gesamt 2010-2013'!C:K,9,0)</f>
        <v>verfügbar</v>
      </c>
      <c r="L200" s="96">
        <f ca="1">VLOOKUP(C200,'Gesamt 2010-2013'!C:L,10,0)</f>
        <v>17.989999999999998</v>
      </c>
      <c r="M200" s="75" t="s">
        <v>6885</v>
      </c>
      <c r="N200" s="77" t="s">
        <v>2819</v>
      </c>
      <c r="O200" s="75" t="s">
        <v>2651</v>
      </c>
      <c r="P200" s="78" t="s">
        <v>1003</v>
      </c>
      <c r="Q200" s="74">
        <v>1</v>
      </c>
    </row>
    <row r="201" spans="2:17" s="78" customFormat="1">
      <c r="B201" s="75" t="s">
        <v>1013</v>
      </c>
      <c r="C201" s="76">
        <v>9783839420638</v>
      </c>
      <c r="D201" s="75" t="s">
        <v>5096</v>
      </c>
      <c r="E201" s="77" t="s">
        <v>1014</v>
      </c>
      <c r="F201" s="78" t="s">
        <v>1015</v>
      </c>
      <c r="G201" s="78" t="s">
        <v>6552</v>
      </c>
      <c r="H201" s="75"/>
      <c r="I201" s="75">
        <v>2012</v>
      </c>
      <c r="J201" s="75" t="s">
        <v>5101</v>
      </c>
      <c r="K201" s="75" t="str">
        <f ca="1">VLOOKUP(C201,'Gesamt 2010-2013'!C:K,9,0)</f>
        <v>verfügbar</v>
      </c>
      <c r="L201" s="96">
        <f ca="1">VLOOKUP(C201,'Gesamt 2010-2013'!C:L,10,0)</f>
        <v>31.99</v>
      </c>
      <c r="M201" s="75" t="s">
        <v>6885</v>
      </c>
      <c r="N201" s="77" t="s">
        <v>2819</v>
      </c>
      <c r="O201" s="75" t="s">
        <v>2651</v>
      </c>
      <c r="P201" s="78" t="s">
        <v>1003</v>
      </c>
      <c r="Q201" s="74">
        <v>1</v>
      </c>
    </row>
    <row r="202" spans="2:17" s="78" customFormat="1">
      <c r="B202" s="75" t="s">
        <v>1016</v>
      </c>
      <c r="C202" s="76">
        <v>9783839419687</v>
      </c>
      <c r="D202" s="75" t="s">
        <v>5096</v>
      </c>
      <c r="E202" s="77" t="s">
        <v>1017</v>
      </c>
      <c r="F202" s="78" t="s">
        <v>1018</v>
      </c>
      <c r="G202" s="78" t="s">
        <v>6644</v>
      </c>
      <c r="H202" s="75"/>
      <c r="I202" s="75">
        <v>2012</v>
      </c>
      <c r="J202" s="75" t="s">
        <v>5101</v>
      </c>
      <c r="K202" s="75" t="str">
        <f ca="1">VLOOKUP(C202,'Gesamt 2010-2013'!C:K,9,0)</f>
        <v>verfügbar</v>
      </c>
      <c r="L202" s="96">
        <f ca="1">VLOOKUP(C202,'Gesamt 2010-2013'!C:L,10,0)</f>
        <v>23.99</v>
      </c>
      <c r="M202" s="75" t="s">
        <v>6885</v>
      </c>
      <c r="N202" s="77" t="s">
        <v>2819</v>
      </c>
      <c r="O202" s="75" t="s">
        <v>2651</v>
      </c>
      <c r="P202" s="78" t="s">
        <v>1003</v>
      </c>
      <c r="Q202" s="74">
        <v>1</v>
      </c>
    </row>
    <row r="203" spans="2:17" s="78" customFormat="1">
      <c r="B203" s="75" t="s">
        <v>1019</v>
      </c>
      <c r="C203" s="76">
        <v>9783839419946</v>
      </c>
      <c r="D203" s="75" t="s">
        <v>5096</v>
      </c>
      <c r="E203" s="77" t="s">
        <v>1020</v>
      </c>
      <c r="F203" s="78" t="s">
        <v>1021</v>
      </c>
      <c r="G203" s="78" t="s">
        <v>6570</v>
      </c>
      <c r="H203" s="75"/>
      <c r="I203" s="75">
        <v>2013</v>
      </c>
      <c r="J203" s="75" t="s">
        <v>5101</v>
      </c>
      <c r="K203" s="75" t="str">
        <f ca="1">VLOOKUP(C203,'Gesamt 2010-2013'!C:K,9,0)</f>
        <v>verfügbar</v>
      </c>
      <c r="L203" s="96">
        <f ca="1">VLOOKUP(C203,'Gesamt 2010-2013'!C:L,10,0)</f>
        <v>26.99</v>
      </c>
      <c r="M203" s="75" t="s">
        <v>6885</v>
      </c>
      <c r="N203" s="77" t="s">
        <v>2819</v>
      </c>
      <c r="O203" s="75" t="s">
        <v>2651</v>
      </c>
      <c r="P203" s="78" t="s">
        <v>1003</v>
      </c>
      <c r="Q203" s="74">
        <v>1</v>
      </c>
    </row>
    <row r="204" spans="2:17" s="78" customFormat="1">
      <c r="B204" s="75" t="s">
        <v>1022</v>
      </c>
      <c r="C204" s="76">
        <v>9783839412329</v>
      </c>
      <c r="D204" s="75" t="s">
        <v>5096</v>
      </c>
      <c r="E204" s="77" t="s">
        <v>1023</v>
      </c>
      <c r="F204" s="78" t="s">
        <v>1024</v>
      </c>
      <c r="G204" s="78" t="s">
        <v>7115</v>
      </c>
      <c r="H204" s="75"/>
      <c r="I204" s="75">
        <v>2013</v>
      </c>
      <c r="J204" s="75" t="s">
        <v>5101</v>
      </c>
      <c r="K204" s="75" t="str">
        <f ca="1">VLOOKUP(C204,'Gesamt 2010-2013'!C:K,9,0)</f>
        <v>verfügbar</v>
      </c>
      <c r="L204" s="96">
        <f ca="1">VLOOKUP(C204,'Gesamt 2010-2013'!C:L,10,0)</f>
        <v>26.99</v>
      </c>
      <c r="M204" s="75" t="s">
        <v>6885</v>
      </c>
      <c r="N204" s="77" t="s">
        <v>2819</v>
      </c>
      <c r="O204" s="75" t="s">
        <v>2651</v>
      </c>
      <c r="P204" s="78" t="s">
        <v>1003</v>
      </c>
      <c r="Q204" s="74">
        <v>1</v>
      </c>
    </row>
    <row r="205" spans="2:17" s="78" customFormat="1">
      <c r="B205" s="75" t="s">
        <v>1025</v>
      </c>
      <c r="C205" s="76">
        <v>9783839424704</v>
      </c>
      <c r="D205" s="75" t="s">
        <v>5096</v>
      </c>
      <c r="E205" s="77" t="s">
        <v>1026</v>
      </c>
      <c r="F205" s="78" t="s">
        <v>1027</v>
      </c>
      <c r="G205" s="78" t="s">
        <v>5029</v>
      </c>
      <c r="H205" s="75">
        <v>26</v>
      </c>
      <c r="I205" s="75">
        <v>2013</v>
      </c>
      <c r="J205" s="75" t="s">
        <v>5101</v>
      </c>
      <c r="K205" s="75" t="str">
        <f ca="1">VLOOKUP(C205,'Gesamt 2010-2013'!C:K,9,0)</f>
        <v>verfügbar</v>
      </c>
      <c r="L205" s="96">
        <f ca="1">VLOOKUP(C205,'Gesamt 2010-2013'!C:L,10,0)</f>
        <v>32.99</v>
      </c>
      <c r="M205" s="75" t="s">
        <v>6885</v>
      </c>
      <c r="N205" s="77" t="s">
        <v>2819</v>
      </c>
      <c r="O205" s="75" t="s">
        <v>2651</v>
      </c>
      <c r="P205" s="78" t="s">
        <v>1003</v>
      </c>
      <c r="Q205" s="74">
        <v>1</v>
      </c>
    </row>
    <row r="206" spans="2:17" s="78" customFormat="1">
      <c r="B206" s="75" t="s">
        <v>1028</v>
      </c>
      <c r="C206" s="76">
        <v>9783839419106</v>
      </c>
      <c r="D206" s="75" t="s">
        <v>5096</v>
      </c>
      <c r="E206" s="77" t="s">
        <v>1029</v>
      </c>
      <c r="F206" s="78" t="s">
        <v>1030</v>
      </c>
      <c r="G206" s="78" t="s">
        <v>6552</v>
      </c>
      <c r="H206" s="75"/>
      <c r="I206" s="75">
        <v>2013</v>
      </c>
      <c r="J206" s="75" t="s">
        <v>5101</v>
      </c>
      <c r="K206" s="75" t="str">
        <f ca="1">VLOOKUP(C206,'Gesamt 2010-2013'!C:K,9,0)</f>
        <v>verfügbar</v>
      </c>
      <c r="L206" s="96">
        <f ca="1">VLOOKUP(C206,'Gesamt 2010-2013'!C:L,10,0)</f>
        <v>39.99</v>
      </c>
      <c r="M206" s="75" t="s">
        <v>6885</v>
      </c>
      <c r="N206" s="77" t="s">
        <v>2819</v>
      </c>
      <c r="O206" s="75" t="s">
        <v>2651</v>
      </c>
      <c r="P206" s="78" t="s">
        <v>1003</v>
      </c>
      <c r="Q206" s="74">
        <v>1</v>
      </c>
    </row>
    <row r="207" spans="2:17" s="78" customFormat="1">
      <c r="B207" s="75" t="s">
        <v>1031</v>
      </c>
      <c r="C207" s="76">
        <v>9783839424988</v>
      </c>
      <c r="D207" s="75" t="s">
        <v>5096</v>
      </c>
      <c r="E207" s="77" t="s">
        <v>1032</v>
      </c>
      <c r="F207" s="78" t="s">
        <v>1033</v>
      </c>
      <c r="G207" s="78" t="s">
        <v>7115</v>
      </c>
      <c r="H207" s="75"/>
      <c r="I207" s="75">
        <v>2013</v>
      </c>
      <c r="J207" s="75" t="s">
        <v>5135</v>
      </c>
      <c r="K207" s="75" t="str">
        <f ca="1">VLOOKUP(C207,'Gesamt 2010-2013'!C:K,9,0)</f>
        <v>verfügbar</v>
      </c>
      <c r="L207" s="96">
        <f ca="1">VLOOKUP(C207,'Gesamt 2010-2013'!C:L,10,0)</f>
        <v>19.989999999999998</v>
      </c>
      <c r="M207" s="75" t="s">
        <v>6885</v>
      </c>
      <c r="N207" s="77" t="s">
        <v>2819</v>
      </c>
      <c r="O207" s="75" t="s">
        <v>2651</v>
      </c>
      <c r="P207" s="78" t="s">
        <v>1003</v>
      </c>
      <c r="Q207" s="74">
        <v>1</v>
      </c>
    </row>
    <row r="208" spans="2:17" s="78" customFormat="1">
      <c r="B208" s="75" t="s">
        <v>1034</v>
      </c>
      <c r="C208" s="76">
        <v>9783839414293</v>
      </c>
      <c r="D208" s="75" t="s">
        <v>5096</v>
      </c>
      <c r="E208" s="77" t="s">
        <v>1035</v>
      </c>
      <c r="F208" s="78" t="s">
        <v>1036</v>
      </c>
      <c r="G208" s="78" t="s">
        <v>6644</v>
      </c>
      <c r="H208" s="75"/>
      <c r="I208" s="75">
        <v>2010</v>
      </c>
      <c r="J208" s="75" t="s">
        <v>5101</v>
      </c>
      <c r="K208" s="75" t="str">
        <f ca="1">VLOOKUP(C208,'Gesamt 2010-2013'!C:K,9,0)</f>
        <v>verfügbar</v>
      </c>
      <c r="L208" s="96">
        <f ca="1">VLOOKUP(C208,'Gesamt 2010-2013'!C:L,10,0)</f>
        <v>23.99</v>
      </c>
      <c r="M208" s="75" t="s">
        <v>1037</v>
      </c>
      <c r="N208" s="77" t="s">
        <v>1038</v>
      </c>
      <c r="O208" s="75" t="s">
        <v>2651</v>
      </c>
      <c r="P208" s="78" t="s">
        <v>772</v>
      </c>
      <c r="Q208" s="74">
        <v>1</v>
      </c>
    </row>
    <row r="209" spans="2:17" s="78" customFormat="1">
      <c r="B209" s="75" t="s">
        <v>1039</v>
      </c>
      <c r="C209" s="76">
        <v>9783839422571</v>
      </c>
      <c r="D209" s="75" t="s">
        <v>5096</v>
      </c>
      <c r="E209" s="77" t="s">
        <v>1040</v>
      </c>
      <c r="F209" s="78" t="s">
        <v>1041</v>
      </c>
      <c r="G209" s="78" t="s">
        <v>6644</v>
      </c>
      <c r="H209" s="75"/>
      <c r="I209" s="75">
        <v>2013</v>
      </c>
      <c r="J209" s="75" t="s">
        <v>5101</v>
      </c>
      <c r="K209" s="75" t="str">
        <f ca="1">VLOOKUP(C209,'Gesamt 2010-2013'!C:K,9,0)</f>
        <v>verfügbar</v>
      </c>
      <c r="L209" s="96">
        <f ca="1">VLOOKUP(C209,'Gesamt 2010-2013'!C:L,10,0)</f>
        <v>34.99</v>
      </c>
      <c r="M209" s="75" t="s">
        <v>1037</v>
      </c>
      <c r="N209" s="77" t="s">
        <v>1038</v>
      </c>
      <c r="O209" s="75" t="s">
        <v>2651</v>
      </c>
      <c r="P209" s="78" t="s">
        <v>772</v>
      </c>
      <c r="Q209" s="74">
        <v>1</v>
      </c>
    </row>
    <row r="210" spans="2:17" s="78" customFormat="1">
      <c r="B210" s="75" t="s">
        <v>1042</v>
      </c>
      <c r="C210" s="76">
        <v>9783839416099</v>
      </c>
      <c r="D210" s="75" t="s">
        <v>5096</v>
      </c>
      <c r="E210" s="77" t="s">
        <v>1043</v>
      </c>
      <c r="F210" s="78" t="s">
        <v>1044</v>
      </c>
      <c r="G210" s="78" t="s">
        <v>6644</v>
      </c>
      <c r="H210" s="75"/>
      <c r="I210" s="75">
        <v>2010</v>
      </c>
      <c r="J210" s="75" t="s">
        <v>5101</v>
      </c>
      <c r="K210" s="75" t="str">
        <f ca="1">VLOOKUP(C210,'Gesamt 2010-2013'!C:K,9,0)</f>
        <v>verfügbar</v>
      </c>
      <c r="L210" s="96">
        <f ca="1">VLOOKUP(C210,'Gesamt 2010-2013'!C:L,10,0)</f>
        <v>21.99</v>
      </c>
      <c r="M210" s="75" t="s">
        <v>6551</v>
      </c>
      <c r="N210" s="77" t="s">
        <v>3322</v>
      </c>
      <c r="O210" s="75" t="s">
        <v>2651</v>
      </c>
      <c r="P210" s="78" t="s">
        <v>2982</v>
      </c>
      <c r="Q210" s="74">
        <v>1</v>
      </c>
    </row>
    <row r="211" spans="2:17" s="78" customFormat="1">
      <c r="B211" s="75" t="s">
        <v>1045</v>
      </c>
      <c r="C211" s="76">
        <v>9783839415634</v>
      </c>
      <c r="D211" s="75" t="s">
        <v>5096</v>
      </c>
      <c r="E211" s="77" t="s">
        <v>1046</v>
      </c>
      <c r="F211" s="78" t="s">
        <v>1047</v>
      </c>
      <c r="G211" s="78" t="s">
        <v>6552</v>
      </c>
      <c r="H211" s="75"/>
      <c r="I211" s="75">
        <v>2010</v>
      </c>
      <c r="J211" s="75" t="s">
        <v>5101</v>
      </c>
      <c r="K211" s="75" t="str">
        <f ca="1">VLOOKUP(C211,'Gesamt 2010-2013'!C:K,9,0)</f>
        <v>verfügbar</v>
      </c>
      <c r="L211" s="96">
        <f ca="1">VLOOKUP(C211,'Gesamt 2010-2013'!C:L,10,0)</f>
        <v>20.99</v>
      </c>
      <c r="M211" s="75" t="s">
        <v>6551</v>
      </c>
      <c r="N211" s="77" t="s">
        <v>3322</v>
      </c>
      <c r="O211" s="75" t="s">
        <v>2651</v>
      </c>
      <c r="P211" s="78" t="s">
        <v>2982</v>
      </c>
      <c r="Q211" s="74">
        <v>1</v>
      </c>
    </row>
    <row r="212" spans="2:17" s="78" customFormat="1">
      <c r="B212" s="75" t="s">
        <v>1048</v>
      </c>
      <c r="C212" s="76">
        <v>9783839417485</v>
      </c>
      <c r="D212" s="75" t="s">
        <v>5096</v>
      </c>
      <c r="E212" s="77" t="s">
        <v>1049</v>
      </c>
      <c r="F212" s="78" t="s">
        <v>1050</v>
      </c>
      <c r="G212" s="78" t="s">
        <v>913</v>
      </c>
      <c r="H212" s="75">
        <v>4</v>
      </c>
      <c r="I212" s="75">
        <v>2011</v>
      </c>
      <c r="J212" s="75" t="s">
        <v>5101</v>
      </c>
      <c r="K212" s="75" t="str">
        <f ca="1">VLOOKUP(C212,'Gesamt 2010-2013'!C:K,9,0)</f>
        <v>verfügbar</v>
      </c>
      <c r="L212" s="96">
        <f ca="1">VLOOKUP(C212,'Gesamt 2010-2013'!C:L,10,0)</f>
        <v>41.99</v>
      </c>
      <c r="M212" s="75" t="s">
        <v>6551</v>
      </c>
      <c r="N212" s="77" t="s">
        <v>3322</v>
      </c>
      <c r="O212" s="75" t="s">
        <v>2651</v>
      </c>
      <c r="P212" s="78" t="s">
        <v>2982</v>
      </c>
      <c r="Q212" s="74">
        <v>1</v>
      </c>
    </row>
    <row r="213" spans="2:17" s="78" customFormat="1">
      <c r="B213" s="75" t="s">
        <v>1051</v>
      </c>
      <c r="C213" s="76">
        <v>9783839414941</v>
      </c>
      <c r="D213" s="75" t="s">
        <v>5096</v>
      </c>
      <c r="E213" s="77" t="s">
        <v>1052</v>
      </c>
      <c r="F213" s="78" t="s">
        <v>1053</v>
      </c>
      <c r="G213" s="78" t="s">
        <v>7281</v>
      </c>
      <c r="H213" s="75"/>
      <c r="I213" s="75">
        <v>2011</v>
      </c>
      <c r="J213" s="75" t="s">
        <v>5101</v>
      </c>
      <c r="K213" s="75" t="str">
        <f ca="1">VLOOKUP(C213,'Gesamt 2010-2013'!C:K,9,0)</f>
        <v>verfügbar</v>
      </c>
      <c r="L213" s="96">
        <f ca="1">VLOOKUP(C213,'Gesamt 2010-2013'!C:L,10,0)</f>
        <v>26.99</v>
      </c>
      <c r="M213" s="75" t="s">
        <v>6551</v>
      </c>
      <c r="N213" s="77" t="s">
        <v>3322</v>
      </c>
      <c r="O213" s="75" t="s">
        <v>2651</v>
      </c>
      <c r="P213" s="78" t="s">
        <v>2982</v>
      </c>
      <c r="Q213" s="74">
        <v>1</v>
      </c>
    </row>
    <row r="214" spans="2:17" s="78" customFormat="1">
      <c r="B214" s="75" t="s">
        <v>1054</v>
      </c>
      <c r="C214" s="76">
        <v>9783839417065</v>
      </c>
      <c r="D214" s="75" t="s">
        <v>5096</v>
      </c>
      <c r="E214" s="77" t="s">
        <v>1055</v>
      </c>
      <c r="F214" s="78" t="s">
        <v>1056</v>
      </c>
      <c r="G214" s="78" t="s">
        <v>913</v>
      </c>
      <c r="H214" s="75">
        <v>3</v>
      </c>
      <c r="I214" s="75">
        <v>2011</v>
      </c>
      <c r="J214" s="75" t="s">
        <v>5101</v>
      </c>
      <c r="K214" s="75" t="str">
        <f ca="1">VLOOKUP(C214,'Gesamt 2010-2013'!C:K,9,0)</f>
        <v>verfügbar</v>
      </c>
      <c r="L214" s="96">
        <f ca="1">VLOOKUP(C214,'Gesamt 2010-2013'!C:L,10,0)</f>
        <v>25.99</v>
      </c>
      <c r="M214" s="75" t="s">
        <v>6551</v>
      </c>
      <c r="N214" s="77" t="s">
        <v>3322</v>
      </c>
      <c r="O214" s="75" t="s">
        <v>2651</v>
      </c>
      <c r="P214" s="78" t="s">
        <v>2982</v>
      </c>
      <c r="Q214" s="74">
        <v>1</v>
      </c>
    </row>
    <row r="215" spans="2:17" s="78" customFormat="1">
      <c r="B215" s="75" t="s">
        <v>1057</v>
      </c>
      <c r="C215" s="76">
        <v>9783839416778</v>
      </c>
      <c r="D215" s="75" t="s">
        <v>5096</v>
      </c>
      <c r="E215" s="77" t="s">
        <v>1058</v>
      </c>
      <c r="F215" s="78" t="s">
        <v>1059</v>
      </c>
      <c r="G215" s="78" t="s">
        <v>6541</v>
      </c>
      <c r="H215" s="75"/>
      <c r="I215" s="75">
        <v>2011</v>
      </c>
      <c r="J215" s="75" t="s">
        <v>5101</v>
      </c>
      <c r="K215" s="75" t="str">
        <f ca="1">VLOOKUP(C215,'Gesamt 2010-2013'!C:K,9,0)</f>
        <v>verfügbar</v>
      </c>
      <c r="L215" s="96">
        <f ca="1">VLOOKUP(C215,'Gesamt 2010-2013'!C:L,10,0)</f>
        <v>26.99</v>
      </c>
      <c r="M215" s="75" t="s">
        <v>6551</v>
      </c>
      <c r="N215" s="77" t="s">
        <v>3322</v>
      </c>
      <c r="O215" s="75" t="s">
        <v>2651</v>
      </c>
      <c r="P215" s="78" t="s">
        <v>2982</v>
      </c>
      <c r="Q215" s="74">
        <v>1</v>
      </c>
    </row>
    <row r="216" spans="2:17" s="78" customFormat="1">
      <c r="B216" s="75" t="s">
        <v>1060</v>
      </c>
      <c r="C216" s="76">
        <v>9783839419960</v>
      </c>
      <c r="D216" s="75" t="s">
        <v>5096</v>
      </c>
      <c r="E216" s="77" t="s">
        <v>1061</v>
      </c>
      <c r="F216" s="78" t="s">
        <v>1062</v>
      </c>
      <c r="G216" s="78" t="s">
        <v>913</v>
      </c>
      <c r="H216" s="75">
        <v>6</v>
      </c>
      <c r="I216" s="75">
        <v>2012</v>
      </c>
      <c r="J216" s="75" t="s">
        <v>5101</v>
      </c>
      <c r="K216" s="75" t="str">
        <f ca="1">VLOOKUP(C216,'Gesamt 2010-2013'!C:K,9,0)</f>
        <v>verfügbar</v>
      </c>
      <c r="L216" s="96">
        <f ca="1">VLOOKUP(C216,'Gesamt 2010-2013'!C:L,10,0)</f>
        <v>31.99</v>
      </c>
      <c r="M216" s="75" t="s">
        <v>6551</v>
      </c>
      <c r="N216" s="77" t="s">
        <v>3322</v>
      </c>
      <c r="O216" s="75" t="s">
        <v>2651</v>
      </c>
      <c r="P216" s="78" t="s">
        <v>2982</v>
      </c>
      <c r="Q216" s="74">
        <v>1</v>
      </c>
    </row>
    <row r="217" spans="2:17" s="78" customFormat="1">
      <c r="B217" s="75" t="s">
        <v>1063</v>
      </c>
      <c r="C217" s="76">
        <v>9783839419618</v>
      </c>
      <c r="D217" s="75" t="s">
        <v>5096</v>
      </c>
      <c r="E217" s="77" t="s">
        <v>1064</v>
      </c>
      <c r="F217" s="78" t="s">
        <v>1065</v>
      </c>
      <c r="G217" s="78" t="s">
        <v>6644</v>
      </c>
      <c r="H217" s="75"/>
      <c r="I217" s="75">
        <v>2012</v>
      </c>
      <c r="J217" s="75" t="s">
        <v>5101</v>
      </c>
      <c r="K217" s="75" t="str">
        <f ca="1">VLOOKUP(C217,'Gesamt 2010-2013'!C:K,9,0)</f>
        <v>verfügbar</v>
      </c>
      <c r="L217" s="96">
        <f ca="1">VLOOKUP(C217,'Gesamt 2010-2013'!C:L,10,0)</f>
        <v>26.99</v>
      </c>
      <c r="M217" s="75" t="s">
        <v>6551</v>
      </c>
      <c r="N217" s="77" t="s">
        <v>3322</v>
      </c>
      <c r="O217" s="75" t="s">
        <v>2651</v>
      </c>
      <c r="P217" s="78" t="s">
        <v>2982</v>
      </c>
      <c r="Q217" s="74">
        <v>1</v>
      </c>
    </row>
    <row r="218" spans="2:17" s="78" customFormat="1">
      <c r="B218" s="75" t="s">
        <v>1066</v>
      </c>
      <c r="C218" s="76">
        <v>9783839422441</v>
      </c>
      <c r="D218" s="75" t="s">
        <v>5096</v>
      </c>
      <c r="E218" s="77" t="s">
        <v>1067</v>
      </c>
      <c r="F218" s="78" t="s">
        <v>1068</v>
      </c>
      <c r="G218" s="78" t="s">
        <v>6644</v>
      </c>
      <c r="H218" s="75"/>
      <c r="I218" s="75">
        <v>2013</v>
      </c>
      <c r="J218" s="75" t="s">
        <v>5101</v>
      </c>
      <c r="K218" s="75" t="str">
        <f ca="1">VLOOKUP(C218,'Gesamt 2010-2013'!C:K,9,0)</f>
        <v>verfügbar</v>
      </c>
      <c r="L218" s="96">
        <f ca="1">VLOOKUP(C218,'Gesamt 2010-2013'!C:L,10,0)</f>
        <v>33.99</v>
      </c>
      <c r="M218" s="75" t="s">
        <v>6551</v>
      </c>
      <c r="N218" s="77" t="s">
        <v>3322</v>
      </c>
      <c r="O218" s="75" t="s">
        <v>2651</v>
      </c>
      <c r="P218" s="78" t="s">
        <v>2982</v>
      </c>
      <c r="Q218" s="74">
        <v>1</v>
      </c>
    </row>
    <row r="219" spans="2:17" s="78" customFormat="1">
      <c r="B219" s="75" t="s">
        <v>1069</v>
      </c>
      <c r="C219" s="76">
        <v>9783839423103</v>
      </c>
      <c r="D219" s="75" t="s">
        <v>5096</v>
      </c>
      <c r="E219" s="77" t="s">
        <v>1070</v>
      </c>
      <c r="F219" s="78" t="s">
        <v>1071</v>
      </c>
      <c r="G219" s="78" t="s">
        <v>6552</v>
      </c>
      <c r="H219" s="75"/>
      <c r="I219" s="75">
        <v>2013</v>
      </c>
      <c r="J219" s="75" t="s">
        <v>5135</v>
      </c>
      <c r="K219" s="75" t="str">
        <f ca="1">VLOOKUP(C219,'Gesamt 2010-2013'!C:K,9,0)</f>
        <v>verfügbar</v>
      </c>
      <c r="L219" s="96">
        <f ca="1">VLOOKUP(C219,'Gesamt 2010-2013'!C:L,10,0)</f>
        <v>34.99</v>
      </c>
      <c r="M219" s="75" t="s">
        <v>6551</v>
      </c>
      <c r="N219" s="77" t="s">
        <v>3322</v>
      </c>
      <c r="O219" s="75" t="s">
        <v>2651</v>
      </c>
      <c r="P219" s="78" t="s">
        <v>2982</v>
      </c>
      <c r="Q219" s="74">
        <v>1</v>
      </c>
    </row>
    <row r="220" spans="2:17" s="78" customFormat="1">
      <c r="B220" s="75" t="s">
        <v>1072</v>
      </c>
      <c r="C220" s="76">
        <v>9783839419922</v>
      </c>
      <c r="D220" s="75" t="s">
        <v>5096</v>
      </c>
      <c r="E220" s="77" t="s">
        <v>1073</v>
      </c>
      <c r="F220" s="78" t="s">
        <v>1074</v>
      </c>
      <c r="G220" s="78" t="s">
        <v>1075</v>
      </c>
      <c r="H220" s="75">
        <v>1</v>
      </c>
      <c r="I220" s="75">
        <v>2013</v>
      </c>
      <c r="J220" s="75" t="s">
        <v>5101</v>
      </c>
      <c r="K220" s="75" t="str">
        <f ca="1">VLOOKUP(C220,'Gesamt 2010-2013'!C:K,9,0)</f>
        <v>verfügbar</v>
      </c>
      <c r="L220" s="96">
        <f ca="1">VLOOKUP(C220,'Gesamt 2010-2013'!C:L,10,0)</f>
        <v>33.99</v>
      </c>
      <c r="M220" s="75" t="s">
        <v>6551</v>
      </c>
      <c r="N220" s="77" t="s">
        <v>3322</v>
      </c>
      <c r="O220" s="75" t="s">
        <v>2651</v>
      </c>
      <c r="P220" s="78" t="s">
        <v>2982</v>
      </c>
      <c r="Q220" s="74">
        <v>1</v>
      </c>
    </row>
    <row r="221" spans="2:17" s="78" customFormat="1">
      <c r="B221" s="75" t="s">
        <v>1076</v>
      </c>
      <c r="C221" s="76">
        <v>9783839423356</v>
      </c>
      <c r="D221" s="75" t="s">
        <v>5096</v>
      </c>
      <c r="E221" s="77" t="s">
        <v>1077</v>
      </c>
      <c r="F221" s="78" t="s">
        <v>1078</v>
      </c>
      <c r="G221" s="78" t="s">
        <v>6552</v>
      </c>
      <c r="H221" s="75"/>
      <c r="I221" s="75">
        <v>2013</v>
      </c>
      <c r="J221" s="75" t="s">
        <v>5101</v>
      </c>
      <c r="K221" s="75" t="str">
        <f ca="1">VLOOKUP(C221,'Gesamt 2010-2013'!C:K,9,0)</f>
        <v>verfügbar</v>
      </c>
      <c r="L221" s="96">
        <f ca="1">VLOOKUP(C221,'Gesamt 2010-2013'!C:L,10,0)</f>
        <v>35.99</v>
      </c>
      <c r="M221" s="75" t="s">
        <v>6551</v>
      </c>
      <c r="N221" s="77" t="s">
        <v>3322</v>
      </c>
      <c r="O221" s="75" t="s">
        <v>2651</v>
      </c>
      <c r="P221" s="78" t="s">
        <v>2982</v>
      </c>
      <c r="Q221" s="74">
        <v>1</v>
      </c>
    </row>
    <row r="222" spans="2:17" s="78" customFormat="1">
      <c r="B222" s="75" t="s">
        <v>1079</v>
      </c>
      <c r="C222" s="76">
        <v>9783839425558</v>
      </c>
      <c r="D222" s="75" t="s">
        <v>5096</v>
      </c>
      <c r="E222" s="77" t="s">
        <v>1080</v>
      </c>
      <c r="F222" s="78" t="s">
        <v>1081</v>
      </c>
      <c r="G222" s="78" t="s">
        <v>6644</v>
      </c>
      <c r="H222" s="75"/>
      <c r="I222" s="75">
        <v>2013</v>
      </c>
      <c r="J222" s="75" t="s">
        <v>5101</v>
      </c>
      <c r="K222" s="75" t="str">
        <f ca="1">VLOOKUP(C222,'Gesamt 2010-2013'!C:K,9,0)</f>
        <v>verfügbar</v>
      </c>
      <c r="L222" s="96">
        <f ca="1">VLOOKUP(C222,'Gesamt 2010-2013'!C:L,10,0)</f>
        <v>43.99</v>
      </c>
      <c r="M222" s="75" t="s">
        <v>6551</v>
      </c>
      <c r="N222" s="77" t="s">
        <v>3322</v>
      </c>
      <c r="O222" s="75" t="s">
        <v>2651</v>
      </c>
      <c r="P222" s="78" t="s">
        <v>2982</v>
      </c>
      <c r="Q222" s="74">
        <v>1</v>
      </c>
    </row>
    <row r="223" spans="2:17" s="78" customFormat="1">
      <c r="B223" s="75" t="s">
        <v>1082</v>
      </c>
      <c r="C223" s="76">
        <v>9783839424520</v>
      </c>
      <c r="D223" s="75" t="s">
        <v>5096</v>
      </c>
      <c r="E223" s="77" t="s">
        <v>1083</v>
      </c>
      <c r="F223" s="78" t="s">
        <v>1084</v>
      </c>
      <c r="G223" s="78" t="s">
        <v>913</v>
      </c>
      <c r="H223" s="75">
        <v>10</v>
      </c>
      <c r="I223" s="75">
        <v>2013</v>
      </c>
      <c r="J223" s="75" t="s">
        <v>5101</v>
      </c>
      <c r="K223" s="75" t="str">
        <f ca="1">VLOOKUP(C223,'Gesamt 2010-2013'!C:K,9,0)</f>
        <v>verfügbar</v>
      </c>
      <c r="L223" s="96">
        <f ca="1">VLOOKUP(C223,'Gesamt 2010-2013'!C:L,10,0)</f>
        <v>32.99</v>
      </c>
      <c r="M223" s="75" t="s">
        <v>6551</v>
      </c>
      <c r="N223" s="77" t="s">
        <v>3322</v>
      </c>
      <c r="O223" s="75" t="s">
        <v>2651</v>
      </c>
      <c r="P223" s="78" t="s">
        <v>2982</v>
      </c>
      <c r="Q223" s="74">
        <v>1</v>
      </c>
    </row>
    <row r="224" spans="2:17" s="78" customFormat="1">
      <c r="B224" s="75" t="s">
        <v>1085</v>
      </c>
      <c r="C224" s="76">
        <v>9783839425114</v>
      </c>
      <c r="D224" s="75" t="s">
        <v>5096</v>
      </c>
      <c r="E224" s="77" t="s">
        <v>1086</v>
      </c>
      <c r="F224" s="78" t="s">
        <v>1087</v>
      </c>
      <c r="G224" s="78" t="s">
        <v>6541</v>
      </c>
      <c r="H224" s="75"/>
      <c r="I224" s="75">
        <v>2013</v>
      </c>
      <c r="J224" s="75" t="s">
        <v>5135</v>
      </c>
      <c r="K224" s="75" t="str">
        <f ca="1">VLOOKUP(C224,'Gesamt 2010-2013'!C:K,9,0)</f>
        <v>verfügbar</v>
      </c>
      <c r="L224" s="96">
        <f ca="1">VLOOKUP(C224,'Gesamt 2010-2013'!C:L,10,0)</f>
        <v>32.99</v>
      </c>
      <c r="M224" s="75" t="s">
        <v>6551</v>
      </c>
      <c r="N224" s="77" t="s">
        <v>3322</v>
      </c>
      <c r="O224" s="75" t="s">
        <v>2651</v>
      </c>
      <c r="P224" s="78" t="s">
        <v>2982</v>
      </c>
      <c r="Q224" s="74">
        <v>1</v>
      </c>
    </row>
    <row r="225" spans="2:17" s="78" customFormat="1">
      <c r="B225" s="75" t="s">
        <v>1088</v>
      </c>
      <c r="C225" s="76">
        <v>9783839425541</v>
      </c>
      <c r="D225" s="75" t="s">
        <v>5096</v>
      </c>
      <c r="E225" s="77" t="s">
        <v>1089</v>
      </c>
      <c r="F225" s="78" t="s">
        <v>1090</v>
      </c>
      <c r="G225" s="78" t="s">
        <v>6552</v>
      </c>
      <c r="H225" s="75"/>
      <c r="I225" s="75">
        <v>2013</v>
      </c>
      <c r="J225" s="75" t="s">
        <v>5101</v>
      </c>
      <c r="K225" s="75" t="str">
        <f ca="1">VLOOKUP(C225,'Gesamt 2010-2013'!C:K,9,0)</f>
        <v>verfügbar</v>
      </c>
      <c r="L225" s="96">
        <f ca="1">VLOOKUP(C225,'Gesamt 2010-2013'!C:L,10,0)</f>
        <v>32.99</v>
      </c>
      <c r="M225" s="75" t="s">
        <v>6551</v>
      </c>
      <c r="N225" s="77" t="s">
        <v>3322</v>
      </c>
      <c r="O225" s="75" t="s">
        <v>2651</v>
      </c>
      <c r="P225" s="78" t="s">
        <v>2982</v>
      </c>
      <c r="Q225" s="74">
        <v>1</v>
      </c>
    </row>
    <row r="226" spans="2:17" s="78" customFormat="1">
      <c r="B226" s="75" t="s">
        <v>1091</v>
      </c>
      <c r="C226" s="76">
        <v>9783839425503</v>
      </c>
      <c r="D226" s="75" t="s">
        <v>5096</v>
      </c>
      <c r="E226" s="77" t="s">
        <v>1092</v>
      </c>
      <c r="F226" s="78" t="s">
        <v>1093</v>
      </c>
      <c r="G226" s="78" t="s">
        <v>6552</v>
      </c>
      <c r="H226" s="75"/>
      <c r="I226" s="75">
        <v>2013</v>
      </c>
      <c r="J226" s="75" t="s">
        <v>5101</v>
      </c>
      <c r="K226" s="75" t="str">
        <f ca="1">VLOOKUP(C226,'Gesamt 2010-2013'!C:K,9,0)</f>
        <v>verfügbar</v>
      </c>
      <c r="L226" s="96">
        <f ca="1">VLOOKUP(C226,'Gesamt 2010-2013'!C:L,10,0)</f>
        <v>46.99</v>
      </c>
      <c r="M226" s="75" t="s">
        <v>6551</v>
      </c>
      <c r="N226" s="77" t="s">
        <v>3322</v>
      </c>
      <c r="O226" s="75" t="s">
        <v>2651</v>
      </c>
      <c r="P226" s="78" t="s">
        <v>2982</v>
      </c>
      <c r="Q226" s="74">
        <v>1</v>
      </c>
    </row>
    <row r="227" spans="2:17" s="78" customFormat="1">
      <c r="B227" s="75" t="s">
        <v>1094</v>
      </c>
      <c r="C227" s="76">
        <v>9783839421017</v>
      </c>
      <c r="D227" s="75" t="s">
        <v>5096</v>
      </c>
      <c r="E227" s="77" t="s">
        <v>1095</v>
      </c>
      <c r="F227" s="78" t="s">
        <v>1096</v>
      </c>
      <c r="G227" s="78" t="s">
        <v>6644</v>
      </c>
      <c r="H227" s="75"/>
      <c r="I227" s="75">
        <v>2012</v>
      </c>
      <c r="J227" s="75" t="s">
        <v>5101</v>
      </c>
      <c r="K227" s="75" t="str">
        <f ca="1">VLOOKUP(C227,'Gesamt 2010-2013'!C:K,9,0)</f>
        <v>verfügbar</v>
      </c>
      <c r="L227" s="96">
        <f ca="1">VLOOKUP(C227,'Gesamt 2010-2013'!C:L,10,0)</f>
        <v>26.99</v>
      </c>
      <c r="M227" s="75" t="s">
        <v>6551</v>
      </c>
      <c r="N227" s="77" t="s">
        <v>3322</v>
      </c>
      <c r="O227" s="75" t="s">
        <v>2651</v>
      </c>
      <c r="P227" s="78" t="s">
        <v>772</v>
      </c>
      <c r="Q227" s="74">
        <v>1</v>
      </c>
    </row>
    <row r="228" spans="2:17" s="78" customFormat="1">
      <c r="B228" s="75" t="s">
        <v>1097</v>
      </c>
      <c r="C228" s="76">
        <v>9783839415993</v>
      </c>
      <c r="D228" s="75" t="s">
        <v>5096</v>
      </c>
      <c r="E228" s="77" t="s">
        <v>1098</v>
      </c>
      <c r="F228" s="78" t="s">
        <v>1099</v>
      </c>
      <c r="G228" s="78" t="s">
        <v>3469</v>
      </c>
      <c r="H228" s="75">
        <v>12</v>
      </c>
      <c r="I228" s="75">
        <v>2010</v>
      </c>
      <c r="J228" s="75" t="s">
        <v>5101</v>
      </c>
      <c r="K228" s="75" t="str">
        <f ca="1">VLOOKUP(C228,'Gesamt 2010-2013'!C:K,9,0)</f>
        <v>verfügbar</v>
      </c>
      <c r="L228" s="96">
        <f ca="1">VLOOKUP(C228,'Gesamt 2010-2013'!C:L,10,0)</f>
        <v>21.99</v>
      </c>
      <c r="M228" s="75" t="s">
        <v>6551</v>
      </c>
      <c r="N228" s="77" t="s">
        <v>3322</v>
      </c>
      <c r="O228" s="75" t="s">
        <v>2651</v>
      </c>
      <c r="P228" s="78" t="s">
        <v>2995</v>
      </c>
      <c r="Q228" s="74">
        <v>1</v>
      </c>
    </row>
    <row r="229" spans="2:17" s="78" customFormat="1">
      <c r="B229" s="75" t="s">
        <v>1100</v>
      </c>
      <c r="C229" s="76">
        <v>9783839419083</v>
      </c>
      <c r="D229" s="75" t="s">
        <v>5096</v>
      </c>
      <c r="E229" s="77" t="s">
        <v>1101</v>
      </c>
      <c r="F229" s="78" t="s">
        <v>1102</v>
      </c>
      <c r="G229" s="78" t="s">
        <v>6951</v>
      </c>
      <c r="H229" s="75"/>
      <c r="I229" s="75">
        <v>2012</v>
      </c>
      <c r="J229" s="75" t="s">
        <v>5101</v>
      </c>
      <c r="K229" s="75" t="str">
        <f ca="1">VLOOKUP(C229,'Gesamt 2010-2013'!C:K,9,0)</f>
        <v>verfügbar</v>
      </c>
      <c r="L229" s="96">
        <f ca="1">VLOOKUP(C229,'Gesamt 2010-2013'!C:L,10,0)</f>
        <v>25.99</v>
      </c>
      <c r="M229" s="75" t="s">
        <v>6551</v>
      </c>
      <c r="N229" s="77" t="s">
        <v>3322</v>
      </c>
      <c r="O229" s="75" t="s">
        <v>2651</v>
      </c>
      <c r="P229" s="78" t="s">
        <v>2995</v>
      </c>
      <c r="Q229" s="74">
        <v>1</v>
      </c>
    </row>
    <row r="230" spans="2:17" s="78" customFormat="1">
      <c r="B230" s="75" t="s">
        <v>1103</v>
      </c>
      <c r="C230" s="76">
        <v>9783839420843</v>
      </c>
      <c r="D230" s="75" t="s">
        <v>5096</v>
      </c>
      <c r="E230" s="77" t="s">
        <v>1104</v>
      </c>
      <c r="F230" s="78" t="s">
        <v>1105</v>
      </c>
      <c r="G230" s="78" t="s">
        <v>6644</v>
      </c>
      <c r="H230" s="75"/>
      <c r="I230" s="75">
        <v>2012</v>
      </c>
      <c r="J230" s="75" t="s">
        <v>5101</v>
      </c>
      <c r="K230" s="75" t="str">
        <f ca="1">VLOOKUP(C230,'Gesamt 2010-2013'!C:K,9,0)</f>
        <v>verfügbar</v>
      </c>
      <c r="L230" s="96">
        <f ca="1">VLOOKUP(C230,'Gesamt 2010-2013'!C:L,10,0)</f>
        <v>25.99</v>
      </c>
      <c r="M230" s="75" t="s">
        <v>6551</v>
      </c>
      <c r="N230" s="77" t="s">
        <v>3322</v>
      </c>
      <c r="O230" s="75" t="s">
        <v>2651</v>
      </c>
      <c r="P230" s="78" t="s">
        <v>2995</v>
      </c>
      <c r="Q230" s="74">
        <v>1</v>
      </c>
    </row>
    <row r="231" spans="2:17" s="78" customFormat="1">
      <c r="B231" s="75" t="s">
        <v>1106</v>
      </c>
      <c r="C231" s="76">
        <v>9783839414682</v>
      </c>
      <c r="D231" s="75" t="s">
        <v>5096</v>
      </c>
      <c r="E231" s="77" t="s">
        <v>1107</v>
      </c>
      <c r="F231" s="78" t="s">
        <v>1108</v>
      </c>
      <c r="G231" s="78" t="s">
        <v>7307</v>
      </c>
      <c r="H231" s="75">
        <v>19</v>
      </c>
      <c r="I231" s="75">
        <v>2010</v>
      </c>
      <c r="J231" s="75" t="s">
        <v>5101</v>
      </c>
      <c r="K231" s="75" t="str">
        <f ca="1">VLOOKUP(C231,'Gesamt 2010-2013'!C:K,9,0)</f>
        <v>verfügbar</v>
      </c>
      <c r="L231" s="96">
        <f ca="1">VLOOKUP(C231,'Gesamt 2010-2013'!C:L,10,0)</f>
        <v>26.99</v>
      </c>
      <c r="M231" s="75" t="s">
        <v>6847</v>
      </c>
      <c r="N231" s="77" t="s">
        <v>1109</v>
      </c>
      <c r="O231" s="75" t="s">
        <v>2651</v>
      </c>
      <c r="P231" s="78" t="s">
        <v>2935</v>
      </c>
      <c r="Q231" s="74">
        <v>1</v>
      </c>
    </row>
    <row r="232" spans="2:17" s="78" customFormat="1">
      <c r="B232" s="75" t="s">
        <v>1110</v>
      </c>
      <c r="C232" s="76">
        <v>9783839416808</v>
      </c>
      <c r="D232" s="75" t="s">
        <v>5096</v>
      </c>
      <c r="E232" s="77" t="s">
        <v>1111</v>
      </c>
      <c r="F232" s="78" t="s">
        <v>1112</v>
      </c>
      <c r="G232" s="78" t="s">
        <v>7307</v>
      </c>
      <c r="H232" s="75">
        <v>23</v>
      </c>
      <c r="I232" s="75">
        <v>2011</v>
      </c>
      <c r="J232" s="75" t="s">
        <v>5101</v>
      </c>
      <c r="K232" s="75" t="str">
        <f ca="1">VLOOKUP(C232,'Gesamt 2010-2013'!C:K,9,0)</f>
        <v>verfügbar</v>
      </c>
      <c r="L232" s="96">
        <f ca="1">VLOOKUP(C232,'Gesamt 2010-2013'!C:L,10,0)</f>
        <v>32.99</v>
      </c>
      <c r="M232" s="75" t="s">
        <v>6847</v>
      </c>
      <c r="N232" s="77" t="s">
        <v>1109</v>
      </c>
      <c r="O232" s="75" t="s">
        <v>2651</v>
      </c>
      <c r="P232" s="78" t="s">
        <v>2935</v>
      </c>
      <c r="Q232" s="74">
        <v>1</v>
      </c>
    </row>
    <row r="233" spans="2:17" s="78" customFormat="1">
      <c r="B233" s="75" t="s">
        <v>1113</v>
      </c>
      <c r="C233" s="76">
        <v>9783839417621</v>
      </c>
      <c r="D233" s="75" t="s">
        <v>5096</v>
      </c>
      <c r="E233" s="77" t="s">
        <v>1114</v>
      </c>
      <c r="F233" s="78" t="s">
        <v>1115</v>
      </c>
      <c r="G233" s="78" t="s">
        <v>6644</v>
      </c>
      <c r="H233" s="75"/>
      <c r="I233" s="75">
        <v>2012</v>
      </c>
      <c r="J233" s="75" t="s">
        <v>5101</v>
      </c>
      <c r="K233" s="75" t="str">
        <f ca="1">VLOOKUP(C233,'Gesamt 2010-2013'!C:K,9,0)</f>
        <v>verfügbar</v>
      </c>
      <c r="L233" s="96">
        <f ca="1">VLOOKUP(C233,'Gesamt 2010-2013'!C:L,10,0)</f>
        <v>31.99</v>
      </c>
      <c r="M233" s="75" t="s">
        <v>6847</v>
      </c>
      <c r="N233" s="77" t="s">
        <v>1109</v>
      </c>
      <c r="O233" s="75" t="s">
        <v>2651</v>
      </c>
      <c r="P233" s="78" t="s">
        <v>2935</v>
      </c>
      <c r="Q233" s="74">
        <v>1</v>
      </c>
    </row>
    <row r="234" spans="2:17" s="78" customFormat="1">
      <c r="B234" s="75" t="s">
        <v>1116</v>
      </c>
      <c r="C234" s="76">
        <v>9783839416938</v>
      </c>
      <c r="D234" s="75" t="s">
        <v>5096</v>
      </c>
      <c r="E234" s="77" t="s">
        <v>1117</v>
      </c>
      <c r="F234" s="78" t="s">
        <v>1118</v>
      </c>
      <c r="G234" s="78" t="s">
        <v>6644</v>
      </c>
      <c r="H234" s="75"/>
      <c r="I234" s="75">
        <v>2012</v>
      </c>
      <c r="J234" s="75" t="s">
        <v>5101</v>
      </c>
      <c r="K234" s="75" t="str">
        <f ca="1">VLOOKUP(C234,'Gesamt 2010-2013'!C:K,9,0)</f>
        <v>verfügbar</v>
      </c>
      <c r="L234" s="96">
        <f ca="1">VLOOKUP(C234,'Gesamt 2010-2013'!C:L,10,0)</f>
        <v>21.99</v>
      </c>
      <c r="M234" s="75" t="s">
        <v>6847</v>
      </c>
      <c r="N234" s="77" t="s">
        <v>1109</v>
      </c>
      <c r="O234" s="75" t="s">
        <v>2651</v>
      </c>
      <c r="P234" s="78" t="s">
        <v>2935</v>
      </c>
      <c r="Q234" s="74">
        <v>1</v>
      </c>
    </row>
    <row r="235" spans="2:17" s="78" customFormat="1">
      <c r="B235" s="75" t="s">
        <v>1119</v>
      </c>
      <c r="C235" s="76">
        <v>9783839421352</v>
      </c>
      <c r="D235" s="75" t="s">
        <v>5096</v>
      </c>
      <c r="E235" s="77" t="s">
        <v>1120</v>
      </c>
      <c r="F235" s="78" t="s">
        <v>1121</v>
      </c>
      <c r="G235" s="78" t="s">
        <v>7307</v>
      </c>
      <c r="H235" s="75">
        <v>29</v>
      </c>
      <c r="I235" s="75">
        <v>2012</v>
      </c>
      <c r="J235" s="75" t="s">
        <v>5101</v>
      </c>
      <c r="K235" s="75" t="str">
        <f ca="1">VLOOKUP(C235,'Gesamt 2010-2013'!C:K,9,0)</f>
        <v>verfügbar</v>
      </c>
      <c r="L235" s="96">
        <f ca="1">VLOOKUP(C235,'Gesamt 2010-2013'!C:L,10,0)</f>
        <v>34.99</v>
      </c>
      <c r="M235" s="75" t="s">
        <v>6847</v>
      </c>
      <c r="N235" s="77" t="s">
        <v>1109</v>
      </c>
      <c r="O235" s="75" t="s">
        <v>2651</v>
      </c>
      <c r="P235" s="78" t="s">
        <v>2935</v>
      </c>
      <c r="Q235" s="74">
        <v>1</v>
      </c>
    </row>
    <row r="236" spans="2:17" s="78" customFormat="1">
      <c r="B236" s="75" t="s">
        <v>1122</v>
      </c>
      <c r="C236" s="76">
        <v>9783839416280</v>
      </c>
      <c r="D236" s="75" t="s">
        <v>5096</v>
      </c>
      <c r="E236" s="77" t="s">
        <v>1123</v>
      </c>
      <c r="F236" s="78" t="s">
        <v>1124</v>
      </c>
      <c r="G236" s="78" t="s">
        <v>6644</v>
      </c>
      <c r="H236" s="75"/>
      <c r="I236" s="75">
        <v>2011</v>
      </c>
      <c r="J236" s="75" t="s">
        <v>5101</v>
      </c>
      <c r="K236" s="75" t="str">
        <f ca="1">VLOOKUP(C236,'Gesamt 2010-2013'!C:K,9,0)</f>
        <v>verfügbar</v>
      </c>
      <c r="L236" s="96">
        <f ca="1">VLOOKUP(C236,'Gesamt 2010-2013'!C:L,10,0)</f>
        <v>30.99</v>
      </c>
      <c r="M236" s="75" t="s">
        <v>6534</v>
      </c>
      <c r="N236" s="77" t="s">
        <v>2823</v>
      </c>
      <c r="O236" s="75" t="s">
        <v>2651</v>
      </c>
      <c r="P236" s="78" t="s">
        <v>2982</v>
      </c>
      <c r="Q236" s="74">
        <v>1</v>
      </c>
    </row>
    <row r="237" spans="2:17" s="78" customFormat="1">
      <c r="B237" s="75" t="s">
        <v>1125</v>
      </c>
      <c r="C237" s="76">
        <v>9783839413821</v>
      </c>
      <c r="D237" s="75" t="s">
        <v>5096</v>
      </c>
      <c r="E237" s="77" t="s">
        <v>1126</v>
      </c>
      <c r="F237" s="78" t="s">
        <v>1127</v>
      </c>
      <c r="G237" s="78" t="s">
        <v>913</v>
      </c>
      <c r="H237" s="75">
        <v>2</v>
      </c>
      <c r="I237" s="75">
        <v>2011</v>
      </c>
      <c r="J237" s="75" t="s">
        <v>5101</v>
      </c>
      <c r="K237" s="75" t="str">
        <f ca="1">VLOOKUP(C237,'Gesamt 2010-2013'!C:K,9,0)</f>
        <v>verfügbar</v>
      </c>
      <c r="L237" s="96">
        <f ca="1">VLOOKUP(C237,'Gesamt 2010-2013'!C:L,10,0)</f>
        <v>20.99</v>
      </c>
      <c r="M237" s="75" t="s">
        <v>6534</v>
      </c>
      <c r="N237" s="77" t="s">
        <v>2823</v>
      </c>
      <c r="O237" s="75" t="s">
        <v>2651</v>
      </c>
      <c r="P237" s="78" t="s">
        <v>2982</v>
      </c>
      <c r="Q237" s="74">
        <v>1</v>
      </c>
    </row>
    <row r="238" spans="2:17" s="78" customFormat="1">
      <c r="B238" s="75" t="s">
        <v>1128</v>
      </c>
      <c r="C238" s="76">
        <v>9783839414835</v>
      </c>
      <c r="D238" s="75" t="s">
        <v>5096</v>
      </c>
      <c r="E238" s="77" t="s">
        <v>1129</v>
      </c>
      <c r="F238" s="78" t="s">
        <v>1130</v>
      </c>
      <c r="G238" s="78" t="s">
        <v>6644</v>
      </c>
      <c r="H238" s="75"/>
      <c r="I238" s="75">
        <v>2012</v>
      </c>
      <c r="J238" s="75" t="s">
        <v>5101</v>
      </c>
      <c r="K238" s="75" t="str">
        <f ca="1">VLOOKUP(C238,'Gesamt 2010-2013'!C:K,9,0)</f>
        <v>verfügbar</v>
      </c>
      <c r="L238" s="96">
        <f ca="1">VLOOKUP(C238,'Gesamt 2010-2013'!C:L,10,0)</f>
        <v>26.99</v>
      </c>
      <c r="M238" s="75" t="s">
        <v>6534</v>
      </c>
      <c r="N238" s="77" t="s">
        <v>2823</v>
      </c>
      <c r="O238" s="75" t="s">
        <v>2651</v>
      </c>
      <c r="P238" s="78" t="s">
        <v>2982</v>
      </c>
      <c r="Q238" s="74">
        <v>1</v>
      </c>
    </row>
    <row r="239" spans="2:17" s="78" customFormat="1">
      <c r="B239" s="75" t="s">
        <v>1131</v>
      </c>
      <c r="C239" s="76">
        <v>9783839421475</v>
      </c>
      <c r="D239" s="75" t="s">
        <v>5096</v>
      </c>
      <c r="E239" s="77" t="s">
        <v>1132</v>
      </c>
      <c r="F239" s="78" t="s">
        <v>1133</v>
      </c>
      <c r="G239" s="78" t="s">
        <v>6644</v>
      </c>
      <c r="H239" s="75"/>
      <c r="I239" s="75">
        <v>2012</v>
      </c>
      <c r="J239" s="75" t="s">
        <v>5101</v>
      </c>
      <c r="K239" s="75" t="str">
        <f ca="1">VLOOKUP(C239,'Gesamt 2010-2013'!C:K,9,0)</f>
        <v>verfügbar</v>
      </c>
      <c r="L239" s="96">
        <f ca="1">VLOOKUP(C239,'Gesamt 2010-2013'!C:L,10,0)</f>
        <v>31.99</v>
      </c>
      <c r="M239" s="75" t="s">
        <v>6534</v>
      </c>
      <c r="N239" s="77" t="s">
        <v>2823</v>
      </c>
      <c r="O239" s="75" t="s">
        <v>2651</v>
      </c>
      <c r="P239" s="78" t="s">
        <v>2982</v>
      </c>
      <c r="Q239" s="74">
        <v>1</v>
      </c>
    </row>
    <row r="240" spans="2:17" s="78" customFormat="1">
      <c r="B240" s="75" t="s">
        <v>1134</v>
      </c>
      <c r="C240" s="76">
        <v>9783839414873</v>
      </c>
      <c r="D240" s="75" t="s">
        <v>5096</v>
      </c>
      <c r="E240" s="77" t="s">
        <v>1135</v>
      </c>
      <c r="F240" s="78" t="s">
        <v>1124</v>
      </c>
      <c r="G240" s="78" t="s">
        <v>6535</v>
      </c>
      <c r="H240" s="75"/>
      <c r="I240" s="75">
        <v>2012</v>
      </c>
      <c r="J240" s="75" t="s">
        <v>5101</v>
      </c>
      <c r="K240" s="75" t="str">
        <f ca="1">VLOOKUP(C240,'Gesamt 2010-2013'!C:K,9,0)</f>
        <v>verfügbar</v>
      </c>
      <c r="L240" s="96">
        <f ca="1">VLOOKUP(C240,'Gesamt 2010-2013'!C:L,10,0)</f>
        <v>11.99</v>
      </c>
      <c r="M240" s="75" t="s">
        <v>6534</v>
      </c>
      <c r="N240" s="77" t="s">
        <v>2823</v>
      </c>
      <c r="O240" s="75" t="s">
        <v>2651</v>
      </c>
      <c r="P240" s="78" t="s">
        <v>2982</v>
      </c>
      <c r="Q240" s="74">
        <v>1</v>
      </c>
    </row>
    <row r="241" spans="2:17" s="78" customFormat="1">
      <c r="B241" s="75" t="s">
        <v>1136</v>
      </c>
      <c r="C241" s="76">
        <v>9783839423318</v>
      </c>
      <c r="D241" s="75" t="s">
        <v>5096</v>
      </c>
      <c r="E241" s="77" t="s">
        <v>1137</v>
      </c>
      <c r="F241" s="78" t="s">
        <v>1138</v>
      </c>
      <c r="G241" s="78" t="s">
        <v>6552</v>
      </c>
      <c r="H241" s="75"/>
      <c r="I241" s="75">
        <v>2013</v>
      </c>
      <c r="J241" s="75" t="s">
        <v>5101</v>
      </c>
      <c r="K241" s="75" t="str">
        <f ca="1">VLOOKUP(C241,'Gesamt 2010-2013'!C:K,9,0)</f>
        <v>verfügbar</v>
      </c>
      <c r="L241" s="96">
        <f ca="1">VLOOKUP(C241,'Gesamt 2010-2013'!C:L,10,0)</f>
        <v>31.99</v>
      </c>
      <c r="M241" s="75" t="s">
        <v>6534</v>
      </c>
      <c r="N241" s="77" t="s">
        <v>2823</v>
      </c>
      <c r="O241" s="75" t="s">
        <v>2651</v>
      </c>
      <c r="P241" s="78" t="s">
        <v>2982</v>
      </c>
      <c r="Q241" s="74">
        <v>1</v>
      </c>
    </row>
    <row r="242" spans="2:17" s="78" customFormat="1">
      <c r="B242" s="75" t="s">
        <v>1139</v>
      </c>
      <c r="C242" s="76">
        <v>9783839421857</v>
      </c>
      <c r="D242" s="75" t="s">
        <v>5096</v>
      </c>
      <c r="E242" s="77" t="s">
        <v>1140</v>
      </c>
      <c r="F242" s="78" t="s">
        <v>1141</v>
      </c>
      <c r="G242" s="78" t="s">
        <v>6644</v>
      </c>
      <c r="H242" s="75">
        <v>41</v>
      </c>
      <c r="I242" s="75">
        <v>2013</v>
      </c>
      <c r="J242" s="75" t="s">
        <v>5101</v>
      </c>
      <c r="K242" s="75" t="str">
        <f ca="1">VLOOKUP(C242,'Gesamt 2010-2013'!C:K,9,0)</f>
        <v>verfügbar</v>
      </c>
      <c r="L242" s="96">
        <f ca="1">VLOOKUP(C242,'Gesamt 2010-2013'!C:L,10,0)</f>
        <v>24.99</v>
      </c>
      <c r="M242" s="75" t="s">
        <v>6534</v>
      </c>
      <c r="N242" s="77" t="s">
        <v>2823</v>
      </c>
      <c r="O242" s="75" t="s">
        <v>2651</v>
      </c>
      <c r="P242" s="78" t="s">
        <v>2982</v>
      </c>
      <c r="Q242" s="74">
        <v>1</v>
      </c>
    </row>
    <row r="243" spans="2:17" s="78" customFormat="1">
      <c r="B243" s="75" t="s">
        <v>1142</v>
      </c>
      <c r="C243" s="76">
        <v>9783839414460</v>
      </c>
      <c r="D243" s="75" t="s">
        <v>5096</v>
      </c>
      <c r="E243" s="77" t="s">
        <v>1143</v>
      </c>
      <c r="F243" s="78" t="s">
        <v>1144</v>
      </c>
      <c r="G243" s="78" t="s">
        <v>6644</v>
      </c>
      <c r="H243" s="75"/>
      <c r="I243" s="75">
        <v>2010</v>
      </c>
      <c r="J243" s="75" t="s">
        <v>5101</v>
      </c>
      <c r="K243" s="75" t="str">
        <f ca="1">VLOOKUP(C243,'Gesamt 2010-2013'!C:K,9,0)</f>
        <v>verfügbar</v>
      </c>
      <c r="L243" s="96">
        <f ca="1">VLOOKUP(C243,'Gesamt 2010-2013'!C:L,10,0)</f>
        <v>26.99</v>
      </c>
      <c r="M243" s="75" t="s">
        <v>6534</v>
      </c>
      <c r="N243" s="77" t="s">
        <v>2823</v>
      </c>
      <c r="O243" s="75" t="s">
        <v>2651</v>
      </c>
      <c r="P243" s="78" t="s">
        <v>772</v>
      </c>
      <c r="Q243" s="74">
        <v>1</v>
      </c>
    </row>
    <row r="244" spans="2:17" s="78" customFormat="1">
      <c r="B244" s="75" t="s">
        <v>1145</v>
      </c>
      <c r="C244" s="76">
        <v>9783839415351</v>
      </c>
      <c r="D244" s="75" t="s">
        <v>5096</v>
      </c>
      <c r="E244" s="77" t="s">
        <v>1146</v>
      </c>
      <c r="F244" s="78" t="s">
        <v>1147</v>
      </c>
      <c r="G244" s="78" t="s">
        <v>6644</v>
      </c>
      <c r="H244" s="75"/>
      <c r="I244" s="75">
        <v>2010</v>
      </c>
      <c r="J244" s="75" t="s">
        <v>5101</v>
      </c>
      <c r="K244" s="75" t="str">
        <f ca="1">VLOOKUP(C244,'Gesamt 2010-2013'!C:K,9,0)</f>
        <v>verfügbar</v>
      </c>
      <c r="L244" s="96">
        <f ca="1">VLOOKUP(C244,'Gesamt 2010-2013'!C:L,10,0)</f>
        <v>16.989999999999998</v>
      </c>
      <c r="M244" s="75" t="s">
        <v>6534</v>
      </c>
      <c r="N244" s="77" t="s">
        <v>2823</v>
      </c>
      <c r="O244" s="75" t="s">
        <v>2651</v>
      </c>
      <c r="P244" s="78" t="s">
        <v>772</v>
      </c>
      <c r="Q244" s="74">
        <v>1</v>
      </c>
    </row>
    <row r="245" spans="2:17" s="78" customFormat="1">
      <c r="B245" s="75" t="s">
        <v>1148</v>
      </c>
      <c r="C245" s="76">
        <v>9783839414736</v>
      </c>
      <c r="D245" s="75" t="s">
        <v>5096</v>
      </c>
      <c r="E245" s="77" t="s">
        <v>1149</v>
      </c>
      <c r="F245" s="78" t="s">
        <v>1150</v>
      </c>
      <c r="G245" s="78" t="s">
        <v>6644</v>
      </c>
      <c r="H245" s="75"/>
      <c r="I245" s="75">
        <v>2010</v>
      </c>
      <c r="J245" s="75" t="s">
        <v>5101</v>
      </c>
      <c r="K245" s="75" t="str">
        <f ca="1">VLOOKUP(C245,'Gesamt 2010-2013'!C:K,9,0)</f>
        <v>verfügbar</v>
      </c>
      <c r="L245" s="96">
        <f ca="1">VLOOKUP(C245,'Gesamt 2010-2013'!C:L,10,0)</f>
        <v>32.99</v>
      </c>
      <c r="M245" s="75" t="s">
        <v>6534</v>
      </c>
      <c r="N245" s="77" t="s">
        <v>2823</v>
      </c>
      <c r="O245" s="75" t="s">
        <v>2651</v>
      </c>
      <c r="P245" s="78" t="s">
        <v>772</v>
      </c>
      <c r="Q245" s="74">
        <v>1</v>
      </c>
    </row>
    <row r="246" spans="2:17" s="78" customFormat="1">
      <c r="B246" s="75" t="s">
        <v>1151</v>
      </c>
      <c r="C246" s="76">
        <v>9783839413814</v>
      </c>
      <c r="D246" s="75" t="s">
        <v>5096</v>
      </c>
      <c r="E246" s="77" t="s">
        <v>1152</v>
      </c>
      <c r="F246" s="78" t="s">
        <v>1153</v>
      </c>
      <c r="G246" s="78" t="s">
        <v>7281</v>
      </c>
      <c r="H246" s="75"/>
      <c r="I246" s="75">
        <v>2010</v>
      </c>
      <c r="J246" s="75" t="s">
        <v>5101</v>
      </c>
      <c r="K246" s="75" t="str">
        <f ca="1">VLOOKUP(C246,'Gesamt 2010-2013'!C:K,9,0)</f>
        <v>verfügbar</v>
      </c>
      <c r="L246" s="96">
        <f ca="1">VLOOKUP(C246,'Gesamt 2010-2013'!C:L,10,0)</f>
        <v>26.99</v>
      </c>
      <c r="M246" s="75" t="s">
        <v>6534</v>
      </c>
      <c r="N246" s="77" t="s">
        <v>2823</v>
      </c>
      <c r="O246" s="75" t="s">
        <v>2651</v>
      </c>
      <c r="P246" s="78" t="s">
        <v>772</v>
      </c>
      <c r="Q246" s="74">
        <v>1</v>
      </c>
    </row>
    <row r="247" spans="2:17" s="78" customFormat="1">
      <c r="B247" s="75" t="s">
        <v>1154</v>
      </c>
      <c r="C247" s="76">
        <v>9783839415603</v>
      </c>
      <c r="D247" s="75" t="s">
        <v>5096</v>
      </c>
      <c r="E247" s="77" t="s">
        <v>1155</v>
      </c>
      <c r="F247" s="78" t="s">
        <v>1156</v>
      </c>
      <c r="G247" s="78" t="s">
        <v>6644</v>
      </c>
      <c r="H247" s="75"/>
      <c r="I247" s="75">
        <v>2010</v>
      </c>
      <c r="J247" s="75" t="s">
        <v>5101</v>
      </c>
      <c r="K247" s="75" t="str">
        <f ca="1">VLOOKUP(C247,'Gesamt 2010-2013'!C:K,9,0)</f>
        <v>verfügbar</v>
      </c>
      <c r="L247" s="96">
        <f ca="1">VLOOKUP(C247,'Gesamt 2010-2013'!C:L,10,0)</f>
        <v>21.99</v>
      </c>
      <c r="M247" s="75" t="s">
        <v>6534</v>
      </c>
      <c r="N247" s="77" t="s">
        <v>2823</v>
      </c>
      <c r="O247" s="75" t="s">
        <v>2651</v>
      </c>
      <c r="P247" s="78" t="s">
        <v>772</v>
      </c>
      <c r="Q247" s="74">
        <v>1</v>
      </c>
    </row>
    <row r="248" spans="2:17" s="78" customFormat="1">
      <c r="B248" s="75" t="s">
        <v>1157</v>
      </c>
      <c r="C248" s="76">
        <v>9783839413111</v>
      </c>
      <c r="D248" s="75" t="s">
        <v>5096</v>
      </c>
      <c r="E248" s="77" t="s">
        <v>1158</v>
      </c>
      <c r="F248" s="78" t="s">
        <v>1159</v>
      </c>
      <c r="G248" s="78" t="s">
        <v>6644</v>
      </c>
      <c r="H248" s="75"/>
      <c r="I248" s="75">
        <v>2010</v>
      </c>
      <c r="J248" s="75" t="s">
        <v>5101</v>
      </c>
      <c r="K248" s="75" t="str">
        <f ca="1">VLOOKUP(C248,'Gesamt 2010-2013'!C:K,9,0)</f>
        <v>verfügbar</v>
      </c>
      <c r="L248" s="96">
        <f ca="1">VLOOKUP(C248,'Gesamt 2010-2013'!C:L,10,0)</f>
        <v>31.99</v>
      </c>
      <c r="M248" s="75" t="s">
        <v>6534</v>
      </c>
      <c r="N248" s="77" t="s">
        <v>2823</v>
      </c>
      <c r="O248" s="75" t="s">
        <v>2651</v>
      </c>
      <c r="P248" s="78" t="s">
        <v>772</v>
      </c>
      <c r="Q248" s="74">
        <v>1</v>
      </c>
    </row>
    <row r="249" spans="2:17" s="78" customFormat="1">
      <c r="B249" s="75" t="s">
        <v>1160</v>
      </c>
      <c r="C249" s="76">
        <v>9783839415696</v>
      </c>
      <c r="D249" s="75" t="s">
        <v>5096</v>
      </c>
      <c r="E249" s="77" t="s">
        <v>1161</v>
      </c>
      <c r="F249" s="78" t="s">
        <v>1162</v>
      </c>
      <c r="G249" s="78" t="s">
        <v>6644</v>
      </c>
      <c r="H249" s="75"/>
      <c r="I249" s="75">
        <v>2010</v>
      </c>
      <c r="J249" s="75" t="s">
        <v>5101</v>
      </c>
      <c r="K249" s="75" t="str">
        <f ca="1">VLOOKUP(C249,'Gesamt 2010-2013'!C:K,9,0)</f>
        <v>verfügbar</v>
      </c>
      <c r="L249" s="96">
        <f ca="1">VLOOKUP(C249,'Gesamt 2010-2013'!C:L,10,0)</f>
        <v>26.99</v>
      </c>
      <c r="M249" s="75" t="s">
        <v>6534</v>
      </c>
      <c r="N249" s="77" t="s">
        <v>2823</v>
      </c>
      <c r="O249" s="75" t="s">
        <v>2651</v>
      </c>
      <c r="P249" s="78" t="s">
        <v>772</v>
      </c>
      <c r="Q249" s="74">
        <v>1</v>
      </c>
    </row>
    <row r="250" spans="2:17" s="78" customFormat="1">
      <c r="B250" s="75" t="s">
        <v>1163</v>
      </c>
      <c r="C250" s="76">
        <v>9783839416563</v>
      </c>
      <c r="D250" s="75" t="s">
        <v>5096</v>
      </c>
      <c r="E250" s="77" t="s">
        <v>1164</v>
      </c>
      <c r="F250" s="78" t="s">
        <v>1165</v>
      </c>
      <c r="G250" s="78" t="s">
        <v>6644</v>
      </c>
      <c r="H250" s="75"/>
      <c r="I250" s="75">
        <v>2011</v>
      </c>
      <c r="J250" s="75" t="s">
        <v>5101</v>
      </c>
      <c r="K250" s="75" t="str">
        <f ca="1">VLOOKUP(C250,'Gesamt 2010-2013'!C:K,9,0)</f>
        <v>verfügbar</v>
      </c>
      <c r="L250" s="96">
        <f ca="1">VLOOKUP(C250,'Gesamt 2010-2013'!C:L,10,0)</f>
        <v>26.99</v>
      </c>
      <c r="M250" s="75" t="s">
        <v>6534</v>
      </c>
      <c r="N250" s="77" t="s">
        <v>2823</v>
      </c>
      <c r="O250" s="75" t="s">
        <v>2651</v>
      </c>
      <c r="P250" s="78" t="s">
        <v>772</v>
      </c>
      <c r="Q250" s="74">
        <v>1</v>
      </c>
    </row>
    <row r="251" spans="2:17" s="78" customFormat="1">
      <c r="B251" s="75" t="s">
        <v>1166</v>
      </c>
      <c r="C251" s="76">
        <v>9783839418307</v>
      </c>
      <c r="D251" s="75" t="s">
        <v>5096</v>
      </c>
      <c r="E251" s="77" t="s">
        <v>1167</v>
      </c>
      <c r="F251" s="78" t="s">
        <v>1168</v>
      </c>
      <c r="G251" s="78" t="s">
        <v>6644</v>
      </c>
      <c r="H251" s="75"/>
      <c r="I251" s="75">
        <v>2011</v>
      </c>
      <c r="J251" s="75" t="s">
        <v>5101</v>
      </c>
      <c r="K251" s="75" t="str">
        <f ca="1">VLOOKUP(C251,'Gesamt 2010-2013'!C:K,9,0)</f>
        <v>verfügbar</v>
      </c>
      <c r="L251" s="96">
        <f ca="1">VLOOKUP(C251,'Gesamt 2010-2013'!C:L,10,0)</f>
        <v>31.99</v>
      </c>
      <c r="M251" s="75" t="s">
        <v>6534</v>
      </c>
      <c r="N251" s="77" t="s">
        <v>2823</v>
      </c>
      <c r="O251" s="75" t="s">
        <v>2651</v>
      </c>
      <c r="P251" s="78" t="s">
        <v>772</v>
      </c>
      <c r="Q251" s="74">
        <v>1</v>
      </c>
    </row>
    <row r="252" spans="2:17" s="78" customFormat="1">
      <c r="B252" s="75" t="s">
        <v>1169</v>
      </c>
      <c r="C252" s="76">
        <v>9783839416969</v>
      </c>
      <c r="D252" s="75" t="s">
        <v>5096</v>
      </c>
      <c r="E252" s="77" t="s">
        <v>1170</v>
      </c>
      <c r="F252" s="78" t="s">
        <v>1171</v>
      </c>
      <c r="G252" s="78" t="s">
        <v>3354</v>
      </c>
      <c r="H252" s="75">
        <v>14</v>
      </c>
      <c r="I252" s="75">
        <v>2011</v>
      </c>
      <c r="J252" s="75" t="s">
        <v>5101</v>
      </c>
      <c r="K252" s="75" t="str">
        <f ca="1">VLOOKUP(C252,'Gesamt 2010-2013'!C:K,9,0)</f>
        <v>verfügbar</v>
      </c>
      <c r="L252" s="96">
        <f ca="1">VLOOKUP(C252,'Gesamt 2010-2013'!C:L,10,0)</f>
        <v>30.99</v>
      </c>
      <c r="M252" s="75" t="s">
        <v>6534</v>
      </c>
      <c r="N252" s="77" t="s">
        <v>2823</v>
      </c>
      <c r="O252" s="75" t="s">
        <v>2651</v>
      </c>
      <c r="P252" s="78" t="s">
        <v>772</v>
      </c>
      <c r="Q252" s="74">
        <v>1</v>
      </c>
    </row>
    <row r="253" spans="2:17" s="78" customFormat="1">
      <c r="B253" s="75" t="s">
        <v>1172</v>
      </c>
      <c r="C253" s="76">
        <v>9783839418772</v>
      </c>
      <c r="D253" s="75" t="s">
        <v>5096</v>
      </c>
      <c r="E253" s="77" t="s">
        <v>1173</v>
      </c>
      <c r="F253" s="78" t="s">
        <v>1174</v>
      </c>
      <c r="G253" s="78" t="s">
        <v>6644</v>
      </c>
      <c r="H253" s="75"/>
      <c r="I253" s="75">
        <v>2011</v>
      </c>
      <c r="J253" s="75" t="s">
        <v>5101</v>
      </c>
      <c r="K253" s="75" t="str">
        <f ca="1">VLOOKUP(C253,'Gesamt 2010-2013'!C:K,9,0)</f>
        <v>verfügbar</v>
      </c>
      <c r="L253" s="96">
        <f ca="1">VLOOKUP(C253,'Gesamt 2010-2013'!C:L,10,0)</f>
        <v>32.99</v>
      </c>
      <c r="M253" s="75" t="s">
        <v>6534</v>
      </c>
      <c r="N253" s="77" t="s">
        <v>2823</v>
      </c>
      <c r="O253" s="75" t="s">
        <v>2651</v>
      </c>
      <c r="P253" s="78" t="s">
        <v>772</v>
      </c>
      <c r="Q253" s="74">
        <v>1</v>
      </c>
    </row>
    <row r="254" spans="2:17" s="78" customFormat="1">
      <c r="B254" s="75" t="s">
        <v>1175</v>
      </c>
      <c r="C254" s="76">
        <v>9783839414378</v>
      </c>
      <c r="D254" s="75" t="s">
        <v>5096</v>
      </c>
      <c r="E254" s="77" t="s">
        <v>1176</v>
      </c>
      <c r="F254" s="78" t="s">
        <v>1177</v>
      </c>
      <c r="G254" s="78" t="s">
        <v>6552</v>
      </c>
      <c r="H254" s="75"/>
      <c r="I254" s="75">
        <v>2011</v>
      </c>
      <c r="J254" s="75" t="s">
        <v>5101</v>
      </c>
      <c r="K254" s="75" t="str">
        <f ca="1">VLOOKUP(C254,'Gesamt 2010-2013'!C:K,9,0)</f>
        <v>verfügbar</v>
      </c>
      <c r="L254" s="96">
        <f ca="1">VLOOKUP(C254,'Gesamt 2010-2013'!C:L,10,0)</f>
        <v>26.99</v>
      </c>
      <c r="M254" s="75" t="s">
        <v>6534</v>
      </c>
      <c r="N254" s="77" t="s">
        <v>2823</v>
      </c>
      <c r="O254" s="75" t="s">
        <v>2651</v>
      </c>
      <c r="P254" s="78" t="s">
        <v>772</v>
      </c>
      <c r="Q254" s="74">
        <v>1</v>
      </c>
    </row>
    <row r="255" spans="2:17" s="78" customFormat="1">
      <c r="B255" s="75" t="s">
        <v>1178</v>
      </c>
      <c r="C255" s="76">
        <v>9783839412923</v>
      </c>
      <c r="D255" s="75" t="s">
        <v>5096</v>
      </c>
      <c r="E255" s="77" t="s">
        <v>1179</v>
      </c>
      <c r="F255" s="78" t="s">
        <v>1180</v>
      </c>
      <c r="G255" s="78" t="s">
        <v>6552</v>
      </c>
      <c r="H255" s="75"/>
      <c r="I255" s="75">
        <v>2011</v>
      </c>
      <c r="J255" s="75" t="s">
        <v>5101</v>
      </c>
      <c r="K255" s="75" t="str">
        <f ca="1">VLOOKUP(C255,'Gesamt 2010-2013'!C:K,9,0)</f>
        <v>verfügbar</v>
      </c>
      <c r="L255" s="96">
        <f ca="1">VLOOKUP(C255,'Gesamt 2010-2013'!C:L,10,0)</f>
        <v>26.99</v>
      </c>
      <c r="M255" s="75" t="s">
        <v>6534</v>
      </c>
      <c r="N255" s="77" t="s">
        <v>2823</v>
      </c>
      <c r="O255" s="75" t="s">
        <v>2651</v>
      </c>
      <c r="P255" s="78" t="s">
        <v>772</v>
      </c>
      <c r="Q255" s="74">
        <v>1</v>
      </c>
    </row>
    <row r="256" spans="2:17" s="78" customFormat="1">
      <c r="B256" s="75" t="s">
        <v>1181</v>
      </c>
      <c r="C256" s="76">
        <v>9783839414767</v>
      </c>
      <c r="D256" s="75" t="s">
        <v>5096</v>
      </c>
      <c r="E256" s="77" t="s">
        <v>1182</v>
      </c>
      <c r="F256" s="78" t="s">
        <v>1183</v>
      </c>
      <c r="G256" s="78" t="s">
        <v>6535</v>
      </c>
      <c r="H256" s="75"/>
      <c r="I256" s="75">
        <v>2012</v>
      </c>
      <c r="J256" s="75" t="s">
        <v>5101</v>
      </c>
      <c r="K256" s="75" t="str">
        <f ca="1">VLOOKUP(C256,'Gesamt 2010-2013'!C:K,9,0)</f>
        <v>verfügbar</v>
      </c>
      <c r="L256" s="96">
        <f ca="1">VLOOKUP(C256,'Gesamt 2010-2013'!C:L,10,0)</f>
        <v>10.99</v>
      </c>
      <c r="M256" s="75" t="s">
        <v>6534</v>
      </c>
      <c r="N256" s="77" t="s">
        <v>2823</v>
      </c>
      <c r="O256" s="75" t="s">
        <v>2651</v>
      </c>
      <c r="P256" s="78" t="s">
        <v>772</v>
      </c>
      <c r="Q256" s="74">
        <v>1</v>
      </c>
    </row>
    <row r="257" spans="2:17" s="78" customFormat="1">
      <c r="B257" s="75" t="s">
        <v>1184</v>
      </c>
      <c r="C257" s="76">
        <v>9783839420546</v>
      </c>
      <c r="D257" s="75" t="s">
        <v>5096</v>
      </c>
      <c r="E257" s="77" t="s">
        <v>1185</v>
      </c>
      <c r="F257" s="78" t="s">
        <v>1186</v>
      </c>
      <c r="G257" s="78" t="s">
        <v>6644</v>
      </c>
      <c r="H257" s="75"/>
      <c r="I257" s="75">
        <v>2012</v>
      </c>
      <c r="J257" s="75" t="s">
        <v>5101</v>
      </c>
      <c r="K257" s="75" t="str">
        <f ca="1">VLOOKUP(C257,'Gesamt 2010-2013'!C:K,9,0)</f>
        <v>verfügbar</v>
      </c>
      <c r="L257" s="96">
        <f ca="1">VLOOKUP(C257,'Gesamt 2010-2013'!C:L,10,0)</f>
        <v>26.99</v>
      </c>
      <c r="M257" s="75" t="s">
        <v>6534</v>
      </c>
      <c r="N257" s="77" t="s">
        <v>2823</v>
      </c>
      <c r="O257" s="75" t="s">
        <v>2651</v>
      </c>
      <c r="P257" s="78" t="s">
        <v>772</v>
      </c>
      <c r="Q257" s="74">
        <v>1</v>
      </c>
    </row>
    <row r="258" spans="2:17" s="78" customFormat="1">
      <c r="B258" s="75" t="s">
        <v>1187</v>
      </c>
      <c r="C258" s="76">
        <v>9783839420768</v>
      </c>
      <c r="D258" s="75" t="s">
        <v>5096</v>
      </c>
      <c r="E258" s="77" t="s">
        <v>1188</v>
      </c>
      <c r="F258" s="78" t="s">
        <v>1189</v>
      </c>
      <c r="G258" s="78" t="s">
        <v>6644</v>
      </c>
      <c r="H258" s="75"/>
      <c r="I258" s="75">
        <v>2012</v>
      </c>
      <c r="J258" s="75" t="s">
        <v>5135</v>
      </c>
      <c r="K258" s="75" t="str">
        <f ca="1">VLOOKUP(C258,'Gesamt 2010-2013'!C:K,9,0)</f>
        <v>verfügbar</v>
      </c>
      <c r="L258" s="96">
        <f ca="1">VLOOKUP(C258,'Gesamt 2010-2013'!C:L,10,0)</f>
        <v>26.99</v>
      </c>
      <c r="M258" s="75" t="s">
        <v>6534</v>
      </c>
      <c r="N258" s="77" t="s">
        <v>2823</v>
      </c>
      <c r="O258" s="75" t="s">
        <v>2651</v>
      </c>
      <c r="P258" s="78" t="s">
        <v>772</v>
      </c>
      <c r="Q258" s="74">
        <v>1</v>
      </c>
    </row>
    <row r="259" spans="2:17" s="78" customFormat="1">
      <c r="B259" s="75" t="s">
        <v>1190</v>
      </c>
      <c r="C259" s="76">
        <v>9783839424124</v>
      </c>
      <c r="D259" s="75" t="s">
        <v>5096</v>
      </c>
      <c r="E259" s="77" t="s">
        <v>1191</v>
      </c>
      <c r="F259" s="78" t="s">
        <v>1192</v>
      </c>
      <c r="G259" s="78" t="s">
        <v>6644</v>
      </c>
      <c r="H259" s="75"/>
      <c r="I259" s="75">
        <v>2013</v>
      </c>
      <c r="J259" s="75" t="s">
        <v>5101</v>
      </c>
      <c r="K259" s="75" t="str">
        <f ca="1">VLOOKUP(C259,'Gesamt 2010-2013'!C:K,9,0)</f>
        <v>verfügbar</v>
      </c>
      <c r="L259" s="96">
        <f ca="1">VLOOKUP(C259,'Gesamt 2010-2013'!C:L,10,0)</f>
        <v>26.99</v>
      </c>
      <c r="M259" s="75" t="s">
        <v>6534</v>
      </c>
      <c r="N259" s="77" t="s">
        <v>2823</v>
      </c>
      <c r="O259" s="75" t="s">
        <v>2651</v>
      </c>
      <c r="P259" s="78" t="s">
        <v>772</v>
      </c>
      <c r="Q259" s="74">
        <v>1</v>
      </c>
    </row>
    <row r="260" spans="2:17" s="78" customFormat="1">
      <c r="B260" s="75" t="s">
        <v>1193</v>
      </c>
      <c r="C260" s="76">
        <v>9783839424018</v>
      </c>
      <c r="D260" s="75" t="s">
        <v>5096</v>
      </c>
      <c r="E260" s="77" t="s">
        <v>1194</v>
      </c>
      <c r="F260" s="78" t="s">
        <v>1195</v>
      </c>
      <c r="G260" s="78" t="s">
        <v>6644</v>
      </c>
      <c r="H260" s="75"/>
      <c r="I260" s="75">
        <v>2013</v>
      </c>
      <c r="J260" s="75" t="s">
        <v>5101</v>
      </c>
      <c r="K260" s="75" t="str">
        <f ca="1">VLOOKUP(C260,'Gesamt 2010-2013'!C:K,9,0)</f>
        <v>verfügbar</v>
      </c>
      <c r="L260" s="96">
        <f ca="1">VLOOKUP(C260,'Gesamt 2010-2013'!C:L,10,0)</f>
        <v>43.99</v>
      </c>
      <c r="M260" s="75" t="s">
        <v>6534</v>
      </c>
      <c r="N260" s="77" t="s">
        <v>2823</v>
      </c>
      <c r="O260" s="75" t="s">
        <v>2651</v>
      </c>
      <c r="P260" s="78" t="s">
        <v>772</v>
      </c>
      <c r="Q260" s="74">
        <v>1</v>
      </c>
    </row>
    <row r="261" spans="2:17" s="78" customFormat="1">
      <c r="B261" s="75" t="s">
        <v>1196</v>
      </c>
      <c r="C261" s="76">
        <v>9783839416297</v>
      </c>
      <c r="D261" s="75" t="s">
        <v>5096</v>
      </c>
      <c r="E261" s="77" t="s">
        <v>1197</v>
      </c>
      <c r="F261" s="78" t="s">
        <v>1198</v>
      </c>
      <c r="G261" s="78" t="s">
        <v>6535</v>
      </c>
      <c r="H261" s="75"/>
      <c r="I261" s="75">
        <v>2013</v>
      </c>
      <c r="J261" s="75" t="s">
        <v>5101</v>
      </c>
      <c r="K261" s="75" t="str">
        <f ca="1">VLOOKUP(C261,'Gesamt 2010-2013'!C:K,9,0)</f>
        <v>verfügbar</v>
      </c>
      <c r="L261" s="96">
        <f ca="1">VLOOKUP(C261,'Gesamt 2010-2013'!C:L,10,0)</f>
        <v>11.99</v>
      </c>
      <c r="M261" s="75" t="s">
        <v>6534</v>
      </c>
      <c r="N261" s="77" t="s">
        <v>2823</v>
      </c>
      <c r="O261" s="75" t="s">
        <v>2651</v>
      </c>
      <c r="P261" s="78" t="s">
        <v>772</v>
      </c>
      <c r="Q261" s="74">
        <v>1</v>
      </c>
    </row>
    <row r="262" spans="2:17" s="78" customFormat="1">
      <c r="B262" s="75" t="s">
        <v>1199</v>
      </c>
      <c r="C262" s="76">
        <v>9783839422915</v>
      </c>
      <c r="D262" s="75" t="s">
        <v>5096</v>
      </c>
      <c r="E262" s="77" t="s">
        <v>1200</v>
      </c>
      <c r="F262" s="78" t="s">
        <v>1201</v>
      </c>
      <c r="G262" s="78" t="s">
        <v>6644</v>
      </c>
      <c r="H262" s="75"/>
      <c r="I262" s="75">
        <v>2013</v>
      </c>
      <c r="J262" s="75" t="s">
        <v>5101</v>
      </c>
      <c r="K262" s="75" t="str">
        <f ca="1">VLOOKUP(C262,'Gesamt 2010-2013'!C:K,9,0)</f>
        <v>verfügbar</v>
      </c>
      <c r="L262" s="96">
        <f ca="1">VLOOKUP(C262,'Gesamt 2010-2013'!C:L,10,0)</f>
        <v>25.99</v>
      </c>
      <c r="M262" s="75" t="s">
        <v>6534</v>
      </c>
      <c r="N262" s="77" t="s">
        <v>2823</v>
      </c>
      <c r="O262" s="75" t="s">
        <v>2651</v>
      </c>
      <c r="P262" s="78" t="s">
        <v>772</v>
      </c>
      <c r="Q262" s="74">
        <v>1</v>
      </c>
    </row>
    <row r="263" spans="2:17" s="78" customFormat="1">
      <c r="B263" s="75" t="s">
        <v>1202</v>
      </c>
      <c r="C263" s="76">
        <v>9783839425077</v>
      </c>
      <c r="D263" s="75" t="s">
        <v>5096</v>
      </c>
      <c r="E263" s="77" t="s">
        <v>1203</v>
      </c>
      <c r="F263" s="78" t="s">
        <v>1204</v>
      </c>
      <c r="G263" s="78" t="s">
        <v>6644</v>
      </c>
      <c r="H263" s="75"/>
      <c r="I263" s="75">
        <v>2013</v>
      </c>
      <c r="J263" s="75" t="s">
        <v>5101</v>
      </c>
      <c r="K263" s="75" t="str">
        <f ca="1">VLOOKUP(C263,'Gesamt 2010-2013'!C:K,9,0)</f>
        <v>verfügbar</v>
      </c>
      <c r="L263" s="96">
        <f ca="1">VLOOKUP(C263,'Gesamt 2010-2013'!C:L,10,0)</f>
        <v>26.99</v>
      </c>
      <c r="M263" s="75" t="s">
        <v>6534</v>
      </c>
      <c r="N263" s="77" t="s">
        <v>2823</v>
      </c>
      <c r="O263" s="75" t="s">
        <v>2651</v>
      </c>
      <c r="P263" s="78" t="s">
        <v>772</v>
      </c>
      <c r="Q263" s="74">
        <v>1</v>
      </c>
    </row>
    <row r="264" spans="2:17" s="78" customFormat="1">
      <c r="B264" s="75" t="s">
        <v>1205</v>
      </c>
      <c r="C264" s="76">
        <v>9783839417089</v>
      </c>
      <c r="D264" s="75" t="s">
        <v>5096</v>
      </c>
      <c r="E264" s="77" t="s">
        <v>1206</v>
      </c>
      <c r="F264" s="78" t="s">
        <v>1207</v>
      </c>
      <c r="G264" s="78" t="s">
        <v>6644</v>
      </c>
      <c r="H264" s="75"/>
      <c r="I264" s="75">
        <v>2013</v>
      </c>
      <c r="J264" s="75" t="s">
        <v>5101</v>
      </c>
      <c r="K264" s="75" t="str">
        <f ca="1">VLOOKUP(C264,'Gesamt 2010-2013'!C:K,9,0)</f>
        <v>verfügbar</v>
      </c>
      <c r="L264" s="96">
        <f ca="1">VLOOKUP(C264,'Gesamt 2010-2013'!C:L,10,0)</f>
        <v>20.99</v>
      </c>
      <c r="M264" s="75" t="s">
        <v>6534</v>
      </c>
      <c r="N264" s="77" t="s">
        <v>2823</v>
      </c>
      <c r="O264" s="75" t="s">
        <v>2651</v>
      </c>
      <c r="P264" s="78" t="s">
        <v>772</v>
      </c>
      <c r="Q264" s="74">
        <v>1</v>
      </c>
    </row>
    <row r="265" spans="2:17" s="78" customFormat="1">
      <c r="B265" s="75" t="s">
        <v>1208</v>
      </c>
      <c r="C265" s="76">
        <v>9783839416532</v>
      </c>
      <c r="D265" s="75" t="s">
        <v>5096</v>
      </c>
      <c r="E265" s="77" t="s">
        <v>1209</v>
      </c>
      <c r="F265" s="78" t="s">
        <v>1210</v>
      </c>
      <c r="G265" s="78" t="s">
        <v>6570</v>
      </c>
      <c r="H265" s="75"/>
      <c r="I265" s="75">
        <v>2011</v>
      </c>
      <c r="J265" s="75" t="s">
        <v>5101</v>
      </c>
      <c r="K265" s="75" t="str">
        <f ca="1">VLOOKUP(C265,'Gesamt 2010-2013'!C:K,9,0)</f>
        <v>verfügbar</v>
      </c>
      <c r="L265" s="96">
        <f ca="1">VLOOKUP(C265,'Gesamt 2010-2013'!C:L,10,0)</f>
        <v>23.99</v>
      </c>
      <c r="M265" s="75" t="s">
        <v>6534</v>
      </c>
      <c r="N265" s="77" t="s">
        <v>2823</v>
      </c>
      <c r="O265" s="75" t="s">
        <v>2651</v>
      </c>
      <c r="P265" s="78" t="s">
        <v>2967</v>
      </c>
      <c r="Q265" s="74">
        <v>1</v>
      </c>
    </row>
    <row r="266" spans="2:17" s="78" customFormat="1">
      <c r="B266" s="75" t="s">
        <v>1211</v>
      </c>
      <c r="C266" s="76">
        <v>9783839418895</v>
      </c>
      <c r="D266" s="75" t="s">
        <v>5096</v>
      </c>
      <c r="E266" s="77" t="s">
        <v>1212</v>
      </c>
      <c r="F266" s="78" t="s">
        <v>1213</v>
      </c>
      <c r="G266" s="78" t="s">
        <v>7071</v>
      </c>
      <c r="H266" s="75">
        <v>11</v>
      </c>
      <c r="I266" s="75">
        <v>2012</v>
      </c>
      <c r="J266" s="75" t="s">
        <v>5101</v>
      </c>
      <c r="K266" s="75" t="str">
        <f ca="1">VLOOKUP(C266,'Gesamt 2010-2013'!C:K,9,0)</f>
        <v>verfügbar</v>
      </c>
      <c r="L266" s="96">
        <f ca="1">VLOOKUP(C266,'Gesamt 2010-2013'!C:L,10,0)</f>
        <v>30.99</v>
      </c>
      <c r="M266" s="75" t="s">
        <v>6534</v>
      </c>
      <c r="N266" s="77" t="s">
        <v>2823</v>
      </c>
      <c r="O266" s="75" t="s">
        <v>2651</v>
      </c>
      <c r="P266" s="78" t="s">
        <v>2972</v>
      </c>
      <c r="Q266" s="74">
        <v>1</v>
      </c>
    </row>
    <row r="267" spans="2:17" s="78" customFormat="1">
      <c r="B267" s="75" t="s">
        <v>1214</v>
      </c>
      <c r="C267" s="76">
        <v>9783839414309</v>
      </c>
      <c r="D267" s="75" t="s">
        <v>5096</v>
      </c>
      <c r="E267" s="77" t="s">
        <v>1215</v>
      </c>
      <c r="F267" s="78" t="s">
        <v>1216</v>
      </c>
      <c r="G267" s="78" t="s">
        <v>6644</v>
      </c>
      <c r="H267" s="75"/>
      <c r="I267" s="75">
        <v>2010</v>
      </c>
      <c r="J267" s="75" t="s">
        <v>5101</v>
      </c>
      <c r="K267" s="75" t="str">
        <f ca="1">VLOOKUP(C267,'Gesamt 2010-2013'!C:K,9,0)</f>
        <v>verfügbar</v>
      </c>
      <c r="L267" s="96">
        <f ca="1">VLOOKUP(C267,'Gesamt 2010-2013'!C:L,10,0)</f>
        <v>26.99</v>
      </c>
      <c r="M267" s="75" t="s">
        <v>6534</v>
      </c>
      <c r="N267" s="77" t="s">
        <v>2823</v>
      </c>
      <c r="O267" s="75" t="s">
        <v>2651</v>
      </c>
      <c r="P267" s="78" t="s">
        <v>2935</v>
      </c>
      <c r="Q267" s="74">
        <v>1</v>
      </c>
    </row>
    <row r="268" spans="2:17" s="78" customFormat="1">
      <c r="B268" s="75" t="s">
        <v>1217</v>
      </c>
      <c r="C268" s="76">
        <v>9783839414187</v>
      </c>
      <c r="D268" s="75" t="s">
        <v>5096</v>
      </c>
      <c r="E268" s="77" t="s">
        <v>1218</v>
      </c>
      <c r="F268" s="78" t="s">
        <v>1219</v>
      </c>
      <c r="G268" s="78" t="s">
        <v>6644</v>
      </c>
      <c r="H268" s="75"/>
      <c r="I268" s="75">
        <v>2010</v>
      </c>
      <c r="J268" s="75" t="s">
        <v>5101</v>
      </c>
      <c r="K268" s="75" t="str">
        <f ca="1">VLOOKUP(C268,'Gesamt 2010-2013'!C:K,9,0)</f>
        <v>verfügbar</v>
      </c>
      <c r="L268" s="96">
        <f ca="1">VLOOKUP(C268,'Gesamt 2010-2013'!C:L,10,0)</f>
        <v>31.99</v>
      </c>
      <c r="M268" s="75" t="s">
        <v>6534</v>
      </c>
      <c r="N268" s="77" t="s">
        <v>2823</v>
      </c>
      <c r="O268" s="75" t="s">
        <v>2651</v>
      </c>
      <c r="P268" s="78" t="s">
        <v>2935</v>
      </c>
      <c r="Q268" s="74">
        <v>1</v>
      </c>
    </row>
    <row r="269" spans="2:17" s="78" customFormat="1">
      <c r="B269" s="75" t="s">
        <v>1220</v>
      </c>
      <c r="C269" s="76">
        <v>9783839416082</v>
      </c>
      <c r="D269" s="75" t="s">
        <v>5096</v>
      </c>
      <c r="E269" s="77" t="s">
        <v>1221</v>
      </c>
      <c r="F269" s="78" t="s">
        <v>1222</v>
      </c>
      <c r="G269" s="78" t="s">
        <v>7115</v>
      </c>
      <c r="H269" s="75"/>
      <c r="I269" s="75">
        <v>2010</v>
      </c>
      <c r="J269" s="75" t="s">
        <v>5101</v>
      </c>
      <c r="K269" s="75" t="str">
        <f ca="1">VLOOKUP(C269,'Gesamt 2010-2013'!C:K,9,0)</f>
        <v>verfügbar</v>
      </c>
      <c r="L269" s="96">
        <f ca="1">VLOOKUP(C269,'Gesamt 2010-2013'!C:L,10,0)</f>
        <v>31.99</v>
      </c>
      <c r="M269" s="75" t="s">
        <v>6534</v>
      </c>
      <c r="N269" s="77" t="s">
        <v>2823</v>
      </c>
      <c r="O269" s="75" t="s">
        <v>2651</v>
      </c>
      <c r="P269" s="78" t="s">
        <v>2935</v>
      </c>
      <c r="Q269" s="74">
        <v>1</v>
      </c>
    </row>
    <row r="270" spans="2:17" s="78" customFormat="1">
      <c r="B270" s="75" t="s">
        <v>1223</v>
      </c>
      <c r="C270" s="76">
        <v>9783839414927</v>
      </c>
      <c r="D270" s="75" t="s">
        <v>5096</v>
      </c>
      <c r="E270" s="77" t="s">
        <v>1224</v>
      </c>
      <c r="F270" s="78" t="s">
        <v>1225</v>
      </c>
      <c r="G270" s="78" t="s">
        <v>6644</v>
      </c>
      <c r="H270" s="75"/>
      <c r="I270" s="75">
        <v>2011</v>
      </c>
      <c r="J270" s="75" t="s">
        <v>5101</v>
      </c>
      <c r="K270" s="75" t="str">
        <f ca="1">VLOOKUP(C270,'Gesamt 2010-2013'!C:K,9,0)</f>
        <v>verfügbar</v>
      </c>
      <c r="L270" s="96">
        <f ca="1">VLOOKUP(C270,'Gesamt 2010-2013'!C:L,10,0)</f>
        <v>31.99</v>
      </c>
      <c r="M270" s="75" t="s">
        <v>6534</v>
      </c>
      <c r="N270" s="77" t="s">
        <v>2823</v>
      </c>
      <c r="O270" s="75" t="s">
        <v>2651</v>
      </c>
      <c r="P270" s="78" t="s">
        <v>2935</v>
      </c>
      <c r="Q270" s="74">
        <v>1</v>
      </c>
    </row>
    <row r="271" spans="2:17" s="78" customFormat="1">
      <c r="B271" s="75" t="s">
        <v>1226</v>
      </c>
      <c r="C271" s="76">
        <v>9783839414248</v>
      </c>
      <c r="D271" s="75" t="s">
        <v>5096</v>
      </c>
      <c r="E271" s="77" t="s">
        <v>1227</v>
      </c>
      <c r="F271" s="78" t="s">
        <v>1228</v>
      </c>
      <c r="G271" s="78" t="s">
        <v>2956</v>
      </c>
      <c r="H271" s="75">
        <v>2</v>
      </c>
      <c r="I271" s="75">
        <v>2011</v>
      </c>
      <c r="J271" s="75" t="s">
        <v>5101</v>
      </c>
      <c r="K271" s="75" t="str">
        <f ca="1">VLOOKUP(C271,'Gesamt 2010-2013'!C:K,9,0)</f>
        <v>verfügbar</v>
      </c>
      <c r="L271" s="96">
        <f ca="1">VLOOKUP(C271,'Gesamt 2010-2013'!C:L,10,0)</f>
        <v>26.99</v>
      </c>
      <c r="M271" s="75" t="s">
        <v>6534</v>
      </c>
      <c r="N271" s="77" t="s">
        <v>2823</v>
      </c>
      <c r="O271" s="75" t="s">
        <v>2651</v>
      </c>
      <c r="P271" s="78" t="s">
        <v>2935</v>
      </c>
      <c r="Q271" s="74">
        <v>1</v>
      </c>
    </row>
    <row r="272" spans="2:17" s="78" customFormat="1">
      <c r="B272" s="75" t="s">
        <v>1229</v>
      </c>
      <c r="C272" s="76">
        <v>9783839419786</v>
      </c>
      <c r="D272" s="75" t="s">
        <v>5096</v>
      </c>
      <c r="E272" s="77" t="s">
        <v>1230</v>
      </c>
      <c r="F272" s="78" t="s">
        <v>1231</v>
      </c>
      <c r="G272" s="78" t="s">
        <v>2956</v>
      </c>
      <c r="H272" s="75">
        <v>5</v>
      </c>
      <c r="I272" s="75">
        <v>2012</v>
      </c>
      <c r="J272" s="75" t="s">
        <v>5101</v>
      </c>
      <c r="K272" s="75" t="str">
        <f ca="1">VLOOKUP(C272,'Gesamt 2010-2013'!C:K,9,0)</f>
        <v>verfügbar</v>
      </c>
      <c r="L272" s="96">
        <f ca="1">VLOOKUP(C272,'Gesamt 2010-2013'!C:L,10,0)</f>
        <v>35.99</v>
      </c>
      <c r="M272" s="75" t="s">
        <v>6534</v>
      </c>
      <c r="N272" s="77" t="s">
        <v>2823</v>
      </c>
      <c r="O272" s="75" t="s">
        <v>2651</v>
      </c>
      <c r="P272" s="78" t="s">
        <v>2935</v>
      </c>
      <c r="Q272" s="74">
        <v>1</v>
      </c>
    </row>
    <row r="273" spans="2:17" s="78" customFormat="1">
      <c r="B273" s="75" t="s">
        <v>1232</v>
      </c>
      <c r="C273" s="76">
        <v>9783839419847</v>
      </c>
      <c r="D273" s="75" t="s">
        <v>5096</v>
      </c>
      <c r="E273" s="77" t="s">
        <v>1233</v>
      </c>
      <c r="F273" s="78" t="s">
        <v>1234</v>
      </c>
      <c r="G273" s="78" t="s">
        <v>2956</v>
      </c>
      <c r="H273" s="75">
        <v>6</v>
      </c>
      <c r="I273" s="75">
        <v>2012</v>
      </c>
      <c r="J273" s="75" t="s">
        <v>5101</v>
      </c>
      <c r="K273" s="75" t="str">
        <f ca="1">VLOOKUP(C273,'Gesamt 2010-2013'!C:K,9,0)</f>
        <v>verfügbar</v>
      </c>
      <c r="L273" s="96">
        <f ca="1">VLOOKUP(C273,'Gesamt 2010-2013'!C:L,10,0)</f>
        <v>31.99</v>
      </c>
      <c r="M273" s="75" t="s">
        <v>6534</v>
      </c>
      <c r="N273" s="77" t="s">
        <v>2823</v>
      </c>
      <c r="O273" s="75" t="s">
        <v>2651</v>
      </c>
      <c r="P273" s="78" t="s">
        <v>2935</v>
      </c>
      <c r="Q273" s="74">
        <v>1</v>
      </c>
    </row>
    <row r="274" spans="2:17" s="78" customFormat="1">
      <c r="B274" s="75" t="s">
        <v>1235</v>
      </c>
      <c r="C274" s="76">
        <v>9783839418062</v>
      </c>
      <c r="D274" s="75" t="s">
        <v>5096</v>
      </c>
      <c r="E274" s="77" t="s">
        <v>1236</v>
      </c>
      <c r="F274" s="78" t="s">
        <v>1237</v>
      </c>
      <c r="G274" s="78" t="s">
        <v>6644</v>
      </c>
      <c r="H274" s="75"/>
      <c r="I274" s="75">
        <v>2012</v>
      </c>
      <c r="J274" s="75" t="s">
        <v>5101</v>
      </c>
      <c r="K274" s="75" t="str">
        <f ca="1">VLOOKUP(C274,'Gesamt 2010-2013'!C:K,9,0)</f>
        <v>verfügbar</v>
      </c>
      <c r="L274" s="96">
        <f ca="1">VLOOKUP(C274,'Gesamt 2010-2013'!C:L,10,0)</f>
        <v>26.99</v>
      </c>
      <c r="M274" s="75" t="s">
        <v>6534</v>
      </c>
      <c r="N274" s="77" t="s">
        <v>2823</v>
      </c>
      <c r="O274" s="75" t="s">
        <v>2651</v>
      </c>
      <c r="P274" s="78" t="s">
        <v>2935</v>
      </c>
      <c r="Q274" s="74">
        <v>1</v>
      </c>
    </row>
    <row r="275" spans="2:17" s="78" customFormat="1">
      <c r="B275" s="75" t="s">
        <v>1238</v>
      </c>
      <c r="C275" s="76">
        <v>9783839421598</v>
      </c>
      <c r="D275" s="75" t="s">
        <v>5096</v>
      </c>
      <c r="E275" s="77" t="s">
        <v>1239</v>
      </c>
      <c r="F275" s="78" t="s">
        <v>1240</v>
      </c>
      <c r="G275" s="78" t="s">
        <v>6644</v>
      </c>
      <c r="H275" s="75"/>
      <c r="I275" s="75">
        <v>2012</v>
      </c>
      <c r="J275" s="75" t="s">
        <v>5101</v>
      </c>
      <c r="K275" s="75" t="str">
        <f ca="1">VLOOKUP(C275,'Gesamt 2010-2013'!C:K,9,0)</f>
        <v>verfügbar</v>
      </c>
      <c r="L275" s="96">
        <f ca="1">VLOOKUP(C275,'Gesamt 2010-2013'!C:L,10,0)</f>
        <v>17.989999999999998</v>
      </c>
      <c r="M275" s="75" t="s">
        <v>6534</v>
      </c>
      <c r="N275" s="77" t="s">
        <v>2823</v>
      </c>
      <c r="O275" s="75" t="s">
        <v>2651</v>
      </c>
      <c r="P275" s="78" t="s">
        <v>2935</v>
      </c>
      <c r="Q275" s="74">
        <v>1</v>
      </c>
    </row>
    <row r="276" spans="2:17" s="78" customFormat="1">
      <c r="B276" s="75" t="s">
        <v>1241</v>
      </c>
      <c r="C276" s="76">
        <v>9783839420560</v>
      </c>
      <c r="D276" s="75" t="s">
        <v>5096</v>
      </c>
      <c r="E276" s="77" t="s">
        <v>1242</v>
      </c>
      <c r="F276" s="78" t="s">
        <v>1243</v>
      </c>
      <c r="G276" s="78" t="s">
        <v>6644</v>
      </c>
      <c r="H276" s="75"/>
      <c r="I276" s="75">
        <v>2013</v>
      </c>
      <c r="J276" s="75" t="s">
        <v>5101</v>
      </c>
      <c r="K276" s="75" t="str">
        <f ca="1">VLOOKUP(C276,'Gesamt 2010-2013'!C:K,9,0)</f>
        <v>verfügbar</v>
      </c>
      <c r="L276" s="96">
        <f ca="1">VLOOKUP(C276,'Gesamt 2010-2013'!C:L,10,0)</f>
        <v>33.99</v>
      </c>
      <c r="M276" s="75" t="s">
        <v>6534</v>
      </c>
      <c r="N276" s="77" t="s">
        <v>2823</v>
      </c>
      <c r="O276" s="75" t="s">
        <v>2651</v>
      </c>
      <c r="P276" s="78" t="s">
        <v>2935</v>
      </c>
      <c r="Q276" s="74">
        <v>1</v>
      </c>
    </row>
    <row r="277" spans="2:17" s="78" customFormat="1">
      <c r="B277" s="75" t="s">
        <v>1244</v>
      </c>
      <c r="C277" s="76">
        <v>9783839422403</v>
      </c>
      <c r="D277" s="75" t="s">
        <v>5096</v>
      </c>
      <c r="E277" s="77" t="s">
        <v>1245</v>
      </c>
      <c r="F277" s="78" t="s">
        <v>1246</v>
      </c>
      <c r="G277" s="78" t="s">
        <v>7521</v>
      </c>
      <c r="H277" s="75">
        <v>19</v>
      </c>
      <c r="I277" s="75">
        <v>2013</v>
      </c>
      <c r="J277" s="75" t="s">
        <v>5101</v>
      </c>
      <c r="K277" s="75" t="str">
        <f ca="1">VLOOKUP(C277,'Gesamt 2010-2013'!C:K,9,0)</f>
        <v>verfügbar</v>
      </c>
      <c r="L277" s="96">
        <f ca="1">VLOOKUP(C277,'Gesamt 2010-2013'!C:L,10,0)</f>
        <v>38.99</v>
      </c>
      <c r="M277" s="75" t="s">
        <v>6534</v>
      </c>
      <c r="N277" s="77" t="s">
        <v>2823</v>
      </c>
      <c r="O277" s="75" t="s">
        <v>2651</v>
      </c>
      <c r="P277" s="78" t="s">
        <v>2935</v>
      </c>
      <c r="Q277" s="74">
        <v>1</v>
      </c>
    </row>
    <row r="278" spans="2:17" s="78" customFormat="1">
      <c r="B278" s="75" t="s">
        <v>1247</v>
      </c>
      <c r="C278" s="76">
        <v>9783839423233</v>
      </c>
      <c r="D278" s="75" t="s">
        <v>5096</v>
      </c>
      <c r="E278" s="77" t="s">
        <v>1248</v>
      </c>
      <c r="F278" s="78" t="s">
        <v>1249</v>
      </c>
      <c r="G278" s="78" t="s">
        <v>5354</v>
      </c>
      <c r="H278" s="75"/>
      <c r="I278" s="75">
        <v>2013</v>
      </c>
      <c r="J278" s="75" t="s">
        <v>5101</v>
      </c>
      <c r="K278" s="75" t="str">
        <f ca="1">VLOOKUP(C278,'Gesamt 2010-2013'!C:K,9,0)</f>
        <v>verfügbar</v>
      </c>
      <c r="L278" s="96">
        <f ca="1">VLOOKUP(C278,'Gesamt 2010-2013'!C:L,10,0)</f>
        <v>26.99</v>
      </c>
      <c r="M278" s="75" t="s">
        <v>6534</v>
      </c>
      <c r="N278" s="77" t="s">
        <v>2823</v>
      </c>
      <c r="O278" s="75" t="s">
        <v>2651</v>
      </c>
      <c r="P278" s="78" t="s">
        <v>2935</v>
      </c>
      <c r="Q278" s="74">
        <v>1</v>
      </c>
    </row>
    <row r="279" spans="2:17" s="78" customFormat="1">
      <c r="B279" s="75" t="s">
        <v>1250</v>
      </c>
      <c r="C279" s="76">
        <v>9783839423349</v>
      </c>
      <c r="D279" s="75" t="s">
        <v>5096</v>
      </c>
      <c r="E279" s="77" t="s">
        <v>1251</v>
      </c>
      <c r="F279" s="78" t="s">
        <v>1252</v>
      </c>
      <c r="G279" s="78" t="s">
        <v>2956</v>
      </c>
      <c r="H279" s="75">
        <v>13</v>
      </c>
      <c r="I279" s="75">
        <v>2013</v>
      </c>
      <c r="J279" s="75" t="s">
        <v>5101</v>
      </c>
      <c r="K279" s="75" t="str">
        <f ca="1">VLOOKUP(C279,'Gesamt 2010-2013'!C:K,9,0)</f>
        <v>verfügbar</v>
      </c>
      <c r="L279" s="96">
        <f ca="1">VLOOKUP(C279,'Gesamt 2010-2013'!C:L,10,0)</f>
        <v>34.99</v>
      </c>
      <c r="M279" s="75" t="s">
        <v>6534</v>
      </c>
      <c r="N279" s="77" t="s">
        <v>2823</v>
      </c>
      <c r="O279" s="75" t="s">
        <v>2651</v>
      </c>
      <c r="P279" s="78" t="s">
        <v>2935</v>
      </c>
      <c r="Q279" s="74">
        <v>1</v>
      </c>
    </row>
    <row r="280" spans="2:17" s="78" customFormat="1">
      <c r="B280" s="75" t="s">
        <v>1253</v>
      </c>
      <c r="C280" s="76">
        <v>9783839423820</v>
      </c>
      <c r="D280" s="75" t="s">
        <v>5096</v>
      </c>
      <c r="E280" s="77" t="s">
        <v>1254</v>
      </c>
      <c r="F280" s="78" t="s">
        <v>1255</v>
      </c>
      <c r="G280" s="78" t="s">
        <v>6570</v>
      </c>
      <c r="H280" s="75"/>
      <c r="I280" s="75">
        <v>2013</v>
      </c>
      <c r="J280" s="75" t="s">
        <v>5101</v>
      </c>
      <c r="K280" s="75" t="str">
        <f ca="1">VLOOKUP(C280,'Gesamt 2010-2013'!C:K,9,0)</f>
        <v>verfügbar</v>
      </c>
      <c r="L280" s="96">
        <f ca="1">VLOOKUP(C280,'Gesamt 2010-2013'!C:L,10,0)</f>
        <v>26.99</v>
      </c>
      <c r="M280" s="75" t="s">
        <v>6534</v>
      </c>
      <c r="N280" s="77" t="s">
        <v>2823</v>
      </c>
      <c r="O280" s="75" t="s">
        <v>2651</v>
      </c>
      <c r="P280" s="78" t="s">
        <v>2935</v>
      </c>
      <c r="Q280" s="74">
        <v>1</v>
      </c>
    </row>
    <row r="281" spans="2:17" s="78" customFormat="1">
      <c r="B281" s="75" t="s">
        <v>1256</v>
      </c>
      <c r="C281" s="76">
        <v>9783839422137</v>
      </c>
      <c r="D281" s="75" t="s">
        <v>5096</v>
      </c>
      <c r="E281" s="77" t="s">
        <v>1257</v>
      </c>
      <c r="F281" s="78" t="s">
        <v>1258</v>
      </c>
      <c r="G281" s="78" t="s">
        <v>6644</v>
      </c>
      <c r="H281" s="75"/>
      <c r="I281" s="75">
        <v>2013</v>
      </c>
      <c r="J281" s="75" t="s">
        <v>5101</v>
      </c>
      <c r="K281" s="75" t="str">
        <f ca="1">VLOOKUP(C281,'Gesamt 2010-2013'!C:K,9,0)</f>
        <v>verfügbar</v>
      </c>
      <c r="L281" s="96">
        <f ca="1">VLOOKUP(C281,'Gesamt 2010-2013'!C:L,10,0)</f>
        <v>38.99</v>
      </c>
      <c r="M281" s="75" t="s">
        <v>6534</v>
      </c>
      <c r="N281" s="77" t="s">
        <v>2823</v>
      </c>
      <c r="O281" s="75" t="s">
        <v>2651</v>
      </c>
      <c r="P281" s="78" t="s">
        <v>2935</v>
      </c>
      <c r="Q281" s="74">
        <v>1</v>
      </c>
    </row>
    <row r="282" spans="2:17" s="78" customFormat="1">
      <c r="B282" s="75" t="s">
        <v>1259</v>
      </c>
      <c r="C282" s="76">
        <v>9783839425886</v>
      </c>
      <c r="D282" s="75" t="s">
        <v>5096</v>
      </c>
      <c r="E282" s="77" t="s">
        <v>1260</v>
      </c>
      <c r="F282" s="78" t="s">
        <v>1261</v>
      </c>
      <c r="G282" s="78" t="s">
        <v>6644</v>
      </c>
      <c r="H282" s="75"/>
      <c r="I282" s="75">
        <v>2013</v>
      </c>
      <c r="J282" s="75" t="s">
        <v>5101</v>
      </c>
      <c r="K282" s="75" t="str">
        <f ca="1">VLOOKUP(C282,'Gesamt 2010-2013'!C:K,9,0)</f>
        <v>verfügbar</v>
      </c>
      <c r="L282" s="96">
        <f ca="1">VLOOKUP(C282,'Gesamt 2010-2013'!C:L,10,0)</f>
        <v>17.989999999999998</v>
      </c>
      <c r="M282" s="75" t="s">
        <v>6534</v>
      </c>
      <c r="N282" s="77" t="s">
        <v>2823</v>
      </c>
      <c r="O282" s="75" t="s">
        <v>2651</v>
      </c>
      <c r="P282" s="78" t="s">
        <v>2935</v>
      </c>
      <c r="Q282" s="74">
        <v>1</v>
      </c>
    </row>
    <row r="283" spans="2:17" s="78" customFormat="1">
      <c r="B283" s="75" t="s">
        <v>1262</v>
      </c>
      <c r="C283" s="76">
        <v>9783839424278</v>
      </c>
      <c r="D283" s="75" t="s">
        <v>5096</v>
      </c>
      <c r="E283" s="77" t="s">
        <v>1263</v>
      </c>
      <c r="F283" s="78" t="s">
        <v>1264</v>
      </c>
      <c r="G283" s="78" t="s">
        <v>7521</v>
      </c>
      <c r="H283" s="75">
        <v>20</v>
      </c>
      <c r="I283" s="75">
        <v>2013</v>
      </c>
      <c r="J283" s="75" t="s">
        <v>5101</v>
      </c>
      <c r="K283" s="75" t="str">
        <f ca="1">VLOOKUP(C283,'Gesamt 2010-2013'!C:K,9,0)</f>
        <v>verfügbar</v>
      </c>
      <c r="L283" s="96">
        <f ca="1">VLOOKUP(C283,'Gesamt 2010-2013'!C:L,10,0)</f>
        <v>21.99</v>
      </c>
      <c r="M283" s="75" t="s">
        <v>6534</v>
      </c>
      <c r="N283" s="77" t="s">
        <v>2823</v>
      </c>
      <c r="O283" s="75" t="s">
        <v>2651</v>
      </c>
      <c r="P283" s="78" t="s">
        <v>2935</v>
      </c>
      <c r="Q283" s="74">
        <v>1</v>
      </c>
    </row>
    <row r="284" spans="2:17" s="78" customFormat="1">
      <c r="B284" s="75" t="s">
        <v>1265</v>
      </c>
      <c r="C284" s="76">
        <v>9783839422427</v>
      </c>
      <c r="D284" s="75" t="s">
        <v>5096</v>
      </c>
      <c r="E284" s="77" t="s">
        <v>1266</v>
      </c>
      <c r="F284" s="78" t="s">
        <v>1267</v>
      </c>
      <c r="G284" s="78" t="s">
        <v>2956</v>
      </c>
      <c r="H284" s="75">
        <v>11</v>
      </c>
      <c r="I284" s="75">
        <v>2013</v>
      </c>
      <c r="J284" s="75" t="s">
        <v>5101</v>
      </c>
      <c r="K284" s="75" t="str">
        <f ca="1">VLOOKUP(C284,'Gesamt 2010-2013'!C:K,9,0)</f>
        <v>verfügbar</v>
      </c>
      <c r="L284" s="96">
        <f ca="1">VLOOKUP(C284,'Gesamt 2010-2013'!C:L,10,0)</f>
        <v>42.99</v>
      </c>
      <c r="M284" s="75" t="s">
        <v>6534</v>
      </c>
      <c r="N284" s="77" t="s">
        <v>2823</v>
      </c>
      <c r="O284" s="75" t="s">
        <v>2651</v>
      </c>
      <c r="P284" s="78" t="s">
        <v>2935</v>
      </c>
      <c r="Q284" s="74">
        <v>1</v>
      </c>
    </row>
    <row r="285" spans="2:17" s="78" customFormat="1">
      <c r="B285" s="75" t="s">
        <v>1268</v>
      </c>
      <c r="C285" s="76">
        <v>9783839422755</v>
      </c>
      <c r="D285" s="75" t="s">
        <v>5096</v>
      </c>
      <c r="E285" s="77" t="s">
        <v>1269</v>
      </c>
      <c r="F285" s="78" t="s">
        <v>1270</v>
      </c>
      <c r="G285" s="78" t="s">
        <v>913</v>
      </c>
      <c r="H285" s="75">
        <v>8</v>
      </c>
      <c r="I285" s="75">
        <v>2013</v>
      </c>
      <c r="J285" s="75" t="s">
        <v>5101</v>
      </c>
      <c r="K285" s="75" t="str">
        <f ca="1">VLOOKUP(C285,'Gesamt 2010-2013'!C:K,9,0)</f>
        <v>verfügbar</v>
      </c>
      <c r="L285" s="96">
        <f ca="1">VLOOKUP(C285,'Gesamt 2010-2013'!C:L,10,0)</f>
        <v>31.99</v>
      </c>
      <c r="M285" s="75" t="s">
        <v>6492</v>
      </c>
      <c r="N285" s="77" t="s">
        <v>1271</v>
      </c>
      <c r="O285" s="75" t="s">
        <v>2651</v>
      </c>
      <c r="P285" s="78" t="s">
        <v>2963</v>
      </c>
      <c r="Q285" s="74">
        <v>1</v>
      </c>
    </row>
    <row r="286" spans="2:17" s="78" customFormat="1">
      <c r="B286" s="75" t="s">
        <v>1272</v>
      </c>
      <c r="C286" s="76">
        <v>9783839423691</v>
      </c>
      <c r="D286" s="75" t="s">
        <v>5096</v>
      </c>
      <c r="E286" s="77" t="s">
        <v>1273</v>
      </c>
      <c r="F286" s="78" t="s">
        <v>1274</v>
      </c>
      <c r="G286" s="78" t="s">
        <v>3889</v>
      </c>
      <c r="H286" s="75">
        <v>3</v>
      </c>
      <c r="I286" s="75">
        <v>2013</v>
      </c>
      <c r="J286" s="75" t="s">
        <v>5101</v>
      </c>
      <c r="K286" s="75" t="str">
        <f ca="1">VLOOKUP(C286,'Gesamt 2010-2013'!C:K,9,0)</f>
        <v>verfügbar</v>
      </c>
      <c r="L286" s="96">
        <f ca="1">VLOOKUP(C286,'Gesamt 2010-2013'!C:L,10,0)</f>
        <v>31.99</v>
      </c>
      <c r="M286" s="75" t="s">
        <v>6492</v>
      </c>
      <c r="N286" s="77" t="s">
        <v>1271</v>
      </c>
      <c r="O286" s="75" t="s">
        <v>2651</v>
      </c>
      <c r="P286" s="78" t="s">
        <v>2963</v>
      </c>
      <c r="Q286" s="74">
        <v>1</v>
      </c>
    </row>
    <row r="287" spans="2:17" s="78" customFormat="1">
      <c r="B287" s="75" t="s">
        <v>1275</v>
      </c>
      <c r="C287" s="76">
        <v>9783839423196</v>
      </c>
      <c r="D287" s="75" t="s">
        <v>5096</v>
      </c>
      <c r="E287" s="77" t="s">
        <v>1276</v>
      </c>
      <c r="F287" s="78" t="s">
        <v>1277</v>
      </c>
      <c r="G287" s="78" t="s">
        <v>913</v>
      </c>
      <c r="H287" s="75">
        <v>9</v>
      </c>
      <c r="I287" s="75">
        <v>2013</v>
      </c>
      <c r="J287" s="75" t="s">
        <v>5101</v>
      </c>
      <c r="K287" s="75" t="str">
        <f ca="1">VLOOKUP(C287,'Gesamt 2010-2013'!C:K,9,0)</f>
        <v>verfügbar</v>
      </c>
      <c r="L287" s="96">
        <f ca="1">VLOOKUP(C287,'Gesamt 2010-2013'!C:L,10,0)</f>
        <v>26.99</v>
      </c>
      <c r="M287" s="75" t="s">
        <v>6492</v>
      </c>
      <c r="N287" s="77" t="s">
        <v>1271</v>
      </c>
      <c r="O287" s="75" t="s">
        <v>2651</v>
      </c>
      <c r="P287" s="78" t="s">
        <v>2963</v>
      </c>
      <c r="Q287" s="74">
        <v>1</v>
      </c>
    </row>
    <row r="288" spans="2:17" s="78" customFormat="1">
      <c r="B288" s="75" t="s">
        <v>1278</v>
      </c>
      <c r="C288" s="76">
        <v>9783839426647</v>
      </c>
      <c r="D288" s="75" t="s">
        <v>5096</v>
      </c>
      <c r="E288" s="77" t="s">
        <v>1279</v>
      </c>
      <c r="F288" s="78" t="s">
        <v>1280</v>
      </c>
      <c r="G288" s="78" t="s">
        <v>6979</v>
      </c>
      <c r="H288" s="75"/>
      <c r="I288" s="75">
        <v>2013</v>
      </c>
      <c r="J288" s="75" t="s">
        <v>5101</v>
      </c>
      <c r="K288" s="75" t="str">
        <f ca="1">VLOOKUP(C288,'Gesamt 2010-2013'!C:K,9,0)</f>
        <v>verfügbar</v>
      </c>
      <c r="L288" s="96">
        <f ca="1">VLOOKUP(C288,'Gesamt 2010-2013'!C:L,10,0)</f>
        <v>14.99</v>
      </c>
      <c r="M288" s="75" t="s">
        <v>6978</v>
      </c>
      <c r="N288" s="77" t="s">
        <v>3326</v>
      </c>
      <c r="O288" s="75" t="s">
        <v>2651</v>
      </c>
      <c r="P288" s="78" t="s">
        <v>2967</v>
      </c>
      <c r="Q288" s="74">
        <v>1</v>
      </c>
    </row>
    <row r="289" spans="2:17" s="78" customFormat="1">
      <c r="B289" s="75" t="s">
        <v>1281</v>
      </c>
      <c r="C289" s="76">
        <v>9783839413531</v>
      </c>
      <c r="D289" s="75" t="s">
        <v>5096</v>
      </c>
      <c r="E289" s="77" t="s">
        <v>1282</v>
      </c>
      <c r="F289" s="78" t="s">
        <v>1283</v>
      </c>
      <c r="G289" s="78" t="s">
        <v>6979</v>
      </c>
      <c r="H289" s="75"/>
      <c r="I289" s="75">
        <v>2009</v>
      </c>
      <c r="J289" s="75" t="s">
        <v>5101</v>
      </c>
      <c r="K289" s="75" t="str">
        <f ca="1">VLOOKUP(C289,'Gesamt 2010-2013'!C:K,9,0)</f>
        <v>verfügbar</v>
      </c>
      <c r="L289" s="96">
        <f ca="1">VLOOKUP(C289,'Gesamt 2010-2013'!C:L,10,0)</f>
        <v>22.99</v>
      </c>
      <c r="M289" s="75" t="s">
        <v>6978</v>
      </c>
      <c r="N289" s="77" t="s">
        <v>3326</v>
      </c>
      <c r="O289" s="75" t="s">
        <v>2651</v>
      </c>
      <c r="P289" s="78" t="s">
        <v>2967</v>
      </c>
      <c r="Q289" s="74">
        <v>1</v>
      </c>
    </row>
    <row r="290" spans="2:17" s="78" customFormat="1">
      <c r="B290" s="75" t="s">
        <v>1284</v>
      </c>
      <c r="C290" s="76">
        <v>9783839413746</v>
      </c>
      <c r="D290" s="75" t="s">
        <v>5096</v>
      </c>
      <c r="E290" s="77" t="s">
        <v>1285</v>
      </c>
      <c r="F290" s="78" t="s">
        <v>1286</v>
      </c>
      <c r="G290" s="78" t="s">
        <v>4193</v>
      </c>
      <c r="H290" s="75">
        <v>3</v>
      </c>
      <c r="I290" s="75">
        <v>2010</v>
      </c>
      <c r="J290" s="75" t="s">
        <v>5135</v>
      </c>
      <c r="K290" s="75" t="str">
        <f ca="1">VLOOKUP(C290,'Gesamt 2010-2013'!C:K,9,0)</f>
        <v>verfügbar</v>
      </c>
      <c r="L290" s="96">
        <f ca="1">VLOOKUP(C290,'Gesamt 2010-2013'!C:L,10,0)</f>
        <v>26.99</v>
      </c>
      <c r="M290" s="75" t="s">
        <v>6978</v>
      </c>
      <c r="N290" s="77" t="s">
        <v>3326</v>
      </c>
      <c r="O290" s="75" t="s">
        <v>2651</v>
      </c>
      <c r="P290" s="78" t="s">
        <v>2967</v>
      </c>
      <c r="Q290" s="74">
        <v>1</v>
      </c>
    </row>
    <row r="291" spans="2:17" s="78" customFormat="1">
      <c r="B291" s="75" t="s">
        <v>1287</v>
      </c>
      <c r="C291" s="76">
        <v>9783839418710</v>
      </c>
      <c r="D291" s="75" t="s">
        <v>5096</v>
      </c>
      <c r="E291" s="77" t="s">
        <v>1288</v>
      </c>
      <c r="F291" s="78" t="s">
        <v>1289</v>
      </c>
      <c r="G291" s="78" t="s">
        <v>6979</v>
      </c>
      <c r="H291" s="75"/>
      <c r="I291" s="75">
        <v>2011</v>
      </c>
      <c r="J291" s="75" t="s">
        <v>5101</v>
      </c>
      <c r="K291" s="75" t="str">
        <f ca="1">VLOOKUP(C291,'Gesamt 2010-2013'!C:K,9,0)</f>
        <v>verfügbar</v>
      </c>
      <c r="L291" s="96">
        <f ca="1">VLOOKUP(C291,'Gesamt 2010-2013'!C:L,10,0)</f>
        <v>33.99</v>
      </c>
      <c r="M291" s="75" t="s">
        <v>6978</v>
      </c>
      <c r="N291" s="77" t="s">
        <v>3326</v>
      </c>
      <c r="O291" s="75" t="s">
        <v>2651</v>
      </c>
      <c r="P291" s="78" t="s">
        <v>2967</v>
      </c>
      <c r="Q291" s="74">
        <v>1</v>
      </c>
    </row>
    <row r="292" spans="2:17" s="78" customFormat="1">
      <c r="B292" s="75" t="s">
        <v>1290</v>
      </c>
      <c r="C292" s="76">
        <v>9783839418468</v>
      </c>
      <c r="D292" s="75" t="s">
        <v>5096</v>
      </c>
      <c r="E292" s="77" t="s">
        <v>1291</v>
      </c>
      <c r="F292" s="78" t="s">
        <v>1292</v>
      </c>
      <c r="G292" s="78" t="s">
        <v>6979</v>
      </c>
      <c r="H292" s="75"/>
      <c r="I292" s="75">
        <v>2011</v>
      </c>
      <c r="J292" s="75" t="s">
        <v>5101</v>
      </c>
      <c r="K292" s="75" t="str">
        <f ca="1">VLOOKUP(C292,'Gesamt 2010-2013'!C:K,9,0)</f>
        <v>verfügbar</v>
      </c>
      <c r="L292" s="96">
        <f ca="1">VLOOKUP(C292,'Gesamt 2010-2013'!C:L,10,0)</f>
        <v>31.99</v>
      </c>
      <c r="M292" s="75" t="s">
        <v>6978</v>
      </c>
      <c r="N292" s="77" t="s">
        <v>3326</v>
      </c>
      <c r="O292" s="75" t="s">
        <v>2651</v>
      </c>
      <c r="P292" s="78" t="s">
        <v>2967</v>
      </c>
      <c r="Q292" s="74">
        <v>1</v>
      </c>
    </row>
    <row r="293" spans="2:17" s="78" customFormat="1">
      <c r="B293" s="75" t="s">
        <v>1293</v>
      </c>
      <c r="C293" s="76">
        <v>9783839418659</v>
      </c>
      <c r="D293" s="75" t="s">
        <v>5096</v>
      </c>
      <c r="E293" s="77" t="s">
        <v>1294</v>
      </c>
      <c r="F293" s="78" t="s">
        <v>1295</v>
      </c>
      <c r="G293" s="78" t="s">
        <v>6979</v>
      </c>
      <c r="H293" s="75"/>
      <c r="I293" s="75">
        <v>2011</v>
      </c>
      <c r="J293" s="75" t="s">
        <v>5101</v>
      </c>
      <c r="K293" s="75" t="str">
        <f ca="1">VLOOKUP(C293,'Gesamt 2010-2013'!C:K,9,0)</f>
        <v>verfügbar</v>
      </c>
      <c r="L293" s="96">
        <f ca="1">VLOOKUP(C293,'Gesamt 2010-2013'!C:L,10,0)</f>
        <v>35.99</v>
      </c>
      <c r="M293" s="75" t="s">
        <v>6978</v>
      </c>
      <c r="N293" s="77" t="s">
        <v>3326</v>
      </c>
      <c r="O293" s="75" t="s">
        <v>2651</v>
      </c>
      <c r="P293" s="78" t="s">
        <v>2967</v>
      </c>
      <c r="Q293" s="74">
        <v>1</v>
      </c>
    </row>
    <row r="294" spans="2:17" s="78" customFormat="1">
      <c r="B294" s="75" t="s">
        <v>1296</v>
      </c>
      <c r="C294" s="76">
        <v>9783839419380</v>
      </c>
      <c r="D294" s="75" t="s">
        <v>5096</v>
      </c>
      <c r="E294" s="77" t="s">
        <v>1297</v>
      </c>
      <c r="F294" s="78" t="s">
        <v>1298</v>
      </c>
      <c r="G294" s="78" t="s">
        <v>6979</v>
      </c>
      <c r="H294" s="75"/>
      <c r="I294" s="75">
        <v>2011</v>
      </c>
      <c r="J294" s="75" t="s">
        <v>5101</v>
      </c>
      <c r="K294" s="75" t="str">
        <f ca="1">VLOOKUP(C294,'Gesamt 2010-2013'!C:K,9,0)</f>
        <v>verfügbar</v>
      </c>
      <c r="L294" s="96">
        <f ca="1">VLOOKUP(C294,'Gesamt 2010-2013'!C:L,10,0)</f>
        <v>25.99</v>
      </c>
      <c r="M294" s="75" t="s">
        <v>6978</v>
      </c>
      <c r="N294" s="77" t="s">
        <v>3326</v>
      </c>
      <c r="O294" s="75" t="s">
        <v>2651</v>
      </c>
      <c r="P294" s="78" t="s">
        <v>2967</v>
      </c>
      <c r="Q294" s="74">
        <v>1</v>
      </c>
    </row>
    <row r="295" spans="2:17" s="78" customFormat="1">
      <c r="B295" s="75" t="s">
        <v>1299</v>
      </c>
      <c r="C295" s="76">
        <v>9783839420348</v>
      </c>
      <c r="D295" s="75" t="s">
        <v>5096</v>
      </c>
      <c r="E295" s="77" t="s">
        <v>1300</v>
      </c>
      <c r="F295" s="78" t="s">
        <v>3219</v>
      </c>
      <c r="G295" s="78" t="s">
        <v>6468</v>
      </c>
      <c r="H295" s="75">
        <v>6</v>
      </c>
      <c r="I295" s="75">
        <v>2012</v>
      </c>
      <c r="J295" s="75" t="s">
        <v>5101</v>
      </c>
      <c r="K295" s="75" t="str">
        <f ca="1">VLOOKUP(C295,'Gesamt 2010-2013'!C:K,9,0)</f>
        <v>verfügbar</v>
      </c>
      <c r="L295" s="96">
        <f ca="1">VLOOKUP(C295,'Gesamt 2010-2013'!C:L,10,0)</f>
        <v>31.99</v>
      </c>
      <c r="M295" s="75" t="s">
        <v>6978</v>
      </c>
      <c r="N295" s="77" t="s">
        <v>3326</v>
      </c>
      <c r="O295" s="75" t="s">
        <v>2651</v>
      </c>
      <c r="P295" s="78" t="s">
        <v>2967</v>
      </c>
      <c r="Q295" s="74">
        <v>1</v>
      </c>
    </row>
    <row r="296" spans="2:17" s="78" customFormat="1">
      <c r="B296" s="75" t="s">
        <v>1301</v>
      </c>
      <c r="C296" s="76">
        <v>9783839419793</v>
      </c>
      <c r="D296" s="75" t="s">
        <v>5096</v>
      </c>
      <c r="E296" s="77" t="s">
        <v>1302</v>
      </c>
      <c r="F296" s="78" t="s">
        <v>1303</v>
      </c>
      <c r="G296" s="78" t="s">
        <v>6979</v>
      </c>
      <c r="H296" s="75"/>
      <c r="I296" s="75">
        <v>2012</v>
      </c>
      <c r="J296" s="75" t="s">
        <v>5101</v>
      </c>
      <c r="K296" s="75" t="str">
        <f ca="1">VLOOKUP(C296,'Gesamt 2010-2013'!C:K,9,0)</f>
        <v>verfügbar</v>
      </c>
      <c r="L296" s="96">
        <f ca="1">VLOOKUP(C296,'Gesamt 2010-2013'!C:L,10,0)</f>
        <v>38.99</v>
      </c>
      <c r="M296" s="75" t="s">
        <v>6978</v>
      </c>
      <c r="N296" s="77" t="s">
        <v>3326</v>
      </c>
      <c r="O296" s="75" t="s">
        <v>2651</v>
      </c>
      <c r="P296" s="78" t="s">
        <v>2967</v>
      </c>
      <c r="Q296" s="74">
        <v>1</v>
      </c>
    </row>
    <row r="297" spans="2:17" s="78" customFormat="1">
      <c r="B297" s="75" t="s">
        <v>1304</v>
      </c>
      <c r="C297" s="76">
        <v>9783839420430</v>
      </c>
      <c r="D297" s="75" t="s">
        <v>5096</v>
      </c>
      <c r="E297" s="77" t="s">
        <v>1305</v>
      </c>
      <c r="F297" s="78" t="s">
        <v>1306</v>
      </c>
      <c r="G297" s="78" t="s">
        <v>6979</v>
      </c>
      <c r="H297" s="75"/>
      <c r="I297" s="75">
        <v>2012</v>
      </c>
      <c r="J297" s="75" t="s">
        <v>5135</v>
      </c>
      <c r="K297" s="75" t="str">
        <f ca="1">VLOOKUP(C297,'Gesamt 2010-2013'!C:K,9,0)</f>
        <v>verfügbar</v>
      </c>
      <c r="L297" s="96">
        <f ca="1">VLOOKUP(C297,'Gesamt 2010-2013'!C:L,10,0)</f>
        <v>35.99</v>
      </c>
      <c r="M297" s="75" t="s">
        <v>6978</v>
      </c>
      <c r="N297" s="77" t="s">
        <v>3326</v>
      </c>
      <c r="O297" s="75" t="s">
        <v>2651</v>
      </c>
      <c r="P297" s="78" t="s">
        <v>2967</v>
      </c>
      <c r="Q297" s="74">
        <v>1</v>
      </c>
    </row>
    <row r="298" spans="2:17" s="78" customFormat="1">
      <c r="B298" s="75" t="s">
        <v>1307</v>
      </c>
      <c r="C298" s="76">
        <v>9783839417041</v>
      </c>
      <c r="D298" s="75" t="s">
        <v>5096</v>
      </c>
      <c r="E298" s="77" t="s">
        <v>1308</v>
      </c>
      <c r="F298" s="78" t="s">
        <v>1309</v>
      </c>
      <c r="G298" s="78" t="s">
        <v>6979</v>
      </c>
      <c r="H298" s="75"/>
      <c r="I298" s="75">
        <v>2012</v>
      </c>
      <c r="J298" s="75" t="s">
        <v>5101</v>
      </c>
      <c r="K298" s="75" t="str">
        <f ca="1">VLOOKUP(C298,'Gesamt 2010-2013'!C:K,9,0)</f>
        <v>verfügbar</v>
      </c>
      <c r="L298" s="96">
        <f ca="1">VLOOKUP(C298,'Gesamt 2010-2013'!C:L,10,0)</f>
        <v>35.99</v>
      </c>
      <c r="M298" s="75" t="s">
        <v>6978</v>
      </c>
      <c r="N298" s="77" t="s">
        <v>3326</v>
      </c>
      <c r="O298" s="75" t="s">
        <v>2651</v>
      </c>
      <c r="P298" s="78" t="s">
        <v>2967</v>
      </c>
      <c r="Q298" s="74">
        <v>1</v>
      </c>
    </row>
    <row r="299" spans="2:17" s="78" customFormat="1">
      <c r="B299" s="75" t="s">
        <v>1310</v>
      </c>
      <c r="C299" s="76">
        <v>9783839422823</v>
      </c>
      <c r="D299" s="75" t="s">
        <v>5096</v>
      </c>
      <c r="E299" s="77" t="s">
        <v>1311</v>
      </c>
      <c r="F299" s="78" t="s">
        <v>1312</v>
      </c>
      <c r="G299" s="78" t="s">
        <v>6979</v>
      </c>
      <c r="H299" s="75"/>
      <c r="I299" s="75">
        <v>2013</v>
      </c>
      <c r="J299" s="75" t="s">
        <v>5101</v>
      </c>
      <c r="K299" s="75" t="str">
        <f ca="1">VLOOKUP(C299,'Gesamt 2010-2013'!C:K,9,0)</f>
        <v>verfügbar</v>
      </c>
      <c r="L299" s="96">
        <f ca="1">VLOOKUP(C299,'Gesamt 2010-2013'!C:L,10,0)</f>
        <v>31.99</v>
      </c>
      <c r="M299" s="75" t="s">
        <v>6978</v>
      </c>
      <c r="N299" s="77" t="s">
        <v>3326</v>
      </c>
      <c r="O299" s="75" t="s">
        <v>2651</v>
      </c>
      <c r="P299" s="78" t="s">
        <v>2967</v>
      </c>
      <c r="Q299" s="74">
        <v>1</v>
      </c>
    </row>
    <row r="300" spans="2:17" s="78" customFormat="1">
      <c r="B300" s="75" t="s">
        <v>1313</v>
      </c>
      <c r="C300" s="76">
        <v>9783839423509</v>
      </c>
      <c r="D300" s="75" t="s">
        <v>5096</v>
      </c>
      <c r="E300" s="77" t="s">
        <v>1314</v>
      </c>
      <c r="F300" s="78" t="s">
        <v>1315</v>
      </c>
      <c r="G300" s="78" t="s">
        <v>6979</v>
      </c>
      <c r="H300" s="75"/>
      <c r="I300" s="75">
        <v>2013</v>
      </c>
      <c r="J300" s="75" t="s">
        <v>5101</v>
      </c>
      <c r="K300" s="75" t="str">
        <f ca="1">VLOOKUP(C300,'Gesamt 2010-2013'!C:K,9,0)</f>
        <v>verfügbar</v>
      </c>
      <c r="L300" s="96">
        <f ca="1">VLOOKUP(C300,'Gesamt 2010-2013'!C:L,10,0)</f>
        <v>31.99</v>
      </c>
      <c r="M300" s="75" t="s">
        <v>6978</v>
      </c>
      <c r="N300" s="77" t="s">
        <v>3326</v>
      </c>
      <c r="O300" s="75" t="s">
        <v>2651</v>
      </c>
      <c r="P300" s="78" t="s">
        <v>2967</v>
      </c>
      <c r="Q300" s="74">
        <v>1</v>
      </c>
    </row>
    <row r="301" spans="2:17" s="78" customFormat="1">
      <c r="B301" s="75" t="s">
        <v>1316</v>
      </c>
      <c r="C301" s="76">
        <v>9783839423134</v>
      </c>
      <c r="D301" s="75" t="s">
        <v>5096</v>
      </c>
      <c r="E301" s="77" t="s">
        <v>1317</v>
      </c>
      <c r="F301" s="78" t="s">
        <v>1318</v>
      </c>
      <c r="G301" s="78" t="s">
        <v>6979</v>
      </c>
      <c r="H301" s="75"/>
      <c r="I301" s="75">
        <v>2013</v>
      </c>
      <c r="J301" s="75" t="s">
        <v>5101</v>
      </c>
      <c r="K301" s="75" t="str">
        <f ca="1">VLOOKUP(C301,'Gesamt 2010-2013'!C:K,9,0)</f>
        <v>verfügbar</v>
      </c>
      <c r="L301" s="96">
        <f ca="1">VLOOKUP(C301,'Gesamt 2010-2013'!C:L,10,0)</f>
        <v>22.99</v>
      </c>
      <c r="M301" s="75" t="s">
        <v>6978</v>
      </c>
      <c r="N301" s="77" t="s">
        <v>3326</v>
      </c>
      <c r="O301" s="75" t="s">
        <v>2651</v>
      </c>
      <c r="P301" s="78" t="s">
        <v>2967</v>
      </c>
      <c r="Q301" s="74">
        <v>1</v>
      </c>
    </row>
    <row r="302" spans="2:17" s="78" customFormat="1">
      <c r="B302" s="75" t="s">
        <v>1319</v>
      </c>
      <c r="C302" s="76">
        <v>9783839424483</v>
      </c>
      <c r="D302" s="75" t="s">
        <v>5096</v>
      </c>
      <c r="E302" s="77" t="s">
        <v>1320</v>
      </c>
      <c r="F302" s="78" t="s">
        <v>1321</v>
      </c>
      <c r="G302" s="78" t="s">
        <v>6979</v>
      </c>
      <c r="H302" s="75"/>
      <c r="I302" s="75">
        <v>2013</v>
      </c>
      <c r="J302" s="75" t="s">
        <v>5135</v>
      </c>
      <c r="K302" s="75" t="str">
        <f ca="1">VLOOKUP(C302,'Gesamt 2010-2013'!C:K,9,0)</f>
        <v>verfügbar</v>
      </c>
      <c r="L302" s="96">
        <f ca="1">VLOOKUP(C302,'Gesamt 2010-2013'!C:L,10,0)</f>
        <v>32.99</v>
      </c>
      <c r="M302" s="75" t="s">
        <v>6978</v>
      </c>
      <c r="N302" s="77" t="s">
        <v>3326</v>
      </c>
      <c r="O302" s="75" t="s">
        <v>2651</v>
      </c>
      <c r="P302" s="78" t="s">
        <v>2967</v>
      </c>
      <c r="Q302" s="74">
        <v>1</v>
      </c>
    </row>
    <row r="303" spans="2:17" s="78" customFormat="1">
      <c r="B303" s="75" t="s">
        <v>1322</v>
      </c>
      <c r="C303" s="76">
        <v>9783839424780</v>
      </c>
      <c r="D303" s="75" t="s">
        <v>5096</v>
      </c>
      <c r="E303" s="77" t="s">
        <v>1323</v>
      </c>
      <c r="F303" s="78" t="s">
        <v>1324</v>
      </c>
      <c r="G303" s="78" t="s">
        <v>6979</v>
      </c>
      <c r="H303" s="75"/>
      <c r="I303" s="75">
        <v>2013</v>
      </c>
      <c r="J303" s="75" t="s">
        <v>5135</v>
      </c>
      <c r="K303" s="75" t="str">
        <f ca="1">VLOOKUP(C303,'Gesamt 2010-2013'!C:K,9,0)</f>
        <v>verfügbar</v>
      </c>
      <c r="L303" s="96">
        <f ca="1">VLOOKUP(C303,'Gesamt 2010-2013'!C:L,10,0)</f>
        <v>26.99</v>
      </c>
      <c r="M303" s="75" t="s">
        <v>6978</v>
      </c>
      <c r="N303" s="77" t="s">
        <v>3326</v>
      </c>
      <c r="O303" s="75" t="s">
        <v>2651</v>
      </c>
      <c r="P303" s="78" t="s">
        <v>2967</v>
      </c>
      <c r="Q303" s="74">
        <v>1</v>
      </c>
    </row>
    <row r="304" spans="2:17" s="78" customFormat="1">
      <c r="B304" s="75" t="s">
        <v>1325</v>
      </c>
      <c r="C304" s="76">
        <v>9783839424735</v>
      </c>
      <c r="D304" s="75" t="s">
        <v>5096</v>
      </c>
      <c r="E304" s="77" t="s">
        <v>1326</v>
      </c>
      <c r="F304" s="78" t="s">
        <v>1327</v>
      </c>
      <c r="G304" s="78" t="s">
        <v>3367</v>
      </c>
      <c r="H304" s="75">
        <v>17</v>
      </c>
      <c r="I304" s="75">
        <v>2013</v>
      </c>
      <c r="J304" s="75" t="s">
        <v>5135</v>
      </c>
      <c r="K304" s="75" t="str">
        <f ca="1">VLOOKUP(C304,'Gesamt 2010-2013'!C:K,9,0)</f>
        <v>verfügbar</v>
      </c>
      <c r="L304" s="96">
        <f ca="1">VLOOKUP(C304,'Gesamt 2010-2013'!C:L,10,0)</f>
        <v>26.99</v>
      </c>
      <c r="M304" s="75" t="s">
        <v>6978</v>
      </c>
      <c r="N304" s="77" t="s">
        <v>3326</v>
      </c>
      <c r="O304" s="75" t="s">
        <v>2651</v>
      </c>
      <c r="P304" s="78" t="s">
        <v>2967</v>
      </c>
      <c r="Q304" s="74">
        <v>1</v>
      </c>
    </row>
    <row r="305" spans="2:17" s="78" customFormat="1">
      <c r="B305" s="75" t="s">
        <v>1328</v>
      </c>
      <c r="C305" s="76">
        <v>9783839426159</v>
      </c>
      <c r="D305" s="75" t="s">
        <v>5096</v>
      </c>
      <c r="E305" s="77" t="s">
        <v>1329</v>
      </c>
      <c r="F305" s="78" t="s">
        <v>1330</v>
      </c>
      <c r="G305" s="78" t="s">
        <v>6979</v>
      </c>
      <c r="H305" s="75"/>
      <c r="I305" s="75">
        <v>2013</v>
      </c>
      <c r="J305" s="75" t="s">
        <v>5135</v>
      </c>
      <c r="K305" s="75" t="str">
        <f ca="1">VLOOKUP(C305,'Gesamt 2010-2013'!C:K,9,0)</f>
        <v>verfügbar</v>
      </c>
      <c r="L305" s="96">
        <f ca="1">VLOOKUP(C305,'Gesamt 2010-2013'!C:L,10,0)</f>
        <v>33.99</v>
      </c>
      <c r="M305" s="75" t="s">
        <v>6978</v>
      </c>
      <c r="N305" s="77" t="s">
        <v>3326</v>
      </c>
      <c r="O305" s="75" t="s">
        <v>2651</v>
      </c>
      <c r="P305" s="78" t="s">
        <v>2967</v>
      </c>
      <c r="Q305" s="74">
        <v>1</v>
      </c>
    </row>
    <row r="306" spans="2:17" s="78" customFormat="1">
      <c r="B306" s="75" t="s">
        <v>1331</v>
      </c>
      <c r="C306" s="76">
        <v>9783839424292</v>
      </c>
      <c r="D306" s="75" t="s">
        <v>5096</v>
      </c>
      <c r="E306" s="77" t="s">
        <v>1332</v>
      </c>
      <c r="F306" s="78" t="s">
        <v>1333</v>
      </c>
      <c r="G306" s="78" t="s">
        <v>6979</v>
      </c>
      <c r="H306" s="75"/>
      <c r="I306" s="75">
        <v>2013</v>
      </c>
      <c r="J306" s="75" t="s">
        <v>5101</v>
      </c>
      <c r="K306" s="75" t="str">
        <f ca="1">VLOOKUP(C306,'Gesamt 2010-2013'!C:K,9,0)</f>
        <v>verfügbar</v>
      </c>
      <c r="L306" s="96">
        <f ca="1">VLOOKUP(C306,'Gesamt 2010-2013'!C:L,10,0)</f>
        <v>26.99</v>
      </c>
      <c r="M306" s="75" t="s">
        <v>6978</v>
      </c>
      <c r="N306" s="77" t="s">
        <v>3326</v>
      </c>
      <c r="O306" s="75" t="s">
        <v>2651</v>
      </c>
      <c r="P306" s="78" t="s">
        <v>2967</v>
      </c>
      <c r="Q306" s="74">
        <v>1</v>
      </c>
    </row>
    <row r="307" spans="2:17" s="78" customFormat="1">
      <c r="B307" s="75" t="s">
        <v>1334</v>
      </c>
      <c r="C307" s="76">
        <v>9783839420928</v>
      </c>
      <c r="D307" s="75" t="s">
        <v>5096</v>
      </c>
      <c r="E307" s="77" t="s">
        <v>1335</v>
      </c>
      <c r="F307" s="78" t="s">
        <v>1336</v>
      </c>
      <c r="G307" s="78" t="s">
        <v>4193</v>
      </c>
      <c r="H307" s="75">
        <v>4</v>
      </c>
      <c r="I307" s="75">
        <v>2013</v>
      </c>
      <c r="J307" s="75" t="s">
        <v>5101</v>
      </c>
      <c r="K307" s="75" t="str">
        <f ca="1">VLOOKUP(C307,'Gesamt 2010-2013'!C:K,9,0)</f>
        <v>verfügbar</v>
      </c>
      <c r="L307" s="96">
        <f ca="1">VLOOKUP(C307,'Gesamt 2010-2013'!C:L,10,0)</f>
        <v>26.99</v>
      </c>
      <c r="M307" s="75" t="s">
        <v>6978</v>
      </c>
      <c r="N307" s="77" t="s">
        <v>3326</v>
      </c>
      <c r="O307" s="75" t="s">
        <v>2651</v>
      </c>
      <c r="P307" s="78" t="s">
        <v>2967</v>
      </c>
      <c r="Q307" s="74">
        <v>1</v>
      </c>
    </row>
    <row r="308" spans="2:17" s="78" customFormat="1">
      <c r="B308" s="75" t="s">
        <v>1337</v>
      </c>
      <c r="C308" s="76">
        <v>9783839425213</v>
      </c>
      <c r="D308" s="75" t="s">
        <v>5096</v>
      </c>
      <c r="E308" s="77" t="s">
        <v>1338</v>
      </c>
      <c r="F308" s="78" t="s">
        <v>1339</v>
      </c>
      <c r="G308" s="78" t="s">
        <v>6979</v>
      </c>
      <c r="H308" s="75"/>
      <c r="I308" s="75">
        <v>2013</v>
      </c>
      <c r="J308" s="75" t="s">
        <v>5101</v>
      </c>
      <c r="K308" s="75" t="str">
        <f ca="1">VLOOKUP(C308,'Gesamt 2010-2013'!C:K,9,0)</f>
        <v>verfügbar</v>
      </c>
      <c r="L308" s="96">
        <f ca="1">VLOOKUP(C308,'Gesamt 2010-2013'!C:L,10,0)</f>
        <v>35.99</v>
      </c>
      <c r="M308" s="75" t="s">
        <v>6978</v>
      </c>
      <c r="N308" s="77" t="s">
        <v>3326</v>
      </c>
      <c r="O308" s="75" t="s">
        <v>2651</v>
      </c>
      <c r="P308" s="78" t="s">
        <v>2967</v>
      </c>
      <c r="Q308" s="74">
        <v>1</v>
      </c>
    </row>
    <row r="309" spans="2:17" s="78" customFormat="1">
      <c r="B309" s="75" t="s">
        <v>1340</v>
      </c>
      <c r="C309" s="76">
        <v>9783839424995</v>
      </c>
      <c r="D309" s="75" t="s">
        <v>5096</v>
      </c>
      <c r="E309" s="77" t="s">
        <v>1341</v>
      </c>
      <c r="F309" s="78" t="s">
        <v>1342</v>
      </c>
      <c r="G309" s="78" t="s">
        <v>6979</v>
      </c>
      <c r="H309" s="75"/>
      <c r="I309" s="75">
        <v>2013</v>
      </c>
      <c r="J309" s="75" t="s">
        <v>5101</v>
      </c>
      <c r="K309" s="75" t="str">
        <f ca="1">VLOOKUP(C309,'Gesamt 2010-2013'!C:K,9,0)</f>
        <v>verfügbar</v>
      </c>
      <c r="L309" s="96">
        <f ca="1">VLOOKUP(C309,'Gesamt 2010-2013'!C:L,10,0)</f>
        <v>36.99</v>
      </c>
      <c r="M309" s="75" t="s">
        <v>6978</v>
      </c>
      <c r="N309" s="77" t="s">
        <v>3326</v>
      </c>
      <c r="O309" s="75" t="s">
        <v>2651</v>
      </c>
      <c r="P309" s="78" t="s">
        <v>2967</v>
      </c>
      <c r="Q309" s="74">
        <v>1</v>
      </c>
    </row>
    <row r="310" spans="2:17" s="78" customFormat="1">
      <c r="B310" s="75" t="s">
        <v>1343</v>
      </c>
      <c r="C310" s="76">
        <v>9783839420164</v>
      </c>
      <c r="D310" s="75" t="s">
        <v>5096</v>
      </c>
      <c r="E310" s="77" t="s">
        <v>1344</v>
      </c>
      <c r="F310" s="78" t="s">
        <v>1345</v>
      </c>
      <c r="G310" s="78" t="s">
        <v>6979</v>
      </c>
      <c r="H310" s="75"/>
      <c r="I310" s="75">
        <v>2012</v>
      </c>
      <c r="J310" s="75" t="s">
        <v>5101</v>
      </c>
      <c r="K310" s="75" t="str">
        <f ca="1">VLOOKUP(C310,'Gesamt 2010-2013'!C:K,9,0)</f>
        <v>verfügbar</v>
      </c>
      <c r="L310" s="96">
        <f ca="1">VLOOKUP(C310,'Gesamt 2010-2013'!C:L,10,0)</f>
        <v>32.99</v>
      </c>
      <c r="M310" s="75" t="s">
        <v>6978</v>
      </c>
      <c r="N310" s="77" t="s">
        <v>3326</v>
      </c>
      <c r="O310" s="75" t="s">
        <v>2651</v>
      </c>
      <c r="P310" s="78" t="s">
        <v>1003</v>
      </c>
      <c r="Q310" s="74">
        <v>1</v>
      </c>
    </row>
    <row r="311" spans="2:17" s="78" customFormat="1">
      <c r="B311" s="75" t="s">
        <v>1346</v>
      </c>
      <c r="C311" s="76">
        <v>9783839414392</v>
      </c>
      <c r="D311" s="75" t="s">
        <v>5096</v>
      </c>
      <c r="E311" s="77" t="s">
        <v>1347</v>
      </c>
      <c r="F311" s="78" t="s">
        <v>1348</v>
      </c>
      <c r="G311" s="78" t="s">
        <v>6552</v>
      </c>
      <c r="H311" s="75"/>
      <c r="I311" s="75">
        <v>2010</v>
      </c>
      <c r="J311" s="75" t="s">
        <v>5101</v>
      </c>
      <c r="K311" s="75" t="str">
        <f ca="1">VLOOKUP(C311,'Gesamt 2010-2013'!C:K,9,0)</f>
        <v>verfügbar</v>
      </c>
      <c r="L311" s="96">
        <f ca="1">VLOOKUP(C311,'Gesamt 2010-2013'!C:L,10,0)</f>
        <v>26.99</v>
      </c>
      <c r="M311" s="75" t="s">
        <v>5359</v>
      </c>
      <c r="N311" s="77" t="s">
        <v>2844</v>
      </c>
      <c r="O311" s="75" t="s">
        <v>2651</v>
      </c>
      <c r="P311" s="78" t="s">
        <v>2982</v>
      </c>
      <c r="Q311" s="74">
        <v>1</v>
      </c>
    </row>
    <row r="312" spans="2:17" s="78" customFormat="1">
      <c r="B312" s="75" t="s">
        <v>1349</v>
      </c>
      <c r="C312" s="76">
        <v>9783839414569</v>
      </c>
      <c r="D312" s="75" t="s">
        <v>5096</v>
      </c>
      <c r="E312" s="77" t="s">
        <v>1350</v>
      </c>
      <c r="F312" s="78" t="s">
        <v>1351</v>
      </c>
      <c r="G312" s="78" t="s">
        <v>6552</v>
      </c>
      <c r="H312" s="75"/>
      <c r="I312" s="75">
        <v>2010</v>
      </c>
      <c r="J312" s="75" t="s">
        <v>5101</v>
      </c>
      <c r="K312" s="75" t="str">
        <f ca="1">VLOOKUP(C312,'Gesamt 2010-2013'!C:K,9,0)</f>
        <v>verfügbar</v>
      </c>
      <c r="L312" s="96">
        <f ca="1">VLOOKUP(C312,'Gesamt 2010-2013'!C:L,10,0)</f>
        <v>25.99</v>
      </c>
      <c r="M312" s="75" t="s">
        <v>5359</v>
      </c>
      <c r="N312" s="77" t="s">
        <v>2844</v>
      </c>
      <c r="O312" s="75" t="s">
        <v>2651</v>
      </c>
      <c r="P312" s="78" t="s">
        <v>772</v>
      </c>
      <c r="Q312" s="74">
        <v>1</v>
      </c>
    </row>
    <row r="313" spans="2:17" s="78" customFormat="1">
      <c r="B313" s="75" t="s">
        <v>1352</v>
      </c>
      <c r="C313" s="76">
        <v>9783839422939</v>
      </c>
      <c r="D313" s="75" t="s">
        <v>5096</v>
      </c>
      <c r="E313" s="77" t="s">
        <v>1353</v>
      </c>
      <c r="F313" s="78" t="s">
        <v>1354</v>
      </c>
      <c r="G313" s="78" t="s">
        <v>6644</v>
      </c>
      <c r="H313" s="75"/>
      <c r="I313" s="75">
        <v>2013</v>
      </c>
      <c r="J313" s="75" t="s">
        <v>5101</v>
      </c>
      <c r="K313" s="75" t="str">
        <f ca="1">VLOOKUP(C313,'Gesamt 2010-2013'!C:K,9,0)</f>
        <v>verfügbar</v>
      </c>
      <c r="L313" s="96">
        <f ca="1">VLOOKUP(C313,'Gesamt 2010-2013'!C:L,10,0)</f>
        <v>26.99</v>
      </c>
      <c r="M313" s="75" t="s">
        <v>5359</v>
      </c>
      <c r="N313" s="77" t="s">
        <v>2844</v>
      </c>
      <c r="O313" s="75" t="s">
        <v>2651</v>
      </c>
      <c r="P313" s="78" t="s">
        <v>2963</v>
      </c>
      <c r="Q313" s="74">
        <v>1</v>
      </c>
    </row>
    <row r="314" spans="2:17" s="78" customFormat="1">
      <c r="B314" s="75" t="s">
        <v>1355</v>
      </c>
      <c r="C314" s="76">
        <v>9783839414613</v>
      </c>
      <c r="D314" s="75" t="s">
        <v>5096</v>
      </c>
      <c r="E314" s="77" t="s">
        <v>1356</v>
      </c>
      <c r="F314" s="78" t="s">
        <v>1357</v>
      </c>
      <c r="G314" s="78" t="s">
        <v>7281</v>
      </c>
      <c r="H314" s="75"/>
      <c r="I314" s="75">
        <v>2010</v>
      </c>
      <c r="J314" s="75" t="s">
        <v>5101</v>
      </c>
      <c r="K314" s="75" t="str">
        <f ca="1">VLOOKUP(C314,'Gesamt 2010-2013'!C:K,9,0)</f>
        <v>verfügbar</v>
      </c>
      <c r="L314" s="96">
        <f ca="1">VLOOKUP(C314,'Gesamt 2010-2013'!C:L,10,0)</f>
        <v>21.99</v>
      </c>
      <c r="M314" s="75" t="s">
        <v>6817</v>
      </c>
      <c r="N314" s="77" t="s">
        <v>2710</v>
      </c>
      <c r="O314" s="75" t="s">
        <v>2651</v>
      </c>
      <c r="P314" s="78" t="s">
        <v>2995</v>
      </c>
      <c r="Q314" s="74">
        <v>1</v>
      </c>
    </row>
    <row r="315" spans="2:17" s="78" customFormat="1">
      <c r="B315" s="75" t="s">
        <v>1358</v>
      </c>
      <c r="C315" s="76">
        <v>9783839416433</v>
      </c>
      <c r="D315" s="75" t="s">
        <v>5096</v>
      </c>
      <c r="E315" s="77" t="s">
        <v>1359</v>
      </c>
      <c r="F315" s="78" t="s">
        <v>1360</v>
      </c>
      <c r="G315" s="78" t="s">
        <v>7281</v>
      </c>
      <c r="H315" s="75"/>
      <c r="I315" s="75">
        <v>2011</v>
      </c>
      <c r="J315" s="75" t="s">
        <v>5101</v>
      </c>
      <c r="K315" s="75" t="str">
        <f ca="1">VLOOKUP(C315,'Gesamt 2010-2013'!C:K,9,0)</f>
        <v>verfügbar</v>
      </c>
      <c r="L315" s="96">
        <f ca="1">VLOOKUP(C315,'Gesamt 2010-2013'!C:L,10,0)</f>
        <v>26.99</v>
      </c>
      <c r="M315" s="75" t="s">
        <v>6817</v>
      </c>
      <c r="N315" s="77" t="s">
        <v>2710</v>
      </c>
      <c r="O315" s="75" t="s">
        <v>2651</v>
      </c>
      <c r="P315" s="78" t="s">
        <v>2995</v>
      </c>
      <c r="Q315" s="74">
        <v>1</v>
      </c>
    </row>
    <row r="316" spans="2:17" s="78" customFormat="1">
      <c r="B316" s="75" t="s">
        <v>1361</v>
      </c>
      <c r="C316" s="76">
        <v>9783839415269</v>
      </c>
      <c r="D316" s="75" t="s">
        <v>5096</v>
      </c>
      <c r="E316" s="77" t="s">
        <v>1362</v>
      </c>
      <c r="F316" s="78" t="s">
        <v>1363</v>
      </c>
      <c r="G316" s="78" t="s">
        <v>7281</v>
      </c>
      <c r="H316" s="75"/>
      <c r="I316" s="75">
        <v>2011</v>
      </c>
      <c r="J316" s="75" t="s">
        <v>5101</v>
      </c>
      <c r="K316" s="75" t="str">
        <f ca="1">VLOOKUP(C316,'Gesamt 2010-2013'!C:K,9,0)</f>
        <v>verfügbar</v>
      </c>
      <c r="L316" s="96">
        <f ca="1">VLOOKUP(C316,'Gesamt 2010-2013'!C:L,10,0)</f>
        <v>22.99</v>
      </c>
      <c r="M316" s="75" t="s">
        <v>6817</v>
      </c>
      <c r="N316" s="77" t="s">
        <v>2710</v>
      </c>
      <c r="O316" s="75" t="s">
        <v>2651</v>
      </c>
      <c r="P316" s="78" t="s">
        <v>2995</v>
      </c>
      <c r="Q316" s="74">
        <v>1</v>
      </c>
    </row>
    <row r="317" spans="2:17" s="78" customFormat="1">
      <c r="B317" s="75" t="s">
        <v>1364</v>
      </c>
      <c r="C317" s="76">
        <v>9783839417584</v>
      </c>
      <c r="D317" s="75" t="s">
        <v>5096</v>
      </c>
      <c r="E317" s="77" t="s">
        <v>1365</v>
      </c>
      <c r="F317" s="78" t="s">
        <v>1366</v>
      </c>
      <c r="G317" s="78" t="s">
        <v>7281</v>
      </c>
      <c r="H317" s="75"/>
      <c r="I317" s="75">
        <v>2012</v>
      </c>
      <c r="J317" s="75" t="s">
        <v>5101</v>
      </c>
      <c r="K317" s="75" t="str">
        <f ca="1">VLOOKUP(C317,'Gesamt 2010-2013'!C:K,9,0)</f>
        <v>verfügbar</v>
      </c>
      <c r="L317" s="96">
        <f ca="1">VLOOKUP(C317,'Gesamt 2010-2013'!C:L,10,0)</f>
        <v>26.99</v>
      </c>
      <c r="M317" s="75" t="s">
        <v>6817</v>
      </c>
      <c r="N317" s="77" t="s">
        <v>2710</v>
      </c>
      <c r="O317" s="75" t="s">
        <v>2651</v>
      </c>
      <c r="P317" s="78" t="s">
        <v>2995</v>
      </c>
      <c r="Q317" s="74">
        <v>1</v>
      </c>
    </row>
    <row r="318" spans="2:17" s="78" customFormat="1">
      <c r="B318" s="75" t="s">
        <v>1367</v>
      </c>
      <c r="C318" s="76">
        <v>9783839421116</v>
      </c>
      <c r="D318" s="75" t="s">
        <v>5096</v>
      </c>
      <c r="E318" s="77" t="s">
        <v>1368</v>
      </c>
      <c r="F318" s="78" t="s">
        <v>1369</v>
      </c>
      <c r="G318" s="78" t="s">
        <v>6552</v>
      </c>
      <c r="H318" s="75"/>
      <c r="I318" s="75">
        <v>2012</v>
      </c>
      <c r="J318" s="75" t="s">
        <v>5101</v>
      </c>
      <c r="K318" s="75" t="str">
        <f ca="1">VLOOKUP(C318,'Gesamt 2010-2013'!C:K,9,0)</f>
        <v>verfügbar</v>
      </c>
      <c r="L318" s="96">
        <f ca="1">VLOOKUP(C318,'Gesamt 2010-2013'!C:L,10,0)</f>
        <v>33.99</v>
      </c>
      <c r="M318" s="75" t="s">
        <v>6817</v>
      </c>
      <c r="N318" s="77" t="s">
        <v>2710</v>
      </c>
      <c r="O318" s="75" t="s">
        <v>2651</v>
      </c>
      <c r="P318" s="78" t="s">
        <v>2995</v>
      </c>
      <c r="Q318" s="74">
        <v>1</v>
      </c>
    </row>
    <row r="319" spans="2:17" s="78" customFormat="1">
      <c r="B319" s="75" t="s">
        <v>1370</v>
      </c>
      <c r="C319" s="76">
        <v>9783839422083</v>
      </c>
      <c r="D319" s="75" t="s">
        <v>5096</v>
      </c>
      <c r="E319" s="77" t="s">
        <v>1371</v>
      </c>
      <c r="F319" s="78" t="s">
        <v>1372</v>
      </c>
      <c r="G319" s="78" t="s">
        <v>7281</v>
      </c>
      <c r="H319" s="75"/>
      <c r="I319" s="75">
        <v>2012</v>
      </c>
      <c r="J319" s="75" t="s">
        <v>5101</v>
      </c>
      <c r="K319" s="75" t="str">
        <f ca="1">VLOOKUP(C319,'Gesamt 2010-2013'!C:K,9,0)</f>
        <v>verfügbar</v>
      </c>
      <c r="L319" s="96">
        <f ca="1">VLOOKUP(C319,'Gesamt 2010-2013'!C:L,10,0)</f>
        <v>35.99</v>
      </c>
      <c r="M319" s="75" t="s">
        <v>6817</v>
      </c>
      <c r="N319" s="77" t="s">
        <v>2710</v>
      </c>
      <c r="O319" s="75" t="s">
        <v>2651</v>
      </c>
      <c r="P319" s="78" t="s">
        <v>2995</v>
      </c>
      <c r="Q319" s="74">
        <v>1</v>
      </c>
    </row>
    <row r="320" spans="2:17" s="78" customFormat="1">
      <c r="B320" s="75" t="s">
        <v>1373</v>
      </c>
      <c r="C320" s="76">
        <v>9783839422663</v>
      </c>
      <c r="D320" s="75" t="s">
        <v>5096</v>
      </c>
      <c r="E320" s="77" t="s">
        <v>1374</v>
      </c>
      <c r="F320" s="78" t="s">
        <v>1375</v>
      </c>
      <c r="G320" s="78" t="s">
        <v>7281</v>
      </c>
      <c r="H320" s="75"/>
      <c r="I320" s="75">
        <v>2012</v>
      </c>
      <c r="J320" s="75" t="s">
        <v>5101</v>
      </c>
      <c r="K320" s="75" t="str">
        <f ca="1">VLOOKUP(C320,'Gesamt 2010-2013'!C:K,9,0)</f>
        <v>verfügbar</v>
      </c>
      <c r="L320" s="96">
        <f ca="1">VLOOKUP(C320,'Gesamt 2010-2013'!C:L,10,0)</f>
        <v>20.99</v>
      </c>
      <c r="M320" s="75" t="s">
        <v>6817</v>
      </c>
      <c r="N320" s="77" t="s">
        <v>2710</v>
      </c>
      <c r="O320" s="75" t="s">
        <v>2651</v>
      </c>
      <c r="P320" s="78" t="s">
        <v>2995</v>
      </c>
      <c r="Q320" s="74">
        <v>1</v>
      </c>
    </row>
    <row r="321" spans="2:17" s="78" customFormat="1">
      <c r="B321" s="75" t="s">
        <v>1376</v>
      </c>
      <c r="C321" s="76">
        <v>9783839422267</v>
      </c>
      <c r="D321" s="75" t="s">
        <v>5096</v>
      </c>
      <c r="E321" s="77" t="s">
        <v>1377</v>
      </c>
      <c r="F321" s="78" t="s">
        <v>1378</v>
      </c>
      <c r="G321" s="78" t="s">
        <v>6951</v>
      </c>
      <c r="H321" s="75"/>
      <c r="I321" s="75">
        <v>2013</v>
      </c>
      <c r="J321" s="75" t="s">
        <v>5101</v>
      </c>
      <c r="K321" s="75" t="str">
        <f ca="1">VLOOKUP(C321,'Gesamt 2010-2013'!C:K,9,0)</f>
        <v>verfügbar</v>
      </c>
      <c r="L321" s="96">
        <f ca="1">VLOOKUP(C321,'Gesamt 2010-2013'!C:L,10,0)</f>
        <v>26.99</v>
      </c>
      <c r="M321" s="75" t="s">
        <v>6817</v>
      </c>
      <c r="N321" s="77" t="s">
        <v>2710</v>
      </c>
      <c r="O321" s="75" t="s">
        <v>2651</v>
      </c>
      <c r="P321" s="78" t="s">
        <v>2995</v>
      </c>
      <c r="Q321" s="74">
        <v>1</v>
      </c>
    </row>
    <row r="322" spans="2:17" s="78" customFormat="1">
      <c r="B322" s="75" t="s">
        <v>1379</v>
      </c>
      <c r="C322" s="76">
        <v>9783839421734</v>
      </c>
      <c r="D322" s="75" t="s">
        <v>5096</v>
      </c>
      <c r="E322" s="77" t="s">
        <v>1380</v>
      </c>
      <c r="F322" s="78" t="s">
        <v>1381</v>
      </c>
      <c r="G322" s="78" t="s">
        <v>6541</v>
      </c>
      <c r="H322" s="75"/>
      <c r="I322" s="75">
        <v>2013</v>
      </c>
      <c r="J322" s="75" t="s">
        <v>5101</v>
      </c>
      <c r="K322" s="75" t="str">
        <f ca="1">VLOOKUP(C322,'Gesamt 2010-2013'!C:K,9,0)</f>
        <v>verfügbar</v>
      </c>
      <c r="L322" s="96">
        <f ca="1">VLOOKUP(C322,'Gesamt 2010-2013'!C:L,10,0)</f>
        <v>26.99</v>
      </c>
      <c r="M322" s="75" t="s">
        <v>6817</v>
      </c>
      <c r="N322" s="77" t="s">
        <v>2710</v>
      </c>
      <c r="O322" s="75" t="s">
        <v>2651</v>
      </c>
      <c r="P322" s="78" t="s">
        <v>2995</v>
      </c>
      <c r="Q322" s="74">
        <v>1</v>
      </c>
    </row>
    <row r="323" spans="2:17" s="78" customFormat="1">
      <c r="B323" s="75" t="s">
        <v>1382</v>
      </c>
      <c r="C323" s="76">
        <v>9783839424711</v>
      </c>
      <c r="D323" s="75" t="s">
        <v>5096</v>
      </c>
      <c r="E323" s="77" t="s">
        <v>1383</v>
      </c>
      <c r="F323" s="78" t="s">
        <v>1384</v>
      </c>
      <c r="G323" s="78" t="s">
        <v>6365</v>
      </c>
      <c r="H323" s="75">
        <v>12</v>
      </c>
      <c r="I323" s="75">
        <v>2013</v>
      </c>
      <c r="J323" s="75" t="s">
        <v>5101</v>
      </c>
      <c r="K323" s="75" t="str">
        <f ca="1">VLOOKUP(C323,'Gesamt 2010-2013'!C:K,9,0)</f>
        <v>verfügbar</v>
      </c>
      <c r="L323" s="96">
        <f ca="1">VLOOKUP(C323,'Gesamt 2010-2013'!C:L,10,0)</f>
        <v>26.99</v>
      </c>
      <c r="M323" s="75" t="s">
        <v>6817</v>
      </c>
      <c r="N323" s="77" t="s">
        <v>2710</v>
      </c>
      <c r="O323" s="75" t="s">
        <v>2651</v>
      </c>
      <c r="P323" s="78" t="s">
        <v>2995</v>
      </c>
      <c r="Q323" s="74">
        <v>1</v>
      </c>
    </row>
    <row r="324" spans="2:17" s="78" customFormat="1">
      <c r="B324" s="75" t="s">
        <v>1385</v>
      </c>
      <c r="C324" s="76">
        <v>9783839419717</v>
      </c>
      <c r="D324" s="75" t="s">
        <v>5096</v>
      </c>
      <c r="E324" s="77" t="s">
        <v>1386</v>
      </c>
      <c r="F324" s="78" t="s">
        <v>1387</v>
      </c>
      <c r="G324" s="78" t="s">
        <v>7115</v>
      </c>
      <c r="H324" s="75"/>
      <c r="I324" s="75">
        <v>2012</v>
      </c>
      <c r="J324" s="75" t="s">
        <v>5101</v>
      </c>
      <c r="K324" s="75" t="str">
        <f ca="1">VLOOKUP(C324,'Gesamt 2010-2013'!C:K,9,0)</f>
        <v>verfügbar</v>
      </c>
      <c r="L324" s="96">
        <f ca="1">VLOOKUP(C324,'Gesamt 2010-2013'!C:L,10,0)</f>
        <v>26.99</v>
      </c>
      <c r="M324" s="75" t="s">
        <v>1388</v>
      </c>
      <c r="N324" s="77" t="s">
        <v>1389</v>
      </c>
      <c r="O324" s="75" t="s">
        <v>2651</v>
      </c>
      <c r="P324" s="78" t="s">
        <v>772</v>
      </c>
      <c r="Q324" s="74">
        <v>1</v>
      </c>
    </row>
    <row r="325" spans="2:17" s="78" customFormat="1">
      <c r="B325" s="75" t="s">
        <v>1390</v>
      </c>
      <c r="C325" s="76">
        <v>9783839425459</v>
      </c>
      <c r="D325" s="75" t="s">
        <v>5096</v>
      </c>
      <c r="E325" s="77" t="s">
        <v>1391</v>
      </c>
      <c r="F325" s="78" t="s">
        <v>1392</v>
      </c>
      <c r="G325" s="78" t="s">
        <v>6552</v>
      </c>
      <c r="H325" s="75"/>
      <c r="I325" s="75">
        <v>2013</v>
      </c>
      <c r="J325" s="75" t="s">
        <v>5101</v>
      </c>
      <c r="K325" s="75" t="str">
        <f ca="1">VLOOKUP(C325,'Gesamt 2010-2013'!C:K,9,0)</f>
        <v>verfügbar</v>
      </c>
      <c r="L325" s="96">
        <f ca="1">VLOOKUP(C325,'Gesamt 2010-2013'!C:L,10,0)</f>
        <v>32.99</v>
      </c>
      <c r="M325" s="75" t="s">
        <v>6540</v>
      </c>
      <c r="N325" s="77" t="s">
        <v>2734</v>
      </c>
      <c r="O325" s="75" t="s">
        <v>2651</v>
      </c>
      <c r="P325" s="78" t="s">
        <v>2967</v>
      </c>
      <c r="Q325" s="74">
        <v>1</v>
      </c>
    </row>
    <row r="326" spans="2:17" s="78" customFormat="1">
      <c r="B326" s="75" t="s">
        <v>1393</v>
      </c>
      <c r="C326" s="76">
        <v>9783839421932</v>
      </c>
      <c r="D326" s="75" t="s">
        <v>5096</v>
      </c>
      <c r="E326" s="77" t="s">
        <v>1394</v>
      </c>
      <c r="F326" s="78" t="s">
        <v>1395</v>
      </c>
      <c r="G326" s="78" t="s">
        <v>2956</v>
      </c>
      <c r="H326" s="75">
        <v>9</v>
      </c>
      <c r="I326" s="75">
        <v>2013</v>
      </c>
      <c r="J326" s="75" t="s">
        <v>5101</v>
      </c>
      <c r="K326" s="75" t="str">
        <f ca="1">VLOOKUP(C326,'Gesamt 2010-2013'!C:K,9,0)</f>
        <v>verfügbar</v>
      </c>
      <c r="L326" s="96">
        <f ca="1">VLOOKUP(C326,'Gesamt 2010-2013'!C:L,10,0)</f>
        <v>21.99</v>
      </c>
      <c r="M326" s="75" t="s">
        <v>7286</v>
      </c>
      <c r="N326" s="77" t="s">
        <v>1396</v>
      </c>
      <c r="O326" s="75" t="s">
        <v>2651</v>
      </c>
      <c r="P326" s="78" t="s">
        <v>772</v>
      </c>
      <c r="Q326" s="74">
        <v>1</v>
      </c>
    </row>
    <row r="327" spans="2:17" s="78" customFormat="1">
      <c r="B327" s="75" t="s">
        <v>1397</v>
      </c>
      <c r="C327" s="76">
        <v>9783839421925</v>
      </c>
      <c r="D327" s="75" t="s">
        <v>5096</v>
      </c>
      <c r="E327" s="77" t="s">
        <v>1398</v>
      </c>
      <c r="F327" s="78" t="s">
        <v>1399</v>
      </c>
      <c r="G327" s="78" t="s">
        <v>2956</v>
      </c>
      <c r="H327" s="75">
        <v>8</v>
      </c>
      <c r="I327" s="75">
        <v>2013</v>
      </c>
      <c r="J327" s="75" t="s">
        <v>5101</v>
      </c>
      <c r="K327" s="75" t="str">
        <f ca="1">VLOOKUP(C327,'Gesamt 2010-2013'!C:K,9,0)</f>
        <v>verfügbar</v>
      </c>
      <c r="L327" s="96">
        <f ca="1">VLOOKUP(C327,'Gesamt 2010-2013'!C:L,10,0)</f>
        <v>20.99</v>
      </c>
      <c r="M327" s="75" t="s">
        <v>7286</v>
      </c>
      <c r="N327" s="77" t="s">
        <v>1396</v>
      </c>
      <c r="O327" s="75" t="s">
        <v>2651</v>
      </c>
      <c r="P327" s="78" t="s">
        <v>772</v>
      </c>
      <c r="Q327" s="74">
        <v>1</v>
      </c>
    </row>
    <row r="328" spans="2:17" s="78" customFormat="1">
      <c r="B328" s="75" t="s">
        <v>1400</v>
      </c>
      <c r="C328" s="76">
        <v>9783839420539</v>
      </c>
      <c r="D328" s="75" t="s">
        <v>5096</v>
      </c>
      <c r="E328" s="77" t="s">
        <v>1401</v>
      </c>
      <c r="F328" s="78" t="s">
        <v>1402</v>
      </c>
      <c r="G328" s="78" t="s">
        <v>6552</v>
      </c>
      <c r="H328" s="75"/>
      <c r="I328" s="75">
        <v>2012</v>
      </c>
      <c r="J328" s="75" t="s">
        <v>5101</v>
      </c>
      <c r="K328" s="75" t="str">
        <f ca="1">VLOOKUP(C328,'Gesamt 2010-2013'!C:K,9,0)</f>
        <v>verfügbar</v>
      </c>
      <c r="L328" s="96">
        <f ca="1">VLOOKUP(C328,'Gesamt 2010-2013'!C:L,10,0)</f>
        <v>21.99</v>
      </c>
      <c r="M328" s="75" t="s">
        <v>7286</v>
      </c>
      <c r="N328" s="77" t="s">
        <v>1396</v>
      </c>
      <c r="O328" s="75" t="s">
        <v>2651</v>
      </c>
      <c r="P328" s="78" t="s">
        <v>2963</v>
      </c>
      <c r="Q328" s="74">
        <v>1</v>
      </c>
    </row>
    <row r="329" spans="2:17" s="78" customFormat="1">
      <c r="B329" s="75" t="s">
        <v>1403</v>
      </c>
      <c r="C329" s="76">
        <v>9783839422335</v>
      </c>
      <c r="D329" s="75" t="s">
        <v>5096</v>
      </c>
      <c r="E329" s="77" t="s">
        <v>1404</v>
      </c>
      <c r="F329" s="78" t="s">
        <v>1405</v>
      </c>
      <c r="G329" s="78" t="s">
        <v>2956</v>
      </c>
      <c r="H329" s="75">
        <v>10</v>
      </c>
      <c r="I329" s="75">
        <v>2013</v>
      </c>
      <c r="J329" s="75" t="s">
        <v>5101</v>
      </c>
      <c r="K329" s="75" t="str">
        <f ca="1">VLOOKUP(C329,'Gesamt 2010-2013'!C:K,9,0)</f>
        <v>verfügbar</v>
      </c>
      <c r="L329" s="96">
        <f ca="1">VLOOKUP(C329,'Gesamt 2010-2013'!C:L,10,0)</f>
        <v>26.99</v>
      </c>
      <c r="M329" s="75" t="s">
        <v>7286</v>
      </c>
      <c r="N329" s="77" t="s">
        <v>1396</v>
      </c>
      <c r="O329" s="75" t="s">
        <v>2651</v>
      </c>
      <c r="P329" s="78" t="s">
        <v>2963</v>
      </c>
      <c r="Q329" s="74">
        <v>1</v>
      </c>
    </row>
    <row r="330" spans="2:17" s="78" customFormat="1">
      <c r="B330" s="75" t="s">
        <v>1406</v>
      </c>
      <c r="C330" s="76">
        <v>9783839415627</v>
      </c>
      <c r="D330" s="75" t="s">
        <v>5096</v>
      </c>
      <c r="E330" s="77" t="s">
        <v>1407</v>
      </c>
      <c r="F330" s="78" t="s">
        <v>1408</v>
      </c>
      <c r="G330" s="78" t="s">
        <v>6552</v>
      </c>
      <c r="H330" s="75"/>
      <c r="I330" s="75">
        <v>2010</v>
      </c>
      <c r="J330" s="75" t="s">
        <v>5101</v>
      </c>
      <c r="K330" s="75" t="str">
        <f ca="1">VLOOKUP(C330,'Gesamt 2010-2013'!C:K,9,0)</f>
        <v>verfügbar</v>
      </c>
      <c r="L330" s="96">
        <f ca="1">VLOOKUP(C330,'Gesamt 2010-2013'!C:L,10,0)</f>
        <v>26.99</v>
      </c>
      <c r="M330" s="75" t="s">
        <v>7324</v>
      </c>
      <c r="N330" s="77" t="s">
        <v>2929</v>
      </c>
      <c r="O330" s="75" t="s">
        <v>2651</v>
      </c>
      <c r="P330" s="78" t="s">
        <v>2982</v>
      </c>
      <c r="Q330" s="74">
        <v>1</v>
      </c>
    </row>
    <row r="331" spans="2:17" s="78" customFormat="1">
      <c r="B331" s="75" t="s">
        <v>1409</v>
      </c>
      <c r="C331" s="76">
        <v>9783839419373</v>
      </c>
      <c r="D331" s="75" t="s">
        <v>5096</v>
      </c>
      <c r="E331" s="77" t="s">
        <v>1410</v>
      </c>
      <c r="F331" s="78" t="s">
        <v>1411</v>
      </c>
      <c r="G331" s="78" t="s">
        <v>6644</v>
      </c>
      <c r="H331" s="75"/>
      <c r="I331" s="75">
        <v>2012</v>
      </c>
      <c r="J331" s="75" t="s">
        <v>5101</v>
      </c>
      <c r="K331" s="75" t="str">
        <f ca="1">VLOOKUP(C331,'Gesamt 2010-2013'!C:K,9,0)</f>
        <v>verfügbar</v>
      </c>
      <c r="L331" s="96">
        <f ca="1">VLOOKUP(C331,'Gesamt 2010-2013'!C:L,10,0)</f>
        <v>31.99</v>
      </c>
      <c r="M331" s="75" t="s">
        <v>7324</v>
      </c>
      <c r="N331" s="77" t="s">
        <v>2929</v>
      </c>
      <c r="O331" s="75" t="s">
        <v>2651</v>
      </c>
      <c r="P331" s="78" t="s">
        <v>2963</v>
      </c>
      <c r="Q331" s="74">
        <v>1</v>
      </c>
    </row>
    <row r="332" spans="2:17" s="78" customFormat="1">
      <c r="B332" s="75" t="s">
        <v>1412</v>
      </c>
      <c r="C332" s="76">
        <v>9783839423110</v>
      </c>
      <c r="D332" s="75" t="s">
        <v>5096</v>
      </c>
      <c r="E332" s="77" t="s">
        <v>1413</v>
      </c>
      <c r="F332" s="78" t="s">
        <v>1414</v>
      </c>
      <c r="G332" s="78" t="s">
        <v>6552</v>
      </c>
      <c r="H332" s="75"/>
      <c r="I332" s="75">
        <v>2013</v>
      </c>
      <c r="J332" s="75" t="s">
        <v>5101</v>
      </c>
      <c r="K332" s="75" t="str">
        <f ca="1">VLOOKUP(C332,'Gesamt 2010-2013'!C:K,9,0)</f>
        <v>verfügbar</v>
      </c>
      <c r="L332" s="96">
        <f ca="1">VLOOKUP(C332,'Gesamt 2010-2013'!C:L,10,0)</f>
        <v>31.99</v>
      </c>
      <c r="M332" s="75" t="s">
        <v>6696</v>
      </c>
      <c r="N332" s="77" t="s">
        <v>3330</v>
      </c>
      <c r="O332" s="75" t="s">
        <v>2651</v>
      </c>
      <c r="P332" s="78" t="s">
        <v>2941</v>
      </c>
      <c r="Q332" s="74">
        <v>1</v>
      </c>
    </row>
    <row r="333" spans="2:17" s="78" customFormat="1">
      <c r="B333" s="75" t="s">
        <v>1415</v>
      </c>
      <c r="C333" s="76">
        <v>9783839413715</v>
      </c>
      <c r="D333" s="75" t="s">
        <v>5096</v>
      </c>
      <c r="E333" s="77" t="s">
        <v>1416</v>
      </c>
      <c r="F333" s="78" t="s">
        <v>1417</v>
      </c>
      <c r="G333" s="78" t="s">
        <v>6644</v>
      </c>
      <c r="H333" s="75"/>
      <c r="I333" s="75">
        <v>2010</v>
      </c>
      <c r="J333" s="75" t="s">
        <v>5101</v>
      </c>
      <c r="K333" s="75" t="str">
        <f ca="1">VLOOKUP(C333,'Gesamt 2010-2013'!C:K,9,0)</f>
        <v>verfügbar</v>
      </c>
      <c r="L333" s="96">
        <f ca="1">VLOOKUP(C333,'Gesamt 2010-2013'!C:L,10,0)</f>
        <v>22.99</v>
      </c>
      <c r="M333" s="75" t="s">
        <v>6696</v>
      </c>
      <c r="N333" s="77" t="s">
        <v>3330</v>
      </c>
      <c r="O333" s="75" t="s">
        <v>2651</v>
      </c>
      <c r="P333" s="78" t="s">
        <v>2982</v>
      </c>
      <c r="Q333" s="74">
        <v>1</v>
      </c>
    </row>
    <row r="334" spans="2:17" s="78" customFormat="1">
      <c r="B334" s="75" t="s">
        <v>1418</v>
      </c>
      <c r="C334" s="76">
        <v>9783839413937</v>
      </c>
      <c r="D334" s="75" t="s">
        <v>5096</v>
      </c>
      <c r="E334" s="77" t="s">
        <v>1419</v>
      </c>
      <c r="F334" s="78" t="s">
        <v>1420</v>
      </c>
      <c r="G334" s="78" t="s">
        <v>6570</v>
      </c>
      <c r="H334" s="75"/>
      <c r="I334" s="75">
        <v>2010</v>
      </c>
      <c r="J334" s="75" t="s">
        <v>5135</v>
      </c>
      <c r="K334" s="75" t="str">
        <f ca="1">VLOOKUP(C334,'Gesamt 2010-2013'!C:K,9,0)</f>
        <v>verfügbar</v>
      </c>
      <c r="L334" s="96">
        <f ca="1">VLOOKUP(C334,'Gesamt 2010-2013'!C:L,10,0)</f>
        <v>32.99</v>
      </c>
      <c r="M334" s="75" t="s">
        <v>6696</v>
      </c>
      <c r="N334" s="77" t="s">
        <v>3330</v>
      </c>
      <c r="O334" s="75" t="s">
        <v>2651</v>
      </c>
      <c r="P334" s="78" t="s">
        <v>2982</v>
      </c>
      <c r="Q334" s="74">
        <v>1</v>
      </c>
    </row>
    <row r="335" spans="2:17" s="78" customFormat="1">
      <c r="B335" s="75" t="s">
        <v>1421</v>
      </c>
      <c r="C335" s="76">
        <v>9783839415337</v>
      </c>
      <c r="D335" s="75" t="s">
        <v>5096</v>
      </c>
      <c r="E335" s="77" t="s">
        <v>1422</v>
      </c>
      <c r="F335" s="78" t="s">
        <v>1423</v>
      </c>
      <c r="G335" s="78" t="s">
        <v>6644</v>
      </c>
      <c r="H335" s="75"/>
      <c r="I335" s="75">
        <v>2010</v>
      </c>
      <c r="J335" s="75" t="s">
        <v>5101</v>
      </c>
      <c r="K335" s="75" t="str">
        <f ca="1">VLOOKUP(C335,'Gesamt 2010-2013'!C:K,9,0)</f>
        <v>verfügbar</v>
      </c>
      <c r="L335" s="96">
        <f ca="1">VLOOKUP(C335,'Gesamt 2010-2013'!C:L,10,0)</f>
        <v>24.99</v>
      </c>
      <c r="M335" s="75" t="s">
        <v>6696</v>
      </c>
      <c r="N335" s="77" t="s">
        <v>3330</v>
      </c>
      <c r="O335" s="75" t="s">
        <v>2651</v>
      </c>
      <c r="P335" s="78" t="s">
        <v>2982</v>
      </c>
      <c r="Q335" s="74">
        <v>1</v>
      </c>
    </row>
    <row r="336" spans="2:17" s="78" customFormat="1">
      <c r="B336" s="75" t="s">
        <v>1424</v>
      </c>
      <c r="C336" s="76">
        <v>9783839419274</v>
      </c>
      <c r="D336" s="75" t="s">
        <v>5096</v>
      </c>
      <c r="E336" s="77" t="s">
        <v>1425</v>
      </c>
      <c r="F336" s="78" t="s">
        <v>1426</v>
      </c>
      <c r="G336" s="78" t="s">
        <v>6644</v>
      </c>
      <c r="H336" s="75"/>
      <c r="I336" s="75">
        <v>2012</v>
      </c>
      <c r="J336" s="75" t="s">
        <v>5101</v>
      </c>
      <c r="K336" s="75" t="str">
        <f ca="1">VLOOKUP(C336,'Gesamt 2010-2013'!C:K,9,0)</f>
        <v>verfügbar</v>
      </c>
      <c r="L336" s="96">
        <f ca="1">VLOOKUP(C336,'Gesamt 2010-2013'!C:L,10,0)</f>
        <v>32.99</v>
      </c>
      <c r="M336" s="75" t="s">
        <v>6696</v>
      </c>
      <c r="N336" s="77" t="s">
        <v>3330</v>
      </c>
      <c r="O336" s="75" t="s">
        <v>2651</v>
      </c>
      <c r="P336" s="78" t="s">
        <v>2982</v>
      </c>
      <c r="Q336" s="74">
        <v>1</v>
      </c>
    </row>
    <row r="337" spans="2:17" s="78" customFormat="1">
      <c r="B337" s="75" t="s">
        <v>1427</v>
      </c>
      <c r="C337" s="76">
        <v>9783839422717</v>
      </c>
      <c r="D337" s="75" t="s">
        <v>5096</v>
      </c>
      <c r="E337" s="77" t="s">
        <v>1428</v>
      </c>
      <c r="F337" s="78" t="s">
        <v>1429</v>
      </c>
      <c r="G337" s="78" t="s">
        <v>6535</v>
      </c>
      <c r="H337" s="75"/>
      <c r="I337" s="75">
        <v>2012</v>
      </c>
      <c r="J337" s="75" t="s">
        <v>5101</v>
      </c>
      <c r="K337" s="75" t="str">
        <f ca="1">VLOOKUP(C337,'Gesamt 2010-2013'!C:K,9,0)</f>
        <v>verfügbar</v>
      </c>
      <c r="L337" s="96">
        <f ca="1">VLOOKUP(C337,'Gesamt 2010-2013'!C:L,10,0)</f>
        <v>10.99</v>
      </c>
      <c r="M337" s="75" t="s">
        <v>6696</v>
      </c>
      <c r="N337" s="77" t="s">
        <v>3330</v>
      </c>
      <c r="O337" s="75" t="s">
        <v>2651</v>
      </c>
      <c r="P337" s="78" t="s">
        <v>2982</v>
      </c>
      <c r="Q337" s="74">
        <v>1</v>
      </c>
    </row>
    <row r="338" spans="2:17" s="78" customFormat="1">
      <c r="B338" s="75" t="s">
        <v>1430</v>
      </c>
      <c r="C338" s="76">
        <v>9783839420034</v>
      </c>
      <c r="D338" s="75" t="s">
        <v>5096</v>
      </c>
      <c r="E338" s="77" t="s">
        <v>1431</v>
      </c>
      <c r="F338" s="78" t="s">
        <v>1432</v>
      </c>
      <c r="G338" s="78" t="s">
        <v>6570</v>
      </c>
      <c r="H338" s="75"/>
      <c r="I338" s="75">
        <v>2013</v>
      </c>
      <c r="J338" s="75" t="s">
        <v>5101</v>
      </c>
      <c r="K338" s="75" t="str">
        <f ca="1">VLOOKUP(C338,'Gesamt 2010-2013'!C:K,9,0)</f>
        <v>verfügbar</v>
      </c>
      <c r="L338" s="96">
        <f ca="1">VLOOKUP(C338,'Gesamt 2010-2013'!C:L,10,0)</f>
        <v>17.989999999999998</v>
      </c>
      <c r="M338" s="75" t="s">
        <v>6696</v>
      </c>
      <c r="N338" s="77" t="s">
        <v>3330</v>
      </c>
      <c r="O338" s="75" t="s">
        <v>2651</v>
      </c>
      <c r="P338" s="78" t="s">
        <v>2982</v>
      </c>
      <c r="Q338" s="74">
        <v>1</v>
      </c>
    </row>
    <row r="339" spans="2:17" s="78" customFormat="1">
      <c r="B339" s="75" t="s">
        <v>1433</v>
      </c>
      <c r="C339" s="76">
        <v>9783839424438</v>
      </c>
      <c r="D339" s="75" t="s">
        <v>5096</v>
      </c>
      <c r="E339" s="77" t="s">
        <v>1434</v>
      </c>
      <c r="F339" s="78" t="s">
        <v>1435</v>
      </c>
      <c r="G339" s="78" t="s">
        <v>4344</v>
      </c>
      <c r="H339" s="75">
        <v>58</v>
      </c>
      <c r="I339" s="75">
        <v>2013</v>
      </c>
      <c r="J339" s="75" t="s">
        <v>5101</v>
      </c>
      <c r="K339" s="75" t="str">
        <f ca="1">VLOOKUP(C339,'Gesamt 2010-2013'!C:K,9,0)</f>
        <v>verfügbar</v>
      </c>
      <c r="L339" s="96">
        <f ca="1">VLOOKUP(C339,'Gesamt 2010-2013'!C:L,10,0)</f>
        <v>33.99</v>
      </c>
      <c r="M339" s="75" t="s">
        <v>6696</v>
      </c>
      <c r="N339" s="77" t="s">
        <v>3330</v>
      </c>
      <c r="O339" s="75" t="s">
        <v>2651</v>
      </c>
      <c r="P339" s="78" t="s">
        <v>2982</v>
      </c>
      <c r="Q339" s="74">
        <v>1</v>
      </c>
    </row>
    <row r="340" spans="2:17" s="78" customFormat="1">
      <c r="B340" s="75" t="s">
        <v>1436</v>
      </c>
      <c r="C340" s="76">
        <v>9783839419304</v>
      </c>
      <c r="D340" s="75" t="s">
        <v>5096</v>
      </c>
      <c r="E340" s="77" t="s">
        <v>1437</v>
      </c>
      <c r="F340" s="78" t="s">
        <v>1438</v>
      </c>
      <c r="G340" s="78" t="s">
        <v>6644</v>
      </c>
      <c r="H340" s="75"/>
      <c r="I340" s="75">
        <v>2012</v>
      </c>
      <c r="J340" s="75" t="s">
        <v>5101</v>
      </c>
      <c r="K340" s="75" t="str">
        <f ca="1">VLOOKUP(C340,'Gesamt 2010-2013'!C:K,9,0)</f>
        <v>verfügbar</v>
      </c>
      <c r="L340" s="96">
        <f ca="1">VLOOKUP(C340,'Gesamt 2010-2013'!C:L,10,0)</f>
        <v>26.99</v>
      </c>
      <c r="M340" s="75" t="s">
        <v>6735</v>
      </c>
      <c r="N340" s="77" t="s">
        <v>3652</v>
      </c>
      <c r="O340" s="75" t="s">
        <v>2651</v>
      </c>
      <c r="P340" s="78" t="s">
        <v>2995</v>
      </c>
      <c r="Q340" s="74">
        <v>1</v>
      </c>
    </row>
    <row r="341" spans="2:17" s="78" customFormat="1">
      <c r="B341" s="75" t="s">
        <v>1439</v>
      </c>
      <c r="C341" s="76">
        <v>9783839420485</v>
      </c>
      <c r="D341" s="75" t="s">
        <v>5096</v>
      </c>
      <c r="E341" s="77" t="s">
        <v>1440</v>
      </c>
      <c r="F341" s="78" t="s">
        <v>1441</v>
      </c>
      <c r="G341" s="78" t="s">
        <v>6951</v>
      </c>
      <c r="H341" s="75"/>
      <c r="I341" s="75">
        <v>2012</v>
      </c>
      <c r="J341" s="75" t="s">
        <v>5101</v>
      </c>
      <c r="K341" s="75" t="str">
        <f ca="1">VLOOKUP(C341,'Gesamt 2010-2013'!C:K,9,0)</f>
        <v>verfügbar</v>
      </c>
      <c r="L341" s="96">
        <f ca="1">VLOOKUP(C341,'Gesamt 2010-2013'!C:L,10,0)</f>
        <v>32.99</v>
      </c>
      <c r="M341" s="75" t="s">
        <v>6735</v>
      </c>
      <c r="N341" s="77" t="s">
        <v>3652</v>
      </c>
      <c r="O341" s="75" t="s">
        <v>2651</v>
      </c>
      <c r="P341" s="78" t="s">
        <v>2995</v>
      </c>
      <c r="Q341" s="74">
        <v>1</v>
      </c>
    </row>
    <row r="342" spans="2:17" s="78" customFormat="1">
      <c r="B342" s="75" t="s">
        <v>1442</v>
      </c>
      <c r="C342" s="76">
        <v>9783839422250</v>
      </c>
      <c r="D342" s="75" t="s">
        <v>5096</v>
      </c>
      <c r="E342" s="77" t="s">
        <v>1443</v>
      </c>
      <c r="F342" s="78" t="s">
        <v>1444</v>
      </c>
      <c r="G342" s="78" t="s">
        <v>6951</v>
      </c>
      <c r="H342" s="75"/>
      <c r="I342" s="75">
        <v>2012</v>
      </c>
      <c r="J342" s="75" t="s">
        <v>5101</v>
      </c>
      <c r="K342" s="75" t="str">
        <f ca="1">VLOOKUP(C342,'Gesamt 2010-2013'!C:K,9,0)</f>
        <v>verfügbar</v>
      </c>
      <c r="L342" s="96">
        <f ca="1">VLOOKUP(C342,'Gesamt 2010-2013'!C:L,10,0)</f>
        <v>43.99</v>
      </c>
      <c r="M342" s="75" t="s">
        <v>6735</v>
      </c>
      <c r="N342" s="77" t="s">
        <v>3652</v>
      </c>
      <c r="O342" s="75" t="s">
        <v>2651</v>
      </c>
      <c r="P342" s="78" t="s">
        <v>2995</v>
      </c>
      <c r="Q342" s="74">
        <v>1</v>
      </c>
    </row>
    <row r="343" spans="2:17" s="78" customFormat="1">
      <c r="B343" s="75" t="s">
        <v>1445</v>
      </c>
      <c r="C343" s="76">
        <v>9783839422830</v>
      </c>
      <c r="D343" s="75" t="s">
        <v>5096</v>
      </c>
      <c r="E343" s="77" t="s">
        <v>1446</v>
      </c>
      <c r="F343" s="78" t="s">
        <v>1447</v>
      </c>
      <c r="G343" s="78" t="s">
        <v>6951</v>
      </c>
      <c r="H343" s="75"/>
      <c r="I343" s="75">
        <v>2013</v>
      </c>
      <c r="J343" s="75" t="s">
        <v>5101</v>
      </c>
      <c r="K343" s="75" t="str">
        <f ca="1">VLOOKUP(C343,'Gesamt 2010-2013'!C:K,9,0)</f>
        <v>verfügbar</v>
      </c>
      <c r="L343" s="96">
        <f ca="1">VLOOKUP(C343,'Gesamt 2010-2013'!C:L,10,0)</f>
        <v>26.99</v>
      </c>
      <c r="M343" s="75" t="s">
        <v>6735</v>
      </c>
      <c r="N343" s="77" t="s">
        <v>3652</v>
      </c>
      <c r="O343" s="75" t="s">
        <v>2651</v>
      </c>
      <c r="P343" s="78" t="s">
        <v>2995</v>
      </c>
      <c r="Q343" s="74">
        <v>1</v>
      </c>
    </row>
    <row r="344" spans="2:17" s="78" customFormat="1">
      <c r="B344" s="75" t="s">
        <v>1448</v>
      </c>
      <c r="C344" s="76">
        <v>9783839425510</v>
      </c>
      <c r="D344" s="75" t="s">
        <v>5096</v>
      </c>
      <c r="E344" s="77" t="s">
        <v>1449</v>
      </c>
      <c r="F344" s="78" t="s">
        <v>1450</v>
      </c>
      <c r="G344" s="78" t="s">
        <v>6951</v>
      </c>
      <c r="H344" s="75"/>
      <c r="I344" s="75">
        <v>2013</v>
      </c>
      <c r="J344" s="75" t="s">
        <v>5101</v>
      </c>
      <c r="K344" s="75" t="str">
        <f ca="1">VLOOKUP(C344,'Gesamt 2010-2013'!C:K,9,0)</f>
        <v>verfügbar</v>
      </c>
      <c r="L344" s="96">
        <f ca="1">VLOOKUP(C344,'Gesamt 2010-2013'!C:L,10,0)</f>
        <v>36.99</v>
      </c>
      <c r="M344" s="75" t="s">
        <v>6735</v>
      </c>
      <c r="N344" s="77" t="s">
        <v>3652</v>
      </c>
      <c r="O344" s="75" t="s">
        <v>2651</v>
      </c>
      <c r="P344" s="78" t="s">
        <v>2995</v>
      </c>
      <c r="Q344" s="74">
        <v>1</v>
      </c>
    </row>
    <row r="345" spans="2:17" s="78" customFormat="1">
      <c r="B345" s="75" t="s">
        <v>1451</v>
      </c>
      <c r="C345" s="76">
        <v>9783839417478</v>
      </c>
      <c r="D345" s="75" t="s">
        <v>5096</v>
      </c>
      <c r="E345" s="77" t="s">
        <v>1452</v>
      </c>
      <c r="F345" s="78" t="s">
        <v>1453</v>
      </c>
      <c r="G345" s="78" t="s">
        <v>6951</v>
      </c>
      <c r="H345" s="75"/>
      <c r="I345" s="75">
        <v>2011</v>
      </c>
      <c r="J345" s="75" t="s">
        <v>5135</v>
      </c>
      <c r="K345" s="75" t="str">
        <f ca="1">VLOOKUP(C345,'Gesamt 2010-2013'!C:K,9,0)</f>
        <v>verfügbar</v>
      </c>
      <c r="L345" s="96">
        <f ca="1">VLOOKUP(C345,'Gesamt 2010-2013'!C:L,10,0)</f>
        <v>29.99</v>
      </c>
      <c r="M345" s="75" t="s">
        <v>6735</v>
      </c>
      <c r="N345" s="77" t="s">
        <v>3652</v>
      </c>
      <c r="O345" s="75" t="s">
        <v>2651</v>
      </c>
      <c r="P345" s="78" t="s">
        <v>2972</v>
      </c>
      <c r="Q345" s="74">
        <v>1</v>
      </c>
    </row>
    <row r="346" spans="2:17" s="78" customFormat="1">
      <c r="B346" s="75" t="s">
        <v>1454</v>
      </c>
      <c r="C346" s="76">
        <v>9783839417447</v>
      </c>
      <c r="D346" s="75" t="s">
        <v>5096</v>
      </c>
      <c r="E346" s="77" t="s">
        <v>1455</v>
      </c>
      <c r="F346" s="78" t="s">
        <v>1456</v>
      </c>
      <c r="G346" s="78" t="s">
        <v>3469</v>
      </c>
      <c r="H346" s="75">
        <v>13</v>
      </c>
      <c r="I346" s="75">
        <v>2011</v>
      </c>
      <c r="J346" s="75" t="s">
        <v>5101</v>
      </c>
      <c r="K346" s="75" t="str">
        <f ca="1">VLOOKUP(C346,'Gesamt 2010-2013'!C:K,9,0)</f>
        <v>verfügbar</v>
      </c>
      <c r="L346" s="96">
        <f ca="1">VLOOKUP(C346,'Gesamt 2010-2013'!C:L,10,0)</f>
        <v>31.99</v>
      </c>
      <c r="M346" s="75" t="s">
        <v>6735</v>
      </c>
      <c r="N346" s="77" t="s">
        <v>3652</v>
      </c>
      <c r="O346" s="75" t="s">
        <v>2651</v>
      </c>
      <c r="P346" s="78" t="s">
        <v>2972</v>
      </c>
      <c r="Q346" s="74">
        <v>1</v>
      </c>
    </row>
    <row r="347" spans="2:17" s="78" customFormat="1">
      <c r="B347" s="75" t="s">
        <v>1457</v>
      </c>
      <c r="C347" s="76">
        <v>9783839418116</v>
      </c>
      <c r="D347" s="75" t="s">
        <v>5096</v>
      </c>
      <c r="E347" s="77" t="s">
        <v>1458</v>
      </c>
      <c r="F347" s="78" t="s">
        <v>1459</v>
      </c>
      <c r="G347" s="78" t="s">
        <v>6951</v>
      </c>
      <c r="H347" s="75"/>
      <c r="I347" s="75">
        <v>2011</v>
      </c>
      <c r="J347" s="75" t="s">
        <v>5101</v>
      </c>
      <c r="K347" s="75" t="str">
        <f ca="1">VLOOKUP(C347,'Gesamt 2010-2013'!C:K,9,0)</f>
        <v>verfügbar</v>
      </c>
      <c r="L347" s="96">
        <f ca="1">VLOOKUP(C347,'Gesamt 2010-2013'!C:L,10,0)</f>
        <v>34.99</v>
      </c>
      <c r="M347" s="75" t="s">
        <v>6735</v>
      </c>
      <c r="N347" s="77" t="s">
        <v>3652</v>
      </c>
      <c r="O347" s="75" t="s">
        <v>2651</v>
      </c>
      <c r="P347" s="78" t="s">
        <v>2972</v>
      </c>
      <c r="Q347" s="74">
        <v>1</v>
      </c>
    </row>
    <row r="348" spans="2:17" s="78" customFormat="1">
      <c r="B348" s="75" t="s">
        <v>1460</v>
      </c>
      <c r="C348" s="76">
        <v>9783839416112</v>
      </c>
      <c r="D348" s="75" t="s">
        <v>5096</v>
      </c>
      <c r="E348" s="77" t="s">
        <v>1461</v>
      </c>
      <c r="F348" s="78" t="s">
        <v>1462</v>
      </c>
      <c r="G348" s="78" t="s">
        <v>6951</v>
      </c>
      <c r="H348" s="75"/>
      <c r="I348" s="75">
        <v>2010</v>
      </c>
      <c r="J348" s="75" t="s">
        <v>5101</v>
      </c>
      <c r="K348" s="75" t="str">
        <f ca="1">VLOOKUP(C348,'Gesamt 2010-2013'!C:K,9,0)</f>
        <v>verfügbar</v>
      </c>
      <c r="L348" s="96">
        <f ca="1">VLOOKUP(C348,'Gesamt 2010-2013'!C:L,10,0)</f>
        <v>32.99</v>
      </c>
      <c r="M348" s="75" t="s">
        <v>6740</v>
      </c>
      <c r="N348" s="77" t="s">
        <v>2751</v>
      </c>
      <c r="O348" s="75" t="s">
        <v>2651</v>
      </c>
      <c r="P348" s="78" t="s">
        <v>2995</v>
      </c>
      <c r="Q348" s="74">
        <v>1</v>
      </c>
    </row>
    <row r="349" spans="2:17" s="78" customFormat="1">
      <c r="B349" s="75" t="s">
        <v>1463</v>
      </c>
      <c r="C349" s="76">
        <v>9783839417256</v>
      </c>
      <c r="D349" s="75" t="s">
        <v>5096</v>
      </c>
      <c r="E349" s="77" t="s">
        <v>1464</v>
      </c>
      <c r="F349" s="78" t="s">
        <v>1465</v>
      </c>
      <c r="G349" s="78" t="s">
        <v>6951</v>
      </c>
      <c r="H349" s="75"/>
      <c r="I349" s="75">
        <v>2011</v>
      </c>
      <c r="J349" s="75" t="s">
        <v>5101</v>
      </c>
      <c r="K349" s="75" t="str">
        <f ca="1">VLOOKUP(C349,'Gesamt 2010-2013'!C:K,9,0)</f>
        <v>verfügbar</v>
      </c>
      <c r="L349" s="96">
        <f ca="1">VLOOKUP(C349,'Gesamt 2010-2013'!C:L,10,0)</f>
        <v>25.99</v>
      </c>
      <c r="M349" s="75" t="s">
        <v>6740</v>
      </c>
      <c r="N349" s="77" t="s">
        <v>2751</v>
      </c>
      <c r="O349" s="75" t="s">
        <v>2651</v>
      </c>
      <c r="P349" s="78" t="s">
        <v>2995</v>
      </c>
      <c r="Q349" s="74">
        <v>1</v>
      </c>
    </row>
    <row r="350" spans="2:17" s="78" customFormat="1">
      <c r="B350" s="75" t="s">
        <v>1466</v>
      </c>
      <c r="C350" s="76">
        <v>9783839418680</v>
      </c>
      <c r="D350" s="75" t="s">
        <v>5096</v>
      </c>
      <c r="E350" s="77" t="s">
        <v>1467</v>
      </c>
      <c r="F350" s="78" t="s">
        <v>1468</v>
      </c>
      <c r="G350" s="78" t="s">
        <v>6951</v>
      </c>
      <c r="H350" s="75"/>
      <c r="I350" s="75">
        <v>2011</v>
      </c>
      <c r="J350" s="75" t="s">
        <v>5101</v>
      </c>
      <c r="K350" s="75" t="str">
        <f ca="1">VLOOKUP(C350,'Gesamt 2010-2013'!C:K,9,0)</f>
        <v>verfügbar</v>
      </c>
      <c r="L350" s="96">
        <f ca="1">VLOOKUP(C350,'Gesamt 2010-2013'!C:L,10,0)</f>
        <v>24.99</v>
      </c>
      <c r="M350" s="75" t="s">
        <v>6740</v>
      </c>
      <c r="N350" s="77" t="s">
        <v>2751</v>
      </c>
      <c r="O350" s="75" t="s">
        <v>2651</v>
      </c>
      <c r="P350" s="78" t="s">
        <v>2995</v>
      </c>
      <c r="Q350" s="74">
        <v>1</v>
      </c>
    </row>
    <row r="351" spans="2:17" s="78" customFormat="1">
      <c r="B351" s="75" t="s">
        <v>1469</v>
      </c>
      <c r="C351" s="76">
        <v>9783839420423</v>
      </c>
      <c r="D351" s="75" t="s">
        <v>5096</v>
      </c>
      <c r="E351" s="77" t="s">
        <v>1470</v>
      </c>
      <c r="F351" s="78" t="s">
        <v>1471</v>
      </c>
      <c r="G351" s="78" t="s">
        <v>6951</v>
      </c>
      <c r="H351" s="75"/>
      <c r="I351" s="75">
        <v>2012</v>
      </c>
      <c r="J351" s="75" t="s">
        <v>5101</v>
      </c>
      <c r="K351" s="75" t="str">
        <f ca="1">VLOOKUP(C351,'Gesamt 2010-2013'!C:K,9,0)</f>
        <v>verfügbar</v>
      </c>
      <c r="L351" s="96">
        <f ca="1">VLOOKUP(C351,'Gesamt 2010-2013'!C:L,10,0)</f>
        <v>22.99</v>
      </c>
      <c r="M351" s="75" t="s">
        <v>6740</v>
      </c>
      <c r="N351" s="77" t="s">
        <v>2751</v>
      </c>
      <c r="O351" s="75" t="s">
        <v>2651</v>
      </c>
      <c r="P351" s="78" t="s">
        <v>2995</v>
      </c>
      <c r="Q351" s="74">
        <v>1</v>
      </c>
    </row>
    <row r="352" spans="2:17" s="78" customFormat="1">
      <c r="B352" s="75" t="s">
        <v>1472</v>
      </c>
      <c r="C352" s="76">
        <v>9783839416570</v>
      </c>
      <c r="D352" s="75" t="s">
        <v>5096</v>
      </c>
      <c r="E352" s="77" t="s">
        <v>1473</v>
      </c>
      <c r="F352" s="78" t="s">
        <v>1474</v>
      </c>
      <c r="G352" s="78" t="s">
        <v>6951</v>
      </c>
      <c r="H352" s="75"/>
      <c r="I352" s="75">
        <v>2012</v>
      </c>
      <c r="J352" s="75" t="s">
        <v>5101</v>
      </c>
      <c r="K352" s="75" t="str">
        <f ca="1">VLOOKUP(C352,'Gesamt 2010-2013'!C:K,9,0)</f>
        <v>verfügbar</v>
      </c>
      <c r="L352" s="96">
        <f ca="1">VLOOKUP(C352,'Gesamt 2010-2013'!C:L,10,0)</f>
        <v>32.99</v>
      </c>
      <c r="M352" s="75" t="s">
        <v>6740</v>
      </c>
      <c r="N352" s="77" t="s">
        <v>2751</v>
      </c>
      <c r="O352" s="75" t="s">
        <v>2651</v>
      </c>
      <c r="P352" s="78" t="s">
        <v>2995</v>
      </c>
      <c r="Q352" s="74">
        <v>1</v>
      </c>
    </row>
    <row r="353" spans="2:17" s="78" customFormat="1">
      <c r="B353" s="75" t="s">
        <v>1475</v>
      </c>
      <c r="C353" s="76">
        <v>9783839423769</v>
      </c>
      <c r="D353" s="75" t="s">
        <v>5096</v>
      </c>
      <c r="E353" s="77" t="s">
        <v>1476</v>
      </c>
      <c r="F353" s="78" t="s">
        <v>1462</v>
      </c>
      <c r="G353" s="78" t="s">
        <v>6951</v>
      </c>
      <c r="H353" s="75"/>
      <c r="I353" s="75">
        <v>2013</v>
      </c>
      <c r="J353" s="75" t="s">
        <v>5101</v>
      </c>
      <c r="K353" s="75" t="str">
        <f ca="1">VLOOKUP(C353,'Gesamt 2010-2013'!C:K,9,0)</f>
        <v>verfügbar</v>
      </c>
      <c r="L353" s="96">
        <f ca="1">VLOOKUP(C353,'Gesamt 2010-2013'!C:L,10,0)</f>
        <v>25.99</v>
      </c>
      <c r="M353" s="75" t="s">
        <v>6740</v>
      </c>
      <c r="N353" s="77" t="s">
        <v>2751</v>
      </c>
      <c r="O353" s="75" t="s">
        <v>2651</v>
      </c>
      <c r="P353" s="78" t="s">
        <v>2995</v>
      </c>
      <c r="Q353" s="74">
        <v>1</v>
      </c>
    </row>
    <row r="354" spans="2:17" s="78" customFormat="1">
      <c r="B354" s="75" t="s">
        <v>1477</v>
      </c>
      <c r="C354" s="76">
        <v>9783839414446</v>
      </c>
      <c r="D354" s="75" t="s">
        <v>5096</v>
      </c>
      <c r="E354" s="77" t="s">
        <v>1478</v>
      </c>
      <c r="F354" s="78" t="s">
        <v>1479</v>
      </c>
      <c r="G354" s="78" t="s">
        <v>2750</v>
      </c>
      <c r="H354" s="75">
        <v>1</v>
      </c>
      <c r="I354" s="75">
        <v>2010</v>
      </c>
      <c r="J354" s="75" t="s">
        <v>5101</v>
      </c>
      <c r="K354" s="75" t="str">
        <f ca="1">VLOOKUP(C354,'Gesamt 2010-2013'!C:K,9,0)</f>
        <v>verfügbar</v>
      </c>
      <c r="L354" s="96">
        <f ca="1">VLOOKUP(C354,'Gesamt 2010-2013'!C:L,10,0)</f>
        <v>17.989999999999998</v>
      </c>
      <c r="M354" s="75" t="s">
        <v>6740</v>
      </c>
      <c r="N354" s="77" t="s">
        <v>2751</v>
      </c>
      <c r="O354" s="75" t="s">
        <v>2651</v>
      </c>
      <c r="P354" s="78" t="s">
        <v>2972</v>
      </c>
      <c r="Q354" s="74">
        <v>1</v>
      </c>
    </row>
    <row r="355" spans="2:17" s="78" customFormat="1">
      <c r="B355" s="75" t="s">
        <v>1480</v>
      </c>
      <c r="C355" s="76">
        <v>9783839420157</v>
      </c>
      <c r="D355" s="75" t="s">
        <v>5096</v>
      </c>
      <c r="E355" s="77" t="s">
        <v>1481</v>
      </c>
      <c r="F355" s="78" t="s">
        <v>1482</v>
      </c>
      <c r="G355" s="78" t="s">
        <v>2750</v>
      </c>
      <c r="H355" s="75">
        <v>3</v>
      </c>
      <c r="I355" s="75">
        <v>2012</v>
      </c>
      <c r="J355" s="75" t="s">
        <v>5101</v>
      </c>
      <c r="K355" s="75" t="str">
        <f ca="1">VLOOKUP(C355,'Gesamt 2010-2013'!C:K,9,0)</f>
        <v>verfügbar</v>
      </c>
      <c r="L355" s="96">
        <f ca="1">VLOOKUP(C355,'Gesamt 2010-2013'!C:L,10,0)</f>
        <v>26.99</v>
      </c>
      <c r="M355" s="75" t="s">
        <v>6740</v>
      </c>
      <c r="N355" s="77" t="s">
        <v>2751</v>
      </c>
      <c r="O355" s="75" t="s">
        <v>2651</v>
      </c>
      <c r="P355" s="78" t="s">
        <v>2972</v>
      </c>
      <c r="Q355" s="74">
        <v>1</v>
      </c>
    </row>
    <row r="356" spans="2:17" s="78" customFormat="1">
      <c r="B356" s="75" t="s">
        <v>1483</v>
      </c>
      <c r="C356" s="76">
        <v>9783839415023</v>
      </c>
      <c r="D356" s="75" t="s">
        <v>5096</v>
      </c>
      <c r="E356" s="77" t="s">
        <v>1484</v>
      </c>
      <c r="F356" s="78" t="s">
        <v>1485</v>
      </c>
      <c r="G356" s="78" t="s">
        <v>6990</v>
      </c>
      <c r="H356" s="75"/>
      <c r="I356" s="75">
        <v>2010</v>
      </c>
      <c r="J356" s="75" t="s">
        <v>5101</v>
      </c>
      <c r="K356" s="75" t="str">
        <f ca="1">VLOOKUP(C356,'Gesamt 2010-2013'!C:K,9,0)</f>
        <v>verfügbar</v>
      </c>
      <c r="L356" s="96">
        <f ca="1">VLOOKUP(C356,'Gesamt 2010-2013'!C:L,10,0)</f>
        <v>32.99</v>
      </c>
      <c r="M356" s="75" t="s">
        <v>6832</v>
      </c>
      <c r="N356" s="77" t="s">
        <v>1486</v>
      </c>
      <c r="O356" s="75" t="s">
        <v>2651</v>
      </c>
      <c r="P356" s="78" t="s">
        <v>2972</v>
      </c>
      <c r="Q356" s="74">
        <v>1</v>
      </c>
    </row>
    <row r="357" spans="2:17" s="78" customFormat="1">
      <c r="B357" s="75" t="s">
        <v>1487</v>
      </c>
      <c r="C357" s="76">
        <v>9783839415733</v>
      </c>
      <c r="D357" s="75" t="s">
        <v>5096</v>
      </c>
      <c r="E357" s="77" t="s">
        <v>1488</v>
      </c>
      <c r="F357" s="78" t="s">
        <v>1489</v>
      </c>
      <c r="G357" s="78" t="s">
        <v>6990</v>
      </c>
      <c r="H357" s="75"/>
      <c r="I357" s="75">
        <v>2011</v>
      </c>
      <c r="J357" s="75" t="s">
        <v>5101</v>
      </c>
      <c r="K357" s="75" t="str">
        <f ca="1">VLOOKUP(C357,'Gesamt 2010-2013'!C:K,9,0)</f>
        <v>verfügbar</v>
      </c>
      <c r="L357" s="96">
        <f ca="1">VLOOKUP(C357,'Gesamt 2010-2013'!C:L,10,0)</f>
        <v>31.99</v>
      </c>
      <c r="M357" s="75" t="s">
        <v>6832</v>
      </c>
      <c r="N357" s="77" t="s">
        <v>1486</v>
      </c>
      <c r="O357" s="75" t="s">
        <v>2651</v>
      </c>
      <c r="P357" s="78" t="s">
        <v>2972</v>
      </c>
      <c r="Q357" s="74">
        <v>1</v>
      </c>
    </row>
    <row r="358" spans="2:17">
      <c r="B358" s="46" t="s">
        <v>1490</v>
      </c>
      <c r="C358" s="47">
        <v>9783839418048</v>
      </c>
      <c r="D358" s="46" t="s">
        <v>5096</v>
      </c>
      <c r="E358" s="48" t="s">
        <v>1491</v>
      </c>
      <c r="F358" s="45" t="s">
        <v>1492</v>
      </c>
      <c r="G358" s="45" t="s">
        <v>6990</v>
      </c>
      <c r="I358" s="46">
        <v>2012</v>
      </c>
      <c r="J358" s="46" t="s">
        <v>5101</v>
      </c>
      <c r="K358" s="75" t="str">
        <f ca="1">VLOOKUP(C358,'Gesamt 2010-2013'!C:K,9,0)</f>
        <v>verfügbar</v>
      </c>
      <c r="L358" s="96">
        <f ca="1">VLOOKUP(C358,'Gesamt 2010-2013'!C:L,10,0)</f>
        <v>33.99</v>
      </c>
      <c r="M358" s="46" t="s">
        <v>6832</v>
      </c>
      <c r="N358" s="48" t="s">
        <v>1486</v>
      </c>
      <c r="O358" s="46" t="s">
        <v>2651</v>
      </c>
      <c r="P358" s="45" t="s">
        <v>2972</v>
      </c>
      <c r="Q358" s="74">
        <v>1</v>
      </c>
    </row>
    <row r="359" spans="2:17" s="62" customFormat="1">
      <c r="B359" s="63" t="s">
        <v>1493</v>
      </c>
      <c r="C359" s="64">
        <v>9783839421659</v>
      </c>
      <c r="D359" s="63" t="s">
        <v>5096</v>
      </c>
      <c r="E359" s="80" t="s">
        <v>1494</v>
      </c>
      <c r="F359" s="62" t="s">
        <v>1495</v>
      </c>
      <c r="G359" s="62" t="s">
        <v>6990</v>
      </c>
      <c r="H359" s="63"/>
      <c r="I359" s="63">
        <v>2013</v>
      </c>
      <c r="J359" s="63" t="s">
        <v>5101</v>
      </c>
      <c r="K359" s="63" t="str">
        <f ca="1">VLOOKUP(C359,'Gesamt 2010-2013'!C:K,9,0)</f>
        <v>verfügbar</v>
      </c>
      <c r="L359" s="65">
        <f ca="1">VLOOKUP(C359,'Gesamt 2010-2013'!C:L,10,0)</f>
        <v>33.99</v>
      </c>
      <c r="M359" s="63" t="s">
        <v>6832</v>
      </c>
      <c r="N359" s="80" t="s">
        <v>1486</v>
      </c>
      <c r="O359" s="63" t="s">
        <v>2651</v>
      </c>
      <c r="P359" s="62" t="s">
        <v>2972</v>
      </c>
      <c r="Q359" s="66">
        <v>1</v>
      </c>
    </row>
    <row r="360" spans="2:17" s="71" customFormat="1" ht="18.75" customHeight="1">
      <c r="B360" s="68"/>
      <c r="C360" s="69"/>
      <c r="D360" s="68"/>
      <c r="E360" s="70"/>
      <c r="H360" s="68"/>
      <c r="I360" s="68"/>
      <c r="J360" s="68"/>
      <c r="K360" s="68"/>
      <c r="L360" s="97">
        <f>SUM(L7:L359)</f>
        <v>10259.469999999939</v>
      </c>
      <c r="M360" s="68"/>
      <c r="N360" s="70"/>
      <c r="O360" s="68"/>
      <c r="Q360" s="67">
        <f>SUM(Q7:Q359)</f>
        <v>353</v>
      </c>
    </row>
  </sheetData>
  <sheetCalcPr fullCalcOnLoad="1"/>
  <phoneticPr fontId="0" type="noConversion"/>
  <printOptions gridLines="1"/>
  <pageMargins left="0.7" right="0.7" top="0.78740157499999996" bottom="0.78740157499999996" header="0.3" footer="0.3"/>
  <pageSetup paperSize="9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2:O305"/>
  <sheetViews>
    <sheetView workbookViewId="0">
      <pane ySplit="6" topLeftCell="A7" activePane="bottomLeft" state="frozen"/>
      <selection pane="bottomLeft" activeCell="A5" sqref="A5"/>
    </sheetView>
  </sheetViews>
  <sheetFormatPr defaultColWidth="11.42578125" defaultRowHeight="12"/>
  <cols>
    <col min="1" max="1" width="3.140625" style="45" customWidth="1"/>
    <col min="2" max="2" width="19.85546875" style="45" customWidth="1"/>
    <col min="3" max="3" width="19.85546875" style="100" customWidth="1"/>
    <col min="4" max="5" width="31.140625" style="45" customWidth="1"/>
    <col min="6" max="6" width="23.140625" style="45" customWidth="1"/>
    <col min="7" max="7" width="20.7109375" style="45" bestFit="1" customWidth="1"/>
    <col min="8" max="8" width="20.7109375" style="45" customWidth="1"/>
    <col min="9" max="9" width="11.42578125" style="45" customWidth="1"/>
    <col min="10" max="10" width="47.140625" style="48" customWidth="1"/>
    <col min="11" max="11" width="11.42578125" style="45"/>
    <col min="12" max="12" width="52.7109375" style="48" customWidth="1"/>
    <col min="13" max="13" width="64" style="45" bestFit="1" customWidth="1"/>
    <col min="14" max="14" width="19.85546875" style="45" customWidth="1"/>
    <col min="15" max="16384" width="11.42578125" style="45"/>
  </cols>
  <sheetData>
    <row r="2" spans="1:15">
      <c r="B2" s="48"/>
      <c r="C2" s="81"/>
      <c r="D2" s="48"/>
      <c r="E2" s="48"/>
      <c r="F2" s="48"/>
      <c r="G2" s="46"/>
      <c r="H2" s="46"/>
      <c r="I2" s="82"/>
      <c r="J2" s="89"/>
      <c r="K2" s="46"/>
      <c r="M2" s="48"/>
      <c r="N2" s="46"/>
    </row>
    <row r="3" spans="1:15" s="51" customFormat="1">
      <c r="A3" s="50" t="s">
        <v>5060</v>
      </c>
      <c r="C3" s="84"/>
      <c r="D3" s="50"/>
      <c r="E3" s="50"/>
      <c r="F3" s="50"/>
      <c r="G3" s="54"/>
      <c r="H3" s="54"/>
      <c r="I3" s="85"/>
      <c r="J3" s="102"/>
      <c r="K3" s="54"/>
      <c r="L3" s="50"/>
      <c r="M3" s="50"/>
      <c r="N3" s="54"/>
    </row>
    <row r="4" spans="1:15">
      <c r="B4" s="55"/>
      <c r="C4" s="81"/>
      <c r="D4" s="48"/>
      <c r="E4" s="48"/>
      <c r="F4" s="48"/>
      <c r="G4" s="46"/>
      <c r="H4" s="46"/>
      <c r="I4" s="82"/>
      <c r="J4" s="89"/>
      <c r="K4" s="46"/>
      <c r="M4" s="48"/>
      <c r="N4" s="46"/>
    </row>
    <row r="5" spans="1:15">
      <c r="B5" s="46"/>
      <c r="C5" s="47"/>
      <c r="D5" s="48"/>
      <c r="E5" s="48"/>
      <c r="F5" s="48"/>
      <c r="G5" s="46"/>
      <c r="H5" s="46"/>
      <c r="I5" s="82"/>
      <c r="J5" s="89"/>
      <c r="K5" s="46"/>
      <c r="M5" s="48"/>
      <c r="N5" s="46"/>
    </row>
    <row r="6" spans="1:15" s="56" customFormat="1" ht="26.25" customHeight="1">
      <c r="B6" s="56" t="s">
        <v>6527</v>
      </c>
      <c r="C6" s="57" t="s">
        <v>6527</v>
      </c>
      <c r="D6" s="56" t="s">
        <v>5048</v>
      </c>
      <c r="E6" s="56" t="s">
        <v>6528</v>
      </c>
      <c r="F6" s="56" t="s">
        <v>5050</v>
      </c>
      <c r="G6" s="56" t="s">
        <v>5047</v>
      </c>
      <c r="H6" s="56" t="s">
        <v>5046</v>
      </c>
      <c r="I6" s="87" t="s">
        <v>5049</v>
      </c>
      <c r="J6" s="88" t="s">
        <v>5052</v>
      </c>
      <c r="K6" s="56" t="s">
        <v>6529</v>
      </c>
      <c r="L6" s="56" t="s">
        <v>5051</v>
      </c>
      <c r="M6" s="56" t="s">
        <v>5053</v>
      </c>
      <c r="N6" s="56" t="s">
        <v>6526</v>
      </c>
    </row>
    <row r="7" spans="1:15">
      <c r="B7" s="46" t="s">
        <v>5031</v>
      </c>
      <c r="C7" s="47">
        <v>9783839414644</v>
      </c>
      <c r="D7" s="48" t="s">
        <v>5032</v>
      </c>
      <c r="E7" s="48" t="s">
        <v>5033</v>
      </c>
      <c r="F7" s="48" t="s">
        <v>6535</v>
      </c>
      <c r="G7" s="46">
        <v>2012</v>
      </c>
      <c r="H7" s="46" t="str">
        <f ca="1">VLOOKUP(C7,'Gesamt 2000-2009'!C:I,6,0)</f>
        <v>verfügbar</v>
      </c>
      <c r="I7" s="82">
        <v>10.99</v>
      </c>
      <c r="J7" s="89" t="str">
        <f ca="1">VLOOKUP(C7,'Gesamt 2000-2009'!C7:J823,8,0)</f>
        <v>Soziologie|Soziologische Theorie</v>
      </c>
      <c r="K7" s="46" t="s">
        <v>6534</v>
      </c>
      <c r="L7" s="48">
        <f ca="1">VLOOKUP(C7,'Gesamt 2000-2009'!C7:L823,10,0)</f>
        <v>0</v>
      </c>
      <c r="M7" s="48" t="s">
        <v>5054</v>
      </c>
      <c r="N7" s="46" t="s">
        <v>5030</v>
      </c>
      <c r="O7" s="98">
        <v>1</v>
      </c>
    </row>
    <row r="8" spans="1:15">
      <c r="B8" s="46" t="s">
        <v>5006</v>
      </c>
      <c r="C8" s="47">
        <v>9783839413197</v>
      </c>
      <c r="D8" s="48" t="s">
        <v>5007</v>
      </c>
      <c r="E8" s="48" t="s">
        <v>5008</v>
      </c>
      <c r="F8" s="48" t="s">
        <v>4180</v>
      </c>
      <c r="G8" s="46">
        <v>2011</v>
      </c>
      <c r="H8" s="46" t="str">
        <f ca="1">VLOOKUP(C8,'Gesamt 2000-2009'!C:I,6,0)</f>
        <v>verfügbar</v>
      </c>
      <c r="I8" s="82">
        <v>26.99</v>
      </c>
      <c r="J8" s="89" t="str">
        <f ca="1">VLOOKUP(C8,'Gesamt 2000-2009'!C8:J824,8,0)</f>
        <v>Soziologie|Wissenschafts-, Technik- und Umweltsoziologie</v>
      </c>
      <c r="K8" s="46" t="s">
        <v>5009</v>
      </c>
      <c r="L8" s="48">
        <f ca="1">VLOOKUP(C8,'Gesamt 2000-2009'!C8:L824,10,0)</f>
        <v>0</v>
      </c>
      <c r="M8" s="48" t="s">
        <v>5054</v>
      </c>
      <c r="N8" s="46" t="s">
        <v>5005</v>
      </c>
      <c r="O8" s="98">
        <v>1</v>
      </c>
    </row>
    <row r="9" spans="1:15">
      <c r="B9" s="46" t="s">
        <v>4590</v>
      </c>
      <c r="C9" s="47">
        <v>9783839410011</v>
      </c>
      <c r="D9" s="48" t="s">
        <v>4591</v>
      </c>
      <c r="E9" s="48" t="s">
        <v>4592</v>
      </c>
      <c r="F9" s="48" t="s">
        <v>6951</v>
      </c>
      <c r="G9" s="46">
        <v>2010</v>
      </c>
      <c r="H9" s="46" t="str">
        <f ca="1">VLOOKUP(C9,'Gesamt 2000-2009'!C:I,6,0)</f>
        <v>verfügbar</v>
      </c>
      <c r="I9" s="82">
        <v>26.99</v>
      </c>
      <c r="J9" s="89" t="str">
        <f ca="1">VLOOKUP(C9,'Gesamt 2000-2009'!C9:J825,8,0)</f>
        <v>Soziologie|Soziologie des Geschlechts und des Körpers</v>
      </c>
      <c r="K9" s="46" t="s">
        <v>6740</v>
      </c>
      <c r="L9" s="48">
        <f ca="1">VLOOKUP(C9,'Gesamt 2000-2009'!C9:L825,10,0)</f>
        <v>0</v>
      </c>
      <c r="M9" s="48" t="s">
        <v>5054</v>
      </c>
      <c r="N9" s="46" t="s">
        <v>4589</v>
      </c>
      <c r="O9" s="98">
        <v>1</v>
      </c>
    </row>
    <row r="10" spans="1:15">
      <c r="B10" s="46" t="s">
        <v>4598</v>
      </c>
      <c r="C10" s="47">
        <v>9783839411605</v>
      </c>
      <c r="D10" s="48" t="s">
        <v>4599</v>
      </c>
      <c r="E10" s="48" t="s">
        <v>4600</v>
      </c>
      <c r="F10" s="48" t="s">
        <v>6644</v>
      </c>
      <c r="G10" s="46">
        <v>2010</v>
      </c>
      <c r="H10" s="46" t="str">
        <f ca="1">VLOOKUP(C10,'Gesamt 2000-2009'!C:I,6,0)</f>
        <v>verfügbar</v>
      </c>
      <c r="I10" s="82">
        <v>22.99</v>
      </c>
      <c r="J10" s="89" t="str">
        <f ca="1">VLOOKUP(C10,'Gesamt 2000-2009'!C10:J826,8,0)</f>
        <v>Politikwissenschaft|Politische Theorie</v>
      </c>
      <c r="K10" s="46" t="s">
        <v>6894</v>
      </c>
      <c r="L10" s="48">
        <f ca="1">VLOOKUP(C10,'Gesamt 2000-2009'!C10:L826,10,0)</f>
        <v>0</v>
      </c>
      <c r="M10" s="48" t="s">
        <v>5054</v>
      </c>
      <c r="N10" s="46" t="s">
        <v>4597</v>
      </c>
      <c r="O10" s="98">
        <v>1</v>
      </c>
    </row>
    <row r="11" spans="1:15">
      <c r="B11" s="46" t="s">
        <v>4606</v>
      </c>
      <c r="C11" s="47">
        <v>9783839411889</v>
      </c>
      <c r="D11" s="48" t="s">
        <v>4607</v>
      </c>
      <c r="E11" s="48" t="s">
        <v>4608</v>
      </c>
      <c r="F11" s="48" t="s">
        <v>6552</v>
      </c>
      <c r="G11" s="46">
        <v>2010</v>
      </c>
      <c r="H11" s="46" t="str">
        <f ca="1">VLOOKUP(C11,'Gesamt 2000-2009'!C:I,6,0)</f>
        <v>verfügbar</v>
      </c>
      <c r="I11" s="82">
        <v>26.99</v>
      </c>
      <c r="J11" s="89" t="str">
        <f ca="1">VLOOKUP(C11,'Gesamt 2000-2009'!C11:J827,8,0)</f>
        <v>Pädagogik|Sozialpädagogik, Soziale Arbeit</v>
      </c>
      <c r="K11" s="46" t="s">
        <v>6847</v>
      </c>
      <c r="L11" s="48">
        <f ca="1">VLOOKUP(C11,'Gesamt 2000-2009'!C11:L827,10,0)</f>
        <v>0</v>
      </c>
      <c r="M11" s="48" t="s">
        <v>5054</v>
      </c>
      <c r="N11" s="46" t="s">
        <v>4605</v>
      </c>
      <c r="O11" s="98">
        <v>1</v>
      </c>
    </row>
    <row r="12" spans="1:15">
      <c r="B12" s="46" t="s">
        <v>4614</v>
      </c>
      <c r="C12" s="47">
        <v>9783839412039</v>
      </c>
      <c r="D12" s="48" t="s">
        <v>4615</v>
      </c>
      <c r="E12" s="48" t="s">
        <v>4616</v>
      </c>
      <c r="F12" s="48" t="s">
        <v>6644</v>
      </c>
      <c r="G12" s="46">
        <v>2010</v>
      </c>
      <c r="H12" s="46" t="str">
        <f ca="1">VLOOKUP(C12,'Gesamt 2000-2009'!C:I,6,0)</f>
        <v>verfügbar</v>
      </c>
      <c r="I12" s="82">
        <v>26.99</v>
      </c>
      <c r="J12" s="89" t="str">
        <f ca="1">VLOOKUP(C12,'Gesamt 2000-2009'!C12:J828,8,0)</f>
        <v>Soziologie|Familien-, Jugend- und Alterssoziologie</v>
      </c>
      <c r="K12" s="46" t="s">
        <v>6534</v>
      </c>
      <c r="L12" s="48">
        <f ca="1">VLOOKUP(C12,'Gesamt 2000-2009'!C12:L828,10,0)</f>
        <v>0</v>
      </c>
      <c r="M12" s="48" t="s">
        <v>5054</v>
      </c>
      <c r="N12" s="46" t="s">
        <v>4613</v>
      </c>
      <c r="O12" s="98">
        <v>1</v>
      </c>
    </row>
    <row r="13" spans="1:15">
      <c r="B13" s="46" t="s">
        <v>4618</v>
      </c>
      <c r="C13" s="47">
        <v>9783839412374</v>
      </c>
      <c r="D13" s="48" t="s">
        <v>4619</v>
      </c>
      <c r="E13" s="48" t="s">
        <v>4620</v>
      </c>
      <c r="F13" s="48" t="s">
        <v>6990</v>
      </c>
      <c r="G13" s="46">
        <v>2010</v>
      </c>
      <c r="H13" s="46" t="str">
        <f ca="1">VLOOKUP(C13,'Gesamt 2000-2009'!C:I,6,0)</f>
        <v>verfügbar</v>
      </c>
      <c r="I13" s="82">
        <v>24.99</v>
      </c>
      <c r="J13" s="89" t="str">
        <f ca="1">VLOOKUP(C13,'Gesamt 2000-2009'!C13:J829,8,0)</f>
        <v>Soziologie|Wissenschafts-, Technik- und Umweltsoziologie</v>
      </c>
      <c r="K13" s="46" t="s">
        <v>6735</v>
      </c>
      <c r="L13" s="48">
        <f ca="1">VLOOKUP(C13,'Gesamt 2000-2009'!C13:L829,10,0)</f>
        <v>0</v>
      </c>
      <c r="M13" s="48" t="s">
        <v>5054</v>
      </c>
      <c r="N13" s="46" t="s">
        <v>4617</v>
      </c>
      <c r="O13" s="98">
        <v>1</v>
      </c>
    </row>
    <row r="14" spans="1:15">
      <c r="B14" s="46" t="s">
        <v>4630</v>
      </c>
      <c r="C14" s="47">
        <v>9783839412503</v>
      </c>
      <c r="D14" s="48" t="s">
        <v>4631</v>
      </c>
      <c r="E14" s="48" t="s">
        <v>4632</v>
      </c>
      <c r="F14" s="48" t="s">
        <v>6644</v>
      </c>
      <c r="G14" s="46">
        <v>2010</v>
      </c>
      <c r="H14" s="46" t="str">
        <f ca="1">VLOOKUP(C14,'Gesamt 2000-2009'!C:I,6,0)</f>
        <v>verfügbar</v>
      </c>
      <c r="I14" s="82">
        <v>24.99</v>
      </c>
      <c r="J14" s="89" t="str">
        <f ca="1">VLOOKUP(C14,'Gesamt 2000-2009'!C14:J830,8,0)</f>
        <v>Religionswissenschaft|Religionswissenschaft</v>
      </c>
      <c r="K14" s="46" t="s">
        <v>6506</v>
      </c>
      <c r="L14" s="48">
        <f ca="1">VLOOKUP(C14,'Gesamt 2000-2009'!C14:L830,10,0)</f>
        <v>0</v>
      </c>
      <c r="M14" s="48" t="s">
        <v>5054</v>
      </c>
      <c r="N14" s="46" t="s">
        <v>4629</v>
      </c>
      <c r="O14" s="98">
        <v>1</v>
      </c>
    </row>
    <row r="15" spans="1:15">
      <c r="B15" s="46" t="s">
        <v>4642</v>
      </c>
      <c r="C15" s="47">
        <v>9783839413029</v>
      </c>
      <c r="D15" s="48" t="s">
        <v>4643</v>
      </c>
      <c r="E15" s="48" t="s">
        <v>4644</v>
      </c>
      <c r="F15" s="48" t="s">
        <v>4180</v>
      </c>
      <c r="G15" s="46">
        <v>2010</v>
      </c>
      <c r="H15" s="46" t="str">
        <f ca="1">VLOOKUP(C15,'Gesamt 2000-2009'!C:I,6,0)</f>
        <v>verfügbar</v>
      </c>
      <c r="I15" s="82">
        <v>26.99</v>
      </c>
      <c r="J15" s="89" t="str">
        <f ca="1">VLOOKUP(C15,'Gesamt 2000-2009'!C15:J831,8,0)</f>
        <v>Soziologie|Wissenschafts-, Technik- und Umweltsoziologie</v>
      </c>
      <c r="K15" s="46" t="s">
        <v>7666</v>
      </c>
      <c r="L15" s="48">
        <f ca="1">VLOOKUP(C15,'Gesamt 2000-2009'!C15:L831,10,0)</f>
        <v>0</v>
      </c>
      <c r="M15" s="48" t="s">
        <v>5054</v>
      </c>
      <c r="N15" s="46" t="s">
        <v>4641</v>
      </c>
      <c r="O15" s="98">
        <v>1</v>
      </c>
    </row>
    <row r="16" spans="1:15">
      <c r="B16" s="46" t="s">
        <v>4646</v>
      </c>
      <c r="C16" s="47">
        <v>9783839413074</v>
      </c>
      <c r="D16" s="48" t="s">
        <v>4647</v>
      </c>
      <c r="E16" s="48" t="s">
        <v>4648</v>
      </c>
      <c r="F16" s="48" t="s">
        <v>6990</v>
      </c>
      <c r="G16" s="46">
        <v>2010</v>
      </c>
      <c r="H16" s="46" t="str">
        <f ca="1">VLOOKUP(C16,'Gesamt 2000-2009'!C:I,6,0)</f>
        <v>verfügbar</v>
      </c>
      <c r="I16" s="82">
        <v>35.99</v>
      </c>
      <c r="J16" s="89" t="str">
        <f ca="1">VLOOKUP(C16,'Gesamt 2000-2009'!C16:J832,8,0)</f>
        <v>Soziologie|Wissenschafts-, Technik- und Umweltsoziologie</v>
      </c>
      <c r="K16" s="46" t="s">
        <v>6643</v>
      </c>
      <c r="L16" s="48">
        <f ca="1">VLOOKUP(C16,'Gesamt 2000-2009'!C16:L832,10,0)</f>
        <v>0</v>
      </c>
      <c r="M16" s="48" t="s">
        <v>5054</v>
      </c>
      <c r="N16" s="46" t="s">
        <v>4645</v>
      </c>
      <c r="O16" s="98">
        <v>1</v>
      </c>
    </row>
    <row r="17" spans="2:15">
      <c r="B17" s="46" t="s">
        <v>4650</v>
      </c>
      <c r="C17" s="47">
        <v>9783839413104</v>
      </c>
      <c r="D17" s="48" t="s">
        <v>4651</v>
      </c>
      <c r="E17" s="48" t="s">
        <v>4652</v>
      </c>
      <c r="F17" s="48" t="s">
        <v>7115</v>
      </c>
      <c r="G17" s="46">
        <v>2010</v>
      </c>
      <c r="H17" s="46" t="str">
        <f ca="1">VLOOKUP(C17,'Gesamt 2000-2009'!C:I,6,0)</f>
        <v>verfügbar</v>
      </c>
      <c r="I17" s="82">
        <v>26.99</v>
      </c>
      <c r="J17" s="89" t="str">
        <f ca="1">VLOOKUP(C17,'Gesamt 2000-2009'!C17:J833,8,0)</f>
        <v>Politikwissenschaft|Internationale und Europäische Politik und Globalisierung</v>
      </c>
      <c r="K17" s="46" t="s">
        <v>6623</v>
      </c>
      <c r="L17" s="48">
        <f ca="1">VLOOKUP(C17,'Gesamt 2000-2009'!C17:L833,10,0)</f>
        <v>0</v>
      </c>
      <c r="M17" s="48" t="s">
        <v>5054</v>
      </c>
      <c r="N17" s="46" t="s">
        <v>4649</v>
      </c>
      <c r="O17" s="98">
        <v>1</v>
      </c>
    </row>
    <row r="18" spans="2:15">
      <c r="B18" s="46" t="s">
        <v>4654</v>
      </c>
      <c r="C18" s="47">
        <v>9783839413265</v>
      </c>
      <c r="D18" s="48" t="s">
        <v>4655</v>
      </c>
      <c r="E18" s="48" t="s">
        <v>4656</v>
      </c>
      <c r="F18" s="48" t="s">
        <v>6552</v>
      </c>
      <c r="G18" s="46">
        <v>2010</v>
      </c>
      <c r="H18" s="46" t="str">
        <f ca="1">VLOOKUP(C18,'Gesamt 2000-2009'!C:I,6,0)</f>
        <v>verfügbar</v>
      </c>
      <c r="I18" s="82">
        <v>32.99</v>
      </c>
      <c r="J18" s="89" t="str">
        <f ca="1">VLOOKUP(C18,'Gesamt 2000-2009'!C18:J834,8,0)</f>
        <v>Soziologie|Kultursoziologie</v>
      </c>
      <c r="K18" s="46" t="s">
        <v>6551</v>
      </c>
      <c r="L18" s="48">
        <f ca="1">VLOOKUP(C18,'Gesamt 2000-2009'!C18:L834,10,0)</f>
        <v>0</v>
      </c>
      <c r="M18" s="48" t="s">
        <v>5054</v>
      </c>
      <c r="N18" s="46" t="s">
        <v>4653</v>
      </c>
      <c r="O18" s="98">
        <v>1</v>
      </c>
    </row>
    <row r="19" spans="2:15">
      <c r="B19" s="46" t="s">
        <v>4658</v>
      </c>
      <c r="C19" s="47">
        <v>9783839413296</v>
      </c>
      <c r="D19" s="48" t="s">
        <v>4659</v>
      </c>
      <c r="E19" s="48" t="s">
        <v>4660</v>
      </c>
      <c r="F19" s="48" t="s">
        <v>6951</v>
      </c>
      <c r="G19" s="46">
        <v>2010</v>
      </c>
      <c r="H19" s="46" t="str">
        <f ca="1">VLOOKUP(C19,'Gesamt 2000-2009'!C:I,6,0)</f>
        <v>verfügbar</v>
      </c>
      <c r="I19" s="82">
        <v>33.99</v>
      </c>
      <c r="J19" s="89" t="str">
        <f ca="1">VLOOKUP(C19,'Gesamt 2000-2009'!C19:J835,8,0)</f>
        <v>Soziologie|Soziologie des Geschlechts und des Körpers</v>
      </c>
      <c r="K19" s="46" t="s">
        <v>6817</v>
      </c>
      <c r="L19" s="48">
        <f ca="1">VLOOKUP(C19,'Gesamt 2000-2009'!C19:L835,10,0)</f>
        <v>0</v>
      </c>
      <c r="M19" s="48" t="s">
        <v>5054</v>
      </c>
      <c r="N19" s="46" t="s">
        <v>4657</v>
      </c>
      <c r="O19" s="98">
        <v>1</v>
      </c>
    </row>
    <row r="20" spans="2:15">
      <c r="B20" s="46" t="s">
        <v>4662</v>
      </c>
      <c r="C20" s="47">
        <v>9783839413302</v>
      </c>
      <c r="D20" s="48" t="s">
        <v>4663</v>
      </c>
      <c r="E20" s="48" t="s">
        <v>4664</v>
      </c>
      <c r="F20" s="48" t="s">
        <v>6990</v>
      </c>
      <c r="G20" s="46">
        <v>2010</v>
      </c>
      <c r="H20" s="46" t="str">
        <f ca="1">VLOOKUP(C20,'Gesamt 2000-2009'!C:I,6,0)</f>
        <v>verfügbar</v>
      </c>
      <c r="I20" s="82">
        <v>25.99</v>
      </c>
      <c r="J20" s="89" t="str">
        <f ca="1">VLOOKUP(C20,'Gesamt 2000-2009'!C20:J836,8,0)</f>
        <v>Soziologie|Wissenschafts-, Technik- und Umweltsoziologie</v>
      </c>
      <c r="K20" s="46" t="s">
        <v>6643</v>
      </c>
      <c r="L20" s="48">
        <f ca="1">VLOOKUP(C20,'Gesamt 2000-2009'!C20:L836,10,0)</f>
        <v>0</v>
      </c>
      <c r="M20" s="48" t="s">
        <v>5054</v>
      </c>
      <c r="N20" s="46" t="s">
        <v>4661</v>
      </c>
      <c r="O20" s="98">
        <v>1</v>
      </c>
    </row>
    <row r="21" spans="2:15">
      <c r="B21" s="46" t="s">
        <v>4706</v>
      </c>
      <c r="C21" s="47">
        <v>9783839413227</v>
      </c>
      <c r="D21" s="48" t="s">
        <v>4707</v>
      </c>
      <c r="E21" s="48" t="s">
        <v>4708</v>
      </c>
      <c r="F21" s="48" t="s">
        <v>6990</v>
      </c>
      <c r="G21" s="46">
        <v>2010</v>
      </c>
      <c r="H21" s="46" t="str">
        <f ca="1">VLOOKUP(C21,'Gesamt 2000-2009'!C:I,6,0)</f>
        <v>verfügbar</v>
      </c>
      <c r="I21" s="82">
        <v>25.99</v>
      </c>
      <c r="J21" s="89" t="str">
        <f ca="1">VLOOKUP(C21,'Gesamt 2000-2009'!C21:J837,8,0)</f>
        <v>Soziologie|Wissenschafts-, Technik- und Umweltsoziologie</v>
      </c>
      <c r="K21" s="46" t="s">
        <v>7070</v>
      </c>
      <c r="L21" s="48">
        <f ca="1">VLOOKUP(C21,'Gesamt 2000-2009'!C21:L837,10,0)</f>
        <v>0</v>
      </c>
      <c r="M21" s="48" t="s">
        <v>5054</v>
      </c>
      <c r="N21" s="46" t="s">
        <v>4705</v>
      </c>
      <c r="O21" s="98">
        <v>1</v>
      </c>
    </row>
    <row r="22" spans="2:15">
      <c r="B22" s="46" t="s">
        <v>4710</v>
      </c>
      <c r="C22" s="47">
        <v>9783839413425</v>
      </c>
      <c r="D22" s="48" t="s">
        <v>4711</v>
      </c>
      <c r="E22" s="48" t="s">
        <v>4712</v>
      </c>
      <c r="F22" s="48" t="s">
        <v>6644</v>
      </c>
      <c r="G22" s="46">
        <v>2010</v>
      </c>
      <c r="H22" s="46" t="str">
        <f ca="1">VLOOKUP(C22,'Gesamt 2000-2009'!C:I,6,0)</f>
        <v>verfügbar</v>
      </c>
      <c r="I22" s="82">
        <v>30.99</v>
      </c>
      <c r="J22" s="89" t="str">
        <f ca="1">VLOOKUP(C22,'Gesamt 2000-2009'!C22:J838,8,0)</f>
        <v>Soziologie|Soziologische Theorie</v>
      </c>
      <c r="K22" s="46" t="s">
        <v>6534</v>
      </c>
      <c r="L22" s="48">
        <f ca="1">VLOOKUP(C22,'Gesamt 2000-2009'!C22:L838,10,0)</f>
        <v>0</v>
      </c>
      <c r="M22" s="48" t="s">
        <v>5054</v>
      </c>
      <c r="N22" s="46" t="s">
        <v>4709</v>
      </c>
      <c r="O22" s="98">
        <v>1</v>
      </c>
    </row>
    <row r="23" spans="2:15">
      <c r="B23" s="46" t="s">
        <v>4718</v>
      </c>
      <c r="C23" s="47">
        <v>9783839412299</v>
      </c>
      <c r="D23" s="48" t="s">
        <v>4719</v>
      </c>
      <c r="E23" s="48" t="s">
        <v>4720</v>
      </c>
      <c r="F23" s="48" t="s">
        <v>6644</v>
      </c>
      <c r="G23" s="46">
        <v>2010</v>
      </c>
      <c r="H23" s="46" t="str">
        <f ca="1">VLOOKUP(C23,'Gesamt 2000-2009'!C:I,6,0)</f>
        <v>verfügbar</v>
      </c>
      <c r="I23" s="82">
        <v>23.99</v>
      </c>
      <c r="J23" s="89" t="str">
        <f ca="1">VLOOKUP(C23,'Gesamt 2000-2009'!C23:J839,8,0)</f>
        <v>Soziologie|Politische Soziologie und Sozialpolitik</v>
      </c>
      <c r="K23" s="46" t="s">
        <v>6894</v>
      </c>
      <c r="L23" s="48">
        <f ca="1">VLOOKUP(C23,'Gesamt 2000-2009'!C23:L839,10,0)</f>
        <v>0</v>
      </c>
      <c r="M23" s="48" t="s">
        <v>5054</v>
      </c>
      <c r="N23" s="46" t="s">
        <v>4717</v>
      </c>
      <c r="O23" s="98">
        <v>1</v>
      </c>
    </row>
    <row r="24" spans="2:15">
      <c r="B24" s="46" t="s">
        <v>4722</v>
      </c>
      <c r="C24" s="47">
        <v>9783839413340</v>
      </c>
      <c r="D24" s="48" t="s">
        <v>4723</v>
      </c>
      <c r="E24" s="48" t="s">
        <v>4724</v>
      </c>
      <c r="F24" s="48" t="s">
        <v>7115</v>
      </c>
      <c r="G24" s="46">
        <v>2010</v>
      </c>
      <c r="H24" s="46" t="str">
        <f ca="1">VLOOKUP(C24,'Gesamt 2000-2009'!C:I,6,0)</f>
        <v>verfügbar</v>
      </c>
      <c r="I24" s="82">
        <v>30.99</v>
      </c>
      <c r="J24" s="89" t="str">
        <f ca="1">VLOOKUP(C24,'Gesamt 2000-2009'!C24:J840,8,0)</f>
        <v>Soziologie|Stadt- und Raumsoziologie</v>
      </c>
      <c r="K24" s="46" t="s">
        <v>6978</v>
      </c>
      <c r="L24" s="48">
        <f ca="1">VLOOKUP(C24,'Gesamt 2000-2009'!C24:L840,10,0)</f>
        <v>0</v>
      </c>
      <c r="M24" s="48" t="s">
        <v>5054</v>
      </c>
      <c r="N24" s="46" t="s">
        <v>4721</v>
      </c>
      <c r="O24" s="98">
        <v>1</v>
      </c>
    </row>
    <row r="25" spans="2:15">
      <c r="B25" s="46" t="s">
        <v>4726</v>
      </c>
      <c r="C25" s="47">
        <v>9783839413418</v>
      </c>
      <c r="D25" s="48" t="s">
        <v>4727</v>
      </c>
      <c r="E25" s="48" t="s">
        <v>4728</v>
      </c>
      <c r="F25" s="48" t="s">
        <v>7115</v>
      </c>
      <c r="G25" s="46">
        <v>2010</v>
      </c>
      <c r="H25" s="46" t="str">
        <f ca="1">VLOOKUP(C25,'Gesamt 2000-2009'!C:I,6,0)</f>
        <v>verfügbar</v>
      </c>
      <c r="I25" s="82">
        <v>26.99</v>
      </c>
      <c r="J25" s="89" t="str">
        <f ca="1">VLOOKUP(C25,'Gesamt 2000-2009'!C25:J841,8,0)</f>
        <v>Islamwissenschaft|Islamwissenschaft</v>
      </c>
      <c r="K25" s="46" t="s">
        <v>6331</v>
      </c>
      <c r="L25" s="48">
        <f ca="1">VLOOKUP(C25,'Gesamt 2000-2009'!C25:L841,10,0)</f>
        <v>0</v>
      </c>
      <c r="M25" s="48" t="s">
        <v>5054</v>
      </c>
      <c r="N25" s="46" t="s">
        <v>4725</v>
      </c>
      <c r="O25" s="98">
        <v>1</v>
      </c>
    </row>
    <row r="26" spans="2:15">
      <c r="B26" s="46" t="s">
        <v>4730</v>
      </c>
      <c r="C26" s="47">
        <v>9783839414071</v>
      </c>
      <c r="D26" s="48" t="s">
        <v>6738</v>
      </c>
      <c r="E26" s="48" t="s">
        <v>4731</v>
      </c>
      <c r="F26" s="48" t="s">
        <v>6535</v>
      </c>
      <c r="G26" s="46">
        <v>2010</v>
      </c>
      <c r="H26" s="46" t="str">
        <f ca="1">VLOOKUP(C26,'Gesamt 2000-2009'!C:I,6,0)</f>
        <v>verfügbar</v>
      </c>
      <c r="I26" s="82">
        <v>11.99</v>
      </c>
      <c r="J26" s="89" t="str">
        <f ca="1">VLOOKUP(C26,'Gesamt 2000-2009'!C26:J842,8,0)</f>
        <v>Soziologie|Soziologie des Geschlechts und des Körpers</v>
      </c>
      <c r="K26" s="46" t="s">
        <v>6740</v>
      </c>
      <c r="L26" s="48">
        <f ca="1">VLOOKUP(C26,'Gesamt 2000-2009'!C26:L842,10,0)</f>
        <v>0</v>
      </c>
      <c r="M26" s="48" t="s">
        <v>5054</v>
      </c>
      <c r="N26" s="46" t="s">
        <v>4729</v>
      </c>
      <c r="O26" s="98">
        <v>1</v>
      </c>
    </row>
    <row r="27" spans="2:15">
      <c r="B27" s="46" t="s">
        <v>4741</v>
      </c>
      <c r="C27" s="47">
        <v>9783839412763</v>
      </c>
      <c r="D27" s="48" t="s">
        <v>4742</v>
      </c>
      <c r="E27" s="48" t="s">
        <v>4743</v>
      </c>
      <c r="F27" s="48" t="s">
        <v>7281</v>
      </c>
      <c r="G27" s="46">
        <v>2010</v>
      </c>
      <c r="H27" s="46" t="str">
        <f ca="1">VLOOKUP(C27,'Gesamt 2000-2009'!C:I,6,0)</f>
        <v>verfügbar</v>
      </c>
      <c r="I27" s="82">
        <v>24.99</v>
      </c>
      <c r="J27" s="89" t="str">
        <f ca="1">VLOOKUP(C27,'Gesamt 2000-2009'!C27:J843,8,0)</f>
        <v>Pädagogik|Theorie und Geschichte der Bildung und Erziehung</v>
      </c>
      <c r="K27" s="46" t="s">
        <v>6942</v>
      </c>
      <c r="L27" s="48">
        <f ca="1">VLOOKUP(C27,'Gesamt 2000-2009'!C27:L843,10,0)</f>
        <v>0</v>
      </c>
      <c r="M27" s="48" t="s">
        <v>5054</v>
      </c>
      <c r="N27" s="46" t="s">
        <v>4740</v>
      </c>
      <c r="O27" s="98">
        <v>1</v>
      </c>
    </row>
    <row r="28" spans="2:15">
      <c r="B28" s="46" t="s">
        <v>4761</v>
      </c>
      <c r="C28" s="47">
        <v>9783839411506</v>
      </c>
      <c r="D28" s="48" t="s">
        <v>4762</v>
      </c>
      <c r="E28" s="48" t="s">
        <v>4763</v>
      </c>
      <c r="F28" s="48" t="s">
        <v>6552</v>
      </c>
      <c r="G28" s="46">
        <v>2010</v>
      </c>
      <c r="H28" s="46" t="str">
        <f ca="1">VLOOKUP(C28,'Gesamt 2000-2009'!C:I,6,0)</f>
        <v>verfügbar</v>
      </c>
      <c r="I28" s="82">
        <v>26.99</v>
      </c>
      <c r="J28" s="89" t="str">
        <f ca="1">VLOOKUP(C28,'Gesamt 2000-2009'!C28:J844,8,0)</f>
        <v>Pädagogik|Bildungs- und Erziehungswesen</v>
      </c>
      <c r="K28" s="46" t="s">
        <v>7070</v>
      </c>
      <c r="L28" s="48">
        <f ca="1">VLOOKUP(C28,'Gesamt 2000-2009'!C28:L844,10,0)</f>
        <v>0</v>
      </c>
      <c r="M28" s="48" t="s">
        <v>5054</v>
      </c>
      <c r="N28" s="46" t="s">
        <v>4760</v>
      </c>
      <c r="O28" s="98">
        <v>1</v>
      </c>
    </row>
    <row r="29" spans="2:15">
      <c r="B29" s="46" t="s">
        <v>4780</v>
      </c>
      <c r="C29" s="47">
        <v>9783839413791</v>
      </c>
      <c r="D29" s="48" t="s">
        <v>4781</v>
      </c>
      <c r="E29" s="48" t="s">
        <v>4782</v>
      </c>
      <c r="F29" s="48" t="s">
        <v>6951</v>
      </c>
      <c r="G29" s="46">
        <v>2010</v>
      </c>
      <c r="H29" s="46" t="str">
        <f ca="1">VLOOKUP(C29,'Gesamt 2000-2009'!C:I,6,0)</f>
        <v>verfügbar</v>
      </c>
      <c r="I29" s="82">
        <v>23.99</v>
      </c>
      <c r="J29" s="89" t="str">
        <f ca="1">VLOOKUP(C29,'Gesamt 2000-2009'!C29:J845,8,0)</f>
        <v>Soziologie|Soziologie des Geschlechts und des Körpers</v>
      </c>
      <c r="K29" s="46" t="s">
        <v>7666</v>
      </c>
      <c r="L29" s="48">
        <f ca="1">VLOOKUP(C29,'Gesamt 2000-2009'!C29:L845,10,0)</f>
        <v>0</v>
      </c>
      <c r="M29" s="48" t="s">
        <v>5054</v>
      </c>
      <c r="N29" s="46" t="s">
        <v>4779</v>
      </c>
      <c r="O29" s="98">
        <v>1</v>
      </c>
    </row>
    <row r="30" spans="2:15">
      <c r="B30" s="46" t="s">
        <v>4800</v>
      </c>
      <c r="C30" s="47">
        <v>9783839412268</v>
      </c>
      <c r="D30" s="48" t="s">
        <v>4801</v>
      </c>
      <c r="E30" s="48" t="s">
        <v>4802</v>
      </c>
      <c r="F30" s="48" t="s">
        <v>6570</v>
      </c>
      <c r="G30" s="46">
        <v>2010</v>
      </c>
      <c r="H30" s="46" t="str">
        <f ca="1">VLOOKUP(C30,'Gesamt 2000-2009'!C:I,6,0)</f>
        <v>verfügbar</v>
      </c>
      <c r="I30" s="82">
        <v>20.99</v>
      </c>
      <c r="J30" s="89" t="str">
        <f ca="1">VLOOKUP(C30,'Gesamt 2000-2009'!C30:J846,8,0)</f>
        <v>Religionswissenschaft|Religionswissenschaft</v>
      </c>
      <c r="K30" s="46" t="s">
        <v>6506</v>
      </c>
      <c r="L30" s="48">
        <f ca="1">VLOOKUP(C30,'Gesamt 2000-2009'!C30:L846,10,0)</f>
        <v>0</v>
      </c>
      <c r="M30" s="48" t="s">
        <v>5054</v>
      </c>
      <c r="N30" s="46" t="s">
        <v>4799</v>
      </c>
      <c r="O30" s="98">
        <v>1</v>
      </c>
    </row>
    <row r="31" spans="2:15">
      <c r="B31" s="46" t="s">
        <v>4845</v>
      </c>
      <c r="C31" s="47">
        <v>9783839407936</v>
      </c>
      <c r="D31" s="48" t="s">
        <v>4846</v>
      </c>
      <c r="E31" s="48" t="s">
        <v>4847</v>
      </c>
      <c r="F31" s="48" t="s">
        <v>6552</v>
      </c>
      <c r="G31" s="46">
        <v>2010</v>
      </c>
      <c r="H31" s="46" t="str">
        <f ca="1">VLOOKUP(C31,'Gesamt 2000-2009'!C:I,6,0)</f>
        <v>verfügbar</v>
      </c>
      <c r="I31" s="82">
        <v>25.99</v>
      </c>
      <c r="J31" s="89" t="str">
        <f ca="1">VLOOKUP(C31,'Gesamt 2000-2009'!C31:J847,8,0)</f>
        <v>Soziologie|Soziologische Theorie</v>
      </c>
      <c r="K31" s="46" t="s">
        <v>6551</v>
      </c>
      <c r="L31" s="48">
        <f ca="1">VLOOKUP(C31,'Gesamt 2000-2009'!C31:L847,10,0)</f>
        <v>0</v>
      </c>
      <c r="M31" s="48" t="s">
        <v>5054</v>
      </c>
      <c r="N31" s="46" t="s">
        <v>4844</v>
      </c>
      <c r="O31" s="98">
        <v>1</v>
      </c>
    </row>
    <row r="32" spans="2:15">
      <c r="B32" s="46" t="s">
        <v>4857</v>
      </c>
      <c r="C32" s="47">
        <v>9783839412282</v>
      </c>
      <c r="D32" s="48" t="s">
        <v>4719</v>
      </c>
      <c r="E32" s="48" t="s">
        <v>4858</v>
      </c>
      <c r="F32" s="48" t="s">
        <v>6644</v>
      </c>
      <c r="G32" s="46">
        <v>2010</v>
      </c>
      <c r="H32" s="46" t="str">
        <f ca="1">VLOOKUP(C32,'Gesamt 2000-2009'!C:I,6,0)</f>
        <v>verfügbar</v>
      </c>
      <c r="I32" s="82">
        <v>26.99</v>
      </c>
      <c r="J32" s="89" t="str">
        <f ca="1">VLOOKUP(C32,'Gesamt 2000-2009'!C32:J848,8,0)</f>
        <v>Soziologie|Politische Soziologie und Sozialpolitik</v>
      </c>
      <c r="K32" s="46" t="s">
        <v>6894</v>
      </c>
      <c r="L32" s="48">
        <f ca="1">VLOOKUP(C32,'Gesamt 2000-2009'!C32:L848,10,0)</f>
        <v>0</v>
      </c>
      <c r="M32" s="48" t="s">
        <v>5054</v>
      </c>
      <c r="N32" s="46" t="s">
        <v>4856</v>
      </c>
      <c r="O32" s="98">
        <v>1</v>
      </c>
    </row>
    <row r="33" spans="2:15">
      <c r="B33" s="46" t="s">
        <v>4864</v>
      </c>
      <c r="C33" s="47">
        <v>9783839412909</v>
      </c>
      <c r="D33" s="48" t="s">
        <v>4865</v>
      </c>
      <c r="E33" s="48" t="s">
        <v>4866</v>
      </c>
      <c r="F33" s="48" t="s">
        <v>6990</v>
      </c>
      <c r="G33" s="46">
        <v>2010</v>
      </c>
      <c r="H33" s="46" t="str">
        <f ca="1">VLOOKUP(C33,'Gesamt 2000-2009'!C:I,6,0)</f>
        <v>verfügbar</v>
      </c>
      <c r="I33" s="82">
        <v>30.99</v>
      </c>
      <c r="J33" s="89" t="str">
        <f ca="1">VLOOKUP(C33,'Gesamt 2000-2009'!C33:J849,8,0)</f>
        <v>Soziologie|Wissenschafts-, Technik- und Umweltsoziologie</v>
      </c>
      <c r="K33" s="46" t="s">
        <v>6667</v>
      </c>
      <c r="L33" s="48">
        <f ca="1">VLOOKUP(C33,'Gesamt 2000-2009'!C33:L849,10,0)</f>
        <v>0</v>
      </c>
      <c r="M33" s="48" t="s">
        <v>5054</v>
      </c>
      <c r="N33" s="46" t="s">
        <v>4863</v>
      </c>
      <c r="O33" s="98">
        <v>1</v>
      </c>
    </row>
    <row r="34" spans="2:15">
      <c r="B34" s="46" t="s">
        <v>4872</v>
      </c>
      <c r="C34" s="47">
        <v>9783839413456</v>
      </c>
      <c r="D34" s="48" t="s">
        <v>4873</v>
      </c>
      <c r="E34" s="48" t="s">
        <v>4874</v>
      </c>
      <c r="F34" s="48" t="s">
        <v>7281</v>
      </c>
      <c r="G34" s="46">
        <v>2010</v>
      </c>
      <c r="H34" s="46" t="str">
        <f ca="1">VLOOKUP(C34,'Gesamt 2000-2009'!C:I,6,0)</f>
        <v>verfügbar</v>
      </c>
      <c r="I34" s="82">
        <v>26.99</v>
      </c>
      <c r="J34" s="89" t="str">
        <f ca="1">VLOOKUP(C34,'Gesamt 2000-2009'!C34:J850,8,0)</f>
        <v>Soziologie|Soziologie des Geschlechts und des Körpers</v>
      </c>
      <c r="K34" s="46" t="s">
        <v>6501</v>
      </c>
      <c r="L34" s="48">
        <f ca="1">VLOOKUP(C34,'Gesamt 2000-2009'!C34:L850,10,0)</f>
        <v>0</v>
      </c>
      <c r="M34" s="48" t="s">
        <v>5054</v>
      </c>
      <c r="N34" s="46" t="s">
        <v>4871</v>
      </c>
      <c r="O34" s="98">
        <v>1</v>
      </c>
    </row>
    <row r="35" spans="2:15">
      <c r="B35" s="46" t="s">
        <v>4887</v>
      </c>
      <c r="C35" s="47">
        <v>9783839413098</v>
      </c>
      <c r="D35" s="48" t="s">
        <v>4888</v>
      </c>
      <c r="E35" s="48" t="s">
        <v>4889</v>
      </c>
      <c r="F35" s="48" t="s">
        <v>7521</v>
      </c>
      <c r="G35" s="46">
        <v>2010</v>
      </c>
      <c r="H35" s="46" t="str">
        <f ca="1">VLOOKUP(C35,'Gesamt 2000-2009'!C:I,6,0)</f>
        <v>verfügbar</v>
      </c>
      <c r="I35" s="82">
        <v>26.99</v>
      </c>
      <c r="J35" s="89" t="str">
        <f ca="1">VLOOKUP(C35,'Gesamt 2000-2009'!C35:J851,8,0)</f>
        <v>Soziologie|Soziologische Theorie</v>
      </c>
      <c r="K35" s="46" t="s">
        <v>6534</v>
      </c>
      <c r="L35" s="48">
        <f ca="1">VLOOKUP(C35,'Gesamt 2000-2009'!C35:L851,10,0)</f>
        <v>0</v>
      </c>
      <c r="M35" s="48" t="s">
        <v>5054</v>
      </c>
      <c r="N35" s="46" t="s">
        <v>4886</v>
      </c>
      <c r="O35" s="98">
        <v>1</v>
      </c>
    </row>
    <row r="36" spans="2:15">
      <c r="B36" s="46" t="s">
        <v>4915</v>
      </c>
      <c r="C36" s="47">
        <v>9783839411940</v>
      </c>
      <c r="D36" s="48" t="s">
        <v>4916</v>
      </c>
      <c r="E36" s="48" t="s">
        <v>4917</v>
      </c>
      <c r="F36" s="48" t="s">
        <v>6570</v>
      </c>
      <c r="G36" s="46">
        <v>2010</v>
      </c>
      <c r="H36" s="46" t="str">
        <f ca="1">VLOOKUP(C36,'Gesamt 2000-2009'!C:I,6,0)</f>
        <v>verfügbar</v>
      </c>
      <c r="I36" s="82">
        <v>25.99</v>
      </c>
      <c r="J36" s="89" t="str">
        <f ca="1">VLOOKUP(C36,'Gesamt 2000-2009'!C36:J852,8,0)</f>
        <v>Geographie|Sozial- und Kulturgeographie</v>
      </c>
      <c r="K36" s="46" t="s">
        <v>6534</v>
      </c>
      <c r="L36" s="48">
        <f ca="1">VLOOKUP(C36,'Gesamt 2000-2009'!C36:L852,10,0)</f>
        <v>0</v>
      </c>
      <c r="M36" s="48" t="s">
        <v>5054</v>
      </c>
      <c r="N36" s="46" t="s">
        <v>4914</v>
      </c>
      <c r="O36" s="98">
        <v>1</v>
      </c>
    </row>
    <row r="37" spans="2:15">
      <c r="B37" s="46" t="s">
        <v>4939</v>
      </c>
      <c r="C37" s="47">
        <v>9783839412954</v>
      </c>
      <c r="D37" s="48" t="s">
        <v>4940</v>
      </c>
      <c r="E37" s="48" t="s">
        <v>4941</v>
      </c>
      <c r="F37" s="48" t="s">
        <v>6979</v>
      </c>
      <c r="G37" s="46">
        <v>2010</v>
      </c>
      <c r="H37" s="46" t="str">
        <f ca="1">VLOOKUP(C37,'Gesamt 2000-2009'!C:I,6,0)</f>
        <v>verfügbar</v>
      </c>
      <c r="I37" s="82">
        <v>31.99</v>
      </c>
      <c r="J37" s="89" t="str">
        <f ca="1">VLOOKUP(C37,'Gesamt 2000-2009'!C37:J853,8,0)</f>
        <v>Soziologie|Stadt- und Raumsoziologie</v>
      </c>
      <c r="K37" s="46" t="s">
        <v>6978</v>
      </c>
      <c r="L37" s="48">
        <f ca="1">VLOOKUP(C37,'Gesamt 2000-2009'!C37:L853,10,0)</f>
        <v>0</v>
      </c>
      <c r="M37" s="48" t="s">
        <v>5054</v>
      </c>
      <c r="N37" s="46" t="s">
        <v>4938</v>
      </c>
      <c r="O37" s="98">
        <v>1</v>
      </c>
    </row>
    <row r="38" spans="2:15">
      <c r="B38" s="46" t="s">
        <v>4943</v>
      </c>
      <c r="C38" s="47">
        <v>9783839413005</v>
      </c>
      <c r="D38" s="48" t="s">
        <v>4944</v>
      </c>
      <c r="E38" s="48" t="s">
        <v>4945</v>
      </c>
      <c r="F38" s="48" t="s">
        <v>6644</v>
      </c>
      <c r="G38" s="46">
        <v>2010</v>
      </c>
      <c r="H38" s="46" t="str">
        <f ca="1">VLOOKUP(C38,'Gesamt 2000-2009'!C:I,6,0)</f>
        <v>verfügbar</v>
      </c>
      <c r="I38" s="82">
        <v>26.99</v>
      </c>
      <c r="J38" s="89" t="str">
        <f ca="1">VLOOKUP(C38,'Gesamt 2000-2009'!C38:J854,8,0)</f>
        <v>Soziologie|Kultursoziologie</v>
      </c>
      <c r="K38" s="46" t="s">
        <v>6551</v>
      </c>
      <c r="L38" s="48">
        <f ca="1">VLOOKUP(C38,'Gesamt 2000-2009'!C38:L854,10,0)</f>
        <v>0</v>
      </c>
      <c r="M38" s="48" t="s">
        <v>5054</v>
      </c>
      <c r="N38" s="46" t="s">
        <v>4942</v>
      </c>
      <c r="O38" s="98">
        <v>1</v>
      </c>
    </row>
    <row r="39" spans="2:15">
      <c r="B39" s="46" t="s">
        <v>4947</v>
      </c>
      <c r="C39" s="47">
        <v>9783839413241</v>
      </c>
      <c r="D39" s="48" t="s">
        <v>4948</v>
      </c>
      <c r="E39" s="48" t="s">
        <v>4949</v>
      </c>
      <c r="F39" s="48" t="s">
        <v>6644</v>
      </c>
      <c r="G39" s="46">
        <v>2010</v>
      </c>
      <c r="H39" s="46" t="str">
        <f ca="1">VLOOKUP(C39,'Gesamt 2000-2009'!C:I,6,0)</f>
        <v>verfügbar</v>
      </c>
      <c r="I39" s="82">
        <v>22.99</v>
      </c>
      <c r="J39" s="89" t="str">
        <f ca="1">VLOOKUP(C39,'Gesamt 2000-2009'!C39:J855,8,0)</f>
        <v>Soziologie|Soziologische Theorie</v>
      </c>
      <c r="K39" s="46" t="s">
        <v>6534</v>
      </c>
      <c r="L39" s="48">
        <f ca="1">VLOOKUP(C39,'Gesamt 2000-2009'!C39:L855,10,0)</f>
        <v>0</v>
      </c>
      <c r="M39" s="48" t="s">
        <v>5054</v>
      </c>
      <c r="N39" s="46" t="s">
        <v>4946</v>
      </c>
      <c r="O39" s="98">
        <v>1</v>
      </c>
    </row>
    <row r="40" spans="2:15">
      <c r="B40" s="46" t="s">
        <v>4951</v>
      </c>
      <c r="C40" s="47">
        <v>9783839414231</v>
      </c>
      <c r="D40" s="48" t="s">
        <v>4952</v>
      </c>
      <c r="E40" s="48" t="s">
        <v>4953</v>
      </c>
      <c r="F40" s="48" t="s">
        <v>6644</v>
      </c>
      <c r="G40" s="46">
        <v>2010</v>
      </c>
      <c r="H40" s="46" t="str">
        <f ca="1">VLOOKUP(C40,'Gesamt 2000-2009'!C:I,6,0)</f>
        <v>verfügbar</v>
      </c>
      <c r="I40" s="82">
        <v>17.989999999999998</v>
      </c>
      <c r="J40" s="89" t="str">
        <f ca="1">VLOOKUP(C40,'Gesamt 2000-2009'!C40:J856,8,0)</f>
        <v>Soziologie|Wirtschafts-, Organisations-, Arbeits- und Industriesoziologie</v>
      </c>
      <c r="K40" s="46" t="s">
        <v>6534</v>
      </c>
      <c r="L40" s="48">
        <f ca="1">VLOOKUP(C40,'Gesamt 2000-2009'!C40:L856,10,0)</f>
        <v>0</v>
      </c>
      <c r="M40" s="48" t="s">
        <v>5054</v>
      </c>
      <c r="N40" s="46" t="s">
        <v>4950</v>
      </c>
      <c r="O40" s="98">
        <v>1</v>
      </c>
    </row>
    <row r="41" spans="2:15">
      <c r="B41" s="46" t="s">
        <v>4955</v>
      </c>
      <c r="C41" s="47">
        <v>9783839415245</v>
      </c>
      <c r="D41" s="48" t="s">
        <v>4956</v>
      </c>
      <c r="E41" s="48" t="s">
        <v>4957</v>
      </c>
      <c r="F41" s="48" t="s">
        <v>6979</v>
      </c>
      <c r="G41" s="46">
        <v>2010</v>
      </c>
      <c r="H41" s="46" t="str">
        <f ca="1">VLOOKUP(C41,'Gesamt 2000-2009'!C:I,6,0)</f>
        <v>verfügbar</v>
      </c>
      <c r="I41" s="82">
        <v>24.99</v>
      </c>
      <c r="J41" s="89" t="str">
        <f ca="1">VLOOKUP(C41,'Gesamt 2000-2009'!C41:J857,8,0)</f>
        <v>Soziologie|Stadt- und Raumsoziologie</v>
      </c>
      <c r="K41" s="46" t="s">
        <v>6978</v>
      </c>
      <c r="L41" s="48">
        <f ca="1">VLOOKUP(C41,'Gesamt 2000-2009'!C41:L857,10,0)</f>
        <v>0</v>
      </c>
      <c r="M41" s="48" t="s">
        <v>5054</v>
      </c>
      <c r="N41" s="46" t="s">
        <v>4954</v>
      </c>
      <c r="O41" s="98">
        <v>1</v>
      </c>
    </row>
    <row r="42" spans="2:15">
      <c r="B42" s="46" t="s">
        <v>4959</v>
      </c>
      <c r="C42" s="47">
        <v>9783839415290</v>
      </c>
      <c r="D42" s="48" t="s">
        <v>4960</v>
      </c>
      <c r="E42" s="48" t="s">
        <v>4961</v>
      </c>
      <c r="F42" s="48" t="s">
        <v>4180</v>
      </c>
      <c r="G42" s="46">
        <v>2010</v>
      </c>
      <c r="H42" s="46" t="str">
        <f ca="1">VLOOKUP(C42,'Gesamt 2000-2009'!C:I,6,0)</f>
        <v>verfügbar</v>
      </c>
      <c r="I42" s="82">
        <v>25.99</v>
      </c>
      <c r="J42" s="89" t="str">
        <f ca="1">VLOOKUP(C42,'Gesamt 2000-2009'!C42:J858,8,0)</f>
        <v>Soziologie|Wissenschafts-, Technik- und Umweltsoziologie</v>
      </c>
      <c r="K42" s="46" t="s">
        <v>6735</v>
      </c>
      <c r="L42" s="48">
        <f ca="1">VLOOKUP(C42,'Gesamt 2000-2009'!C42:L858,10,0)</f>
        <v>0</v>
      </c>
      <c r="M42" s="48" t="s">
        <v>5054</v>
      </c>
      <c r="N42" s="46" t="s">
        <v>4958</v>
      </c>
      <c r="O42" s="98">
        <v>1</v>
      </c>
    </row>
    <row r="43" spans="2:15">
      <c r="B43" s="46" t="s">
        <v>4963</v>
      </c>
      <c r="C43" s="47">
        <v>9783839415832</v>
      </c>
      <c r="D43" s="48" t="s">
        <v>4964</v>
      </c>
      <c r="E43" s="48" t="s">
        <v>4965</v>
      </c>
      <c r="F43" s="48" t="s">
        <v>6612</v>
      </c>
      <c r="G43" s="46">
        <v>2010</v>
      </c>
      <c r="H43" s="46" t="str">
        <f ca="1">VLOOKUP(C43,'Gesamt 2000-2009'!C:I,6,0)</f>
        <v>verfügbar</v>
      </c>
      <c r="I43" s="82">
        <v>24.99</v>
      </c>
      <c r="J43" s="89" t="str">
        <f ca="1">VLOOKUP(C43,'Gesamt 2000-2009'!C43:J859,8,0)</f>
        <v>Soziologie|Mediensoziologie</v>
      </c>
      <c r="K43" s="46" t="s">
        <v>6696</v>
      </c>
      <c r="L43" s="48">
        <f ca="1">VLOOKUP(C43,'Gesamt 2000-2009'!C43:L859,10,0)</f>
        <v>0</v>
      </c>
      <c r="M43" s="48" t="s">
        <v>5054</v>
      </c>
      <c r="N43" s="46" t="s">
        <v>4962</v>
      </c>
      <c r="O43" s="98">
        <v>1</v>
      </c>
    </row>
    <row r="44" spans="2:15">
      <c r="B44" s="46" t="s">
        <v>4967</v>
      </c>
      <c r="C44" s="47">
        <v>9783839410349</v>
      </c>
      <c r="D44" s="48" t="s">
        <v>4968</v>
      </c>
      <c r="E44" s="48" t="s">
        <v>4969</v>
      </c>
      <c r="F44" s="48" t="s">
        <v>6767</v>
      </c>
      <c r="G44" s="46">
        <v>2010</v>
      </c>
      <c r="H44" s="46" t="str">
        <f ca="1">VLOOKUP(C44,'Gesamt 2000-2009'!C:I,6,0)</f>
        <v>verfügbar</v>
      </c>
      <c r="I44" s="82">
        <v>25.99</v>
      </c>
      <c r="J44" s="89" t="str">
        <f ca="1">VLOOKUP(C44,'Gesamt 2000-2009'!C44:J860,8,0)</f>
        <v>Soziologie|Mediensoziologie</v>
      </c>
      <c r="K44" s="46" t="s">
        <v>6696</v>
      </c>
      <c r="L44" s="48">
        <f ca="1">VLOOKUP(C44,'Gesamt 2000-2009'!C44:L860,10,0)</f>
        <v>0</v>
      </c>
      <c r="M44" s="48" t="s">
        <v>5054</v>
      </c>
      <c r="N44" s="46" t="s">
        <v>4966</v>
      </c>
      <c r="O44" s="98">
        <v>1</v>
      </c>
    </row>
    <row r="45" spans="2:15">
      <c r="B45" s="46" t="s">
        <v>4975</v>
      </c>
      <c r="C45" s="47">
        <v>9783839410738</v>
      </c>
      <c r="D45" s="48" t="s">
        <v>4976</v>
      </c>
      <c r="E45" s="48" t="s">
        <v>4977</v>
      </c>
      <c r="F45" s="48" t="s">
        <v>7281</v>
      </c>
      <c r="G45" s="46">
        <v>2010</v>
      </c>
      <c r="H45" s="46" t="str">
        <f ca="1">VLOOKUP(C45,'Gesamt 2000-2009'!C:I,6,0)</f>
        <v>verfügbar</v>
      </c>
      <c r="I45" s="82">
        <v>31.99</v>
      </c>
      <c r="J45" s="89" t="str">
        <f ca="1">VLOOKUP(C45,'Gesamt 2000-2009'!C45:J861,8,0)</f>
        <v>Soziologie|Familien-, Jugend- und Alterssoziologie</v>
      </c>
      <c r="K45" s="46" t="s">
        <v>6492</v>
      </c>
      <c r="L45" s="48">
        <f ca="1">VLOOKUP(C45,'Gesamt 2000-2009'!C45:L861,10,0)</f>
        <v>0</v>
      </c>
      <c r="M45" s="48" t="s">
        <v>5054</v>
      </c>
      <c r="N45" s="46" t="s">
        <v>4974</v>
      </c>
      <c r="O45" s="98">
        <v>1</v>
      </c>
    </row>
    <row r="46" spans="2:15">
      <c r="B46" s="46" t="s">
        <v>4990</v>
      </c>
      <c r="C46" s="47">
        <v>9783839412824</v>
      </c>
      <c r="D46" s="48" t="s">
        <v>4991</v>
      </c>
      <c r="E46" s="48" t="s">
        <v>4992</v>
      </c>
      <c r="F46" s="48" t="s">
        <v>6644</v>
      </c>
      <c r="G46" s="46">
        <v>2010</v>
      </c>
      <c r="H46" s="46" t="str">
        <f ca="1">VLOOKUP(C46,'Gesamt 2000-2009'!C:I,6,0)</f>
        <v>verfügbar</v>
      </c>
      <c r="I46" s="82">
        <v>26.99</v>
      </c>
      <c r="J46" s="89" t="str">
        <f ca="1">VLOOKUP(C46,'Gesamt 2000-2009'!C46:J862,8,0)</f>
        <v>Soziologie|Soziologische Theorie</v>
      </c>
      <c r="K46" s="46" t="s">
        <v>6696</v>
      </c>
      <c r="L46" s="48">
        <f ca="1">VLOOKUP(C46,'Gesamt 2000-2009'!C46:L862,10,0)</f>
        <v>0</v>
      </c>
      <c r="M46" s="48" t="s">
        <v>5054</v>
      </c>
      <c r="N46" s="46" t="s">
        <v>4989</v>
      </c>
      <c r="O46" s="98">
        <v>1</v>
      </c>
    </row>
    <row r="47" spans="2:15">
      <c r="B47" s="46" t="s">
        <v>6284</v>
      </c>
      <c r="C47" s="47">
        <v>9783839410028</v>
      </c>
      <c r="D47" s="48" t="s">
        <v>6285</v>
      </c>
      <c r="E47" s="48" t="s">
        <v>6286</v>
      </c>
      <c r="F47" s="48" t="s">
        <v>6644</v>
      </c>
      <c r="G47" s="46">
        <v>2009</v>
      </c>
      <c r="H47" s="46" t="str">
        <f ca="1">VLOOKUP(C47,'Gesamt 2000-2009'!C:I,6,0)</f>
        <v>verfügbar</v>
      </c>
      <c r="I47" s="82">
        <v>21.99</v>
      </c>
      <c r="J47" s="89" t="str">
        <f ca="1">VLOOKUP(C47,'Gesamt 2000-2009'!C47:J863,8,0)</f>
        <v>Soziologie|Soziologische Theorie</v>
      </c>
      <c r="K47" s="46" t="s">
        <v>6534</v>
      </c>
      <c r="L47" s="48">
        <f ca="1">VLOOKUP(C47,'Gesamt 2000-2009'!C47:L863,10,0)</f>
        <v>0</v>
      </c>
      <c r="M47" s="48" t="s">
        <v>5054</v>
      </c>
      <c r="N47" s="46" t="s">
        <v>6283</v>
      </c>
      <c r="O47" s="98">
        <v>1</v>
      </c>
    </row>
    <row r="48" spans="2:15">
      <c r="B48" s="46" t="s">
        <v>6288</v>
      </c>
      <c r="C48" s="47">
        <v>9783839410301</v>
      </c>
      <c r="D48" s="48" t="s">
        <v>6289</v>
      </c>
      <c r="E48" s="48" t="s">
        <v>6290</v>
      </c>
      <c r="F48" s="48" t="s">
        <v>7307</v>
      </c>
      <c r="G48" s="46">
        <v>2009</v>
      </c>
      <c r="H48" s="46" t="str">
        <f ca="1">VLOOKUP(C48,'Gesamt 2000-2009'!C:I,6,0)</f>
        <v>verfügbar</v>
      </c>
      <c r="I48" s="82">
        <v>26.99</v>
      </c>
      <c r="J48" s="89" t="str">
        <f ca="1">VLOOKUP(C48,'Gesamt 2000-2009'!C48:J864,8,0)</f>
        <v>Pädagogik|Bildungs- und Erziehungswesen</v>
      </c>
      <c r="K48" s="46" t="s">
        <v>7070</v>
      </c>
      <c r="L48" s="48">
        <f ca="1">VLOOKUP(C48,'Gesamt 2000-2009'!C48:L864,10,0)</f>
        <v>0</v>
      </c>
      <c r="M48" s="48" t="s">
        <v>5054</v>
      </c>
      <c r="N48" s="46" t="s">
        <v>6287</v>
      </c>
      <c r="O48" s="98">
        <v>1</v>
      </c>
    </row>
    <row r="49" spans="2:15">
      <c r="B49" s="46" t="s">
        <v>6304</v>
      </c>
      <c r="C49" s="47">
        <v>9783839410677</v>
      </c>
      <c r="D49" s="48" t="s">
        <v>6305</v>
      </c>
      <c r="E49" s="48" t="s">
        <v>6306</v>
      </c>
      <c r="F49" s="48" t="s">
        <v>7115</v>
      </c>
      <c r="G49" s="46">
        <v>2009</v>
      </c>
      <c r="H49" s="46" t="str">
        <f ca="1">VLOOKUP(C49,'Gesamt 2000-2009'!C:I,6,0)</f>
        <v>verfügbar</v>
      </c>
      <c r="I49" s="82">
        <v>25.99</v>
      </c>
      <c r="J49" s="89" t="str">
        <f ca="1">VLOOKUP(C49,'Gesamt 2000-2009'!C49:J865,8,0)</f>
        <v>Politikwissenschaft|Internationale und Europäische Politik und Globalisierung</v>
      </c>
      <c r="K49" s="46" t="s">
        <v>6623</v>
      </c>
      <c r="L49" s="48">
        <f ca="1">VLOOKUP(C49,'Gesamt 2000-2009'!C49:L865,10,0)</f>
        <v>0</v>
      </c>
      <c r="M49" s="48" t="s">
        <v>5054</v>
      </c>
      <c r="N49" s="46" t="s">
        <v>6303</v>
      </c>
      <c r="O49" s="98">
        <v>1</v>
      </c>
    </row>
    <row r="50" spans="2:15">
      <c r="B50" s="46" t="s">
        <v>6316</v>
      </c>
      <c r="C50" s="47">
        <v>9783839411063</v>
      </c>
      <c r="D50" s="48" t="s">
        <v>6317</v>
      </c>
      <c r="E50" s="48" t="s">
        <v>6318</v>
      </c>
      <c r="F50" s="48" t="s">
        <v>6990</v>
      </c>
      <c r="G50" s="46">
        <v>2009</v>
      </c>
      <c r="H50" s="46" t="str">
        <f ca="1">VLOOKUP(C50,'Gesamt 2000-2009'!C:I,6,0)</f>
        <v>verfügbar</v>
      </c>
      <c r="I50" s="82">
        <v>26.99</v>
      </c>
      <c r="J50" s="89" t="str">
        <f ca="1">VLOOKUP(C50,'Gesamt 2000-2009'!C50:J866,8,0)</f>
        <v>Soziologie|Wissenschafts-, Technik- und Umweltsoziologie</v>
      </c>
      <c r="K50" s="46" t="s">
        <v>6197</v>
      </c>
      <c r="L50" s="48">
        <f ca="1">VLOOKUP(C50,'Gesamt 2000-2009'!C50:L866,10,0)</f>
        <v>0</v>
      </c>
      <c r="M50" s="48" t="s">
        <v>5054</v>
      </c>
      <c r="N50" s="46" t="s">
        <v>6315</v>
      </c>
      <c r="O50" s="98">
        <v>1</v>
      </c>
    </row>
    <row r="51" spans="2:15">
      <c r="B51" s="46" t="s">
        <v>6324</v>
      </c>
      <c r="C51" s="47">
        <v>9783839410257</v>
      </c>
      <c r="D51" s="48" t="s">
        <v>6325</v>
      </c>
      <c r="E51" s="48" t="s">
        <v>6326</v>
      </c>
      <c r="F51" s="48" t="s">
        <v>7307</v>
      </c>
      <c r="G51" s="46">
        <v>2009</v>
      </c>
      <c r="H51" s="46" t="str">
        <f ca="1">VLOOKUP(C51,'Gesamt 2000-2009'!C:I,6,0)</f>
        <v>verfügbar</v>
      </c>
      <c r="I51" s="82">
        <v>22.99</v>
      </c>
      <c r="J51" s="89" t="str">
        <f ca="1">VLOOKUP(C51,'Gesamt 2000-2009'!C51:J867,8,0)</f>
        <v>Pädagogik|Theorie und Geschichte der Bildung und Erziehung</v>
      </c>
      <c r="K51" s="46" t="s">
        <v>6942</v>
      </c>
      <c r="L51" s="48">
        <f ca="1">VLOOKUP(C51,'Gesamt 2000-2009'!C51:L867,10,0)</f>
        <v>0</v>
      </c>
      <c r="M51" s="48" t="s">
        <v>5054</v>
      </c>
      <c r="N51" s="46" t="s">
        <v>6323</v>
      </c>
      <c r="O51" s="98">
        <v>1</v>
      </c>
    </row>
    <row r="52" spans="2:15">
      <c r="B52" s="46" t="s">
        <v>6353</v>
      </c>
      <c r="C52" s="47">
        <v>9783839411292</v>
      </c>
      <c r="D52" s="48" t="s">
        <v>6354</v>
      </c>
      <c r="E52" s="48" t="s">
        <v>6355</v>
      </c>
      <c r="F52" s="48" t="s">
        <v>7521</v>
      </c>
      <c r="G52" s="46">
        <v>2009</v>
      </c>
      <c r="H52" s="46" t="str">
        <f ca="1">VLOOKUP(C52,'Gesamt 2000-2009'!C:I,6,0)</f>
        <v>verfügbar</v>
      </c>
      <c r="I52" s="82">
        <v>26.99</v>
      </c>
      <c r="J52" s="89" t="str">
        <f ca="1">VLOOKUP(C52,'Gesamt 2000-2009'!C52:J868,8,0)</f>
        <v>Soziologie|Stadt- und Raumsoziologie</v>
      </c>
      <c r="K52" s="46" t="s">
        <v>6978</v>
      </c>
      <c r="L52" s="48">
        <f ca="1">VLOOKUP(C52,'Gesamt 2000-2009'!C52:L868,10,0)</f>
        <v>0</v>
      </c>
      <c r="M52" s="48" t="s">
        <v>5054</v>
      </c>
      <c r="N52" s="46" t="s">
        <v>6352</v>
      </c>
      <c r="O52" s="98">
        <v>1</v>
      </c>
    </row>
    <row r="53" spans="2:15">
      <c r="B53" s="46" t="s">
        <v>6357</v>
      </c>
      <c r="C53" s="47">
        <v>9783839411414</v>
      </c>
      <c r="D53" s="48" t="s">
        <v>6358</v>
      </c>
      <c r="E53" s="48" t="s">
        <v>6359</v>
      </c>
      <c r="F53" s="48" t="s">
        <v>6602</v>
      </c>
      <c r="G53" s="46">
        <v>2009</v>
      </c>
      <c r="H53" s="46" t="str">
        <f ca="1">VLOOKUP(C53,'Gesamt 2000-2009'!C:I,6,0)</f>
        <v>verfügbar</v>
      </c>
      <c r="I53" s="82">
        <v>12.99</v>
      </c>
      <c r="J53" s="89" t="str">
        <f ca="1">VLOOKUP(C53,'Gesamt 2000-2009'!C53:J869,8,0)</f>
        <v>Politikwissenschaft|Parteien, Soziale Bewegungen und Zivilgesellschaft</v>
      </c>
      <c r="K53" s="46" t="s">
        <v>6360</v>
      </c>
      <c r="L53" s="48">
        <f ca="1">VLOOKUP(C53,'Gesamt 2000-2009'!C53:L869,10,0)</f>
        <v>0</v>
      </c>
      <c r="M53" s="48" t="s">
        <v>5054</v>
      </c>
      <c r="N53" s="46" t="s">
        <v>6356</v>
      </c>
      <c r="O53" s="98">
        <v>1</v>
      </c>
    </row>
    <row r="54" spans="2:15">
      <c r="B54" s="46" t="s">
        <v>6371</v>
      </c>
      <c r="C54" s="47">
        <v>9783839410943</v>
      </c>
      <c r="D54" s="48" t="s">
        <v>6372</v>
      </c>
      <c r="E54" s="48" t="s">
        <v>6373</v>
      </c>
      <c r="F54" s="48" t="s">
        <v>6786</v>
      </c>
      <c r="G54" s="46">
        <v>2009</v>
      </c>
      <c r="H54" s="46" t="str">
        <f ca="1">VLOOKUP(C54,'Gesamt 2000-2009'!C:I,6,0)</f>
        <v>verfügbar</v>
      </c>
      <c r="I54" s="82">
        <v>24.99</v>
      </c>
      <c r="J54" s="89" t="str">
        <f ca="1">VLOOKUP(C54,'Gesamt 2000-2009'!C54:J870,8,0)</f>
        <v>Pädagogik|Medienpädagogik</v>
      </c>
      <c r="K54" s="46" t="s">
        <v>6374</v>
      </c>
      <c r="L54" s="48">
        <f ca="1">VLOOKUP(C54,'Gesamt 2000-2009'!C54:L870,10,0)</f>
        <v>0</v>
      </c>
      <c r="M54" s="48" t="s">
        <v>5054</v>
      </c>
      <c r="N54" s="46" t="s">
        <v>6370</v>
      </c>
      <c r="O54" s="98">
        <v>1</v>
      </c>
    </row>
    <row r="55" spans="2:15">
      <c r="B55" s="46" t="s">
        <v>6384</v>
      </c>
      <c r="C55" s="47">
        <v>9783839409442</v>
      </c>
      <c r="D55" s="48" t="s">
        <v>6385</v>
      </c>
      <c r="E55" s="48" t="s">
        <v>6386</v>
      </c>
      <c r="F55" s="48" t="s">
        <v>6644</v>
      </c>
      <c r="G55" s="46">
        <v>2009</v>
      </c>
      <c r="H55" s="46" t="str">
        <f ca="1">VLOOKUP(C55,'Gesamt 2000-2009'!C:I,6,0)</f>
        <v>verfügbar</v>
      </c>
      <c r="I55" s="82">
        <v>26.99</v>
      </c>
      <c r="J55" s="89" t="str">
        <f ca="1">VLOOKUP(C55,'Gesamt 2000-2009'!C55:J871,8,0)</f>
        <v>Geographie|Sozial- und Kulturgeographie</v>
      </c>
      <c r="K55" s="46" t="s">
        <v>6885</v>
      </c>
      <c r="L55" s="48">
        <f ca="1">VLOOKUP(C55,'Gesamt 2000-2009'!C55:L871,10,0)</f>
        <v>0</v>
      </c>
      <c r="M55" s="48" t="s">
        <v>5054</v>
      </c>
      <c r="N55" s="46" t="s">
        <v>6383</v>
      </c>
      <c r="O55" s="98">
        <v>1</v>
      </c>
    </row>
    <row r="56" spans="2:15">
      <c r="B56" s="46" t="s">
        <v>6392</v>
      </c>
      <c r="C56" s="47">
        <v>9783839410783</v>
      </c>
      <c r="D56" s="48" t="s">
        <v>6393</v>
      </c>
      <c r="E56" s="48" t="s">
        <v>6394</v>
      </c>
      <c r="F56" s="48" t="s">
        <v>5892</v>
      </c>
      <c r="G56" s="46">
        <v>2009</v>
      </c>
      <c r="H56" s="46" t="str">
        <f ca="1">VLOOKUP(C56,'Gesamt 2000-2009'!C:I,6,0)</f>
        <v>verfügbar</v>
      </c>
      <c r="I56" s="82">
        <v>25.99</v>
      </c>
      <c r="J56" s="89" t="str">
        <f ca="1">VLOOKUP(C56,'Gesamt 2000-2009'!C56:J872,8,0)</f>
        <v>Soziologie|Wirtschafts-, Organisations-, Arbeits- und Industriesoziologie</v>
      </c>
      <c r="K56" s="46" t="s">
        <v>6841</v>
      </c>
      <c r="L56" s="48">
        <f ca="1">VLOOKUP(C56,'Gesamt 2000-2009'!C56:L872,10,0)</f>
        <v>0</v>
      </c>
      <c r="M56" s="48" t="s">
        <v>5054</v>
      </c>
      <c r="N56" s="46" t="s">
        <v>6391</v>
      </c>
      <c r="O56" s="98">
        <v>1</v>
      </c>
    </row>
    <row r="57" spans="2:15">
      <c r="B57" s="46" t="s">
        <v>6400</v>
      </c>
      <c r="C57" s="47">
        <v>9783839410936</v>
      </c>
      <c r="D57" s="48" t="s">
        <v>6401</v>
      </c>
      <c r="E57" s="48" t="s">
        <v>6402</v>
      </c>
      <c r="F57" s="48" t="s">
        <v>6403</v>
      </c>
      <c r="G57" s="46">
        <v>2009</v>
      </c>
      <c r="H57" s="46" t="str">
        <f ca="1">VLOOKUP(C57,'Gesamt 2000-2009'!C:I,6,0)</f>
        <v>verfügbar</v>
      </c>
      <c r="I57" s="82">
        <v>21.99</v>
      </c>
      <c r="J57" s="89" t="str">
        <f ca="1">VLOOKUP(C57,'Gesamt 2000-2009'!C57:J873,8,0)</f>
        <v>Soziologie|Soziologische Theorie</v>
      </c>
      <c r="K57" s="46" t="s">
        <v>6534</v>
      </c>
      <c r="L57" s="48">
        <f ca="1">VLOOKUP(C57,'Gesamt 2000-2009'!C57:L873,10,0)</f>
        <v>0</v>
      </c>
      <c r="M57" s="48" t="s">
        <v>5054</v>
      </c>
      <c r="N57" s="46" t="s">
        <v>6399</v>
      </c>
      <c r="O57" s="98">
        <v>1</v>
      </c>
    </row>
    <row r="58" spans="2:15">
      <c r="B58" s="46" t="s">
        <v>6405</v>
      </c>
      <c r="C58" s="47">
        <v>9783839410950</v>
      </c>
      <c r="D58" s="48" t="s">
        <v>6406</v>
      </c>
      <c r="E58" s="48" t="s">
        <v>6407</v>
      </c>
      <c r="F58" s="48" t="s">
        <v>6786</v>
      </c>
      <c r="G58" s="46">
        <v>2009</v>
      </c>
      <c r="H58" s="46" t="str">
        <f ca="1">VLOOKUP(C58,'Gesamt 2000-2009'!C:I,6,0)</f>
        <v>verfügbar</v>
      </c>
      <c r="I58" s="82">
        <v>22.99</v>
      </c>
      <c r="J58" s="89" t="str">
        <f ca="1">VLOOKUP(C58,'Gesamt 2000-2009'!C58:J874,8,0)</f>
        <v>Pädagogik|Medienpädagogik</v>
      </c>
      <c r="K58" s="46" t="s">
        <v>6374</v>
      </c>
      <c r="L58" s="48">
        <f ca="1">VLOOKUP(C58,'Gesamt 2000-2009'!C58:L874,10,0)</f>
        <v>0</v>
      </c>
      <c r="M58" s="48" t="s">
        <v>5054</v>
      </c>
      <c r="N58" s="46" t="s">
        <v>6404</v>
      </c>
      <c r="O58" s="98">
        <v>1</v>
      </c>
    </row>
    <row r="59" spans="2:15">
      <c r="B59" s="46" t="s">
        <v>6413</v>
      </c>
      <c r="C59" s="47">
        <v>9783839411094</v>
      </c>
      <c r="D59" s="48" t="s">
        <v>6414</v>
      </c>
      <c r="E59" s="48" t="s">
        <v>6415</v>
      </c>
      <c r="F59" s="48" t="s">
        <v>7115</v>
      </c>
      <c r="G59" s="46">
        <v>2009</v>
      </c>
      <c r="H59" s="46" t="str">
        <f ca="1">VLOOKUP(C59,'Gesamt 2000-2009'!C:I,6,0)</f>
        <v>verfügbar</v>
      </c>
      <c r="I59" s="82">
        <v>26.99</v>
      </c>
      <c r="J59" s="89" t="str">
        <f ca="1">VLOOKUP(C59,'Gesamt 2000-2009'!C59:J875,8,0)</f>
        <v>Geographie|Sozial- und Kulturgeographie</v>
      </c>
      <c r="K59" s="46" t="s">
        <v>6534</v>
      </c>
      <c r="L59" s="48">
        <f ca="1">VLOOKUP(C59,'Gesamt 2000-2009'!C59:L875,10,0)</f>
        <v>0</v>
      </c>
      <c r="M59" s="48" t="s">
        <v>5054</v>
      </c>
      <c r="N59" s="46" t="s">
        <v>6412</v>
      </c>
      <c r="O59" s="98">
        <v>1</v>
      </c>
    </row>
    <row r="60" spans="2:15">
      <c r="B60" s="46" t="s">
        <v>6421</v>
      </c>
      <c r="C60" s="47">
        <v>9783839411155</v>
      </c>
      <c r="D60" s="48" t="s">
        <v>6422</v>
      </c>
      <c r="E60" s="48" t="s">
        <v>6423</v>
      </c>
      <c r="F60" s="48" t="s">
        <v>7521</v>
      </c>
      <c r="G60" s="46">
        <v>2009</v>
      </c>
      <c r="H60" s="46" t="str">
        <f ca="1">VLOOKUP(C60,'Gesamt 2000-2009'!C:I,6,0)</f>
        <v>verfügbar</v>
      </c>
      <c r="I60" s="82">
        <v>24.99</v>
      </c>
      <c r="J60" s="89" t="str">
        <f ca="1">VLOOKUP(C60,'Gesamt 2000-2009'!C60:J876,8,0)</f>
        <v>Soziologie|Soziologie des Geschlechts und des Körpers</v>
      </c>
      <c r="K60" s="46" t="s">
        <v>6551</v>
      </c>
      <c r="L60" s="48">
        <f ca="1">VLOOKUP(C60,'Gesamt 2000-2009'!C60:L876,10,0)</f>
        <v>0</v>
      </c>
      <c r="M60" s="48" t="s">
        <v>5054</v>
      </c>
      <c r="N60" s="46" t="s">
        <v>6420</v>
      </c>
      <c r="O60" s="98">
        <v>1</v>
      </c>
    </row>
    <row r="61" spans="2:15">
      <c r="B61" s="46" t="s">
        <v>6425</v>
      </c>
      <c r="C61" s="47">
        <v>9783839411186</v>
      </c>
      <c r="D61" s="48" t="s">
        <v>6426</v>
      </c>
      <c r="E61" s="48" t="s">
        <v>6427</v>
      </c>
      <c r="F61" s="48" t="s">
        <v>6979</v>
      </c>
      <c r="G61" s="46">
        <v>2009</v>
      </c>
      <c r="H61" s="46" t="str">
        <f ca="1">VLOOKUP(C61,'Gesamt 2000-2009'!C:I,6,0)</f>
        <v>verfügbar</v>
      </c>
      <c r="I61" s="82">
        <v>26.99</v>
      </c>
      <c r="J61" s="89" t="str">
        <f ca="1">VLOOKUP(C61,'Gesamt 2000-2009'!C61:J877,8,0)</f>
        <v>Geographie|Sozial- und Kulturgeographie</v>
      </c>
      <c r="K61" s="46" t="s">
        <v>6885</v>
      </c>
      <c r="L61" s="48">
        <f ca="1">VLOOKUP(C61,'Gesamt 2000-2009'!C61:L877,10,0)</f>
        <v>0</v>
      </c>
      <c r="M61" s="48" t="s">
        <v>5054</v>
      </c>
      <c r="N61" s="46" t="s">
        <v>6424</v>
      </c>
      <c r="O61" s="98">
        <v>1</v>
      </c>
    </row>
    <row r="62" spans="2:15">
      <c r="B62" s="46" t="s">
        <v>6433</v>
      </c>
      <c r="C62" s="47">
        <v>9783839411278</v>
      </c>
      <c r="D62" s="48" t="s">
        <v>6434</v>
      </c>
      <c r="E62" s="48" t="s">
        <v>6435</v>
      </c>
      <c r="F62" s="48" t="s">
        <v>6979</v>
      </c>
      <c r="G62" s="46">
        <v>2009</v>
      </c>
      <c r="H62" s="46" t="str">
        <f ca="1">VLOOKUP(C62,'Gesamt 2000-2009'!C:I,6,0)</f>
        <v>verfügbar</v>
      </c>
      <c r="I62" s="82">
        <v>25.99</v>
      </c>
      <c r="J62" s="89" t="str">
        <f ca="1">VLOOKUP(C62,'Gesamt 2000-2009'!C62:J878,8,0)</f>
        <v>Geographie|Sozial- und Kulturgeographie</v>
      </c>
      <c r="K62" s="46" t="s">
        <v>6885</v>
      </c>
      <c r="L62" s="48">
        <f ca="1">VLOOKUP(C62,'Gesamt 2000-2009'!C62:L878,10,0)</f>
        <v>0</v>
      </c>
      <c r="M62" s="48" t="s">
        <v>5054</v>
      </c>
      <c r="N62" s="46" t="s">
        <v>6432</v>
      </c>
      <c r="O62" s="98">
        <v>1</v>
      </c>
    </row>
    <row r="63" spans="2:15">
      <c r="B63" s="46" t="s">
        <v>6445</v>
      </c>
      <c r="C63" s="47">
        <v>9783839408902</v>
      </c>
      <c r="D63" s="48" t="s">
        <v>6446</v>
      </c>
      <c r="E63" s="48" t="s">
        <v>6447</v>
      </c>
      <c r="F63" s="48" t="s">
        <v>6552</v>
      </c>
      <c r="G63" s="46">
        <v>2009</v>
      </c>
      <c r="H63" s="46" t="str">
        <f ca="1">VLOOKUP(C63,'Gesamt 2000-2009'!C:I,6,0)</f>
        <v>verfügbar</v>
      </c>
      <c r="I63" s="82">
        <v>21.99</v>
      </c>
      <c r="J63" s="89" t="str">
        <f ca="1">VLOOKUP(C63,'Gesamt 2000-2009'!C63:J879,8,0)</f>
        <v>Soziologie|Soziologie der Migration</v>
      </c>
      <c r="K63" s="46" t="s">
        <v>6546</v>
      </c>
      <c r="L63" s="48">
        <f ca="1">VLOOKUP(C63,'Gesamt 2000-2009'!C63:L879,10,0)</f>
        <v>0</v>
      </c>
      <c r="M63" s="48" t="s">
        <v>5054</v>
      </c>
      <c r="N63" s="46" t="s">
        <v>6444</v>
      </c>
      <c r="O63" s="98">
        <v>1</v>
      </c>
    </row>
    <row r="64" spans="2:15">
      <c r="B64" s="46" t="s">
        <v>6453</v>
      </c>
      <c r="C64" s="47">
        <v>9783839410585</v>
      </c>
      <c r="D64" s="48" t="s">
        <v>6454</v>
      </c>
      <c r="E64" s="48" t="s">
        <v>6455</v>
      </c>
      <c r="F64" s="48" t="s">
        <v>7307</v>
      </c>
      <c r="G64" s="46">
        <v>2009</v>
      </c>
      <c r="H64" s="46" t="str">
        <f ca="1">VLOOKUP(C64,'Gesamt 2000-2009'!C:I,6,0)</f>
        <v>verfügbar</v>
      </c>
      <c r="I64" s="82">
        <v>25.99</v>
      </c>
      <c r="J64" s="89" t="str">
        <f ca="1">VLOOKUP(C64,'Gesamt 2000-2009'!C64:J880,8,0)</f>
        <v>Pädagogik|Theorie und Geschichte der Bildung und Erziehung</v>
      </c>
      <c r="K64" s="46" t="s">
        <v>6791</v>
      </c>
      <c r="L64" s="48">
        <f ca="1">VLOOKUP(C64,'Gesamt 2000-2009'!C64:L880,10,0)</f>
        <v>0</v>
      </c>
      <c r="M64" s="48" t="s">
        <v>5054</v>
      </c>
      <c r="N64" s="46" t="s">
        <v>6452</v>
      </c>
      <c r="O64" s="98">
        <v>1</v>
      </c>
    </row>
    <row r="65" spans="2:15">
      <c r="B65" s="46" t="s">
        <v>6460</v>
      </c>
      <c r="C65" s="47">
        <v>9783839411377</v>
      </c>
      <c r="D65" s="48" t="s">
        <v>6461</v>
      </c>
      <c r="E65" s="48" t="s">
        <v>6462</v>
      </c>
      <c r="F65" s="48" t="s">
        <v>6644</v>
      </c>
      <c r="G65" s="46">
        <v>2009</v>
      </c>
      <c r="H65" s="46" t="str">
        <f ca="1">VLOOKUP(C65,'Gesamt 2000-2009'!C:I,6,0)</f>
        <v>verfügbar</v>
      </c>
      <c r="I65" s="82">
        <v>26.99</v>
      </c>
      <c r="J65" s="89" t="str">
        <f ca="1">VLOOKUP(C65,'Gesamt 2000-2009'!C65:J881,8,0)</f>
        <v>Soziologie|Stadt- und Raumsoziologie</v>
      </c>
      <c r="K65" s="46" t="s">
        <v>5882</v>
      </c>
      <c r="L65" s="48">
        <f ca="1">VLOOKUP(C65,'Gesamt 2000-2009'!C65:L881,10,0)</f>
        <v>0</v>
      </c>
      <c r="M65" s="48" t="s">
        <v>5054</v>
      </c>
      <c r="N65" s="46" t="s">
        <v>6459</v>
      </c>
      <c r="O65" s="98">
        <v>1</v>
      </c>
    </row>
    <row r="66" spans="2:15">
      <c r="B66" s="46" t="s">
        <v>6481</v>
      </c>
      <c r="C66" s="47">
        <v>9783839412244</v>
      </c>
      <c r="D66" s="48" t="s">
        <v>6482</v>
      </c>
      <c r="E66" s="48" t="s">
        <v>6483</v>
      </c>
      <c r="F66" s="48" t="s">
        <v>7281</v>
      </c>
      <c r="G66" s="46">
        <v>2009</v>
      </c>
      <c r="H66" s="46" t="str">
        <f ca="1">VLOOKUP(C66,'Gesamt 2000-2009'!C:I,6,0)</f>
        <v>verfügbar</v>
      </c>
      <c r="I66" s="82">
        <v>22.99</v>
      </c>
      <c r="J66" s="89" t="str">
        <f ca="1">VLOOKUP(C66,'Gesamt 2000-2009'!C66:J882,8,0)</f>
        <v>Soziologie|Soziologie des Geschlechts und des Körpers</v>
      </c>
      <c r="K66" s="46" t="s">
        <v>6817</v>
      </c>
      <c r="L66" s="48">
        <f ca="1">VLOOKUP(C66,'Gesamt 2000-2009'!C66:L882,10,0)</f>
        <v>0</v>
      </c>
      <c r="M66" s="48" t="s">
        <v>5054</v>
      </c>
      <c r="N66" s="46" t="s">
        <v>6480</v>
      </c>
      <c r="O66" s="98">
        <v>1</v>
      </c>
    </row>
    <row r="67" spans="2:15">
      <c r="B67" s="46" t="s">
        <v>6485</v>
      </c>
      <c r="C67" s="47">
        <v>9783839404218</v>
      </c>
      <c r="D67" s="48" t="s">
        <v>6486</v>
      </c>
      <c r="E67" s="48" t="s">
        <v>6487</v>
      </c>
      <c r="F67" s="48" t="s">
        <v>6535</v>
      </c>
      <c r="G67" s="46">
        <v>2009</v>
      </c>
      <c r="H67" s="46" t="str">
        <f ca="1">VLOOKUP(C67,'Gesamt 2000-2009'!C:I,6,0)</f>
        <v>verfügbar</v>
      </c>
      <c r="I67" s="82">
        <v>9.99</v>
      </c>
      <c r="J67" s="89" t="str">
        <f ca="1">VLOOKUP(C67,'Gesamt 2000-2009'!C67:J883,8,0)</f>
        <v>Soziologie|Soziologische Theorie</v>
      </c>
      <c r="K67" s="46" t="s">
        <v>6534</v>
      </c>
      <c r="L67" s="48">
        <f ca="1">VLOOKUP(C67,'Gesamt 2000-2009'!C67:L883,10,0)</f>
        <v>0</v>
      </c>
      <c r="M67" s="48" t="s">
        <v>5054</v>
      </c>
      <c r="N67" s="46" t="s">
        <v>6484</v>
      </c>
      <c r="O67" s="98">
        <v>1</v>
      </c>
    </row>
    <row r="68" spans="2:15">
      <c r="B68" s="46" t="s">
        <v>6489</v>
      </c>
      <c r="C68" s="47">
        <v>9783839406717</v>
      </c>
      <c r="D68" s="48" t="s">
        <v>6490</v>
      </c>
      <c r="E68" s="48" t="s">
        <v>6491</v>
      </c>
      <c r="F68" s="48" t="s">
        <v>6535</v>
      </c>
      <c r="G68" s="46">
        <v>2009</v>
      </c>
      <c r="H68" s="46" t="str">
        <f ca="1">VLOOKUP(C68,'Gesamt 2000-2009'!C:I,6,0)</f>
        <v>verfügbar</v>
      </c>
      <c r="I68" s="82">
        <v>9.99</v>
      </c>
      <c r="J68" s="89" t="str">
        <f ca="1">VLOOKUP(C68,'Gesamt 2000-2009'!C68:J884,8,0)</f>
        <v>Soziologie|Familien-, Jugend- und Alterssoziologie</v>
      </c>
      <c r="K68" s="46" t="s">
        <v>6492</v>
      </c>
      <c r="L68" s="48">
        <f ca="1">VLOOKUP(C68,'Gesamt 2000-2009'!C68:L884,10,0)</f>
        <v>0</v>
      </c>
      <c r="M68" s="48" t="s">
        <v>5054</v>
      </c>
      <c r="N68" s="46" t="s">
        <v>6488</v>
      </c>
      <c r="O68" s="98">
        <v>1</v>
      </c>
    </row>
    <row r="69" spans="2:15">
      <c r="B69" s="46" t="s">
        <v>6503</v>
      </c>
      <c r="C69" s="47">
        <v>9783839409220</v>
      </c>
      <c r="D69" s="48" t="s">
        <v>6504</v>
      </c>
      <c r="E69" s="48" t="s">
        <v>6505</v>
      </c>
      <c r="F69" s="48" t="s">
        <v>7071</v>
      </c>
      <c r="G69" s="46">
        <v>2009</v>
      </c>
      <c r="H69" s="46" t="str">
        <f ca="1">VLOOKUP(C69,'Gesamt 2000-2009'!C:I,6,0)</f>
        <v>verfügbar</v>
      </c>
      <c r="I69" s="82">
        <v>31.99</v>
      </c>
      <c r="J69" s="89" t="str">
        <f ca="1">VLOOKUP(C69,'Gesamt 2000-2009'!C69:J885,8,0)</f>
        <v>Religionswissenschaft|Religionswissenschaft</v>
      </c>
      <c r="K69" s="46" t="s">
        <v>6506</v>
      </c>
      <c r="L69" s="48">
        <f ca="1">VLOOKUP(C69,'Gesamt 2000-2009'!C69:L885,10,0)</f>
        <v>0</v>
      </c>
      <c r="M69" s="48" t="s">
        <v>5054</v>
      </c>
      <c r="N69" s="46" t="s">
        <v>6502</v>
      </c>
      <c r="O69" s="98">
        <v>1</v>
      </c>
    </row>
    <row r="70" spans="2:15">
      <c r="B70" s="46" t="s">
        <v>6512</v>
      </c>
      <c r="C70" s="47">
        <v>9783839409961</v>
      </c>
      <c r="D70" s="48" t="s">
        <v>6513</v>
      </c>
      <c r="E70" s="48" t="s">
        <v>6514</v>
      </c>
      <c r="F70" s="48" t="s">
        <v>6979</v>
      </c>
      <c r="G70" s="46">
        <v>2009</v>
      </c>
      <c r="H70" s="46" t="str">
        <f ca="1">VLOOKUP(C70,'Gesamt 2000-2009'!C:I,6,0)</f>
        <v>verfügbar</v>
      </c>
      <c r="I70" s="82">
        <v>26.99</v>
      </c>
      <c r="J70" s="89" t="str">
        <f ca="1">VLOOKUP(C70,'Gesamt 2000-2009'!C70:J886,8,0)</f>
        <v>Politikwissenschaft|Policy</v>
      </c>
      <c r="K70" s="46" t="s">
        <v>6515</v>
      </c>
      <c r="L70" s="48">
        <f ca="1">VLOOKUP(C70,'Gesamt 2000-2009'!C70:L886,10,0)</f>
        <v>0</v>
      </c>
      <c r="M70" s="48" t="s">
        <v>5054</v>
      </c>
      <c r="N70" s="46" t="s">
        <v>6511</v>
      </c>
      <c r="O70" s="98">
        <v>1</v>
      </c>
    </row>
    <row r="71" spans="2:15">
      <c r="B71" s="46" t="s">
        <v>6517</v>
      </c>
      <c r="C71" s="47">
        <v>9783839410059</v>
      </c>
      <c r="D71" s="48" t="s">
        <v>5542</v>
      </c>
      <c r="E71" s="48" t="s">
        <v>6518</v>
      </c>
      <c r="F71" s="48" t="s">
        <v>6570</v>
      </c>
      <c r="G71" s="46">
        <v>2009</v>
      </c>
      <c r="H71" s="46" t="str">
        <f ca="1">VLOOKUP(C71,'Gesamt 2000-2009'!C:I,6,0)</f>
        <v>verfügbar</v>
      </c>
      <c r="I71" s="82">
        <v>21.99</v>
      </c>
      <c r="J71" s="89" t="str">
        <f ca="1">VLOOKUP(C71,'Gesamt 2000-2009'!C71:J887,8,0)</f>
        <v>Geographie|Sozial- und Kulturgeographie</v>
      </c>
      <c r="K71" s="46" t="s">
        <v>6885</v>
      </c>
      <c r="L71" s="48">
        <f ca="1">VLOOKUP(C71,'Gesamt 2000-2009'!C71:L887,10,0)</f>
        <v>0</v>
      </c>
      <c r="M71" s="48" t="s">
        <v>5054</v>
      </c>
      <c r="N71" s="46" t="s">
        <v>6516</v>
      </c>
      <c r="O71" s="98">
        <v>1</v>
      </c>
    </row>
    <row r="72" spans="2:15">
      <c r="B72" s="46" t="s">
        <v>4144</v>
      </c>
      <c r="C72" s="47">
        <v>9783839411421</v>
      </c>
      <c r="D72" s="48" t="s">
        <v>4145</v>
      </c>
      <c r="E72" s="48" t="s">
        <v>4146</v>
      </c>
      <c r="F72" s="48" t="s">
        <v>7521</v>
      </c>
      <c r="G72" s="46">
        <v>2009</v>
      </c>
      <c r="H72" s="46" t="str">
        <f ca="1">VLOOKUP(C72,'Gesamt 2000-2009'!C:I,6,0)</f>
        <v>verfügbar</v>
      </c>
      <c r="I72" s="82">
        <v>18.989999999999998</v>
      </c>
      <c r="J72" s="89" t="str">
        <f ca="1">VLOOKUP(C72,'Gesamt 2000-2009'!C72:J888,8,0)</f>
        <v>Soziologie|Soziologie des Geschlechts und des Körpers</v>
      </c>
      <c r="K72" s="46" t="s">
        <v>6551</v>
      </c>
      <c r="L72" s="48">
        <f ca="1">VLOOKUP(C72,'Gesamt 2000-2009'!C72:L888,10,0)</f>
        <v>0</v>
      </c>
      <c r="M72" s="48" t="s">
        <v>5054</v>
      </c>
      <c r="N72" s="46" t="s">
        <v>4143</v>
      </c>
      <c r="O72" s="98">
        <v>1</v>
      </c>
    </row>
    <row r="73" spans="2:15">
      <c r="B73" s="46" t="s">
        <v>4148</v>
      </c>
      <c r="C73" s="47">
        <v>9783839411490</v>
      </c>
      <c r="D73" s="48" t="s">
        <v>4149</v>
      </c>
      <c r="E73" s="48" t="s">
        <v>4150</v>
      </c>
      <c r="F73" s="48" t="s">
        <v>6644</v>
      </c>
      <c r="G73" s="46">
        <v>2009</v>
      </c>
      <c r="H73" s="46" t="str">
        <f ca="1">VLOOKUP(C73,'Gesamt 2000-2009'!C:I,6,0)</f>
        <v>verfügbar</v>
      </c>
      <c r="I73" s="82">
        <v>11.99</v>
      </c>
      <c r="J73" s="89" t="str">
        <f ca="1">VLOOKUP(C73,'Gesamt 2000-2009'!C73:J889,8,0)</f>
        <v>Soziologie|Soziale Ungleichheit und Lebensstile</v>
      </c>
      <c r="K73" s="46" t="s">
        <v>7286</v>
      </c>
      <c r="L73" s="48">
        <f ca="1">VLOOKUP(C73,'Gesamt 2000-2009'!C73:L889,10,0)</f>
        <v>0</v>
      </c>
      <c r="M73" s="48" t="s">
        <v>5054</v>
      </c>
      <c r="N73" s="46" t="s">
        <v>4147</v>
      </c>
      <c r="O73" s="98">
        <v>1</v>
      </c>
    </row>
    <row r="74" spans="2:15">
      <c r="B74" s="46" t="s">
        <v>4173</v>
      </c>
      <c r="C74" s="47">
        <v>9783839412077</v>
      </c>
      <c r="D74" s="48" t="s">
        <v>4174</v>
      </c>
      <c r="E74" s="48" t="s">
        <v>4175</v>
      </c>
      <c r="F74" s="48" t="s">
        <v>7281</v>
      </c>
      <c r="G74" s="46">
        <v>2009</v>
      </c>
      <c r="H74" s="46" t="str">
        <f ca="1">VLOOKUP(C74,'Gesamt 2000-2009'!C:I,6,0)</f>
        <v>verfügbar</v>
      </c>
      <c r="I74" s="82">
        <v>26.99</v>
      </c>
      <c r="J74" s="89" t="str">
        <f ca="1">VLOOKUP(C74,'Gesamt 2000-2009'!C74:J890,8,0)</f>
        <v>Soziologie|Soziologie des Geschlechts und des Körpers</v>
      </c>
      <c r="K74" s="46" t="s">
        <v>6817</v>
      </c>
      <c r="L74" s="48">
        <f ca="1">VLOOKUP(C74,'Gesamt 2000-2009'!C74:L890,10,0)</f>
        <v>0</v>
      </c>
      <c r="M74" s="48" t="s">
        <v>5054</v>
      </c>
      <c r="N74" s="46" t="s">
        <v>4172</v>
      </c>
      <c r="O74" s="98">
        <v>1</v>
      </c>
    </row>
    <row r="75" spans="2:15">
      <c r="B75" s="46" t="s">
        <v>4177</v>
      </c>
      <c r="C75" s="47">
        <v>9783839412145</v>
      </c>
      <c r="D75" s="48" t="s">
        <v>4178</v>
      </c>
      <c r="E75" s="48" t="s">
        <v>4179</v>
      </c>
      <c r="F75" s="48" t="s">
        <v>4180</v>
      </c>
      <c r="G75" s="46">
        <v>2009</v>
      </c>
      <c r="H75" s="46" t="str">
        <f ca="1">VLOOKUP(C75,'Gesamt 2000-2009'!C:I,6,0)</f>
        <v>verfügbar</v>
      </c>
      <c r="I75" s="82">
        <v>32.99</v>
      </c>
      <c r="J75" s="89" t="str">
        <f ca="1">VLOOKUP(C75,'Gesamt 2000-2009'!C75:J891,8,0)</f>
        <v>Soziologie|Wissenschafts-, Technik- und Umweltsoziologie</v>
      </c>
      <c r="K75" s="46" t="s">
        <v>6735</v>
      </c>
      <c r="L75" s="48">
        <f ca="1">VLOOKUP(C75,'Gesamt 2000-2009'!C75:L891,10,0)</f>
        <v>0</v>
      </c>
      <c r="M75" s="48" t="s">
        <v>5054</v>
      </c>
      <c r="N75" s="46" t="s">
        <v>4176</v>
      </c>
      <c r="O75" s="98">
        <v>1</v>
      </c>
    </row>
    <row r="76" spans="2:15">
      <c r="B76" s="46" t="s">
        <v>4182</v>
      </c>
      <c r="C76" s="47">
        <v>9783839412367</v>
      </c>
      <c r="D76" s="48" t="s">
        <v>4183</v>
      </c>
      <c r="E76" s="48" t="s">
        <v>4184</v>
      </c>
      <c r="F76" s="48" t="s">
        <v>6552</v>
      </c>
      <c r="G76" s="46">
        <v>2009</v>
      </c>
      <c r="H76" s="46" t="str">
        <f ca="1">VLOOKUP(C76,'Gesamt 2000-2009'!C:I,6,0)</f>
        <v>verfügbar</v>
      </c>
      <c r="I76" s="82">
        <v>25.99</v>
      </c>
      <c r="J76" s="89" t="str">
        <f ca="1">VLOOKUP(C76,'Gesamt 2000-2009'!C76:J892,8,0)</f>
        <v>Soziologie|Soziologie der Migration</v>
      </c>
      <c r="K76" s="46" t="s">
        <v>6546</v>
      </c>
      <c r="L76" s="48">
        <f ca="1">VLOOKUP(C76,'Gesamt 2000-2009'!C76:L892,10,0)</f>
        <v>0</v>
      </c>
      <c r="M76" s="48" t="s">
        <v>5054</v>
      </c>
      <c r="N76" s="46" t="s">
        <v>4181</v>
      </c>
      <c r="O76" s="98">
        <v>1</v>
      </c>
    </row>
    <row r="77" spans="2:15">
      <c r="B77" s="46" t="s">
        <v>4190</v>
      </c>
      <c r="C77" s="47">
        <v>9783839409053</v>
      </c>
      <c r="D77" s="48" t="s">
        <v>4191</v>
      </c>
      <c r="E77" s="48" t="s">
        <v>4192</v>
      </c>
      <c r="F77" s="48" t="s">
        <v>4193</v>
      </c>
      <c r="G77" s="46">
        <v>2009</v>
      </c>
      <c r="H77" s="46" t="str">
        <f ca="1">VLOOKUP(C77,'Gesamt 2000-2009'!C:I,6,0)</f>
        <v>verfügbar</v>
      </c>
      <c r="I77" s="82">
        <v>26.99</v>
      </c>
      <c r="J77" s="89" t="str">
        <f ca="1">VLOOKUP(C77,'Gesamt 2000-2009'!C77:J893,8,0)</f>
        <v>Soziologie|Stadt- und Raumsoziologie</v>
      </c>
      <c r="K77" s="46" t="s">
        <v>6978</v>
      </c>
      <c r="L77" s="48">
        <f ca="1">VLOOKUP(C77,'Gesamt 2000-2009'!C77:L893,10,0)</f>
        <v>0</v>
      </c>
      <c r="M77" s="48" t="s">
        <v>5054</v>
      </c>
      <c r="N77" s="46" t="s">
        <v>4189</v>
      </c>
      <c r="O77" s="98">
        <v>1</v>
      </c>
    </row>
    <row r="78" spans="2:15">
      <c r="B78" s="46" t="s">
        <v>4207</v>
      </c>
      <c r="C78" s="47">
        <v>9783839410776</v>
      </c>
      <c r="D78" s="48" t="s">
        <v>4208</v>
      </c>
      <c r="E78" s="48" t="s">
        <v>4209</v>
      </c>
      <c r="F78" s="48" t="s">
        <v>7115</v>
      </c>
      <c r="G78" s="46">
        <v>2009</v>
      </c>
      <c r="H78" s="46" t="str">
        <f ca="1">VLOOKUP(C78,'Gesamt 2000-2009'!C:I,6,0)</f>
        <v>verfügbar</v>
      </c>
      <c r="I78" s="82">
        <v>38.99</v>
      </c>
      <c r="J78" s="89" t="str">
        <f ca="1">VLOOKUP(C78,'Gesamt 2000-2009'!C78:J894,8,0)</f>
        <v>Politikwissenschaft|Internationale und Europäische Politik und Globalisierung</v>
      </c>
      <c r="K78" s="46" t="s">
        <v>6623</v>
      </c>
      <c r="L78" s="48">
        <f ca="1">VLOOKUP(C78,'Gesamt 2000-2009'!C78:L894,10,0)</f>
        <v>0</v>
      </c>
      <c r="M78" s="48" t="s">
        <v>5054</v>
      </c>
      <c r="N78" s="46" t="s">
        <v>4206</v>
      </c>
      <c r="O78" s="98">
        <v>1</v>
      </c>
    </row>
    <row r="79" spans="2:15">
      <c r="B79" s="46" t="s">
        <v>4215</v>
      </c>
      <c r="C79" s="47">
        <v>9783839411629</v>
      </c>
      <c r="D79" s="48" t="s">
        <v>4216</v>
      </c>
      <c r="E79" s="48" t="s">
        <v>4217</v>
      </c>
      <c r="F79" s="48" t="s">
        <v>6786</v>
      </c>
      <c r="G79" s="46">
        <v>2009</v>
      </c>
      <c r="H79" s="46" t="str">
        <f ca="1">VLOOKUP(C79,'Gesamt 2000-2009'!C:I,6,0)</f>
        <v>verfügbar</v>
      </c>
      <c r="I79" s="82">
        <v>22.99</v>
      </c>
      <c r="J79" s="89" t="str">
        <f ca="1">VLOOKUP(C79,'Gesamt 2000-2009'!C79:J895,8,0)</f>
        <v>Pädagogik|Theorie und Geschichte der Bildung und Erziehung</v>
      </c>
      <c r="K79" s="46" t="s">
        <v>6942</v>
      </c>
      <c r="L79" s="48">
        <f ca="1">VLOOKUP(C79,'Gesamt 2000-2009'!C79:L895,10,0)</f>
        <v>0</v>
      </c>
      <c r="M79" s="48" t="s">
        <v>5054</v>
      </c>
      <c r="N79" s="46" t="s">
        <v>4214</v>
      </c>
      <c r="O79" s="98">
        <v>1</v>
      </c>
    </row>
    <row r="80" spans="2:15">
      <c r="B80" s="46" t="s">
        <v>4219</v>
      </c>
      <c r="C80" s="47">
        <v>9783839411834</v>
      </c>
      <c r="D80" s="48" t="s">
        <v>4220</v>
      </c>
      <c r="E80" s="48" t="s">
        <v>4221</v>
      </c>
      <c r="F80" s="48" t="s">
        <v>6786</v>
      </c>
      <c r="G80" s="46">
        <v>2009</v>
      </c>
      <c r="H80" s="46" t="str">
        <f ca="1">VLOOKUP(C80,'Gesamt 2000-2009'!C:I,6,0)</f>
        <v>verfügbar</v>
      </c>
      <c r="I80" s="82">
        <v>25.99</v>
      </c>
      <c r="J80" s="89" t="str">
        <f ca="1">VLOOKUP(C80,'Gesamt 2000-2009'!C80:J896,8,0)</f>
        <v>Pädagogik|Theorie und Geschichte der Bildung und Erziehung</v>
      </c>
      <c r="K80" s="46" t="s">
        <v>6942</v>
      </c>
      <c r="L80" s="48">
        <f ca="1">VLOOKUP(C80,'Gesamt 2000-2009'!C80:L896,10,0)</f>
        <v>0</v>
      </c>
      <c r="M80" s="48" t="s">
        <v>5054</v>
      </c>
      <c r="N80" s="46" t="s">
        <v>4218</v>
      </c>
      <c r="O80" s="98">
        <v>1</v>
      </c>
    </row>
    <row r="81" spans="2:15">
      <c r="B81" s="46" t="s">
        <v>4235</v>
      </c>
      <c r="C81" s="47">
        <v>9783839412534</v>
      </c>
      <c r="D81" s="48" t="s">
        <v>4236</v>
      </c>
      <c r="E81" s="48" t="s">
        <v>4237</v>
      </c>
      <c r="F81" s="48" t="s">
        <v>5961</v>
      </c>
      <c r="G81" s="46">
        <v>2009</v>
      </c>
      <c r="H81" s="46" t="str">
        <f ca="1">VLOOKUP(C81,'Gesamt 2000-2009'!C:I,6,0)</f>
        <v>verfügbar</v>
      </c>
      <c r="I81" s="82">
        <v>32.99</v>
      </c>
      <c r="J81" s="89" t="str">
        <f ca="1">VLOOKUP(C81,'Gesamt 2000-2009'!C81:J897,8,0)</f>
        <v>Soziologie|Soziologie des Geschlechts und des Körpers</v>
      </c>
      <c r="K81" s="46" t="s">
        <v>6817</v>
      </c>
      <c r="L81" s="48">
        <f ca="1">VLOOKUP(C81,'Gesamt 2000-2009'!C81:L897,10,0)</f>
        <v>0</v>
      </c>
      <c r="M81" s="48" t="s">
        <v>5054</v>
      </c>
      <c r="N81" s="46" t="s">
        <v>4234</v>
      </c>
      <c r="O81" s="98">
        <v>1</v>
      </c>
    </row>
    <row r="82" spans="2:15">
      <c r="B82" s="46" t="s">
        <v>4288</v>
      </c>
      <c r="C82" s="47">
        <v>9783839412312</v>
      </c>
      <c r="D82" s="48" t="s">
        <v>4289</v>
      </c>
      <c r="E82" s="48" t="s">
        <v>4290</v>
      </c>
      <c r="F82" s="48" t="s">
        <v>6644</v>
      </c>
      <c r="G82" s="46">
        <v>2009</v>
      </c>
      <c r="H82" s="46" t="str">
        <f ca="1">VLOOKUP(C82,'Gesamt 2000-2009'!C:I,6,0)</f>
        <v>verfügbar</v>
      </c>
      <c r="I82" s="82">
        <v>25.99</v>
      </c>
      <c r="J82" s="89" t="str">
        <f ca="1">VLOOKUP(C82,'Gesamt 2000-2009'!C82:J898,8,0)</f>
        <v>Politikwissenschaft|Politics</v>
      </c>
      <c r="K82" s="46" t="s">
        <v>5997</v>
      </c>
      <c r="L82" s="48">
        <f ca="1">VLOOKUP(C82,'Gesamt 2000-2009'!C82:L898,10,0)</f>
        <v>0</v>
      </c>
      <c r="M82" s="48" t="s">
        <v>5054</v>
      </c>
      <c r="N82" s="46" t="s">
        <v>4287</v>
      </c>
      <c r="O82" s="98">
        <v>1</v>
      </c>
    </row>
    <row r="83" spans="2:15">
      <c r="B83" s="46" t="s">
        <v>4296</v>
      </c>
      <c r="C83" s="47">
        <v>9783839409800</v>
      </c>
      <c r="D83" s="48" t="s">
        <v>4297</v>
      </c>
      <c r="E83" s="48" t="s">
        <v>7501</v>
      </c>
      <c r="F83" s="48" t="s">
        <v>6990</v>
      </c>
      <c r="G83" s="46">
        <v>2009</v>
      </c>
      <c r="H83" s="46" t="str">
        <f ca="1">VLOOKUP(C83,'Gesamt 2000-2009'!C:I,6,0)</f>
        <v>verfügbar</v>
      </c>
      <c r="I83" s="82">
        <v>24.99</v>
      </c>
      <c r="J83" s="89" t="str">
        <f ca="1">VLOOKUP(C83,'Gesamt 2000-2009'!C83:J899,8,0)</f>
        <v>Soziologie|Wissenschafts-, Technik- und Umweltsoziologie</v>
      </c>
      <c r="K83" s="46" t="s">
        <v>6643</v>
      </c>
      <c r="L83" s="48">
        <f ca="1">VLOOKUP(C83,'Gesamt 2000-2009'!C83:L899,10,0)</f>
        <v>0</v>
      </c>
      <c r="M83" s="48" t="s">
        <v>5054</v>
      </c>
      <c r="N83" s="46" t="s">
        <v>4295</v>
      </c>
      <c r="O83" s="98">
        <v>1</v>
      </c>
    </row>
    <row r="84" spans="2:15">
      <c r="B84" s="46" t="s">
        <v>4315</v>
      </c>
      <c r="C84" s="47">
        <v>9783839411551</v>
      </c>
      <c r="D84" s="48" t="s">
        <v>4316</v>
      </c>
      <c r="E84" s="48" t="s">
        <v>4317</v>
      </c>
      <c r="F84" s="48" t="s">
        <v>6644</v>
      </c>
      <c r="G84" s="46">
        <v>2009</v>
      </c>
      <c r="H84" s="46" t="str">
        <f ca="1">VLOOKUP(C84,'Gesamt 2000-2009'!C:I,6,0)</f>
        <v>verfügbar</v>
      </c>
      <c r="I84" s="82">
        <v>17.989999999999998</v>
      </c>
      <c r="J84" s="89" t="str">
        <f ca="1">VLOOKUP(C84,'Gesamt 2000-2009'!C84:J900,8,0)</f>
        <v>Geographie|Sozial- und Kulturgeographie</v>
      </c>
      <c r="K84" s="46" t="s">
        <v>6534</v>
      </c>
      <c r="L84" s="48">
        <f ca="1">VLOOKUP(C84,'Gesamt 2000-2009'!C84:L900,10,0)</f>
        <v>0</v>
      </c>
      <c r="M84" s="48" t="s">
        <v>5054</v>
      </c>
      <c r="N84" s="46" t="s">
        <v>4314</v>
      </c>
      <c r="O84" s="98">
        <v>1</v>
      </c>
    </row>
    <row r="85" spans="2:15">
      <c r="B85" s="46" t="s">
        <v>4332</v>
      </c>
      <c r="C85" s="47">
        <v>9783839411926</v>
      </c>
      <c r="D85" s="48" t="s">
        <v>4333</v>
      </c>
      <c r="E85" s="48" t="s">
        <v>4334</v>
      </c>
      <c r="F85" s="48" t="s">
        <v>6570</v>
      </c>
      <c r="G85" s="46">
        <v>2009</v>
      </c>
      <c r="H85" s="46" t="str">
        <f ca="1">VLOOKUP(C85,'Gesamt 2000-2009'!C:I,6,0)</f>
        <v>verfügbar</v>
      </c>
      <c r="I85" s="82">
        <v>21.99</v>
      </c>
      <c r="J85" s="89" t="str">
        <f ca="1">VLOOKUP(C85,'Gesamt 2000-2009'!C85:J901,8,0)</f>
        <v>Religionswissenschaft|Religionswissenschaft</v>
      </c>
      <c r="K85" s="46" t="s">
        <v>6506</v>
      </c>
      <c r="L85" s="48">
        <f ca="1">VLOOKUP(C85,'Gesamt 2000-2009'!C85:L901,10,0)</f>
        <v>0</v>
      </c>
      <c r="M85" s="48" t="s">
        <v>5054</v>
      </c>
      <c r="N85" s="46" t="s">
        <v>4331</v>
      </c>
      <c r="O85" s="98">
        <v>1</v>
      </c>
    </row>
    <row r="86" spans="2:15">
      <c r="B86" s="46" t="s">
        <v>4336</v>
      </c>
      <c r="C86" s="47">
        <v>9783839411957</v>
      </c>
      <c r="D86" s="48" t="s">
        <v>4337</v>
      </c>
      <c r="E86" s="48" t="s">
        <v>4338</v>
      </c>
      <c r="F86" s="48" t="s">
        <v>7779</v>
      </c>
      <c r="G86" s="46">
        <v>2009</v>
      </c>
      <c r="H86" s="46" t="str">
        <f ca="1">VLOOKUP(C86,'Gesamt 2000-2009'!C:I,6,0)</f>
        <v>verfügbar</v>
      </c>
      <c r="I86" s="82">
        <v>38.99</v>
      </c>
      <c r="J86" s="89" t="str">
        <f ca="1">VLOOKUP(C86,'Gesamt 2000-2009'!C86:J902,8,0)</f>
        <v>Psychologie|Sozialpsychologie</v>
      </c>
      <c r="K86" s="46" t="s">
        <v>7506</v>
      </c>
      <c r="L86" s="48">
        <f ca="1">VLOOKUP(C86,'Gesamt 2000-2009'!C86:L902,10,0)</f>
        <v>0</v>
      </c>
      <c r="M86" s="48" t="s">
        <v>5054</v>
      </c>
      <c r="N86" s="46" t="s">
        <v>4335</v>
      </c>
      <c r="O86" s="98">
        <v>1</v>
      </c>
    </row>
    <row r="87" spans="2:15">
      <c r="B87" s="46" t="s">
        <v>4350</v>
      </c>
      <c r="C87" s="47">
        <v>9783839412565</v>
      </c>
      <c r="D87" s="48" t="s">
        <v>4351</v>
      </c>
      <c r="E87" s="48" t="s">
        <v>4352</v>
      </c>
      <c r="F87" s="48" t="s">
        <v>6602</v>
      </c>
      <c r="G87" s="46">
        <v>2009</v>
      </c>
      <c r="H87" s="46" t="str">
        <f ca="1">VLOOKUP(C87,'Gesamt 2000-2009'!C:I,6,0)</f>
        <v>verfügbar</v>
      </c>
      <c r="I87" s="82">
        <v>22.99</v>
      </c>
      <c r="J87" s="89" t="str">
        <f ca="1">VLOOKUP(C87,'Gesamt 2000-2009'!C87:J903,8,0)</f>
        <v>Politikwissenschaft|Internationale und Europäische Politik und Globalisierung</v>
      </c>
      <c r="K87" s="46" t="s">
        <v>4353</v>
      </c>
      <c r="L87" s="48">
        <f ca="1">VLOOKUP(C87,'Gesamt 2000-2009'!C87:L903,10,0)</f>
        <v>0</v>
      </c>
      <c r="M87" s="48" t="s">
        <v>5054</v>
      </c>
      <c r="N87" s="46" t="s">
        <v>4349</v>
      </c>
      <c r="O87" s="98">
        <v>1</v>
      </c>
    </row>
    <row r="88" spans="2:15">
      <c r="B88" s="46" t="s">
        <v>4355</v>
      </c>
      <c r="C88" s="47">
        <v>9783839412718</v>
      </c>
      <c r="D88" s="48" t="s">
        <v>4356</v>
      </c>
      <c r="E88" s="48" t="s">
        <v>4357</v>
      </c>
      <c r="F88" s="48" t="s">
        <v>6951</v>
      </c>
      <c r="G88" s="46">
        <v>2009</v>
      </c>
      <c r="H88" s="46" t="str">
        <f ca="1">VLOOKUP(C88,'Gesamt 2000-2009'!C:I,6,0)</f>
        <v>verfügbar</v>
      </c>
      <c r="I88" s="82">
        <v>31.99</v>
      </c>
      <c r="J88" s="89" t="str">
        <f ca="1">VLOOKUP(C88,'Gesamt 2000-2009'!C88:J904,8,0)</f>
        <v>Soziologie|Kultursoziologie</v>
      </c>
      <c r="K88" s="46" t="s">
        <v>6680</v>
      </c>
      <c r="L88" s="48">
        <f ca="1">VLOOKUP(C88,'Gesamt 2000-2009'!C88:L904,10,0)</f>
        <v>0</v>
      </c>
      <c r="M88" s="48" t="s">
        <v>5054</v>
      </c>
      <c r="N88" s="46" t="s">
        <v>4354</v>
      </c>
      <c r="O88" s="98">
        <v>1</v>
      </c>
    </row>
    <row r="89" spans="2:15">
      <c r="B89" s="46" t="s">
        <v>4359</v>
      </c>
      <c r="C89" s="47">
        <v>9783839412879</v>
      </c>
      <c r="D89" s="48" t="s">
        <v>4360</v>
      </c>
      <c r="E89" s="48" t="s">
        <v>4361</v>
      </c>
      <c r="F89" s="48" t="s">
        <v>6786</v>
      </c>
      <c r="G89" s="46">
        <v>2009</v>
      </c>
      <c r="H89" s="46" t="str">
        <f ca="1">VLOOKUP(C89,'Gesamt 2000-2009'!C:I,6,0)</f>
        <v>verfügbar</v>
      </c>
      <c r="I89" s="82">
        <v>29.99</v>
      </c>
      <c r="J89" s="89" t="str">
        <f ca="1">VLOOKUP(C89,'Gesamt 2000-2009'!C89:J905,8,0)</f>
        <v>Pädagogik|Theorie und Geschichte der Bildung und Erziehung</v>
      </c>
      <c r="K89" s="46" t="s">
        <v>6942</v>
      </c>
      <c r="L89" s="48">
        <f ca="1">VLOOKUP(C89,'Gesamt 2000-2009'!C89:L905,10,0)</f>
        <v>0</v>
      </c>
      <c r="M89" s="48" t="s">
        <v>5054</v>
      </c>
      <c r="N89" s="46" t="s">
        <v>4358</v>
      </c>
      <c r="O89" s="98">
        <v>1</v>
      </c>
    </row>
    <row r="90" spans="2:15">
      <c r="B90" s="46" t="s">
        <v>4367</v>
      </c>
      <c r="C90" s="47">
        <v>9783839405512</v>
      </c>
      <c r="D90" s="48" t="s">
        <v>4368</v>
      </c>
      <c r="E90" s="48" t="s">
        <v>4369</v>
      </c>
      <c r="F90" s="48" t="s">
        <v>6535</v>
      </c>
      <c r="G90" s="46">
        <v>2009</v>
      </c>
      <c r="H90" s="46" t="str">
        <f ca="1">VLOOKUP(C90,'Gesamt 2000-2009'!C:I,6,0)</f>
        <v>verfügbar</v>
      </c>
      <c r="I90" s="82">
        <v>10.99</v>
      </c>
      <c r="J90" s="89" t="str">
        <f ca="1">VLOOKUP(C90,'Gesamt 2000-2009'!C90:J906,8,0)</f>
        <v>Soziologie|Soziologische Theorie</v>
      </c>
      <c r="K90" s="46" t="s">
        <v>6534</v>
      </c>
      <c r="L90" s="48">
        <f ca="1">VLOOKUP(C90,'Gesamt 2000-2009'!C90:L906,10,0)</f>
        <v>0</v>
      </c>
      <c r="M90" s="48" t="s">
        <v>5054</v>
      </c>
      <c r="N90" s="46" t="s">
        <v>4366</v>
      </c>
      <c r="O90" s="98">
        <v>1</v>
      </c>
    </row>
    <row r="91" spans="2:15">
      <c r="B91" s="46" t="s">
        <v>4382</v>
      </c>
      <c r="C91" s="47">
        <v>9783839410318</v>
      </c>
      <c r="D91" s="48" t="s">
        <v>4383</v>
      </c>
      <c r="E91" s="48" t="s">
        <v>4384</v>
      </c>
      <c r="F91" s="48" t="s">
        <v>6535</v>
      </c>
      <c r="G91" s="46">
        <v>2009</v>
      </c>
      <c r="H91" s="46" t="str">
        <f ca="1">VLOOKUP(C91,'Gesamt 2000-2009'!C:I,6,0)</f>
        <v>verfügbar</v>
      </c>
      <c r="I91" s="82">
        <v>9.99</v>
      </c>
      <c r="J91" s="89" t="str">
        <f ca="1">VLOOKUP(C91,'Gesamt 2000-2009'!C91:J907,8,0)</f>
        <v>Soziologie|Stadt- und Raumsoziologie</v>
      </c>
      <c r="K91" s="46" t="s">
        <v>5882</v>
      </c>
      <c r="L91" s="48">
        <f ca="1">VLOOKUP(C91,'Gesamt 2000-2009'!C91:L907,10,0)</f>
        <v>0</v>
      </c>
      <c r="M91" s="48" t="s">
        <v>5054</v>
      </c>
      <c r="N91" s="46" t="s">
        <v>4381</v>
      </c>
      <c r="O91" s="98">
        <v>1</v>
      </c>
    </row>
    <row r="92" spans="2:15">
      <c r="B92" s="46" t="s">
        <v>4386</v>
      </c>
      <c r="C92" s="47">
        <v>9783839410561</v>
      </c>
      <c r="D92" s="48" t="s">
        <v>4387</v>
      </c>
      <c r="E92" s="48" t="s">
        <v>4388</v>
      </c>
      <c r="F92" s="48" t="s">
        <v>6786</v>
      </c>
      <c r="G92" s="46">
        <v>2009</v>
      </c>
      <c r="H92" s="46" t="str">
        <f ca="1">VLOOKUP(C92,'Gesamt 2000-2009'!C:I,6,0)</f>
        <v>verfügbar</v>
      </c>
      <c r="I92" s="82">
        <v>22.99</v>
      </c>
      <c r="J92" s="89" t="str">
        <f ca="1">VLOOKUP(C92,'Gesamt 2000-2009'!C92:J908,8,0)</f>
        <v>Pädagogik|Theorie und Geschichte der Bildung und Erziehung</v>
      </c>
      <c r="K92" s="46" t="s">
        <v>6942</v>
      </c>
      <c r="L92" s="48">
        <f ca="1">VLOOKUP(C92,'Gesamt 2000-2009'!C92:L908,10,0)</f>
        <v>0</v>
      </c>
      <c r="M92" s="48" t="s">
        <v>5054</v>
      </c>
      <c r="N92" s="46" t="s">
        <v>4385</v>
      </c>
      <c r="O92" s="98">
        <v>1</v>
      </c>
    </row>
    <row r="93" spans="2:15">
      <c r="B93" s="46" t="s">
        <v>4421</v>
      </c>
      <c r="C93" s="47">
        <v>9783839411988</v>
      </c>
      <c r="D93" s="48" t="s">
        <v>4422</v>
      </c>
      <c r="E93" s="48" t="s">
        <v>4423</v>
      </c>
      <c r="F93" s="48" t="s">
        <v>6786</v>
      </c>
      <c r="G93" s="46">
        <v>2009</v>
      </c>
      <c r="H93" s="46" t="str">
        <f ca="1">VLOOKUP(C93,'Gesamt 2000-2009'!C:I,6,0)</f>
        <v>verfügbar</v>
      </c>
      <c r="I93" s="82">
        <v>26.99</v>
      </c>
      <c r="J93" s="89" t="str">
        <f ca="1">VLOOKUP(C93,'Gesamt 2000-2009'!C93:J909,8,0)</f>
        <v>Pädagogik|Sozialpädagogik, Soziale Arbeit</v>
      </c>
      <c r="K93" s="46" t="s">
        <v>6847</v>
      </c>
      <c r="L93" s="48">
        <f ca="1">VLOOKUP(C93,'Gesamt 2000-2009'!C93:L909,10,0)</f>
        <v>0</v>
      </c>
      <c r="M93" s="48" t="s">
        <v>5054</v>
      </c>
      <c r="N93" s="46" t="s">
        <v>4420</v>
      </c>
      <c r="O93" s="98">
        <v>1</v>
      </c>
    </row>
    <row r="94" spans="2:15">
      <c r="B94" s="46" t="s">
        <v>4449</v>
      </c>
      <c r="C94" s="47">
        <v>9783839412411</v>
      </c>
      <c r="D94" s="48" t="s">
        <v>4450</v>
      </c>
      <c r="E94" s="48" t="s">
        <v>4451</v>
      </c>
      <c r="F94" s="48" t="s">
        <v>7779</v>
      </c>
      <c r="G94" s="46">
        <v>2009</v>
      </c>
      <c r="H94" s="46" t="str">
        <f ca="1">VLOOKUP(C94,'Gesamt 2000-2009'!C:I,6,0)</f>
        <v>verfügbar</v>
      </c>
      <c r="I94" s="82">
        <v>21.99</v>
      </c>
      <c r="J94" s="89" t="str">
        <f ca="1">VLOOKUP(C94,'Gesamt 2000-2009'!C94:J910,8,0)</f>
        <v>Politikwissenschaft|Parteien, Soziale Bewegungen und Zivilgesellschaft</v>
      </c>
      <c r="K94" s="46" t="s">
        <v>6601</v>
      </c>
      <c r="L94" s="48">
        <f ca="1">VLOOKUP(C94,'Gesamt 2000-2009'!C94:L910,10,0)</f>
        <v>0</v>
      </c>
      <c r="M94" s="48" t="s">
        <v>5054</v>
      </c>
      <c r="N94" s="46" t="s">
        <v>4448</v>
      </c>
      <c r="O94" s="98">
        <v>1</v>
      </c>
    </row>
    <row r="95" spans="2:15">
      <c r="B95" s="46" t="s">
        <v>4470</v>
      </c>
      <c r="C95" s="47">
        <v>9783839412855</v>
      </c>
      <c r="D95" s="48" t="s">
        <v>4471</v>
      </c>
      <c r="E95" s="48" t="s">
        <v>4472</v>
      </c>
      <c r="F95" s="48" t="s">
        <v>6644</v>
      </c>
      <c r="G95" s="46">
        <v>2009</v>
      </c>
      <c r="H95" s="46" t="str">
        <f ca="1">VLOOKUP(C95,'Gesamt 2000-2009'!C:I,6,0)</f>
        <v>verfügbar</v>
      </c>
      <c r="I95" s="82">
        <v>33.99</v>
      </c>
      <c r="J95" s="89" t="str">
        <f ca="1">VLOOKUP(C95,'Gesamt 2000-2009'!C95:J911,8,0)</f>
        <v>Soziologie|Soziologische Theorie</v>
      </c>
      <c r="K95" s="46" t="s">
        <v>6534</v>
      </c>
      <c r="L95" s="48">
        <f ca="1">VLOOKUP(C95,'Gesamt 2000-2009'!C95:L911,10,0)</f>
        <v>0</v>
      </c>
      <c r="M95" s="48" t="s">
        <v>5054</v>
      </c>
      <c r="N95" s="46" t="s">
        <v>4469</v>
      </c>
      <c r="O95" s="98">
        <v>1</v>
      </c>
    </row>
    <row r="96" spans="2:15">
      <c r="B96" s="46" t="s">
        <v>4474</v>
      </c>
      <c r="C96" s="47">
        <v>9783839412886</v>
      </c>
      <c r="D96" s="48" t="s">
        <v>4475</v>
      </c>
      <c r="E96" s="48" t="s">
        <v>4476</v>
      </c>
      <c r="F96" s="48" t="s">
        <v>7115</v>
      </c>
      <c r="G96" s="46">
        <v>2009</v>
      </c>
      <c r="H96" s="46" t="str">
        <f ca="1">VLOOKUP(C96,'Gesamt 2000-2009'!C:I,6,0)</f>
        <v>verfügbar</v>
      </c>
      <c r="I96" s="82">
        <v>26.99</v>
      </c>
      <c r="J96" s="89" t="str">
        <f ca="1">VLOOKUP(C96,'Gesamt 2000-2009'!C96:J912,8,0)</f>
        <v>Politikwissenschaft|Internationale und Europäische Politik und Globalisierung</v>
      </c>
      <c r="K96" s="46" t="s">
        <v>6956</v>
      </c>
      <c r="L96" s="48">
        <f ca="1">VLOOKUP(C96,'Gesamt 2000-2009'!C96:L912,10,0)</f>
        <v>0</v>
      </c>
      <c r="M96" s="48" t="s">
        <v>5054</v>
      </c>
      <c r="N96" s="46" t="s">
        <v>4473</v>
      </c>
      <c r="O96" s="98">
        <v>1</v>
      </c>
    </row>
    <row r="97" spans="2:15">
      <c r="B97" s="46" t="s">
        <v>4482</v>
      </c>
      <c r="C97" s="47">
        <v>9783839413159</v>
      </c>
      <c r="D97" s="48" t="s">
        <v>4483</v>
      </c>
      <c r="E97" s="48" t="s">
        <v>4484</v>
      </c>
      <c r="F97" s="48" t="s">
        <v>6634</v>
      </c>
      <c r="G97" s="46">
        <v>2009</v>
      </c>
      <c r="H97" s="46" t="str">
        <f ca="1">VLOOKUP(C97,'Gesamt 2000-2009'!C:I,6,0)</f>
        <v>verfügbar</v>
      </c>
      <c r="I97" s="82">
        <v>24.99</v>
      </c>
      <c r="J97" s="89" t="str">
        <f ca="1">VLOOKUP(C97,'Gesamt 2000-2009'!C97:J913,8,0)</f>
        <v>Soziologie|Kultursoziologie</v>
      </c>
      <c r="K97" s="46" t="s">
        <v>6551</v>
      </c>
      <c r="L97" s="48">
        <f ca="1">VLOOKUP(C97,'Gesamt 2000-2009'!C97:L913,10,0)</f>
        <v>0</v>
      </c>
      <c r="M97" s="48" t="s">
        <v>5054</v>
      </c>
      <c r="N97" s="46" t="s">
        <v>4481</v>
      </c>
      <c r="O97" s="98">
        <v>1</v>
      </c>
    </row>
    <row r="98" spans="2:15">
      <c r="B98" s="46" t="s">
        <v>4486</v>
      </c>
      <c r="C98" s="47">
        <v>9783839413463</v>
      </c>
      <c r="D98" s="48" t="s">
        <v>4487</v>
      </c>
      <c r="E98" s="48" t="s">
        <v>4488</v>
      </c>
      <c r="F98" s="48" t="s">
        <v>6602</v>
      </c>
      <c r="G98" s="46">
        <v>2009</v>
      </c>
      <c r="H98" s="46" t="str">
        <f ca="1">VLOOKUP(C98,'Gesamt 2000-2009'!C:I,6,0)</f>
        <v>verfügbar</v>
      </c>
      <c r="I98" s="82">
        <v>5.99</v>
      </c>
      <c r="J98" s="89" t="str">
        <f ca="1">VLOOKUP(C98,'Gesamt 2000-2009'!C98:J914,8,0)</f>
        <v>Soziologie|Wirtschafts-, Organisations-, Arbeits- und Industriesoziologie</v>
      </c>
      <c r="K98" s="46" t="s">
        <v>5827</v>
      </c>
      <c r="L98" s="48">
        <f ca="1">VLOOKUP(C98,'Gesamt 2000-2009'!C98:L914,10,0)</f>
        <v>0</v>
      </c>
      <c r="M98" s="48" t="s">
        <v>5054</v>
      </c>
      <c r="N98" s="46" t="s">
        <v>4485</v>
      </c>
      <c r="O98" s="98">
        <v>1</v>
      </c>
    </row>
    <row r="99" spans="2:15">
      <c r="B99" s="46" t="s">
        <v>4490</v>
      </c>
      <c r="C99" s="47">
        <v>9783839407011</v>
      </c>
      <c r="D99" s="48" t="s">
        <v>4491</v>
      </c>
      <c r="E99" s="48" t="s">
        <v>4492</v>
      </c>
      <c r="F99" s="48" t="s">
        <v>4493</v>
      </c>
      <c r="G99" s="46">
        <v>2009</v>
      </c>
      <c r="H99" s="46" t="str">
        <f ca="1">VLOOKUP(C99,'Gesamt 2000-2009'!C:I,6,0)</f>
        <v>verfügbar</v>
      </c>
      <c r="I99" s="82">
        <v>8.99</v>
      </c>
      <c r="J99" s="89" t="str">
        <f ca="1">VLOOKUP(C99,'Gesamt 2000-2009'!C99:J915,8,0)</f>
        <v>Soziologie|Soziologische Theorie</v>
      </c>
      <c r="K99" s="46" t="s">
        <v>6534</v>
      </c>
      <c r="L99" s="48">
        <f ca="1">VLOOKUP(C99,'Gesamt 2000-2009'!C99:L915,10,0)</f>
        <v>0</v>
      </c>
      <c r="M99" s="48" t="s">
        <v>5054</v>
      </c>
      <c r="N99" s="46" t="s">
        <v>4489</v>
      </c>
      <c r="O99" s="98">
        <v>1</v>
      </c>
    </row>
    <row r="100" spans="2:15">
      <c r="B100" s="46" t="s">
        <v>4513</v>
      </c>
      <c r="C100" s="47">
        <v>9783839412770</v>
      </c>
      <c r="D100" s="48" t="s">
        <v>4514</v>
      </c>
      <c r="E100" s="48" t="s">
        <v>4515</v>
      </c>
      <c r="F100" s="48" t="s">
        <v>6644</v>
      </c>
      <c r="G100" s="46">
        <v>2009</v>
      </c>
      <c r="H100" s="46" t="str">
        <f ca="1">VLOOKUP(C100,'Gesamt 2000-2009'!C:I,6,0)</f>
        <v>verfügbar</v>
      </c>
      <c r="I100" s="82">
        <v>32.99</v>
      </c>
      <c r="J100" s="89" t="str">
        <f ca="1">VLOOKUP(C100,'Gesamt 2000-2009'!C100:J916,8,0)</f>
        <v>Soziologie|Politische Soziologie und Sozialpolitik</v>
      </c>
      <c r="K100" s="46" t="s">
        <v>6735</v>
      </c>
      <c r="L100" s="48">
        <f ca="1">VLOOKUP(C100,'Gesamt 2000-2009'!C100:L916,10,0)</f>
        <v>0</v>
      </c>
      <c r="M100" s="48" t="s">
        <v>5054</v>
      </c>
      <c r="N100" s="46" t="s">
        <v>4512</v>
      </c>
      <c r="O100" s="98">
        <v>1</v>
      </c>
    </row>
    <row r="101" spans="2:15">
      <c r="B101" s="46" t="s">
        <v>4517</v>
      </c>
      <c r="C101" s="47">
        <v>9783839412947</v>
      </c>
      <c r="D101" s="48" t="s">
        <v>4518</v>
      </c>
      <c r="E101" s="48" t="s">
        <v>4519</v>
      </c>
      <c r="F101" s="48" t="s">
        <v>4326</v>
      </c>
      <c r="G101" s="46">
        <v>2009</v>
      </c>
      <c r="H101" s="46" t="str">
        <f ca="1">VLOOKUP(C101,'Gesamt 2000-2009'!C:I,6,0)</f>
        <v>verfügbar</v>
      </c>
      <c r="I101" s="82">
        <v>26.99</v>
      </c>
      <c r="J101" s="89" t="str">
        <f ca="1">VLOOKUP(C101,'Gesamt 2000-2009'!C101:J917,8,0)</f>
        <v>Psychologie|Psychoanalyse</v>
      </c>
      <c r="K101" s="46" t="s">
        <v>6563</v>
      </c>
      <c r="L101" s="48">
        <f ca="1">VLOOKUP(C101,'Gesamt 2000-2009'!C101:L917,10,0)</f>
        <v>0</v>
      </c>
      <c r="M101" s="48" t="s">
        <v>5054</v>
      </c>
      <c r="N101" s="46" t="s">
        <v>4516</v>
      </c>
      <c r="O101" s="98">
        <v>1</v>
      </c>
    </row>
    <row r="102" spans="2:15">
      <c r="B102" s="46" t="s">
        <v>4570</v>
      </c>
      <c r="C102" s="47">
        <v>9783839413050</v>
      </c>
      <c r="D102" s="48" t="s">
        <v>4571</v>
      </c>
      <c r="E102" s="48" t="s">
        <v>4572</v>
      </c>
      <c r="F102" s="48" t="s">
        <v>7115</v>
      </c>
      <c r="G102" s="46">
        <v>2009</v>
      </c>
      <c r="H102" s="46" t="str">
        <f ca="1">VLOOKUP(C102,'Gesamt 2000-2009'!C:I,6,0)</f>
        <v>verfügbar</v>
      </c>
      <c r="I102" s="82">
        <v>34.99</v>
      </c>
      <c r="J102" s="89" t="str">
        <f ca="1">VLOOKUP(C102,'Gesamt 2000-2009'!C102:J918,8,0)</f>
        <v>Geographie|Sozial- und Kulturgeographie</v>
      </c>
      <c r="K102" s="46" t="s">
        <v>7555</v>
      </c>
      <c r="L102" s="48">
        <f ca="1">VLOOKUP(C102,'Gesamt 2000-2009'!C102:L918,10,0)</f>
        <v>0</v>
      </c>
      <c r="M102" s="48" t="s">
        <v>5054</v>
      </c>
      <c r="N102" s="46" t="s">
        <v>4569</v>
      </c>
      <c r="O102" s="98">
        <v>1</v>
      </c>
    </row>
    <row r="103" spans="2:15">
      <c r="B103" s="46" t="s">
        <v>4578</v>
      </c>
      <c r="C103" s="47">
        <v>9783839413180</v>
      </c>
      <c r="D103" s="48" t="s">
        <v>4579</v>
      </c>
      <c r="E103" s="48" t="s">
        <v>4580</v>
      </c>
      <c r="F103" s="48" t="s">
        <v>6644</v>
      </c>
      <c r="G103" s="46">
        <v>2009</v>
      </c>
      <c r="H103" s="46" t="str">
        <f ca="1">VLOOKUP(C103,'Gesamt 2000-2009'!C:I,6,0)</f>
        <v>verfügbar</v>
      </c>
      <c r="I103" s="82">
        <v>38.99</v>
      </c>
      <c r="J103" s="89" t="str">
        <f ca="1">VLOOKUP(C103,'Gesamt 2000-2009'!C103:J919,8,0)</f>
        <v>Soziologie|Soziologische Theorie</v>
      </c>
      <c r="K103" s="46" t="s">
        <v>6534</v>
      </c>
      <c r="L103" s="48">
        <f ca="1">VLOOKUP(C103,'Gesamt 2000-2009'!C103:L919,10,0)</f>
        <v>0</v>
      </c>
      <c r="M103" s="48" t="s">
        <v>5054</v>
      </c>
      <c r="N103" s="46" t="s">
        <v>4577</v>
      </c>
      <c r="O103" s="98">
        <v>1</v>
      </c>
    </row>
    <row r="104" spans="2:15">
      <c r="B104" s="46" t="s">
        <v>4582</v>
      </c>
      <c r="C104" s="47">
        <v>9783839413234</v>
      </c>
      <c r="D104" s="48" t="s">
        <v>4583</v>
      </c>
      <c r="E104" s="48" t="s">
        <v>4584</v>
      </c>
      <c r="F104" s="48" t="s">
        <v>6786</v>
      </c>
      <c r="G104" s="46">
        <v>2009</v>
      </c>
      <c r="H104" s="46" t="str">
        <f ca="1">VLOOKUP(C104,'Gesamt 2000-2009'!C:I,6,0)</f>
        <v>verfügbar</v>
      </c>
      <c r="I104" s="82">
        <v>21.99</v>
      </c>
      <c r="J104" s="89" t="str">
        <f ca="1">VLOOKUP(C104,'Gesamt 2000-2009'!C104:J920,8,0)</f>
        <v>Pädagogik|Theorie und Geschichte der Bildung und Erziehung</v>
      </c>
      <c r="K104" s="46" t="s">
        <v>6942</v>
      </c>
      <c r="L104" s="48">
        <f ca="1">VLOOKUP(C104,'Gesamt 2000-2009'!C104:L920,10,0)</f>
        <v>0</v>
      </c>
      <c r="M104" s="48" t="s">
        <v>5054</v>
      </c>
      <c r="N104" s="46" t="s">
        <v>4581</v>
      </c>
      <c r="O104" s="98">
        <v>1</v>
      </c>
    </row>
    <row r="105" spans="2:15">
      <c r="B105" s="46" t="s">
        <v>5750</v>
      </c>
      <c r="C105" s="47">
        <v>9783839405703</v>
      </c>
      <c r="D105" s="48" t="s">
        <v>5751</v>
      </c>
      <c r="E105" s="48" t="s">
        <v>5752</v>
      </c>
      <c r="F105" s="48" t="s">
        <v>6535</v>
      </c>
      <c r="G105" s="46">
        <v>2008</v>
      </c>
      <c r="H105" s="46" t="str">
        <f ca="1">VLOOKUP(C105,'Gesamt 2000-2009'!C:I,6,0)</f>
        <v>verfügbar</v>
      </c>
      <c r="I105" s="82">
        <v>13.99</v>
      </c>
      <c r="J105" s="89" t="str">
        <f ca="1">VLOOKUP(C105,'Gesamt 2000-2009'!C105:J921,8,0)</f>
        <v>Soziologie|Soziologische Theorie</v>
      </c>
      <c r="K105" s="46" t="s">
        <v>6534</v>
      </c>
      <c r="L105" s="48">
        <f ca="1">VLOOKUP(C105,'Gesamt 2000-2009'!C105:L921,10,0)</f>
        <v>0</v>
      </c>
      <c r="M105" s="48" t="s">
        <v>5054</v>
      </c>
      <c r="N105" s="46" t="s">
        <v>5749</v>
      </c>
      <c r="O105" s="98">
        <v>1</v>
      </c>
    </row>
    <row r="106" spans="2:15">
      <c r="B106" s="46" t="s">
        <v>5754</v>
      </c>
      <c r="C106" s="47">
        <v>9783839406823</v>
      </c>
      <c r="D106" s="48" t="s">
        <v>5755</v>
      </c>
      <c r="E106" s="48" t="s">
        <v>5756</v>
      </c>
      <c r="F106" s="48" t="s">
        <v>6564</v>
      </c>
      <c r="G106" s="46">
        <v>2008</v>
      </c>
      <c r="H106" s="46" t="str">
        <f ca="1">VLOOKUP(C106,'Gesamt 2000-2009'!C:I,6,0)</f>
        <v>verfügbar</v>
      </c>
      <c r="I106" s="82">
        <v>18.989999999999998</v>
      </c>
      <c r="J106" s="89" t="str">
        <f ca="1">VLOOKUP(C106,'Gesamt 2000-2009'!C106:J922,8,0)</f>
        <v>Psychologie|Psychoanalyse</v>
      </c>
      <c r="K106" s="46" t="s">
        <v>6563</v>
      </c>
      <c r="L106" s="48">
        <f ca="1">VLOOKUP(C106,'Gesamt 2000-2009'!C106:L922,10,0)</f>
        <v>0</v>
      </c>
      <c r="M106" s="48" t="s">
        <v>5054</v>
      </c>
      <c r="N106" s="46" t="s">
        <v>5753</v>
      </c>
      <c r="O106" s="98">
        <v>1</v>
      </c>
    </row>
    <row r="107" spans="2:15">
      <c r="B107" s="46" t="s">
        <v>5760</v>
      </c>
      <c r="C107" s="47">
        <v>9783839407660</v>
      </c>
      <c r="D107" s="48" t="s">
        <v>5761</v>
      </c>
      <c r="E107" s="48" t="s">
        <v>5762</v>
      </c>
      <c r="F107" s="48" t="s">
        <v>6990</v>
      </c>
      <c r="G107" s="46">
        <v>2008</v>
      </c>
      <c r="H107" s="46" t="str">
        <f ca="1">VLOOKUP(C107,'Gesamt 2000-2009'!C:I,6,0)</f>
        <v>verfügbar</v>
      </c>
      <c r="I107" s="82">
        <v>26.99</v>
      </c>
      <c r="J107" s="89" t="str">
        <f ca="1">VLOOKUP(C107,'Gesamt 2000-2009'!C107:J923,8,0)</f>
        <v>Soziologie|Wissenschafts-, Technik- und Umweltsoziologie</v>
      </c>
      <c r="K107" s="46" t="s">
        <v>6832</v>
      </c>
      <c r="L107" s="48">
        <f ca="1">VLOOKUP(C107,'Gesamt 2000-2009'!C107:L923,10,0)</f>
        <v>0</v>
      </c>
      <c r="M107" s="48" t="s">
        <v>5054</v>
      </c>
      <c r="N107" s="46" t="s">
        <v>5759</v>
      </c>
      <c r="O107" s="98">
        <v>1</v>
      </c>
    </row>
    <row r="108" spans="2:15">
      <c r="B108" s="46" t="s">
        <v>5764</v>
      </c>
      <c r="C108" s="47">
        <v>9783839407837</v>
      </c>
      <c r="D108" s="48" t="s">
        <v>5765</v>
      </c>
      <c r="E108" s="48" t="s">
        <v>5766</v>
      </c>
      <c r="F108" s="48" t="s">
        <v>7115</v>
      </c>
      <c r="G108" s="46">
        <v>2008</v>
      </c>
      <c r="H108" s="46" t="str">
        <f ca="1">VLOOKUP(C108,'Gesamt 2000-2009'!C:I,6,0)</f>
        <v>verfügbar</v>
      </c>
      <c r="I108" s="82">
        <v>29.99</v>
      </c>
      <c r="J108" s="89" t="str">
        <f ca="1">VLOOKUP(C108,'Gesamt 2000-2009'!C108:J924,8,0)</f>
        <v>Politikwissenschaft|Internationale und Europäische Politik und Globalisierung</v>
      </c>
      <c r="K108" s="46" t="s">
        <v>7425</v>
      </c>
      <c r="L108" s="48">
        <f ca="1">VLOOKUP(C108,'Gesamt 2000-2009'!C108:L924,10,0)</f>
        <v>0</v>
      </c>
      <c r="M108" s="48" t="s">
        <v>5054</v>
      </c>
      <c r="N108" s="46" t="s">
        <v>5763</v>
      </c>
      <c r="O108" s="98">
        <v>1</v>
      </c>
    </row>
    <row r="109" spans="2:15">
      <c r="B109" s="46" t="s">
        <v>5772</v>
      </c>
      <c r="C109" s="47">
        <v>9783839408155</v>
      </c>
      <c r="D109" s="48" t="s">
        <v>5773</v>
      </c>
      <c r="E109" s="48" t="s">
        <v>5774</v>
      </c>
      <c r="F109" s="48" t="s">
        <v>7281</v>
      </c>
      <c r="G109" s="46">
        <v>2008</v>
      </c>
      <c r="H109" s="46" t="str">
        <f ca="1">VLOOKUP(C109,'Gesamt 2000-2009'!C:I,6,0)</f>
        <v>verfügbar</v>
      </c>
      <c r="I109" s="82">
        <v>26.99</v>
      </c>
      <c r="J109" s="89" t="str">
        <f ca="1">VLOOKUP(C109,'Gesamt 2000-2009'!C109:J925,8,0)</f>
        <v>Soziologie|Soziologie des Geschlechts und des Körpers</v>
      </c>
      <c r="K109" s="46" t="s">
        <v>6817</v>
      </c>
      <c r="L109" s="48">
        <f ca="1">VLOOKUP(C109,'Gesamt 2000-2009'!C109:L925,10,0)</f>
        <v>0</v>
      </c>
      <c r="M109" s="48" t="s">
        <v>5054</v>
      </c>
      <c r="N109" s="46" t="s">
        <v>5771</v>
      </c>
      <c r="O109" s="98">
        <v>1</v>
      </c>
    </row>
    <row r="110" spans="2:15">
      <c r="B110" s="46" t="s">
        <v>5780</v>
      </c>
      <c r="C110" s="47">
        <v>9783839409022</v>
      </c>
      <c r="D110" s="48" t="s">
        <v>5781</v>
      </c>
      <c r="E110" s="48" t="s">
        <v>5782</v>
      </c>
      <c r="F110" s="48" t="s">
        <v>6602</v>
      </c>
      <c r="G110" s="46">
        <v>2008</v>
      </c>
      <c r="H110" s="46" t="str">
        <f ca="1">VLOOKUP(C110,'Gesamt 2000-2009'!C:I,6,0)</f>
        <v>verfügbar</v>
      </c>
      <c r="I110" s="82">
        <v>18.989999999999998</v>
      </c>
      <c r="J110" s="89" t="str">
        <f ca="1">VLOOKUP(C110,'Gesamt 2000-2009'!C110:J926,8,0)</f>
        <v>Soziologie|Religionssoziologie</v>
      </c>
      <c r="K110" s="46" t="s">
        <v>6809</v>
      </c>
      <c r="L110" s="48">
        <f ca="1">VLOOKUP(C110,'Gesamt 2000-2009'!C110:L926,10,0)</f>
        <v>0</v>
      </c>
      <c r="M110" s="48" t="s">
        <v>5054</v>
      </c>
      <c r="N110" s="46" t="s">
        <v>5779</v>
      </c>
      <c r="O110" s="98">
        <v>1</v>
      </c>
    </row>
    <row r="111" spans="2:15">
      <c r="B111" s="46" t="s">
        <v>5820</v>
      </c>
      <c r="C111" s="47">
        <v>9783839408520</v>
      </c>
      <c r="D111" s="48" t="s">
        <v>5821</v>
      </c>
      <c r="E111" s="48" t="s">
        <v>5822</v>
      </c>
      <c r="F111" s="48" t="s">
        <v>6644</v>
      </c>
      <c r="G111" s="46">
        <v>2008</v>
      </c>
      <c r="H111" s="46" t="str">
        <f ca="1">VLOOKUP(C111,'Gesamt 2000-2009'!C:I,6,0)</f>
        <v>verfügbar</v>
      </c>
      <c r="I111" s="82">
        <v>31.99</v>
      </c>
      <c r="J111" s="89" t="str">
        <f ca="1">VLOOKUP(C111,'Gesamt 2000-2009'!C111:J927,8,0)</f>
        <v>Soziologie|Politische Soziologie und Sozialpolitik</v>
      </c>
      <c r="K111" s="46" t="s">
        <v>6894</v>
      </c>
      <c r="L111" s="48">
        <f ca="1">VLOOKUP(C111,'Gesamt 2000-2009'!C111:L927,10,0)</f>
        <v>0</v>
      </c>
      <c r="M111" s="48" t="s">
        <v>5054</v>
      </c>
      <c r="N111" s="46" t="s">
        <v>5819</v>
      </c>
      <c r="O111" s="98">
        <v>1</v>
      </c>
    </row>
    <row r="112" spans="2:15">
      <c r="B112" s="46" t="s">
        <v>5824</v>
      </c>
      <c r="C112" s="47">
        <v>9783839408698</v>
      </c>
      <c r="D112" s="48" t="s">
        <v>5825</v>
      </c>
      <c r="E112" s="48" t="s">
        <v>5826</v>
      </c>
      <c r="F112" s="48" t="s">
        <v>6644</v>
      </c>
      <c r="G112" s="46">
        <v>2008</v>
      </c>
      <c r="H112" s="46" t="str">
        <f ca="1">VLOOKUP(C112,'Gesamt 2000-2009'!C:I,6,0)</f>
        <v>verfügbar</v>
      </c>
      <c r="I112" s="82">
        <v>20.99</v>
      </c>
      <c r="J112" s="89" t="str">
        <f ca="1">VLOOKUP(C112,'Gesamt 2000-2009'!C112:J928,8,0)</f>
        <v>Soziologie|Wirtschafts-, Organisations-, Arbeits- und Industriesoziologie</v>
      </c>
      <c r="K112" s="46" t="s">
        <v>5827</v>
      </c>
      <c r="L112" s="48">
        <f ca="1">VLOOKUP(C112,'Gesamt 2000-2009'!C112:L928,10,0)</f>
        <v>0</v>
      </c>
      <c r="M112" s="48" t="s">
        <v>5054</v>
      </c>
      <c r="N112" s="46" t="s">
        <v>5823</v>
      </c>
      <c r="O112" s="98">
        <v>1</v>
      </c>
    </row>
    <row r="113" spans="2:15">
      <c r="B113" s="46" t="s">
        <v>5837</v>
      </c>
      <c r="C113" s="47">
        <v>9783839406830</v>
      </c>
      <c r="D113" s="48" t="s">
        <v>5838</v>
      </c>
      <c r="E113" s="48" t="s">
        <v>5839</v>
      </c>
      <c r="F113" s="48" t="s">
        <v>6644</v>
      </c>
      <c r="G113" s="46">
        <v>2008</v>
      </c>
      <c r="H113" s="46" t="str">
        <f ca="1">VLOOKUP(C113,'Gesamt 2000-2009'!C:I,6,0)</f>
        <v>verfügbar</v>
      </c>
      <c r="I113" s="82">
        <v>26.99</v>
      </c>
      <c r="J113" s="89" t="str">
        <f ca="1">VLOOKUP(C113,'Gesamt 2000-2009'!C113:J929,8,0)</f>
        <v>Soziologie|Soziologische Theorie</v>
      </c>
      <c r="K113" s="46" t="s">
        <v>6534</v>
      </c>
      <c r="L113" s="48">
        <f ca="1">VLOOKUP(C113,'Gesamt 2000-2009'!C113:L929,10,0)</f>
        <v>0</v>
      </c>
      <c r="M113" s="48" t="s">
        <v>5054</v>
      </c>
      <c r="N113" s="46" t="s">
        <v>5836</v>
      </c>
      <c r="O113" s="98">
        <v>1</v>
      </c>
    </row>
    <row r="114" spans="2:15">
      <c r="B114" s="46" t="s">
        <v>5841</v>
      </c>
      <c r="C114" s="47">
        <v>9783839407844</v>
      </c>
      <c r="D114" s="48" t="s">
        <v>5842</v>
      </c>
      <c r="E114" s="48" t="s">
        <v>5843</v>
      </c>
      <c r="F114" s="48" t="s">
        <v>7115</v>
      </c>
      <c r="G114" s="46">
        <v>2008</v>
      </c>
      <c r="H114" s="46" t="str">
        <f ca="1">VLOOKUP(C114,'Gesamt 2000-2009'!C:I,6,0)</f>
        <v>verfügbar</v>
      </c>
      <c r="I114" s="82">
        <v>24.99</v>
      </c>
      <c r="J114" s="89" t="str">
        <f ca="1">VLOOKUP(C114,'Gesamt 2000-2009'!C114:J930,8,0)</f>
        <v>Geographie|Sozial- und Kulturgeographie</v>
      </c>
      <c r="K114" s="46" t="s">
        <v>6885</v>
      </c>
      <c r="L114" s="48">
        <f ca="1">VLOOKUP(C114,'Gesamt 2000-2009'!C114:L930,10,0)</f>
        <v>0</v>
      </c>
      <c r="M114" s="48" t="s">
        <v>5054</v>
      </c>
      <c r="N114" s="46" t="s">
        <v>5840</v>
      </c>
      <c r="O114" s="98">
        <v>1</v>
      </c>
    </row>
    <row r="115" spans="2:15">
      <c r="B115" s="46" t="s">
        <v>5854</v>
      </c>
      <c r="C115" s="47">
        <v>9783839408308</v>
      </c>
      <c r="D115" s="48" t="s">
        <v>5855</v>
      </c>
      <c r="E115" s="48" t="s">
        <v>5856</v>
      </c>
      <c r="F115" s="48" t="s">
        <v>6644</v>
      </c>
      <c r="G115" s="46">
        <v>2008</v>
      </c>
      <c r="H115" s="46" t="str">
        <f ca="1">VLOOKUP(C115,'Gesamt 2000-2009'!C:I,6,0)</f>
        <v>verfügbar</v>
      </c>
      <c r="I115" s="82">
        <v>23.99</v>
      </c>
      <c r="J115" s="89" t="str">
        <f ca="1">VLOOKUP(C115,'Gesamt 2000-2009'!C115:J931,8,0)</f>
        <v>Soziologie|Soziologische Theorie</v>
      </c>
      <c r="K115" s="46" t="s">
        <v>6534</v>
      </c>
      <c r="L115" s="48">
        <f ca="1">VLOOKUP(C115,'Gesamt 2000-2009'!C115:L931,10,0)</f>
        <v>0</v>
      </c>
      <c r="M115" s="48" t="s">
        <v>5054</v>
      </c>
      <c r="N115" s="46" t="s">
        <v>5853</v>
      </c>
      <c r="O115" s="98">
        <v>1</v>
      </c>
    </row>
    <row r="116" spans="2:15">
      <c r="B116" s="46" t="s">
        <v>5858</v>
      </c>
      <c r="C116" s="47">
        <v>9783839408391</v>
      </c>
      <c r="D116" s="48" t="s">
        <v>5859</v>
      </c>
      <c r="E116" s="48" t="s">
        <v>5860</v>
      </c>
      <c r="F116" s="48" t="s">
        <v>6730</v>
      </c>
      <c r="G116" s="46">
        <v>2008</v>
      </c>
      <c r="H116" s="46" t="str">
        <f ca="1">VLOOKUP(C116,'Gesamt 2000-2009'!C:I,6,0)</f>
        <v>verfügbar</v>
      </c>
      <c r="I116" s="82">
        <v>25.99</v>
      </c>
      <c r="J116" s="89" t="str">
        <f ca="1">VLOOKUP(C116,'Gesamt 2000-2009'!C116:J932,8,0)</f>
        <v>Pädagogik|Theorie und Geschichte der Bildung und Erziehung</v>
      </c>
      <c r="K116" s="46" t="s">
        <v>6942</v>
      </c>
      <c r="L116" s="48">
        <f ca="1">VLOOKUP(C116,'Gesamt 2000-2009'!C116:L932,10,0)</f>
        <v>0</v>
      </c>
      <c r="M116" s="48" t="s">
        <v>5054</v>
      </c>
      <c r="N116" s="46" t="s">
        <v>5857</v>
      </c>
      <c r="O116" s="98">
        <v>1</v>
      </c>
    </row>
    <row r="117" spans="2:15">
      <c r="B117" s="46" t="s">
        <v>5871</v>
      </c>
      <c r="C117" s="47">
        <v>9783839408742</v>
      </c>
      <c r="D117" s="48" t="s">
        <v>5872</v>
      </c>
      <c r="E117" s="48" t="s">
        <v>5873</v>
      </c>
      <c r="F117" s="48" t="s">
        <v>6644</v>
      </c>
      <c r="G117" s="46">
        <v>2008</v>
      </c>
      <c r="H117" s="46" t="str">
        <f ca="1">VLOOKUP(C117,'Gesamt 2000-2009'!C:I,6,0)</f>
        <v>verfügbar</v>
      </c>
      <c r="I117" s="82">
        <v>18.989999999999998</v>
      </c>
      <c r="J117" s="89" t="str">
        <f ca="1">VLOOKUP(C117,'Gesamt 2000-2009'!C117:J933,8,0)</f>
        <v>Soziologie|Wirtschafts-, Organisations-, Arbeits- und Industriesoziologie</v>
      </c>
      <c r="K117" s="46" t="s">
        <v>6534</v>
      </c>
      <c r="L117" s="48">
        <f ca="1">VLOOKUP(C117,'Gesamt 2000-2009'!C117:L933,10,0)</f>
        <v>0</v>
      </c>
      <c r="M117" s="48" t="s">
        <v>5054</v>
      </c>
      <c r="N117" s="46" t="s">
        <v>5870</v>
      </c>
      <c r="O117" s="98">
        <v>1</v>
      </c>
    </row>
    <row r="118" spans="2:15">
      <c r="B118" s="46" t="s">
        <v>5875</v>
      </c>
      <c r="C118" s="47">
        <v>9783839408780</v>
      </c>
      <c r="D118" s="48" t="s">
        <v>5876</v>
      </c>
      <c r="E118" s="48" t="s">
        <v>5877</v>
      </c>
      <c r="F118" s="48" t="s">
        <v>7307</v>
      </c>
      <c r="G118" s="46">
        <v>2008</v>
      </c>
      <c r="H118" s="46" t="str">
        <f ca="1">VLOOKUP(C118,'Gesamt 2000-2009'!C:I,6,0)</f>
        <v>verfügbar</v>
      </c>
      <c r="I118" s="82">
        <v>17.989999999999998</v>
      </c>
      <c r="J118" s="89" t="str">
        <f ca="1">VLOOKUP(C118,'Gesamt 2000-2009'!C118:J934,8,0)</f>
        <v>Pädagogik|Theorie und Geschichte der Bildung und Erziehung</v>
      </c>
      <c r="K118" s="46" t="s">
        <v>6785</v>
      </c>
      <c r="L118" s="48">
        <f ca="1">VLOOKUP(C118,'Gesamt 2000-2009'!C118:L934,10,0)</f>
        <v>0</v>
      </c>
      <c r="M118" s="48" t="s">
        <v>5054</v>
      </c>
      <c r="N118" s="46" t="s">
        <v>5874</v>
      </c>
      <c r="O118" s="98">
        <v>1</v>
      </c>
    </row>
    <row r="119" spans="2:15">
      <c r="B119" s="46" t="s">
        <v>5885</v>
      </c>
      <c r="C119" s="47">
        <v>9783839408865</v>
      </c>
      <c r="D119" s="48" t="s">
        <v>5886</v>
      </c>
      <c r="E119" s="48" t="s">
        <v>5887</v>
      </c>
      <c r="F119" s="48" t="s">
        <v>6644</v>
      </c>
      <c r="G119" s="46">
        <v>2008</v>
      </c>
      <c r="H119" s="46" t="str">
        <f ca="1">VLOOKUP(C119,'Gesamt 2000-2009'!C:I,6,0)</f>
        <v>verfügbar</v>
      </c>
      <c r="I119" s="82">
        <v>26.99</v>
      </c>
      <c r="J119" s="89" t="str">
        <f ca="1">VLOOKUP(C119,'Gesamt 2000-2009'!C119:J935,8,0)</f>
        <v>Soziologie|Soziologische Theorie</v>
      </c>
      <c r="K119" s="46" t="s">
        <v>6534</v>
      </c>
      <c r="L119" s="48">
        <f ca="1">VLOOKUP(C119,'Gesamt 2000-2009'!C119:L935,10,0)</f>
        <v>0</v>
      </c>
      <c r="M119" s="48" t="s">
        <v>5054</v>
      </c>
      <c r="N119" s="46" t="s">
        <v>5884</v>
      </c>
      <c r="O119" s="98">
        <v>1</v>
      </c>
    </row>
    <row r="120" spans="2:15">
      <c r="B120" s="46" t="s">
        <v>5910</v>
      </c>
      <c r="C120" s="47">
        <v>9783839407684</v>
      </c>
      <c r="D120" s="48" t="s">
        <v>5911</v>
      </c>
      <c r="E120" s="48" t="s">
        <v>5912</v>
      </c>
      <c r="F120" s="48" t="s">
        <v>6745</v>
      </c>
      <c r="G120" s="46">
        <v>2008</v>
      </c>
      <c r="H120" s="46" t="str">
        <f ca="1">VLOOKUP(C120,'Gesamt 2000-2009'!C:I,6,0)</f>
        <v>verfügbar</v>
      </c>
      <c r="I120" s="82">
        <v>13.99</v>
      </c>
      <c r="J120" s="89" t="str">
        <f ca="1">VLOOKUP(C120,'Gesamt 2000-2009'!C120:J936,8,0)</f>
        <v>Politikwissenschaft|Internationale und Europäische Politik und Globalisierung</v>
      </c>
      <c r="K120" s="46" t="s">
        <v>6623</v>
      </c>
      <c r="L120" s="48">
        <f ca="1">VLOOKUP(C120,'Gesamt 2000-2009'!C120:L936,10,0)</f>
        <v>0</v>
      </c>
      <c r="M120" s="48" t="s">
        <v>5054</v>
      </c>
      <c r="N120" s="46" t="s">
        <v>5909</v>
      </c>
      <c r="O120" s="98">
        <v>1</v>
      </c>
    </row>
    <row r="121" spans="2:15">
      <c r="B121" s="46" t="s">
        <v>5930</v>
      </c>
      <c r="C121" s="47">
        <v>9783839407981</v>
      </c>
      <c r="D121" s="48" t="s">
        <v>5931</v>
      </c>
      <c r="E121" s="48" t="s">
        <v>5932</v>
      </c>
      <c r="F121" s="48" t="s">
        <v>7307</v>
      </c>
      <c r="G121" s="46">
        <v>2008</v>
      </c>
      <c r="H121" s="46" t="str">
        <f ca="1">VLOOKUP(C121,'Gesamt 2000-2009'!C:I,6,0)</f>
        <v>verfügbar</v>
      </c>
      <c r="I121" s="82">
        <v>24.99</v>
      </c>
      <c r="J121" s="89" t="str">
        <f ca="1">VLOOKUP(C121,'Gesamt 2000-2009'!C121:J937,8,0)</f>
        <v>Pädagogik|Theorie und Geschichte der Bildung und Erziehung</v>
      </c>
      <c r="K121" s="46" t="s">
        <v>6942</v>
      </c>
      <c r="L121" s="48">
        <f ca="1">VLOOKUP(C121,'Gesamt 2000-2009'!C121:L937,10,0)</f>
        <v>0</v>
      </c>
      <c r="M121" s="48" t="s">
        <v>5054</v>
      </c>
      <c r="N121" s="46" t="s">
        <v>5929</v>
      </c>
      <c r="O121" s="98">
        <v>1</v>
      </c>
    </row>
    <row r="122" spans="2:15">
      <c r="B122" s="46" t="s">
        <v>5938</v>
      </c>
      <c r="C122" s="47">
        <v>9783839408346</v>
      </c>
      <c r="D122" s="48" t="s">
        <v>5939</v>
      </c>
      <c r="E122" s="48" t="s">
        <v>5940</v>
      </c>
      <c r="F122" s="48" t="s">
        <v>6990</v>
      </c>
      <c r="G122" s="46">
        <v>2008</v>
      </c>
      <c r="H122" s="46" t="str">
        <f ca="1">VLOOKUP(C122,'Gesamt 2000-2009'!C:I,6,0)</f>
        <v>verfügbar</v>
      </c>
      <c r="I122" s="82">
        <v>26.99</v>
      </c>
      <c r="J122" s="89" t="str">
        <f ca="1">VLOOKUP(C122,'Gesamt 2000-2009'!C122:J938,8,0)</f>
        <v>Soziologie|Wissenschafts-, Technik- und Umweltsoziologie</v>
      </c>
      <c r="K122" s="46" t="s">
        <v>6643</v>
      </c>
      <c r="L122" s="48">
        <f ca="1">VLOOKUP(C122,'Gesamt 2000-2009'!C122:L938,10,0)</f>
        <v>0</v>
      </c>
      <c r="M122" s="48" t="s">
        <v>5054</v>
      </c>
      <c r="N122" s="46" t="s">
        <v>5937</v>
      </c>
      <c r="O122" s="98">
        <v>1</v>
      </c>
    </row>
    <row r="123" spans="2:15">
      <c r="B123" s="46" t="s">
        <v>5958</v>
      </c>
      <c r="C123" s="47">
        <v>9783839409480</v>
      </c>
      <c r="D123" s="48" t="s">
        <v>5959</v>
      </c>
      <c r="E123" s="48" t="s">
        <v>5960</v>
      </c>
      <c r="F123" s="48" t="s">
        <v>5961</v>
      </c>
      <c r="G123" s="46">
        <v>2008</v>
      </c>
      <c r="H123" s="46" t="str">
        <f ca="1">VLOOKUP(C123,'Gesamt 2000-2009'!C:I,6,0)</f>
        <v>verfügbar</v>
      </c>
      <c r="I123" s="82">
        <v>26.99</v>
      </c>
      <c r="J123" s="89" t="str">
        <f ca="1">VLOOKUP(C123,'Gesamt 2000-2009'!C123:J939,8,0)</f>
        <v>Soziologie|Soziologie des Geschlechts und des Körpers</v>
      </c>
      <c r="K123" s="46" t="s">
        <v>6817</v>
      </c>
      <c r="L123" s="48">
        <f ca="1">VLOOKUP(C123,'Gesamt 2000-2009'!C123:L939,10,0)</f>
        <v>0</v>
      </c>
      <c r="M123" s="48" t="s">
        <v>5054</v>
      </c>
      <c r="N123" s="46" t="s">
        <v>5957</v>
      </c>
      <c r="O123" s="98">
        <v>1</v>
      </c>
    </row>
    <row r="124" spans="2:15">
      <c r="B124" s="46" t="s">
        <v>5963</v>
      </c>
      <c r="C124" s="47">
        <v>9783839409770</v>
      </c>
      <c r="D124" s="48" t="s">
        <v>5964</v>
      </c>
      <c r="E124" s="48" t="s">
        <v>5965</v>
      </c>
      <c r="F124" s="48" t="s">
        <v>7521</v>
      </c>
      <c r="G124" s="46">
        <v>2008</v>
      </c>
      <c r="H124" s="46" t="str">
        <f ca="1">VLOOKUP(C124,'Gesamt 2000-2009'!C:I,6,0)</f>
        <v>verfügbar</v>
      </c>
      <c r="I124" s="82">
        <v>22.99</v>
      </c>
      <c r="J124" s="89" t="str">
        <f ca="1">VLOOKUP(C124,'Gesamt 2000-2009'!C124:J940,8,0)</f>
        <v>Soziologie|Soziologie des Geschlechts und des Körpers</v>
      </c>
      <c r="K124" s="46" t="s">
        <v>6740</v>
      </c>
      <c r="L124" s="48">
        <f ca="1">VLOOKUP(C124,'Gesamt 2000-2009'!C124:L940,10,0)</f>
        <v>0</v>
      </c>
      <c r="M124" s="48" t="s">
        <v>5054</v>
      </c>
      <c r="N124" s="46" t="s">
        <v>5962</v>
      </c>
      <c r="O124" s="98">
        <v>1</v>
      </c>
    </row>
    <row r="125" spans="2:15">
      <c r="B125" s="46" t="s">
        <v>5971</v>
      </c>
      <c r="C125" s="47">
        <v>9783839407462</v>
      </c>
      <c r="D125" s="48" t="s">
        <v>5972</v>
      </c>
      <c r="E125" s="48" t="s">
        <v>5973</v>
      </c>
      <c r="F125" s="48" t="s">
        <v>6602</v>
      </c>
      <c r="G125" s="46">
        <v>2008</v>
      </c>
      <c r="H125" s="46" t="str">
        <f ca="1">VLOOKUP(C125,'Gesamt 2000-2009'!C:I,6,0)</f>
        <v>verfügbar</v>
      </c>
      <c r="I125" s="82">
        <v>16.989999999999998</v>
      </c>
      <c r="J125" s="89" t="str">
        <f ca="1">VLOOKUP(C125,'Gesamt 2000-2009'!C125:J941,8,0)</f>
        <v>Soziologie|Politische Soziologie und Sozialpolitik</v>
      </c>
      <c r="K125" s="46" t="s">
        <v>7516</v>
      </c>
      <c r="L125" s="48">
        <f ca="1">VLOOKUP(C125,'Gesamt 2000-2009'!C125:L941,10,0)</f>
        <v>0</v>
      </c>
      <c r="M125" s="48" t="s">
        <v>5054</v>
      </c>
      <c r="N125" s="46" t="s">
        <v>5970</v>
      </c>
      <c r="O125" s="98">
        <v>1</v>
      </c>
    </row>
    <row r="126" spans="2:15">
      <c r="B126" s="46" t="s">
        <v>5983</v>
      </c>
      <c r="C126" s="47">
        <v>9783839408995</v>
      </c>
      <c r="D126" s="48" t="s">
        <v>5984</v>
      </c>
      <c r="E126" s="48" t="s">
        <v>5985</v>
      </c>
      <c r="F126" s="48" t="s">
        <v>5892</v>
      </c>
      <c r="G126" s="46">
        <v>2008</v>
      </c>
      <c r="H126" s="46" t="str">
        <f ca="1">VLOOKUP(C126,'Gesamt 2000-2009'!C:I,6,0)</f>
        <v>verfügbar</v>
      </c>
      <c r="I126" s="82">
        <v>23.99</v>
      </c>
      <c r="J126" s="89" t="str">
        <f ca="1">VLOOKUP(C126,'Gesamt 2000-2009'!C126:J942,8,0)</f>
        <v>Soziologie|Wirtschafts-, Organisations-, Arbeits- und Industriesoziologie</v>
      </c>
      <c r="K126" s="46" t="s">
        <v>6841</v>
      </c>
      <c r="L126" s="48">
        <f ca="1">VLOOKUP(C126,'Gesamt 2000-2009'!C126:L942,10,0)</f>
        <v>0</v>
      </c>
      <c r="M126" s="48" t="s">
        <v>5054</v>
      </c>
      <c r="N126" s="46" t="s">
        <v>5982</v>
      </c>
      <c r="O126" s="98">
        <v>1</v>
      </c>
    </row>
    <row r="127" spans="2:15">
      <c r="B127" s="46" t="s">
        <v>5991</v>
      </c>
      <c r="C127" s="47">
        <v>9783839409107</v>
      </c>
      <c r="D127" s="48" t="s">
        <v>5546</v>
      </c>
      <c r="E127" s="48" t="s">
        <v>5992</v>
      </c>
      <c r="F127" s="48" t="s">
        <v>5548</v>
      </c>
      <c r="G127" s="46">
        <v>2008</v>
      </c>
      <c r="H127" s="46" t="str">
        <f ca="1">VLOOKUP(C127,'Gesamt 2000-2009'!C:I,6,0)</f>
        <v>verfügbar</v>
      </c>
      <c r="I127" s="82">
        <v>23.99</v>
      </c>
      <c r="J127" s="89" t="str">
        <f ca="1">VLOOKUP(C127,'Gesamt 2000-2009'!C127:J943,8,0)</f>
        <v>Pädagogik|Theorie und Geschichte der Bildung und Erziehung</v>
      </c>
      <c r="K127" s="46" t="s">
        <v>6942</v>
      </c>
      <c r="L127" s="48">
        <f ca="1">VLOOKUP(C127,'Gesamt 2000-2009'!C127:L943,10,0)</f>
        <v>0</v>
      </c>
      <c r="M127" s="48" t="s">
        <v>5054</v>
      </c>
      <c r="N127" s="46" t="s">
        <v>5990</v>
      </c>
      <c r="O127" s="98">
        <v>1</v>
      </c>
    </row>
    <row r="128" spans="2:15">
      <c r="B128" s="46" t="s">
        <v>5994</v>
      </c>
      <c r="C128" s="47">
        <v>9783839409350</v>
      </c>
      <c r="D128" s="48" t="s">
        <v>5995</v>
      </c>
      <c r="E128" s="48" t="s">
        <v>5996</v>
      </c>
      <c r="F128" s="48" t="s">
        <v>6990</v>
      </c>
      <c r="G128" s="46">
        <v>2008</v>
      </c>
      <c r="H128" s="46" t="str">
        <f ca="1">VLOOKUP(C128,'Gesamt 2000-2009'!C:I,6,0)</f>
        <v>verfügbar</v>
      </c>
      <c r="I128" s="82">
        <v>26.99</v>
      </c>
      <c r="J128" s="89" t="str">
        <f ca="1">VLOOKUP(C128,'Gesamt 2000-2009'!C128:J944,8,0)</f>
        <v>Politikwissenschaft|Politics</v>
      </c>
      <c r="K128" s="46" t="s">
        <v>5997</v>
      </c>
      <c r="L128" s="48">
        <f ca="1">VLOOKUP(C128,'Gesamt 2000-2009'!C128:L944,10,0)</f>
        <v>0</v>
      </c>
      <c r="M128" s="48" t="s">
        <v>5054</v>
      </c>
      <c r="N128" s="46" t="s">
        <v>5993</v>
      </c>
      <c r="O128" s="98">
        <v>1</v>
      </c>
    </row>
    <row r="129" spans="2:15">
      <c r="B129" s="46" t="s">
        <v>6019</v>
      </c>
      <c r="C129" s="47">
        <v>9783839409541</v>
      </c>
      <c r="D129" s="48" t="s">
        <v>6020</v>
      </c>
      <c r="E129" s="48" t="s">
        <v>6021</v>
      </c>
      <c r="F129" s="48" t="s">
        <v>6951</v>
      </c>
      <c r="G129" s="46">
        <v>2008</v>
      </c>
      <c r="H129" s="46" t="str">
        <f ca="1">VLOOKUP(C129,'Gesamt 2000-2009'!C:I,6,0)</f>
        <v>verfügbar</v>
      </c>
      <c r="I129" s="82">
        <v>21.99</v>
      </c>
      <c r="J129" s="89" t="str">
        <f ca="1">VLOOKUP(C129,'Gesamt 2000-2009'!C129:J945,8,0)</f>
        <v>Soziologie|Soziologie des Geschlechts und des Körpers</v>
      </c>
      <c r="K129" s="46" t="s">
        <v>6551</v>
      </c>
      <c r="L129" s="48">
        <f ca="1">VLOOKUP(C129,'Gesamt 2000-2009'!C129:L945,10,0)</f>
        <v>0</v>
      </c>
      <c r="M129" s="48" t="s">
        <v>5054</v>
      </c>
      <c r="N129" s="46" t="s">
        <v>6018</v>
      </c>
      <c r="O129" s="98">
        <v>1</v>
      </c>
    </row>
    <row r="130" spans="2:15">
      <c r="B130" s="46" t="s">
        <v>6023</v>
      </c>
      <c r="C130" s="47">
        <v>9783839409787</v>
      </c>
      <c r="D130" s="48" t="s">
        <v>6024</v>
      </c>
      <c r="E130" s="48" t="s">
        <v>6025</v>
      </c>
      <c r="F130" s="48" t="s">
        <v>6644</v>
      </c>
      <c r="G130" s="46">
        <v>2008</v>
      </c>
      <c r="H130" s="46" t="str">
        <f ca="1">VLOOKUP(C130,'Gesamt 2000-2009'!C:I,6,0)</f>
        <v>verfügbar</v>
      </c>
      <c r="I130" s="82">
        <v>35.99</v>
      </c>
      <c r="J130" s="89" t="str">
        <f ca="1">VLOOKUP(C130,'Gesamt 2000-2009'!C130:J946,8,0)</f>
        <v>Soziologie|Kultursoziologie</v>
      </c>
      <c r="K130" s="46" t="s">
        <v>6551</v>
      </c>
      <c r="L130" s="48">
        <f ca="1">VLOOKUP(C130,'Gesamt 2000-2009'!C130:L946,10,0)</f>
        <v>0</v>
      </c>
      <c r="M130" s="48" t="s">
        <v>5054</v>
      </c>
      <c r="N130" s="46" t="s">
        <v>6022</v>
      </c>
      <c r="O130" s="98">
        <v>1</v>
      </c>
    </row>
    <row r="131" spans="2:15">
      <c r="B131" s="46" t="s">
        <v>6027</v>
      </c>
      <c r="C131" s="47">
        <v>9783839406434</v>
      </c>
      <c r="D131" s="48" t="s">
        <v>6028</v>
      </c>
      <c r="E131" s="48" t="s">
        <v>6029</v>
      </c>
      <c r="F131" s="48" t="s">
        <v>6602</v>
      </c>
      <c r="G131" s="46">
        <v>2008</v>
      </c>
      <c r="H131" s="46" t="str">
        <f ca="1">VLOOKUP(C131,'Gesamt 2000-2009'!C:I,6,0)</f>
        <v>verfügbar</v>
      </c>
      <c r="I131" s="82">
        <v>14.99</v>
      </c>
      <c r="J131" s="89" t="str">
        <f ca="1">VLOOKUP(C131,'Gesamt 2000-2009'!C131:J947,8,0)</f>
        <v>Soziologie|Soziologie der Migration</v>
      </c>
      <c r="K131" s="46" t="s">
        <v>6546</v>
      </c>
      <c r="L131" s="48">
        <f ca="1">VLOOKUP(C131,'Gesamt 2000-2009'!C131:L947,10,0)</f>
        <v>0</v>
      </c>
      <c r="M131" s="48" t="s">
        <v>5054</v>
      </c>
      <c r="N131" s="46" t="s">
        <v>6026</v>
      </c>
      <c r="O131" s="98">
        <v>1</v>
      </c>
    </row>
    <row r="132" spans="2:15">
      <c r="B132" s="46" t="s">
        <v>6043</v>
      </c>
      <c r="C132" s="47">
        <v>9783839408667</v>
      </c>
      <c r="D132" s="48" t="s">
        <v>6044</v>
      </c>
      <c r="E132" s="48" t="s">
        <v>6045</v>
      </c>
      <c r="F132" s="48" t="s">
        <v>6552</v>
      </c>
      <c r="G132" s="46">
        <v>2008</v>
      </c>
      <c r="H132" s="46" t="str">
        <f ca="1">VLOOKUP(C132,'Gesamt 2000-2009'!C:I,6,0)</f>
        <v>verfügbar</v>
      </c>
      <c r="I132" s="82">
        <v>21.99</v>
      </c>
      <c r="J132" s="89" t="str">
        <f ca="1">VLOOKUP(C132,'Gesamt 2000-2009'!C132:J948,8,0)</f>
        <v>Geographie|Sozial- und Kulturgeographie</v>
      </c>
      <c r="K132" s="46" t="s">
        <v>6885</v>
      </c>
      <c r="L132" s="48">
        <f ca="1">VLOOKUP(C132,'Gesamt 2000-2009'!C132:L948,10,0)</f>
        <v>0</v>
      </c>
      <c r="M132" s="48" t="s">
        <v>5054</v>
      </c>
      <c r="N132" s="46" t="s">
        <v>6042</v>
      </c>
      <c r="O132" s="98">
        <v>1</v>
      </c>
    </row>
    <row r="133" spans="2:15">
      <c r="B133" s="46" t="s">
        <v>6055</v>
      </c>
      <c r="C133" s="47">
        <v>9783839408957</v>
      </c>
      <c r="D133" s="48" t="s">
        <v>6056</v>
      </c>
      <c r="E133" s="48" t="s">
        <v>6057</v>
      </c>
      <c r="F133" s="48" t="s">
        <v>6552</v>
      </c>
      <c r="G133" s="46">
        <v>2008</v>
      </c>
      <c r="H133" s="46" t="str">
        <f ca="1">VLOOKUP(C133,'Gesamt 2000-2009'!C:I,6,0)</f>
        <v>verfügbar</v>
      </c>
      <c r="I133" s="82">
        <v>25.99</v>
      </c>
      <c r="J133" s="89" t="str">
        <f ca="1">VLOOKUP(C133,'Gesamt 2000-2009'!C133:J949,8,0)</f>
        <v>Soziologie|Soziologie der Migration</v>
      </c>
      <c r="K133" s="46" t="s">
        <v>6546</v>
      </c>
      <c r="L133" s="48">
        <f ca="1">VLOOKUP(C133,'Gesamt 2000-2009'!C133:L949,10,0)</f>
        <v>0</v>
      </c>
      <c r="M133" s="48" t="s">
        <v>5054</v>
      </c>
      <c r="N133" s="46" t="s">
        <v>6054</v>
      </c>
      <c r="O133" s="98">
        <v>1</v>
      </c>
    </row>
    <row r="134" spans="2:15">
      <c r="B134" s="46" t="s">
        <v>6059</v>
      </c>
      <c r="C134" s="47">
        <v>9783839409176</v>
      </c>
      <c r="D134" s="48" t="s">
        <v>5751</v>
      </c>
      <c r="E134" s="48" t="s">
        <v>6060</v>
      </c>
      <c r="F134" s="48" t="s">
        <v>6644</v>
      </c>
      <c r="G134" s="46">
        <v>2008</v>
      </c>
      <c r="H134" s="46" t="str">
        <f ca="1">VLOOKUP(C134,'Gesamt 2000-2009'!C:I,6,0)</f>
        <v>verfügbar</v>
      </c>
      <c r="I134" s="82">
        <v>26.99</v>
      </c>
      <c r="J134" s="89" t="str">
        <f ca="1">VLOOKUP(C134,'Gesamt 2000-2009'!C134:J950,8,0)</f>
        <v>Soziologie|Kultursoziologie</v>
      </c>
      <c r="K134" s="46" t="s">
        <v>6551</v>
      </c>
      <c r="L134" s="48">
        <f ca="1">VLOOKUP(C134,'Gesamt 2000-2009'!C134:L950,10,0)</f>
        <v>0</v>
      </c>
      <c r="M134" s="48" t="s">
        <v>5054</v>
      </c>
      <c r="N134" s="46" t="s">
        <v>6058</v>
      </c>
      <c r="O134" s="98">
        <v>1</v>
      </c>
    </row>
    <row r="135" spans="2:15">
      <c r="B135" s="46" t="s">
        <v>6075</v>
      </c>
      <c r="C135" s="47">
        <v>9783839410127</v>
      </c>
      <c r="D135" s="48" t="s">
        <v>6076</v>
      </c>
      <c r="E135" s="48" t="s">
        <v>6077</v>
      </c>
      <c r="F135" s="48" t="s">
        <v>7115</v>
      </c>
      <c r="G135" s="46">
        <v>2008</v>
      </c>
      <c r="H135" s="46" t="str">
        <f ca="1">VLOOKUP(C135,'Gesamt 2000-2009'!C:I,6,0)</f>
        <v>verfügbar</v>
      </c>
      <c r="I135" s="82">
        <v>22.99</v>
      </c>
      <c r="J135" s="89" t="str">
        <f ca="1">VLOOKUP(C135,'Gesamt 2000-2009'!C135:J951,8,0)</f>
        <v>Politikwissenschaft|Internationale und Europäische Politik und Globalisierung</v>
      </c>
      <c r="K135" s="46" t="s">
        <v>6623</v>
      </c>
      <c r="L135" s="48">
        <f ca="1">VLOOKUP(C135,'Gesamt 2000-2009'!C135:L951,10,0)</f>
        <v>0</v>
      </c>
      <c r="M135" s="48" t="s">
        <v>5054</v>
      </c>
      <c r="N135" s="46" t="s">
        <v>6074</v>
      </c>
      <c r="O135" s="98">
        <v>1</v>
      </c>
    </row>
    <row r="136" spans="2:15">
      <c r="B136" s="46" t="s">
        <v>6079</v>
      </c>
      <c r="C136" s="47">
        <v>9783839410172</v>
      </c>
      <c r="D136" s="48" t="s">
        <v>6080</v>
      </c>
      <c r="E136" s="48" t="s">
        <v>6081</v>
      </c>
      <c r="F136" s="48" t="s">
        <v>7779</v>
      </c>
      <c r="G136" s="46">
        <v>2008</v>
      </c>
      <c r="H136" s="46" t="str">
        <f ca="1">VLOOKUP(C136,'Gesamt 2000-2009'!C:I,6,0)</f>
        <v>verfügbar</v>
      </c>
      <c r="I136" s="82">
        <v>24.99</v>
      </c>
      <c r="J136" s="89" t="str">
        <f ca="1">VLOOKUP(C136,'Gesamt 2000-2009'!C136:J952,8,0)</f>
        <v>Psychologie|Sozialpsychologie</v>
      </c>
      <c r="K136" s="46" t="s">
        <v>6776</v>
      </c>
      <c r="L136" s="48">
        <f ca="1">VLOOKUP(C136,'Gesamt 2000-2009'!C136:L952,10,0)</f>
        <v>0</v>
      </c>
      <c r="M136" s="48" t="s">
        <v>5054</v>
      </c>
      <c r="N136" s="46" t="s">
        <v>6078</v>
      </c>
      <c r="O136" s="98">
        <v>1</v>
      </c>
    </row>
    <row r="137" spans="2:15">
      <c r="B137" s="46" t="s">
        <v>6087</v>
      </c>
      <c r="C137" s="47">
        <v>9783839410219</v>
      </c>
      <c r="D137" s="48" t="s">
        <v>6088</v>
      </c>
      <c r="E137" s="48" t="s">
        <v>6089</v>
      </c>
      <c r="F137" s="48" t="s">
        <v>7521</v>
      </c>
      <c r="G137" s="46">
        <v>2008</v>
      </c>
      <c r="H137" s="46" t="str">
        <f ca="1">VLOOKUP(C137,'Gesamt 2000-2009'!C:I,6,0)</f>
        <v>verfügbar</v>
      </c>
      <c r="I137" s="82">
        <v>23.99</v>
      </c>
      <c r="J137" s="89" t="str">
        <f ca="1">VLOOKUP(C137,'Gesamt 2000-2009'!C137:J953,8,0)</f>
        <v>Soziologie|Soziologie des Geschlechts und des Körpers</v>
      </c>
      <c r="K137" s="46" t="s">
        <v>6551</v>
      </c>
      <c r="L137" s="48">
        <f ca="1">VLOOKUP(C137,'Gesamt 2000-2009'!C137:L953,10,0)</f>
        <v>0</v>
      </c>
      <c r="M137" s="48" t="s">
        <v>5054</v>
      </c>
      <c r="N137" s="46" t="s">
        <v>6086</v>
      </c>
      <c r="O137" s="98">
        <v>1</v>
      </c>
    </row>
    <row r="138" spans="2:15">
      <c r="B138" s="46" t="s">
        <v>6099</v>
      </c>
      <c r="C138" s="47">
        <v>9783839408384</v>
      </c>
      <c r="D138" s="48" t="s">
        <v>6100</v>
      </c>
      <c r="E138" s="48" t="s">
        <v>6101</v>
      </c>
      <c r="F138" s="48" t="s">
        <v>7115</v>
      </c>
      <c r="G138" s="46">
        <v>2008</v>
      </c>
      <c r="H138" s="46" t="str">
        <f ca="1">VLOOKUP(C138,'Gesamt 2000-2009'!C:I,6,0)</f>
        <v>verfügbar</v>
      </c>
      <c r="I138" s="82">
        <v>34.99</v>
      </c>
      <c r="J138" s="89" t="str">
        <f ca="1">VLOOKUP(C138,'Gesamt 2000-2009'!C138:J954,8,0)</f>
        <v>Soziologie|Wissenschafts-, Technik- und Umweltsoziologie</v>
      </c>
      <c r="K138" s="46" t="s">
        <v>6534</v>
      </c>
      <c r="L138" s="48">
        <f ca="1">VLOOKUP(C138,'Gesamt 2000-2009'!C138:L954,10,0)</f>
        <v>0</v>
      </c>
      <c r="M138" s="48" t="s">
        <v>5054</v>
      </c>
      <c r="N138" s="46" t="s">
        <v>6098</v>
      </c>
      <c r="O138" s="98">
        <v>1</v>
      </c>
    </row>
    <row r="139" spans="2:15">
      <c r="B139" s="46" t="s">
        <v>6136</v>
      </c>
      <c r="C139" s="47">
        <v>9783839409701</v>
      </c>
      <c r="D139" s="48" t="s">
        <v>6137</v>
      </c>
      <c r="E139" s="48" t="s">
        <v>6138</v>
      </c>
      <c r="F139" s="48" t="s">
        <v>6552</v>
      </c>
      <c r="G139" s="46">
        <v>2008</v>
      </c>
      <c r="H139" s="46" t="str">
        <f ca="1">VLOOKUP(C139,'Gesamt 2000-2009'!C:I,6,0)</f>
        <v>verfügbar</v>
      </c>
      <c r="I139" s="82">
        <v>31.99</v>
      </c>
      <c r="J139" s="89" t="str">
        <f ca="1">VLOOKUP(C139,'Gesamt 2000-2009'!C139:J955,8,0)</f>
        <v>Politikwissenschaft|Internationale und Europäische Politik und Globalisierung</v>
      </c>
      <c r="K139" s="46" t="s">
        <v>6623</v>
      </c>
      <c r="L139" s="48">
        <f ca="1">VLOOKUP(C139,'Gesamt 2000-2009'!C139:L955,10,0)</f>
        <v>0</v>
      </c>
      <c r="M139" s="48" t="s">
        <v>5054</v>
      </c>
      <c r="N139" s="46" t="s">
        <v>6135</v>
      </c>
      <c r="O139" s="98">
        <v>1</v>
      </c>
    </row>
    <row r="140" spans="2:15">
      <c r="B140" s="46" t="s">
        <v>6144</v>
      </c>
      <c r="C140" s="47">
        <v>9783839409749</v>
      </c>
      <c r="D140" s="48" t="s">
        <v>6145</v>
      </c>
      <c r="E140" s="48" t="s">
        <v>6146</v>
      </c>
      <c r="F140" s="48" t="s">
        <v>7521</v>
      </c>
      <c r="G140" s="46">
        <v>2008</v>
      </c>
      <c r="H140" s="46" t="str">
        <f ca="1">VLOOKUP(C140,'Gesamt 2000-2009'!C:I,6,0)</f>
        <v>verfügbar</v>
      </c>
      <c r="I140" s="82">
        <v>41.99</v>
      </c>
      <c r="J140" s="89" t="str">
        <f ca="1">VLOOKUP(C140,'Gesamt 2000-2009'!C140:J956,8,0)</f>
        <v>Soziologie|Stadt- und Raumsoziologie</v>
      </c>
      <c r="K140" s="46" t="s">
        <v>6978</v>
      </c>
      <c r="L140" s="48">
        <f ca="1">VLOOKUP(C140,'Gesamt 2000-2009'!C140:L956,10,0)</f>
        <v>0</v>
      </c>
      <c r="M140" s="48" t="s">
        <v>5054</v>
      </c>
      <c r="N140" s="46" t="s">
        <v>6143</v>
      </c>
      <c r="O140" s="98">
        <v>1</v>
      </c>
    </row>
    <row r="141" spans="2:15">
      <c r="B141" s="46" t="s">
        <v>6165</v>
      </c>
      <c r="C141" s="47">
        <v>9783839408186</v>
      </c>
      <c r="D141" s="48" t="s">
        <v>6166</v>
      </c>
      <c r="E141" s="48" t="s">
        <v>6167</v>
      </c>
      <c r="F141" s="48" t="s">
        <v>6644</v>
      </c>
      <c r="G141" s="46">
        <v>2008</v>
      </c>
      <c r="H141" s="46" t="str">
        <f ca="1">VLOOKUP(C141,'Gesamt 2000-2009'!C:I,6,0)</f>
        <v>verfügbar</v>
      </c>
      <c r="I141" s="82">
        <v>13.99</v>
      </c>
      <c r="J141" s="89" t="str">
        <f ca="1">VLOOKUP(C141,'Gesamt 2000-2009'!C141:J957,8,0)</f>
        <v>Soziologie|Soziologische Theorie</v>
      </c>
      <c r="K141" s="46" t="s">
        <v>6534</v>
      </c>
      <c r="L141" s="48">
        <f ca="1">VLOOKUP(C141,'Gesamt 2000-2009'!C141:L957,10,0)</f>
        <v>0</v>
      </c>
      <c r="M141" s="48" t="s">
        <v>5054</v>
      </c>
      <c r="N141" s="46" t="s">
        <v>6164</v>
      </c>
      <c r="O141" s="98">
        <v>1</v>
      </c>
    </row>
    <row r="142" spans="2:15">
      <c r="B142" s="46" t="s">
        <v>6199</v>
      </c>
      <c r="C142" s="47">
        <v>9783839408896</v>
      </c>
      <c r="D142" s="48" t="s">
        <v>6200</v>
      </c>
      <c r="E142" s="48" t="s">
        <v>6201</v>
      </c>
      <c r="F142" s="48" t="s">
        <v>6951</v>
      </c>
      <c r="G142" s="46">
        <v>2008</v>
      </c>
      <c r="H142" s="46" t="str">
        <f ca="1">VLOOKUP(C142,'Gesamt 2000-2009'!C:I,6,0)</f>
        <v>verfügbar</v>
      </c>
      <c r="I142" s="82">
        <v>25.99</v>
      </c>
      <c r="J142" s="89" t="str">
        <f ca="1">VLOOKUP(C142,'Gesamt 2000-2009'!C142:J958,8,0)</f>
        <v>Soziologie|Soziologie des Geschlechts und des Körpers</v>
      </c>
      <c r="K142" s="46" t="s">
        <v>6551</v>
      </c>
      <c r="L142" s="48">
        <f ca="1">VLOOKUP(C142,'Gesamt 2000-2009'!C142:L958,10,0)</f>
        <v>0</v>
      </c>
      <c r="M142" s="48" t="s">
        <v>5054</v>
      </c>
      <c r="N142" s="46" t="s">
        <v>6198</v>
      </c>
      <c r="O142" s="98">
        <v>1</v>
      </c>
    </row>
    <row r="143" spans="2:15">
      <c r="B143" s="46" t="s">
        <v>6207</v>
      </c>
      <c r="C143" s="47">
        <v>9783839409367</v>
      </c>
      <c r="D143" s="48" t="s">
        <v>6208</v>
      </c>
      <c r="E143" s="48" t="s">
        <v>6209</v>
      </c>
      <c r="F143" s="48" t="s">
        <v>6990</v>
      </c>
      <c r="G143" s="46">
        <v>2008</v>
      </c>
      <c r="H143" s="46" t="str">
        <f ca="1">VLOOKUP(C143,'Gesamt 2000-2009'!C:I,6,0)</f>
        <v>verfügbar</v>
      </c>
      <c r="I143" s="82">
        <v>22.99</v>
      </c>
      <c r="J143" s="89" t="str">
        <f ca="1">VLOOKUP(C143,'Gesamt 2000-2009'!C143:J959,8,0)</f>
        <v>Soziologie|Politische Soziologie und Sozialpolitik</v>
      </c>
      <c r="K143" s="46" t="s">
        <v>5997</v>
      </c>
      <c r="L143" s="48">
        <f ca="1">VLOOKUP(C143,'Gesamt 2000-2009'!C143:L959,10,0)</f>
        <v>0</v>
      </c>
      <c r="M143" s="48" t="s">
        <v>5054</v>
      </c>
      <c r="N143" s="46" t="s">
        <v>6206</v>
      </c>
      <c r="O143" s="98">
        <v>1</v>
      </c>
    </row>
    <row r="144" spans="2:15">
      <c r="B144" s="46" t="s">
        <v>6215</v>
      </c>
      <c r="C144" s="47">
        <v>9783839409657</v>
      </c>
      <c r="D144" s="48" t="s">
        <v>6216</v>
      </c>
      <c r="E144" s="48" t="s">
        <v>6217</v>
      </c>
      <c r="F144" s="48" t="s">
        <v>6644</v>
      </c>
      <c r="G144" s="46">
        <v>2008</v>
      </c>
      <c r="H144" s="46" t="str">
        <f ca="1">VLOOKUP(C144,'Gesamt 2000-2009'!C:I,6,0)</f>
        <v>verfügbar</v>
      </c>
      <c r="I144" s="82">
        <v>22.99</v>
      </c>
      <c r="J144" s="89" t="str">
        <f ca="1">VLOOKUP(C144,'Gesamt 2000-2009'!C144:J960,8,0)</f>
        <v>Soziologie|Kultursoziologie</v>
      </c>
      <c r="K144" s="46" t="s">
        <v>6551</v>
      </c>
      <c r="L144" s="48">
        <f ca="1">VLOOKUP(C144,'Gesamt 2000-2009'!C144:L960,10,0)</f>
        <v>0</v>
      </c>
      <c r="M144" s="48" t="s">
        <v>5054</v>
      </c>
      <c r="N144" s="46" t="s">
        <v>6214</v>
      </c>
      <c r="O144" s="98">
        <v>1</v>
      </c>
    </row>
    <row r="145" spans="2:15">
      <c r="B145" s="46" t="s">
        <v>6228</v>
      </c>
      <c r="C145" s="47">
        <v>9783839410080</v>
      </c>
      <c r="D145" s="48" t="s">
        <v>6229</v>
      </c>
      <c r="E145" s="48" t="s">
        <v>6230</v>
      </c>
      <c r="F145" s="48" t="s">
        <v>6990</v>
      </c>
      <c r="G145" s="46">
        <v>2008</v>
      </c>
      <c r="H145" s="46" t="str">
        <f ca="1">VLOOKUP(C145,'Gesamt 2000-2009'!C:I,6,0)</f>
        <v>verfügbar</v>
      </c>
      <c r="I145" s="82">
        <v>26.99</v>
      </c>
      <c r="J145" s="89" t="str">
        <f ca="1">VLOOKUP(C145,'Gesamt 2000-2009'!C145:J961,8,0)</f>
        <v>Soziologie|Wissenschafts-, Technik- und Umweltsoziologie</v>
      </c>
      <c r="K145" s="46" t="s">
        <v>6643</v>
      </c>
      <c r="L145" s="48">
        <f ca="1">VLOOKUP(C145,'Gesamt 2000-2009'!C145:L961,10,0)</f>
        <v>0</v>
      </c>
      <c r="M145" s="48" t="s">
        <v>5054</v>
      </c>
      <c r="N145" s="46" t="s">
        <v>6227</v>
      </c>
      <c r="O145" s="98">
        <v>1</v>
      </c>
    </row>
    <row r="146" spans="2:15">
      <c r="B146" s="46" t="s">
        <v>6240</v>
      </c>
      <c r="C146" s="47">
        <v>9783839410387</v>
      </c>
      <c r="D146" s="48" t="s">
        <v>6241</v>
      </c>
      <c r="E146" s="48" t="s">
        <v>6242</v>
      </c>
      <c r="F146" s="48" t="s">
        <v>6644</v>
      </c>
      <c r="G146" s="46">
        <v>2008</v>
      </c>
      <c r="H146" s="46" t="str">
        <f ca="1">VLOOKUP(C146,'Gesamt 2000-2009'!C:I,6,0)</f>
        <v>verfügbar</v>
      </c>
      <c r="I146" s="82">
        <v>35.99</v>
      </c>
      <c r="J146" s="89" t="str">
        <f ca="1">VLOOKUP(C146,'Gesamt 2000-2009'!C146:J962,8,0)</f>
        <v>Soziologie|Politische Soziologie und Sozialpolitik</v>
      </c>
      <c r="K146" s="46" t="s">
        <v>7516</v>
      </c>
      <c r="L146" s="48">
        <f ca="1">VLOOKUP(C146,'Gesamt 2000-2009'!C146:L962,10,0)</f>
        <v>0</v>
      </c>
      <c r="M146" s="48" t="s">
        <v>5054</v>
      </c>
      <c r="N146" s="46" t="s">
        <v>6239</v>
      </c>
      <c r="O146" s="98">
        <v>1</v>
      </c>
    </row>
    <row r="147" spans="2:15">
      <c r="B147" s="46" t="s">
        <v>6264</v>
      </c>
      <c r="C147" s="47">
        <v>9783839410967</v>
      </c>
      <c r="D147" s="48" t="s">
        <v>6265</v>
      </c>
      <c r="E147" s="48" t="s">
        <v>6266</v>
      </c>
      <c r="F147" s="48" t="s">
        <v>6979</v>
      </c>
      <c r="G147" s="46">
        <v>2008</v>
      </c>
      <c r="H147" s="46" t="str">
        <f ca="1">VLOOKUP(C147,'Gesamt 2000-2009'!C:I,6,0)</f>
        <v>verfügbar</v>
      </c>
      <c r="I147" s="82">
        <v>25.99</v>
      </c>
      <c r="J147" s="89" t="str">
        <f ca="1">VLOOKUP(C147,'Gesamt 2000-2009'!C147:J963,8,0)</f>
        <v>Geographie|Sozial- und Kulturgeographie</v>
      </c>
      <c r="K147" s="46" t="s">
        <v>6885</v>
      </c>
      <c r="L147" s="48">
        <f ca="1">VLOOKUP(C147,'Gesamt 2000-2009'!C147:L963,10,0)</f>
        <v>0</v>
      </c>
      <c r="M147" s="48" t="s">
        <v>5054</v>
      </c>
      <c r="N147" s="46" t="s">
        <v>6263</v>
      </c>
      <c r="O147" s="98">
        <v>1</v>
      </c>
    </row>
    <row r="148" spans="2:15">
      <c r="B148" s="46" t="s">
        <v>6268</v>
      </c>
      <c r="C148" s="47">
        <v>9783839406977</v>
      </c>
      <c r="D148" s="48" t="s">
        <v>6269</v>
      </c>
      <c r="E148" s="48" t="s">
        <v>6270</v>
      </c>
      <c r="F148" s="48" t="s">
        <v>6535</v>
      </c>
      <c r="G148" s="46">
        <v>2008</v>
      </c>
      <c r="H148" s="46" t="str">
        <f ca="1">VLOOKUP(C148,'Gesamt 2000-2009'!C:I,6,0)</f>
        <v>verfügbar</v>
      </c>
      <c r="I148" s="82">
        <v>12.99</v>
      </c>
      <c r="J148" s="89" t="str">
        <f ca="1">VLOOKUP(C148,'Gesamt 2000-2009'!C148:J964,8,0)</f>
        <v>Soziologie|Kultursoziologie</v>
      </c>
      <c r="K148" s="46" t="s">
        <v>6551</v>
      </c>
      <c r="L148" s="48">
        <f ca="1">VLOOKUP(C148,'Gesamt 2000-2009'!C148:L964,10,0)</f>
        <v>0</v>
      </c>
      <c r="M148" s="48" t="s">
        <v>5054</v>
      </c>
      <c r="N148" s="46" t="s">
        <v>6267</v>
      </c>
      <c r="O148" s="98">
        <v>1</v>
      </c>
    </row>
    <row r="149" spans="2:15">
      <c r="B149" s="46" t="s">
        <v>7643</v>
      </c>
      <c r="C149" s="47">
        <v>9783839405420</v>
      </c>
      <c r="D149" s="48" t="s">
        <v>7644</v>
      </c>
      <c r="E149" s="48" t="s">
        <v>7645</v>
      </c>
      <c r="F149" s="48" t="s">
        <v>6990</v>
      </c>
      <c r="G149" s="46">
        <v>2007</v>
      </c>
      <c r="H149" s="46" t="str">
        <f ca="1">VLOOKUP(C149,'Gesamt 2000-2009'!C:I,6,0)</f>
        <v>verfügbar</v>
      </c>
      <c r="I149" s="82">
        <v>23.99</v>
      </c>
      <c r="J149" s="89" t="str">
        <f ca="1">VLOOKUP(C149,'Gesamt 2000-2009'!C149:J965,8,0)</f>
        <v>Soziologie|Wissenschafts-, Technik- und Umweltsoziologie</v>
      </c>
      <c r="K149" s="46" t="s">
        <v>6643</v>
      </c>
      <c r="L149" s="48">
        <f ca="1">VLOOKUP(C149,'Gesamt 2000-2009'!C149:L965,10,0)</f>
        <v>0</v>
      </c>
      <c r="M149" s="48" t="s">
        <v>5054</v>
      </c>
      <c r="N149" s="46" t="s">
        <v>7642</v>
      </c>
      <c r="O149" s="98">
        <v>1</v>
      </c>
    </row>
    <row r="150" spans="2:15">
      <c r="B150" s="46" t="s">
        <v>7651</v>
      </c>
      <c r="C150" s="47">
        <v>9783839405994</v>
      </c>
      <c r="D150" s="48" t="s">
        <v>7652</v>
      </c>
      <c r="E150" s="48" t="s">
        <v>7653</v>
      </c>
      <c r="F150" s="48" t="s">
        <v>7307</v>
      </c>
      <c r="G150" s="46">
        <v>2007</v>
      </c>
      <c r="H150" s="46" t="str">
        <f ca="1">VLOOKUP(C150,'Gesamt 2000-2009'!C:I,6,0)</f>
        <v>verfügbar</v>
      </c>
      <c r="I150" s="82">
        <v>25.99</v>
      </c>
      <c r="J150" s="89" t="str">
        <f ca="1">VLOOKUP(C150,'Gesamt 2000-2009'!C150:J966,8,0)</f>
        <v>Pädagogik|Theorie und Geschichte der Bildung und Erziehung</v>
      </c>
      <c r="K150" s="46" t="s">
        <v>6942</v>
      </c>
      <c r="L150" s="48">
        <f ca="1">VLOOKUP(C150,'Gesamt 2000-2009'!C150:L966,10,0)</f>
        <v>0</v>
      </c>
      <c r="M150" s="48" t="s">
        <v>5054</v>
      </c>
      <c r="N150" s="46" t="s">
        <v>7650</v>
      </c>
      <c r="O150" s="98">
        <v>1</v>
      </c>
    </row>
    <row r="151" spans="2:15">
      <c r="B151" s="46" t="s">
        <v>7655</v>
      </c>
      <c r="C151" s="47">
        <v>9783839406274</v>
      </c>
      <c r="D151" s="48" t="s">
        <v>7656</v>
      </c>
      <c r="E151" s="48" t="s">
        <v>7657</v>
      </c>
      <c r="F151" s="48" t="s">
        <v>6644</v>
      </c>
      <c r="G151" s="46">
        <v>2007</v>
      </c>
      <c r="H151" s="46" t="str">
        <f ca="1">VLOOKUP(C151,'Gesamt 2000-2009'!C:I,6,0)</f>
        <v>verfügbar</v>
      </c>
      <c r="I151" s="82">
        <v>24.99</v>
      </c>
      <c r="J151" s="89" t="str">
        <f ca="1">VLOOKUP(C151,'Gesamt 2000-2009'!C151:J967,8,0)</f>
        <v>Soziologie|Kultursoziologie</v>
      </c>
      <c r="K151" s="46" t="s">
        <v>6534</v>
      </c>
      <c r="L151" s="48">
        <f ca="1">VLOOKUP(C151,'Gesamt 2000-2009'!C151:L967,10,0)</f>
        <v>0</v>
      </c>
      <c r="M151" s="48" t="s">
        <v>5054</v>
      </c>
      <c r="N151" s="46" t="s">
        <v>7654</v>
      </c>
      <c r="O151" s="98">
        <v>1</v>
      </c>
    </row>
    <row r="152" spans="2:15">
      <c r="B152" s="46" t="s">
        <v>7663</v>
      </c>
      <c r="C152" s="47">
        <v>9783839405796</v>
      </c>
      <c r="D152" s="48" t="s">
        <v>7664</v>
      </c>
      <c r="E152" s="48" t="s">
        <v>7665</v>
      </c>
      <c r="F152" s="48" t="s">
        <v>6951</v>
      </c>
      <c r="G152" s="46">
        <v>2007</v>
      </c>
      <c r="H152" s="46" t="str">
        <f ca="1">VLOOKUP(C152,'Gesamt 2000-2009'!C:I,6,0)</f>
        <v>verfügbar</v>
      </c>
      <c r="I152" s="82">
        <v>29.99</v>
      </c>
      <c r="J152" s="89" t="str">
        <f ca="1">VLOOKUP(C152,'Gesamt 2000-2009'!C152:J968,8,0)</f>
        <v>Soziologie|Wissenschafts-, Technik- und Umweltsoziologie</v>
      </c>
      <c r="K152" s="46" t="s">
        <v>7666</v>
      </c>
      <c r="L152" s="48">
        <f ca="1">VLOOKUP(C152,'Gesamt 2000-2009'!C152:L968,10,0)</f>
        <v>0</v>
      </c>
      <c r="M152" s="48" t="s">
        <v>5054</v>
      </c>
      <c r="N152" s="46" t="s">
        <v>7662</v>
      </c>
      <c r="O152" s="98">
        <v>1</v>
      </c>
    </row>
    <row r="153" spans="2:15">
      <c r="B153" s="46" t="s">
        <v>7685</v>
      </c>
      <c r="C153" s="47">
        <v>9783839406250</v>
      </c>
      <c r="D153" s="48" t="s">
        <v>7686</v>
      </c>
      <c r="E153" s="48" t="s">
        <v>7687</v>
      </c>
      <c r="F153" s="48" t="s">
        <v>6644</v>
      </c>
      <c r="G153" s="46">
        <v>2007</v>
      </c>
      <c r="H153" s="46" t="str">
        <f ca="1">VLOOKUP(C153,'Gesamt 2000-2009'!C:I,6,0)</f>
        <v>verfügbar</v>
      </c>
      <c r="I153" s="82">
        <v>22.99</v>
      </c>
      <c r="J153" s="89" t="str">
        <f ca="1">VLOOKUP(C153,'Gesamt 2000-2009'!C153:J969,8,0)</f>
        <v>Soziologie|Religionssoziologie</v>
      </c>
      <c r="K153" s="46" t="s">
        <v>6809</v>
      </c>
      <c r="L153" s="48">
        <f ca="1">VLOOKUP(C153,'Gesamt 2000-2009'!C153:L969,10,0)</f>
        <v>0</v>
      </c>
      <c r="M153" s="48" t="s">
        <v>5054</v>
      </c>
      <c r="N153" s="46" t="s">
        <v>7684</v>
      </c>
      <c r="O153" s="98">
        <v>1</v>
      </c>
    </row>
    <row r="154" spans="2:15">
      <c r="B154" s="46" t="s">
        <v>7689</v>
      </c>
      <c r="C154" s="47">
        <v>9783839406366</v>
      </c>
      <c r="D154" s="48" t="s">
        <v>7690</v>
      </c>
      <c r="E154" s="48" t="s">
        <v>7691</v>
      </c>
      <c r="F154" s="48" t="s">
        <v>6644</v>
      </c>
      <c r="G154" s="46">
        <v>2007</v>
      </c>
      <c r="H154" s="46" t="str">
        <f ca="1">VLOOKUP(C154,'Gesamt 2000-2009'!C:I,6,0)</f>
        <v>verfügbar</v>
      </c>
      <c r="I154" s="82">
        <v>26.99</v>
      </c>
      <c r="J154" s="89" t="str">
        <f ca="1">VLOOKUP(C154,'Gesamt 2000-2009'!C154:J970,8,0)</f>
        <v>Soziologie|Soziologische Theorie</v>
      </c>
      <c r="K154" s="46" t="s">
        <v>6534</v>
      </c>
      <c r="L154" s="48">
        <f ca="1">VLOOKUP(C154,'Gesamt 2000-2009'!C154:L970,10,0)</f>
        <v>0</v>
      </c>
      <c r="M154" s="48" t="s">
        <v>5054</v>
      </c>
      <c r="N154" s="46" t="s">
        <v>7688</v>
      </c>
      <c r="O154" s="98">
        <v>1</v>
      </c>
    </row>
    <row r="155" spans="2:15">
      <c r="B155" s="46" t="s">
        <v>7705</v>
      </c>
      <c r="C155" s="47">
        <v>9783839406564</v>
      </c>
      <c r="D155" s="48" t="s">
        <v>7706</v>
      </c>
      <c r="E155" s="48" t="s">
        <v>7707</v>
      </c>
      <c r="F155" s="48" t="s">
        <v>7307</v>
      </c>
      <c r="G155" s="46">
        <v>2007</v>
      </c>
      <c r="H155" s="46" t="str">
        <f ca="1">VLOOKUP(C155,'Gesamt 2000-2009'!C:I,6,0)</f>
        <v>verfügbar</v>
      </c>
      <c r="I155" s="82">
        <v>30.99</v>
      </c>
      <c r="J155" s="89" t="str">
        <f ca="1">VLOOKUP(C155,'Gesamt 2000-2009'!C155:J971,8,0)</f>
        <v>Pädagogik|Theorie und Geschichte der Bildung und Erziehung</v>
      </c>
      <c r="K155" s="46" t="s">
        <v>6942</v>
      </c>
      <c r="L155" s="48">
        <f ca="1">VLOOKUP(C155,'Gesamt 2000-2009'!C155:L971,10,0)</f>
        <v>0</v>
      </c>
      <c r="M155" s="48" t="s">
        <v>5054</v>
      </c>
      <c r="N155" s="46" t="s">
        <v>7704</v>
      </c>
      <c r="O155" s="98">
        <v>1</v>
      </c>
    </row>
    <row r="156" spans="2:15">
      <c r="B156" s="46" t="s">
        <v>7728</v>
      </c>
      <c r="C156" s="47">
        <v>9783839405185</v>
      </c>
      <c r="D156" s="48" t="s">
        <v>7729</v>
      </c>
      <c r="E156" s="48" t="s">
        <v>7730</v>
      </c>
      <c r="F156" s="48" t="s">
        <v>6990</v>
      </c>
      <c r="G156" s="46">
        <v>2007</v>
      </c>
      <c r="H156" s="46" t="str">
        <f ca="1">VLOOKUP(C156,'Gesamt 2000-2009'!C:I,6,0)</f>
        <v>verfügbar</v>
      </c>
      <c r="I156" s="82">
        <v>32.99</v>
      </c>
      <c r="J156" s="89" t="str">
        <f ca="1">VLOOKUP(C156,'Gesamt 2000-2009'!C156:J972,8,0)</f>
        <v>Soziologie|Wissenschafts-, Technik- und Umweltsoziologie</v>
      </c>
      <c r="K156" s="46" t="s">
        <v>6832</v>
      </c>
      <c r="L156" s="48">
        <f ca="1">VLOOKUP(C156,'Gesamt 2000-2009'!C156:L972,10,0)</f>
        <v>0</v>
      </c>
      <c r="M156" s="48" t="s">
        <v>5054</v>
      </c>
      <c r="N156" s="46" t="s">
        <v>7727</v>
      </c>
      <c r="O156" s="98">
        <v>1</v>
      </c>
    </row>
    <row r="157" spans="2:15">
      <c r="B157" s="46" t="s">
        <v>7744</v>
      </c>
      <c r="C157" s="47">
        <v>9783839406120</v>
      </c>
      <c r="D157" s="48" t="s">
        <v>7745</v>
      </c>
      <c r="E157" s="48" t="s">
        <v>7746</v>
      </c>
      <c r="F157" s="48" t="s">
        <v>7521</v>
      </c>
      <c r="G157" s="46">
        <v>2007</v>
      </c>
      <c r="H157" s="46" t="str">
        <f ca="1">VLOOKUP(C157,'Gesamt 2000-2009'!C:I,6,0)</f>
        <v>verfügbar</v>
      </c>
      <c r="I157" s="82">
        <v>16.989999999999998</v>
      </c>
      <c r="J157" s="89" t="str">
        <f ca="1">VLOOKUP(C157,'Gesamt 2000-2009'!C157:J973,8,0)</f>
        <v>Soziologie|Stadt- und Raumsoziologie</v>
      </c>
      <c r="K157" s="46" t="s">
        <v>6978</v>
      </c>
      <c r="L157" s="48">
        <f ca="1">VLOOKUP(C157,'Gesamt 2000-2009'!C157:L973,10,0)</f>
        <v>0</v>
      </c>
      <c r="M157" s="48" t="s">
        <v>5054</v>
      </c>
      <c r="N157" s="46" t="s">
        <v>7743</v>
      </c>
      <c r="O157" s="98">
        <v>1</v>
      </c>
    </row>
    <row r="158" spans="2:15">
      <c r="B158" s="46" t="s">
        <v>7760</v>
      </c>
      <c r="C158" s="47">
        <v>9783839406328</v>
      </c>
      <c r="D158" s="48" t="s">
        <v>7761</v>
      </c>
      <c r="E158" s="48" t="s">
        <v>7762</v>
      </c>
      <c r="F158" s="48" t="s">
        <v>6644</v>
      </c>
      <c r="G158" s="46">
        <v>2007</v>
      </c>
      <c r="H158" s="46" t="str">
        <f ca="1">VLOOKUP(C158,'Gesamt 2000-2009'!C:I,6,0)</f>
        <v>verfügbar</v>
      </c>
      <c r="I158" s="82">
        <v>33.99</v>
      </c>
      <c r="J158" s="89" t="str">
        <f ca="1">VLOOKUP(C158,'Gesamt 2000-2009'!C158:J974,8,0)</f>
        <v>Pädagogik|Sozialpädagogik, Soziale Arbeit</v>
      </c>
      <c r="K158" s="46" t="s">
        <v>6847</v>
      </c>
      <c r="L158" s="48">
        <f ca="1">VLOOKUP(C158,'Gesamt 2000-2009'!C158:L974,10,0)</f>
        <v>0</v>
      </c>
      <c r="M158" s="48" t="s">
        <v>5054</v>
      </c>
      <c r="N158" s="46" t="s">
        <v>7759</v>
      </c>
      <c r="O158" s="98">
        <v>1</v>
      </c>
    </row>
    <row r="159" spans="2:15">
      <c r="B159" s="46" t="s">
        <v>7764</v>
      </c>
      <c r="C159" s="47">
        <v>9783839406496</v>
      </c>
      <c r="D159" s="48" t="s">
        <v>7765</v>
      </c>
      <c r="E159" s="48" t="s">
        <v>7766</v>
      </c>
      <c r="F159" s="48" t="s">
        <v>6990</v>
      </c>
      <c r="G159" s="46">
        <v>2007</v>
      </c>
      <c r="H159" s="46" t="str">
        <f ca="1">VLOOKUP(C159,'Gesamt 2000-2009'!C:I,6,0)</f>
        <v>verfügbar</v>
      </c>
      <c r="I159" s="82">
        <v>22.99</v>
      </c>
      <c r="J159" s="89" t="str">
        <f ca="1">VLOOKUP(C159,'Gesamt 2000-2009'!C159:J975,8,0)</f>
        <v>Soziologie|Wissenschafts-, Technik- und Umweltsoziologie</v>
      </c>
      <c r="K159" s="46" t="s">
        <v>6832</v>
      </c>
      <c r="L159" s="48">
        <f ca="1">VLOOKUP(C159,'Gesamt 2000-2009'!C159:L975,10,0)</f>
        <v>0</v>
      </c>
      <c r="M159" s="48" t="s">
        <v>5054</v>
      </c>
      <c r="N159" s="46" t="s">
        <v>7763</v>
      </c>
      <c r="O159" s="98">
        <v>1</v>
      </c>
    </row>
    <row r="160" spans="2:15">
      <c r="B160" s="46" t="s">
        <v>7776</v>
      </c>
      <c r="C160" s="47">
        <v>9783839406588</v>
      </c>
      <c r="D160" s="48" t="s">
        <v>7777</v>
      </c>
      <c r="E160" s="48" t="s">
        <v>7778</v>
      </c>
      <c r="F160" s="48" t="s">
        <v>7779</v>
      </c>
      <c r="G160" s="46">
        <v>2007</v>
      </c>
      <c r="H160" s="46" t="str">
        <f ca="1">VLOOKUP(C160,'Gesamt 2000-2009'!C:I,6,0)</f>
        <v>verfügbar</v>
      </c>
      <c r="I160" s="82">
        <v>20.99</v>
      </c>
      <c r="J160" s="89" t="str">
        <f ca="1">VLOOKUP(C160,'Gesamt 2000-2009'!C160:J976,8,0)</f>
        <v>Psychologie|Sozialpsychologie</v>
      </c>
      <c r="K160" s="46" t="s">
        <v>6776</v>
      </c>
      <c r="L160" s="48">
        <f ca="1">VLOOKUP(C160,'Gesamt 2000-2009'!C160:L976,10,0)</f>
        <v>0</v>
      </c>
      <c r="M160" s="48" t="s">
        <v>5054</v>
      </c>
      <c r="N160" s="46" t="s">
        <v>7775</v>
      </c>
      <c r="O160" s="98">
        <v>1</v>
      </c>
    </row>
    <row r="161" spans="2:15">
      <c r="B161" s="46" t="s">
        <v>5300</v>
      </c>
      <c r="C161" s="47">
        <v>9783839403938</v>
      </c>
      <c r="D161" s="48" t="s">
        <v>5301</v>
      </c>
      <c r="E161" s="48" t="s">
        <v>5302</v>
      </c>
      <c r="F161" s="48" t="s">
        <v>6602</v>
      </c>
      <c r="G161" s="46">
        <v>2007</v>
      </c>
      <c r="H161" s="46" t="str">
        <f ca="1">VLOOKUP(C161,'Gesamt 2000-2009'!C:I,6,0)</f>
        <v>verfügbar</v>
      </c>
      <c r="I161" s="82">
        <v>18.989999999999998</v>
      </c>
      <c r="J161" s="89" t="str">
        <f ca="1">VLOOKUP(C161,'Gesamt 2000-2009'!C161:J977,8,0)</f>
        <v>Soziologie|Kultursoziologie</v>
      </c>
      <c r="K161" s="46" t="s">
        <v>6551</v>
      </c>
      <c r="L161" s="48">
        <f ca="1">VLOOKUP(C161,'Gesamt 2000-2009'!C161:L977,10,0)</f>
        <v>0</v>
      </c>
      <c r="M161" s="48" t="s">
        <v>5054</v>
      </c>
      <c r="N161" s="46" t="s">
        <v>7793</v>
      </c>
      <c r="O161" s="98">
        <v>1</v>
      </c>
    </row>
    <row r="162" spans="2:15">
      <c r="B162" s="46" t="s">
        <v>5309</v>
      </c>
      <c r="C162" s="47">
        <v>9783839404102</v>
      </c>
      <c r="D162" s="48" t="s">
        <v>5310</v>
      </c>
      <c r="E162" s="48" t="s">
        <v>5311</v>
      </c>
      <c r="F162" s="48" t="s">
        <v>6541</v>
      </c>
      <c r="G162" s="46">
        <v>2007</v>
      </c>
      <c r="H162" s="46" t="str">
        <f ca="1">VLOOKUP(C162,'Gesamt 2000-2009'!C:I,6,0)</f>
        <v>verfügbar</v>
      </c>
      <c r="I162" s="82">
        <v>25.99</v>
      </c>
      <c r="J162" s="89" t="str">
        <f ca="1">VLOOKUP(C162,'Gesamt 2000-2009'!C162:J978,8,0)</f>
        <v>Soziologie|Politische Soziologie und Sozialpolitik</v>
      </c>
      <c r="K162" s="46" t="s">
        <v>6894</v>
      </c>
      <c r="L162" s="48">
        <f ca="1">VLOOKUP(C162,'Gesamt 2000-2009'!C162:L978,10,0)</f>
        <v>0</v>
      </c>
      <c r="M162" s="48" t="s">
        <v>5054</v>
      </c>
      <c r="N162" s="46" t="s">
        <v>5308</v>
      </c>
      <c r="O162" s="98">
        <v>1</v>
      </c>
    </row>
    <row r="163" spans="2:15">
      <c r="B163" s="46" t="s">
        <v>5313</v>
      </c>
      <c r="C163" s="47">
        <v>9783839405192</v>
      </c>
      <c r="D163" s="48" t="s">
        <v>5314</v>
      </c>
      <c r="E163" s="48" t="s">
        <v>5315</v>
      </c>
      <c r="F163" s="48" t="s">
        <v>6990</v>
      </c>
      <c r="G163" s="46">
        <v>2007</v>
      </c>
      <c r="H163" s="46" t="str">
        <f ca="1">VLOOKUP(C163,'Gesamt 2000-2009'!C:I,6,0)</f>
        <v>verfügbar</v>
      </c>
      <c r="I163" s="82">
        <v>30.99</v>
      </c>
      <c r="J163" s="89" t="str">
        <f ca="1">VLOOKUP(C163,'Gesamt 2000-2009'!C163:J979,8,0)</f>
        <v>Soziologie|Wissenschafts-, Technik- und Umweltsoziologie</v>
      </c>
      <c r="K163" s="46" t="s">
        <v>6643</v>
      </c>
      <c r="L163" s="48">
        <f ca="1">VLOOKUP(C163,'Gesamt 2000-2009'!C163:L979,10,0)</f>
        <v>0</v>
      </c>
      <c r="M163" s="48" t="s">
        <v>5054</v>
      </c>
      <c r="N163" s="46" t="s">
        <v>5312</v>
      </c>
      <c r="O163" s="98">
        <v>1</v>
      </c>
    </row>
    <row r="164" spans="2:15">
      <c r="B164" s="46" t="s">
        <v>5317</v>
      </c>
      <c r="C164" s="47">
        <v>9783839406014</v>
      </c>
      <c r="D164" s="48" t="s">
        <v>5318</v>
      </c>
      <c r="E164" s="48" t="s">
        <v>5319</v>
      </c>
      <c r="F164" s="48" t="s">
        <v>6570</v>
      </c>
      <c r="G164" s="46">
        <v>2007</v>
      </c>
      <c r="H164" s="46" t="str">
        <f ca="1">VLOOKUP(C164,'Gesamt 2000-2009'!C:I,6,0)</f>
        <v>verfügbar</v>
      </c>
      <c r="I164" s="82">
        <v>16.989999999999998</v>
      </c>
      <c r="J164" s="89" t="str">
        <f ca="1">VLOOKUP(C164,'Gesamt 2000-2009'!C164:J980,8,0)</f>
        <v>Soziologie|Mediensoziologie</v>
      </c>
      <c r="K164" s="46" t="s">
        <v>6696</v>
      </c>
      <c r="L164" s="48">
        <f ca="1">VLOOKUP(C164,'Gesamt 2000-2009'!C164:L980,10,0)</f>
        <v>0</v>
      </c>
      <c r="M164" s="48" t="s">
        <v>5054</v>
      </c>
      <c r="N164" s="46" t="s">
        <v>5316</v>
      </c>
      <c r="O164" s="98">
        <v>1</v>
      </c>
    </row>
    <row r="165" spans="2:15">
      <c r="B165" s="46" t="s">
        <v>5321</v>
      </c>
      <c r="C165" s="47">
        <v>9783839406229</v>
      </c>
      <c r="D165" s="48" t="s">
        <v>5322</v>
      </c>
      <c r="E165" s="48" t="s">
        <v>5323</v>
      </c>
      <c r="F165" s="48" t="s">
        <v>6979</v>
      </c>
      <c r="G165" s="46">
        <v>2007</v>
      </c>
      <c r="H165" s="46" t="str">
        <f ca="1">VLOOKUP(C165,'Gesamt 2000-2009'!C:I,6,0)</f>
        <v>verfügbar</v>
      </c>
      <c r="I165" s="82">
        <v>34.99</v>
      </c>
      <c r="J165" s="89" t="str">
        <f ca="1">VLOOKUP(C165,'Gesamt 2000-2009'!C165:J981,8,0)</f>
        <v>Politikwissenschaft|Policy</v>
      </c>
      <c r="K165" s="46" t="s">
        <v>5324</v>
      </c>
      <c r="L165" s="48">
        <f ca="1">VLOOKUP(C165,'Gesamt 2000-2009'!C165:L981,10,0)</f>
        <v>0</v>
      </c>
      <c r="M165" s="48" t="s">
        <v>5054</v>
      </c>
      <c r="N165" s="46" t="s">
        <v>5320</v>
      </c>
      <c r="O165" s="98">
        <v>1</v>
      </c>
    </row>
    <row r="166" spans="2:15">
      <c r="B166" s="46" t="s">
        <v>5331</v>
      </c>
      <c r="C166" s="47">
        <v>9783839406458</v>
      </c>
      <c r="D166" s="48" t="s">
        <v>5332</v>
      </c>
      <c r="E166" s="48" t="s">
        <v>5333</v>
      </c>
      <c r="F166" s="48" t="s">
        <v>6979</v>
      </c>
      <c r="G166" s="46">
        <v>2007</v>
      </c>
      <c r="H166" s="46" t="str">
        <f ca="1">VLOOKUP(C166,'Gesamt 2000-2009'!C:I,6,0)</f>
        <v>verfügbar</v>
      </c>
      <c r="I166" s="82">
        <v>31.99</v>
      </c>
      <c r="J166" s="89" t="str">
        <f ca="1">VLOOKUP(C166,'Gesamt 2000-2009'!C166:J982,8,0)</f>
        <v>Soziologie|Stadt- und Raumsoziologie</v>
      </c>
      <c r="K166" s="46" t="s">
        <v>6978</v>
      </c>
      <c r="L166" s="48">
        <f ca="1">VLOOKUP(C166,'Gesamt 2000-2009'!C166:L982,10,0)</f>
        <v>0</v>
      </c>
      <c r="M166" s="48" t="s">
        <v>5054</v>
      </c>
      <c r="N166" s="46" t="s">
        <v>5330</v>
      </c>
      <c r="O166" s="98">
        <v>1</v>
      </c>
    </row>
    <row r="167" spans="2:15">
      <c r="B167" s="46" t="s">
        <v>5335</v>
      </c>
      <c r="C167" s="47">
        <v>9783839406502</v>
      </c>
      <c r="D167" s="48" t="s">
        <v>5336</v>
      </c>
      <c r="E167" s="48" t="s">
        <v>5337</v>
      </c>
      <c r="F167" s="48" t="s">
        <v>6990</v>
      </c>
      <c r="G167" s="46">
        <v>2007</v>
      </c>
      <c r="H167" s="46" t="str">
        <f ca="1">VLOOKUP(C167,'Gesamt 2000-2009'!C:I,6,0)</f>
        <v>verfügbar</v>
      </c>
      <c r="I167" s="82">
        <v>31.99</v>
      </c>
      <c r="J167" s="89" t="str">
        <f ca="1">VLOOKUP(C167,'Gesamt 2000-2009'!C167:J983,8,0)</f>
        <v>Soziologie|Wissenschafts-, Technik- und Umweltsoziologie</v>
      </c>
      <c r="K167" s="46" t="s">
        <v>7070</v>
      </c>
      <c r="L167" s="48">
        <f ca="1">VLOOKUP(C167,'Gesamt 2000-2009'!C167:L983,10,0)</f>
        <v>0</v>
      </c>
      <c r="M167" s="48" t="s">
        <v>5054</v>
      </c>
      <c r="N167" s="46" t="s">
        <v>5334</v>
      </c>
      <c r="O167" s="98">
        <v>1</v>
      </c>
    </row>
    <row r="168" spans="2:15">
      <c r="B168" s="46" t="s">
        <v>5339</v>
      </c>
      <c r="C168" s="47">
        <v>9783839406625</v>
      </c>
      <c r="D168" s="48" t="s">
        <v>5340</v>
      </c>
      <c r="E168" s="48" t="s">
        <v>5341</v>
      </c>
      <c r="F168" s="48" t="s">
        <v>6786</v>
      </c>
      <c r="G168" s="46">
        <v>2007</v>
      </c>
      <c r="H168" s="46" t="str">
        <f ca="1">VLOOKUP(C168,'Gesamt 2000-2009'!C:I,6,0)</f>
        <v>verfügbar</v>
      </c>
      <c r="I168" s="82">
        <v>22.99</v>
      </c>
      <c r="J168" s="89" t="str">
        <f ca="1">VLOOKUP(C168,'Gesamt 2000-2009'!C168:J984,8,0)</f>
        <v>Pädagogik|Sozialpädagogik, Soziale Arbeit</v>
      </c>
      <c r="K168" s="46" t="s">
        <v>6847</v>
      </c>
      <c r="L168" s="48">
        <f ca="1">VLOOKUP(C168,'Gesamt 2000-2009'!C168:L984,10,0)</f>
        <v>0</v>
      </c>
      <c r="M168" s="48" t="s">
        <v>5054</v>
      </c>
      <c r="N168" s="46" t="s">
        <v>5338</v>
      </c>
      <c r="O168" s="98">
        <v>1</v>
      </c>
    </row>
    <row r="169" spans="2:15">
      <c r="B169" s="46" t="s">
        <v>5343</v>
      </c>
      <c r="C169" s="47">
        <v>9783839406885</v>
      </c>
      <c r="D169" s="48" t="s">
        <v>5344</v>
      </c>
      <c r="E169" s="48" t="s">
        <v>5345</v>
      </c>
      <c r="F169" s="48" t="s">
        <v>7307</v>
      </c>
      <c r="G169" s="46">
        <v>2007</v>
      </c>
      <c r="H169" s="46" t="str">
        <f ca="1">VLOOKUP(C169,'Gesamt 2000-2009'!C:I,6,0)</f>
        <v>verfügbar</v>
      </c>
      <c r="I169" s="82">
        <v>29.99</v>
      </c>
      <c r="J169" s="89" t="str">
        <f ca="1">VLOOKUP(C169,'Gesamt 2000-2009'!C169:J985,8,0)</f>
        <v>Pädagogik|Bildungs- und Erziehungswesen</v>
      </c>
      <c r="K169" s="46" t="s">
        <v>7070</v>
      </c>
      <c r="L169" s="48">
        <f ca="1">VLOOKUP(C169,'Gesamt 2000-2009'!C169:L985,10,0)</f>
        <v>0</v>
      </c>
      <c r="M169" s="48" t="s">
        <v>5054</v>
      </c>
      <c r="N169" s="46" t="s">
        <v>5342</v>
      </c>
      <c r="O169" s="98">
        <v>1</v>
      </c>
    </row>
    <row r="170" spans="2:15">
      <c r="B170" s="46" t="s">
        <v>5347</v>
      </c>
      <c r="C170" s="47">
        <v>9783839407202</v>
      </c>
      <c r="D170" s="48" t="s">
        <v>5348</v>
      </c>
      <c r="E170" s="48" t="s">
        <v>5349</v>
      </c>
      <c r="F170" s="48" t="s">
        <v>6602</v>
      </c>
      <c r="G170" s="46">
        <v>2007</v>
      </c>
      <c r="H170" s="46" t="str">
        <f ca="1">VLOOKUP(C170,'Gesamt 2000-2009'!C:I,6,0)</f>
        <v>verfügbar</v>
      </c>
      <c r="I170" s="82">
        <v>20.99</v>
      </c>
      <c r="J170" s="89" t="str">
        <f ca="1">VLOOKUP(C170,'Gesamt 2000-2009'!C170:J986,8,0)</f>
        <v>Soziologie|Soziologie der Migration</v>
      </c>
      <c r="K170" s="46" t="s">
        <v>6956</v>
      </c>
      <c r="L170" s="48">
        <f ca="1">VLOOKUP(C170,'Gesamt 2000-2009'!C170:L986,10,0)</f>
        <v>0</v>
      </c>
      <c r="M170" s="48" t="s">
        <v>5054</v>
      </c>
      <c r="N170" s="46" t="s">
        <v>5346</v>
      </c>
      <c r="O170" s="98">
        <v>1</v>
      </c>
    </row>
    <row r="171" spans="2:15">
      <c r="B171" s="46" t="s">
        <v>5356</v>
      </c>
      <c r="C171" s="47">
        <v>9783839403105</v>
      </c>
      <c r="D171" s="48" t="s">
        <v>5357</v>
      </c>
      <c r="E171" s="48" t="s">
        <v>5358</v>
      </c>
      <c r="F171" s="48" t="s">
        <v>6535</v>
      </c>
      <c r="G171" s="46">
        <v>2007</v>
      </c>
      <c r="H171" s="46" t="str">
        <f ca="1">VLOOKUP(C171,'Gesamt 2000-2009'!C:I,6,0)</f>
        <v>verfügbar</v>
      </c>
      <c r="I171" s="82">
        <v>13.99</v>
      </c>
      <c r="J171" s="89" t="str">
        <f ca="1">VLOOKUP(C171,'Gesamt 2000-2009'!C171:J987,8,0)</f>
        <v>Soziologie|Soziologische Theorie</v>
      </c>
      <c r="K171" s="46" t="s">
        <v>5359</v>
      </c>
      <c r="L171" s="48">
        <f ca="1">VLOOKUP(C171,'Gesamt 2000-2009'!C171:L987,10,0)</f>
        <v>0</v>
      </c>
      <c r="M171" s="48" t="s">
        <v>5054</v>
      </c>
      <c r="N171" s="46" t="s">
        <v>5355</v>
      </c>
      <c r="O171" s="98">
        <v>1</v>
      </c>
    </row>
    <row r="172" spans="2:15">
      <c r="B172" s="46" t="s">
        <v>5395</v>
      </c>
      <c r="C172" s="47">
        <v>9783839406793</v>
      </c>
      <c r="D172" s="48" t="s">
        <v>5396</v>
      </c>
      <c r="E172" s="48" t="s">
        <v>5397</v>
      </c>
      <c r="F172" s="48" t="s">
        <v>7521</v>
      </c>
      <c r="G172" s="46">
        <v>2007</v>
      </c>
      <c r="H172" s="46" t="str">
        <f ca="1">VLOOKUP(C172,'Gesamt 2000-2009'!C:I,6,0)</f>
        <v>verfügbar</v>
      </c>
      <c r="I172" s="82">
        <v>29.99</v>
      </c>
      <c r="J172" s="89" t="str">
        <f ca="1">VLOOKUP(C172,'Gesamt 2000-2009'!C172:J988,8,0)</f>
        <v>Soziologie|Stadt- und Raumsoziologie</v>
      </c>
      <c r="K172" s="46" t="s">
        <v>7442</v>
      </c>
      <c r="L172" s="48">
        <f ca="1">VLOOKUP(C172,'Gesamt 2000-2009'!C172:L988,10,0)</f>
        <v>0</v>
      </c>
      <c r="M172" s="48" t="s">
        <v>5054</v>
      </c>
      <c r="N172" s="46" t="s">
        <v>5394</v>
      </c>
      <c r="O172" s="98">
        <v>1</v>
      </c>
    </row>
    <row r="173" spans="2:15">
      <c r="B173" s="46" t="s">
        <v>5403</v>
      </c>
      <c r="C173" s="47">
        <v>9783839407813</v>
      </c>
      <c r="D173" s="48" t="s">
        <v>5404</v>
      </c>
      <c r="E173" s="48" t="s">
        <v>5405</v>
      </c>
      <c r="F173" s="48" t="s">
        <v>6552</v>
      </c>
      <c r="G173" s="46">
        <v>2007</v>
      </c>
      <c r="H173" s="46" t="str">
        <f ca="1">VLOOKUP(C173,'Gesamt 2000-2009'!C:I,6,0)</f>
        <v>verfügbar</v>
      </c>
      <c r="I173" s="82">
        <v>21.99</v>
      </c>
      <c r="J173" s="89" t="str">
        <f ca="1">VLOOKUP(C173,'Gesamt 2000-2009'!C173:J989,8,0)</f>
        <v>Soziologie|Soziologie der Migration</v>
      </c>
      <c r="K173" s="46" t="s">
        <v>6546</v>
      </c>
      <c r="L173" s="48">
        <f ca="1">VLOOKUP(C173,'Gesamt 2000-2009'!C173:L989,10,0)</f>
        <v>0</v>
      </c>
      <c r="M173" s="48" t="s">
        <v>5054</v>
      </c>
      <c r="N173" s="46" t="s">
        <v>5402</v>
      </c>
      <c r="O173" s="98">
        <v>1</v>
      </c>
    </row>
    <row r="174" spans="2:15">
      <c r="B174" s="46" t="s">
        <v>5407</v>
      </c>
      <c r="C174" s="47">
        <v>9783839404881</v>
      </c>
      <c r="D174" s="48" t="s">
        <v>5408</v>
      </c>
      <c r="E174" s="48" t="s">
        <v>5409</v>
      </c>
      <c r="F174" s="48" t="s">
        <v>6644</v>
      </c>
      <c r="G174" s="46">
        <v>2007</v>
      </c>
      <c r="H174" s="46" t="str">
        <f ca="1">VLOOKUP(C174,'Gesamt 2000-2009'!C:I,6,0)</f>
        <v>verfügbar</v>
      </c>
      <c r="I174" s="82">
        <v>25.99</v>
      </c>
      <c r="J174" s="89" t="str">
        <f ca="1">VLOOKUP(C174,'Gesamt 2000-2009'!C174:J990,8,0)</f>
        <v>Soziologie|Soziologische Theorie</v>
      </c>
      <c r="K174" s="46" t="s">
        <v>6534</v>
      </c>
      <c r="L174" s="48">
        <f ca="1">VLOOKUP(C174,'Gesamt 2000-2009'!C174:L990,10,0)</f>
        <v>0</v>
      </c>
      <c r="M174" s="48" t="s">
        <v>5054</v>
      </c>
      <c r="N174" s="46" t="s">
        <v>5406</v>
      </c>
      <c r="O174" s="98">
        <v>1</v>
      </c>
    </row>
    <row r="175" spans="2:15">
      <c r="B175" s="46" t="s">
        <v>5411</v>
      </c>
      <c r="C175" s="47">
        <v>9783839404973</v>
      </c>
      <c r="D175" s="48" t="s">
        <v>5412</v>
      </c>
      <c r="E175" s="48" t="s">
        <v>5413</v>
      </c>
      <c r="F175" s="48" t="s">
        <v>6979</v>
      </c>
      <c r="G175" s="46">
        <v>2007</v>
      </c>
      <c r="H175" s="46" t="str">
        <f ca="1">VLOOKUP(C175,'Gesamt 2000-2009'!C:I,6,0)</f>
        <v>verfügbar</v>
      </c>
      <c r="I175" s="82">
        <v>26.99</v>
      </c>
      <c r="J175" s="89" t="str">
        <f ca="1">VLOOKUP(C175,'Gesamt 2000-2009'!C175:J991,8,0)</f>
        <v>Geographie|Sozial- und Kulturgeographie</v>
      </c>
      <c r="K175" s="46" t="s">
        <v>6885</v>
      </c>
      <c r="L175" s="48">
        <f ca="1">VLOOKUP(C175,'Gesamt 2000-2009'!C175:L991,10,0)</f>
        <v>0</v>
      </c>
      <c r="M175" s="48" t="s">
        <v>5054</v>
      </c>
      <c r="N175" s="46" t="s">
        <v>5410</v>
      </c>
      <c r="O175" s="98">
        <v>1</v>
      </c>
    </row>
    <row r="176" spans="2:15">
      <c r="B176" s="46" t="s">
        <v>5422</v>
      </c>
      <c r="C176" s="47">
        <v>9783839405840</v>
      </c>
      <c r="D176" s="48" t="s">
        <v>5423</v>
      </c>
      <c r="E176" s="48" t="s">
        <v>5424</v>
      </c>
      <c r="F176" s="48" t="s">
        <v>6990</v>
      </c>
      <c r="G176" s="46">
        <v>2007</v>
      </c>
      <c r="H176" s="46" t="str">
        <f ca="1">VLOOKUP(C176,'Gesamt 2000-2009'!C:I,6,0)</f>
        <v>verfügbar</v>
      </c>
      <c r="I176" s="82">
        <v>17.989999999999998</v>
      </c>
      <c r="J176" s="89" t="str">
        <f ca="1">VLOOKUP(C176,'Gesamt 2000-2009'!C176:J992,8,0)</f>
        <v>Soziologie|Wissenschafts-, Technik- und Umweltsoziologie</v>
      </c>
      <c r="K176" s="46" t="s">
        <v>6643</v>
      </c>
      <c r="L176" s="48">
        <f ca="1">VLOOKUP(C176,'Gesamt 2000-2009'!C176:L992,10,0)</f>
        <v>0</v>
      </c>
      <c r="M176" s="48" t="s">
        <v>5054</v>
      </c>
      <c r="N176" s="46" t="s">
        <v>5421</v>
      </c>
      <c r="O176" s="98">
        <v>1</v>
      </c>
    </row>
    <row r="177" spans="2:15">
      <c r="B177" s="46" t="s">
        <v>5426</v>
      </c>
      <c r="C177" s="47">
        <v>9783839406175</v>
      </c>
      <c r="D177" s="48" t="s">
        <v>5427</v>
      </c>
      <c r="E177" s="48" t="s">
        <v>5428</v>
      </c>
      <c r="F177" s="48" t="s">
        <v>6786</v>
      </c>
      <c r="G177" s="46">
        <v>2007</v>
      </c>
      <c r="H177" s="46" t="str">
        <f ca="1">VLOOKUP(C177,'Gesamt 2000-2009'!C:I,6,0)</f>
        <v>verfügbar</v>
      </c>
      <c r="I177" s="82">
        <v>21.99</v>
      </c>
      <c r="J177" s="89" t="str">
        <f ca="1">VLOOKUP(C177,'Gesamt 2000-2009'!C177:J993,8,0)</f>
        <v>Pädagogik|Theorie und Geschichte der Bildung und Erziehung</v>
      </c>
      <c r="K177" s="46" t="s">
        <v>6942</v>
      </c>
      <c r="L177" s="48">
        <f ca="1">VLOOKUP(C177,'Gesamt 2000-2009'!C177:L993,10,0)</f>
        <v>0</v>
      </c>
      <c r="M177" s="48" t="s">
        <v>5054</v>
      </c>
      <c r="N177" s="46" t="s">
        <v>5425</v>
      </c>
      <c r="O177" s="98">
        <v>1</v>
      </c>
    </row>
    <row r="178" spans="2:15">
      <c r="B178" s="46" t="s">
        <v>5472</v>
      </c>
      <c r="C178" s="47">
        <v>9783839407264</v>
      </c>
      <c r="D178" s="48" t="s">
        <v>5473</v>
      </c>
      <c r="E178" s="48" t="s">
        <v>5474</v>
      </c>
      <c r="F178" s="48" t="s">
        <v>6786</v>
      </c>
      <c r="G178" s="46">
        <v>2007</v>
      </c>
      <c r="H178" s="46" t="str">
        <f ca="1">VLOOKUP(C178,'Gesamt 2000-2009'!C:I,6,0)</f>
        <v>verfügbar</v>
      </c>
      <c r="I178" s="82">
        <v>22.99</v>
      </c>
      <c r="J178" s="89" t="str">
        <f ca="1">VLOOKUP(C178,'Gesamt 2000-2009'!C178:J994,8,0)</f>
        <v>Pädagogik|Sozialpädagogik, Soziale Arbeit</v>
      </c>
      <c r="K178" s="46" t="s">
        <v>6847</v>
      </c>
      <c r="L178" s="48">
        <f ca="1">VLOOKUP(C178,'Gesamt 2000-2009'!C178:L994,10,0)</f>
        <v>0</v>
      </c>
      <c r="M178" s="48" t="s">
        <v>5054</v>
      </c>
      <c r="N178" s="46" t="s">
        <v>5471</v>
      </c>
      <c r="O178" s="98">
        <v>1</v>
      </c>
    </row>
    <row r="179" spans="2:15">
      <c r="B179" s="46" t="s">
        <v>5480</v>
      </c>
      <c r="C179" s="47">
        <v>9783839407356</v>
      </c>
      <c r="D179" s="48" t="s">
        <v>5481</v>
      </c>
      <c r="E179" s="48" t="s">
        <v>5482</v>
      </c>
      <c r="F179" s="48" t="s">
        <v>6990</v>
      </c>
      <c r="G179" s="46">
        <v>2007</v>
      </c>
      <c r="H179" s="46" t="str">
        <f ca="1">VLOOKUP(C179,'Gesamt 2000-2009'!C:I,6,0)</f>
        <v>verfügbar</v>
      </c>
      <c r="I179" s="82">
        <v>26.99</v>
      </c>
      <c r="J179" s="89" t="str">
        <f ca="1">VLOOKUP(C179,'Gesamt 2000-2009'!C179:J995,8,0)</f>
        <v>Soziologie|Wissenschafts-, Technik- und Umweltsoziologie</v>
      </c>
      <c r="K179" s="46" t="s">
        <v>6758</v>
      </c>
      <c r="L179" s="48">
        <f ca="1">VLOOKUP(C179,'Gesamt 2000-2009'!C179:L995,10,0)</f>
        <v>0</v>
      </c>
      <c r="M179" s="48" t="s">
        <v>5054</v>
      </c>
      <c r="N179" s="46" t="s">
        <v>5479</v>
      </c>
      <c r="O179" s="98">
        <v>1</v>
      </c>
    </row>
    <row r="180" spans="2:15">
      <c r="B180" s="46" t="s">
        <v>5484</v>
      </c>
      <c r="C180" s="47">
        <v>9783839407950</v>
      </c>
      <c r="D180" s="48" t="s">
        <v>5485</v>
      </c>
      <c r="E180" s="48" t="s">
        <v>5486</v>
      </c>
      <c r="F180" s="48" t="s">
        <v>6786</v>
      </c>
      <c r="G180" s="46">
        <v>2007</v>
      </c>
      <c r="H180" s="46" t="str">
        <f ca="1">VLOOKUP(C180,'Gesamt 2000-2009'!C:I,6,0)</f>
        <v>verfügbar</v>
      </c>
      <c r="I180" s="82">
        <v>20.99</v>
      </c>
      <c r="J180" s="89" t="str">
        <f ca="1">VLOOKUP(C180,'Gesamt 2000-2009'!C180:J996,8,0)</f>
        <v>Pädagogik|Sozialpädagogik, Soziale Arbeit</v>
      </c>
      <c r="K180" s="46" t="s">
        <v>6847</v>
      </c>
      <c r="L180" s="48">
        <f ca="1">VLOOKUP(C180,'Gesamt 2000-2009'!C180:L996,10,0)</f>
        <v>0</v>
      </c>
      <c r="M180" s="48" t="s">
        <v>5054</v>
      </c>
      <c r="N180" s="46" t="s">
        <v>5483</v>
      </c>
      <c r="O180" s="98">
        <v>1</v>
      </c>
    </row>
    <row r="181" spans="2:15">
      <c r="B181" s="46" t="s">
        <v>5488</v>
      </c>
      <c r="C181" s="47">
        <v>9783839404775</v>
      </c>
      <c r="D181" s="48" t="s">
        <v>5489</v>
      </c>
      <c r="E181" s="48" t="s">
        <v>5490</v>
      </c>
      <c r="F181" s="48" t="s">
        <v>6644</v>
      </c>
      <c r="G181" s="46">
        <v>2007</v>
      </c>
      <c r="H181" s="46" t="str">
        <f ca="1">VLOOKUP(C181,'Gesamt 2000-2009'!C:I,6,0)</f>
        <v>verfügbar</v>
      </c>
      <c r="I181" s="82">
        <v>25.99</v>
      </c>
      <c r="J181" s="89" t="str">
        <f ca="1">VLOOKUP(C181,'Gesamt 2000-2009'!C181:J997,8,0)</f>
        <v>Soziologie|Soziologische Theorie</v>
      </c>
      <c r="K181" s="46" t="s">
        <v>6551</v>
      </c>
      <c r="L181" s="48">
        <f ca="1">VLOOKUP(C181,'Gesamt 2000-2009'!C181:L997,10,0)</f>
        <v>0</v>
      </c>
      <c r="M181" s="48" t="s">
        <v>5054</v>
      </c>
      <c r="N181" s="46" t="s">
        <v>5487</v>
      </c>
      <c r="O181" s="98">
        <v>1</v>
      </c>
    </row>
    <row r="182" spans="2:15">
      <c r="B182" s="46" t="s">
        <v>5500</v>
      </c>
      <c r="C182" s="47">
        <v>9783839406304</v>
      </c>
      <c r="D182" s="48" t="s">
        <v>5501</v>
      </c>
      <c r="E182" s="48" t="s">
        <v>5502</v>
      </c>
      <c r="F182" s="48" t="s">
        <v>6730</v>
      </c>
      <c r="G182" s="46">
        <v>2007</v>
      </c>
      <c r="H182" s="46" t="str">
        <f ca="1">VLOOKUP(C182,'Gesamt 2000-2009'!C:I,6,0)</f>
        <v>verfügbar</v>
      </c>
      <c r="I182" s="82">
        <v>19.989999999999998</v>
      </c>
      <c r="J182" s="89" t="str">
        <f ca="1">VLOOKUP(C182,'Gesamt 2000-2009'!C182:J998,8,0)</f>
        <v>Soziologie|Soziologie des Geschlechts und des Körpers</v>
      </c>
      <c r="K182" s="46" t="s">
        <v>6817</v>
      </c>
      <c r="L182" s="48">
        <f ca="1">VLOOKUP(C182,'Gesamt 2000-2009'!C182:L998,10,0)</f>
        <v>0</v>
      </c>
      <c r="M182" s="48" t="s">
        <v>5054</v>
      </c>
      <c r="N182" s="46" t="s">
        <v>5499</v>
      </c>
      <c r="O182" s="98">
        <v>1</v>
      </c>
    </row>
    <row r="183" spans="2:15">
      <c r="B183" s="46" t="s">
        <v>5508</v>
      </c>
      <c r="C183" s="47">
        <v>9783839406700</v>
      </c>
      <c r="D183" s="48" t="s">
        <v>5509</v>
      </c>
      <c r="E183" s="48" t="s">
        <v>5510</v>
      </c>
      <c r="F183" s="48" t="s">
        <v>6552</v>
      </c>
      <c r="G183" s="46">
        <v>2007</v>
      </c>
      <c r="H183" s="46" t="str">
        <f ca="1">VLOOKUP(C183,'Gesamt 2000-2009'!C:I,6,0)</f>
        <v>verfügbar</v>
      </c>
      <c r="I183" s="82">
        <v>22.99</v>
      </c>
      <c r="J183" s="89" t="str">
        <f ca="1">VLOOKUP(C183,'Gesamt 2000-2009'!C183:J999,8,0)</f>
        <v>Soziologie|Stadt- und Raumsoziologie</v>
      </c>
      <c r="K183" s="46" t="s">
        <v>7425</v>
      </c>
      <c r="L183" s="48">
        <f ca="1">VLOOKUP(C183,'Gesamt 2000-2009'!C183:L999,10,0)</f>
        <v>0</v>
      </c>
      <c r="M183" s="48" t="s">
        <v>5054</v>
      </c>
      <c r="N183" s="46" t="s">
        <v>5507</v>
      </c>
      <c r="O183" s="98">
        <v>1</v>
      </c>
    </row>
    <row r="184" spans="2:15">
      <c r="B184" s="46" t="s">
        <v>5529</v>
      </c>
      <c r="C184" s="47">
        <v>9783839407172</v>
      </c>
      <c r="D184" s="48" t="s">
        <v>5530</v>
      </c>
      <c r="E184" s="48" t="s">
        <v>5531</v>
      </c>
      <c r="F184" s="48" t="s">
        <v>6786</v>
      </c>
      <c r="G184" s="46">
        <v>2007</v>
      </c>
      <c r="H184" s="46" t="str">
        <f ca="1">VLOOKUP(C184,'Gesamt 2000-2009'!C:I,6,0)</f>
        <v>verfügbar</v>
      </c>
      <c r="I184" s="82">
        <v>26.99</v>
      </c>
      <c r="J184" s="89" t="str">
        <f ca="1">VLOOKUP(C184,'Gesamt 2000-2009'!C184:J1000,8,0)</f>
        <v>Pädagogik|Sozialpädagogik, Soziale Arbeit</v>
      </c>
      <c r="K184" s="46" t="s">
        <v>6847</v>
      </c>
      <c r="L184" s="48">
        <f ca="1">VLOOKUP(C184,'Gesamt 2000-2009'!C184:L1000,10,0)</f>
        <v>0</v>
      </c>
      <c r="M184" s="48" t="s">
        <v>5054</v>
      </c>
      <c r="N184" s="46" t="s">
        <v>5528</v>
      </c>
      <c r="O184" s="98">
        <v>1</v>
      </c>
    </row>
    <row r="185" spans="2:15">
      <c r="B185" s="46" t="s">
        <v>5533</v>
      </c>
      <c r="C185" s="47">
        <v>9783839407509</v>
      </c>
      <c r="D185" s="48" t="s">
        <v>5534</v>
      </c>
      <c r="E185" s="48" t="s">
        <v>5535</v>
      </c>
      <c r="F185" s="48" t="s">
        <v>6644</v>
      </c>
      <c r="G185" s="46">
        <v>2007</v>
      </c>
      <c r="H185" s="46" t="str">
        <f ca="1">VLOOKUP(C185,'Gesamt 2000-2009'!C:I,6,0)</f>
        <v>verfügbar</v>
      </c>
      <c r="I185" s="82">
        <v>32.99</v>
      </c>
      <c r="J185" s="89" t="str">
        <f ca="1">VLOOKUP(C185,'Gesamt 2000-2009'!C185:J1001,8,0)</f>
        <v>Geographie|Sozial- und Kulturgeographie</v>
      </c>
      <c r="K185" s="46" t="s">
        <v>6885</v>
      </c>
      <c r="L185" s="48">
        <f ca="1">VLOOKUP(C185,'Gesamt 2000-2009'!C185:L1001,10,0)</f>
        <v>0</v>
      </c>
      <c r="M185" s="48" t="s">
        <v>5054</v>
      </c>
      <c r="N185" s="46" t="s">
        <v>5532</v>
      </c>
      <c r="O185" s="98">
        <v>1</v>
      </c>
    </row>
    <row r="186" spans="2:15">
      <c r="B186" s="46" t="s">
        <v>5537</v>
      </c>
      <c r="C186" s="47">
        <v>9783839407585</v>
      </c>
      <c r="D186" s="48" t="s">
        <v>5538</v>
      </c>
      <c r="E186" s="48" t="s">
        <v>5539</v>
      </c>
      <c r="F186" s="48" t="s">
        <v>6552</v>
      </c>
      <c r="G186" s="46">
        <v>2007</v>
      </c>
      <c r="H186" s="46" t="str">
        <f ca="1">VLOOKUP(C186,'Gesamt 2000-2009'!C:I,6,0)</f>
        <v>verfügbar</v>
      </c>
      <c r="I186" s="82">
        <v>39.99</v>
      </c>
      <c r="J186" s="89" t="str">
        <f ca="1">VLOOKUP(C186,'Gesamt 2000-2009'!C186:J1002,8,0)</f>
        <v>Politikwissenschaft|Internationale und Europäische Politik und Globalisierung</v>
      </c>
      <c r="K186" s="46" t="s">
        <v>7425</v>
      </c>
      <c r="L186" s="48">
        <f ca="1">VLOOKUP(C186,'Gesamt 2000-2009'!C186:L1002,10,0)</f>
        <v>0</v>
      </c>
      <c r="M186" s="48" t="s">
        <v>5054</v>
      </c>
      <c r="N186" s="46" t="s">
        <v>5536</v>
      </c>
      <c r="O186" s="98">
        <v>1</v>
      </c>
    </row>
    <row r="187" spans="2:15">
      <c r="B187" s="46" t="s">
        <v>5541</v>
      </c>
      <c r="C187" s="47">
        <v>9783839407752</v>
      </c>
      <c r="D187" s="48" t="s">
        <v>5542</v>
      </c>
      <c r="E187" s="48" t="s">
        <v>5543</v>
      </c>
      <c r="F187" s="48" t="s">
        <v>6570</v>
      </c>
      <c r="G187" s="46">
        <v>2007</v>
      </c>
      <c r="H187" s="46" t="str">
        <f ca="1">VLOOKUP(C187,'Gesamt 2000-2009'!C:I,6,0)</f>
        <v>verfügbar</v>
      </c>
      <c r="I187" s="82">
        <v>21.99</v>
      </c>
      <c r="J187" s="89" t="str">
        <f ca="1">VLOOKUP(C187,'Gesamt 2000-2009'!C187:J1003,8,0)</f>
        <v>Geographie|Sozial- und Kulturgeographie</v>
      </c>
      <c r="K187" s="46" t="s">
        <v>6885</v>
      </c>
      <c r="L187" s="48">
        <f ca="1">VLOOKUP(C187,'Gesamt 2000-2009'!C187:L1003,10,0)</f>
        <v>0</v>
      </c>
      <c r="M187" s="48" t="s">
        <v>5054</v>
      </c>
      <c r="N187" s="46" t="s">
        <v>5540</v>
      </c>
      <c r="O187" s="98">
        <v>1</v>
      </c>
    </row>
    <row r="188" spans="2:15">
      <c r="B188" s="46" t="s">
        <v>5545</v>
      </c>
      <c r="C188" s="47">
        <v>9783839408315</v>
      </c>
      <c r="D188" s="48" t="s">
        <v>5546</v>
      </c>
      <c r="E188" s="48" t="s">
        <v>5547</v>
      </c>
      <c r="F188" s="48" t="s">
        <v>5548</v>
      </c>
      <c r="G188" s="46">
        <v>2007</v>
      </c>
      <c r="H188" s="46" t="str">
        <f ca="1">VLOOKUP(C188,'Gesamt 2000-2009'!C:I,6,0)</f>
        <v>verfügbar</v>
      </c>
      <c r="I188" s="82">
        <v>25.99</v>
      </c>
      <c r="J188" s="89" t="str">
        <f ca="1">VLOOKUP(C188,'Gesamt 2000-2009'!C188:J1004,8,0)</f>
        <v>Pädagogik|Theorie und Geschichte der Bildung und Erziehung</v>
      </c>
      <c r="K188" s="46" t="s">
        <v>6942</v>
      </c>
      <c r="L188" s="48">
        <f ca="1">VLOOKUP(C188,'Gesamt 2000-2009'!C188:L1004,10,0)</f>
        <v>0</v>
      </c>
      <c r="M188" s="48" t="s">
        <v>5054</v>
      </c>
      <c r="N188" s="46" t="s">
        <v>5544</v>
      </c>
      <c r="O188" s="98">
        <v>1</v>
      </c>
    </row>
    <row r="189" spans="2:15">
      <c r="B189" s="46" t="s">
        <v>5550</v>
      </c>
      <c r="C189" s="47">
        <v>9783839405437</v>
      </c>
      <c r="D189" s="48" t="s">
        <v>5551</v>
      </c>
      <c r="E189" s="48" t="s">
        <v>5552</v>
      </c>
      <c r="F189" s="48" t="s">
        <v>6644</v>
      </c>
      <c r="G189" s="46">
        <v>2007</v>
      </c>
      <c r="H189" s="46" t="str">
        <f ca="1">VLOOKUP(C189,'Gesamt 2000-2009'!C:I,6,0)</f>
        <v>verfügbar</v>
      </c>
      <c r="I189" s="82">
        <v>26.99</v>
      </c>
      <c r="J189" s="89" t="str">
        <f ca="1">VLOOKUP(C189,'Gesamt 2000-2009'!C189:J1005,8,0)</f>
        <v>Soziologie|Soziologische Theorie</v>
      </c>
      <c r="K189" s="46" t="s">
        <v>6534</v>
      </c>
      <c r="L189" s="48">
        <f ca="1">VLOOKUP(C189,'Gesamt 2000-2009'!C189:L1005,10,0)</f>
        <v>0</v>
      </c>
      <c r="M189" s="48" t="s">
        <v>5054</v>
      </c>
      <c r="N189" s="46" t="s">
        <v>5549</v>
      </c>
      <c r="O189" s="98">
        <v>1</v>
      </c>
    </row>
    <row r="190" spans="2:15">
      <c r="B190" s="46" t="s">
        <v>5566</v>
      </c>
      <c r="C190" s="47">
        <v>9783839406809</v>
      </c>
      <c r="D190" s="48" t="s">
        <v>5567</v>
      </c>
      <c r="E190" s="48" t="s">
        <v>5568</v>
      </c>
      <c r="F190" s="48" t="s">
        <v>6644</v>
      </c>
      <c r="G190" s="46">
        <v>2007</v>
      </c>
      <c r="H190" s="46" t="str">
        <f ca="1">VLOOKUP(C190,'Gesamt 2000-2009'!C:I,6,0)</f>
        <v>verfügbar</v>
      </c>
      <c r="I190" s="82">
        <v>23.99</v>
      </c>
      <c r="J190" s="89" t="str">
        <f ca="1">VLOOKUP(C190,'Gesamt 2000-2009'!C190:J1006,8,0)</f>
        <v>Politikwissenschaft|Politische Theorie</v>
      </c>
      <c r="K190" s="46" t="s">
        <v>6894</v>
      </c>
      <c r="L190" s="48">
        <f ca="1">VLOOKUP(C190,'Gesamt 2000-2009'!C190:L1006,10,0)</f>
        <v>0</v>
      </c>
      <c r="M190" s="48" t="s">
        <v>5054</v>
      </c>
      <c r="N190" s="46" t="s">
        <v>5565</v>
      </c>
      <c r="O190" s="98">
        <v>1</v>
      </c>
    </row>
    <row r="191" spans="2:15">
      <c r="B191" s="46" t="s">
        <v>5584</v>
      </c>
      <c r="C191" s="47">
        <v>9783839407189</v>
      </c>
      <c r="D191" s="48" t="s">
        <v>5585</v>
      </c>
      <c r="E191" s="48" t="s">
        <v>5586</v>
      </c>
      <c r="F191" s="48" t="s">
        <v>6979</v>
      </c>
      <c r="G191" s="46">
        <v>2007</v>
      </c>
      <c r="H191" s="46" t="str">
        <f ca="1">VLOOKUP(C191,'Gesamt 2000-2009'!C:I,6,0)</f>
        <v>verfügbar</v>
      </c>
      <c r="I191" s="82">
        <v>23.99</v>
      </c>
      <c r="J191" s="89" t="str">
        <f ca="1">VLOOKUP(C191,'Gesamt 2000-2009'!C191:J1007,8,0)</f>
        <v>Soziologie|Stadt- und Raumsoziologie</v>
      </c>
      <c r="K191" s="46" t="s">
        <v>5324</v>
      </c>
      <c r="L191" s="48">
        <f ca="1">VLOOKUP(C191,'Gesamt 2000-2009'!C191:L1007,10,0)</f>
        <v>0</v>
      </c>
      <c r="M191" s="48" t="s">
        <v>5054</v>
      </c>
      <c r="N191" s="46" t="s">
        <v>5583</v>
      </c>
      <c r="O191" s="98">
        <v>1</v>
      </c>
    </row>
    <row r="192" spans="2:15">
      <c r="B192" s="46" t="s">
        <v>5588</v>
      </c>
      <c r="C192" s="47">
        <v>9783839407271</v>
      </c>
      <c r="D192" s="48" t="s">
        <v>5589</v>
      </c>
      <c r="E192" s="48" t="s">
        <v>5590</v>
      </c>
      <c r="F192" s="48" t="s">
        <v>6644</v>
      </c>
      <c r="G192" s="46">
        <v>2007</v>
      </c>
      <c r="H192" s="46" t="str">
        <f ca="1">VLOOKUP(C192,'Gesamt 2000-2009'!C:I,6,0)</f>
        <v>verfügbar</v>
      </c>
      <c r="I192" s="82">
        <v>38.99</v>
      </c>
      <c r="J192" s="89" t="str">
        <f ca="1">VLOOKUP(C192,'Gesamt 2000-2009'!C192:J1008,8,0)</f>
        <v>Soziologie|Soziologische Theorie</v>
      </c>
      <c r="K192" s="46" t="s">
        <v>6534</v>
      </c>
      <c r="L192" s="48">
        <f ca="1">VLOOKUP(C192,'Gesamt 2000-2009'!C192:L1008,10,0)</f>
        <v>0</v>
      </c>
      <c r="M192" s="48" t="s">
        <v>5054</v>
      </c>
      <c r="N192" s="46" t="s">
        <v>5587</v>
      </c>
      <c r="O192" s="98">
        <v>1</v>
      </c>
    </row>
    <row r="193" spans="2:15">
      <c r="B193" s="46" t="s">
        <v>5600</v>
      </c>
      <c r="C193" s="47">
        <v>9783839407714</v>
      </c>
      <c r="D193" s="48" t="s">
        <v>5601</v>
      </c>
      <c r="E193" s="48" t="s">
        <v>5602</v>
      </c>
      <c r="F193" s="48" t="s">
        <v>6552</v>
      </c>
      <c r="G193" s="46">
        <v>2007</v>
      </c>
      <c r="H193" s="46" t="str">
        <f ca="1">VLOOKUP(C193,'Gesamt 2000-2009'!C:I,6,0)</f>
        <v>verfügbar</v>
      </c>
      <c r="I193" s="82">
        <v>24.99</v>
      </c>
      <c r="J193" s="89" t="str">
        <f ca="1">VLOOKUP(C193,'Gesamt 2000-2009'!C193:J1009,8,0)</f>
        <v>Soziologie|Wirtschafts-, Organisations-, Arbeits- und Industriesoziologie</v>
      </c>
      <c r="K193" s="46" t="s">
        <v>6841</v>
      </c>
      <c r="L193" s="48">
        <f ca="1">VLOOKUP(C193,'Gesamt 2000-2009'!C193:L1009,10,0)</f>
        <v>0</v>
      </c>
      <c r="M193" s="48" t="s">
        <v>5054</v>
      </c>
      <c r="N193" s="46" t="s">
        <v>5599</v>
      </c>
      <c r="O193" s="98">
        <v>1</v>
      </c>
    </row>
    <row r="194" spans="2:15">
      <c r="B194" s="46" t="s">
        <v>5623</v>
      </c>
      <c r="C194" s="47">
        <v>9783839405758</v>
      </c>
      <c r="D194" s="48" t="s">
        <v>6996</v>
      </c>
      <c r="E194" s="48" t="s">
        <v>5624</v>
      </c>
      <c r="F194" s="48" t="s">
        <v>6564</v>
      </c>
      <c r="G194" s="46">
        <v>2007</v>
      </c>
      <c r="H194" s="46" t="str">
        <f ca="1">VLOOKUP(C194,'Gesamt 2000-2009'!C:I,6,0)</f>
        <v>verfügbar</v>
      </c>
      <c r="I194" s="82">
        <v>18.989999999999998</v>
      </c>
      <c r="J194" s="89" t="str">
        <f ca="1">VLOOKUP(C194,'Gesamt 2000-2009'!C194:J1010,8,0)</f>
        <v>Psychologie|Psychoanalyse</v>
      </c>
      <c r="K194" s="46" t="s">
        <v>6563</v>
      </c>
      <c r="L194" s="48">
        <f ca="1">VLOOKUP(C194,'Gesamt 2000-2009'!C194:L1010,10,0)</f>
        <v>0</v>
      </c>
      <c r="M194" s="48" t="s">
        <v>5054</v>
      </c>
      <c r="N194" s="46" t="s">
        <v>5622</v>
      </c>
      <c r="O194" s="98">
        <v>1</v>
      </c>
    </row>
    <row r="195" spans="2:15">
      <c r="B195" s="46" t="s">
        <v>5626</v>
      </c>
      <c r="C195" s="47">
        <v>9783839405925</v>
      </c>
      <c r="D195" s="48" t="s">
        <v>5627</v>
      </c>
      <c r="E195" s="48" t="s">
        <v>5628</v>
      </c>
      <c r="F195" s="48" t="s">
        <v>6535</v>
      </c>
      <c r="G195" s="46">
        <v>2007</v>
      </c>
      <c r="H195" s="46" t="str">
        <f ca="1">VLOOKUP(C195,'Gesamt 2000-2009'!C:I,6,0)</f>
        <v>verfügbar</v>
      </c>
      <c r="I195" s="82">
        <v>13.99</v>
      </c>
      <c r="J195" s="89" t="str">
        <f ca="1">VLOOKUP(C195,'Gesamt 2000-2009'!C195:J1011,8,0)</f>
        <v>Soziologie|Soziale Ungleichheit und Lebensstile</v>
      </c>
      <c r="K195" s="46" t="s">
        <v>7286</v>
      </c>
      <c r="L195" s="48">
        <f ca="1">VLOOKUP(C195,'Gesamt 2000-2009'!C195:L1011,10,0)</f>
        <v>0</v>
      </c>
      <c r="M195" s="48" t="s">
        <v>5054</v>
      </c>
      <c r="N195" s="46" t="s">
        <v>5625</v>
      </c>
      <c r="O195" s="98">
        <v>1</v>
      </c>
    </row>
    <row r="196" spans="2:15">
      <c r="B196" s="46" t="s">
        <v>5638</v>
      </c>
      <c r="C196" s="47">
        <v>9783839406489</v>
      </c>
      <c r="D196" s="48" t="s">
        <v>5639</v>
      </c>
      <c r="E196" s="48" t="s">
        <v>5640</v>
      </c>
      <c r="F196" s="48" t="s">
        <v>6767</v>
      </c>
      <c r="G196" s="46">
        <v>2007</v>
      </c>
      <c r="H196" s="46" t="str">
        <f ca="1">VLOOKUP(C196,'Gesamt 2000-2009'!C:I,6,0)</f>
        <v>verfügbar</v>
      </c>
      <c r="I196" s="82">
        <v>25.99</v>
      </c>
      <c r="J196" s="89" t="str">
        <f ca="1">VLOOKUP(C196,'Gesamt 2000-2009'!C196:J1012,8,0)</f>
        <v>Politikwissenschaft|Parteien, Soziale Bewegungen und Zivilgesellschaft</v>
      </c>
      <c r="K196" s="46" t="s">
        <v>6601</v>
      </c>
      <c r="L196" s="48">
        <f ca="1">VLOOKUP(C196,'Gesamt 2000-2009'!C196:L1012,10,0)</f>
        <v>0</v>
      </c>
      <c r="M196" s="48" t="s">
        <v>5054</v>
      </c>
      <c r="N196" s="46" t="s">
        <v>5637</v>
      </c>
      <c r="O196" s="98">
        <v>1</v>
      </c>
    </row>
    <row r="197" spans="2:15">
      <c r="B197" s="46" t="s">
        <v>5642</v>
      </c>
      <c r="C197" s="47">
        <v>9783839406762</v>
      </c>
      <c r="D197" s="48" t="s">
        <v>5643</v>
      </c>
      <c r="E197" s="48" t="s">
        <v>5644</v>
      </c>
      <c r="F197" s="48" t="s">
        <v>6979</v>
      </c>
      <c r="G197" s="46">
        <v>2007</v>
      </c>
      <c r="H197" s="46" t="str">
        <f ca="1">VLOOKUP(C197,'Gesamt 2000-2009'!C:I,6,0)</f>
        <v>verfügbar</v>
      </c>
      <c r="I197" s="82">
        <v>18.989999999999998</v>
      </c>
      <c r="J197" s="89" t="str">
        <f ca="1">VLOOKUP(C197,'Gesamt 2000-2009'!C197:J1013,8,0)</f>
        <v>Politikwissenschaft|Policy</v>
      </c>
      <c r="K197" s="46" t="s">
        <v>7002</v>
      </c>
      <c r="L197" s="48">
        <f ca="1">VLOOKUP(C197,'Gesamt 2000-2009'!C197:L1013,10,0)</f>
        <v>0</v>
      </c>
      <c r="M197" s="48" t="s">
        <v>5054</v>
      </c>
      <c r="N197" s="46" t="s">
        <v>5641</v>
      </c>
      <c r="O197" s="98">
        <v>1</v>
      </c>
    </row>
    <row r="198" spans="2:15">
      <c r="B198" s="46" t="s">
        <v>5646</v>
      </c>
      <c r="C198" s="47">
        <v>9783839407240</v>
      </c>
      <c r="D198" s="48" t="s">
        <v>5647</v>
      </c>
      <c r="E198" s="48" t="s">
        <v>5648</v>
      </c>
      <c r="F198" s="48" t="s">
        <v>6552</v>
      </c>
      <c r="G198" s="46">
        <v>2007</v>
      </c>
      <c r="H198" s="46" t="str">
        <f ca="1">VLOOKUP(C198,'Gesamt 2000-2009'!C:I,6,0)</f>
        <v>verfügbar</v>
      </c>
      <c r="I198" s="82">
        <v>26.99</v>
      </c>
      <c r="J198" s="89" t="str">
        <f ca="1">VLOOKUP(C198,'Gesamt 2000-2009'!C198:J1014,8,0)</f>
        <v>Geographie|Sozial- und Kulturgeographie</v>
      </c>
      <c r="K198" s="46" t="s">
        <v>6885</v>
      </c>
      <c r="L198" s="48">
        <f ca="1">VLOOKUP(C198,'Gesamt 2000-2009'!C198:L1014,10,0)</f>
        <v>0</v>
      </c>
      <c r="M198" s="48" t="s">
        <v>5054</v>
      </c>
      <c r="N198" s="46" t="s">
        <v>5645</v>
      </c>
      <c r="O198" s="98">
        <v>1</v>
      </c>
    </row>
    <row r="199" spans="2:15">
      <c r="B199" s="46" t="s">
        <v>5654</v>
      </c>
      <c r="C199" s="47">
        <v>9783839407820</v>
      </c>
      <c r="D199" s="48" t="s">
        <v>5655</v>
      </c>
      <c r="E199" s="48" t="s">
        <v>5656</v>
      </c>
      <c r="F199" s="48" t="s">
        <v>6644</v>
      </c>
      <c r="G199" s="46">
        <v>2007</v>
      </c>
      <c r="H199" s="46" t="str">
        <f ca="1">VLOOKUP(C199,'Gesamt 2000-2009'!C:I,6,0)</f>
        <v>verfügbar</v>
      </c>
      <c r="I199" s="82">
        <v>31.99</v>
      </c>
      <c r="J199" s="89" t="str">
        <f ca="1">VLOOKUP(C199,'Gesamt 2000-2009'!C199:J1015,8,0)</f>
        <v>Soziologie|Kultursoziologie</v>
      </c>
      <c r="K199" s="46" t="s">
        <v>6551</v>
      </c>
      <c r="L199" s="48">
        <f ca="1">VLOOKUP(C199,'Gesamt 2000-2009'!C199:L1015,10,0)</f>
        <v>0</v>
      </c>
      <c r="M199" s="48" t="s">
        <v>5054</v>
      </c>
      <c r="N199" s="46" t="s">
        <v>5653</v>
      </c>
      <c r="O199" s="98">
        <v>1</v>
      </c>
    </row>
    <row r="200" spans="2:15">
      <c r="B200" s="46" t="s">
        <v>5658</v>
      </c>
      <c r="C200" s="47">
        <v>9783839407851</v>
      </c>
      <c r="D200" s="48" t="s">
        <v>5659</v>
      </c>
      <c r="E200" s="48" t="s">
        <v>5660</v>
      </c>
      <c r="F200" s="48" t="s">
        <v>7115</v>
      </c>
      <c r="G200" s="46">
        <v>2007</v>
      </c>
      <c r="H200" s="46" t="str">
        <f ca="1">VLOOKUP(C200,'Gesamt 2000-2009'!C:I,6,0)</f>
        <v>verfügbar</v>
      </c>
      <c r="I200" s="82">
        <v>21.99</v>
      </c>
      <c r="J200" s="89" t="str">
        <f ca="1">VLOOKUP(C200,'Gesamt 2000-2009'!C200:J1016,8,0)</f>
        <v>Politikwissenschaft|Internationale und Europäische Politik und Globalisierung</v>
      </c>
      <c r="K200" s="46" t="s">
        <v>6623</v>
      </c>
      <c r="L200" s="48">
        <f ca="1">VLOOKUP(C200,'Gesamt 2000-2009'!C200:L1016,10,0)</f>
        <v>0</v>
      </c>
      <c r="M200" s="48" t="s">
        <v>5054</v>
      </c>
      <c r="N200" s="46" t="s">
        <v>5657</v>
      </c>
      <c r="O200" s="98">
        <v>1</v>
      </c>
    </row>
    <row r="201" spans="2:15">
      <c r="B201" s="46" t="s">
        <v>5666</v>
      </c>
      <c r="C201" s="47">
        <v>9783839407998</v>
      </c>
      <c r="D201" s="48" t="s">
        <v>5667</v>
      </c>
      <c r="E201" s="48" t="s">
        <v>5668</v>
      </c>
      <c r="F201" s="48" t="s">
        <v>6842</v>
      </c>
      <c r="G201" s="46">
        <v>2007</v>
      </c>
      <c r="H201" s="46" t="str">
        <f ca="1">VLOOKUP(C201,'Gesamt 2000-2009'!C:I,6,0)</f>
        <v>verfügbar</v>
      </c>
      <c r="I201" s="82">
        <v>20.99</v>
      </c>
      <c r="J201" s="89" t="str">
        <f ca="1">VLOOKUP(C201,'Gesamt 2000-2009'!C201:J1017,8,0)</f>
        <v>Psychologie|Psychoanalyse</v>
      </c>
      <c r="K201" s="46" t="s">
        <v>5669</v>
      </c>
      <c r="L201" s="48">
        <f ca="1">VLOOKUP(C201,'Gesamt 2000-2009'!C201:L1017,10,0)</f>
        <v>0</v>
      </c>
      <c r="M201" s="48" t="s">
        <v>5054</v>
      </c>
      <c r="N201" s="46" t="s">
        <v>5665</v>
      </c>
      <c r="O201" s="98">
        <v>1</v>
      </c>
    </row>
    <row r="202" spans="2:15">
      <c r="B202" s="46" t="s">
        <v>5684</v>
      </c>
      <c r="C202" s="47">
        <v>9783839408100</v>
      </c>
      <c r="D202" s="48" t="s">
        <v>5685</v>
      </c>
      <c r="E202" s="48" t="s">
        <v>5686</v>
      </c>
      <c r="F202" s="48" t="s">
        <v>6644</v>
      </c>
      <c r="G202" s="46">
        <v>2007</v>
      </c>
      <c r="H202" s="46" t="str">
        <f ca="1">VLOOKUP(C202,'Gesamt 2000-2009'!C:I,6,0)</f>
        <v>verfügbar</v>
      </c>
      <c r="I202" s="82">
        <v>25.99</v>
      </c>
      <c r="J202" s="89" t="str">
        <f ca="1">VLOOKUP(C202,'Gesamt 2000-2009'!C202:J1018,8,0)</f>
        <v>Soziologie|Wissenschafts-, Technik- und Umweltsoziologie</v>
      </c>
      <c r="K202" s="46" t="s">
        <v>6643</v>
      </c>
      <c r="L202" s="48">
        <f ca="1">VLOOKUP(C202,'Gesamt 2000-2009'!C202:L1018,10,0)</f>
        <v>0</v>
      </c>
      <c r="M202" s="48" t="s">
        <v>5054</v>
      </c>
      <c r="N202" s="46" t="s">
        <v>5683</v>
      </c>
      <c r="O202" s="98">
        <v>1</v>
      </c>
    </row>
    <row r="203" spans="2:15">
      <c r="B203" s="46" t="s">
        <v>5688</v>
      </c>
      <c r="C203" s="47">
        <v>9783839405888</v>
      </c>
      <c r="D203" s="48" t="s">
        <v>5689</v>
      </c>
      <c r="E203" s="48" t="s">
        <v>5690</v>
      </c>
      <c r="F203" s="48" t="s">
        <v>7307</v>
      </c>
      <c r="G203" s="46">
        <v>2007</v>
      </c>
      <c r="H203" s="46" t="str">
        <f ca="1">VLOOKUP(C203,'Gesamt 2000-2009'!C:I,6,0)</f>
        <v>verfügbar</v>
      </c>
      <c r="I203" s="82">
        <v>22.99</v>
      </c>
      <c r="J203" s="89" t="str">
        <f ca="1">VLOOKUP(C203,'Gesamt 2000-2009'!C203:J1019,8,0)</f>
        <v>Pädagogik|Theorie und Geschichte der Bildung und Erziehung</v>
      </c>
      <c r="K203" s="46" t="s">
        <v>6942</v>
      </c>
      <c r="L203" s="48">
        <f ca="1">VLOOKUP(C203,'Gesamt 2000-2009'!C203:L1019,10,0)</f>
        <v>0</v>
      </c>
      <c r="M203" s="48" t="s">
        <v>5054</v>
      </c>
      <c r="N203" s="46" t="s">
        <v>5687</v>
      </c>
      <c r="O203" s="98">
        <v>1</v>
      </c>
    </row>
    <row r="204" spans="2:15">
      <c r="B204" s="46" t="s">
        <v>5718</v>
      </c>
      <c r="C204" s="47">
        <v>9783839408063</v>
      </c>
      <c r="D204" s="48" t="s">
        <v>5719</v>
      </c>
      <c r="E204" s="48" t="s">
        <v>5720</v>
      </c>
      <c r="F204" s="48" t="s">
        <v>7521</v>
      </c>
      <c r="G204" s="46">
        <v>2007</v>
      </c>
      <c r="H204" s="46" t="str">
        <f ca="1">VLOOKUP(C204,'Gesamt 2000-2009'!C:I,6,0)</f>
        <v>verfügbar</v>
      </c>
      <c r="I204" s="82">
        <v>29.99</v>
      </c>
      <c r="J204" s="89" t="str">
        <f ca="1">VLOOKUP(C204,'Gesamt 2000-2009'!C204:J1020,8,0)</f>
        <v>Soziologie|Stadt- und Raumsoziologie</v>
      </c>
      <c r="K204" s="46" t="s">
        <v>6534</v>
      </c>
      <c r="L204" s="48">
        <f ca="1">VLOOKUP(C204,'Gesamt 2000-2009'!C204:L1020,10,0)</f>
        <v>0</v>
      </c>
      <c r="M204" s="48" t="s">
        <v>5054</v>
      </c>
      <c r="N204" s="46" t="s">
        <v>5717</v>
      </c>
      <c r="O204" s="98">
        <v>1</v>
      </c>
    </row>
    <row r="205" spans="2:15">
      <c r="B205" s="46" t="s">
        <v>5722</v>
      </c>
      <c r="C205" s="47">
        <v>9783839408117</v>
      </c>
      <c r="D205" s="48" t="s">
        <v>5723</v>
      </c>
      <c r="E205" s="48" t="s">
        <v>5724</v>
      </c>
      <c r="F205" s="48" t="s">
        <v>6552</v>
      </c>
      <c r="G205" s="46">
        <v>2007</v>
      </c>
      <c r="H205" s="46" t="str">
        <f ca="1">VLOOKUP(C205,'Gesamt 2000-2009'!C:I,6,0)</f>
        <v>verfügbar</v>
      </c>
      <c r="I205" s="82">
        <v>40.99</v>
      </c>
      <c r="J205" s="89" t="str">
        <f ca="1">VLOOKUP(C205,'Gesamt 2000-2009'!C205:J1021,8,0)</f>
        <v>Soziologie|Stadt- und Raumsoziologie</v>
      </c>
      <c r="K205" s="46" t="s">
        <v>6540</v>
      </c>
      <c r="L205" s="48">
        <f ca="1">VLOOKUP(C205,'Gesamt 2000-2009'!C205:L1021,10,0)</f>
        <v>0</v>
      </c>
      <c r="M205" s="48" t="s">
        <v>5054</v>
      </c>
      <c r="N205" s="46" t="s">
        <v>5721</v>
      </c>
      <c r="O205" s="98">
        <v>1</v>
      </c>
    </row>
    <row r="206" spans="2:15">
      <c r="B206" s="46" t="s">
        <v>5730</v>
      </c>
      <c r="C206" s="47">
        <v>9783839408414</v>
      </c>
      <c r="D206" s="48" t="s">
        <v>5731</v>
      </c>
      <c r="E206" s="48" t="s">
        <v>5732</v>
      </c>
      <c r="F206" s="48" t="s">
        <v>6644</v>
      </c>
      <c r="G206" s="46">
        <v>2007</v>
      </c>
      <c r="H206" s="46" t="str">
        <f ca="1">VLOOKUP(C206,'Gesamt 2000-2009'!C:I,6,0)</f>
        <v>verfügbar</v>
      </c>
      <c r="I206" s="82">
        <v>18.989999999999998</v>
      </c>
      <c r="J206" s="89" t="str">
        <f ca="1">VLOOKUP(C206,'Gesamt 2000-2009'!C206:J1022,8,0)</f>
        <v>Soziologie|Soziologische Theorie</v>
      </c>
      <c r="K206" s="46" t="s">
        <v>6534</v>
      </c>
      <c r="L206" s="48">
        <f ca="1">VLOOKUP(C206,'Gesamt 2000-2009'!C206:L1022,10,0)</f>
        <v>0</v>
      </c>
      <c r="M206" s="48" t="s">
        <v>5054</v>
      </c>
      <c r="N206" s="46" t="s">
        <v>5729</v>
      </c>
      <c r="O206" s="98">
        <v>1</v>
      </c>
    </row>
    <row r="207" spans="2:15">
      <c r="B207" s="46" t="s">
        <v>5742</v>
      </c>
      <c r="C207" s="47">
        <v>9783839408018</v>
      </c>
      <c r="D207" s="48" t="s">
        <v>5743</v>
      </c>
      <c r="E207" s="48" t="s">
        <v>5744</v>
      </c>
      <c r="F207" s="48" t="s">
        <v>6552</v>
      </c>
      <c r="G207" s="46">
        <v>2007</v>
      </c>
      <c r="H207" s="46" t="str">
        <f ca="1">VLOOKUP(C207,'Gesamt 2000-2009'!C:I,6,0)</f>
        <v>verfügbar</v>
      </c>
      <c r="I207" s="82">
        <v>22.99</v>
      </c>
      <c r="J207" s="89" t="str">
        <f ca="1">VLOOKUP(C207,'Gesamt 2000-2009'!C207:J1023,8,0)</f>
        <v>Soziologie|Soziologie der Migration</v>
      </c>
      <c r="K207" s="46" t="s">
        <v>7002</v>
      </c>
      <c r="L207" s="48">
        <f ca="1">VLOOKUP(C207,'Gesamt 2000-2009'!C207:L1023,10,0)</f>
        <v>0</v>
      </c>
      <c r="M207" s="48" t="s">
        <v>5054</v>
      </c>
      <c r="N207" s="46" t="s">
        <v>5741</v>
      </c>
      <c r="O207" s="98">
        <v>1</v>
      </c>
    </row>
    <row r="208" spans="2:15">
      <c r="B208" s="46" t="s">
        <v>7283</v>
      </c>
      <c r="C208" s="47">
        <v>9783839403617</v>
      </c>
      <c r="D208" s="48" t="s">
        <v>7284</v>
      </c>
      <c r="E208" s="48" t="s">
        <v>7285</v>
      </c>
      <c r="F208" s="48" t="s">
        <v>6644</v>
      </c>
      <c r="G208" s="46">
        <v>2006</v>
      </c>
      <c r="H208" s="46" t="str">
        <f ca="1">VLOOKUP(C208,'Gesamt 2000-2009'!C:I,6,0)</f>
        <v>verfügbar</v>
      </c>
      <c r="I208" s="82">
        <v>11.99</v>
      </c>
      <c r="J208" s="89" t="str">
        <f ca="1">VLOOKUP(C208,'Gesamt 2000-2009'!C208:J1024,8,0)</f>
        <v>Soziologie|Soziologische Theorie</v>
      </c>
      <c r="K208" s="46" t="s">
        <v>7286</v>
      </c>
      <c r="L208" s="48">
        <f ca="1">VLOOKUP(C208,'Gesamt 2000-2009'!C208:L1024,10,0)</f>
        <v>0</v>
      </c>
      <c r="M208" s="48" t="s">
        <v>5054</v>
      </c>
      <c r="N208" s="46" t="s">
        <v>7282</v>
      </c>
      <c r="O208" s="98">
        <v>1</v>
      </c>
    </row>
    <row r="209" spans="2:15">
      <c r="B209" s="46" t="s">
        <v>7304</v>
      </c>
      <c r="C209" s="47">
        <v>9783839404553</v>
      </c>
      <c r="D209" s="48" t="s">
        <v>7305</v>
      </c>
      <c r="E209" s="48" t="s">
        <v>7306</v>
      </c>
      <c r="F209" s="48" t="s">
        <v>7307</v>
      </c>
      <c r="G209" s="46">
        <v>2006</v>
      </c>
      <c r="H209" s="46" t="str">
        <f ca="1">VLOOKUP(C209,'Gesamt 2000-2009'!C:I,6,0)</f>
        <v>verfügbar</v>
      </c>
      <c r="I209" s="82">
        <v>17.989999999999998</v>
      </c>
      <c r="J209" s="89" t="str">
        <f ca="1">VLOOKUP(C209,'Gesamt 2000-2009'!C209:J1025,8,0)</f>
        <v>Pädagogik|Theorie und Geschichte der Bildung und Erziehung</v>
      </c>
      <c r="K209" s="46" t="s">
        <v>6785</v>
      </c>
      <c r="L209" s="48">
        <f ca="1">VLOOKUP(C209,'Gesamt 2000-2009'!C209:L1025,10,0)</f>
        <v>0</v>
      </c>
      <c r="M209" s="48" t="s">
        <v>5054</v>
      </c>
      <c r="N209" s="46" t="s">
        <v>7303</v>
      </c>
      <c r="O209" s="98">
        <v>1</v>
      </c>
    </row>
    <row r="210" spans="2:15">
      <c r="B210" s="46" t="s">
        <v>7309</v>
      </c>
      <c r="C210" s="47">
        <v>9783839404584</v>
      </c>
      <c r="D210" s="48" t="s">
        <v>7310</v>
      </c>
      <c r="E210" s="48" t="s">
        <v>7311</v>
      </c>
      <c r="F210" s="48" t="s">
        <v>6990</v>
      </c>
      <c r="G210" s="46">
        <v>2006</v>
      </c>
      <c r="H210" s="46" t="str">
        <f ca="1">VLOOKUP(C210,'Gesamt 2000-2009'!C:I,6,0)</f>
        <v>verfügbar</v>
      </c>
      <c r="I210" s="82">
        <v>22.99</v>
      </c>
      <c r="J210" s="89" t="str">
        <f ca="1">VLOOKUP(C210,'Gesamt 2000-2009'!C210:J1026,8,0)</f>
        <v>Soziologie|Wissenschafts-, Technik- und Umweltsoziologie</v>
      </c>
      <c r="K210" s="46" t="s">
        <v>6832</v>
      </c>
      <c r="L210" s="48">
        <f ca="1">VLOOKUP(C210,'Gesamt 2000-2009'!C210:L1026,10,0)</f>
        <v>0</v>
      </c>
      <c r="M210" s="48" t="s">
        <v>5054</v>
      </c>
      <c r="N210" s="46" t="s">
        <v>7308</v>
      </c>
      <c r="O210" s="98">
        <v>1</v>
      </c>
    </row>
    <row r="211" spans="2:15">
      <c r="B211" s="46" t="s">
        <v>7317</v>
      </c>
      <c r="C211" s="47">
        <v>9783839404669</v>
      </c>
      <c r="D211" s="48" t="s">
        <v>7318</v>
      </c>
      <c r="E211" s="48" t="s">
        <v>7319</v>
      </c>
      <c r="F211" s="48" t="s">
        <v>6564</v>
      </c>
      <c r="G211" s="46">
        <v>2006</v>
      </c>
      <c r="H211" s="46" t="str">
        <f ca="1">VLOOKUP(C211,'Gesamt 2000-2009'!C:I,6,0)</f>
        <v>verfügbar</v>
      </c>
      <c r="I211" s="82">
        <v>23.99</v>
      </c>
      <c r="J211" s="89" t="str">
        <f ca="1">VLOOKUP(C211,'Gesamt 2000-2009'!C211:J1027,8,0)</f>
        <v>Psychologie|Psychoanalyse</v>
      </c>
      <c r="K211" s="46" t="s">
        <v>6563</v>
      </c>
      <c r="L211" s="48">
        <f ca="1">VLOOKUP(C211,'Gesamt 2000-2009'!C211:L1027,10,0)</f>
        <v>0</v>
      </c>
      <c r="M211" s="48" t="s">
        <v>5054</v>
      </c>
      <c r="N211" s="46" t="s">
        <v>7316</v>
      </c>
      <c r="O211" s="98">
        <v>1</v>
      </c>
    </row>
    <row r="212" spans="2:15">
      <c r="B212" s="46" t="s">
        <v>7321</v>
      </c>
      <c r="C212" s="47">
        <v>9783839403563</v>
      </c>
      <c r="D212" s="48" t="s">
        <v>7322</v>
      </c>
      <c r="E212" s="48" t="s">
        <v>7323</v>
      </c>
      <c r="F212" s="48" t="s">
        <v>6726</v>
      </c>
      <c r="G212" s="46">
        <v>2006</v>
      </c>
      <c r="H212" s="46" t="str">
        <f ca="1">VLOOKUP(C212,'Gesamt 2000-2009'!C:I,6,0)</f>
        <v>verfügbar</v>
      </c>
      <c r="I212" s="82">
        <v>25.99</v>
      </c>
      <c r="J212" s="89" t="str">
        <f ca="1">VLOOKUP(C212,'Gesamt 2000-2009'!C212:J1028,8,0)</f>
        <v>Soziologie|Politische Soziologie und Sozialpolitik</v>
      </c>
      <c r="K212" s="46" t="s">
        <v>7324</v>
      </c>
      <c r="L212" s="48">
        <f ca="1">VLOOKUP(C212,'Gesamt 2000-2009'!C212:L1028,10,0)</f>
        <v>0</v>
      </c>
      <c r="M212" s="48" t="s">
        <v>5054</v>
      </c>
      <c r="N212" s="46" t="s">
        <v>7320</v>
      </c>
      <c r="O212" s="98">
        <v>1</v>
      </c>
    </row>
    <row r="213" spans="2:15">
      <c r="B213" s="46" t="s">
        <v>7330</v>
      </c>
      <c r="C213" s="47">
        <v>9783839404454</v>
      </c>
      <c r="D213" s="48" t="s">
        <v>7331</v>
      </c>
      <c r="E213" s="48" t="s">
        <v>7332</v>
      </c>
      <c r="F213" s="48" t="s">
        <v>6644</v>
      </c>
      <c r="G213" s="46">
        <v>2006</v>
      </c>
      <c r="H213" s="46" t="str">
        <f ca="1">VLOOKUP(C213,'Gesamt 2000-2009'!C:I,6,0)</f>
        <v>verfügbar</v>
      </c>
      <c r="I213" s="82">
        <v>9.99</v>
      </c>
      <c r="J213" s="89" t="str">
        <f ca="1">VLOOKUP(C213,'Gesamt 2000-2009'!C213:J1029,8,0)</f>
        <v>Soziologie|Soziologische Theorie</v>
      </c>
      <c r="K213" s="46" t="s">
        <v>6534</v>
      </c>
      <c r="L213" s="48">
        <f ca="1">VLOOKUP(C213,'Gesamt 2000-2009'!C213:L1029,10,0)</f>
        <v>0</v>
      </c>
      <c r="M213" s="48" t="s">
        <v>5054</v>
      </c>
      <c r="N213" s="46" t="s">
        <v>7329</v>
      </c>
      <c r="O213" s="98">
        <v>1</v>
      </c>
    </row>
    <row r="214" spans="2:15">
      <c r="B214" s="46" t="s">
        <v>7346</v>
      </c>
      <c r="C214" s="47">
        <v>9783839404188</v>
      </c>
      <c r="D214" s="48" t="s">
        <v>7347</v>
      </c>
      <c r="E214" s="48" t="s">
        <v>7348</v>
      </c>
      <c r="F214" s="48" t="s">
        <v>6990</v>
      </c>
      <c r="G214" s="46">
        <v>2006</v>
      </c>
      <c r="H214" s="46" t="str">
        <f ca="1">VLOOKUP(C214,'Gesamt 2000-2009'!C:I,6,0)</f>
        <v>verfügbar</v>
      </c>
      <c r="I214" s="82">
        <v>24.99</v>
      </c>
      <c r="J214" s="89" t="str">
        <f ca="1">VLOOKUP(C214,'Gesamt 2000-2009'!C214:J1030,8,0)</f>
        <v>Soziologie|Wissenschafts-, Technik- und Umweltsoziologie</v>
      </c>
      <c r="K214" s="46" t="s">
        <v>6832</v>
      </c>
      <c r="L214" s="48">
        <f ca="1">VLOOKUP(C214,'Gesamt 2000-2009'!C214:L1030,10,0)</f>
        <v>0</v>
      </c>
      <c r="M214" s="48" t="s">
        <v>5054</v>
      </c>
      <c r="N214" s="46" t="s">
        <v>7345</v>
      </c>
      <c r="O214" s="98">
        <v>1</v>
      </c>
    </row>
    <row r="215" spans="2:15">
      <c r="B215" s="46" t="s">
        <v>7354</v>
      </c>
      <c r="C215" s="47">
        <v>9783839404287</v>
      </c>
      <c r="D215" s="48" t="s">
        <v>7355</v>
      </c>
      <c r="E215" s="48" t="s">
        <v>7356</v>
      </c>
      <c r="F215" s="48" t="s">
        <v>6951</v>
      </c>
      <c r="G215" s="46">
        <v>2006</v>
      </c>
      <c r="H215" s="46" t="str">
        <f ca="1">VLOOKUP(C215,'Gesamt 2000-2009'!C:I,6,0)</f>
        <v>verfügbar</v>
      </c>
      <c r="I215" s="82">
        <v>20.99</v>
      </c>
      <c r="J215" s="89" t="str">
        <f ca="1">VLOOKUP(C215,'Gesamt 2000-2009'!C215:J1031,8,0)</f>
        <v>Soziologie|Soziologie des Geschlechts und des Körpers</v>
      </c>
      <c r="K215" s="46" t="s">
        <v>6551</v>
      </c>
      <c r="L215" s="48">
        <f ca="1">VLOOKUP(C215,'Gesamt 2000-2009'!C215:L1031,10,0)</f>
        <v>0</v>
      </c>
      <c r="M215" s="48" t="s">
        <v>5054</v>
      </c>
      <c r="N215" s="46" t="s">
        <v>7353</v>
      </c>
      <c r="O215" s="98">
        <v>1</v>
      </c>
    </row>
    <row r="216" spans="2:15">
      <c r="B216" s="46" t="s">
        <v>7362</v>
      </c>
      <c r="C216" s="47">
        <v>9783839404423</v>
      </c>
      <c r="D216" s="48" t="s">
        <v>7363</v>
      </c>
      <c r="E216" s="48" t="s">
        <v>7364</v>
      </c>
      <c r="F216" s="48" t="s">
        <v>6644</v>
      </c>
      <c r="G216" s="46">
        <v>2006</v>
      </c>
      <c r="H216" s="46" t="str">
        <f ca="1">VLOOKUP(C216,'Gesamt 2000-2009'!C:I,6,0)</f>
        <v>verfügbar</v>
      </c>
      <c r="I216" s="82">
        <v>26.99</v>
      </c>
      <c r="J216" s="89" t="str">
        <f ca="1">VLOOKUP(C216,'Gesamt 2000-2009'!C216:J1032,8,0)</f>
        <v>Psychologie|Psychoanalyse</v>
      </c>
      <c r="K216" s="46" t="s">
        <v>6563</v>
      </c>
      <c r="L216" s="48">
        <f ca="1">VLOOKUP(C216,'Gesamt 2000-2009'!C216:L1032,10,0)</f>
        <v>0</v>
      </c>
      <c r="M216" s="48" t="s">
        <v>5054</v>
      </c>
      <c r="N216" s="46" t="s">
        <v>7361</v>
      </c>
      <c r="O216" s="98">
        <v>1</v>
      </c>
    </row>
    <row r="217" spans="2:15">
      <c r="B217" s="46" t="s">
        <v>7366</v>
      </c>
      <c r="C217" s="47">
        <v>9783839404539</v>
      </c>
      <c r="D217" s="48" t="s">
        <v>7367</v>
      </c>
      <c r="E217" s="48" t="s">
        <v>7368</v>
      </c>
      <c r="F217" s="48" t="s">
        <v>6541</v>
      </c>
      <c r="G217" s="46">
        <v>2006</v>
      </c>
      <c r="H217" s="46" t="str">
        <f ca="1">VLOOKUP(C217,'Gesamt 2000-2009'!C:I,6,0)</f>
        <v>verfügbar</v>
      </c>
      <c r="I217" s="82">
        <v>25.99</v>
      </c>
      <c r="J217" s="89" t="str">
        <f ca="1">VLOOKUP(C217,'Gesamt 2000-2009'!C217:J1033,8,0)</f>
        <v>Islamwissenschaft|Islamwissenschaft</v>
      </c>
      <c r="K217" s="46" t="s">
        <v>6540</v>
      </c>
      <c r="L217" s="48">
        <f ca="1">VLOOKUP(C217,'Gesamt 2000-2009'!C217:L1033,10,0)</f>
        <v>0</v>
      </c>
      <c r="M217" s="48" t="s">
        <v>5054</v>
      </c>
      <c r="N217" s="46" t="s">
        <v>7365</v>
      </c>
      <c r="O217" s="98">
        <v>1</v>
      </c>
    </row>
    <row r="218" spans="2:15">
      <c r="B218" s="46" t="s">
        <v>7402</v>
      </c>
      <c r="C218" s="47">
        <v>9783839404898</v>
      </c>
      <c r="D218" s="48" t="s">
        <v>7403</v>
      </c>
      <c r="E218" s="48" t="s">
        <v>7404</v>
      </c>
      <c r="F218" s="48" t="s">
        <v>7307</v>
      </c>
      <c r="G218" s="46">
        <v>2006</v>
      </c>
      <c r="H218" s="46" t="str">
        <f ca="1">VLOOKUP(C218,'Gesamt 2000-2009'!C:I,6,0)</f>
        <v>verfügbar</v>
      </c>
      <c r="I218" s="82">
        <v>24.99</v>
      </c>
      <c r="J218" s="89" t="str">
        <f ca="1">VLOOKUP(C218,'Gesamt 2000-2009'!C218:J1034,8,0)</f>
        <v>Pädagogik|Sozialpädagogik, Soziale Arbeit</v>
      </c>
      <c r="K218" s="46" t="s">
        <v>6847</v>
      </c>
      <c r="L218" s="48">
        <f ca="1">VLOOKUP(C218,'Gesamt 2000-2009'!C218:L1034,10,0)</f>
        <v>0</v>
      </c>
      <c r="M218" s="48" t="s">
        <v>5054</v>
      </c>
      <c r="N218" s="46" t="s">
        <v>7401</v>
      </c>
      <c r="O218" s="98">
        <v>1</v>
      </c>
    </row>
    <row r="219" spans="2:15">
      <c r="B219" s="46" t="s">
        <v>7410</v>
      </c>
      <c r="C219" s="47">
        <v>9783839400364</v>
      </c>
      <c r="D219" s="48" t="s">
        <v>7411</v>
      </c>
      <c r="E219" s="48" t="s">
        <v>7412</v>
      </c>
      <c r="F219" s="48" t="s">
        <v>6535</v>
      </c>
      <c r="G219" s="46">
        <v>2006</v>
      </c>
      <c r="H219" s="46" t="str">
        <f ca="1">VLOOKUP(C219,'Gesamt 2000-2009'!C:I,6,0)</f>
        <v>verfügbar</v>
      </c>
      <c r="I219" s="82">
        <v>13.99</v>
      </c>
      <c r="J219" s="89" t="str">
        <f ca="1">VLOOKUP(C219,'Gesamt 2000-2009'!C219:J1035,8,0)</f>
        <v>Soziologie|Wirtschafts-, Organisations-, Arbeits- und Industriesoziologie</v>
      </c>
      <c r="K219" s="46" t="s">
        <v>6534</v>
      </c>
      <c r="L219" s="48">
        <f ca="1">VLOOKUP(C219,'Gesamt 2000-2009'!C219:L1035,10,0)</f>
        <v>0</v>
      </c>
      <c r="M219" s="48" t="s">
        <v>5054</v>
      </c>
      <c r="N219" s="46" t="s">
        <v>7409</v>
      </c>
      <c r="O219" s="98">
        <v>1</v>
      </c>
    </row>
    <row r="220" spans="2:15">
      <c r="B220" s="46" t="s">
        <v>7414</v>
      </c>
      <c r="C220" s="47">
        <v>9783839404836</v>
      </c>
      <c r="D220" s="48" t="s">
        <v>7415</v>
      </c>
      <c r="E220" s="48" t="s">
        <v>7416</v>
      </c>
      <c r="F220" s="48" t="s">
        <v>6730</v>
      </c>
      <c r="G220" s="46">
        <v>2006</v>
      </c>
      <c r="H220" s="46" t="str">
        <f ca="1">VLOOKUP(C220,'Gesamt 2000-2009'!C:I,6,0)</f>
        <v>verfügbar</v>
      </c>
      <c r="I220" s="82">
        <v>24.99</v>
      </c>
      <c r="J220" s="89" t="str">
        <f ca="1">VLOOKUP(C220,'Gesamt 2000-2009'!C220:J1036,8,0)</f>
        <v>Soziologie|Mediensoziologie</v>
      </c>
      <c r="K220" s="46" t="s">
        <v>6696</v>
      </c>
      <c r="L220" s="48">
        <f ca="1">VLOOKUP(C220,'Gesamt 2000-2009'!C220:L1036,10,0)</f>
        <v>0</v>
      </c>
      <c r="M220" s="48" t="s">
        <v>5054</v>
      </c>
      <c r="N220" s="46" t="s">
        <v>7413</v>
      </c>
      <c r="O220" s="98">
        <v>1</v>
      </c>
    </row>
    <row r="221" spans="2:15">
      <c r="B221" s="46" t="s">
        <v>7418</v>
      </c>
      <c r="C221" s="47">
        <v>9783839405376</v>
      </c>
      <c r="D221" s="48" t="s">
        <v>7419</v>
      </c>
      <c r="E221" s="48" t="s">
        <v>7420</v>
      </c>
      <c r="F221" s="48" t="s">
        <v>6602</v>
      </c>
      <c r="G221" s="46">
        <v>2006</v>
      </c>
      <c r="H221" s="46" t="str">
        <f ca="1">VLOOKUP(C221,'Gesamt 2000-2009'!C:I,6,0)</f>
        <v>verfügbar</v>
      </c>
      <c r="I221" s="82">
        <v>23.99</v>
      </c>
      <c r="J221" s="89" t="str">
        <f ca="1">VLOOKUP(C221,'Gesamt 2000-2009'!C221:J1037,8,0)</f>
        <v>Soziologie|Soziologie des Geschlechts und des Körpers</v>
      </c>
      <c r="K221" s="46" t="s">
        <v>6740</v>
      </c>
      <c r="L221" s="48">
        <f ca="1">VLOOKUP(C221,'Gesamt 2000-2009'!C221:L1037,10,0)</f>
        <v>0</v>
      </c>
      <c r="M221" s="48" t="s">
        <v>5054</v>
      </c>
      <c r="N221" s="46" t="s">
        <v>7417</v>
      </c>
      <c r="O221" s="98">
        <v>1</v>
      </c>
    </row>
    <row r="222" spans="2:15">
      <c r="B222" s="46" t="s">
        <v>7431</v>
      </c>
      <c r="C222" s="47">
        <v>9783839405987</v>
      </c>
      <c r="D222" s="48" t="s">
        <v>7432</v>
      </c>
      <c r="E222" s="48" t="s">
        <v>7433</v>
      </c>
      <c r="F222" s="48" t="s">
        <v>6552</v>
      </c>
      <c r="G222" s="46">
        <v>2006</v>
      </c>
      <c r="H222" s="46" t="str">
        <f ca="1">VLOOKUP(C222,'Gesamt 2000-2009'!C:I,6,0)</f>
        <v>verfügbar</v>
      </c>
      <c r="I222" s="82">
        <v>26.99</v>
      </c>
      <c r="J222" s="89" t="str">
        <f ca="1">VLOOKUP(C222,'Gesamt 2000-2009'!C222:J1038,8,0)</f>
        <v>Soziologie|Kultursoziologie</v>
      </c>
      <c r="K222" s="46" t="s">
        <v>6551</v>
      </c>
      <c r="L222" s="48">
        <f ca="1">VLOOKUP(C222,'Gesamt 2000-2009'!C222:L1038,10,0)</f>
        <v>0</v>
      </c>
      <c r="M222" s="48" t="s">
        <v>5054</v>
      </c>
      <c r="N222" s="46" t="s">
        <v>7430</v>
      </c>
      <c r="O222" s="98">
        <v>1</v>
      </c>
    </row>
    <row r="223" spans="2:15">
      <c r="B223" s="46" t="s">
        <v>7444</v>
      </c>
      <c r="C223" s="47">
        <v>9783839404485</v>
      </c>
      <c r="D223" s="48" t="s">
        <v>7445</v>
      </c>
      <c r="E223" s="48" t="s">
        <v>7446</v>
      </c>
      <c r="F223" s="48" t="s">
        <v>6990</v>
      </c>
      <c r="G223" s="46">
        <v>2006</v>
      </c>
      <c r="H223" s="46" t="str">
        <f ca="1">VLOOKUP(C223,'Gesamt 2000-2009'!C:I,6,0)</f>
        <v>verfügbar</v>
      </c>
      <c r="I223" s="82">
        <v>21.99</v>
      </c>
      <c r="J223" s="89" t="str">
        <f ca="1">VLOOKUP(C223,'Gesamt 2000-2009'!C223:J1039,8,0)</f>
        <v>Soziologie|Wissenschafts-, Technik- und Umweltsoziologie</v>
      </c>
      <c r="K223" s="46" t="s">
        <v>6643</v>
      </c>
      <c r="L223" s="48">
        <f ca="1">VLOOKUP(C223,'Gesamt 2000-2009'!C223:L1039,10,0)</f>
        <v>0</v>
      </c>
      <c r="M223" s="48" t="s">
        <v>5054</v>
      </c>
      <c r="N223" s="46" t="s">
        <v>7443</v>
      </c>
      <c r="O223" s="98">
        <v>1</v>
      </c>
    </row>
    <row r="224" spans="2:15">
      <c r="B224" s="46" t="s">
        <v>7456</v>
      </c>
      <c r="C224" s="47">
        <v>9783839405239</v>
      </c>
      <c r="D224" s="48" t="s">
        <v>7457</v>
      </c>
      <c r="E224" s="48" t="s">
        <v>7458</v>
      </c>
      <c r="F224" s="48" t="s">
        <v>7115</v>
      </c>
      <c r="G224" s="46">
        <v>2006</v>
      </c>
      <c r="H224" s="46" t="str">
        <f ca="1">VLOOKUP(C224,'Gesamt 2000-2009'!C:I,6,0)</f>
        <v>verfügbar</v>
      </c>
      <c r="I224" s="82">
        <v>23.99</v>
      </c>
      <c r="J224" s="89" t="str">
        <f ca="1">VLOOKUP(C224,'Gesamt 2000-2009'!C224:J1040,8,0)</f>
        <v>Geographie|Sozial- und Kulturgeographie</v>
      </c>
      <c r="K224" s="46" t="s">
        <v>6885</v>
      </c>
      <c r="L224" s="48">
        <f ca="1">VLOOKUP(C224,'Gesamt 2000-2009'!C224:L1040,10,0)</f>
        <v>0</v>
      </c>
      <c r="M224" s="48" t="s">
        <v>5054</v>
      </c>
      <c r="N224" s="46" t="s">
        <v>7455</v>
      </c>
      <c r="O224" s="98">
        <v>1</v>
      </c>
    </row>
    <row r="225" spans="2:15">
      <c r="B225" s="46" t="s">
        <v>7464</v>
      </c>
      <c r="C225" s="47">
        <v>9783839405536</v>
      </c>
      <c r="D225" s="48" t="s">
        <v>7465</v>
      </c>
      <c r="E225" s="48" t="s">
        <v>7466</v>
      </c>
      <c r="F225" s="48" t="s">
        <v>7115</v>
      </c>
      <c r="G225" s="46">
        <v>2006</v>
      </c>
      <c r="H225" s="46" t="str">
        <f ca="1">VLOOKUP(C225,'Gesamt 2000-2009'!C:I,6,0)</f>
        <v>verfügbar</v>
      </c>
      <c r="I225" s="82">
        <v>25.99</v>
      </c>
      <c r="J225" s="89" t="str">
        <f ca="1">VLOOKUP(C225,'Gesamt 2000-2009'!C225:J1041,8,0)</f>
        <v>Politikwissenschaft|Internationale und Europäische Politik und Globalisierung</v>
      </c>
      <c r="K225" s="46" t="s">
        <v>7425</v>
      </c>
      <c r="L225" s="48">
        <f ca="1">VLOOKUP(C225,'Gesamt 2000-2009'!C225:L1041,10,0)</f>
        <v>0</v>
      </c>
      <c r="M225" s="48" t="s">
        <v>5054</v>
      </c>
      <c r="N225" s="46" t="s">
        <v>7463</v>
      </c>
      <c r="O225" s="98">
        <v>1</v>
      </c>
    </row>
    <row r="226" spans="2:15">
      <c r="B226" s="46" t="s">
        <v>7484</v>
      </c>
      <c r="C226" s="47">
        <v>9783839405406</v>
      </c>
      <c r="D226" s="48" t="s">
        <v>7485</v>
      </c>
      <c r="E226" s="48" t="s">
        <v>7486</v>
      </c>
      <c r="F226" s="48" t="s">
        <v>6644</v>
      </c>
      <c r="G226" s="46">
        <v>2006</v>
      </c>
      <c r="H226" s="46" t="str">
        <f ca="1">VLOOKUP(C226,'Gesamt 2000-2009'!C:I,6,0)</f>
        <v>verfügbar</v>
      </c>
      <c r="I226" s="82">
        <v>22.99</v>
      </c>
      <c r="J226" s="89" t="str">
        <f ca="1">VLOOKUP(C226,'Gesamt 2000-2009'!C226:J1042,8,0)</f>
        <v>Soziologie|Soziologische Theorie</v>
      </c>
      <c r="K226" s="46" t="s">
        <v>6534</v>
      </c>
      <c r="L226" s="48">
        <f ca="1">VLOOKUP(C226,'Gesamt 2000-2009'!C226:L1042,10,0)</f>
        <v>0</v>
      </c>
      <c r="M226" s="48" t="s">
        <v>5054</v>
      </c>
      <c r="N226" s="46" t="s">
        <v>7483</v>
      </c>
      <c r="O226" s="98">
        <v>1</v>
      </c>
    </row>
    <row r="227" spans="2:15">
      <c r="B227" s="46" t="s">
        <v>7499</v>
      </c>
      <c r="C227" s="47">
        <v>9783839403655</v>
      </c>
      <c r="D227" s="48" t="s">
        <v>7500</v>
      </c>
      <c r="E227" s="48" t="s">
        <v>7501</v>
      </c>
      <c r="F227" s="48" t="s">
        <v>6535</v>
      </c>
      <c r="G227" s="46">
        <v>2006</v>
      </c>
      <c r="H227" s="46" t="str">
        <f ca="1">VLOOKUP(C227,'Gesamt 2000-2009'!C:I,6,0)</f>
        <v>verfügbar</v>
      </c>
      <c r="I227" s="82">
        <v>10.99</v>
      </c>
      <c r="J227" s="89" t="str">
        <f ca="1">VLOOKUP(C227,'Gesamt 2000-2009'!C227:J1043,8,0)</f>
        <v>Soziologie|Soziologische Theorie</v>
      </c>
      <c r="K227" s="46" t="s">
        <v>6534</v>
      </c>
      <c r="L227" s="48">
        <f ca="1">VLOOKUP(C227,'Gesamt 2000-2009'!C227:L1043,10,0)</f>
        <v>0</v>
      </c>
      <c r="M227" s="48" t="s">
        <v>5054</v>
      </c>
      <c r="N227" s="46" t="s">
        <v>7498</v>
      </c>
      <c r="O227" s="98">
        <v>1</v>
      </c>
    </row>
    <row r="228" spans="2:15">
      <c r="B228" s="46" t="s">
        <v>7503</v>
      </c>
      <c r="C228" s="47">
        <v>9783839403952</v>
      </c>
      <c r="D228" s="48" t="s">
        <v>7504</v>
      </c>
      <c r="E228" s="48" t="s">
        <v>7505</v>
      </c>
      <c r="F228" s="48" t="s">
        <v>6842</v>
      </c>
      <c r="G228" s="46">
        <v>2006</v>
      </c>
      <c r="H228" s="46" t="str">
        <f ca="1">VLOOKUP(C228,'Gesamt 2000-2009'!C:I,6,0)</f>
        <v>verfügbar</v>
      </c>
      <c r="I228" s="82">
        <v>14.99</v>
      </c>
      <c r="J228" s="89" t="str">
        <f ca="1">VLOOKUP(C228,'Gesamt 2000-2009'!C228:J1044,8,0)</f>
        <v>Psychologie|Sozialpsychologie</v>
      </c>
      <c r="K228" s="46" t="s">
        <v>7506</v>
      </c>
      <c r="L228" s="48">
        <f ca="1">VLOOKUP(C228,'Gesamt 2000-2009'!C228:L1044,10,0)</f>
        <v>0</v>
      </c>
      <c r="M228" s="48" t="s">
        <v>5054</v>
      </c>
      <c r="N228" s="46" t="s">
        <v>7502</v>
      </c>
      <c r="O228" s="98">
        <v>1</v>
      </c>
    </row>
    <row r="229" spans="2:15">
      <c r="B229" s="46" t="s">
        <v>7513</v>
      </c>
      <c r="C229" s="47">
        <v>9783839404607</v>
      </c>
      <c r="D229" s="48" t="s">
        <v>7514</v>
      </c>
      <c r="E229" s="48" t="s">
        <v>7515</v>
      </c>
      <c r="F229" s="48" t="s">
        <v>7115</v>
      </c>
      <c r="G229" s="46">
        <v>2006</v>
      </c>
      <c r="H229" s="46" t="str">
        <f ca="1">VLOOKUP(C229,'Gesamt 2000-2009'!C:I,6,0)</f>
        <v>verfügbar</v>
      </c>
      <c r="I229" s="82">
        <v>26.99</v>
      </c>
      <c r="J229" s="89" t="str">
        <f ca="1">VLOOKUP(C229,'Gesamt 2000-2009'!C229:J1045,8,0)</f>
        <v>Soziologie|Politische Soziologie und Sozialpolitik</v>
      </c>
      <c r="K229" s="46" t="s">
        <v>7516</v>
      </c>
      <c r="L229" s="48">
        <f ca="1">VLOOKUP(C229,'Gesamt 2000-2009'!C229:L1045,10,0)</f>
        <v>0</v>
      </c>
      <c r="M229" s="48" t="s">
        <v>5054</v>
      </c>
      <c r="N229" s="46" t="s">
        <v>7512</v>
      </c>
      <c r="O229" s="98">
        <v>1</v>
      </c>
    </row>
    <row r="230" spans="2:15">
      <c r="B230" s="46" t="s">
        <v>7518</v>
      </c>
      <c r="C230" s="47">
        <v>9783839404706</v>
      </c>
      <c r="D230" s="48" t="s">
        <v>7519</v>
      </c>
      <c r="E230" s="48" t="s">
        <v>7520</v>
      </c>
      <c r="F230" s="48" t="s">
        <v>7521</v>
      </c>
      <c r="G230" s="46">
        <v>2006</v>
      </c>
      <c r="H230" s="46" t="str">
        <f ca="1">VLOOKUP(C230,'Gesamt 2000-2009'!C:I,6,0)</f>
        <v>verfügbar</v>
      </c>
      <c r="I230" s="82">
        <v>18.989999999999998</v>
      </c>
      <c r="J230" s="89" t="str">
        <f ca="1">VLOOKUP(C230,'Gesamt 2000-2009'!C230:J1046,8,0)</f>
        <v>Soziologie|Soziologie des Geschlechts und des Körpers</v>
      </c>
      <c r="K230" s="46" t="s">
        <v>6551</v>
      </c>
      <c r="L230" s="48">
        <f ca="1">VLOOKUP(C230,'Gesamt 2000-2009'!C230:L1046,10,0)</f>
        <v>0</v>
      </c>
      <c r="M230" s="48" t="s">
        <v>5054</v>
      </c>
      <c r="N230" s="46" t="s">
        <v>7517</v>
      </c>
      <c r="O230" s="98">
        <v>1</v>
      </c>
    </row>
    <row r="231" spans="2:15">
      <c r="B231" s="46" t="s">
        <v>7523</v>
      </c>
      <c r="C231" s="47">
        <v>9783839405024</v>
      </c>
      <c r="D231" s="48" t="s">
        <v>7524</v>
      </c>
      <c r="E231" s="48" t="s">
        <v>7525</v>
      </c>
      <c r="F231" s="48" t="s">
        <v>6644</v>
      </c>
      <c r="G231" s="46">
        <v>2006</v>
      </c>
      <c r="H231" s="46" t="str">
        <f ca="1">VLOOKUP(C231,'Gesamt 2000-2009'!C:I,6,0)</f>
        <v>verfügbar</v>
      </c>
      <c r="I231" s="82">
        <v>25.99</v>
      </c>
      <c r="J231" s="89" t="str">
        <f ca="1">VLOOKUP(C231,'Gesamt 2000-2009'!C231:J1047,8,0)</f>
        <v>Soziologie|Soziologische Theorie</v>
      </c>
      <c r="K231" s="46" t="s">
        <v>6534</v>
      </c>
      <c r="L231" s="48">
        <f ca="1">VLOOKUP(C231,'Gesamt 2000-2009'!C231:L1047,10,0)</f>
        <v>0</v>
      </c>
      <c r="M231" s="48" t="s">
        <v>5054</v>
      </c>
      <c r="N231" s="46" t="s">
        <v>7522</v>
      </c>
      <c r="O231" s="98">
        <v>1</v>
      </c>
    </row>
    <row r="232" spans="2:15">
      <c r="B232" s="46" t="s">
        <v>7527</v>
      </c>
      <c r="C232" s="47">
        <v>9783839405079</v>
      </c>
      <c r="D232" s="48" t="s">
        <v>7528</v>
      </c>
      <c r="E232" s="48" t="s">
        <v>7529</v>
      </c>
      <c r="F232" s="48" t="s">
        <v>6552</v>
      </c>
      <c r="G232" s="46">
        <v>2006</v>
      </c>
      <c r="H232" s="46" t="str">
        <f ca="1">VLOOKUP(C232,'Gesamt 2000-2009'!C:I,6,0)</f>
        <v>verfügbar</v>
      </c>
      <c r="I232" s="82">
        <v>29.99</v>
      </c>
      <c r="J232" s="89" t="str">
        <f ca="1">VLOOKUP(C232,'Gesamt 2000-2009'!C232:J1048,8,0)</f>
        <v>Soziologie|Soziologie der Migration</v>
      </c>
      <c r="K232" s="46" t="s">
        <v>6546</v>
      </c>
      <c r="L232" s="48">
        <f ca="1">VLOOKUP(C232,'Gesamt 2000-2009'!C232:L1048,10,0)</f>
        <v>0</v>
      </c>
      <c r="M232" s="48" t="s">
        <v>5054</v>
      </c>
      <c r="N232" s="46" t="s">
        <v>7526</v>
      </c>
      <c r="O232" s="98">
        <v>1</v>
      </c>
    </row>
    <row r="233" spans="2:15">
      <c r="B233" s="46" t="s">
        <v>7531</v>
      </c>
      <c r="C233" s="47">
        <v>9783839405215</v>
      </c>
      <c r="D233" s="48" t="s">
        <v>7532</v>
      </c>
      <c r="E233" s="48" t="s">
        <v>7533</v>
      </c>
      <c r="F233" s="48" t="s">
        <v>6979</v>
      </c>
      <c r="G233" s="46">
        <v>2006</v>
      </c>
      <c r="H233" s="46" t="str">
        <f ca="1">VLOOKUP(C233,'Gesamt 2000-2009'!C:I,6,0)</f>
        <v>verfügbar</v>
      </c>
      <c r="I233" s="82">
        <v>26.99</v>
      </c>
      <c r="J233" s="89" t="str">
        <f ca="1">VLOOKUP(C233,'Gesamt 2000-2009'!C233:J1049,8,0)</f>
        <v>Soziologie|Stadt- und Raumsoziologie</v>
      </c>
      <c r="K233" s="46" t="s">
        <v>6978</v>
      </c>
      <c r="L233" s="48">
        <f ca="1">VLOOKUP(C233,'Gesamt 2000-2009'!C233:L1049,10,0)</f>
        <v>0</v>
      </c>
      <c r="M233" s="48" t="s">
        <v>5054</v>
      </c>
      <c r="N233" s="46" t="s">
        <v>7530</v>
      </c>
      <c r="O233" s="98">
        <v>1</v>
      </c>
    </row>
    <row r="234" spans="2:15">
      <c r="B234" s="46" t="s">
        <v>7548</v>
      </c>
      <c r="C234" s="47">
        <v>9783839405628</v>
      </c>
      <c r="D234" s="48" t="s">
        <v>7549</v>
      </c>
      <c r="E234" s="48" t="s">
        <v>7550</v>
      </c>
      <c r="F234" s="48" t="s">
        <v>6644</v>
      </c>
      <c r="G234" s="46">
        <v>2006</v>
      </c>
      <c r="H234" s="46" t="str">
        <f ca="1">VLOOKUP(C234,'Gesamt 2000-2009'!C:I,6,0)</f>
        <v>verfügbar</v>
      </c>
      <c r="I234" s="82">
        <v>22.99</v>
      </c>
      <c r="J234" s="89" t="str">
        <f ca="1">VLOOKUP(C234,'Gesamt 2000-2009'!C234:J1050,8,0)</f>
        <v>Soziologie|Soziologische Theorie</v>
      </c>
      <c r="K234" s="46" t="s">
        <v>6534</v>
      </c>
      <c r="L234" s="48">
        <f ca="1">VLOOKUP(C234,'Gesamt 2000-2009'!C234:L1050,10,0)</f>
        <v>0</v>
      </c>
      <c r="M234" s="48" t="s">
        <v>5054</v>
      </c>
      <c r="N234" s="46" t="s">
        <v>7547</v>
      </c>
      <c r="O234" s="98">
        <v>1</v>
      </c>
    </row>
    <row r="235" spans="2:15">
      <c r="B235" s="46" t="s">
        <v>7552</v>
      </c>
      <c r="C235" s="47">
        <v>9783839405673</v>
      </c>
      <c r="D235" s="48" t="s">
        <v>7553</v>
      </c>
      <c r="E235" s="48" t="s">
        <v>7554</v>
      </c>
      <c r="F235" s="48" t="s">
        <v>7115</v>
      </c>
      <c r="G235" s="46">
        <v>2006</v>
      </c>
      <c r="H235" s="46" t="str">
        <f ca="1">VLOOKUP(C235,'Gesamt 2000-2009'!C:I,6,0)</f>
        <v>verfügbar</v>
      </c>
      <c r="I235" s="82">
        <v>22.99</v>
      </c>
      <c r="J235" s="89" t="str">
        <f ca="1">VLOOKUP(C235,'Gesamt 2000-2009'!C235:J1051,8,0)</f>
        <v>Geographie|Sozial- und Kulturgeographie</v>
      </c>
      <c r="K235" s="46" t="s">
        <v>7555</v>
      </c>
      <c r="L235" s="48">
        <f ca="1">VLOOKUP(C235,'Gesamt 2000-2009'!C235:L1051,10,0)</f>
        <v>0</v>
      </c>
      <c r="M235" s="48" t="s">
        <v>5054</v>
      </c>
      <c r="N235" s="46" t="s">
        <v>7551</v>
      </c>
      <c r="O235" s="98">
        <v>1</v>
      </c>
    </row>
    <row r="236" spans="2:15">
      <c r="B236" s="46" t="s">
        <v>7562</v>
      </c>
      <c r="C236" s="47">
        <v>9783839405741</v>
      </c>
      <c r="D236" s="48" t="s">
        <v>7146</v>
      </c>
      <c r="E236" s="48" t="s">
        <v>7563</v>
      </c>
      <c r="F236" s="48" t="s">
        <v>7115</v>
      </c>
      <c r="G236" s="46">
        <v>2006</v>
      </c>
      <c r="H236" s="46" t="str">
        <f ca="1">VLOOKUP(C236,'Gesamt 2000-2009'!C:I,6,0)</f>
        <v>verfügbar</v>
      </c>
      <c r="I236" s="82">
        <v>15.99</v>
      </c>
      <c r="J236" s="89" t="str">
        <f ca="1">VLOOKUP(C236,'Gesamt 2000-2009'!C236:J1052,8,0)</f>
        <v>Pädagogik|Theorie und Geschichte der Bildung und Erziehung</v>
      </c>
      <c r="K236" s="46" t="s">
        <v>6942</v>
      </c>
      <c r="L236" s="48">
        <f ca="1">VLOOKUP(C236,'Gesamt 2000-2009'!C236:L1052,10,0)</f>
        <v>0</v>
      </c>
      <c r="M236" s="48" t="s">
        <v>5054</v>
      </c>
      <c r="N236" s="46" t="s">
        <v>7561</v>
      </c>
      <c r="O236" s="98">
        <v>1</v>
      </c>
    </row>
    <row r="237" spans="2:15">
      <c r="B237" s="46" t="s">
        <v>7570</v>
      </c>
      <c r="C237" s="47">
        <v>9783839403662</v>
      </c>
      <c r="D237" s="48" t="s">
        <v>7571</v>
      </c>
      <c r="E237" s="48" t="s">
        <v>7572</v>
      </c>
      <c r="F237" s="48" t="s">
        <v>6786</v>
      </c>
      <c r="G237" s="46">
        <v>2006</v>
      </c>
      <c r="H237" s="46" t="str">
        <f ca="1">VLOOKUP(C237,'Gesamt 2000-2009'!C:I,6,0)</f>
        <v>verfügbar</v>
      </c>
      <c r="I237" s="82">
        <v>25.99</v>
      </c>
      <c r="J237" s="89" t="str">
        <f ca="1">VLOOKUP(C237,'Gesamt 2000-2009'!C237:J1053,8,0)</f>
        <v>Pädagogik|Theorie und Geschichte der Bildung und Erziehung</v>
      </c>
      <c r="K237" s="46" t="s">
        <v>6942</v>
      </c>
      <c r="L237" s="48">
        <f ca="1">VLOOKUP(C237,'Gesamt 2000-2009'!C237:L1053,10,0)</f>
        <v>0</v>
      </c>
      <c r="M237" s="48" t="s">
        <v>5054</v>
      </c>
      <c r="N237" s="46" t="s">
        <v>7569</v>
      </c>
      <c r="O237" s="98">
        <v>1</v>
      </c>
    </row>
    <row r="238" spans="2:15">
      <c r="B238" s="46" t="s">
        <v>7578</v>
      </c>
      <c r="C238" s="47">
        <v>9783839404843</v>
      </c>
      <c r="D238" s="48" t="s">
        <v>7579</v>
      </c>
      <c r="E238" s="48" t="s">
        <v>7580</v>
      </c>
      <c r="F238" s="48" t="s">
        <v>6644</v>
      </c>
      <c r="G238" s="46">
        <v>2006</v>
      </c>
      <c r="H238" s="46" t="str">
        <f ca="1">VLOOKUP(C238,'Gesamt 2000-2009'!C:I,6,0)</f>
        <v>verfügbar</v>
      </c>
      <c r="I238" s="82">
        <v>29.99</v>
      </c>
      <c r="J238" s="89" t="str">
        <f ca="1">VLOOKUP(C238,'Gesamt 2000-2009'!C238:J1054,8,0)</f>
        <v>Soziologie|Soziologische Theorie</v>
      </c>
      <c r="K238" s="46" t="s">
        <v>6534</v>
      </c>
      <c r="L238" s="48">
        <f ca="1">VLOOKUP(C238,'Gesamt 2000-2009'!C238:L1054,10,0)</f>
        <v>0</v>
      </c>
      <c r="M238" s="48" t="s">
        <v>5054</v>
      </c>
      <c r="N238" s="46" t="s">
        <v>7577</v>
      </c>
      <c r="O238" s="98">
        <v>1</v>
      </c>
    </row>
    <row r="239" spans="2:15">
      <c r="B239" s="46" t="s">
        <v>7598</v>
      </c>
      <c r="C239" s="47">
        <v>9783839405819</v>
      </c>
      <c r="D239" s="48" t="s">
        <v>7599</v>
      </c>
      <c r="E239" s="48" t="s">
        <v>7600</v>
      </c>
      <c r="F239" s="48" t="s">
        <v>7115</v>
      </c>
      <c r="G239" s="46">
        <v>2006</v>
      </c>
      <c r="H239" s="46" t="str">
        <f ca="1">VLOOKUP(C239,'Gesamt 2000-2009'!C:I,6,0)</f>
        <v>verfügbar</v>
      </c>
      <c r="I239" s="82">
        <v>26.99</v>
      </c>
      <c r="J239" s="89" t="str">
        <f ca="1">VLOOKUP(C239,'Gesamt 2000-2009'!C239:J1055,8,0)</f>
        <v>Soziologie|Wirtschafts-, Organisations-, Arbeits- und Industriesoziologie</v>
      </c>
      <c r="K239" s="46" t="s">
        <v>6534</v>
      </c>
      <c r="L239" s="48">
        <f ca="1">VLOOKUP(C239,'Gesamt 2000-2009'!C239:L1055,10,0)</f>
        <v>0</v>
      </c>
      <c r="M239" s="48" t="s">
        <v>5054</v>
      </c>
      <c r="N239" s="46" t="s">
        <v>7597</v>
      </c>
      <c r="O239" s="98">
        <v>1</v>
      </c>
    </row>
    <row r="240" spans="2:15">
      <c r="B240" s="46" t="s">
        <v>7622</v>
      </c>
      <c r="C240" s="47">
        <v>9783839405666</v>
      </c>
      <c r="D240" s="48" t="s">
        <v>7623</v>
      </c>
      <c r="E240" s="48" t="s">
        <v>7624</v>
      </c>
      <c r="F240" s="48" t="s">
        <v>6644</v>
      </c>
      <c r="G240" s="46">
        <v>2006</v>
      </c>
      <c r="H240" s="46" t="str">
        <f ca="1">VLOOKUP(C240,'Gesamt 2000-2009'!C:I,6,0)</f>
        <v>verfügbar</v>
      </c>
      <c r="I240" s="82">
        <v>22.99</v>
      </c>
      <c r="J240" s="89" t="str">
        <f ca="1">VLOOKUP(C240,'Gesamt 2000-2009'!C240:J1056,8,0)</f>
        <v>Soziologie|Kultursoziologie</v>
      </c>
      <c r="K240" s="46" t="s">
        <v>6551</v>
      </c>
      <c r="L240" s="48">
        <f ca="1">VLOOKUP(C240,'Gesamt 2000-2009'!C240:L1056,10,0)</f>
        <v>0</v>
      </c>
      <c r="M240" s="48" t="s">
        <v>5054</v>
      </c>
      <c r="N240" s="46" t="s">
        <v>7621</v>
      </c>
      <c r="O240" s="98">
        <v>1</v>
      </c>
    </row>
    <row r="241" spans="2:15">
      <c r="B241" s="46" t="s">
        <v>7630</v>
      </c>
      <c r="C241" s="47">
        <v>9783839405932</v>
      </c>
      <c r="D241" s="48" t="s">
        <v>7631</v>
      </c>
      <c r="E241" s="48" t="s">
        <v>7632</v>
      </c>
      <c r="F241" s="48" t="s">
        <v>6570</v>
      </c>
      <c r="G241" s="46">
        <v>2006</v>
      </c>
      <c r="H241" s="46" t="str">
        <f ca="1">VLOOKUP(C241,'Gesamt 2000-2009'!C:I,6,0)</f>
        <v>verfügbar</v>
      </c>
      <c r="I241" s="82">
        <v>22.99</v>
      </c>
      <c r="J241" s="89" t="str">
        <f ca="1">VLOOKUP(C241,'Gesamt 2000-2009'!C241:J1057,8,0)</f>
        <v>Soziologie|Mediensoziologie</v>
      </c>
      <c r="K241" s="46" t="s">
        <v>6696</v>
      </c>
      <c r="L241" s="48">
        <f ca="1">VLOOKUP(C241,'Gesamt 2000-2009'!C241:L1057,10,0)</f>
        <v>0</v>
      </c>
      <c r="M241" s="48" t="s">
        <v>5054</v>
      </c>
      <c r="N241" s="46" t="s">
        <v>7629</v>
      </c>
      <c r="O241" s="98">
        <v>1</v>
      </c>
    </row>
    <row r="242" spans="2:15">
      <c r="B242" s="46" t="s">
        <v>6975</v>
      </c>
      <c r="C242" s="47">
        <v>9783839402856</v>
      </c>
      <c r="D242" s="48" t="s">
        <v>6976</v>
      </c>
      <c r="E242" s="48" t="s">
        <v>6977</v>
      </c>
      <c r="F242" s="48" t="s">
        <v>6979</v>
      </c>
      <c r="G242" s="46">
        <v>2005</v>
      </c>
      <c r="H242" s="46" t="str">
        <f ca="1">VLOOKUP(C242,'Gesamt 2000-2009'!C:I,6,0)</f>
        <v>verfügbar</v>
      </c>
      <c r="I242" s="82">
        <v>12.99</v>
      </c>
      <c r="J242" s="89" t="str">
        <f ca="1">VLOOKUP(C242,'Gesamt 2000-2009'!C242:J1058,8,0)</f>
        <v>Soziologie|Stadt- und Raumsoziologie</v>
      </c>
      <c r="K242" s="46" t="s">
        <v>6978</v>
      </c>
      <c r="L242" s="48">
        <f ca="1">VLOOKUP(C242,'Gesamt 2000-2009'!C242:L1058,10,0)</f>
        <v>0</v>
      </c>
      <c r="M242" s="48" t="s">
        <v>5054</v>
      </c>
      <c r="N242" s="46" t="s">
        <v>6974</v>
      </c>
      <c r="O242" s="98">
        <v>1</v>
      </c>
    </row>
    <row r="243" spans="2:15">
      <c r="B243" s="46" t="s">
        <v>6995</v>
      </c>
      <c r="C243" s="47">
        <v>9783839402849</v>
      </c>
      <c r="D243" s="48" t="s">
        <v>6996</v>
      </c>
      <c r="E243" s="48" t="s">
        <v>6997</v>
      </c>
      <c r="F243" s="48" t="s">
        <v>6564</v>
      </c>
      <c r="G243" s="46">
        <v>2005</v>
      </c>
      <c r="H243" s="46" t="str">
        <f ca="1">VLOOKUP(C243,'Gesamt 2000-2009'!C:I,6,0)</f>
        <v>verfügbar</v>
      </c>
      <c r="I243" s="82">
        <v>26.99</v>
      </c>
      <c r="J243" s="89" t="str">
        <f ca="1">VLOOKUP(C243,'Gesamt 2000-2009'!C243:J1059,8,0)</f>
        <v>Psychologie|Psychoanalyse</v>
      </c>
      <c r="K243" s="46" t="s">
        <v>6563</v>
      </c>
      <c r="L243" s="48">
        <f ca="1">VLOOKUP(C243,'Gesamt 2000-2009'!C243:L1059,10,0)</f>
        <v>0</v>
      </c>
      <c r="M243" s="48" t="s">
        <v>5054</v>
      </c>
      <c r="N243" s="46" t="s">
        <v>6994</v>
      </c>
      <c r="O243" s="98">
        <v>1</v>
      </c>
    </row>
    <row r="244" spans="2:15">
      <c r="B244" s="46" t="s">
        <v>6999</v>
      </c>
      <c r="C244" s="47">
        <v>9783839402931</v>
      </c>
      <c r="D244" s="48" t="s">
        <v>7000</v>
      </c>
      <c r="E244" s="48" t="s">
        <v>7001</v>
      </c>
      <c r="F244" s="48" t="s">
        <v>6644</v>
      </c>
      <c r="G244" s="46">
        <v>2005</v>
      </c>
      <c r="H244" s="46" t="str">
        <f ca="1">VLOOKUP(C244,'Gesamt 2000-2009'!C:I,6,0)</f>
        <v>verfügbar</v>
      </c>
      <c r="I244" s="82">
        <v>26.99</v>
      </c>
      <c r="J244" s="89" t="str">
        <f ca="1">VLOOKUP(C244,'Gesamt 2000-2009'!C244:J1060,8,0)</f>
        <v>Politikwissenschaft|Policy</v>
      </c>
      <c r="K244" s="46" t="s">
        <v>7002</v>
      </c>
      <c r="L244" s="48">
        <f ca="1">VLOOKUP(C244,'Gesamt 2000-2009'!C244:L1060,10,0)</f>
        <v>0</v>
      </c>
      <c r="M244" s="48" t="s">
        <v>5054</v>
      </c>
      <c r="N244" s="46" t="s">
        <v>6998</v>
      </c>
      <c r="O244" s="98">
        <v>1</v>
      </c>
    </row>
    <row r="245" spans="2:15">
      <c r="B245" s="46" t="s">
        <v>7026</v>
      </c>
      <c r="C245" s="47">
        <v>9783839400289</v>
      </c>
      <c r="D245" s="48" t="s">
        <v>7027</v>
      </c>
      <c r="E245" s="48" t="s">
        <v>7028</v>
      </c>
      <c r="F245" s="48" t="s">
        <v>6535</v>
      </c>
      <c r="G245" s="46">
        <v>2005</v>
      </c>
      <c r="H245" s="46" t="str">
        <f ca="1">VLOOKUP(C245,'Gesamt 2000-2009'!C:I,6,0)</f>
        <v>verfügbar</v>
      </c>
      <c r="I245" s="82">
        <v>11.99</v>
      </c>
      <c r="J245" s="89" t="str">
        <f ca="1">VLOOKUP(C245,'Gesamt 2000-2009'!C245:J1061,8,0)</f>
        <v>Soziologie|Soziologische Theorie</v>
      </c>
      <c r="K245" s="46" t="s">
        <v>6534</v>
      </c>
      <c r="L245" s="48">
        <f ca="1">VLOOKUP(C245,'Gesamt 2000-2009'!C245:L1061,10,0)</f>
        <v>0</v>
      </c>
      <c r="M245" s="48" t="s">
        <v>5054</v>
      </c>
      <c r="N245" s="46" t="s">
        <v>7025</v>
      </c>
      <c r="O245" s="98">
        <v>1</v>
      </c>
    </row>
    <row r="246" spans="2:15">
      <c r="B246" s="46" t="s">
        <v>7038</v>
      </c>
      <c r="C246" s="47">
        <v>9783839403181</v>
      </c>
      <c r="D246" s="48" t="s">
        <v>7039</v>
      </c>
      <c r="E246" s="48" t="s">
        <v>7040</v>
      </c>
      <c r="F246" s="48" t="s">
        <v>6786</v>
      </c>
      <c r="G246" s="46">
        <v>2005</v>
      </c>
      <c r="H246" s="46" t="str">
        <f ca="1">VLOOKUP(C246,'Gesamt 2000-2009'!C:I,6,0)</f>
        <v>verfügbar</v>
      </c>
      <c r="I246" s="82">
        <v>25.99</v>
      </c>
      <c r="J246" s="89" t="str">
        <f ca="1">VLOOKUP(C246,'Gesamt 2000-2009'!C246:J1062,8,0)</f>
        <v>Pädagogik|Theorie und Geschichte der Bildung und Erziehung</v>
      </c>
      <c r="K246" s="46" t="s">
        <v>6942</v>
      </c>
      <c r="L246" s="48">
        <f ca="1">VLOOKUP(C246,'Gesamt 2000-2009'!C246:L1062,10,0)</f>
        <v>0</v>
      </c>
      <c r="M246" s="48" t="s">
        <v>5054</v>
      </c>
      <c r="N246" s="46" t="s">
        <v>7037</v>
      </c>
      <c r="O246" s="98">
        <v>1</v>
      </c>
    </row>
    <row r="247" spans="2:15">
      <c r="B247" s="46" t="s">
        <v>7047</v>
      </c>
      <c r="C247" s="47">
        <v>9783839403280</v>
      </c>
      <c r="D247" s="48" t="s">
        <v>6743</v>
      </c>
      <c r="E247" s="48" t="s">
        <v>7048</v>
      </c>
      <c r="F247" s="48" t="s">
        <v>6745</v>
      </c>
      <c r="G247" s="46">
        <v>2005</v>
      </c>
      <c r="H247" s="46" t="str">
        <f ca="1">VLOOKUP(C247,'Gesamt 2000-2009'!C:I,6,0)</f>
        <v>verfügbar</v>
      </c>
      <c r="I247" s="82">
        <v>20.99</v>
      </c>
      <c r="J247" s="89" t="str">
        <f ca="1">VLOOKUP(C247,'Gesamt 2000-2009'!C247:J1063,8,0)</f>
        <v>Politikwissenschaft|Internationale und Europäische Politik und Globalisierung</v>
      </c>
      <c r="K247" s="46" t="s">
        <v>6623</v>
      </c>
      <c r="L247" s="48">
        <f ca="1">VLOOKUP(C247,'Gesamt 2000-2009'!C247:L1063,10,0)</f>
        <v>0</v>
      </c>
      <c r="M247" s="48" t="s">
        <v>5054</v>
      </c>
      <c r="N247" s="46" t="s">
        <v>7046</v>
      </c>
      <c r="O247" s="98">
        <v>1</v>
      </c>
    </row>
    <row r="248" spans="2:15">
      <c r="B248" s="46" t="s">
        <v>7055</v>
      </c>
      <c r="C248" s="47">
        <v>9783839403334</v>
      </c>
      <c r="D248" s="48" t="s">
        <v>7056</v>
      </c>
      <c r="E248" s="48" t="s">
        <v>7057</v>
      </c>
      <c r="F248" s="48" t="s">
        <v>6552</v>
      </c>
      <c r="G248" s="46">
        <v>2005</v>
      </c>
      <c r="H248" s="46" t="str">
        <f ca="1">VLOOKUP(C248,'Gesamt 2000-2009'!C:I,6,0)</f>
        <v>verfügbar</v>
      </c>
      <c r="I248" s="82">
        <v>25.99</v>
      </c>
      <c r="J248" s="89" t="str">
        <f ca="1">VLOOKUP(C248,'Gesamt 2000-2009'!C248:J1064,8,0)</f>
        <v>Geographie|Sozial- und Kulturgeographie</v>
      </c>
      <c r="K248" s="46" t="s">
        <v>6885</v>
      </c>
      <c r="L248" s="48">
        <f ca="1">VLOOKUP(C248,'Gesamt 2000-2009'!C248:L1064,10,0)</f>
        <v>0</v>
      </c>
      <c r="M248" s="48" t="s">
        <v>5054</v>
      </c>
      <c r="N248" s="46" t="s">
        <v>7054</v>
      </c>
      <c r="O248" s="98">
        <v>1</v>
      </c>
    </row>
    <row r="249" spans="2:15">
      <c r="B249" s="46" t="s">
        <v>7067</v>
      </c>
      <c r="C249" s="47">
        <v>9783839403532</v>
      </c>
      <c r="D249" s="48" t="s">
        <v>7068</v>
      </c>
      <c r="E249" s="48" t="s">
        <v>7069</v>
      </c>
      <c r="F249" s="48" t="s">
        <v>7071</v>
      </c>
      <c r="G249" s="46">
        <v>2005</v>
      </c>
      <c r="H249" s="46" t="str">
        <f ca="1">VLOOKUP(C249,'Gesamt 2000-2009'!C:I,6,0)</f>
        <v>verfügbar</v>
      </c>
      <c r="I249" s="82">
        <v>25.99</v>
      </c>
      <c r="J249" s="89" t="str">
        <f ca="1">VLOOKUP(C249,'Gesamt 2000-2009'!C249:J1065,8,0)</f>
        <v>Pädagogik|Theorie und Geschichte der Bildung und Erziehung</v>
      </c>
      <c r="K249" s="46" t="s">
        <v>7070</v>
      </c>
      <c r="L249" s="48">
        <f ca="1">VLOOKUP(C249,'Gesamt 2000-2009'!C249:L1065,10,0)</f>
        <v>0</v>
      </c>
      <c r="M249" s="48" t="s">
        <v>5054</v>
      </c>
      <c r="N249" s="46" t="s">
        <v>7066</v>
      </c>
      <c r="O249" s="98">
        <v>1</v>
      </c>
    </row>
    <row r="250" spans="2:15">
      <c r="B250" s="46" t="s">
        <v>7077</v>
      </c>
      <c r="C250" s="47">
        <v>9783839401958</v>
      </c>
      <c r="D250" s="48" t="s">
        <v>7078</v>
      </c>
      <c r="E250" s="48" t="s">
        <v>7079</v>
      </c>
      <c r="F250" s="48" t="s">
        <v>6644</v>
      </c>
      <c r="G250" s="46">
        <v>2005</v>
      </c>
      <c r="H250" s="46" t="str">
        <f ca="1">VLOOKUP(C250,'Gesamt 2000-2009'!C:I,6,0)</f>
        <v>verfügbar</v>
      </c>
      <c r="I250" s="82">
        <v>15.99</v>
      </c>
      <c r="J250" s="89" t="str">
        <f ca="1">VLOOKUP(C250,'Gesamt 2000-2009'!C250:J1066,8,0)</f>
        <v>Soziologie|Kultursoziologie</v>
      </c>
      <c r="K250" s="46" t="s">
        <v>6551</v>
      </c>
      <c r="L250" s="48">
        <f ca="1">VLOOKUP(C250,'Gesamt 2000-2009'!C250:L1066,10,0)</f>
        <v>0</v>
      </c>
      <c r="M250" s="48" t="s">
        <v>5054</v>
      </c>
      <c r="N250" s="46" t="s">
        <v>7076</v>
      </c>
      <c r="O250" s="98">
        <v>1</v>
      </c>
    </row>
    <row r="251" spans="2:15">
      <c r="B251" s="46" t="s">
        <v>7117</v>
      </c>
      <c r="C251" s="47">
        <v>9783839403358</v>
      </c>
      <c r="D251" s="48" t="s">
        <v>6835</v>
      </c>
      <c r="E251" s="48" t="s">
        <v>7118</v>
      </c>
      <c r="F251" s="48" t="s">
        <v>6644</v>
      </c>
      <c r="G251" s="46">
        <v>2005</v>
      </c>
      <c r="H251" s="46" t="str">
        <f ca="1">VLOOKUP(C251,'Gesamt 2000-2009'!C:I,6,0)</f>
        <v>verfügbar</v>
      </c>
      <c r="I251" s="82">
        <v>19.989999999999998</v>
      </c>
      <c r="J251" s="89" t="str">
        <f ca="1">VLOOKUP(C251,'Gesamt 2000-2009'!C251:J1067,8,0)</f>
        <v>Soziologie|Soziologische Theorie</v>
      </c>
      <c r="K251" s="46" t="s">
        <v>6534</v>
      </c>
      <c r="L251" s="48">
        <f ca="1">VLOOKUP(C251,'Gesamt 2000-2009'!C251:L1067,10,0)</f>
        <v>0</v>
      </c>
      <c r="M251" s="48" t="s">
        <v>5054</v>
      </c>
      <c r="N251" s="46" t="s">
        <v>7116</v>
      </c>
      <c r="O251" s="98">
        <v>1</v>
      </c>
    </row>
    <row r="252" spans="2:15">
      <c r="B252" s="46" t="s">
        <v>7145</v>
      </c>
      <c r="C252" s="47">
        <v>9783839404157</v>
      </c>
      <c r="D252" s="48" t="s">
        <v>7146</v>
      </c>
      <c r="E252" s="48" t="s">
        <v>7147</v>
      </c>
      <c r="F252" s="48" t="s">
        <v>6644</v>
      </c>
      <c r="G252" s="46">
        <v>2005</v>
      </c>
      <c r="H252" s="46" t="str">
        <f ca="1">VLOOKUP(C252,'Gesamt 2000-2009'!C:I,6,0)</f>
        <v>verfügbar</v>
      </c>
      <c r="I252" s="82">
        <v>15.99</v>
      </c>
      <c r="J252" s="89" t="str">
        <f ca="1">VLOOKUP(C252,'Gesamt 2000-2009'!C252:J1068,8,0)</f>
        <v>Soziologie|Soziologische Theorie</v>
      </c>
      <c r="K252" s="46" t="s">
        <v>6551</v>
      </c>
      <c r="L252" s="48">
        <f ca="1">VLOOKUP(C252,'Gesamt 2000-2009'!C252:L1068,10,0)</f>
        <v>0</v>
      </c>
      <c r="M252" s="48" t="s">
        <v>5054</v>
      </c>
      <c r="N252" s="46" t="s">
        <v>7144</v>
      </c>
      <c r="O252" s="98">
        <v>1</v>
      </c>
    </row>
    <row r="253" spans="2:15">
      <c r="B253" s="46" t="s">
        <v>7157</v>
      </c>
      <c r="C253" s="47">
        <v>9783839403570</v>
      </c>
      <c r="D253" s="48" t="s">
        <v>7158</v>
      </c>
      <c r="E253" s="48" t="s">
        <v>7159</v>
      </c>
      <c r="F253" s="48" t="s">
        <v>6786</v>
      </c>
      <c r="G253" s="46">
        <v>2005</v>
      </c>
      <c r="H253" s="46" t="str">
        <f ca="1">VLOOKUP(C253,'Gesamt 2000-2009'!C:I,6,0)</f>
        <v>verfügbar</v>
      </c>
      <c r="I253" s="82">
        <v>15.99</v>
      </c>
      <c r="J253" s="89" t="str">
        <f ca="1">VLOOKUP(C253,'Gesamt 2000-2009'!C253:J1069,8,0)</f>
        <v>Pädagogik|Bildungs- und Erziehungswesen</v>
      </c>
      <c r="K253" s="46" t="s">
        <v>7070</v>
      </c>
      <c r="L253" s="48">
        <f ca="1">VLOOKUP(C253,'Gesamt 2000-2009'!C253:L1069,10,0)</f>
        <v>0</v>
      </c>
      <c r="M253" s="48" t="s">
        <v>5054</v>
      </c>
      <c r="N253" s="46" t="s">
        <v>7156</v>
      </c>
      <c r="O253" s="98">
        <v>1</v>
      </c>
    </row>
    <row r="254" spans="2:15">
      <c r="B254" s="46" t="s">
        <v>7174</v>
      </c>
      <c r="C254" s="47">
        <v>9783839404072</v>
      </c>
      <c r="D254" s="48" t="s">
        <v>7175</v>
      </c>
      <c r="E254" s="48" t="s">
        <v>7176</v>
      </c>
      <c r="F254" s="48" t="s">
        <v>7115</v>
      </c>
      <c r="G254" s="46">
        <v>2005</v>
      </c>
      <c r="H254" s="46" t="str">
        <f ca="1">VLOOKUP(C254,'Gesamt 2000-2009'!C:I,6,0)</f>
        <v>verfügbar</v>
      </c>
      <c r="I254" s="82">
        <v>26.99</v>
      </c>
      <c r="J254" s="89" t="str">
        <f ca="1">VLOOKUP(C254,'Gesamt 2000-2009'!C254:J1070,8,0)</f>
        <v>Politikwissenschaft|Parteien, Soziale Bewegungen und Zivilgesellschaft</v>
      </c>
      <c r="K254" s="46" t="s">
        <v>6601</v>
      </c>
      <c r="L254" s="48">
        <f ca="1">VLOOKUP(C254,'Gesamt 2000-2009'!C254:L1070,10,0)</f>
        <v>0</v>
      </c>
      <c r="M254" s="48" t="s">
        <v>5054</v>
      </c>
      <c r="N254" s="46" t="s">
        <v>7173</v>
      </c>
      <c r="O254" s="98">
        <v>1</v>
      </c>
    </row>
    <row r="255" spans="2:15">
      <c r="B255" s="46" t="s">
        <v>7208</v>
      </c>
      <c r="C255" s="47">
        <v>9783839404355</v>
      </c>
      <c r="D255" s="48" t="s">
        <v>7209</v>
      </c>
      <c r="E255" s="48" t="s">
        <v>7210</v>
      </c>
      <c r="F255" s="48" t="s">
        <v>6552</v>
      </c>
      <c r="G255" s="46">
        <v>2005</v>
      </c>
      <c r="H255" s="46" t="str">
        <f ca="1">VLOOKUP(C255,'Gesamt 2000-2009'!C:I,6,0)</f>
        <v>verfügbar</v>
      </c>
      <c r="I255" s="82">
        <v>16.989999999999998</v>
      </c>
      <c r="J255" s="89" t="str">
        <f ca="1">VLOOKUP(C255,'Gesamt 2000-2009'!C255:J1071,8,0)</f>
        <v>Psychologie|Psychoanalyse</v>
      </c>
      <c r="K255" s="46" t="s">
        <v>6563</v>
      </c>
      <c r="L255" s="48">
        <f ca="1">VLOOKUP(C255,'Gesamt 2000-2009'!C255:L1071,10,0)</f>
        <v>0</v>
      </c>
      <c r="M255" s="48" t="s">
        <v>5054</v>
      </c>
      <c r="N255" s="46" t="s">
        <v>7207</v>
      </c>
      <c r="O255" s="98">
        <v>1</v>
      </c>
    </row>
    <row r="256" spans="2:15">
      <c r="B256" s="46" t="s">
        <v>7224</v>
      </c>
      <c r="C256" s="47">
        <v>9783839403730</v>
      </c>
      <c r="D256" s="48" t="s">
        <v>7225</v>
      </c>
      <c r="E256" s="48" t="s">
        <v>7226</v>
      </c>
      <c r="F256" s="48" t="s">
        <v>6644</v>
      </c>
      <c r="G256" s="46">
        <v>2005</v>
      </c>
      <c r="H256" s="46" t="str">
        <f ca="1">VLOOKUP(C256,'Gesamt 2000-2009'!C:I,6,0)</f>
        <v>verfügbar</v>
      </c>
      <c r="I256" s="82">
        <v>25.99</v>
      </c>
      <c r="J256" s="89" t="str">
        <f ca="1">VLOOKUP(C256,'Gesamt 2000-2009'!C256:J1072,8,0)</f>
        <v>Soziologie|Soziologische Theorie</v>
      </c>
      <c r="K256" s="46" t="s">
        <v>6534</v>
      </c>
      <c r="L256" s="48">
        <f ca="1">VLOOKUP(C256,'Gesamt 2000-2009'!C256:L1072,10,0)</f>
        <v>0</v>
      </c>
      <c r="M256" s="48" t="s">
        <v>5054</v>
      </c>
      <c r="N256" s="46" t="s">
        <v>7223</v>
      </c>
      <c r="O256" s="98">
        <v>1</v>
      </c>
    </row>
    <row r="257" spans="2:15">
      <c r="B257" s="46" t="s">
        <v>7233</v>
      </c>
      <c r="C257" s="47">
        <v>9783839403778</v>
      </c>
      <c r="D257" s="48" t="s">
        <v>7234</v>
      </c>
      <c r="E257" s="48" t="s">
        <v>7235</v>
      </c>
      <c r="F257" s="48" t="s">
        <v>7115</v>
      </c>
      <c r="G257" s="46">
        <v>2005</v>
      </c>
      <c r="H257" s="46" t="str">
        <f ca="1">VLOOKUP(C257,'Gesamt 2000-2009'!C:I,6,0)</f>
        <v>verfügbar</v>
      </c>
      <c r="I257" s="82">
        <v>22.99</v>
      </c>
      <c r="J257" s="89" t="str">
        <f ca="1">VLOOKUP(C257,'Gesamt 2000-2009'!C257:J1073,8,0)</f>
        <v>Soziologie|Wirtschafts-, Organisations-, Arbeits- und Industriesoziologie</v>
      </c>
      <c r="K257" s="46" t="s">
        <v>6841</v>
      </c>
      <c r="L257" s="48">
        <f ca="1">VLOOKUP(C257,'Gesamt 2000-2009'!C257:L1073,10,0)</f>
        <v>0</v>
      </c>
      <c r="M257" s="48" t="s">
        <v>5054</v>
      </c>
      <c r="N257" s="46" t="s">
        <v>7232</v>
      </c>
      <c r="O257" s="98">
        <v>1</v>
      </c>
    </row>
    <row r="258" spans="2:15">
      <c r="B258" s="46" t="s">
        <v>7237</v>
      </c>
      <c r="C258" s="47">
        <v>9783839403785</v>
      </c>
      <c r="D258" s="48" t="s">
        <v>7238</v>
      </c>
      <c r="E258" s="48" t="s">
        <v>7239</v>
      </c>
      <c r="F258" s="48" t="s">
        <v>6552</v>
      </c>
      <c r="G258" s="46">
        <v>2005</v>
      </c>
      <c r="H258" s="46" t="str">
        <f ca="1">VLOOKUP(C258,'Gesamt 2000-2009'!C:I,6,0)</f>
        <v>verfügbar</v>
      </c>
      <c r="I258" s="82">
        <v>23.99</v>
      </c>
      <c r="J258" s="89" t="str">
        <f ca="1">VLOOKUP(C258,'Gesamt 2000-2009'!C258:J1074,8,0)</f>
        <v>Soziologie|Soziologie des Geschlechts und des Körpers</v>
      </c>
      <c r="K258" s="46" t="s">
        <v>6817</v>
      </c>
      <c r="L258" s="48">
        <f ca="1">VLOOKUP(C258,'Gesamt 2000-2009'!C258:L1074,10,0)</f>
        <v>0</v>
      </c>
      <c r="M258" s="48" t="s">
        <v>5054</v>
      </c>
      <c r="N258" s="46" t="s">
        <v>7236</v>
      </c>
      <c r="O258" s="98">
        <v>1</v>
      </c>
    </row>
    <row r="259" spans="2:15">
      <c r="B259" s="46" t="s">
        <v>7241</v>
      </c>
      <c r="C259" s="47">
        <v>9783839403860</v>
      </c>
      <c r="D259" s="48" t="s">
        <v>7242</v>
      </c>
      <c r="E259" s="48" t="s">
        <v>7243</v>
      </c>
      <c r="F259" s="48" t="s">
        <v>6564</v>
      </c>
      <c r="G259" s="46">
        <v>2005</v>
      </c>
      <c r="H259" s="46" t="str">
        <f ca="1">VLOOKUP(C259,'Gesamt 2000-2009'!C:I,6,0)</f>
        <v>verfügbar</v>
      </c>
      <c r="I259" s="82">
        <v>33.99</v>
      </c>
      <c r="J259" s="89" t="str">
        <f ca="1">VLOOKUP(C259,'Gesamt 2000-2009'!C259:J1075,8,0)</f>
        <v>Psychologie|Psychoanalyse</v>
      </c>
      <c r="K259" s="46" t="s">
        <v>6563</v>
      </c>
      <c r="L259" s="48">
        <f ca="1">VLOOKUP(C259,'Gesamt 2000-2009'!C259:L1075,10,0)</f>
        <v>0</v>
      </c>
      <c r="M259" s="48" t="s">
        <v>5054</v>
      </c>
      <c r="N259" s="46" t="s">
        <v>7240</v>
      </c>
      <c r="O259" s="98">
        <v>1</v>
      </c>
    </row>
    <row r="260" spans="2:15">
      <c r="B260" s="46" t="s">
        <v>7253</v>
      </c>
      <c r="C260" s="47">
        <v>9783839403921</v>
      </c>
      <c r="D260" s="48" t="s">
        <v>7254</v>
      </c>
      <c r="E260" s="48" t="s">
        <v>7255</v>
      </c>
      <c r="F260" s="48" t="s">
        <v>6552</v>
      </c>
      <c r="G260" s="46">
        <v>2005</v>
      </c>
      <c r="H260" s="46" t="str">
        <f ca="1">VLOOKUP(C260,'Gesamt 2000-2009'!C:I,6,0)</f>
        <v>verfügbar</v>
      </c>
      <c r="I260" s="82">
        <v>22.99</v>
      </c>
      <c r="J260" s="89" t="str">
        <f ca="1">VLOOKUP(C260,'Gesamt 2000-2009'!C260:J1076,8,0)</f>
        <v>Pädagogik|Sozialpädagogik, Soziale Arbeit</v>
      </c>
      <c r="K260" s="46" t="s">
        <v>6847</v>
      </c>
      <c r="L260" s="48">
        <f ca="1">VLOOKUP(C260,'Gesamt 2000-2009'!C260:L1076,10,0)</f>
        <v>0</v>
      </c>
      <c r="M260" s="48" t="s">
        <v>5054</v>
      </c>
      <c r="N260" s="46" t="s">
        <v>7252</v>
      </c>
      <c r="O260" s="98">
        <v>1</v>
      </c>
    </row>
    <row r="261" spans="2:15">
      <c r="B261" s="46" t="s">
        <v>7270</v>
      </c>
      <c r="C261" s="47">
        <v>9783839403822</v>
      </c>
      <c r="D261" s="48" t="s">
        <v>7271</v>
      </c>
      <c r="E261" s="48" t="s">
        <v>7272</v>
      </c>
      <c r="F261" s="48" t="s">
        <v>6552</v>
      </c>
      <c r="G261" s="46">
        <v>2005</v>
      </c>
      <c r="H261" s="46" t="str">
        <f ca="1">VLOOKUP(C261,'Gesamt 2000-2009'!C:I,6,0)</f>
        <v>verfügbar</v>
      </c>
      <c r="I261" s="82">
        <v>20.99</v>
      </c>
      <c r="J261" s="89" t="str">
        <f ca="1">VLOOKUP(C261,'Gesamt 2000-2009'!C261:J1077,8,0)</f>
        <v>Soziologie|Soziologie der Migration</v>
      </c>
      <c r="K261" s="46" t="s">
        <v>6546</v>
      </c>
      <c r="L261" s="48">
        <f ca="1">VLOOKUP(C261,'Gesamt 2000-2009'!C261:L1077,10,0)</f>
        <v>0</v>
      </c>
      <c r="M261" s="48" t="s">
        <v>5054</v>
      </c>
      <c r="N261" s="46" t="s">
        <v>7269</v>
      </c>
      <c r="O261" s="98">
        <v>1</v>
      </c>
    </row>
    <row r="262" spans="2:15">
      <c r="B262" s="46" t="s">
        <v>6732</v>
      </c>
      <c r="C262" s="47">
        <v>9783839402023</v>
      </c>
      <c r="D262" s="48" t="s">
        <v>6733</v>
      </c>
      <c r="E262" s="48" t="s">
        <v>6734</v>
      </c>
      <c r="F262" s="48" t="s">
        <v>6602</v>
      </c>
      <c r="G262" s="46">
        <v>2004</v>
      </c>
      <c r="H262" s="46" t="str">
        <f ca="1">VLOOKUP(C262,'Gesamt 2000-2009'!C:I,6,0)</f>
        <v>verfügbar</v>
      </c>
      <c r="I262" s="82">
        <v>12.99</v>
      </c>
      <c r="J262" s="89" t="str">
        <f ca="1">VLOOKUP(C262,'Gesamt 2000-2009'!C262:J1078,8,0)</f>
        <v>Soziologie|Soziologie des Geschlechts und des Körpers</v>
      </c>
      <c r="K262" s="46" t="s">
        <v>6735</v>
      </c>
      <c r="L262" s="48">
        <f ca="1">VLOOKUP(C262,'Gesamt 2000-2009'!C262:L1078,10,0)</f>
        <v>0</v>
      </c>
      <c r="M262" s="48" t="s">
        <v>5054</v>
      </c>
      <c r="N262" s="46" t="s">
        <v>6731</v>
      </c>
      <c r="O262" s="98">
        <v>1</v>
      </c>
    </row>
    <row r="263" spans="2:15">
      <c r="B263" s="46" t="s">
        <v>6737</v>
      </c>
      <c r="C263" s="47">
        <v>9783839402047</v>
      </c>
      <c r="D263" s="48" t="s">
        <v>6738</v>
      </c>
      <c r="E263" s="48" t="s">
        <v>6739</v>
      </c>
      <c r="F263" s="48" t="s">
        <v>6602</v>
      </c>
      <c r="G263" s="46">
        <v>2004</v>
      </c>
      <c r="H263" s="46" t="str">
        <f ca="1">VLOOKUP(C263,'Gesamt 2000-2009'!C:I,6,0)</f>
        <v>verfügbar</v>
      </c>
      <c r="I263" s="82">
        <v>12.99</v>
      </c>
      <c r="J263" s="89" t="str">
        <f ca="1">VLOOKUP(C263,'Gesamt 2000-2009'!C263:J1079,8,0)</f>
        <v>Soziologie|Soziologie des Geschlechts und des Körpers</v>
      </c>
      <c r="K263" s="46" t="s">
        <v>6740</v>
      </c>
      <c r="L263" s="48">
        <f ca="1">VLOOKUP(C263,'Gesamt 2000-2009'!C263:L1079,10,0)</f>
        <v>0</v>
      </c>
      <c r="M263" s="48" t="s">
        <v>5054</v>
      </c>
      <c r="N263" s="46" t="s">
        <v>6736</v>
      </c>
      <c r="O263" s="98">
        <v>1</v>
      </c>
    </row>
    <row r="264" spans="2:15">
      <c r="B264" s="46" t="s">
        <v>6742</v>
      </c>
      <c r="C264" s="47">
        <v>9783839402092</v>
      </c>
      <c r="D264" s="48" t="s">
        <v>6743</v>
      </c>
      <c r="E264" s="48" t="s">
        <v>6744</v>
      </c>
      <c r="F264" s="48" t="s">
        <v>6745</v>
      </c>
      <c r="G264" s="46">
        <v>2004</v>
      </c>
      <c r="H264" s="46" t="str">
        <f ca="1">VLOOKUP(C264,'Gesamt 2000-2009'!C:I,6,0)</f>
        <v>verfügbar</v>
      </c>
      <c r="I264" s="82">
        <v>19.989999999999998</v>
      </c>
      <c r="J264" s="89" t="str">
        <f ca="1">VLOOKUP(C264,'Gesamt 2000-2009'!C264:J1080,8,0)</f>
        <v>Politikwissenschaft|Internationale und Europäische Politik und Globalisierung</v>
      </c>
      <c r="K264" s="46" t="s">
        <v>6623</v>
      </c>
      <c r="L264" s="48">
        <f ca="1">VLOOKUP(C264,'Gesamt 2000-2009'!C264:L1080,10,0)</f>
        <v>0</v>
      </c>
      <c r="M264" s="48" t="s">
        <v>5054</v>
      </c>
      <c r="N264" s="46" t="s">
        <v>6741</v>
      </c>
      <c r="O264" s="98">
        <v>1</v>
      </c>
    </row>
    <row r="265" spans="2:15">
      <c r="B265" s="46" t="s">
        <v>6755</v>
      </c>
      <c r="C265" s="47">
        <v>9783839402108</v>
      </c>
      <c r="D265" s="48" t="s">
        <v>6756</v>
      </c>
      <c r="E265" s="48" t="s">
        <v>6757</v>
      </c>
      <c r="F265" s="48" t="s">
        <v>6644</v>
      </c>
      <c r="G265" s="46">
        <v>2004</v>
      </c>
      <c r="H265" s="46" t="str">
        <f ca="1">VLOOKUP(C265,'Gesamt 2000-2009'!C:I,6,0)</f>
        <v>verfügbar</v>
      </c>
      <c r="I265" s="82">
        <v>23.99</v>
      </c>
      <c r="J265" s="89" t="str">
        <f ca="1">VLOOKUP(C265,'Gesamt 2000-2009'!C265:J1081,8,0)</f>
        <v>Soziologie|Soziologie des Geschlechts und des Körpers</v>
      </c>
      <c r="K265" s="46" t="s">
        <v>6758</v>
      </c>
      <c r="L265" s="48">
        <f ca="1">VLOOKUP(C265,'Gesamt 2000-2009'!C265:L1081,10,0)</f>
        <v>0</v>
      </c>
      <c r="M265" s="48" t="s">
        <v>5054</v>
      </c>
      <c r="N265" s="46" t="s">
        <v>6754</v>
      </c>
      <c r="O265" s="98">
        <v>1</v>
      </c>
    </row>
    <row r="266" spans="2:15">
      <c r="B266" s="46" t="s">
        <v>6773</v>
      </c>
      <c r="C266" s="47">
        <v>9783839401989</v>
      </c>
      <c r="D266" s="48" t="s">
        <v>6774</v>
      </c>
      <c r="E266" s="48" t="s">
        <v>6775</v>
      </c>
      <c r="F266" s="48" t="s">
        <v>6644</v>
      </c>
      <c r="G266" s="46">
        <v>2004</v>
      </c>
      <c r="H266" s="46" t="str">
        <f ca="1">VLOOKUP(C266,'Gesamt 2000-2009'!C:I,6,0)</f>
        <v>verfügbar</v>
      </c>
      <c r="I266" s="82">
        <v>26.99</v>
      </c>
      <c r="J266" s="89" t="str">
        <f ca="1">VLOOKUP(C266,'Gesamt 2000-2009'!C266:J1082,8,0)</f>
        <v>Psychologie|Sozialpsychologie</v>
      </c>
      <c r="K266" s="46" t="s">
        <v>6776</v>
      </c>
      <c r="L266" s="48">
        <f ca="1">VLOOKUP(C266,'Gesamt 2000-2009'!C266:L1082,10,0)</f>
        <v>0</v>
      </c>
      <c r="M266" s="48" t="s">
        <v>5054</v>
      </c>
      <c r="N266" s="46" t="s">
        <v>6772</v>
      </c>
      <c r="O266" s="98">
        <v>1</v>
      </c>
    </row>
    <row r="267" spans="2:15">
      <c r="B267" s="46" t="s">
        <v>6778</v>
      </c>
      <c r="C267" s="47">
        <v>9783839402016</v>
      </c>
      <c r="D267" s="48" t="s">
        <v>6779</v>
      </c>
      <c r="E267" s="48" t="s">
        <v>6780</v>
      </c>
      <c r="F267" s="48" t="s">
        <v>6644</v>
      </c>
      <c r="G267" s="46">
        <v>2004</v>
      </c>
      <c r="H267" s="46" t="str">
        <f ca="1">VLOOKUP(C267,'Gesamt 2000-2009'!C:I,6,0)</f>
        <v>verfügbar</v>
      </c>
      <c r="I267" s="82">
        <v>23.99</v>
      </c>
      <c r="J267" s="89" t="str">
        <f ca="1">VLOOKUP(C267,'Gesamt 2000-2009'!C267:J1083,8,0)</f>
        <v>Soziologie|Kultursoziologie</v>
      </c>
      <c r="K267" s="46" t="s">
        <v>6534</v>
      </c>
      <c r="L267" s="48">
        <f ca="1">VLOOKUP(C267,'Gesamt 2000-2009'!C267:L1083,10,0)</f>
        <v>0</v>
      </c>
      <c r="M267" s="48" t="s">
        <v>5054</v>
      </c>
      <c r="N267" s="46" t="s">
        <v>6777</v>
      </c>
      <c r="O267" s="98">
        <v>1</v>
      </c>
    </row>
    <row r="268" spans="2:15">
      <c r="B268" s="46" t="s">
        <v>6782</v>
      </c>
      <c r="C268" s="47">
        <v>9783839402061</v>
      </c>
      <c r="D268" s="48" t="s">
        <v>6783</v>
      </c>
      <c r="E268" s="48" t="s">
        <v>6784</v>
      </c>
      <c r="F268" s="48" t="s">
        <v>6786</v>
      </c>
      <c r="G268" s="46">
        <v>2004</v>
      </c>
      <c r="H268" s="46" t="str">
        <f ca="1">VLOOKUP(C268,'Gesamt 2000-2009'!C:I,6,0)</f>
        <v>verfügbar</v>
      </c>
      <c r="I268" s="82">
        <v>25.99</v>
      </c>
      <c r="J268" s="89" t="str">
        <f ca="1">VLOOKUP(C268,'Gesamt 2000-2009'!C268:J1084,8,0)</f>
        <v>Pädagogik|Theorie und Geschichte der Bildung und Erziehung</v>
      </c>
      <c r="K268" s="46" t="s">
        <v>6785</v>
      </c>
      <c r="L268" s="48">
        <f ca="1">VLOOKUP(C268,'Gesamt 2000-2009'!C268:L1084,10,0)</f>
        <v>0</v>
      </c>
      <c r="M268" s="48" t="s">
        <v>5054</v>
      </c>
      <c r="N268" s="46" t="s">
        <v>6781</v>
      </c>
      <c r="O268" s="98">
        <v>1</v>
      </c>
    </row>
    <row r="269" spans="2:15">
      <c r="B269" s="46" t="s">
        <v>6788</v>
      </c>
      <c r="C269" s="47">
        <v>9783839402078</v>
      </c>
      <c r="D269" s="48" t="s">
        <v>6789</v>
      </c>
      <c r="E269" s="48" t="s">
        <v>6790</v>
      </c>
      <c r="F269" s="48" t="s">
        <v>6570</v>
      </c>
      <c r="G269" s="46">
        <v>2004</v>
      </c>
      <c r="H269" s="46" t="str">
        <f ca="1">VLOOKUP(C269,'Gesamt 2000-2009'!C:I,6,0)</f>
        <v>verfügbar</v>
      </c>
      <c r="I269" s="82">
        <v>20.99</v>
      </c>
      <c r="J269" s="89" t="str">
        <f ca="1">VLOOKUP(C269,'Gesamt 2000-2009'!C269:J1085,8,0)</f>
        <v>Pädagogik|Theorie und Geschichte der Bildung und Erziehung</v>
      </c>
      <c r="K269" s="46" t="s">
        <v>6791</v>
      </c>
      <c r="L269" s="48">
        <f ca="1">VLOOKUP(C269,'Gesamt 2000-2009'!C269:L1085,10,0)</f>
        <v>0</v>
      </c>
      <c r="M269" s="48" t="s">
        <v>5054</v>
      </c>
      <c r="N269" s="46" t="s">
        <v>6787</v>
      </c>
      <c r="O269" s="98">
        <v>1</v>
      </c>
    </row>
    <row r="270" spans="2:15">
      <c r="B270" s="46" t="s">
        <v>6802</v>
      </c>
      <c r="C270" s="47">
        <v>9783839402146</v>
      </c>
      <c r="D270" s="48" t="s">
        <v>6803</v>
      </c>
      <c r="E270" s="48" t="s">
        <v>6804</v>
      </c>
      <c r="F270" s="48" t="s">
        <v>6564</v>
      </c>
      <c r="G270" s="46">
        <v>2004</v>
      </c>
      <c r="H270" s="46" t="str">
        <f ca="1">VLOOKUP(C270,'Gesamt 2000-2009'!C:I,6,0)</f>
        <v>verfügbar</v>
      </c>
      <c r="I270" s="82">
        <v>16.989999999999998</v>
      </c>
      <c r="J270" s="89" t="str">
        <f ca="1">VLOOKUP(C270,'Gesamt 2000-2009'!C270:J1086,8,0)</f>
        <v>Psychologie|Psychoanalyse</v>
      </c>
      <c r="K270" s="46" t="s">
        <v>6563</v>
      </c>
      <c r="L270" s="48">
        <f ca="1">VLOOKUP(C270,'Gesamt 2000-2009'!C270:L1086,10,0)</f>
        <v>0</v>
      </c>
      <c r="M270" s="48" t="s">
        <v>5054</v>
      </c>
      <c r="N270" s="46" t="s">
        <v>6801</v>
      </c>
      <c r="O270" s="98">
        <v>1</v>
      </c>
    </row>
    <row r="271" spans="2:15">
      <c r="B271" s="46" t="s">
        <v>6806</v>
      </c>
      <c r="C271" s="47">
        <v>9783839401415</v>
      </c>
      <c r="D271" s="48" t="s">
        <v>6807</v>
      </c>
      <c r="E271" s="48" t="s">
        <v>6808</v>
      </c>
      <c r="F271" s="48" t="s">
        <v>6541</v>
      </c>
      <c r="G271" s="46">
        <v>2004</v>
      </c>
      <c r="H271" s="46" t="str">
        <f ca="1">VLOOKUP(C271,'Gesamt 2000-2009'!C:I,6,0)</f>
        <v>verfügbar</v>
      </c>
      <c r="I271" s="82">
        <v>23.99</v>
      </c>
      <c r="J271" s="89" t="str">
        <f ca="1">VLOOKUP(C271,'Gesamt 2000-2009'!C271:J1087,8,0)</f>
        <v>Soziologie|Religionssoziologie</v>
      </c>
      <c r="K271" s="46" t="s">
        <v>6809</v>
      </c>
      <c r="L271" s="48">
        <f ca="1">VLOOKUP(C271,'Gesamt 2000-2009'!C271:L1087,10,0)</f>
        <v>0</v>
      </c>
      <c r="M271" s="48" t="s">
        <v>5054</v>
      </c>
      <c r="N271" s="46" t="s">
        <v>6805</v>
      </c>
      <c r="O271" s="98">
        <v>1</v>
      </c>
    </row>
    <row r="272" spans="2:15">
      <c r="B272" s="46" t="s">
        <v>6814</v>
      </c>
      <c r="C272" s="47">
        <v>9783839401972</v>
      </c>
      <c r="D272" s="48" t="s">
        <v>6815</v>
      </c>
      <c r="E272" s="48" t="s">
        <v>6816</v>
      </c>
      <c r="F272" s="48" t="s">
        <v>6644</v>
      </c>
      <c r="G272" s="46">
        <v>2004</v>
      </c>
      <c r="H272" s="46" t="str">
        <f ca="1">VLOOKUP(C272,'Gesamt 2000-2009'!C:I,6,0)</f>
        <v>verfügbar</v>
      </c>
      <c r="I272" s="82">
        <v>20.99</v>
      </c>
      <c r="J272" s="89" t="str">
        <f ca="1">VLOOKUP(C272,'Gesamt 2000-2009'!C272:J1088,8,0)</f>
        <v>Soziologie|Soziologie des Geschlechts und des Körpers</v>
      </c>
      <c r="K272" s="46" t="s">
        <v>6817</v>
      </c>
      <c r="L272" s="48">
        <f ca="1">VLOOKUP(C272,'Gesamt 2000-2009'!C272:L1088,10,0)</f>
        <v>0</v>
      </c>
      <c r="M272" s="48" t="s">
        <v>5054</v>
      </c>
      <c r="N272" s="46" t="s">
        <v>6813</v>
      </c>
      <c r="O272" s="98">
        <v>1</v>
      </c>
    </row>
    <row r="273" spans="2:15">
      <c r="B273" s="46" t="s">
        <v>6825</v>
      </c>
      <c r="C273" s="47">
        <v>9783839402221</v>
      </c>
      <c r="D273" s="48" t="s">
        <v>6826</v>
      </c>
      <c r="E273" s="48" t="s">
        <v>6827</v>
      </c>
      <c r="F273" s="48" t="s">
        <v>6552</v>
      </c>
      <c r="G273" s="46">
        <v>2004</v>
      </c>
      <c r="H273" s="46" t="str">
        <f ca="1">VLOOKUP(C273,'Gesamt 2000-2009'!C:I,6,0)</f>
        <v>verfügbar</v>
      </c>
      <c r="I273" s="82">
        <v>25.99</v>
      </c>
      <c r="J273" s="89" t="str">
        <f ca="1">VLOOKUP(C273,'Gesamt 2000-2009'!C273:J1089,8,0)</f>
        <v>Soziologie|Wissenschafts-, Technik- und Umweltsoziologie</v>
      </c>
      <c r="K273" s="46" t="s">
        <v>6735</v>
      </c>
      <c r="L273" s="48">
        <f ca="1">VLOOKUP(C273,'Gesamt 2000-2009'!C273:L1089,10,0)</f>
        <v>0</v>
      </c>
      <c r="M273" s="48" t="s">
        <v>5054</v>
      </c>
      <c r="N273" s="46" t="s">
        <v>6824</v>
      </c>
      <c r="O273" s="98">
        <v>1</v>
      </c>
    </row>
    <row r="274" spans="2:15">
      <c r="B274" s="46" t="s">
        <v>6829</v>
      </c>
      <c r="C274" s="47">
        <v>9783839401880</v>
      </c>
      <c r="D274" s="48" t="s">
        <v>6830</v>
      </c>
      <c r="E274" s="48" t="s">
        <v>6831</v>
      </c>
      <c r="F274" s="48" t="s">
        <v>6535</v>
      </c>
      <c r="G274" s="46">
        <v>2004</v>
      </c>
      <c r="H274" s="46" t="str">
        <f ca="1">VLOOKUP(C274,'Gesamt 2000-2009'!C:I,6,0)</f>
        <v>verfügbar</v>
      </c>
      <c r="I274" s="82">
        <v>11.99</v>
      </c>
      <c r="J274" s="89" t="str">
        <f ca="1">VLOOKUP(C274,'Gesamt 2000-2009'!C274:J1090,8,0)</f>
        <v>Soziologie|Wissenschafts-, Technik- und Umweltsoziologie</v>
      </c>
      <c r="K274" s="46" t="s">
        <v>6832</v>
      </c>
      <c r="L274" s="48">
        <f ca="1">VLOOKUP(C274,'Gesamt 2000-2009'!C274:L1090,10,0)</f>
        <v>0</v>
      </c>
      <c r="M274" s="48" t="s">
        <v>5054</v>
      </c>
      <c r="N274" s="46" t="s">
        <v>6828</v>
      </c>
      <c r="O274" s="98">
        <v>1</v>
      </c>
    </row>
    <row r="275" spans="2:15">
      <c r="B275" s="46" t="s">
        <v>6834</v>
      </c>
      <c r="C275" s="47">
        <v>9783839402009</v>
      </c>
      <c r="D275" s="48" t="s">
        <v>6835</v>
      </c>
      <c r="E275" s="48" t="s">
        <v>6836</v>
      </c>
      <c r="F275" s="48" t="s">
        <v>6644</v>
      </c>
      <c r="G275" s="46">
        <v>2004</v>
      </c>
      <c r="H275" s="46" t="str">
        <f ca="1">VLOOKUP(C275,'Gesamt 2000-2009'!C:I,6,0)</f>
        <v>verfügbar</v>
      </c>
      <c r="I275" s="82">
        <v>20.99</v>
      </c>
      <c r="J275" s="89" t="str">
        <f ca="1">VLOOKUP(C275,'Gesamt 2000-2009'!C275:J1091,8,0)</f>
        <v>Soziologie|Soziologische Theorie</v>
      </c>
      <c r="K275" s="46" t="s">
        <v>6534</v>
      </c>
      <c r="L275" s="48">
        <f ca="1">VLOOKUP(C275,'Gesamt 2000-2009'!C275:L1091,10,0)</f>
        <v>0</v>
      </c>
      <c r="M275" s="48" t="s">
        <v>5054</v>
      </c>
      <c r="N275" s="46" t="s">
        <v>6833</v>
      </c>
      <c r="O275" s="98">
        <v>1</v>
      </c>
    </row>
    <row r="276" spans="2:15">
      <c r="B276" s="46" t="s">
        <v>6838</v>
      </c>
      <c r="C276" s="47">
        <v>9783839402238</v>
      </c>
      <c r="D276" s="48" t="s">
        <v>6839</v>
      </c>
      <c r="E276" s="48" t="s">
        <v>6840</v>
      </c>
      <c r="F276" s="48" t="s">
        <v>6842</v>
      </c>
      <c r="G276" s="46">
        <v>2004</v>
      </c>
      <c r="H276" s="46" t="str">
        <f ca="1">VLOOKUP(C276,'Gesamt 2000-2009'!C:I,6,0)</f>
        <v>verfügbar</v>
      </c>
      <c r="I276" s="82">
        <v>16.989999999999998</v>
      </c>
      <c r="J276" s="89" t="str">
        <f ca="1">VLOOKUP(C276,'Gesamt 2000-2009'!C276:J1092,8,0)</f>
        <v>Psychologie|Sozialpsychologie</v>
      </c>
      <c r="K276" s="46" t="s">
        <v>6841</v>
      </c>
      <c r="L276" s="48">
        <f ca="1">VLOOKUP(C276,'Gesamt 2000-2009'!C276:L1092,10,0)</f>
        <v>0</v>
      </c>
      <c r="M276" s="48" t="s">
        <v>5054</v>
      </c>
      <c r="N276" s="46" t="s">
        <v>6837</v>
      </c>
      <c r="O276" s="98">
        <v>1</v>
      </c>
    </row>
    <row r="277" spans="2:15">
      <c r="B277" s="46" t="s">
        <v>6844</v>
      </c>
      <c r="C277" s="47">
        <v>9783839402306</v>
      </c>
      <c r="D277" s="48" t="s">
        <v>6845</v>
      </c>
      <c r="E277" s="48" t="s">
        <v>6846</v>
      </c>
      <c r="F277" s="48" t="s">
        <v>6644</v>
      </c>
      <c r="G277" s="46">
        <v>2004</v>
      </c>
      <c r="H277" s="46" t="str">
        <f ca="1">VLOOKUP(C277,'Gesamt 2000-2009'!C:I,6,0)</f>
        <v>verfügbar</v>
      </c>
      <c r="I277" s="82">
        <v>26.99</v>
      </c>
      <c r="J277" s="89" t="str">
        <f ca="1">VLOOKUP(C277,'Gesamt 2000-2009'!C277:J1093,8,0)</f>
        <v>Pädagogik|Sozialpädagogik, Soziale Arbeit</v>
      </c>
      <c r="K277" s="46" t="s">
        <v>6847</v>
      </c>
      <c r="L277" s="48">
        <f ca="1">VLOOKUP(C277,'Gesamt 2000-2009'!C277:L1093,10,0)</f>
        <v>0</v>
      </c>
      <c r="M277" s="48" t="s">
        <v>5054</v>
      </c>
      <c r="N277" s="46" t="s">
        <v>6843</v>
      </c>
      <c r="O277" s="98">
        <v>1</v>
      </c>
    </row>
    <row r="278" spans="2:15">
      <c r="B278" s="46" t="s">
        <v>6853</v>
      </c>
      <c r="C278" s="47">
        <v>9783839402429</v>
      </c>
      <c r="D278" s="48" t="s">
        <v>6854</v>
      </c>
      <c r="E278" s="48" t="s">
        <v>6855</v>
      </c>
      <c r="F278" s="48" t="s">
        <v>6535</v>
      </c>
      <c r="G278" s="46">
        <v>2004</v>
      </c>
      <c r="H278" s="46" t="str">
        <f ca="1">VLOOKUP(C278,'Gesamt 2000-2009'!C:I,6,0)</f>
        <v>verfügbar</v>
      </c>
      <c r="I278" s="82">
        <v>10.99</v>
      </c>
      <c r="J278" s="89" t="str">
        <f ca="1">VLOOKUP(C278,'Gesamt 2000-2009'!C278:J1094,8,0)</f>
        <v>Soziologie|Soziologische Theorie</v>
      </c>
      <c r="K278" s="46" t="s">
        <v>6534</v>
      </c>
      <c r="L278" s="48">
        <f ca="1">VLOOKUP(C278,'Gesamt 2000-2009'!C278:L1094,10,0)</f>
        <v>0</v>
      </c>
      <c r="M278" s="48" t="s">
        <v>5054</v>
      </c>
      <c r="N278" s="46" t="s">
        <v>6852</v>
      </c>
      <c r="O278" s="98">
        <v>1</v>
      </c>
    </row>
    <row r="279" spans="2:15">
      <c r="B279" s="46" t="s">
        <v>6857</v>
      </c>
      <c r="C279" s="47">
        <v>9783839402580</v>
      </c>
      <c r="D279" s="48" t="s">
        <v>6858</v>
      </c>
      <c r="E279" s="48" t="s">
        <v>6859</v>
      </c>
      <c r="F279" s="48" t="s">
        <v>6644</v>
      </c>
      <c r="G279" s="46">
        <v>2004</v>
      </c>
      <c r="H279" s="46" t="str">
        <f ca="1">VLOOKUP(C279,'Gesamt 2000-2009'!C:I,6,0)</f>
        <v>verfügbar</v>
      </c>
      <c r="I279" s="82">
        <v>25.99</v>
      </c>
      <c r="J279" s="89" t="str">
        <f ca="1">VLOOKUP(C279,'Gesamt 2000-2009'!C279:J1095,8,0)</f>
        <v>Soziologie|Soziale Ungleichheit und Lebensstile</v>
      </c>
      <c r="K279" s="46" t="s">
        <v>6534</v>
      </c>
      <c r="L279" s="48">
        <f ca="1">VLOOKUP(C279,'Gesamt 2000-2009'!C279:L1095,10,0)</f>
        <v>0</v>
      </c>
      <c r="M279" s="48" t="s">
        <v>5054</v>
      </c>
      <c r="N279" s="46" t="s">
        <v>6856</v>
      </c>
      <c r="O279" s="98">
        <v>1</v>
      </c>
    </row>
    <row r="280" spans="2:15">
      <c r="B280" s="46" t="s">
        <v>6882</v>
      </c>
      <c r="C280" s="47">
        <v>9783839402368</v>
      </c>
      <c r="D280" s="48" t="s">
        <v>6883</v>
      </c>
      <c r="E280" s="48" t="s">
        <v>6884</v>
      </c>
      <c r="F280" s="48" t="s">
        <v>6552</v>
      </c>
      <c r="G280" s="46">
        <v>2004</v>
      </c>
      <c r="H280" s="46" t="str">
        <f ca="1">VLOOKUP(C280,'Gesamt 2000-2009'!C:I,6,0)</f>
        <v>verfügbar</v>
      </c>
      <c r="I280" s="82">
        <v>25.99</v>
      </c>
      <c r="J280" s="89" t="str">
        <f ca="1">VLOOKUP(C280,'Gesamt 2000-2009'!C280:J1096,8,0)</f>
        <v>Geographie|Sozial- und Kulturgeographie</v>
      </c>
      <c r="K280" s="46" t="s">
        <v>6885</v>
      </c>
      <c r="L280" s="48">
        <f ca="1">VLOOKUP(C280,'Gesamt 2000-2009'!C280:L1096,10,0)</f>
        <v>0</v>
      </c>
      <c r="M280" s="48" t="s">
        <v>5054</v>
      </c>
      <c r="N280" s="46" t="s">
        <v>6881</v>
      </c>
      <c r="O280" s="98">
        <v>1</v>
      </c>
    </row>
    <row r="281" spans="2:15">
      <c r="B281" s="46" t="s">
        <v>6891</v>
      </c>
      <c r="C281" s="47">
        <v>9783839402450</v>
      </c>
      <c r="D281" s="48" t="s">
        <v>6892</v>
      </c>
      <c r="E281" s="48" t="s">
        <v>6893</v>
      </c>
      <c r="F281" s="48" t="s">
        <v>6602</v>
      </c>
      <c r="G281" s="46">
        <v>2004</v>
      </c>
      <c r="H281" s="46" t="str">
        <f ca="1">VLOOKUP(C281,'Gesamt 2000-2009'!C:I,6,0)</f>
        <v>verfügbar</v>
      </c>
      <c r="I281" s="82">
        <v>14.99</v>
      </c>
      <c r="J281" s="89" t="str">
        <f ca="1">VLOOKUP(C281,'Gesamt 2000-2009'!C281:J1097,8,0)</f>
        <v>Soziologie|Politische Soziologie und Sozialpolitik</v>
      </c>
      <c r="K281" s="46" t="s">
        <v>6894</v>
      </c>
      <c r="L281" s="48">
        <f ca="1">VLOOKUP(C281,'Gesamt 2000-2009'!C281:L1097,10,0)</f>
        <v>0</v>
      </c>
      <c r="M281" s="48" t="s">
        <v>5054</v>
      </c>
      <c r="N281" s="46" t="s">
        <v>6890</v>
      </c>
      <c r="O281" s="98">
        <v>1</v>
      </c>
    </row>
    <row r="282" spans="2:15">
      <c r="B282" s="46" t="s">
        <v>6900</v>
      </c>
      <c r="C282" s="47">
        <v>9783839402528</v>
      </c>
      <c r="D282" s="48" t="s">
        <v>6901</v>
      </c>
      <c r="E282" s="48" t="s">
        <v>6902</v>
      </c>
      <c r="F282" s="48" t="s">
        <v>6570</v>
      </c>
      <c r="G282" s="46">
        <v>2004</v>
      </c>
      <c r="H282" s="46" t="str">
        <f ca="1">VLOOKUP(C282,'Gesamt 2000-2009'!C:I,6,0)</f>
        <v>verfügbar</v>
      </c>
      <c r="I282" s="82">
        <v>11.99</v>
      </c>
      <c r="J282" s="89" t="str">
        <f ca="1">VLOOKUP(C282,'Gesamt 2000-2009'!C282:J1098,8,0)</f>
        <v>Soziologie|Kultursoziologie</v>
      </c>
      <c r="K282" s="46" t="s">
        <v>6551</v>
      </c>
      <c r="L282" s="48">
        <f ca="1">VLOOKUP(C282,'Gesamt 2000-2009'!C282:L1098,10,0)</f>
        <v>0</v>
      </c>
      <c r="M282" s="48" t="s">
        <v>5054</v>
      </c>
      <c r="N282" s="46" t="s">
        <v>6899</v>
      </c>
      <c r="O282" s="98">
        <v>1</v>
      </c>
    </row>
    <row r="283" spans="2:15">
      <c r="B283" s="46" t="s">
        <v>6904</v>
      </c>
      <c r="C283" s="47">
        <v>9783839402658</v>
      </c>
      <c r="D283" s="48" t="s">
        <v>6905</v>
      </c>
      <c r="E283" s="48" t="s">
        <v>6906</v>
      </c>
      <c r="F283" s="48" t="s">
        <v>6644</v>
      </c>
      <c r="G283" s="46">
        <v>2004</v>
      </c>
      <c r="H283" s="46" t="str">
        <f ca="1">VLOOKUP(C283,'Gesamt 2000-2009'!C:I,6,0)</f>
        <v>verfügbar</v>
      </c>
      <c r="I283" s="82">
        <v>26.99</v>
      </c>
      <c r="J283" s="89" t="str">
        <f ca="1">VLOOKUP(C283,'Gesamt 2000-2009'!C283:J1099,8,0)</f>
        <v>Geographie|Sozial- und Kulturgeographie</v>
      </c>
      <c r="K283" s="46" t="s">
        <v>6885</v>
      </c>
      <c r="L283" s="48">
        <f ca="1">VLOOKUP(C283,'Gesamt 2000-2009'!C283:L1099,10,0)</f>
        <v>0</v>
      </c>
      <c r="M283" s="48" t="s">
        <v>5054</v>
      </c>
      <c r="N283" s="46" t="s">
        <v>6903</v>
      </c>
      <c r="O283" s="98">
        <v>1</v>
      </c>
    </row>
    <row r="284" spans="2:15">
      <c r="B284" s="46" t="s">
        <v>6917</v>
      </c>
      <c r="C284" s="47">
        <v>9783839402375</v>
      </c>
      <c r="D284" s="48" t="s">
        <v>6918</v>
      </c>
      <c r="E284" s="48" t="s">
        <v>6919</v>
      </c>
      <c r="F284" s="48" t="s">
        <v>6541</v>
      </c>
      <c r="G284" s="46">
        <v>2004</v>
      </c>
      <c r="H284" s="46" t="str">
        <f ca="1">VLOOKUP(C284,'Gesamt 2000-2009'!C:I,6,0)</f>
        <v>verfügbar</v>
      </c>
      <c r="I284" s="82">
        <v>23.99</v>
      </c>
      <c r="J284" s="89" t="str">
        <f ca="1">VLOOKUP(C284,'Gesamt 2000-2009'!C284:J1100,8,0)</f>
        <v>Islamwissenschaft|Islamwissenschaft</v>
      </c>
      <c r="K284" s="46" t="s">
        <v>6540</v>
      </c>
      <c r="L284" s="48">
        <f ca="1">VLOOKUP(C284,'Gesamt 2000-2009'!C284:L1100,10,0)</f>
        <v>0</v>
      </c>
      <c r="M284" s="48" t="s">
        <v>5054</v>
      </c>
      <c r="N284" s="46" t="s">
        <v>6916</v>
      </c>
      <c r="O284" s="98">
        <v>1</v>
      </c>
    </row>
    <row r="285" spans="2:15">
      <c r="B285" s="46" t="s">
        <v>6921</v>
      </c>
      <c r="C285" s="47">
        <v>9783839402436</v>
      </c>
      <c r="D285" s="48" t="s">
        <v>6922</v>
      </c>
      <c r="E285" s="48" t="s">
        <v>6923</v>
      </c>
      <c r="F285" s="48" t="s">
        <v>6644</v>
      </c>
      <c r="G285" s="46">
        <v>2004</v>
      </c>
      <c r="H285" s="46" t="str">
        <f ca="1">VLOOKUP(C285,'Gesamt 2000-2009'!C:I,6,0)</f>
        <v>verfügbar</v>
      </c>
      <c r="I285" s="82">
        <v>22.99</v>
      </c>
      <c r="J285" s="89" t="str">
        <f ca="1">VLOOKUP(C285,'Gesamt 2000-2009'!C285:J1101,8,0)</f>
        <v>Soziologie|Soziologische Theorie</v>
      </c>
      <c r="K285" s="46" t="s">
        <v>6551</v>
      </c>
      <c r="L285" s="48">
        <f ca="1">VLOOKUP(C285,'Gesamt 2000-2009'!C285:L1101,10,0)</f>
        <v>0</v>
      </c>
      <c r="M285" s="48" t="s">
        <v>5054</v>
      </c>
      <c r="N285" s="46" t="s">
        <v>6920</v>
      </c>
      <c r="O285" s="98">
        <v>1</v>
      </c>
    </row>
    <row r="286" spans="2:15">
      <c r="B286" s="46" t="s">
        <v>6935</v>
      </c>
      <c r="C286" s="47">
        <v>9783839402634</v>
      </c>
      <c r="D286" s="48" t="s">
        <v>6936</v>
      </c>
      <c r="E286" s="48" t="s">
        <v>6937</v>
      </c>
      <c r="F286" s="48" t="s">
        <v>6552</v>
      </c>
      <c r="G286" s="46">
        <v>2004</v>
      </c>
      <c r="H286" s="46" t="str">
        <f ca="1">VLOOKUP(C286,'Gesamt 2000-2009'!C:I,6,0)</f>
        <v>verfügbar</v>
      </c>
      <c r="I286" s="82">
        <v>20.99</v>
      </c>
      <c r="J286" s="89" t="str">
        <f ca="1">VLOOKUP(C286,'Gesamt 2000-2009'!C286:J1102,8,0)</f>
        <v>Soziologie|Soziologie der Migration</v>
      </c>
      <c r="K286" s="46" t="s">
        <v>6546</v>
      </c>
      <c r="L286" s="48">
        <f ca="1">VLOOKUP(C286,'Gesamt 2000-2009'!C286:L1102,10,0)</f>
        <v>0</v>
      </c>
      <c r="M286" s="48" t="s">
        <v>5054</v>
      </c>
      <c r="N286" s="46" t="s">
        <v>6934</v>
      </c>
      <c r="O286" s="98">
        <v>1</v>
      </c>
    </row>
    <row r="287" spans="2:15">
      <c r="B287" s="46" t="s">
        <v>6939</v>
      </c>
      <c r="C287" s="47">
        <v>9783839402641</v>
      </c>
      <c r="D287" s="48" t="s">
        <v>6940</v>
      </c>
      <c r="E287" s="48" t="s">
        <v>6941</v>
      </c>
      <c r="F287" s="48" t="s">
        <v>6552</v>
      </c>
      <c r="G287" s="46">
        <v>2004</v>
      </c>
      <c r="H287" s="46" t="str">
        <f ca="1">VLOOKUP(C287,'Gesamt 2000-2009'!C:I,6,0)</f>
        <v>verfügbar</v>
      </c>
      <c r="I287" s="82">
        <v>25.99</v>
      </c>
      <c r="J287" s="89" t="str">
        <f ca="1">VLOOKUP(C287,'Gesamt 2000-2009'!C287:J1103,8,0)</f>
        <v>Pädagogik|Bildungs- und Erziehungswesen</v>
      </c>
      <c r="K287" s="46" t="s">
        <v>6942</v>
      </c>
      <c r="L287" s="48">
        <f ca="1">VLOOKUP(C287,'Gesamt 2000-2009'!C287:L1103,10,0)</f>
        <v>0</v>
      </c>
      <c r="M287" s="48" t="s">
        <v>5054</v>
      </c>
      <c r="N287" s="46" t="s">
        <v>6938</v>
      </c>
      <c r="O287" s="98">
        <v>1</v>
      </c>
    </row>
    <row r="288" spans="2:15">
      <c r="B288" s="46" t="s">
        <v>6953</v>
      </c>
      <c r="C288" s="47">
        <v>9783839402412</v>
      </c>
      <c r="D288" s="48" t="s">
        <v>6954</v>
      </c>
      <c r="E288" s="48" t="s">
        <v>6955</v>
      </c>
      <c r="F288" s="48" t="s">
        <v>6552</v>
      </c>
      <c r="G288" s="46">
        <v>2004</v>
      </c>
      <c r="H288" s="46" t="str">
        <f ca="1">VLOOKUP(C288,'Gesamt 2000-2009'!C:I,6,0)</f>
        <v>verfügbar</v>
      </c>
      <c r="I288" s="82">
        <v>19.989999999999998</v>
      </c>
      <c r="J288" s="89" t="str">
        <f ca="1">VLOOKUP(C288,'Gesamt 2000-2009'!C288:J1104,8,0)</f>
        <v>Politikwissenschaft|Politische Theorie</v>
      </c>
      <c r="K288" s="46" t="s">
        <v>6956</v>
      </c>
      <c r="L288" s="48">
        <f ca="1">VLOOKUP(C288,'Gesamt 2000-2009'!C288:L1104,10,0)</f>
        <v>0</v>
      </c>
      <c r="M288" s="48" t="s">
        <v>5054</v>
      </c>
      <c r="N288" s="46" t="s">
        <v>6952</v>
      </c>
      <c r="O288" s="98">
        <v>1</v>
      </c>
    </row>
    <row r="289" spans="2:15">
      <c r="B289" s="46" t="s">
        <v>6620</v>
      </c>
      <c r="C289" s="47">
        <v>9783839401125</v>
      </c>
      <c r="D289" s="48" t="s">
        <v>6621</v>
      </c>
      <c r="E289" s="48" t="s">
        <v>6622</v>
      </c>
      <c r="F289" s="48" t="s">
        <v>6552</v>
      </c>
      <c r="G289" s="46">
        <v>2003</v>
      </c>
      <c r="H289" s="46" t="str">
        <f ca="1">VLOOKUP(C289,'Gesamt 2000-2009'!C:I,6,0)</f>
        <v>verfügbar</v>
      </c>
      <c r="I289" s="82">
        <v>22.99</v>
      </c>
      <c r="J289" s="89" t="str">
        <f ca="1">VLOOKUP(C289,'Gesamt 2000-2009'!C289:J1105,8,0)</f>
        <v>Politikwissenschaft|Internationale und Europäische Politik und Globalisierung</v>
      </c>
      <c r="K289" s="46" t="s">
        <v>6623</v>
      </c>
      <c r="L289" s="48">
        <f ca="1">VLOOKUP(C289,'Gesamt 2000-2009'!C289:L1105,10,0)</f>
        <v>0</v>
      </c>
      <c r="M289" s="48" t="s">
        <v>5054</v>
      </c>
      <c r="N289" s="46" t="s">
        <v>6619</v>
      </c>
      <c r="O289" s="98">
        <v>1</v>
      </c>
    </row>
    <row r="290" spans="2:15">
      <c r="B290" s="46" t="s">
        <v>6640</v>
      </c>
      <c r="C290" s="47">
        <v>9783839401187</v>
      </c>
      <c r="D290" s="48" t="s">
        <v>6641</v>
      </c>
      <c r="E290" s="48" t="s">
        <v>6642</v>
      </c>
      <c r="F290" s="48" t="s">
        <v>6644</v>
      </c>
      <c r="G290" s="46">
        <v>2003</v>
      </c>
      <c r="H290" s="46" t="str">
        <f ca="1">VLOOKUP(C290,'Gesamt 2000-2009'!C:I,6,0)</f>
        <v>verfügbar</v>
      </c>
      <c r="I290" s="82">
        <v>22.99</v>
      </c>
      <c r="J290" s="89" t="str">
        <f ca="1">VLOOKUP(C290,'Gesamt 2000-2009'!C290:J1106,8,0)</f>
        <v>Soziologie|Wissenschafts-, Technik- und Umweltsoziologie</v>
      </c>
      <c r="K290" s="46" t="s">
        <v>6643</v>
      </c>
      <c r="L290" s="48">
        <f ca="1">VLOOKUP(C290,'Gesamt 2000-2009'!C290:L1106,10,0)</f>
        <v>0</v>
      </c>
      <c r="M290" s="48" t="s">
        <v>5054</v>
      </c>
      <c r="N290" s="46" t="s">
        <v>6639</v>
      </c>
      <c r="O290" s="98">
        <v>1</v>
      </c>
    </row>
    <row r="291" spans="2:15">
      <c r="B291" s="46" t="s">
        <v>6660</v>
      </c>
      <c r="C291" s="47">
        <v>9783839400371</v>
      </c>
      <c r="D291" s="48" t="s">
        <v>6661</v>
      </c>
      <c r="E291" s="48" t="s">
        <v>6662</v>
      </c>
      <c r="F291" s="48" t="s">
        <v>6535</v>
      </c>
      <c r="G291" s="46">
        <v>2003</v>
      </c>
      <c r="H291" s="46" t="str">
        <f ca="1">VLOOKUP(C291,'Gesamt 2000-2009'!C:I,6,0)</f>
        <v>verfügbar</v>
      </c>
      <c r="I291" s="82">
        <v>11.99</v>
      </c>
      <c r="J291" s="89" t="str">
        <f ca="1">VLOOKUP(C291,'Gesamt 2000-2009'!C291:J1107,8,0)</f>
        <v>Soziologie|Wissenschafts-, Technik- und Umweltsoziologie</v>
      </c>
      <c r="K291" s="46" t="s">
        <v>6643</v>
      </c>
      <c r="L291" s="48">
        <f ca="1">VLOOKUP(C291,'Gesamt 2000-2009'!C291:L1107,10,0)</f>
        <v>0</v>
      </c>
      <c r="M291" s="48" t="s">
        <v>5054</v>
      </c>
      <c r="N291" s="46" t="s">
        <v>6659</v>
      </c>
      <c r="O291" s="98">
        <v>1</v>
      </c>
    </row>
    <row r="292" spans="2:15">
      <c r="B292" s="46" t="s">
        <v>6673</v>
      </c>
      <c r="C292" s="47">
        <v>9783839401620</v>
      </c>
      <c r="D292" s="48" t="s">
        <v>6674</v>
      </c>
      <c r="E292" s="48" t="s">
        <v>6675</v>
      </c>
      <c r="F292" s="48" t="s">
        <v>6570</v>
      </c>
      <c r="G292" s="46">
        <v>2003</v>
      </c>
      <c r="H292" s="46" t="str">
        <f ca="1">VLOOKUP(C292,'Gesamt 2000-2009'!C:I,6,0)</f>
        <v>verfügbar</v>
      </c>
      <c r="I292" s="82">
        <v>23.99</v>
      </c>
      <c r="J292" s="89" t="str">
        <f ca="1">VLOOKUP(C292,'Gesamt 2000-2009'!C292:J1108,8,0)</f>
        <v>Soziologie|Soziologische Theorie</v>
      </c>
      <c r="K292" s="46" t="s">
        <v>6534</v>
      </c>
      <c r="L292" s="48">
        <f ca="1">VLOOKUP(C292,'Gesamt 2000-2009'!C292:L1108,10,0)</f>
        <v>0</v>
      </c>
      <c r="M292" s="48" t="s">
        <v>5054</v>
      </c>
      <c r="N292" s="46" t="s">
        <v>6672</v>
      </c>
      <c r="O292" s="98">
        <v>1</v>
      </c>
    </row>
    <row r="293" spans="2:15">
      <c r="B293" s="46" t="s">
        <v>6677</v>
      </c>
      <c r="C293" s="47">
        <v>9783839401705</v>
      </c>
      <c r="D293" s="48" t="s">
        <v>6678</v>
      </c>
      <c r="E293" s="48" t="s">
        <v>6679</v>
      </c>
      <c r="F293" s="48" t="s">
        <v>6644</v>
      </c>
      <c r="G293" s="46">
        <v>2003</v>
      </c>
      <c r="H293" s="46" t="str">
        <f ca="1">VLOOKUP(C293,'Gesamt 2000-2009'!C:I,6,0)</f>
        <v>verfügbar</v>
      </c>
      <c r="I293" s="82">
        <v>22.99</v>
      </c>
      <c r="J293" s="89" t="str">
        <f ca="1">VLOOKUP(C293,'Gesamt 2000-2009'!C293:J1109,8,0)</f>
        <v>Soziologie|Politische Soziologie und Sozialpolitik</v>
      </c>
      <c r="K293" s="46" t="s">
        <v>6680</v>
      </c>
      <c r="L293" s="48">
        <f ca="1">VLOOKUP(C293,'Gesamt 2000-2009'!C293:L1109,10,0)</f>
        <v>0</v>
      </c>
      <c r="M293" s="48" t="s">
        <v>5054</v>
      </c>
      <c r="N293" s="46" t="s">
        <v>6676</v>
      </c>
      <c r="O293" s="98">
        <v>1</v>
      </c>
    </row>
    <row r="294" spans="2:15">
      <c r="B294" s="46" t="s">
        <v>6728</v>
      </c>
      <c r="C294" s="47">
        <v>9783839401316</v>
      </c>
      <c r="D294" s="48" t="s">
        <v>6621</v>
      </c>
      <c r="E294" s="48" t="s">
        <v>6729</v>
      </c>
      <c r="F294" s="48" t="s">
        <v>6730</v>
      </c>
      <c r="G294" s="46">
        <v>2003</v>
      </c>
      <c r="H294" s="46" t="str">
        <f ca="1">VLOOKUP(C294,'Gesamt 2000-2009'!C:I,6,0)</f>
        <v>verfügbar</v>
      </c>
      <c r="I294" s="82">
        <v>22.99</v>
      </c>
      <c r="J294" s="89" t="str">
        <f ca="1">VLOOKUP(C294,'Gesamt 2000-2009'!C294:J1110,8,0)</f>
        <v>Soziologie|Stadt- und Raumsoziologie</v>
      </c>
      <c r="K294" s="46" t="s">
        <v>6534</v>
      </c>
      <c r="L294" s="48">
        <f ca="1">VLOOKUP(C294,'Gesamt 2000-2009'!C294:L1110,10,0)</f>
        <v>0</v>
      </c>
      <c r="M294" s="48" t="s">
        <v>5054</v>
      </c>
      <c r="N294" s="46" t="s">
        <v>6727</v>
      </c>
      <c r="O294" s="98">
        <v>1</v>
      </c>
    </row>
    <row r="295" spans="2:15">
      <c r="B295" s="46" t="s">
        <v>6572</v>
      </c>
      <c r="C295" s="47">
        <v>9783839400784</v>
      </c>
      <c r="D295" s="48" t="s">
        <v>6573</v>
      </c>
      <c r="E295" s="48" t="s">
        <v>6574</v>
      </c>
      <c r="F295" s="48" t="s">
        <v>6535</v>
      </c>
      <c r="G295" s="46">
        <v>2002</v>
      </c>
      <c r="H295" s="46" t="str">
        <f ca="1">VLOOKUP(C295,'Gesamt 2000-2009'!C:I,6,0)</f>
        <v>verfügbar</v>
      </c>
      <c r="I295" s="82">
        <v>8.99</v>
      </c>
      <c r="J295" s="89" t="str">
        <f ca="1">VLOOKUP(C295,'Gesamt 2000-2009'!C295:J1111,8,0)</f>
        <v>Soziologie|Soziologische Theorie</v>
      </c>
      <c r="K295" s="46" t="s">
        <v>6534</v>
      </c>
      <c r="L295" s="48">
        <f ca="1">VLOOKUP(C295,'Gesamt 2000-2009'!C295:L1111,10,0)</f>
        <v>0</v>
      </c>
      <c r="M295" s="48" t="s">
        <v>5054</v>
      </c>
      <c r="N295" s="46" t="s">
        <v>6571</v>
      </c>
      <c r="O295" s="98">
        <v>1</v>
      </c>
    </row>
    <row r="296" spans="2:15">
      <c r="B296" s="46" t="s">
        <v>6576</v>
      </c>
      <c r="C296" s="47">
        <v>9783839400814</v>
      </c>
      <c r="D296" s="48" t="s">
        <v>6577</v>
      </c>
      <c r="E296" s="48" t="s">
        <v>6578</v>
      </c>
      <c r="F296" s="48" t="s">
        <v>6541</v>
      </c>
      <c r="G296" s="46">
        <v>2002</v>
      </c>
      <c r="H296" s="46" t="str">
        <f ca="1">VLOOKUP(C296,'Gesamt 2000-2009'!C:I,6,0)</f>
        <v>verfügbar</v>
      </c>
      <c r="I296" s="82">
        <v>29.99</v>
      </c>
      <c r="J296" s="89" t="str">
        <f ca="1">VLOOKUP(C296,'Gesamt 2000-2009'!C296:J1112,8,0)</f>
        <v>Soziologie|Religionssoziologie</v>
      </c>
      <c r="K296" s="46" t="s">
        <v>6540</v>
      </c>
      <c r="L296" s="48">
        <f ca="1">VLOOKUP(C296,'Gesamt 2000-2009'!C296:L1112,10,0)</f>
        <v>0</v>
      </c>
      <c r="M296" s="48" t="s">
        <v>5054</v>
      </c>
      <c r="N296" s="46" t="s">
        <v>6575</v>
      </c>
      <c r="O296" s="98">
        <v>1</v>
      </c>
    </row>
    <row r="297" spans="2:15">
      <c r="B297" s="46" t="s">
        <v>6585</v>
      </c>
      <c r="C297" s="47">
        <v>9783839401033</v>
      </c>
      <c r="D297" s="48" t="s">
        <v>6586</v>
      </c>
      <c r="E297" s="48" t="s">
        <v>6587</v>
      </c>
      <c r="F297" s="48" t="s">
        <v>6552</v>
      </c>
      <c r="G297" s="46">
        <v>2002</v>
      </c>
      <c r="H297" s="46" t="str">
        <f ca="1">VLOOKUP(C297,'Gesamt 2000-2009'!C:I,6,0)</f>
        <v>verfügbar</v>
      </c>
      <c r="I297" s="82">
        <v>22.99</v>
      </c>
      <c r="J297" s="89" t="str">
        <f ca="1">VLOOKUP(C297,'Gesamt 2000-2009'!C297:J1113,8,0)</f>
        <v>Soziologie|Soziologie der Migration</v>
      </c>
      <c r="K297" s="46" t="s">
        <v>6546</v>
      </c>
      <c r="L297" s="48">
        <f ca="1">VLOOKUP(C297,'Gesamt 2000-2009'!C297:L1113,10,0)</f>
        <v>0</v>
      </c>
      <c r="M297" s="48" t="s">
        <v>5054</v>
      </c>
      <c r="N297" s="46" t="s">
        <v>6584</v>
      </c>
      <c r="O297" s="98">
        <v>1</v>
      </c>
    </row>
    <row r="298" spans="2:15">
      <c r="B298" s="46" t="s">
        <v>6594</v>
      </c>
      <c r="C298" s="47">
        <v>9783839400173</v>
      </c>
      <c r="D298" s="48" t="s">
        <v>6595</v>
      </c>
      <c r="E298" s="48" t="s">
        <v>6596</v>
      </c>
      <c r="F298" s="48" t="s">
        <v>6535</v>
      </c>
      <c r="G298" s="46">
        <v>2002</v>
      </c>
      <c r="H298" s="46" t="str">
        <f ca="1">VLOOKUP(C298,'Gesamt 2000-2009'!C:I,6,0)</f>
        <v>verfügbar</v>
      </c>
      <c r="I298" s="82">
        <v>8.99</v>
      </c>
      <c r="J298" s="89" t="str">
        <f ca="1">VLOOKUP(C298,'Gesamt 2000-2009'!C298:J1114,8,0)</f>
        <v>Soziologie|Soziologische Theorie</v>
      </c>
      <c r="K298" s="46" t="s">
        <v>6534</v>
      </c>
      <c r="L298" s="48">
        <f ca="1">VLOOKUP(C298,'Gesamt 2000-2009'!C298:L1114,10,0)</f>
        <v>0</v>
      </c>
      <c r="M298" s="48" t="s">
        <v>5054</v>
      </c>
      <c r="N298" s="46" t="s">
        <v>6593</v>
      </c>
      <c r="O298" s="98">
        <v>1</v>
      </c>
    </row>
    <row r="299" spans="2:15">
      <c r="B299" s="46" t="s">
        <v>6598</v>
      </c>
      <c r="C299" s="47">
        <v>9783839400883</v>
      </c>
      <c r="D299" s="48" t="s">
        <v>6599</v>
      </c>
      <c r="E299" s="48" t="s">
        <v>6600</v>
      </c>
      <c r="F299" s="48" t="s">
        <v>6602</v>
      </c>
      <c r="G299" s="46">
        <v>2002</v>
      </c>
      <c r="H299" s="46" t="str">
        <f ca="1">VLOOKUP(C299,'Gesamt 2000-2009'!C:I,6,0)</f>
        <v>verfügbar</v>
      </c>
      <c r="I299" s="82">
        <v>11.99</v>
      </c>
      <c r="J299" s="89" t="str">
        <f ca="1">VLOOKUP(C299,'Gesamt 2000-2009'!C299:J1115,8,0)</f>
        <v>Politikwissenschaft|Politische Theorie</v>
      </c>
      <c r="K299" s="46" t="s">
        <v>6601</v>
      </c>
      <c r="L299" s="48">
        <f ca="1">VLOOKUP(C299,'Gesamt 2000-2009'!C299:L1115,10,0)</f>
        <v>0</v>
      </c>
      <c r="M299" s="48" t="s">
        <v>5054</v>
      </c>
      <c r="N299" s="46" t="s">
        <v>6597</v>
      </c>
      <c r="O299" s="98">
        <v>1</v>
      </c>
    </row>
    <row r="300" spans="2:15">
      <c r="B300" s="46" t="s">
        <v>6614</v>
      </c>
      <c r="C300" s="47">
        <v>9783839400920</v>
      </c>
      <c r="D300" s="48" t="s">
        <v>6615</v>
      </c>
      <c r="E300" s="48" t="s">
        <v>6616</v>
      </c>
      <c r="F300" s="48" t="s">
        <v>6618</v>
      </c>
      <c r="G300" s="46">
        <v>2002</v>
      </c>
      <c r="H300" s="46" t="str">
        <f ca="1">VLOOKUP(C300,'Gesamt 2000-2009'!C:I,6,0)</f>
        <v>verfügbar</v>
      </c>
      <c r="I300" s="82">
        <v>6.99</v>
      </c>
      <c r="J300" s="89" t="str">
        <f ca="1">VLOOKUP(C300,'Gesamt 2000-2009'!C300:J1116,8,0)</f>
        <v>Soziologie|Soziale Ungleichheit und Lebensstile</v>
      </c>
      <c r="K300" s="46" t="s">
        <v>6617</v>
      </c>
      <c r="L300" s="48">
        <f ca="1">VLOOKUP(C300,'Gesamt 2000-2009'!C300:L1116,10,0)</f>
        <v>0</v>
      </c>
      <c r="M300" s="48" t="s">
        <v>5054</v>
      </c>
      <c r="N300" s="46" t="s">
        <v>6613</v>
      </c>
      <c r="O300" s="98">
        <v>1</v>
      </c>
    </row>
    <row r="301" spans="2:15">
      <c r="B301" s="46" t="s">
        <v>6543</v>
      </c>
      <c r="C301" s="47">
        <v>9783839400272</v>
      </c>
      <c r="D301" s="48" t="s">
        <v>6544</v>
      </c>
      <c r="E301" s="48" t="s">
        <v>6545</v>
      </c>
      <c r="F301" s="48" t="s">
        <v>6535</v>
      </c>
      <c r="G301" s="46">
        <v>2001</v>
      </c>
      <c r="H301" s="46" t="str">
        <f ca="1">VLOOKUP(C301,'Gesamt 2000-2009'!C:I,6,0)</f>
        <v>verfügbar</v>
      </c>
      <c r="I301" s="82">
        <v>8.99</v>
      </c>
      <c r="J301" s="89" t="str">
        <f ca="1">VLOOKUP(C301,'Gesamt 2000-2009'!C301:J1117,8,0)</f>
        <v>Soziologie|Soziologie der Migration</v>
      </c>
      <c r="K301" s="46" t="s">
        <v>6546</v>
      </c>
      <c r="L301" s="48">
        <f ca="1">VLOOKUP(C301,'Gesamt 2000-2009'!C301:L1117,10,0)</f>
        <v>0</v>
      </c>
      <c r="M301" s="48" t="s">
        <v>5054</v>
      </c>
      <c r="N301" s="46" t="s">
        <v>6542</v>
      </c>
      <c r="O301" s="98">
        <v>1</v>
      </c>
    </row>
    <row r="302" spans="2:15">
      <c r="B302" s="46" t="s">
        <v>6560</v>
      </c>
      <c r="C302" s="47">
        <v>9783839400746</v>
      </c>
      <c r="D302" s="48" t="s">
        <v>6561</v>
      </c>
      <c r="E302" s="48" t="s">
        <v>6562</v>
      </c>
      <c r="F302" s="48" t="s">
        <v>6564</v>
      </c>
      <c r="G302" s="46">
        <v>2001</v>
      </c>
      <c r="H302" s="46" t="str">
        <f ca="1">VLOOKUP(C302,'Gesamt 2000-2009'!C:I,6,0)</f>
        <v>verfügbar</v>
      </c>
      <c r="I302" s="82">
        <v>22.99</v>
      </c>
      <c r="J302" s="89" t="str">
        <f ca="1">VLOOKUP(C302,'Gesamt 2000-2009'!C302:J1118,8,0)</f>
        <v>Psychologie|Psychoanalyse</v>
      </c>
      <c r="K302" s="46" t="s">
        <v>6563</v>
      </c>
      <c r="L302" s="48">
        <f ca="1">VLOOKUP(C302,'Gesamt 2000-2009'!C302:L1118,10,0)</f>
        <v>0</v>
      </c>
      <c r="M302" s="48" t="s">
        <v>5054</v>
      </c>
      <c r="N302" s="46" t="s">
        <v>6559</v>
      </c>
      <c r="O302" s="98">
        <v>1</v>
      </c>
    </row>
    <row r="303" spans="2:15">
      <c r="B303" s="46" t="s">
        <v>6531</v>
      </c>
      <c r="C303" s="47">
        <v>9783839400111</v>
      </c>
      <c r="D303" s="48" t="s">
        <v>6532</v>
      </c>
      <c r="E303" s="48" t="s">
        <v>6533</v>
      </c>
      <c r="F303" s="48" t="s">
        <v>6535</v>
      </c>
      <c r="G303" s="46">
        <v>2000</v>
      </c>
      <c r="H303" s="46" t="str">
        <f ca="1">VLOOKUP(C303,'Gesamt 2000-2009'!C:I,6,0)</f>
        <v>verfügbar</v>
      </c>
      <c r="I303" s="82">
        <v>8.99</v>
      </c>
      <c r="J303" s="89" t="str">
        <f ca="1">VLOOKUP(C303,'Gesamt 2000-2009'!C303:J1119,8,0)</f>
        <v>Soziologie|Soziologische Theorie</v>
      </c>
      <c r="K303" s="46" t="s">
        <v>6534</v>
      </c>
      <c r="L303" s="48">
        <f ca="1">VLOOKUP(C303,'Gesamt 2000-2009'!C303:L1119,10,0)</f>
        <v>0</v>
      </c>
      <c r="M303" s="48" t="s">
        <v>5054</v>
      </c>
      <c r="N303" s="46" t="s">
        <v>6530</v>
      </c>
      <c r="O303" s="98">
        <v>1</v>
      </c>
    </row>
    <row r="304" spans="2:15">
      <c r="B304" s="46" t="s">
        <v>6537</v>
      </c>
      <c r="C304" s="47">
        <v>9783839400463</v>
      </c>
      <c r="D304" s="48" t="s">
        <v>6538</v>
      </c>
      <c r="E304" s="48" t="s">
        <v>6539</v>
      </c>
      <c r="F304" s="48" t="s">
        <v>6541</v>
      </c>
      <c r="G304" s="46">
        <v>2000</v>
      </c>
      <c r="H304" s="46" t="str">
        <f ca="1">VLOOKUP(C304,'Gesamt 2000-2009'!C:I,6,0)</f>
        <v>verfügbar</v>
      </c>
      <c r="I304" s="82">
        <v>25.99</v>
      </c>
      <c r="J304" s="89" t="str">
        <f ca="1">VLOOKUP(C304,'Gesamt 2000-2009'!C304:J1120,8,0)</f>
        <v>Islamwissenschaft|Islamwissenschaft</v>
      </c>
      <c r="K304" s="46" t="s">
        <v>6540</v>
      </c>
      <c r="L304" s="48">
        <f ca="1">VLOOKUP(C304,'Gesamt 2000-2009'!C304:L1120,10,0)</f>
        <v>0</v>
      </c>
      <c r="M304" s="48" t="s">
        <v>5054</v>
      </c>
      <c r="N304" s="46" t="s">
        <v>6536</v>
      </c>
      <c r="O304" s="98">
        <v>1</v>
      </c>
    </row>
    <row r="305" spans="3:15" s="90" customFormat="1" ht="22.5" customHeight="1">
      <c r="C305" s="91"/>
      <c r="I305" s="92">
        <f>SUM(I7:I304)</f>
        <v>7113.0199999999531</v>
      </c>
      <c r="J305" s="103"/>
      <c r="K305" s="93"/>
      <c r="L305" s="108"/>
      <c r="O305" s="99">
        <f>SUM(O7:O304)</f>
        <v>298</v>
      </c>
    </row>
  </sheetData>
  <sheetCalcPr fullCalcOnLoad="1"/>
  <phoneticPr fontId="0" type="noConversion"/>
  <printOptions gridLines="1"/>
  <pageMargins left="0.7" right="0.7" top="0.78740157499999996" bottom="0.78740157499999996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P313"/>
  <sheetViews>
    <sheetView workbookViewId="0">
      <pane ySplit="6" topLeftCell="A7" activePane="bottomLeft" state="frozen"/>
      <selection pane="bottomLeft" activeCell="A5" sqref="A5"/>
    </sheetView>
  </sheetViews>
  <sheetFormatPr defaultColWidth="11.42578125" defaultRowHeight="12"/>
  <cols>
    <col min="1" max="1" width="3.140625" style="45" customWidth="1"/>
    <col min="2" max="3" width="17.85546875" style="45" customWidth="1"/>
    <col min="4" max="4" width="11.42578125" style="46" customWidth="1"/>
    <col min="5" max="5" width="47.7109375" style="45" customWidth="1"/>
    <col min="6" max="7" width="20.85546875" style="45" customWidth="1"/>
    <col min="8" max="8" width="14" style="46" customWidth="1"/>
    <col min="9" max="9" width="11.85546875" style="45" customWidth="1"/>
    <col min="10" max="11" width="17.85546875" style="45" customWidth="1"/>
    <col min="12" max="13" width="12.85546875" style="45" customWidth="1"/>
    <col min="14" max="14" width="75" style="45" bestFit="1" customWidth="1"/>
    <col min="15" max="15" width="32.7109375" style="45" bestFit="1" customWidth="1"/>
    <col min="16" max="16384" width="11.42578125" style="45"/>
  </cols>
  <sheetData>
    <row r="1" spans="1:16">
      <c r="B1" s="46"/>
      <c r="C1" s="47"/>
      <c r="E1" s="48"/>
      <c r="I1" s="46"/>
      <c r="J1" s="46"/>
      <c r="K1" s="46"/>
      <c r="M1" s="46"/>
      <c r="N1" s="48"/>
    </row>
    <row r="2" spans="1:16">
      <c r="B2" s="48"/>
      <c r="C2" s="49"/>
      <c r="D2" s="49"/>
      <c r="E2" s="48"/>
      <c r="I2" s="46"/>
      <c r="J2" s="46"/>
      <c r="K2" s="46"/>
      <c r="M2" s="46"/>
      <c r="N2" s="48"/>
    </row>
    <row r="3" spans="1:16" s="51" customFormat="1">
      <c r="A3" s="50" t="s">
        <v>1507</v>
      </c>
      <c r="C3" s="52"/>
      <c r="D3" s="53"/>
      <c r="E3" s="50"/>
      <c r="H3" s="54"/>
      <c r="I3" s="54"/>
      <c r="J3" s="54"/>
      <c r="K3" s="54"/>
      <c r="M3" s="54"/>
      <c r="N3" s="50"/>
    </row>
    <row r="4" spans="1:16">
      <c r="B4" s="55"/>
      <c r="C4" s="49"/>
      <c r="D4" s="49"/>
      <c r="E4" s="48"/>
      <c r="I4" s="46"/>
      <c r="J4" s="46"/>
      <c r="K4" s="46"/>
      <c r="M4" s="46"/>
      <c r="N4" s="48"/>
    </row>
    <row r="5" spans="1:16">
      <c r="B5" s="49"/>
      <c r="C5" s="49"/>
      <c r="D5" s="49"/>
      <c r="E5" s="48"/>
      <c r="I5" s="46"/>
      <c r="J5" s="46"/>
      <c r="K5" s="46"/>
      <c r="M5" s="46"/>
      <c r="N5" s="48"/>
    </row>
    <row r="6" spans="1:16" s="56" customFormat="1" ht="30" customHeight="1">
      <c r="B6" s="56" t="s">
        <v>6527</v>
      </c>
      <c r="C6" s="57" t="s">
        <v>5082</v>
      </c>
      <c r="D6" s="56" t="s">
        <v>5083</v>
      </c>
      <c r="E6" s="56" t="s">
        <v>5085</v>
      </c>
      <c r="F6" s="56" t="s">
        <v>5086</v>
      </c>
      <c r="G6" s="56" t="s">
        <v>5087</v>
      </c>
      <c r="H6" s="58" t="s">
        <v>5088</v>
      </c>
      <c r="I6" s="58" t="s">
        <v>5089</v>
      </c>
      <c r="J6" s="58" t="s">
        <v>5090</v>
      </c>
      <c r="K6" s="58" t="s">
        <v>5084</v>
      </c>
      <c r="L6" s="56" t="s">
        <v>5091</v>
      </c>
      <c r="M6" s="56" t="s">
        <v>6529</v>
      </c>
      <c r="N6" s="56" t="s">
        <v>593</v>
      </c>
      <c r="O6" s="56" t="s">
        <v>5094</v>
      </c>
    </row>
    <row r="7" spans="1:16">
      <c r="B7" s="46" t="s">
        <v>2770</v>
      </c>
      <c r="C7" s="47">
        <v>9783839423431</v>
      </c>
      <c r="D7" s="46" t="s">
        <v>5096</v>
      </c>
      <c r="E7" s="45" t="s">
        <v>2771</v>
      </c>
      <c r="F7" s="45" t="s">
        <v>203</v>
      </c>
      <c r="G7" s="45" t="s">
        <v>7788</v>
      </c>
      <c r="I7" s="46">
        <v>2014</v>
      </c>
      <c r="J7" s="46" t="s">
        <v>5101</v>
      </c>
      <c r="K7" s="46" t="s">
        <v>1497</v>
      </c>
      <c r="L7" s="46">
        <v>34.99</v>
      </c>
      <c r="M7" s="45" t="s">
        <v>530</v>
      </c>
      <c r="N7" s="45" t="s">
        <v>602</v>
      </c>
      <c r="O7" s="45" t="s">
        <v>524</v>
      </c>
      <c r="P7" s="59">
        <v>1</v>
      </c>
    </row>
    <row r="8" spans="1:16">
      <c r="B8" s="46" t="s">
        <v>2923</v>
      </c>
      <c r="C8" s="47">
        <v>9783839411711</v>
      </c>
      <c r="D8" s="46" t="s">
        <v>5096</v>
      </c>
      <c r="E8" s="45" t="s">
        <v>2924</v>
      </c>
      <c r="F8" s="45" t="s">
        <v>204</v>
      </c>
      <c r="G8" s="45" t="s">
        <v>6365</v>
      </c>
      <c r="H8" s="60">
        <v>3</v>
      </c>
      <c r="I8" s="46">
        <v>2014</v>
      </c>
      <c r="J8" s="46" t="s">
        <v>5101</v>
      </c>
      <c r="K8" s="46" t="s">
        <v>1497</v>
      </c>
      <c r="L8" s="46">
        <v>25.99</v>
      </c>
      <c r="M8" s="45" t="s">
        <v>531</v>
      </c>
      <c r="N8" s="45" t="s">
        <v>603</v>
      </c>
      <c r="O8" s="45" t="s">
        <v>2651</v>
      </c>
      <c r="P8" s="59">
        <v>1</v>
      </c>
    </row>
    <row r="9" spans="1:16">
      <c r="B9" s="46" t="s">
        <v>1509</v>
      </c>
      <c r="C9" s="47">
        <v>9783839414088</v>
      </c>
      <c r="D9" s="46" t="s">
        <v>5096</v>
      </c>
      <c r="E9" s="45" t="s">
        <v>1812</v>
      </c>
      <c r="F9" s="45" t="s">
        <v>205</v>
      </c>
      <c r="G9" s="45" t="s">
        <v>7093</v>
      </c>
      <c r="I9" s="46">
        <v>2014</v>
      </c>
      <c r="J9" s="46" t="s">
        <v>5101</v>
      </c>
      <c r="K9" s="46" t="s">
        <v>1497</v>
      </c>
      <c r="L9" s="46">
        <v>26.99</v>
      </c>
      <c r="M9" s="45" t="s">
        <v>523</v>
      </c>
      <c r="N9" s="45" t="s">
        <v>3227</v>
      </c>
      <c r="O9" s="45" t="s">
        <v>525</v>
      </c>
      <c r="P9" s="59">
        <v>1</v>
      </c>
    </row>
    <row r="10" spans="1:16">
      <c r="B10" s="46" t="s">
        <v>1510</v>
      </c>
      <c r="C10" s="47">
        <v>9783839414842</v>
      </c>
      <c r="D10" s="46" t="s">
        <v>5096</v>
      </c>
      <c r="E10" s="45" t="s">
        <v>1813</v>
      </c>
      <c r="F10" s="45" t="s">
        <v>206</v>
      </c>
      <c r="G10" s="45" t="s">
        <v>5917</v>
      </c>
      <c r="I10" s="46">
        <v>2014</v>
      </c>
      <c r="J10" s="46" t="s">
        <v>5101</v>
      </c>
      <c r="K10" s="46" t="s">
        <v>1497</v>
      </c>
      <c r="L10" s="46">
        <v>39.99</v>
      </c>
      <c r="M10" s="45" t="s">
        <v>515</v>
      </c>
      <c r="N10" s="45" t="s">
        <v>604</v>
      </c>
      <c r="O10" s="45" t="s">
        <v>524</v>
      </c>
      <c r="P10" s="59">
        <v>1</v>
      </c>
    </row>
    <row r="11" spans="1:16">
      <c r="B11" s="46" t="s">
        <v>1511</v>
      </c>
      <c r="C11" s="47">
        <v>9783839414859</v>
      </c>
      <c r="D11" s="46" t="s">
        <v>5096</v>
      </c>
      <c r="E11" s="45" t="s">
        <v>1814</v>
      </c>
      <c r="F11" s="45" t="s">
        <v>207</v>
      </c>
      <c r="G11" s="45" t="s">
        <v>3840</v>
      </c>
      <c r="I11" s="46">
        <v>2014</v>
      </c>
      <c r="J11" s="46" t="s">
        <v>5135</v>
      </c>
      <c r="K11" s="46" t="s">
        <v>1497</v>
      </c>
      <c r="L11" s="46">
        <v>209.9</v>
      </c>
      <c r="M11" s="45" t="s">
        <v>522</v>
      </c>
      <c r="N11" s="45" t="s">
        <v>605</v>
      </c>
      <c r="O11" s="45" t="s">
        <v>524</v>
      </c>
      <c r="P11" s="59">
        <v>1</v>
      </c>
    </row>
    <row r="12" spans="1:16">
      <c r="B12" s="46" t="s">
        <v>1512</v>
      </c>
      <c r="C12" s="47">
        <v>9783839417171</v>
      </c>
      <c r="D12" s="46" t="s">
        <v>5096</v>
      </c>
      <c r="E12" s="45" t="s">
        <v>1815</v>
      </c>
      <c r="F12" s="45" t="s">
        <v>208</v>
      </c>
      <c r="G12" s="45" t="s">
        <v>6644</v>
      </c>
      <c r="I12" s="46">
        <v>2014</v>
      </c>
      <c r="J12" s="46" t="s">
        <v>5101</v>
      </c>
      <c r="K12" s="46" t="s">
        <v>1497</v>
      </c>
      <c r="L12" s="46">
        <v>17.989999999999998</v>
      </c>
      <c r="M12" s="45" t="s">
        <v>516</v>
      </c>
      <c r="N12" s="45" t="s">
        <v>2823</v>
      </c>
      <c r="O12" s="45" t="s">
        <v>2651</v>
      </c>
      <c r="P12" s="59">
        <v>1</v>
      </c>
    </row>
    <row r="13" spans="1:16">
      <c r="B13" s="46" t="s">
        <v>1513</v>
      </c>
      <c r="C13" s="47">
        <v>9783839417607</v>
      </c>
      <c r="D13" s="46" t="s">
        <v>5096</v>
      </c>
      <c r="E13" s="45" t="s">
        <v>1816</v>
      </c>
      <c r="F13" s="45" t="s">
        <v>209</v>
      </c>
      <c r="G13" s="45" t="s">
        <v>6823</v>
      </c>
      <c r="I13" s="46">
        <v>2014</v>
      </c>
      <c r="J13" s="46" t="s">
        <v>5101</v>
      </c>
      <c r="K13" s="46" t="s">
        <v>1497</v>
      </c>
      <c r="L13" s="46">
        <v>32.99</v>
      </c>
      <c r="M13" s="45" t="s">
        <v>515</v>
      </c>
      <c r="N13" s="45" t="s">
        <v>606</v>
      </c>
      <c r="O13" s="45" t="s">
        <v>524</v>
      </c>
      <c r="P13" s="59">
        <v>1</v>
      </c>
    </row>
    <row r="14" spans="1:16">
      <c r="B14" s="46" t="s">
        <v>1514</v>
      </c>
      <c r="C14" s="47">
        <v>9783839418390</v>
      </c>
      <c r="D14" s="46" t="s">
        <v>5096</v>
      </c>
      <c r="E14" s="45" t="s">
        <v>1817</v>
      </c>
      <c r="F14" s="45" t="s">
        <v>210</v>
      </c>
      <c r="G14" s="45" t="s">
        <v>7093</v>
      </c>
      <c r="I14" s="46">
        <v>2014</v>
      </c>
      <c r="J14" s="46" t="s">
        <v>5101</v>
      </c>
      <c r="K14" s="46" t="s">
        <v>1497</v>
      </c>
      <c r="L14" s="46">
        <v>26.99</v>
      </c>
      <c r="M14" s="45" t="s">
        <v>523</v>
      </c>
      <c r="N14" s="45" t="s">
        <v>607</v>
      </c>
      <c r="O14" s="45" t="s">
        <v>525</v>
      </c>
      <c r="P14" s="59">
        <v>1</v>
      </c>
    </row>
    <row r="15" spans="1:16">
      <c r="B15" s="46" t="s">
        <v>1515</v>
      </c>
      <c r="C15" s="47">
        <v>9783839419656</v>
      </c>
      <c r="D15" s="46" t="s">
        <v>5096</v>
      </c>
      <c r="E15" s="45" t="s">
        <v>1818</v>
      </c>
      <c r="F15" s="45" t="s">
        <v>211</v>
      </c>
      <c r="G15" s="45" t="s">
        <v>6979</v>
      </c>
      <c r="I15" s="46">
        <v>2014</v>
      </c>
      <c r="J15" s="46" t="s">
        <v>5101</v>
      </c>
      <c r="K15" s="46" t="s">
        <v>1497</v>
      </c>
      <c r="L15" s="46">
        <v>33.99</v>
      </c>
      <c r="M15" s="45" t="s">
        <v>519</v>
      </c>
      <c r="N15" s="45" t="s">
        <v>608</v>
      </c>
      <c r="O15" s="45" t="s">
        <v>2651</v>
      </c>
      <c r="P15" s="59">
        <v>1</v>
      </c>
    </row>
    <row r="16" spans="1:16">
      <c r="B16" s="46" t="s">
        <v>1516</v>
      </c>
      <c r="C16" s="47">
        <v>9783839420003</v>
      </c>
      <c r="D16" s="46" t="s">
        <v>5096</v>
      </c>
      <c r="E16" s="45" t="s">
        <v>1819</v>
      </c>
      <c r="F16" s="45" t="s">
        <v>212</v>
      </c>
      <c r="G16" s="45" t="s">
        <v>2803</v>
      </c>
      <c r="H16" s="60">
        <v>41</v>
      </c>
      <c r="I16" s="46">
        <v>2014</v>
      </c>
      <c r="J16" s="46" t="s">
        <v>5101</v>
      </c>
      <c r="K16" s="46" t="s">
        <v>1497</v>
      </c>
      <c r="L16" s="46">
        <v>34.99</v>
      </c>
      <c r="M16" s="45" t="s">
        <v>532</v>
      </c>
      <c r="N16" s="45" t="s">
        <v>602</v>
      </c>
      <c r="O16" s="45" t="s">
        <v>2651</v>
      </c>
      <c r="P16" s="59">
        <v>1</v>
      </c>
    </row>
    <row r="17" spans="2:16">
      <c r="B17" s="46" t="s">
        <v>1517</v>
      </c>
      <c r="C17" s="47">
        <v>9783839420416</v>
      </c>
      <c r="D17" s="46" t="s">
        <v>5096</v>
      </c>
      <c r="E17" s="45" t="s">
        <v>1820</v>
      </c>
      <c r="F17" s="45" t="s">
        <v>213</v>
      </c>
      <c r="G17" s="45" t="s">
        <v>7045</v>
      </c>
      <c r="I17" s="46">
        <v>2014</v>
      </c>
      <c r="J17" s="46" t="s">
        <v>5101</v>
      </c>
      <c r="K17" s="46" t="s">
        <v>1497</v>
      </c>
      <c r="L17" s="46">
        <v>49.99</v>
      </c>
      <c r="M17" s="45" t="s">
        <v>533</v>
      </c>
      <c r="N17" s="45" t="s">
        <v>609</v>
      </c>
      <c r="O17" s="45" t="s">
        <v>526</v>
      </c>
      <c r="P17" s="59">
        <v>1</v>
      </c>
    </row>
    <row r="18" spans="2:16">
      <c r="B18" s="46" t="s">
        <v>1518</v>
      </c>
      <c r="C18" s="47">
        <v>9783839420522</v>
      </c>
      <c r="D18" s="46" t="s">
        <v>5096</v>
      </c>
      <c r="E18" s="45" t="s">
        <v>1821</v>
      </c>
      <c r="F18" s="45" t="s">
        <v>4002</v>
      </c>
      <c r="G18" s="45" t="s">
        <v>913</v>
      </c>
      <c r="H18" s="60">
        <v>7</v>
      </c>
      <c r="I18" s="46">
        <v>2014</v>
      </c>
      <c r="J18" s="46" t="s">
        <v>5101</v>
      </c>
      <c r="K18" s="46" t="s">
        <v>1497</v>
      </c>
      <c r="L18" s="46">
        <v>34.99</v>
      </c>
      <c r="M18" s="45" t="s">
        <v>510</v>
      </c>
      <c r="N18" s="45" t="s">
        <v>610</v>
      </c>
      <c r="O18" s="45" t="s">
        <v>2651</v>
      </c>
      <c r="P18" s="59">
        <v>1</v>
      </c>
    </row>
    <row r="19" spans="2:16">
      <c r="B19" s="46" t="s">
        <v>1519</v>
      </c>
      <c r="C19" s="47">
        <v>9783839420973</v>
      </c>
      <c r="D19" s="46" t="s">
        <v>5096</v>
      </c>
      <c r="E19" s="45" t="s">
        <v>1822</v>
      </c>
      <c r="F19" s="45" t="s">
        <v>214</v>
      </c>
      <c r="G19" s="45" t="s">
        <v>7718</v>
      </c>
      <c r="H19" s="60">
        <v>35</v>
      </c>
      <c r="I19" s="46">
        <v>2014</v>
      </c>
      <c r="J19" s="46" t="s">
        <v>5101</v>
      </c>
      <c r="K19" s="46" t="s">
        <v>1497</v>
      </c>
      <c r="L19" s="46">
        <v>38.99</v>
      </c>
      <c r="M19" s="45" t="s">
        <v>534</v>
      </c>
      <c r="N19" s="45" t="s">
        <v>611</v>
      </c>
      <c r="O19" s="45" t="s">
        <v>3334</v>
      </c>
      <c r="P19" s="59">
        <v>1</v>
      </c>
    </row>
    <row r="20" spans="2:16">
      <c r="B20" s="46" t="s">
        <v>1520</v>
      </c>
      <c r="C20" s="47">
        <v>9783839421154</v>
      </c>
      <c r="D20" s="46" t="s">
        <v>5096</v>
      </c>
      <c r="E20" s="45" t="s">
        <v>1823</v>
      </c>
      <c r="F20" s="45" t="s">
        <v>215</v>
      </c>
      <c r="G20" s="45" t="s">
        <v>7115</v>
      </c>
      <c r="I20" s="46">
        <v>2014</v>
      </c>
      <c r="J20" s="46" t="s">
        <v>5101</v>
      </c>
      <c r="K20" s="46" t="s">
        <v>1497</v>
      </c>
      <c r="L20" s="46">
        <v>34.99</v>
      </c>
      <c r="M20" s="45" t="s">
        <v>535</v>
      </c>
      <c r="N20" s="45" t="s">
        <v>612</v>
      </c>
      <c r="O20" s="45" t="s">
        <v>525</v>
      </c>
      <c r="P20" s="59">
        <v>1</v>
      </c>
    </row>
    <row r="21" spans="2:16">
      <c r="B21" s="46" t="s">
        <v>1521</v>
      </c>
      <c r="C21" s="47">
        <v>9783839421314</v>
      </c>
      <c r="D21" s="46" t="s">
        <v>5096</v>
      </c>
      <c r="E21" s="45" t="s">
        <v>1824</v>
      </c>
      <c r="F21" s="45" t="s">
        <v>216</v>
      </c>
      <c r="G21" s="45" t="s">
        <v>7281</v>
      </c>
      <c r="I21" s="46">
        <v>2014</v>
      </c>
      <c r="J21" s="46" t="s">
        <v>5101</v>
      </c>
      <c r="K21" s="46" t="s">
        <v>1497</v>
      </c>
      <c r="L21" s="46">
        <v>26.99</v>
      </c>
      <c r="M21" s="45" t="s">
        <v>536</v>
      </c>
      <c r="N21" s="45" t="s">
        <v>2710</v>
      </c>
      <c r="O21" s="45" t="s">
        <v>2651</v>
      </c>
      <c r="P21" s="59">
        <v>1</v>
      </c>
    </row>
    <row r="22" spans="2:16">
      <c r="B22" s="46" t="s">
        <v>1522</v>
      </c>
      <c r="C22" s="47">
        <v>9783839421321</v>
      </c>
      <c r="D22" s="46" t="s">
        <v>5096</v>
      </c>
      <c r="E22" s="45" t="s">
        <v>1825</v>
      </c>
      <c r="F22" s="45" t="s">
        <v>217</v>
      </c>
      <c r="G22" s="45" t="s">
        <v>6634</v>
      </c>
      <c r="I22" s="46">
        <v>2014</v>
      </c>
      <c r="J22" s="46" t="s">
        <v>5101</v>
      </c>
      <c r="K22" s="46" t="s">
        <v>1497</v>
      </c>
      <c r="L22" s="46">
        <v>35.99</v>
      </c>
      <c r="M22" s="45" t="s">
        <v>537</v>
      </c>
      <c r="O22" s="45" t="s">
        <v>525</v>
      </c>
      <c r="P22" s="59">
        <v>1</v>
      </c>
    </row>
    <row r="23" spans="2:16">
      <c r="B23" s="46" t="s">
        <v>1523</v>
      </c>
      <c r="C23" s="47">
        <v>9783839421338</v>
      </c>
      <c r="D23" s="46" t="s">
        <v>5096</v>
      </c>
      <c r="E23" s="45" t="s">
        <v>1826</v>
      </c>
      <c r="F23" s="45" t="s">
        <v>218</v>
      </c>
      <c r="G23" s="45" t="s">
        <v>6552</v>
      </c>
      <c r="I23" s="46">
        <v>2014</v>
      </c>
      <c r="J23" s="46" t="s">
        <v>5101</v>
      </c>
      <c r="K23" s="46" t="s">
        <v>1497</v>
      </c>
      <c r="L23" s="46">
        <v>32.99</v>
      </c>
      <c r="M23" s="45" t="s">
        <v>538</v>
      </c>
      <c r="N23" s="45" t="s">
        <v>613</v>
      </c>
      <c r="O23" s="45" t="s">
        <v>2651</v>
      </c>
      <c r="P23" s="59">
        <v>1</v>
      </c>
    </row>
    <row r="24" spans="2:16">
      <c r="B24" s="46" t="s">
        <v>1524</v>
      </c>
      <c r="C24" s="47">
        <v>9783839421543</v>
      </c>
      <c r="D24" s="46" t="s">
        <v>5096</v>
      </c>
      <c r="E24" s="45" t="s">
        <v>1827</v>
      </c>
      <c r="F24" s="45" t="s">
        <v>219</v>
      </c>
      <c r="G24" s="45" t="s">
        <v>6552</v>
      </c>
      <c r="I24" s="46">
        <v>2014</v>
      </c>
      <c r="J24" s="46" t="s">
        <v>5101</v>
      </c>
      <c r="K24" s="46" t="s">
        <v>1497</v>
      </c>
      <c r="L24" s="46">
        <v>34.99</v>
      </c>
      <c r="M24" s="45" t="s">
        <v>539</v>
      </c>
      <c r="N24" s="45" t="s">
        <v>614</v>
      </c>
      <c r="O24" s="45" t="s">
        <v>2651</v>
      </c>
      <c r="P24" s="59">
        <v>1</v>
      </c>
    </row>
    <row r="25" spans="2:16">
      <c r="B25" s="46" t="s">
        <v>1525</v>
      </c>
      <c r="C25" s="47">
        <v>9783839421604</v>
      </c>
      <c r="D25" s="46" t="s">
        <v>5096</v>
      </c>
      <c r="E25" s="45" t="s">
        <v>1828</v>
      </c>
      <c r="F25" s="45" t="s">
        <v>220</v>
      </c>
      <c r="G25" s="45" t="s">
        <v>6570</v>
      </c>
      <c r="I25" s="46">
        <v>2014</v>
      </c>
      <c r="J25" s="46" t="s">
        <v>5101</v>
      </c>
      <c r="K25" s="46" t="s">
        <v>1497</v>
      </c>
      <c r="L25" s="46">
        <v>34.99</v>
      </c>
      <c r="M25" s="45" t="s">
        <v>540</v>
      </c>
      <c r="N25" s="45" t="s">
        <v>615</v>
      </c>
      <c r="O25" s="45" t="s">
        <v>2651</v>
      </c>
      <c r="P25" s="59">
        <v>1</v>
      </c>
    </row>
    <row r="26" spans="2:16">
      <c r="B26" s="46" t="s">
        <v>1526</v>
      </c>
      <c r="C26" s="47">
        <v>9783839421741</v>
      </c>
      <c r="D26" s="46" t="s">
        <v>5096</v>
      </c>
      <c r="E26" s="45" t="s">
        <v>1829</v>
      </c>
      <c r="F26" s="45" t="s">
        <v>221</v>
      </c>
      <c r="G26" s="45" t="s">
        <v>3374</v>
      </c>
      <c r="H26" s="60">
        <v>9</v>
      </c>
      <c r="I26" s="46">
        <v>2014</v>
      </c>
      <c r="J26" s="46" t="s">
        <v>5135</v>
      </c>
      <c r="K26" s="46" t="s">
        <v>1497</v>
      </c>
      <c r="L26" s="46">
        <v>26.99</v>
      </c>
      <c r="M26" s="45" t="s">
        <v>540</v>
      </c>
      <c r="N26" s="45" t="s">
        <v>616</v>
      </c>
      <c r="O26" s="45" t="s">
        <v>2651</v>
      </c>
      <c r="P26" s="59">
        <v>1</v>
      </c>
    </row>
    <row r="27" spans="2:16">
      <c r="B27" s="46" t="s">
        <v>1527</v>
      </c>
      <c r="C27" s="47">
        <v>9783839422021</v>
      </c>
      <c r="D27" s="46" t="s">
        <v>5096</v>
      </c>
      <c r="E27" s="45" t="s">
        <v>1830</v>
      </c>
      <c r="F27" s="45" t="s">
        <v>222</v>
      </c>
      <c r="G27" s="45" t="s">
        <v>6570</v>
      </c>
      <c r="I27" s="46">
        <v>2014</v>
      </c>
      <c r="J27" s="46" t="s">
        <v>5135</v>
      </c>
      <c r="K27" s="46" t="s">
        <v>1497</v>
      </c>
      <c r="L27" s="46">
        <v>36.99</v>
      </c>
      <c r="M27" s="45" t="s">
        <v>541</v>
      </c>
      <c r="N27" s="45" t="s">
        <v>617</v>
      </c>
      <c r="O27" s="45" t="s">
        <v>524</v>
      </c>
      <c r="P27" s="59">
        <v>1</v>
      </c>
    </row>
    <row r="28" spans="2:16">
      <c r="B28" s="46" t="s">
        <v>1528</v>
      </c>
      <c r="C28" s="47">
        <v>9783839422090</v>
      </c>
      <c r="D28" s="46" t="s">
        <v>5096</v>
      </c>
      <c r="E28" s="45" t="s">
        <v>1831</v>
      </c>
      <c r="F28" s="45" t="s">
        <v>223</v>
      </c>
      <c r="G28" s="45" t="s">
        <v>3459</v>
      </c>
      <c r="H28" s="60">
        <v>2</v>
      </c>
      <c r="I28" s="46">
        <v>2014</v>
      </c>
      <c r="J28" s="46" t="s">
        <v>5101</v>
      </c>
      <c r="K28" s="46" t="s">
        <v>1497</v>
      </c>
      <c r="L28" s="46">
        <v>26.99</v>
      </c>
      <c r="M28" s="45" t="s">
        <v>542</v>
      </c>
      <c r="N28" s="45" t="s">
        <v>618</v>
      </c>
      <c r="O28" s="45" t="s">
        <v>3334</v>
      </c>
      <c r="P28" s="59">
        <v>1</v>
      </c>
    </row>
    <row r="29" spans="2:16">
      <c r="B29" s="46" t="s">
        <v>1529</v>
      </c>
      <c r="C29" s="47">
        <v>9783839422151</v>
      </c>
      <c r="D29" s="46" t="s">
        <v>5096</v>
      </c>
      <c r="E29" s="45" t="s">
        <v>1832</v>
      </c>
      <c r="F29" s="45" t="s">
        <v>224</v>
      </c>
      <c r="G29" s="45" t="s">
        <v>6570</v>
      </c>
      <c r="I29" s="46">
        <v>2014</v>
      </c>
      <c r="J29" s="46" t="s">
        <v>5101</v>
      </c>
      <c r="K29" s="46" t="s">
        <v>1497</v>
      </c>
      <c r="L29" s="46">
        <v>26.99</v>
      </c>
      <c r="M29" s="45" t="s">
        <v>515</v>
      </c>
      <c r="N29" s="45" t="s">
        <v>619</v>
      </c>
      <c r="O29" s="45" t="s">
        <v>524</v>
      </c>
      <c r="P29" s="59">
        <v>1</v>
      </c>
    </row>
    <row r="30" spans="2:16">
      <c r="B30" s="46" t="s">
        <v>1530</v>
      </c>
      <c r="C30" s="47">
        <v>9783839422229</v>
      </c>
      <c r="D30" s="46" t="s">
        <v>5096</v>
      </c>
      <c r="E30" s="45" t="s">
        <v>1833</v>
      </c>
      <c r="F30" s="45" t="s">
        <v>225</v>
      </c>
      <c r="G30" s="45" t="s">
        <v>3367</v>
      </c>
      <c r="H30" s="60">
        <v>14</v>
      </c>
      <c r="I30" s="46">
        <v>2014</v>
      </c>
      <c r="J30" s="46" t="s">
        <v>5101</v>
      </c>
      <c r="K30" s="46" t="s">
        <v>1497</v>
      </c>
      <c r="L30" s="46">
        <v>34.99</v>
      </c>
      <c r="M30" s="45" t="s">
        <v>517</v>
      </c>
      <c r="N30" s="45" t="s">
        <v>620</v>
      </c>
      <c r="O30" s="45" t="s">
        <v>525</v>
      </c>
      <c r="P30" s="59">
        <v>1</v>
      </c>
    </row>
    <row r="31" spans="2:16">
      <c r="B31" s="46" t="s">
        <v>1531</v>
      </c>
      <c r="C31" s="47">
        <v>9783839422458</v>
      </c>
      <c r="D31" s="46" t="s">
        <v>5096</v>
      </c>
      <c r="E31" s="45" t="s">
        <v>1834</v>
      </c>
      <c r="F31" s="45" t="s">
        <v>226</v>
      </c>
      <c r="G31" s="45" t="s">
        <v>6786</v>
      </c>
      <c r="I31" s="46">
        <v>2014</v>
      </c>
      <c r="J31" s="46" t="s">
        <v>5101</v>
      </c>
      <c r="K31" s="46" t="s">
        <v>1497</v>
      </c>
      <c r="L31" s="46">
        <v>39.99</v>
      </c>
      <c r="M31" s="45" t="s">
        <v>543</v>
      </c>
      <c r="N31" s="45" t="s">
        <v>621</v>
      </c>
      <c r="O31" s="45" t="s">
        <v>2651</v>
      </c>
      <c r="P31" s="59">
        <v>1</v>
      </c>
    </row>
    <row r="32" spans="2:16">
      <c r="B32" s="46" t="s">
        <v>1532</v>
      </c>
      <c r="C32" s="47">
        <v>9783839422502</v>
      </c>
      <c r="D32" s="46" t="s">
        <v>5096</v>
      </c>
      <c r="E32" s="45" t="s">
        <v>1835</v>
      </c>
      <c r="F32" s="45" t="s">
        <v>227</v>
      </c>
      <c r="G32" s="45" t="s">
        <v>3860</v>
      </c>
      <c r="H32" s="60">
        <v>2</v>
      </c>
      <c r="I32" s="46">
        <v>2014</v>
      </c>
      <c r="J32" s="46" t="s">
        <v>5101</v>
      </c>
      <c r="K32" s="46" t="s">
        <v>1497</v>
      </c>
      <c r="L32" s="46">
        <v>219.9</v>
      </c>
      <c r="M32" s="45" t="s">
        <v>520</v>
      </c>
      <c r="N32" s="45" t="s">
        <v>3322</v>
      </c>
      <c r="O32" s="45" t="s">
        <v>525</v>
      </c>
      <c r="P32" s="59">
        <v>1</v>
      </c>
    </row>
    <row r="33" spans="2:16">
      <c r="B33" s="46" t="s">
        <v>1533</v>
      </c>
      <c r="C33" s="47">
        <v>9783839422632</v>
      </c>
      <c r="D33" s="46" t="s">
        <v>5096</v>
      </c>
      <c r="E33" s="45" t="s">
        <v>1836</v>
      </c>
      <c r="F33" s="45" t="s">
        <v>228</v>
      </c>
      <c r="G33" s="45" t="s">
        <v>6552</v>
      </c>
      <c r="I33" s="46">
        <v>2014</v>
      </c>
      <c r="J33" s="46" t="s">
        <v>5101</v>
      </c>
      <c r="K33" s="46" t="s">
        <v>1497</v>
      </c>
      <c r="L33" s="46">
        <v>34.99</v>
      </c>
      <c r="M33" s="45" t="s">
        <v>544</v>
      </c>
      <c r="N33" s="45" t="s">
        <v>622</v>
      </c>
      <c r="O33" s="45" t="s">
        <v>2651</v>
      </c>
      <c r="P33" s="59">
        <v>1</v>
      </c>
    </row>
    <row r="34" spans="2:16">
      <c r="B34" s="46" t="s">
        <v>1534</v>
      </c>
      <c r="C34" s="47">
        <v>9783839422687</v>
      </c>
      <c r="D34" s="46" t="s">
        <v>5096</v>
      </c>
      <c r="E34" s="45" t="s">
        <v>1837</v>
      </c>
      <c r="F34" s="45" t="s">
        <v>5107</v>
      </c>
      <c r="G34" s="45" t="s">
        <v>5883</v>
      </c>
      <c r="I34" s="46">
        <v>2014</v>
      </c>
      <c r="J34" s="46" t="s">
        <v>5101</v>
      </c>
      <c r="K34" s="46" t="s">
        <v>1497</v>
      </c>
      <c r="L34" s="46">
        <v>21.99</v>
      </c>
      <c r="M34" s="45" t="s">
        <v>520</v>
      </c>
      <c r="N34" s="45" t="s">
        <v>5102</v>
      </c>
      <c r="O34" s="45" t="s">
        <v>525</v>
      </c>
      <c r="P34" s="59">
        <v>1</v>
      </c>
    </row>
    <row r="35" spans="2:16">
      <c r="B35" s="46" t="s">
        <v>1535</v>
      </c>
      <c r="C35" s="47">
        <v>9783839422779</v>
      </c>
      <c r="D35" s="46" t="s">
        <v>5096</v>
      </c>
      <c r="E35" s="45" t="s">
        <v>1838</v>
      </c>
      <c r="F35" s="45" t="s">
        <v>229</v>
      </c>
      <c r="G35" s="45" t="s">
        <v>2956</v>
      </c>
      <c r="I35" s="46">
        <v>2014</v>
      </c>
      <c r="J35" s="46" t="s">
        <v>5101</v>
      </c>
      <c r="K35" s="46" t="s">
        <v>1497</v>
      </c>
      <c r="L35" s="46">
        <v>26.99</v>
      </c>
      <c r="M35" s="45" t="s">
        <v>545</v>
      </c>
      <c r="N35" s="45" t="s">
        <v>623</v>
      </c>
      <c r="O35" s="45" t="s">
        <v>2651</v>
      </c>
      <c r="P35" s="59">
        <v>1</v>
      </c>
    </row>
    <row r="36" spans="2:16">
      <c r="B36" s="46" t="s">
        <v>1536</v>
      </c>
      <c r="C36" s="47">
        <v>9783839422977</v>
      </c>
      <c r="D36" s="46" t="s">
        <v>5096</v>
      </c>
      <c r="E36" s="45" t="s">
        <v>1839</v>
      </c>
      <c r="F36" s="45" t="s">
        <v>230</v>
      </c>
      <c r="G36" s="45" t="s">
        <v>6558</v>
      </c>
      <c r="I36" s="46">
        <v>2014</v>
      </c>
      <c r="J36" s="46" t="s">
        <v>5101</v>
      </c>
      <c r="K36" s="46" t="s">
        <v>1497</v>
      </c>
      <c r="L36" s="46">
        <v>26.99</v>
      </c>
      <c r="M36" s="45" t="s">
        <v>546</v>
      </c>
      <c r="N36" s="45" t="s">
        <v>624</v>
      </c>
      <c r="O36" s="45" t="s">
        <v>2651</v>
      </c>
      <c r="P36" s="59">
        <v>1</v>
      </c>
    </row>
    <row r="37" spans="2:16">
      <c r="B37" s="46" t="s">
        <v>1537</v>
      </c>
      <c r="C37" s="47">
        <v>9783839423158</v>
      </c>
      <c r="D37" s="46" t="s">
        <v>5096</v>
      </c>
      <c r="E37" s="45" t="s">
        <v>1840</v>
      </c>
      <c r="F37" s="45" t="s">
        <v>231</v>
      </c>
      <c r="G37" s="45" t="s">
        <v>5100</v>
      </c>
      <c r="I37" s="46">
        <v>2014</v>
      </c>
      <c r="J37" s="46" t="s">
        <v>5101</v>
      </c>
      <c r="K37" s="46" t="s">
        <v>1497</v>
      </c>
      <c r="L37" s="46">
        <v>34.99</v>
      </c>
      <c r="M37" s="45" t="s">
        <v>517</v>
      </c>
      <c r="N37" s="45" t="s">
        <v>5102</v>
      </c>
      <c r="O37" s="45" t="s">
        <v>525</v>
      </c>
      <c r="P37" s="59">
        <v>1</v>
      </c>
    </row>
    <row r="38" spans="2:16">
      <c r="B38" s="46" t="s">
        <v>1538</v>
      </c>
      <c r="C38" s="47">
        <v>9783839423202</v>
      </c>
      <c r="D38" s="46" t="s">
        <v>5096</v>
      </c>
      <c r="E38" s="45" t="s">
        <v>1841</v>
      </c>
      <c r="F38" s="45" t="s">
        <v>232</v>
      </c>
      <c r="G38" s="45" t="s">
        <v>6570</v>
      </c>
      <c r="I38" s="46">
        <v>2014</v>
      </c>
      <c r="J38" s="46" t="s">
        <v>5101</v>
      </c>
      <c r="K38" s="46" t="s">
        <v>1497</v>
      </c>
      <c r="L38" s="46">
        <v>34.99</v>
      </c>
      <c r="M38" s="45" t="s">
        <v>510</v>
      </c>
      <c r="N38" s="45" t="s">
        <v>625</v>
      </c>
      <c r="O38" s="45" t="s">
        <v>524</v>
      </c>
      <c r="P38" s="59">
        <v>1</v>
      </c>
    </row>
    <row r="39" spans="2:16">
      <c r="B39" s="46" t="s">
        <v>1539</v>
      </c>
      <c r="C39" s="47">
        <v>9783839423264</v>
      </c>
      <c r="D39" s="46" t="s">
        <v>5096</v>
      </c>
      <c r="E39" s="45" t="s">
        <v>1842</v>
      </c>
      <c r="F39" s="45" t="s">
        <v>233</v>
      </c>
      <c r="G39" s="45" t="s">
        <v>6644</v>
      </c>
      <c r="I39" s="46">
        <v>2014</v>
      </c>
      <c r="J39" s="46" t="s">
        <v>5101</v>
      </c>
      <c r="K39" s="46" t="s">
        <v>1497</v>
      </c>
      <c r="L39" s="46">
        <v>33.99</v>
      </c>
      <c r="M39" s="45" t="s">
        <v>516</v>
      </c>
      <c r="N39" s="45" t="s">
        <v>626</v>
      </c>
      <c r="O39" s="45" t="s">
        <v>2651</v>
      </c>
      <c r="P39" s="59">
        <v>1</v>
      </c>
    </row>
    <row r="40" spans="2:16">
      <c r="B40" s="46" t="s">
        <v>1540</v>
      </c>
      <c r="C40" s="47">
        <v>9783839423301</v>
      </c>
      <c r="D40" s="46" t="s">
        <v>5096</v>
      </c>
      <c r="E40" s="45" t="s">
        <v>1843</v>
      </c>
      <c r="F40" s="45" t="s">
        <v>234</v>
      </c>
      <c r="G40" s="45" t="s">
        <v>6570</v>
      </c>
      <c r="I40" s="46">
        <v>2014</v>
      </c>
      <c r="J40" s="46" t="s">
        <v>5101</v>
      </c>
      <c r="K40" s="46" t="s">
        <v>1497</v>
      </c>
      <c r="L40" s="46">
        <v>34.99</v>
      </c>
      <c r="M40" s="45" t="s">
        <v>547</v>
      </c>
      <c r="N40" s="45" t="s">
        <v>627</v>
      </c>
      <c r="O40" s="45" t="s">
        <v>526</v>
      </c>
      <c r="P40" s="59">
        <v>1</v>
      </c>
    </row>
    <row r="41" spans="2:16">
      <c r="B41" s="46" t="s">
        <v>1541</v>
      </c>
      <c r="C41" s="47">
        <v>9783839423486</v>
      </c>
      <c r="D41" s="46" t="s">
        <v>5096</v>
      </c>
      <c r="E41" s="45" t="s">
        <v>1844</v>
      </c>
      <c r="F41" s="45" t="s">
        <v>235</v>
      </c>
      <c r="G41" s="45" t="s">
        <v>6570</v>
      </c>
      <c r="I41" s="46">
        <v>2014</v>
      </c>
      <c r="J41" s="46" t="s">
        <v>5135</v>
      </c>
      <c r="K41" s="46" t="s">
        <v>1497</v>
      </c>
      <c r="L41" s="46">
        <v>32.99</v>
      </c>
      <c r="M41" s="45" t="s">
        <v>520</v>
      </c>
      <c r="N41" s="45" t="s">
        <v>625</v>
      </c>
      <c r="O41" s="45" t="s">
        <v>525</v>
      </c>
      <c r="P41" s="59">
        <v>1</v>
      </c>
    </row>
    <row r="42" spans="2:16">
      <c r="B42" s="46" t="s">
        <v>1542</v>
      </c>
      <c r="C42" s="47">
        <v>9783839423592</v>
      </c>
      <c r="D42" s="46" t="s">
        <v>5096</v>
      </c>
      <c r="E42" s="45" t="s">
        <v>1845</v>
      </c>
      <c r="F42" s="45" t="s">
        <v>236</v>
      </c>
      <c r="G42" s="45" t="s">
        <v>6570</v>
      </c>
      <c r="I42" s="46">
        <v>2014</v>
      </c>
      <c r="J42" s="46" t="s">
        <v>5101</v>
      </c>
      <c r="K42" s="46" t="s">
        <v>1497</v>
      </c>
      <c r="L42" s="46">
        <v>34.99</v>
      </c>
      <c r="M42" s="45" t="s">
        <v>510</v>
      </c>
      <c r="N42" s="45" t="s">
        <v>628</v>
      </c>
      <c r="O42" s="45" t="s">
        <v>524</v>
      </c>
      <c r="P42" s="59">
        <v>1</v>
      </c>
    </row>
    <row r="43" spans="2:16">
      <c r="B43" s="46" t="s">
        <v>1543</v>
      </c>
      <c r="C43" s="47">
        <v>9783839423868</v>
      </c>
      <c r="D43" s="46" t="s">
        <v>5096</v>
      </c>
      <c r="E43" s="45" t="s">
        <v>1846</v>
      </c>
      <c r="F43" s="45" t="s">
        <v>237</v>
      </c>
      <c r="G43" s="45" t="s">
        <v>2956</v>
      </c>
      <c r="H43" s="60">
        <v>16</v>
      </c>
      <c r="I43" s="46">
        <v>2014</v>
      </c>
      <c r="J43" s="46" t="s">
        <v>5101</v>
      </c>
      <c r="K43" s="46" t="s">
        <v>1497</v>
      </c>
      <c r="L43" s="46">
        <v>21.99</v>
      </c>
      <c r="M43" s="45" t="s">
        <v>548</v>
      </c>
      <c r="N43" s="45" t="s">
        <v>629</v>
      </c>
      <c r="O43" s="45" t="s">
        <v>2651</v>
      </c>
      <c r="P43" s="59">
        <v>1</v>
      </c>
    </row>
    <row r="44" spans="2:16">
      <c r="B44" s="46" t="s">
        <v>1544</v>
      </c>
      <c r="C44" s="47">
        <v>9783839423998</v>
      </c>
      <c r="D44" s="46" t="s">
        <v>5096</v>
      </c>
      <c r="E44" s="45" t="s">
        <v>1847</v>
      </c>
      <c r="F44" s="45" t="s">
        <v>238</v>
      </c>
      <c r="G44" s="45" t="s">
        <v>502</v>
      </c>
      <c r="H44" s="60">
        <v>1</v>
      </c>
      <c r="I44" s="46">
        <v>2014</v>
      </c>
      <c r="J44" s="46" t="s">
        <v>5101</v>
      </c>
      <c r="K44" s="46" t="s">
        <v>1497</v>
      </c>
      <c r="L44" s="46">
        <v>34.99</v>
      </c>
      <c r="M44" s="45" t="s">
        <v>531</v>
      </c>
      <c r="N44" s="45" t="s">
        <v>630</v>
      </c>
      <c r="O44" s="45" t="s">
        <v>2651</v>
      </c>
      <c r="P44" s="59">
        <v>1</v>
      </c>
    </row>
    <row r="45" spans="2:16">
      <c r="B45" s="46" t="s">
        <v>1545</v>
      </c>
      <c r="C45" s="47">
        <v>9783839424025</v>
      </c>
      <c r="D45" s="46" t="s">
        <v>5096</v>
      </c>
      <c r="E45" s="45" t="s">
        <v>1848</v>
      </c>
      <c r="F45" s="45" t="s">
        <v>239</v>
      </c>
      <c r="G45" s="45" t="s">
        <v>6552</v>
      </c>
      <c r="I45" s="46">
        <v>2014</v>
      </c>
      <c r="J45" s="46" t="s">
        <v>5101</v>
      </c>
      <c r="K45" s="46" t="s">
        <v>1497</v>
      </c>
      <c r="L45" s="46">
        <v>21.99</v>
      </c>
      <c r="M45" s="45" t="s">
        <v>549</v>
      </c>
      <c r="N45" s="45" t="s">
        <v>631</v>
      </c>
      <c r="O45" s="45" t="s">
        <v>2651</v>
      </c>
      <c r="P45" s="59">
        <v>1</v>
      </c>
    </row>
    <row r="46" spans="2:16">
      <c r="B46" s="46" t="s">
        <v>1546</v>
      </c>
      <c r="C46" s="47">
        <v>9783839424056</v>
      </c>
      <c r="D46" s="46" t="s">
        <v>5096</v>
      </c>
      <c r="E46" s="45" t="s">
        <v>1849</v>
      </c>
      <c r="F46" s="45" t="s">
        <v>240</v>
      </c>
      <c r="G46" s="45" t="s">
        <v>3612</v>
      </c>
      <c r="I46" s="46">
        <v>2014</v>
      </c>
      <c r="J46" s="46" t="s">
        <v>5101</v>
      </c>
      <c r="K46" s="46" t="s">
        <v>1497</v>
      </c>
      <c r="L46" s="46">
        <v>38.99</v>
      </c>
      <c r="M46" s="45" t="s">
        <v>514</v>
      </c>
      <c r="N46" s="45" t="s">
        <v>632</v>
      </c>
      <c r="O46" s="45" t="s">
        <v>527</v>
      </c>
      <c r="P46" s="59">
        <v>1</v>
      </c>
    </row>
    <row r="47" spans="2:16">
      <c r="B47" s="46" t="s">
        <v>1547</v>
      </c>
      <c r="C47" s="47">
        <v>9783839424063</v>
      </c>
      <c r="D47" s="46" t="s">
        <v>5096</v>
      </c>
      <c r="E47" s="45" t="s">
        <v>1850</v>
      </c>
      <c r="F47" s="45" t="s">
        <v>241</v>
      </c>
      <c r="G47" s="45" t="s">
        <v>7718</v>
      </c>
      <c r="I47" s="46">
        <v>2014</v>
      </c>
      <c r="J47" s="46" t="s">
        <v>5101</v>
      </c>
      <c r="K47" s="46" t="s">
        <v>1497</v>
      </c>
      <c r="L47" s="46">
        <v>33.99</v>
      </c>
      <c r="M47" s="45" t="s">
        <v>550</v>
      </c>
      <c r="N47" s="45" t="s">
        <v>633</v>
      </c>
      <c r="O47" s="45" t="s">
        <v>2651</v>
      </c>
      <c r="P47" s="59">
        <v>1</v>
      </c>
    </row>
    <row r="48" spans="2:16">
      <c r="B48" s="46" t="s">
        <v>1548</v>
      </c>
      <c r="C48" s="47">
        <v>9783839424070</v>
      </c>
      <c r="D48" s="46" t="s">
        <v>5096</v>
      </c>
      <c r="E48" s="45" t="s">
        <v>1851</v>
      </c>
      <c r="F48" s="45" t="s">
        <v>242</v>
      </c>
      <c r="G48" s="45" t="s">
        <v>6535</v>
      </c>
      <c r="I48" s="46">
        <v>2014</v>
      </c>
      <c r="J48" s="46" t="s">
        <v>5101</v>
      </c>
      <c r="K48" s="46" t="s">
        <v>1497</v>
      </c>
      <c r="L48" s="46">
        <v>109.9</v>
      </c>
      <c r="M48" s="45" t="s">
        <v>510</v>
      </c>
      <c r="N48" s="45" t="s">
        <v>626</v>
      </c>
      <c r="O48" s="45" t="s">
        <v>2651</v>
      </c>
      <c r="P48" s="59">
        <v>1</v>
      </c>
    </row>
    <row r="49" spans="2:16">
      <c r="B49" s="46" t="s">
        <v>1549</v>
      </c>
      <c r="C49" s="47">
        <v>9783839424094</v>
      </c>
      <c r="D49" s="46" t="s">
        <v>5096</v>
      </c>
      <c r="E49" s="45" t="s">
        <v>1852</v>
      </c>
      <c r="F49" s="45" t="s">
        <v>243</v>
      </c>
      <c r="G49" s="45" t="s">
        <v>6570</v>
      </c>
      <c r="I49" s="46">
        <v>2014</v>
      </c>
      <c r="J49" s="46" t="s">
        <v>5101</v>
      </c>
      <c r="K49" s="46" t="s">
        <v>1497</v>
      </c>
      <c r="L49" s="46">
        <v>21.99</v>
      </c>
      <c r="M49" s="45" t="s">
        <v>510</v>
      </c>
      <c r="N49" s="45" t="s">
        <v>604</v>
      </c>
      <c r="O49" s="45" t="s">
        <v>524</v>
      </c>
      <c r="P49" s="59">
        <v>1</v>
      </c>
    </row>
    <row r="50" spans="2:16">
      <c r="B50" s="46" t="s">
        <v>1550</v>
      </c>
      <c r="C50" s="47">
        <v>9783839424117</v>
      </c>
      <c r="D50" s="46" t="s">
        <v>5096</v>
      </c>
      <c r="E50" s="45" t="s">
        <v>1853</v>
      </c>
      <c r="F50" s="45" t="s">
        <v>244</v>
      </c>
      <c r="G50" s="45" t="s">
        <v>4344</v>
      </c>
      <c r="I50" s="46">
        <v>2014</v>
      </c>
      <c r="J50" s="46" t="s">
        <v>5135</v>
      </c>
      <c r="K50" s="46" t="s">
        <v>1497</v>
      </c>
      <c r="L50" s="46">
        <v>36.99</v>
      </c>
      <c r="M50" s="45" t="s">
        <v>551</v>
      </c>
      <c r="N50" s="45" t="s">
        <v>634</v>
      </c>
      <c r="O50" s="45" t="s">
        <v>525</v>
      </c>
      <c r="P50" s="59">
        <v>1</v>
      </c>
    </row>
    <row r="51" spans="2:16">
      <c r="B51" s="46" t="s">
        <v>1551</v>
      </c>
      <c r="C51" s="47">
        <v>9783839424155</v>
      </c>
      <c r="D51" s="46" t="s">
        <v>5096</v>
      </c>
      <c r="E51" s="45" t="s">
        <v>1854</v>
      </c>
      <c r="F51" s="45" t="s">
        <v>245</v>
      </c>
      <c r="G51" s="45" t="s">
        <v>6365</v>
      </c>
      <c r="H51" s="60">
        <v>10</v>
      </c>
      <c r="I51" s="46">
        <v>2014</v>
      </c>
      <c r="J51" s="46" t="s">
        <v>5101</v>
      </c>
      <c r="K51" s="46" t="s">
        <v>1497</v>
      </c>
      <c r="L51" s="46">
        <v>44.99</v>
      </c>
      <c r="M51" s="45" t="s">
        <v>552</v>
      </c>
      <c r="N51" s="45" t="s">
        <v>635</v>
      </c>
      <c r="O51" s="45" t="s">
        <v>527</v>
      </c>
      <c r="P51" s="59">
        <v>1</v>
      </c>
    </row>
    <row r="52" spans="2:16">
      <c r="B52" s="46" t="s">
        <v>1552</v>
      </c>
      <c r="C52" s="47">
        <v>9783839424179</v>
      </c>
      <c r="D52" s="46" t="s">
        <v>5096</v>
      </c>
      <c r="E52" s="45" t="s">
        <v>1855</v>
      </c>
      <c r="F52" s="45" t="s">
        <v>246</v>
      </c>
      <c r="G52" s="45" t="s">
        <v>7281</v>
      </c>
      <c r="I52" s="46">
        <v>2014</v>
      </c>
      <c r="J52" s="46" t="s">
        <v>5101</v>
      </c>
      <c r="K52" s="46" t="s">
        <v>1497</v>
      </c>
      <c r="L52" s="46">
        <v>26.99</v>
      </c>
      <c r="M52" s="45" t="s">
        <v>531</v>
      </c>
      <c r="N52" s="45" t="s">
        <v>636</v>
      </c>
      <c r="O52" s="45" t="s">
        <v>2651</v>
      </c>
      <c r="P52" s="59">
        <v>1</v>
      </c>
    </row>
    <row r="53" spans="2:16">
      <c r="B53" s="46" t="s">
        <v>1553</v>
      </c>
      <c r="C53" s="47">
        <v>9783839424186</v>
      </c>
      <c r="D53" s="46" t="s">
        <v>5096</v>
      </c>
      <c r="E53" s="45" t="s">
        <v>1856</v>
      </c>
      <c r="F53" s="45" t="s">
        <v>247</v>
      </c>
      <c r="I53" s="46">
        <v>2014</v>
      </c>
      <c r="J53" s="46" t="s">
        <v>5101</v>
      </c>
      <c r="K53" s="46" t="s">
        <v>1497</v>
      </c>
      <c r="L53" s="46">
        <v>26.99</v>
      </c>
      <c r="M53" s="45" t="s">
        <v>520</v>
      </c>
      <c r="N53" s="45" t="s">
        <v>637</v>
      </c>
      <c r="O53" s="45" t="s">
        <v>525</v>
      </c>
      <c r="P53" s="59">
        <v>1</v>
      </c>
    </row>
    <row r="54" spans="2:16">
      <c r="B54" s="46" t="s">
        <v>1554</v>
      </c>
      <c r="C54" s="47">
        <v>9783839424209</v>
      </c>
      <c r="D54" s="46" t="s">
        <v>5096</v>
      </c>
      <c r="E54" s="45" t="s">
        <v>1857</v>
      </c>
      <c r="F54" s="45" t="s">
        <v>248</v>
      </c>
      <c r="G54" s="45" t="s">
        <v>6570</v>
      </c>
      <c r="I54" s="46">
        <v>2014</v>
      </c>
      <c r="J54" s="46" t="s">
        <v>5101</v>
      </c>
      <c r="K54" s="46" t="s">
        <v>1497</v>
      </c>
      <c r="L54" s="46">
        <v>38.99</v>
      </c>
      <c r="M54" s="45" t="s">
        <v>510</v>
      </c>
      <c r="N54" s="45" t="s">
        <v>3322</v>
      </c>
      <c r="O54" s="45" t="s">
        <v>524</v>
      </c>
      <c r="P54" s="59">
        <v>1</v>
      </c>
    </row>
    <row r="55" spans="2:16">
      <c r="B55" s="46" t="s">
        <v>1555</v>
      </c>
      <c r="C55" s="47">
        <v>9783839424315</v>
      </c>
      <c r="D55" s="46" t="s">
        <v>5096</v>
      </c>
      <c r="E55" s="45" t="s">
        <v>1858</v>
      </c>
      <c r="F55" s="45" t="s">
        <v>249</v>
      </c>
      <c r="G55" s="45" t="s">
        <v>7093</v>
      </c>
      <c r="H55" s="60">
        <v>59</v>
      </c>
      <c r="I55" s="46">
        <v>2014</v>
      </c>
      <c r="J55" s="46" t="s">
        <v>5101</v>
      </c>
      <c r="K55" s="46" t="s">
        <v>1497</v>
      </c>
      <c r="L55" s="46">
        <v>34.99</v>
      </c>
      <c r="M55" s="45" t="s">
        <v>523</v>
      </c>
      <c r="N55" s="45" t="s">
        <v>638</v>
      </c>
      <c r="O55" s="45" t="s">
        <v>525</v>
      </c>
      <c r="P55" s="59">
        <v>1</v>
      </c>
    </row>
    <row r="56" spans="2:16">
      <c r="B56" s="46" t="s">
        <v>1556</v>
      </c>
      <c r="C56" s="47">
        <v>9783839424322</v>
      </c>
      <c r="D56" s="46" t="s">
        <v>5096</v>
      </c>
      <c r="E56" s="45" t="s">
        <v>1859</v>
      </c>
      <c r="F56" s="45" t="s">
        <v>250</v>
      </c>
      <c r="G56" s="45" t="s">
        <v>3367</v>
      </c>
      <c r="I56" s="46">
        <v>2014</v>
      </c>
      <c r="J56" s="46" t="s">
        <v>5101</v>
      </c>
      <c r="K56" s="46" t="s">
        <v>1497</v>
      </c>
      <c r="L56" s="46">
        <v>44.99</v>
      </c>
      <c r="M56" s="45" t="s">
        <v>523</v>
      </c>
      <c r="N56" s="45" t="s">
        <v>3240</v>
      </c>
      <c r="O56" s="45" t="s">
        <v>525</v>
      </c>
      <c r="P56" s="59">
        <v>1</v>
      </c>
    </row>
    <row r="57" spans="2:16">
      <c r="B57" s="46" t="s">
        <v>1557</v>
      </c>
      <c r="C57" s="47">
        <v>9783839424339</v>
      </c>
      <c r="D57" s="46" t="s">
        <v>5096</v>
      </c>
      <c r="E57" s="45" t="s">
        <v>1860</v>
      </c>
      <c r="F57" s="45" t="s">
        <v>251</v>
      </c>
      <c r="G57" s="45" t="s">
        <v>6823</v>
      </c>
      <c r="I57" s="46">
        <v>2014</v>
      </c>
      <c r="J57" s="46" t="s">
        <v>5101</v>
      </c>
      <c r="K57" s="46" t="s">
        <v>1497</v>
      </c>
      <c r="L57" s="46">
        <v>35.99</v>
      </c>
      <c r="M57" s="45" t="s">
        <v>512</v>
      </c>
      <c r="N57" s="45" t="s">
        <v>639</v>
      </c>
      <c r="O57" s="45" t="s">
        <v>524</v>
      </c>
      <c r="P57" s="59">
        <v>1</v>
      </c>
    </row>
    <row r="58" spans="2:16">
      <c r="B58" s="46" t="s">
        <v>1558</v>
      </c>
      <c r="C58" s="47">
        <v>9783839424353</v>
      </c>
      <c r="D58" s="46" t="s">
        <v>5096</v>
      </c>
      <c r="E58" s="45" t="s">
        <v>1861</v>
      </c>
      <c r="F58" s="45" t="s">
        <v>252</v>
      </c>
      <c r="G58" s="45" t="s">
        <v>7718</v>
      </c>
      <c r="I58" s="46">
        <v>2014</v>
      </c>
      <c r="J58" s="46" t="s">
        <v>5101</v>
      </c>
      <c r="K58" s="46" t="s">
        <v>1497</v>
      </c>
      <c r="L58" s="46">
        <v>32.99</v>
      </c>
      <c r="M58" s="45" t="s">
        <v>553</v>
      </c>
      <c r="N58" s="45" t="s">
        <v>640</v>
      </c>
      <c r="O58" s="45" t="s">
        <v>3334</v>
      </c>
      <c r="P58" s="59">
        <v>1</v>
      </c>
    </row>
    <row r="59" spans="2:16">
      <c r="B59" s="46" t="s">
        <v>1559</v>
      </c>
      <c r="C59" s="47">
        <v>9783839424414</v>
      </c>
      <c r="D59" s="46" t="s">
        <v>5096</v>
      </c>
      <c r="E59" s="45" t="s">
        <v>1862</v>
      </c>
      <c r="F59" s="45" t="s">
        <v>253</v>
      </c>
      <c r="G59" s="45" t="s">
        <v>7718</v>
      </c>
      <c r="I59" s="46">
        <v>2014</v>
      </c>
      <c r="J59" s="46" t="s">
        <v>5101</v>
      </c>
      <c r="K59" s="46" t="s">
        <v>1497</v>
      </c>
      <c r="L59" s="46">
        <v>35.99</v>
      </c>
      <c r="M59" s="45" t="s">
        <v>554</v>
      </c>
      <c r="N59" s="45" t="s">
        <v>641</v>
      </c>
      <c r="O59" s="45" t="s">
        <v>3334</v>
      </c>
      <c r="P59" s="59">
        <v>1</v>
      </c>
    </row>
    <row r="60" spans="2:16">
      <c r="B60" s="46" t="s">
        <v>1560</v>
      </c>
      <c r="C60" s="47">
        <v>9783839424445</v>
      </c>
      <c r="D60" s="46" t="s">
        <v>5096</v>
      </c>
      <c r="E60" s="45" t="s">
        <v>1863</v>
      </c>
      <c r="F60" s="45" t="s">
        <v>254</v>
      </c>
      <c r="G60" s="45" t="s">
        <v>6570</v>
      </c>
      <c r="I60" s="46">
        <v>2014</v>
      </c>
      <c r="J60" s="46" t="s">
        <v>5135</v>
      </c>
      <c r="K60" s="46" t="s">
        <v>1497</v>
      </c>
      <c r="L60" s="46">
        <v>34.99</v>
      </c>
      <c r="M60" s="45" t="s">
        <v>514</v>
      </c>
      <c r="N60" s="45" t="s">
        <v>625</v>
      </c>
      <c r="O60" s="45" t="s">
        <v>527</v>
      </c>
      <c r="P60" s="59">
        <v>1</v>
      </c>
    </row>
    <row r="61" spans="2:16">
      <c r="B61" s="46" t="s">
        <v>1561</v>
      </c>
      <c r="C61" s="47">
        <v>9783839424476</v>
      </c>
      <c r="D61" s="46" t="s">
        <v>5096</v>
      </c>
      <c r="E61" s="45" t="s">
        <v>1864</v>
      </c>
      <c r="F61" s="45" t="s">
        <v>255</v>
      </c>
      <c r="G61" s="45" t="s">
        <v>6552</v>
      </c>
      <c r="I61" s="46">
        <v>2014</v>
      </c>
      <c r="J61" s="46" t="s">
        <v>5101</v>
      </c>
      <c r="K61" s="46" t="s">
        <v>1497</v>
      </c>
      <c r="L61" s="46">
        <v>26.99</v>
      </c>
      <c r="M61" s="45" t="s">
        <v>544</v>
      </c>
      <c r="N61" s="45" t="s">
        <v>642</v>
      </c>
      <c r="O61" s="45" t="s">
        <v>2651</v>
      </c>
      <c r="P61" s="59">
        <v>1</v>
      </c>
    </row>
    <row r="62" spans="2:16">
      <c r="B62" s="46" t="s">
        <v>1562</v>
      </c>
      <c r="C62" s="47">
        <v>9783839424551</v>
      </c>
      <c r="D62" s="46" t="s">
        <v>5096</v>
      </c>
      <c r="E62" s="45" t="s">
        <v>1865</v>
      </c>
      <c r="F62" s="45" t="s">
        <v>256</v>
      </c>
      <c r="I62" s="46">
        <v>2014</v>
      </c>
      <c r="J62" s="46" t="s">
        <v>5101</v>
      </c>
      <c r="K62" s="46" t="s">
        <v>1497</v>
      </c>
      <c r="L62" s="46">
        <v>38.99</v>
      </c>
      <c r="M62" s="45" t="s">
        <v>517</v>
      </c>
      <c r="N62" s="45" t="s">
        <v>643</v>
      </c>
      <c r="O62" s="45" t="s">
        <v>525</v>
      </c>
      <c r="P62" s="59">
        <v>1</v>
      </c>
    </row>
    <row r="63" spans="2:16">
      <c r="B63" s="46" t="s">
        <v>1563</v>
      </c>
      <c r="C63" s="47">
        <v>9783839424599</v>
      </c>
      <c r="D63" s="46" t="s">
        <v>5096</v>
      </c>
      <c r="E63" s="45" t="s">
        <v>1866</v>
      </c>
      <c r="F63" s="45" t="s">
        <v>257</v>
      </c>
      <c r="G63" s="45" t="s">
        <v>6570</v>
      </c>
      <c r="I63" s="46">
        <v>2014</v>
      </c>
      <c r="J63" s="46" t="s">
        <v>5101</v>
      </c>
      <c r="K63" s="46" t="s">
        <v>1497</v>
      </c>
      <c r="L63" s="46">
        <v>33.99</v>
      </c>
      <c r="M63" s="45" t="s">
        <v>552</v>
      </c>
      <c r="N63" s="45" t="s">
        <v>3330</v>
      </c>
      <c r="O63" s="45" t="s">
        <v>527</v>
      </c>
      <c r="P63" s="59">
        <v>1</v>
      </c>
    </row>
    <row r="64" spans="2:16">
      <c r="B64" s="46" t="s">
        <v>1564</v>
      </c>
      <c r="C64" s="47">
        <v>9783839424605</v>
      </c>
      <c r="D64" s="46" t="s">
        <v>5096</v>
      </c>
      <c r="E64" s="45" t="s">
        <v>1867</v>
      </c>
      <c r="F64" s="45" t="s">
        <v>258</v>
      </c>
      <c r="G64" s="45" t="s">
        <v>5029</v>
      </c>
      <c r="H64" s="60">
        <v>25</v>
      </c>
      <c r="I64" s="46">
        <v>2014</v>
      </c>
      <c r="J64" s="46" t="s">
        <v>5101</v>
      </c>
      <c r="K64" s="46" t="s">
        <v>1497</v>
      </c>
      <c r="L64" s="46">
        <v>26.99</v>
      </c>
      <c r="M64" s="45" t="s">
        <v>510</v>
      </c>
      <c r="N64" s="45" t="s">
        <v>644</v>
      </c>
      <c r="O64" s="45" t="s">
        <v>524</v>
      </c>
      <c r="P64" s="59">
        <v>1</v>
      </c>
    </row>
    <row r="65" spans="2:16">
      <c r="B65" s="46" t="s">
        <v>1565</v>
      </c>
      <c r="C65" s="47">
        <v>9783839424612</v>
      </c>
      <c r="D65" s="46" t="s">
        <v>5096</v>
      </c>
      <c r="E65" s="45" t="s">
        <v>1868</v>
      </c>
      <c r="F65" s="45" t="s">
        <v>259</v>
      </c>
      <c r="G65" s="45" t="s">
        <v>4344</v>
      </c>
      <c r="I65" s="46">
        <v>2014</v>
      </c>
      <c r="J65" s="46" t="s">
        <v>5101</v>
      </c>
      <c r="K65" s="46" t="s">
        <v>1497</v>
      </c>
      <c r="L65" s="46">
        <v>38.99</v>
      </c>
      <c r="M65" s="45" t="s">
        <v>510</v>
      </c>
      <c r="N65" s="45" t="s">
        <v>645</v>
      </c>
      <c r="O65" s="45" t="s">
        <v>524</v>
      </c>
      <c r="P65" s="59">
        <v>1</v>
      </c>
    </row>
    <row r="66" spans="2:16">
      <c r="B66" s="46" t="s">
        <v>1566</v>
      </c>
      <c r="C66" s="47">
        <v>9783839424650</v>
      </c>
      <c r="D66" s="46" t="s">
        <v>5096</v>
      </c>
      <c r="E66" s="45" t="s">
        <v>1869</v>
      </c>
      <c r="F66" s="45" t="s">
        <v>260</v>
      </c>
      <c r="G66" s="45" t="s">
        <v>4344</v>
      </c>
      <c r="H66" s="60">
        <v>62</v>
      </c>
      <c r="I66" s="46">
        <v>2014</v>
      </c>
      <c r="J66" s="46" t="s">
        <v>5101</v>
      </c>
      <c r="K66" s="46" t="s">
        <v>1497</v>
      </c>
      <c r="L66" s="46">
        <v>39.99</v>
      </c>
      <c r="M66" s="45" t="s">
        <v>555</v>
      </c>
      <c r="N66" s="45" t="s">
        <v>646</v>
      </c>
      <c r="O66" s="45" t="s">
        <v>525</v>
      </c>
      <c r="P66" s="59">
        <v>1</v>
      </c>
    </row>
    <row r="67" spans="2:16">
      <c r="B67" s="46" t="s">
        <v>1567</v>
      </c>
      <c r="C67" s="47">
        <v>9783839424674</v>
      </c>
      <c r="D67" s="46" t="s">
        <v>5096</v>
      </c>
      <c r="E67" s="45" t="s">
        <v>1870</v>
      </c>
      <c r="F67" s="45" t="s">
        <v>261</v>
      </c>
      <c r="G67" s="45" t="s">
        <v>7093</v>
      </c>
      <c r="I67" s="46">
        <v>2014</v>
      </c>
      <c r="J67" s="46" t="s">
        <v>5101</v>
      </c>
      <c r="K67" s="46" t="s">
        <v>1497</v>
      </c>
      <c r="L67" s="46">
        <v>32.99</v>
      </c>
      <c r="M67" s="45" t="s">
        <v>523</v>
      </c>
      <c r="N67" s="45" t="s">
        <v>647</v>
      </c>
      <c r="O67" s="45" t="s">
        <v>525</v>
      </c>
      <c r="P67" s="59">
        <v>1</v>
      </c>
    </row>
    <row r="68" spans="2:16">
      <c r="B68" s="46" t="s">
        <v>1568</v>
      </c>
      <c r="C68" s="47">
        <v>9783839424698</v>
      </c>
      <c r="D68" s="46" t="s">
        <v>5096</v>
      </c>
      <c r="E68" s="45" t="s">
        <v>1871</v>
      </c>
      <c r="F68" s="45" t="s">
        <v>262</v>
      </c>
      <c r="G68" s="45" t="s">
        <v>6644</v>
      </c>
      <c r="I68" s="46">
        <v>2014</v>
      </c>
      <c r="J68" s="46" t="s">
        <v>5101</v>
      </c>
      <c r="K68" s="46" t="s">
        <v>1497</v>
      </c>
      <c r="L68" s="46">
        <v>26.99</v>
      </c>
      <c r="M68" s="45" t="s">
        <v>516</v>
      </c>
      <c r="N68" s="45" t="s">
        <v>626</v>
      </c>
      <c r="O68" s="45" t="s">
        <v>2651</v>
      </c>
      <c r="P68" s="59">
        <v>1</v>
      </c>
    </row>
    <row r="69" spans="2:16">
      <c r="B69" s="46" t="s">
        <v>1569</v>
      </c>
      <c r="C69" s="47">
        <v>9783839424742</v>
      </c>
      <c r="D69" s="46" t="s">
        <v>5096</v>
      </c>
      <c r="E69" s="45" t="s">
        <v>1872</v>
      </c>
      <c r="F69" s="45" t="s">
        <v>263</v>
      </c>
      <c r="G69" s="45" t="s">
        <v>4344</v>
      </c>
      <c r="I69" s="46">
        <v>2014</v>
      </c>
      <c r="J69" s="46" t="s">
        <v>5101</v>
      </c>
      <c r="K69" s="46" t="s">
        <v>1497</v>
      </c>
      <c r="L69" s="46">
        <v>23.99</v>
      </c>
      <c r="M69" s="45" t="s">
        <v>547</v>
      </c>
      <c r="N69" s="45" t="s">
        <v>648</v>
      </c>
      <c r="O69" s="45" t="s">
        <v>526</v>
      </c>
      <c r="P69" s="59">
        <v>1</v>
      </c>
    </row>
    <row r="70" spans="2:16">
      <c r="B70" s="46" t="s">
        <v>1570</v>
      </c>
      <c r="C70" s="47">
        <v>9783839424759</v>
      </c>
      <c r="D70" s="46" t="s">
        <v>5096</v>
      </c>
      <c r="E70" s="45" t="s">
        <v>1873</v>
      </c>
      <c r="F70" s="45" t="s">
        <v>264</v>
      </c>
      <c r="G70" s="45" t="s">
        <v>7045</v>
      </c>
      <c r="I70" s="46">
        <v>2014</v>
      </c>
      <c r="J70" s="46" t="s">
        <v>5101</v>
      </c>
      <c r="K70" s="46" t="s">
        <v>1497</v>
      </c>
      <c r="L70" s="46">
        <v>24.99</v>
      </c>
      <c r="M70" s="45" t="s">
        <v>556</v>
      </c>
      <c r="N70" s="45" t="s">
        <v>649</v>
      </c>
      <c r="O70" s="45" t="s">
        <v>526</v>
      </c>
      <c r="P70" s="59">
        <v>1</v>
      </c>
    </row>
    <row r="71" spans="2:16">
      <c r="B71" s="46" t="s">
        <v>1571</v>
      </c>
      <c r="C71" s="47">
        <v>9783839424810</v>
      </c>
      <c r="D71" s="46" t="s">
        <v>5096</v>
      </c>
      <c r="E71" s="45" t="s">
        <v>1874</v>
      </c>
      <c r="F71" s="45" t="s">
        <v>265</v>
      </c>
      <c r="G71" s="45" t="s">
        <v>6634</v>
      </c>
      <c r="I71" s="46">
        <v>2014</v>
      </c>
      <c r="J71" s="46" t="s">
        <v>5101</v>
      </c>
      <c r="K71" s="46" t="s">
        <v>1497</v>
      </c>
      <c r="L71" s="46">
        <v>39.99</v>
      </c>
      <c r="M71" s="45" t="s">
        <v>512</v>
      </c>
      <c r="N71" s="45" t="s">
        <v>4103</v>
      </c>
      <c r="O71" s="45" t="s">
        <v>524</v>
      </c>
      <c r="P71" s="59">
        <v>1</v>
      </c>
    </row>
    <row r="72" spans="2:16">
      <c r="B72" s="46" t="s">
        <v>1572</v>
      </c>
      <c r="C72" s="47">
        <v>9783839424834</v>
      </c>
      <c r="D72" s="46" t="s">
        <v>5096</v>
      </c>
      <c r="E72" s="45" t="s">
        <v>1875</v>
      </c>
      <c r="F72" s="45" t="s">
        <v>266</v>
      </c>
      <c r="G72" s="45" t="s">
        <v>2810</v>
      </c>
      <c r="H72" s="60">
        <v>4</v>
      </c>
      <c r="I72" s="46">
        <v>2014</v>
      </c>
      <c r="J72" s="46" t="s">
        <v>5135</v>
      </c>
      <c r="K72" s="46" t="s">
        <v>1497</v>
      </c>
      <c r="L72" s="46">
        <v>33.99</v>
      </c>
      <c r="M72" s="45" t="s">
        <v>545</v>
      </c>
      <c r="N72" s="45" t="s">
        <v>650</v>
      </c>
      <c r="O72" s="45" t="s">
        <v>2651</v>
      </c>
      <c r="P72" s="59">
        <v>1</v>
      </c>
    </row>
    <row r="73" spans="2:16">
      <c r="B73" s="46" t="s">
        <v>1573</v>
      </c>
      <c r="C73" s="47">
        <v>9783839424841</v>
      </c>
      <c r="D73" s="46" t="s">
        <v>5096</v>
      </c>
      <c r="E73" s="45" t="s">
        <v>1876</v>
      </c>
      <c r="F73" s="45" t="s">
        <v>267</v>
      </c>
      <c r="G73" s="45" t="s">
        <v>6990</v>
      </c>
      <c r="I73" s="46">
        <v>2014</v>
      </c>
      <c r="J73" s="46" t="s">
        <v>5101</v>
      </c>
      <c r="K73" s="46" t="s">
        <v>1497</v>
      </c>
      <c r="L73" s="46">
        <v>34.99</v>
      </c>
      <c r="M73" s="45" t="s">
        <v>511</v>
      </c>
      <c r="N73" s="45" t="s">
        <v>917</v>
      </c>
      <c r="O73" s="45" t="s">
        <v>2651</v>
      </c>
      <c r="P73" s="59">
        <v>1</v>
      </c>
    </row>
    <row r="74" spans="2:16">
      <c r="B74" s="46" t="s">
        <v>1574</v>
      </c>
      <c r="C74" s="47">
        <v>9783839424872</v>
      </c>
      <c r="D74" s="46" t="s">
        <v>5096</v>
      </c>
      <c r="E74" s="45" t="s">
        <v>1877</v>
      </c>
      <c r="F74" s="45" t="s">
        <v>268</v>
      </c>
      <c r="G74" s="45" t="s">
        <v>3374</v>
      </c>
      <c r="H74" s="60">
        <v>16</v>
      </c>
      <c r="I74" s="46">
        <v>2014</v>
      </c>
      <c r="J74" s="46" t="s">
        <v>5101</v>
      </c>
      <c r="K74" s="46" t="s">
        <v>1497</v>
      </c>
      <c r="L74" s="46">
        <v>26.99</v>
      </c>
      <c r="M74" s="45" t="s">
        <v>544</v>
      </c>
      <c r="N74" s="45" t="s">
        <v>651</v>
      </c>
      <c r="O74" s="45" t="s">
        <v>2651</v>
      </c>
      <c r="P74" s="59">
        <v>1</v>
      </c>
    </row>
    <row r="75" spans="2:16">
      <c r="B75" s="46" t="s">
        <v>1575</v>
      </c>
      <c r="C75" s="47">
        <v>9783839424896</v>
      </c>
      <c r="D75" s="46" t="s">
        <v>5096</v>
      </c>
      <c r="E75" s="45" t="s">
        <v>1878</v>
      </c>
      <c r="F75" s="45" t="s">
        <v>269</v>
      </c>
      <c r="G75" s="45" t="s">
        <v>6823</v>
      </c>
      <c r="I75" s="46">
        <v>2014</v>
      </c>
      <c r="J75" s="46" t="s">
        <v>5101</v>
      </c>
      <c r="K75" s="46" t="s">
        <v>1497</v>
      </c>
      <c r="L75" s="46">
        <v>26.99</v>
      </c>
      <c r="M75" s="45" t="s">
        <v>512</v>
      </c>
      <c r="N75" s="45" t="s">
        <v>4103</v>
      </c>
      <c r="O75" s="45" t="s">
        <v>524</v>
      </c>
      <c r="P75" s="59">
        <v>1</v>
      </c>
    </row>
    <row r="76" spans="2:16">
      <c r="B76" s="46" t="s">
        <v>1576</v>
      </c>
      <c r="C76" s="47">
        <v>9783839424940</v>
      </c>
      <c r="D76" s="46" t="s">
        <v>5096</v>
      </c>
      <c r="E76" s="45" t="s">
        <v>1879</v>
      </c>
      <c r="F76" s="45" t="s">
        <v>270</v>
      </c>
      <c r="G76" s="45" t="s">
        <v>5280</v>
      </c>
      <c r="H76" s="60">
        <v>3</v>
      </c>
      <c r="I76" s="46">
        <v>2014</v>
      </c>
      <c r="J76" s="46" t="s">
        <v>5101</v>
      </c>
      <c r="K76" s="46" t="s">
        <v>1497</v>
      </c>
      <c r="L76" s="46">
        <v>25.99</v>
      </c>
      <c r="M76" s="45" t="s">
        <v>557</v>
      </c>
      <c r="N76" s="45" t="s">
        <v>652</v>
      </c>
      <c r="O76" s="45" t="s">
        <v>526</v>
      </c>
      <c r="P76" s="59">
        <v>1</v>
      </c>
    </row>
    <row r="77" spans="2:16">
      <c r="B77" s="46" t="s">
        <v>1577</v>
      </c>
      <c r="C77" s="47">
        <v>9783839425008</v>
      </c>
      <c r="D77" s="46" t="s">
        <v>5096</v>
      </c>
      <c r="E77" s="45" t="s">
        <v>1880</v>
      </c>
      <c r="F77" s="45" t="s">
        <v>271</v>
      </c>
      <c r="G77" s="45" t="s">
        <v>7718</v>
      </c>
      <c r="H77" s="60">
        <v>47</v>
      </c>
      <c r="I77" s="46">
        <v>2014</v>
      </c>
      <c r="J77" s="46" t="s">
        <v>5101</v>
      </c>
      <c r="K77" s="46" t="s">
        <v>1497</v>
      </c>
      <c r="L77" s="46">
        <v>32.99</v>
      </c>
      <c r="M77" s="45" t="s">
        <v>554</v>
      </c>
      <c r="N77" s="45" t="s">
        <v>653</v>
      </c>
      <c r="O77" s="45" t="s">
        <v>3334</v>
      </c>
      <c r="P77" s="59">
        <v>1</v>
      </c>
    </row>
    <row r="78" spans="2:16">
      <c r="B78" s="46" t="s">
        <v>1578</v>
      </c>
      <c r="C78" s="47">
        <v>9783839425022</v>
      </c>
      <c r="D78" s="46" t="s">
        <v>5096</v>
      </c>
      <c r="E78" s="45" t="s">
        <v>1881</v>
      </c>
      <c r="F78" s="45" t="s">
        <v>272</v>
      </c>
      <c r="G78" s="45" t="s">
        <v>6823</v>
      </c>
      <c r="I78" s="46">
        <v>2014</v>
      </c>
      <c r="J78" s="46" t="s">
        <v>5101</v>
      </c>
      <c r="K78" s="46" t="s">
        <v>1497</v>
      </c>
      <c r="L78" s="46">
        <v>32.99</v>
      </c>
      <c r="M78" s="45" t="s">
        <v>515</v>
      </c>
      <c r="N78" s="45" t="s">
        <v>606</v>
      </c>
      <c r="O78" s="45" t="s">
        <v>524</v>
      </c>
      <c r="P78" s="59">
        <v>1</v>
      </c>
    </row>
    <row r="79" spans="2:16">
      <c r="B79" s="46" t="s">
        <v>1579</v>
      </c>
      <c r="C79" s="47">
        <v>9783839425039</v>
      </c>
      <c r="D79" s="46" t="s">
        <v>5096</v>
      </c>
      <c r="E79" s="45" t="s">
        <v>1882</v>
      </c>
      <c r="F79" s="45" t="s">
        <v>273</v>
      </c>
      <c r="G79" s="45" t="s">
        <v>6570</v>
      </c>
      <c r="I79" s="46">
        <v>2014</v>
      </c>
      <c r="J79" s="46" t="s">
        <v>5135</v>
      </c>
      <c r="K79" s="46" t="s">
        <v>1497</v>
      </c>
      <c r="L79" s="46">
        <v>22.99</v>
      </c>
      <c r="M79" s="45" t="s">
        <v>514</v>
      </c>
      <c r="N79" s="45" t="s">
        <v>3330</v>
      </c>
      <c r="O79" s="45" t="s">
        <v>527</v>
      </c>
      <c r="P79" s="59">
        <v>1</v>
      </c>
    </row>
    <row r="80" spans="2:16">
      <c r="B80" s="46" t="s">
        <v>1580</v>
      </c>
      <c r="C80" s="47">
        <v>9783839425046</v>
      </c>
      <c r="D80" s="46" t="s">
        <v>5096</v>
      </c>
      <c r="E80" s="45" t="s">
        <v>1883</v>
      </c>
      <c r="F80" s="45" t="s">
        <v>274</v>
      </c>
      <c r="G80" s="45" t="s">
        <v>4159</v>
      </c>
      <c r="I80" s="46">
        <v>2014</v>
      </c>
      <c r="J80" s="46" t="s">
        <v>5101</v>
      </c>
      <c r="K80" s="46" t="s">
        <v>1497</v>
      </c>
      <c r="L80" s="46">
        <v>26.99</v>
      </c>
      <c r="M80" s="45" t="s">
        <v>538</v>
      </c>
      <c r="N80" s="45" t="s">
        <v>635</v>
      </c>
      <c r="O80" s="45" t="s">
        <v>2651</v>
      </c>
      <c r="P80" s="59">
        <v>1</v>
      </c>
    </row>
    <row r="81" spans="2:16">
      <c r="B81" s="46" t="s">
        <v>1581</v>
      </c>
      <c r="C81" s="47">
        <v>9783839425084</v>
      </c>
      <c r="D81" s="46" t="s">
        <v>5096</v>
      </c>
      <c r="E81" s="45" t="s">
        <v>1884</v>
      </c>
      <c r="F81" s="45" t="s">
        <v>275</v>
      </c>
      <c r="G81" s="45" t="s">
        <v>6823</v>
      </c>
      <c r="I81" s="46">
        <v>2014</v>
      </c>
      <c r="J81" s="46" t="s">
        <v>5101</v>
      </c>
      <c r="K81" s="46" t="s">
        <v>1497</v>
      </c>
      <c r="L81" s="46">
        <v>49.99</v>
      </c>
      <c r="M81" s="45" t="s">
        <v>558</v>
      </c>
      <c r="N81" s="45" t="s">
        <v>654</v>
      </c>
      <c r="O81" s="45" t="s">
        <v>524</v>
      </c>
      <c r="P81" s="59">
        <v>1</v>
      </c>
    </row>
    <row r="82" spans="2:16">
      <c r="B82" s="46" t="s">
        <v>1582</v>
      </c>
      <c r="C82" s="47">
        <v>9783839425107</v>
      </c>
      <c r="D82" s="46" t="s">
        <v>5096</v>
      </c>
      <c r="E82" s="45" t="s">
        <v>1885</v>
      </c>
      <c r="F82" s="45" t="s">
        <v>276</v>
      </c>
      <c r="G82" s="45" t="s">
        <v>6929</v>
      </c>
      <c r="I82" s="46">
        <v>2014</v>
      </c>
      <c r="J82" s="46" t="s">
        <v>5101</v>
      </c>
      <c r="K82" s="46" t="s">
        <v>1497</v>
      </c>
      <c r="L82" s="46">
        <v>16.989999999999998</v>
      </c>
      <c r="M82" s="45" t="s">
        <v>513</v>
      </c>
      <c r="N82" s="45" t="s">
        <v>655</v>
      </c>
      <c r="O82" s="45" t="s">
        <v>525</v>
      </c>
      <c r="P82" s="59">
        <v>1</v>
      </c>
    </row>
    <row r="83" spans="2:16">
      <c r="B83" s="46" t="s">
        <v>1583</v>
      </c>
      <c r="C83" s="47">
        <v>9783839425145</v>
      </c>
      <c r="D83" s="46" t="s">
        <v>5096</v>
      </c>
      <c r="E83" s="45" t="s">
        <v>1886</v>
      </c>
      <c r="F83" s="45" t="s">
        <v>277</v>
      </c>
      <c r="G83" s="45" t="s">
        <v>6823</v>
      </c>
      <c r="I83" s="46">
        <v>2014</v>
      </c>
      <c r="J83" s="46" t="s">
        <v>5101</v>
      </c>
      <c r="K83" s="46" t="s">
        <v>1497</v>
      </c>
      <c r="L83" s="46">
        <v>26.99</v>
      </c>
      <c r="M83" s="45" t="s">
        <v>559</v>
      </c>
      <c r="N83" s="45" t="s">
        <v>638</v>
      </c>
      <c r="O83" s="45" t="s">
        <v>524</v>
      </c>
      <c r="P83" s="59">
        <v>1</v>
      </c>
    </row>
    <row r="84" spans="2:16">
      <c r="B84" s="46" t="s">
        <v>1584</v>
      </c>
      <c r="C84" s="47">
        <v>9783839425190</v>
      </c>
      <c r="D84" s="46" t="s">
        <v>5096</v>
      </c>
      <c r="E84" s="45" t="s">
        <v>1887</v>
      </c>
      <c r="F84" s="45" t="s">
        <v>278</v>
      </c>
      <c r="G84" s="45" t="s">
        <v>6644</v>
      </c>
      <c r="I84" s="46">
        <v>2014</v>
      </c>
      <c r="J84" s="46" t="s">
        <v>5101</v>
      </c>
      <c r="K84" s="46" t="s">
        <v>1497</v>
      </c>
      <c r="L84" s="46">
        <v>26.99</v>
      </c>
      <c r="M84" s="45" t="s">
        <v>560</v>
      </c>
      <c r="N84" s="45" t="s">
        <v>656</v>
      </c>
      <c r="O84" s="45" t="s">
        <v>2651</v>
      </c>
      <c r="P84" s="59">
        <v>1</v>
      </c>
    </row>
    <row r="85" spans="2:16">
      <c r="B85" s="46" t="s">
        <v>1585</v>
      </c>
      <c r="C85" s="47">
        <v>9783839425244</v>
      </c>
      <c r="D85" s="46" t="s">
        <v>5096</v>
      </c>
      <c r="E85" s="45" t="s">
        <v>1888</v>
      </c>
      <c r="F85" s="45" t="s">
        <v>279</v>
      </c>
      <c r="G85" s="45" t="s">
        <v>7568</v>
      </c>
      <c r="H85" s="60">
        <v>22</v>
      </c>
      <c r="I85" s="46">
        <v>2014</v>
      </c>
      <c r="J85" s="46" t="s">
        <v>5101</v>
      </c>
      <c r="K85" s="46" t="s">
        <v>1497</v>
      </c>
      <c r="L85" s="46">
        <v>32.99</v>
      </c>
      <c r="M85" s="45" t="s">
        <v>561</v>
      </c>
      <c r="N85" s="45" t="s">
        <v>657</v>
      </c>
      <c r="O85" s="45" t="s">
        <v>525</v>
      </c>
      <c r="P85" s="59">
        <v>1</v>
      </c>
    </row>
    <row r="86" spans="2:16">
      <c r="B86" s="46" t="s">
        <v>1586</v>
      </c>
      <c r="C86" s="47">
        <v>9783839425268</v>
      </c>
      <c r="D86" s="46" t="s">
        <v>5096</v>
      </c>
      <c r="E86" s="45" t="s">
        <v>1889</v>
      </c>
      <c r="F86" s="45" t="s">
        <v>280</v>
      </c>
      <c r="G86" s="45" t="s">
        <v>6552</v>
      </c>
      <c r="I86" s="46">
        <v>2014</v>
      </c>
      <c r="J86" s="46" t="s">
        <v>5101</v>
      </c>
      <c r="K86" s="46" t="s">
        <v>1497</v>
      </c>
      <c r="L86" s="46">
        <v>34.99</v>
      </c>
      <c r="M86" s="45" t="s">
        <v>562</v>
      </c>
      <c r="N86" s="45" t="s">
        <v>658</v>
      </c>
      <c r="O86" s="45" t="s">
        <v>2651</v>
      </c>
      <c r="P86" s="59">
        <v>1</v>
      </c>
    </row>
    <row r="87" spans="2:16">
      <c r="B87" s="46" t="s">
        <v>1587</v>
      </c>
      <c r="C87" s="47">
        <v>9783839425275</v>
      </c>
      <c r="D87" s="46" t="s">
        <v>5096</v>
      </c>
      <c r="E87" s="45" t="s">
        <v>1890</v>
      </c>
      <c r="F87" s="45" t="s">
        <v>281</v>
      </c>
      <c r="G87" s="45" t="s">
        <v>503</v>
      </c>
      <c r="H87" s="60">
        <v>11</v>
      </c>
      <c r="I87" s="46">
        <v>2014</v>
      </c>
      <c r="J87" s="46" t="s">
        <v>5101</v>
      </c>
      <c r="K87" s="46" t="s">
        <v>1497</v>
      </c>
      <c r="L87" s="46">
        <v>31.99</v>
      </c>
      <c r="M87" s="45" t="s">
        <v>513</v>
      </c>
      <c r="N87" s="45" t="s">
        <v>3240</v>
      </c>
      <c r="O87" s="45" t="s">
        <v>525</v>
      </c>
      <c r="P87" s="59">
        <v>1</v>
      </c>
    </row>
    <row r="88" spans="2:16">
      <c r="B88" s="46" t="s">
        <v>1588</v>
      </c>
      <c r="C88" s="47">
        <v>9783839425282</v>
      </c>
      <c r="D88" s="46" t="s">
        <v>5096</v>
      </c>
      <c r="E88" s="45" t="s">
        <v>1891</v>
      </c>
      <c r="F88" s="45" t="s">
        <v>282</v>
      </c>
      <c r="G88" s="45" t="s">
        <v>1891</v>
      </c>
      <c r="H88" s="61" t="s">
        <v>504</v>
      </c>
      <c r="I88" s="46">
        <v>2014</v>
      </c>
      <c r="J88" s="46" t="s">
        <v>5101</v>
      </c>
      <c r="K88" s="46" t="s">
        <v>1497</v>
      </c>
      <c r="L88" s="46">
        <v>26.99</v>
      </c>
      <c r="M88" s="45" t="s">
        <v>534</v>
      </c>
      <c r="N88" s="45" t="s">
        <v>659</v>
      </c>
      <c r="O88" s="45" t="s">
        <v>3334</v>
      </c>
      <c r="P88" s="59">
        <v>1</v>
      </c>
    </row>
    <row r="89" spans="2:16">
      <c r="B89" s="46" t="s">
        <v>1589</v>
      </c>
      <c r="C89" s="47">
        <v>9783839425299</v>
      </c>
      <c r="D89" s="46" t="s">
        <v>5096</v>
      </c>
      <c r="E89" s="45" t="s">
        <v>1891</v>
      </c>
      <c r="F89" s="45" t="s">
        <v>283</v>
      </c>
      <c r="G89" s="45" t="s">
        <v>1891</v>
      </c>
      <c r="H89" s="61" t="s">
        <v>505</v>
      </c>
      <c r="I89" s="46">
        <v>2014</v>
      </c>
      <c r="J89" s="46" t="s">
        <v>5101</v>
      </c>
      <c r="K89" s="46" t="s">
        <v>1497</v>
      </c>
      <c r="L89" s="46">
        <v>34.99</v>
      </c>
      <c r="M89" s="45" t="s">
        <v>534</v>
      </c>
      <c r="N89" s="45" t="s">
        <v>659</v>
      </c>
      <c r="O89" s="45" t="s">
        <v>3334</v>
      </c>
      <c r="P89" s="59">
        <v>1</v>
      </c>
    </row>
    <row r="90" spans="2:16">
      <c r="B90" s="46" t="s">
        <v>1590</v>
      </c>
      <c r="C90" s="47">
        <v>9783839425374</v>
      </c>
      <c r="D90" s="46" t="s">
        <v>5096</v>
      </c>
      <c r="E90" s="45" t="s">
        <v>1892</v>
      </c>
      <c r="F90" s="45" t="s">
        <v>284</v>
      </c>
      <c r="G90" s="45" t="s">
        <v>2539</v>
      </c>
      <c r="H90" s="60">
        <v>14</v>
      </c>
      <c r="I90" s="46">
        <v>2014</v>
      </c>
      <c r="J90" s="46" t="s">
        <v>5101</v>
      </c>
      <c r="K90" s="46" t="s">
        <v>1497</v>
      </c>
      <c r="L90" s="46">
        <v>32.99</v>
      </c>
      <c r="M90" s="45" t="s">
        <v>514</v>
      </c>
      <c r="N90" s="45" t="s">
        <v>660</v>
      </c>
      <c r="O90" s="45" t="s">
        <v>527</v>
      </c>
      <c r="P90" s="59">
        <v>1</v>
      </c>
    </row>
    <row r="91" spans="2:16">
      <c r="B91" s="46" t="s">
        <v>1591</v>
      </c>
      <c r="C91" s="47">
        <v>9783839425466</v>
      </c>
      <c r="D91" s="46" t="s">
        <v>5096</v>
      </c>
      <c r="E91" s="45" t="s">
        <v>1893</v>
      </c>
      <c r="F91" s="45" t="s">
        <v>285</v>
      </c>
      <c r="G91" s="45" t="s">
        <v>5029</v>
      </c>
      <c r="H91" s="60">
        <v>30</v>
      </c>
      <c r="I91" s="46">
        <v>2014</v>
      </c>
      <c r="J91" s="46" t="s">
        <v>5101</v>
      </c>
      <c r="K91" s="46" t="s">
        <v>1497</v>
      </c>
      <c r="L91" s="46">
        <v>24.99</v>
      </c>
      <c r="M91" s="45" t="s">
        <v>513</v>
      </c>
      <c r="N91" s="45" t="s">
        <v>661</v>
      </c>
      <c r="O91" s="45" t="s">
        <v>525</v>
      </c>
      <c r="P91" s="59">
        <v>1</v>
      </c>
    </row>
    <row r="92" spans="2:16">
      <c r="B92" s="46" t="s">
        <v>1592</v>
      </c>
      <c r="C92" s="47">
        <v>9783839425480</v>
      </c>
      <c r="D92" s="46" t="s">
        <v>5096</v>
      </c>
      <c r="E92" s="45" t="s">
        <v>1894</v>
      </c>
      <c r="F92" s="45" t="s">
        <v>286</v>
      </c>
      <c r="G92" s="45" t="s">
        <v>7718</v>
      </c>
      <c r="H92" s="60">
        <v>50</v>
      </c>
      <c r="I92" s="46">
        <v>2014</v>
      </c>
      <c r="J92" s="46" t="s">
        <v>5101</v>
      </c>
      <c r="K92" s="46" t="s">
        <v>1497</v>
      </c>
      <c r="L92" s="46">
        <v>33.99</v>
      </c>
      <c r="M92" s="45" t="s">
        <v>510</v>
      </c>
      <c r="N92" s="45" t="s">
        <v>662</v>
      </c>
      <c r="O92" s="45" t="s">
        <v>524</v>
      </c>
      <c r="P92" s="59">
        <v>1</v>
      </c>
    </row>
    <row r="93" spans="2:16">
      <c r="B93" s="46" t="s">
        <v>1593</v>
      </c>
      <c r="C93" s="47">
        <v>9783839425534</v>
      </c>
      <c r="D93" s="46" t="s">
        <v>5096</v>
      </c>
      <c r="E93" s="45" t="s">
        <v>1895</v>
      </c>
      <c r="F93" s="45" t="s">
        <v>287</v>
      </c>
      <c r="G93" s="45" t="s">
        <v>6570</v>
      </c>
      <c r="I93" s="46">
        <v>2014</v>
      </c>
      <c r="J93" s="46" t="s">
        <v>5101</v>
      </c>
      <c r="K93" s="46" t="s">
        <v>1497</v>
      </c>
      <c r="L93" s="46">
        <v>26.99</v>
      </c>
      <c r="M93" s="45" t="s">
        <v>510</v>
      </c>
      <c r="N93" s="45" t="s">
        <v>663</v>
      </c>
      <c r="O93" s="45" t="s">
        <v>524</v>
      </c>
      <c r="P93" s="59">
        <v>1</v>
      </c>
    </row>
    <row r="94" spans="2:16">
      <c r="B94" s="46" t="s">
        <v>1594</v>
      </c>
      <c r="C94" s="47">
        <v>9783839425589</v>
      </c>
      <c r="D94" s="46" t="s">
        <v>5096</v>
      </c>
      <c r="E94" s="45" t="s">
        <v>1896</v>
      </c>
      <c r="F94" s="45" t="s">
        <v>288</v>
      </c>
      <c r="G94" s="45" t="s">
        <v>6552</v>
      </c>
      <c r="I94" s="46">
        <v>2014</v>
      </c>
      <c r="J94" s="46" t="s">
        <v>5101</v>
      </c>
      <c r="K94" s="46" t="s">
        <v>1497</v>
      </c>
      <c r="L94" s="46">
        <v>24.99</v>
      </c>
      <c r="M94" s="45" t="s">
        <v>563</v>
      </c>
      <c r="N94" s="45" t="s">
        <v>3578</v>
      </c>
      <c r="O94" s="45" t="s">
        <v>528</v>
      </c>
      <c r="P94" s="59">
        <v>1</v>
      </c>
    </row>
    <row r="95" spans="2:16">
      <c r="B95" s="46" t="s">
        <v>1595</v>
      </c>
      <c r="C95" s="47">
        <v>9783839425626</v>
      </c>
      <c r="D95" s="46" t="s">
        <v>5096</v>
      </c>
      <c r="E95" s="45" t="s">
        <v>1897</v>
      </c>
      <c r="F95" s="45" t="s">
        <v>289</v>
      </c>
      <c r="G95" s="45" t="s">
        <v>6552</v>
      </c>
      <c r="I95" s="46">
        <v>2014</v>
      </c>
      <c r="J95" s="46" t="s">
        <v>5101</v>
      </c>
      <c r="K95" s="46" t="s">
        <v>1497</v>
      </c>
      <c r="L95" s="46">
        <v>26.99</v>
      </c>
      <c r="M95" s="45" t="s">
        <v>562</v>
      </c>
      <c r="N95" s="45" t="s">
        <v>664</v>
      </c>
      <c r="O95" s="45" t="s">
        <v>2651</v>
      </c>
      <c r="P95" s="59">
        <v>1</v>
      </c>
    </row>
    <row r="96" spans="2:16">
      <c r="B96" s="46" t="s">
        <v>1596</v>
      </c>
      <c r="C96" s="47">
        <v>9783839425633</v>
      </c>
      <c r="D96" s="46" t="s">
        <v>5096</v>
      </c>
      <c r="E96" s="45" t="s">
        <v>1898</v>
      </c>
      <c r="F96" s="45" t="s">
        <v>290</v>
      </c>
      <c r="G96" s="45" t="s">
        <v>3367</v>
      </c>
      <c r="H96" s="60">
        <v>19</v>
      </c>
      <c r="I96" s="46">
        <v>2014</v>
      </c>
      <c r="J96" s="46" t="s">
        <v>5101</v>
      </c>
      <c r="K96" s="46" t="s">
        <v>1497</v>
      </c>
      <c r="L96" s="46">
        <v>34.99</v>
      </c>
      <c r="M96" s="45" t="s">
        <v>510</v>
      </c>
      <c r="N96" s="45" t="s">
        <v>3322</v>
      </c>
      <c r="O96" s="45" t="s">
        <v>524</v>
      </c>
      <c r="P96" s="59">
        <v>1</v>
      </c>
    </row>
    <row r="97" spans="2:16">
      <c r="B97" s="46" t="s">
        <v>1597</v>
      </c>
      <c r="C97" s="47">
        <v>9783839425640</v>
      </c>
      <c r="D97" s="46" t="s">
        <v>5096</v>
      </c>
      <c r="E97" s="45" t="s">
        <v>1899</v>
      </c>
      <c r="F97" s="45" t="s">
        <v>291</v>
      </c>
      <c r="G97" s="45" t="s">
        <v>6823</v>
      </c>
      <c r="I97" s="46">
        <v>2014</v>
      </c>
      <c r="J97" s="46" t="s">
        <v>5101</v>
      </c>
      <c r="K97" s="46" t="s">
        <v>1497</v>
      </c>
      <c r="L97" s="46">
        <v>44.99</v>
      </c>
      <c r="M97" s="45" t="s">
        <v>515</v>
      </c>
      <c r="N97" s="45" t="s">
        <v>639</v>
      </c>
      <c r="O97" s="45" t="s">
        <v>524</v>
      </c>
      <c r="P97" s="59">
        <v>1</v>
      </c>
    </row>
    <row r="98" spans="2:16">
      <c r="B98" s="46" t="s">
        <v>1598</v>
      </c>
      <c r="C98" s="47">
        <v>9783839425671</v>
      </c>
      <c r="D98" s="46" t="s">
        <v>5096</v>
      </c>
      <c r="E98" s="45" t="s">
        <v>1900</v>
      </c>
      <c r="F98" s="45" t="s">
        <v>292</v>
      </c>
      <c r="G98" s="45" t="s">
        <v>3367</v>
      </c>
      <c r="H98" s="60">
        <v>20</v>
      </c>
      <c r="I98" s="46">
        <v>2014</v>
      </c>
      <c r="J98" s="46" t="s">
        <v>5101</v>
      </c>
      <c r="K98" s="46" t="s">
        <v>1497</v>
      </c>
      <c r="L98" s="46">
        <v>26.99</v>
      </c>
      <c r="M98" s="45" t="s">
        <v>534</v>
      </c>
      <c r="N98" s="45" t="s">
        <v>665</v>
      </c>
      <c r="O98" s="45" t="s">
        <v>3334</v>
      </c>
      <c r="P98" s="59">
        <v>1</v>
      </c>
    </row>
    <row r="99" spans="2:16">
      <c r="B99" s="46" t="s">
        <v>1599</v>
      </c>
      <c r="C99" s="47">
        <v>9783839425688</v>
      </c>
      <c r="D99" s="46" t="s">
        <v>5096</v>
      </c>
      <c r="E99" s="45" t="s">
        <v>1901</v>
      </c>
      <c r="F99" s="45" t="s">
        <v>293</v>
      </c>
      <c r="G99" s="45" t="s">
        <v>6570</v>
      </c>
      <c r="I99" s="46">
        <v>2014</v>
      </c>
      <c r="J99" s="46" t="s">
        <v>5135</v>
      </c>
      <c r="K99" s="46" t="s">
        <v>1497</v>
      </c>
      <c r="L99" s="46">
        <v>26.99</v>
      </c>
      <c r="M99" s="45" t="s">
        <v>513</v>
      </c>
      <c r="N99" s="45" t="s">
        <v>666</v>
      </c>
      <c r="O99" s="45" t="s">
        <v>525</v>
      </c>
      <c r="P99" s="59">
        <v>1</v>
      </c>
    </row>
    <row r="100" spans="2:16">
      <c r="B100" s="46" t="s">
        <v>1600</v>
      </c>
      <c r="C100" s="47">
        <v>9783839425732</v>
      </c>
      <c r="D100" s="46" t="s">
        <v>5096</v>
      </c>
      <c r="E100" s="45" t="s">
        <v>1902</v>
      </c>
      <c r="F100" s="45" t="s">
        <v>294</v>
      </c>
      <c r="G100" s="45" t="s">
        <v>1075</v>
      </c>
      <c r="H100" s="60">
        <v>32</v>
      </c>
      <c r="I100" s="46">
        <v>2014</v>
      </c>
      <c r="J100" s="46" t="s">
        <v>5101</v>
      </c>
      <c r="K100" s="46" t="s">
        <v>1497</v>
      </c>
      <c r="L100" s="46">
        <v>34.99</v>
      </c>
      <c r="M100" s="45" t="s">
        <v>515</v>
      </c>
      <c r="N100" s="45" t="s">
        <v>667</v>
      </c>
      <c r="O100" s="45" t="s">
        <v>524</v>
      </c>
      <c r="P100" s="59">
        <v>1</v>
      </c>
    </row>
    <row r="101" spans="2:16">
      <c r="B101" s="46" t="s">
        <v>1601</v>
      </c>
      <c r="C101" s="47">
        <v>9783839425770</v>
      </c>
      <c r="D101" s="46" t="s">
        <v>5096</v>
      </c>
      <c r="E101" s="45" t="s">
        <v>1903</v>
      </c>
      <c r="F101" s="45" t="s">
        <v>295</v>
      </c>
      <c r="G101" s="45" t="s">
        <v>6979</v>
      </c>
      <c r="I101" s="46">
        <v>2014</v>
      </c>
      <c r="J101" s="46" t="s">
        <v>5101</v>
      </c>
      <c r="K101" s="46" t="s">
        <v>1497</v>
      </c>
      <c r="L101" s="46">
        <v>21.99</v>
      </c>
      <c r="M101" s="45" t="s">
        <v>513</v>
      </c>
      <c r="N101" s="45" t="s">
        <v>608</v>
      </c>
      <c r="O101" s="45" t="s">
        <v>525</v>
      </c>
      <c r="P101" s="59">
        <v>1</v>
      </c>
    </row>
    <row r="102" spans="2:16">
      <c r="B102" s="46" t="s">
        <v>1602</v>
      </c>
      <c r="C102" s="47">
        <v>9783839425794</v>
      </c>
      <c r="D102" s="46" t="s">
        <v>5096</v>
      </c>
      <c r="E102" s="45" t="s">
        <v>1904</v>
      </c>
      <c r="F102" s="45" t="s">
        <v>296</v>
      </c>
      <c r="G102" s="45" t="s">
        <v>3354</v>
      </c>
      <c r="H102" s="60">
        <v>20</v>
      </c>
      <c r="I102" s="46">
        <v>2014</v>
      </c>
      <c r="J102" s="46" t="s">
        <v>5101</v>
      </c>
      <c r="K102" s="46" t="s">
        <v>1497</v>
      </c>
      <c r="L102" s="46">
        <v>20.99</v>
      </c>
      <c r="M102" s="45" t="s">
        <v>510</v>
      </c>
      <c r="N102" s="45" t="s">
        <v>668</v>
      </c>
      <c r="O102" s="45" t="s">
        <v>524</v>
      </c>
      <c r="P102" s="59">
        <v>1</v>
      </c>
    </row>
    <row r="103" spans="2:16">
      <c r="B103" s="46" t="s">
        <v>1603</v>
      </c>
      <c r="C103" s="47">
        <v>9783839425800</v>
      </c>
      <c r="D103" s="46" t="s">
        <v>5096</v>
      </c>
      <c r="E103" s="45" t="s">
        <v>1905</v>
      </c>
      <c r="F103" s="45" t="s">
        <v>297</v>
      </c>
      <c r="G103" s="45" t="s">
        <v>3425</v>
      </c>
      <c r="H103" s="60">
        <v>7</v>
      </c>
      <c r="I103" s="46">
        <v>2014</v>
      </c>
      <c r="J103" s="46" t="s">
        <v>5101</v>
      </c>
      <c r="K103" s="46" t="s">
        <v>1497</v>
      </c>
      <c r="L103" s="46">
        <v>26.99</v>
      </c>
      <c r="M103" s="45" t="s">
        <v>564</v>
      </c>
      <c r="N103" s="45" t="s">
        <v>669</v>
      </c>
      <c r="O103" s="45" t="s">
        <v>3334</v>
      </c>
      <c r="P103" s="59">
        <v>1</v>
      </c>
    </row>
    <row r="104" spans="2:16">
      <c r="B104" s="46" t="s">
        <v>1604</v>
      </c>
      <c r="C104" s="47">
        <v>9783839425817</v>
      </c>
      <c r="D104" s="46" t="s">
        <v>5096</v>
      </c>
      <c r="E104" s="45" t="s">
        <v>1906</v>
      </c>
      <c r="F104" s="45" t="s">
        <v>298</v>
      </c>
      <c r="G104" s="45" t="s">
        <v>7045</v>
      </c>
      <c r="I104" s="46">
        <v>2014</v>
      </c>
      <c r="J104" s="46" t="s">
        <v>5101</v>
      </c>
      <c r="K104" s="46" t="s">
        <v>1497</v>
      </c>
      <c r="L104" s="46">
        <v>23.99</v>
      </c>
      <c r="M104" s="45" t="s">
        <v>556</v>
      </c>
      <c r="N104" s="45" t="s">
        <v>3738</v>
      </c>
      <c r="O104" s="45" t="s">
        <v>526</v>
      </c>
      <c r="P104" s="59">
        <v>1</v>
      </c>
    </row>
    <row r="105" spans="2:16">
      <c r="B105" s="46" t="s">
        <v>1605</v>
      </c>
      <c r="C105" s="47">
        <v>9783839425824</v>
      </c>
      <c r="D105" s="46" t="s">
        <v>5096</v>
      </c>
      <c r="E105" s="45" t="s">
        <v>1907</v>
      </c>
      <c r="F105" s="45" t="s">
        <v>299</v>
      </c>
      <c r="G105" s="45" t="s">
        <v>2810</v>
      </c>
      <c r="H105" s="60">
        <v>5</v>
      </c>
      <c r="I105" s="46">
        <v>2014</v>
      </c>
      <c r="J105" s="46" t="s">
        <v>5135</v>
      </c>
      <c r="K105" s="46" t="s">
        <v>1497</v>
      </c>
      <c r="L105" s="46">
        <v>32.99</v>
      </c>
      <c r="M105" s="45" t="s">
        <v>545</v>
      </c>
      <c r="N105" s="45" t="s">
        <v>670</v>
      </c>
      <c r="O105" s="45" t="s">
        <v>2651</v>
      </c>
      <c r="P105" s="59">
        <v>1</v>
      </c>
    </row>
    <row r="106" spans="2:16">
      <c r="B106" s="46" t="s">
        <v>1606</v>
      </c>
      <c r="C106" s="47">
        <v>9783839425862</v>
      </c>
      <c r="D106" s="46" t="s">
        <v>5096</v>
      </c>
      <c r="E106" s="45" t="s">
        <v>1908</v>
      </c>
      <c r="F106" s="45" t="s">
        <v>300</v>
      </c>
      <c r="G106" s="45" t="s">
        <v>7045</v>
      </c>
      <c r="I106" s="46">
        <v>2014</v>
      </c>
      <c r="J106" s="46" t="s">
        <v>5101</v>
      </c>
      <c r="K106" s="46" t="s">
        <v>1497</v>
      </c>
      <c r="L106" s="46">
        <v>38.99</v>
      </c>
      <c r="M106" s="45" t="s">
        <v>565</v>
      </c>
      <c r="N106" s="45" t="s">
        <v>671</v>
      </c>
      <c r="O106" s="45" t="s">
        <v>526</v>
      </c>
      <c r="P106" s="59">
        <v>1</v>
      </c>
    </row>
    <row r="107" spans="2:16">
      <c r="B107" s="46" t="s">
        <v>1607</v>
      </c>
      <c r="C107" s="47">
        <v>9783839425879</v>
      </c>
      <c r="D107" s="46" t="s">
        <v>5096</v>
      </c>
      <c r="E107" s="45" t="s">
        <v>1909</v>
      </c>
      <c r="F107" s="45" t="s">
        <v>301</v>
      </c>
      <c r="G107" s="45" t="s">
        <v>2539</v>
      </c>
      <c r="I107" s="46">
        <v>2014</v>
      </c>
      <c r="J107" s="46" t="s">
        <v>5101</v>
      </c>
      <c r="K107" s="46" t="s">
        <v>1497</v>
      </c>
      <c r="L107" s="46">
        <v>26.99</v>
      </c>
      <c r="M107" s="45" t="s">
        <v>552</v>
      </c>
      <c r="N107" s="45" t="s">
        <v>3330</v>
      </c>
      <c r="O107" s="45" t="s">
        <v>527</v>
      </c>
      <c r="P107" s="59">
        <v>1</v>
      </c>
    </row>
    <row r="108" spans="2:16">
      <c r="B108" s="46" t="s">
        <v>1608</v>
      </c>
      <c r="C108" s="47">
        <v>9783839425909</v>
      </c>
      <c r="D108" s="46" t="s">
        <v>5096</v>
      </c>
      <c r="E108" s="45" t="s">
        <v>1910</v>
      </c>
      <c r="F108" s="45" t="s">
        <v>302</v>
      </c>
      <c r="G108" s="45" t="s">
        <v>6541</v>
      </c>
      <c r="I108" s="46">
        <v>2014</v>
      </c>
      <c r="J108" s="46" t="s">
        <v>5101</v>
      </c>
      <c r="K108" s="46" t="s">
        <v>1497</v>
      </c>
      <c r="L108" s="46">
        <v>26.99</v>
      </c>
      <c r="M108" s="45" t="s">
        <v>566</v>
      </c>
      <c r="N108" s="45" t="s">
        <v>2734</v>
      </c>
      <c r="O108" s="45" t="s">
        <v>529</v>
      </c>
      <c r="P108" s="59">
        <v>1</v>
      </c>
    </row>
    <row r="109" spans="2:16">
      <c r="B109" s="46" t="s">
        <v>1609</v>
      </c>
      <c r="C109" s="47">
        <v>9783839425916</v>
      </c>
      <c r="D109" s="46" t="s">
        <v>5096</v>
      </c>
      <c r="E109" s="45" t="s">
        <v>1911</v>
      </c>
      <c r="F109" s="45" t="s">
        <v>303</v>
      </c>
      <c r="G109" s="45" t="s">
        <v>3612</v>
      </c>
      <c r="I109" s="46">
        <v>2014</v>
      </c>
      <c r="J109" s="46" t="s">
        <v>5101</v>
      </c>
      <c r="K109" s="46" t="s">
        <v>1497</v>
      </c>
      <c r="L109" s="46">
        <v>39.99</v>
      </c>
      <c r="M109" s="45" t="s">
        <v>562</v>
      </c>
      <c r="N109" s="45" t="s">
        <v>672</v>
      </c>
      <c r="O109" s="45" t="s">
        <v>2651</v>
      </c>
      <c r="P109" s="59">
        <v>1</v>
      </c>
    </row>
    <row r="110" spans="2:16">
      <c r="B110" s="46" t="s">
        <v>1610</v>
      </c>
      <c r="C110" s="47">
        <v>9783839425923</v>
      </c>
      <c r="D110" s="46" t="s">
        <v>5096</v>
      </c>
      <c r="E110" s="45" t="s">
        <v>1912</v>
      </c>
      <c r="F110" s="45" t="s">
        <v>2538</v>
      </c>
      <c r="G110" s="45" t="s">
        <v>2520</v>
      </c>
      <c r="H110" s="60">
        <v>31</v>
      </c>
      <c r="I110" s="46">
        <v>2014</v>
      </c>
      <c r="J110" s="46" t="s">
        <v>5101</v>
      </c>
      <c r="K110" s="46" t="s">
        <v>1497</v>
      </c>
      <c r="L110" s="46">
        <v>26.99</v>
      </c>
      <c r="M110" s="45" t="s">
        <v>514</v>
      </c>
      <c r="N110" s="45" t="s">
        <v>3330</v>
      </c>
      <c r="O110" s="45" t="s">
        <v>527</v>
      </c>
      <c r="P110" s="59">
        <v>1</v>
      </c>
    </row>
    <row r="111" spans="2:16">
      <c r="B111" s="46" t="s">
        <v>1611</v>
      </c>
      <c r="C111" s="47">
        <v>9783839425954</v>
      </c>
      <c r="D111" s="46" t="s">
        <v>5096</v>
      </c>
      <c r="E111" s="45" t="s">
        <v>1913</v>
      </c>
      <c r="F111" s="45" t="s">
        <v>304</v>
      </c>
      <c r="G111" s="45" t="s">
        <v>6644</v>
      </c>
      <c r="I111" s="46">
        <v>2014</v>
      </c>
      <c r="J111" s="46" t="s">
        <v>5101</v>
      </c>
      <c r="K111" s="46" t="s">
        <v>1497</v>
      </c>
      <c r="L111" s="46">
        <v>33.99</v>
      </c>
      <c r="M111" s="45" t="s">
        <v>567</v>
      </c>
      <c r="N111" s="45" t="s">
        <v>673</v>
      </c>
      <c r="O111" s="45" t="s">
        <v>2651</v>
      </c>
      <c r="P111" s="59">
        <v>1</v>
      </c>
    </row>
    <row r="112" spans="2:16">
      <c r="B112" s="46" t="s">
        <v>1612</v>
      </c>
      <c r="C112" s="47">
        <v>9783839425961</v>
      </c>
      <c r="D112" s="46" t="s">
        <v>5096</v>
      </c>
      <c r="E112" s="45" t="s">
        <v>1914</v>
      </c>
      <c r="F112" s="45" t="s">
        <v>305</v>
      </c>
      <c r="G112" s="45" t="s">
        <v>7115</v>
      </c>
      <c r="I112" s="46">
        <v>2014</v>
      </c>
      <c r="J112" s="46" t="s">
        <v>5101</v>
      </c>
      <c r="K112" s="46" t="s">
        <v>1497</v>
      </c>
      <c r="L112" s="46">
        <v>44.99</v>
      </c>
      <c r="M112" s="45" t="s">
        <v>535</v>
      </c>
      <c r="N112" s="45" t="s">
        <v>612</v>
      </c>
      <c r="O112" s="45" t="s">
        <v>525</v>
      </c>
      <c r="P112" s="59">
        <v>1</v>
      </c>
    </row>
    <row r="113" spans="2:16">
      <c r="B113" s="46" t="s">
        <v>1613</v>
      </c>
      <c r="C113" s="47">
        <v>9783839425978</v>
      </c>
      <c r="D113" s="46" t="s">
        <v>5096</v>
      </c>
      <c r="E113" s="45" t="s">
        <v>1915</v>
      </c>
      <c r="F113" s="45" t="s">
        <v>306</v>
      </c>
      <c r="G113" s="45" t="s">
        <v>3374</v>
      </c>
      <c r="H113" s="60">
        <v>18</v>
      </c>
      <c r="I113" s="46">
        <v>2014</v>
      </c>
      <c r="J113" s="46" t="s">
        <v>5101</v>
      </c>
      <c r="K113" s="46" t="s">
        <v>1497</v>
      </c>
      <c r="L113" s="46">
        <v>20.99</v>
      </c>
      <c r="M113" s="45" t="s">
        <v>540</v>
      </c>
      <c r="N113" s="45" t="s">
        <v>674</v>
      </c>
      <c r="O113" s="45" t="s">
        <v>2651</v>
      </c>
      <c r="P113" s="59">
        <v>1</v>
      </c>
    </row>
    <row r="114" spans="2:16">
      <c r="B114" s="46" t="s">
        <v>1614</v>
      </c>
      <c r="C114" s="47">
        <v>9783839425992</v>
      </c>
      <c r="D114" s="46" t="s">
        <v>5096</v>
      </c>
      <c r="E114" s="45" t="s">
        <v>1916</v>
      </c>
      <c r="F114" s="45" t="s">
        <v>307</v>
      </c>
      <c r="G114" s="45" t="s">
        <v>2539</v>
      </c>
      <c r="H114" s="60">
        <v>7</v>
      </c>
      <c r="I114" s="46">
        <v>2014</v>
      </c>
      <c r="J114" s="46" t="s">
        <v>5101</v>
      </c>
      <c r="K114" s="46" t="s">
        <v>1497</v>
      </c>
      <c r="L114" s="46">
        <v>26.99</v>
      </c>
      <c r="M114" s="45" t="s">
        <v>514</v>
      </c>
      <c r="N114" s="45" t="s">
        <v>675</v>
      </c>
      <c r="O114" s="45" t="s">
        <v>527</v>
      </c>
      <c r="P114" s="59">
        <v>1</v>
      </c>
    </row>
    <row r="115" spans="2:16">
      <c r="B115" s="46" t="s">
        <v>1615</v>
      </c>
      <c r="C115" s="47">
        <v>9783839426012</v>
      </c>
      <c r="D115" s="46" t="s">
        <v>5096</v>
      </c>
      <c r="E115" s="45" t="s">
        <v>1917</v>
      </c>
      <c r="F115" s="45" t="s">
        <v>308</v>
      </c>
      <c r="G115" s="45" t="s">
        <v>6552</v>
      </c>
      <c r="I115" s="46">
        <v>2014</v>
      </c>
      <c r="J115" s="46" t="s">
        <v>5135</v>
      </c>
      <c r="K115" s="46" t="s">
        <v>1497</v>
      </c>
      <c r="L115" s="46">
        <v>35.99</v>
      </c>
      <c r="M115" s="45" t="s">
        <v>562</v>
      </c>
      <c r="N115" s="45" t="s">
        <v>676</v>
      </c>
      <c r="O115" s="45" t="s">
        <v>2651</v>
      </c>
      <c r="P115" s="59">
        <v>1</v>
      </c>
    </row>
    <row r="116" spans="2:16">
      <c r="B116" s="46" t="s">
        <v>1616</v>
      </c>
      <c r="C116" s="47">
        <v>9783839426029</v>
      </c>
      <c r="D116" s="46" t="s">
        <v>5096</v>
      </c>
      <c r="E116" s="45" t="s">
        <v>1918</v>
      </c>
      <c r="F116" s="45" t="s">
        <v>309</v>
      </c>
      <c r="G116" s="45" t="s">
        <v>6951</v>
      </c>
      <c r="I116" s="46">
        <v>2014</v>
      </c>
      <c r="J116" s="46" t="s">
        <v>5101</v>
      </c>
      <c r="K116" s="46" t="s">
        <v>1497</v>
      </c>
      <c r="L116" s="46">
        <v>26.99</v>
      </c>
      <c r="M116" s="45" t="s">
        <v>510</v>
      </c>
      <c r="N116" s="45" t="s">
        <v>677</v>
      </c>
      <c r="O116" s="45" t="s">
        <v>2651</v>
      </c>
      <c r="P116" s="59">
        <v>1</v>
      </c>
    </row>
    <row r="117" spans="2:16">
      <c r="B117" s="46" t="s">
        <v>1617</v>
      </c>
      <c r="C117" s="47">
        <v>9783839426043</v>
      </c>
      <c r="D117" s="46" t="s">
        <v>5096</v>
      </c>
      <c r="E117" s="45" t="s">
        <v>1919</v>
      </c>
      <c r="F117" s="45" t="s">
        <v>310</v>
      </c>
      <c r="G117" s="45" t="s">
        <v>7281</v>
      </c>
      <c r="I117" s="46">
        <v>2014</v>
      </c>
      <c r="J117" s="46" t="s">
        <v>5101</v>
      </c>
      <c r="K117" s="46" t="s">
        <v>1497</v>
      </c>
      <c r="L117" s="46">
        <v>26.99</v>
      </c>
      <c r="M117" s="45" t="s">
        <v>534</v>
      </c>
      <c r="N117" s="45" t="s">
        <v>678</v>
      </c>
      <c r="O117" s="45" t="s">
        <v>3334</v>
      </c>
      <c r="P117" s="59">
        <v>1</v>
      </c>
    </row>
    <row r="118" spans="2:16">
      <c r="B118" s="46" t="s">
        <v>1618</v>
      </c>
      <c r="C118" s="47">
        <v>9783839426050</v>
      </c>
      <c r="D118" s="46" t="s">
        <v>5096</v>
      </c>
      <c r="E118" s="45" t="s">
        <v>1920</v>
      </c>
      <c r="F118" s="45" t="s">
        <v>311</v>
      </c>
      <c r="G118" s="45" t="s">
        <v>7045</v>
      </c>
      <c r="I118" s="46">
        <v>2014</v>
      </c>
      <c r="J118" s="46" t="s">
        <v>5101</v>
      </c>
      <c r="K118" s="46" t="s">
        <v>1497</v>
      </c>
      <c r="L118" s="46">
        <v>34.99</v>
      </c>
      <c r="M118" s="45" t="s">
        <v>568</v>
      </c>
      <c r="N118" s="45" t="s">
        <v>3754</v>
      </c>
      <c r="O118" s="45" t="s">
        <v>2651</v>
      </c>
      <c r="P118" s="59">
        <v>1</v>
      </c>
    </row>
    <row r="119" spans="2:16">
      <c r="B119" s="46" t="s">
        <v>1619</v>
      </c>
      <c r="C119" s="47">
        <v>9783839426067</v>
      </c>
      <c r="D119" s="46" t="s">
        <v>5096</v>
      </c>
      <c r="E119" s="45" t="s">
        <v>1921</v>
      </c>
      <c r="F119" s="45" t="s">
        <v>312</v>
      </c>
      <c r="G119" s="45" t="s">
        <v>6823</v>
      </c>
      <c r="I119" s="46">
        <v>2014</v>
      </c>
      <c r="J119" s="46" t="s">
        <v>5101</v>
      </c>
      <c r="K119" s="46" t="s">
        <v>1497</v>
      </c>
      <c r="L119" s="46">
        <v>49.99</v>
      </c>
      <c r="M119" s="45" t="s">
        <v>515</v>
      </c>
      <c r="N119" s="45" t="s">
        <v>638</v>
      </c>
      <c r="O119" s="45" t="s">
        <v>524</v>
      </c>
      <c r="P119" s="59">
        <v>1</v>
      </c>
    </row>
    <row r="120" spans="2:16">
      <c r="B120" s="46" t="s">
        <v>1620</v>
      </c>
      <c r="C120" s="47">
        <v>9783839426074</v>
      </c>
      <c r="D120" s="46" t="s">
        <v>5096</v>
      </c>
      <c r="E120" s="45" t="s">
        <v>1922</v>
      </c>
      <c r="F120" s="45" t="s">
        <v>313</v>
      </c>
      <c r="G120" s="45" t="s">
        <v>7115</v>
      </c>
      <c r="I120" s="46">
        <v>2014</v>
      </c>
      <c r="J120" s="46" t="s">
        <v>5135</v>
      </c>
      <c r="K120" s="46" t="s">
        <v>1497</v>
      </c>
      <c r="L120" s="46">
        <v>38.99</v>
      </c>
      <c r="M120" s="45" t="s">
        <v>562</v>
      </c>
      <c r="N120" s="45" t="s">
        <v>614</v>
      </c>
      <c r="O120" s="45" t="s">
        <v>2651</v>
      </c>
      <c r="P120" s="59">
        <v>1</v>
      </c>
    </row>
    <row r="121" spans="2:16">
      <c r="B121" s="46" t="s">
        <v>1621</v>
      </c>
      <c r="C121" s="47">
        <v>9783839426081</v>
      </c>
      <c r="D121" s="46" t="s">
        <v>5096</v>
      </c>
      <c r="E121" s="45" t="s">
        <v>1923</v>
      </c>
      <c r="F121" s="45" t="s">
        <v>314</v>
      </c>
      <c r="G121" s="45" t="s">
        <v>5029</v>
      </c>
      <c r="I121" s="46">
        <v>2014</v>
      </c>
      <c r="J121" s="46" t="s">
        <v>5135</v>
      </c>
      <c r="K121" s="46" t="s">
        <v>1497</v>
      </c>
      <c r="L121" s="46">
        <v>44.99</v>
      </c>
      <c r="M121" s="45" t="s">
        <v>510</v>
      </c>
      <c r="N121" s="45" t="s">
        <v>679</v>
      </c>
      <c r="O121" s="45" t="s">
        <v>524</v>
      </c>
      <c r="P121" s="59">
        <v>1</v>
      </c>
    </row>
    <row r="122" spans="2:16">
      <c r="B122" s="46" t="s">
        <v>1622</v>
      </c>
      <c r="C122" s="47">
        <v>9783839426098</v>
      </c>
      <c r="D122" s="46" t="s">
        <v>5096</v>
      </c>
      <c r="E122" s="45" t="s">
        <v>1924</v>
      </c>
      <c r="F122" s="45" t="s">
        <v>315</v>
      </c>
      <c r="G122" s="45" t="s">
        <v>5029</v>
      </c>
      <c r="I122" s="46">
        <v>2014</v>
      </c>
      <c r="J122" s="46" t="s">
        <v>5135</v>
      </c>
      <c r="K122" s="46" t="s">
        <v>1497</v>
      </c>
      <c r="L122" s="46">
        <v>26.99</v>
      </c>
      <c r="M122" s="45" t="s">
        <v>510</v>
      </c>
      <c r="N122" s="45" t="s">
        <v>680</v>
      </c>
      <c r="O122" s="45" t="s">
        <v>2651</v>
      </c>
      <c r="P122" s="59">
        <v>1</v>
      </c>
    </row>
    <row r="123" spans="2:16">
      <c r="B123" s="46" t="s">
        <v>1623</v>
      </c>
      <c r="C123" s="47">
        <v>9783839426104</v>
      </c>
      <c r="D123" s="46" t="s">
        <v>5096</v>
      </c>
      <c r="E123" s="45" t="s">
        <v>1925</v>
      </c>
      <c r="F123" s="45" t="s">
        <v>316</v>
      </c>
      <c r="G123" s="45" t="s">
        <v>4344</v>
      </c>
      <c r="H123" s="60">
        <v>55</v>
      </c>
      <c r="I123" s="46">
        <v>2014</v>
      </c>
      <c r="J123" s="46" t="s">
        <v>5135</v>
      </c>
      <c r="K123" s="46" t="s">
        <v>1497</v>
      </c>
      <c r="L123" s="46">
        <v>39.99</v>
      </c>
      <c r="M123" s="45" t="s">
        <v>547</v>
      </c>
      <c r="N123" s="45" t="s">
        <v>681</v>
      </c>
      <c r="O123" s="45" t="s">
        <v>526</v>
      </c>
      <c r="P123" s="59">
        <v>1</v>
      </c>
    </row>
    <row r="124" spans="2:16">
      <c r="B124" s="46" t="s">
        <v>1624</v>
      </c>
      <c r="C124" s="47">
        <v>9783839426128</v>
      </c>
      <c r="D124" s="46" t="s">
        <v>5096</v>
      </c>
      <c r="E124" s="45" t="s">
        <v>1926</v>
      </c>
      <c r="F124" s="45" t="s">
        <v>317</v>
      </c>
      <c r="G124" s="45" t="s">
        <v>3374</v>
      </c>
      <c r="I124" s="46">
        <v>2014</v>
      </c>
      <c r="J124" s="46" t="s">
        <v>5101</v>
      </c>
      <c r="K124" s="46" t="s">
        <v>1497</v>
      </c>
      <c r="L124" s="46">
        <v>14.99</v>
      </c>
      <c r="M124" s="45" t="s">
        <v>540</v>
      </c>
      <c r="N124" s="45" t="s">
        <v>682</v>
      </c>
      <c r="O124" s="45" t="s">
        <v>2651</v>
      </c>
      <c r="P124" s="59">
        <v>1</v>
      </c>
    </row>
    <row r="125" spans="2:16">
      <c r="B125" s="46" t="s">
        <v>1625</v>
      </c>
      <c r="C125" s="47">
        <v>9783839426135</v>
      </c>
      <c r="D125" s="46" t="s">
        <v>5096</v>
      </c>
      <c r="E125" s="45" t="s">
        <v>1927</v>
      </c>
      <c r="F125" s="45" t="s">
        <v>318</v>
      </c>
      <c r="G125" s="45" t="s">
        <v>4142</v>
      </c>
      <c r="H125" s="60">
        <v>12</v>
      </c>
      <c r="I125" s="46">
        <v>2014</v>
      </c>
      <c r="J125" s="46" t="s">
        <v>5135</v>
      </c>
      <c r="K125" s="46" t="s">
        <v>1497</v>
      </c>
      <c r="L125" s="46">
        <v>35.99</v>
      </c>
      <c r="M125" s="45" t="s">
        <v>510</v>
      </c>
      <c r="N125" s="45" t="s">
        <v>683</v>
      </c>
      <c r="O125" s="45" t="s">
        <v>524</v>
      </c>
      <c r="P125" s="59">
        <v>1</v>
      </c>
    </row>
    <row r="126" spans="2:16">
      <c r="B126" s="46" t="s">
        <v>1626</v>
      </c>
      <c r="C126" s="47">
        <v>9783839426166</v>
      </c>
      <c r="D126" s="46" t="s">
        <v>5096</v>
      </c>
      <c r="E126" s="45" t="s">
        <v>1928</v>
      </c>
      <c r="F126" s="45" t="s">
        <v>319</v>
      </c>
      <c r="G126" s="45" t="s">
        <v>6990</v>
      </c>
      <c r="I126" s="46">
        <v>2014</v>
      </c>
      <c r="J126" s="46" t="s">
        <v>5135</v>
      </c>
      <c r="K126" s="46" t="s">
        <v>1497</v>
      </c>
      <c r="L126" s="46">
        <v>26.99</v>
      </c>
      <c r="M126" s="45" t="s">
        <v>511</v>
      </c>
      <c r="N126" s="45" t="s">
        <v>684</v>
      </c>
      <c r="O126" s="45" t="s">
        <v>2651</v>
      </c>
      <c r="P126" s="59">
        <v>1</v>
      </c>
    </row>
    <row r="127" spans="2:16">
      <c r="B127" s="46" t="s">
        <v>1627</v>
      </c>
      <c r="C127" s="47">
        <v>9783839426180</v>
      </c>
      <c r="D127" s="46" t="s">
        <v>5096</v>
      </c>
      <c r="E127" s="45" t="s">
        <v>1929</v>
      </c>
      <c r="F127" s="45" t="s">
        <v>320</v>
      </c>
      <c r="G127" s="45" t="s">
        <v>6552</v>
      </c>
      <c r="I127" s="46">
        <v>2014</v>
      </c>
      <c r="J127" s="46" t="s">
        <v>5101</v>
      </c>
      <c r="K127" s="46" t="s">
        <v>1497</v>
      </c>
      <c r="L127" s="46">
        <v>34.99</v>
      </c>
      <c r="M127" s="45" t="s">
        <v>538</v>
      </c>
      <c r="N127" s="45" t="s">
        <v>685</v>
      </c>
      <c r="O127" s="45" t="s">
        <v>2651</v>
      </c>
      <c r="P127" s="59">
        <v>1</v>
      </c>
    </row>
    <row r="128" spans="2:16">
      <c r="B128" s="46" t="s">
        <v>1628</v>
      </c>
      <c r="C128" s="47">
        <v>9783839426197</v>
      </c>
      <c r="D128" s="46" t="s">
        <v>5096</v>
      </c>
      <c r="E128" s="45" t="s">
        <v>1930</v>
      </c>
      <c r="F128" s="45" t="s">
        <v>321</v>
      </c>
      <c r="G128" s="45" t="s">
        <v>6570</v>
      </c>
      <c r="I128" s="46">
        <v>2014</v>
      </c>
      <c r="J128" s="46" t="s">
        <v>5135</v>
      </c>
      <c r="K128" s="46" t="s">
        <v>1497</v>
      </c>
      <c r="L128" s="46">
        <v>34.99</v>
      </c>
      <c r="M128" s="45" t="s">
        <v>516</v>
      </c>
      <c r="N128" s="45" t="s">
        <v>686</v>
      </c>
      <c r="O128" s="45" t="s">
        <v>2651</v>
      </c>
      <c r="P128" s="59">
        <v>1</v>
      </c>
    </row>
    <row r="129" spans="2:16">
      <c r="B129" s="46" t="s">
        <v>1629</v>
      </c>
      <c r="C129" s="47">
        <v>9783839426227</v>
      </c>
      <c r="D129" s="46" t="s">
        <v>5096</v>
      </c>
      <c r="E129" s="45" t="s">
        <v>1931</v>
      </c>
      <c r="F129" s="45" t="s">
        <v>322</v>
      </c>
      <c r="G129" s="45" t="s">
        <v>6823</v>
      </c>
      <c r="I129" s="46">
        <v>2014</v>
      </c>
      <c r="J129" s="46" t="s">
        <v>5101</v>
      </c>
      <c r="K129" s="46" t="s">
        <v>1497</v>
      </c>
      <c r="L129" s="46">
        <v>32.99</v>
      </c>
      <c r="M129" s="45" t="s">
        <v>515</v>
      </c>
      <c r="N129" s="45" t="s">
        <v>3231</v>
      </c>
      <c r="O129" s="45" t="s">
        <v>524</v>
      </c>
      <c r="P129" s="59">
        <v>1</v>
      </c>
    </row>
    <row r="130" spans="2:16">
      <c r="B130" s="46" t="s">
        <v>1630</v>
      </c>
      <c r="C130" s="47">
        <v>9783839426234</v>
      </c>
      <c r="D130" s="46" t="s">
        <v>5096</v>
      </c>
      <c r="E130" s="45" t="s">
        <v>1932</v>
      </c>
      <c r="F130" s="45" t="s">
        <v>323</v>
      </c>
      <c r="G130" s="45" t="s">
        <v>506</v>
      </c>
      <c r="H130" s="60">
        <v>1</v>
      </c>
      <c r="I130" s="46">
        <v>2014</v>
      </c>
      <c r="J130" s="46" t="s">
        <v>5101</v>
      </c>
      <c r="K130" s="46" t="s">
        <v>1497</v>
      </c>
      <c r="L130" s="46">
        <v>39.99</v>
      </c>
      <c r="M130" s="45" t="s">
        <v>535</v>
      </c>
      <c r="N130" s="45" t="s">
        <v>687</v>
      </c>
      <c r="O130" s="45" t="s">
        <v>525</v>
      </c>
      <c r="P130" s="59">
        <v>1</v>
      </c>
    </row>
    <row r="131" spans="2:16">
      <c r="B131" s="46" t="s">
        <v>1631</v>
      </c>
      <c r="C131" s="47">
        <v>9783839426241</v>
      </c>
      <c r="D131" s="46" t="s">
        <v>5096</v>
      </c>
      <c r="E131" s="45" t="s">
        <v>1933</v>
      </c>
      <c r="F131" s="45" t="s">
        <v>324</v>
      </c>
      <c r="G131" s="45" t="s">
        <v>6644</v>
      </c>
      <c r="I131" s="46">
        <v>2014</v>
      </c>
      <c r="J131" s="46" t="s">
        <v>5101</v>
      </c>
      <c r="K131" s="46" t="s">
        <v>1497</v>
      </c>
      <c r="L131" s="46">
        <v>26.99</v>
      </c>
      <c r="M131" s="45" t="s">
        <v>516</v>
      </c>
      <c r="N131" s="45" t="s">
        <v>2823</v>
      </c>
      <c r="O131" s="45" t="s">
        <v>2651</v>
      </c>
      <c r="P131" s="59">
        <v>1</v>
      </c>
    </row>
    <row r="132" spans="2:16">
      <c r="B132" s="46" t="s">
        <v>1632</v>
      </c>
      <c r="C132" s="47">
        <v>9783839426272</v>
      </c>
      <c r="D132" s="46" t="s">
        <v>5096</v>
      </c>
      <c r="E132" s="45" t="s">
        <v>1934</v>
      </c>
      <c r="F132" s="45" t="s">
        <v>325</v>
      </c>
      <c r="G132" s="45" t="s">
        <v>2476</v>
      </c>
      <c r="I132" s="46">
        <v>2014</v>
      </c>
      <c r="J132" s="46" t="s">
        <v>5101</v>
      </c>
      <c r="K132" s="46" t="s">
        <v>1497</v>
      </c>
      <c r="L132" s="46">
        <v>34.99</v>
      </c>
      <c r="M132" s="45" t="s">
        <v>510</v>
      </c>
      <c r="N132" s="45" t="s">
        <v>659</v>
      </c>
      <c r="O132" s="45" t="s">
        <v>524</v>
      </c>
      <c r="P132" s="59">
        <v>1</v>
      </c>
    </row>
    <row r="133" spans="2:16">
      <c r="B133" s="46" t="s">
        <v>1633</v>
      </c>
      <c r="C133" s="47">
        <v>9783839426289</v>
      </c>
      <c r="D133" s="46" t="s">
        <v>5096</v>
      </c>
      <c r="E133" s="45" t="s">
        <v>1935</v>
      </c>
      <c r="F133" s="45" t="s">
        <v>326</v>
      </c>
      <c r="G133" s="45" t="s">
        <v>3612</v>
      </c>
      <c r="I133" s="46">
        <v>2014</v>
      </c>
      <c r="J133" s="46" t="s">
        <v>5101</v>
      </c>
      <c r="K133" s="46" t="s">
        <v>1497</v>
      </c>
      <c r="L133" s="46">
        <v>34.99</v>
      </c>
      <c r="M133" s="45" t="s">
        <v>514</v>
      </c>
      <c r="N133" s="45" t="s">
        <v>688</v>
      </c>
      <c r="O133" s="45" t="s">
        <v>527</v>
      </c>
      <c r="P133" s="59">
        <v>1</v>
      </c>
    </row>
    <row r="134" spans="2:16">
      <c r="B134" s="46" t="s">
        <v>1634</v>
      </c>
      <c r="C134" s="47">
        <v>9783839426319</v>
      </c>
      <c r="D134" s="46" t="s">
        <v>5096</v>
      </c>
      <c r="E134" s="45" t="s">
        <v>1936</v>
      </c>
      <c r="F134" s="45" t="s">
        <v>327</v>
      </c>
      <c r="G134" s="45" t="s">
        <v>5100</v>
      </c>
      <c r="I134" s="46">
        <v>2014</v>
      </c>
      <c r="J134" s="46" t="s">
        <v>5101</v>
      </c>
      <c r="K134" s="46" t="s">
        <v>1497</v>
      </c>
      <c r="L134" s="46">
        <v>32.99</v>
      </c>
      <c r="M134" s="45" t="s">
        <v>517</v>
      </c>
      <c r="N134" s="45" t="s">
        <v>5102</v>
      </c>
      <c r="O134" s="45" t="s">
        <v>525</v>
      </c>
      <c r="P134" s="59">
        <v>1</v>
      </c>
    </row>
    <row r="135" spans="2:16">
      <c r="B135" s="46" t="s">
        <v>1635</v>
      </c>
      <c r="C135" s="47">
        <v>9783839426340</v>
      </c>
      <c r="D135" s="46" t="s">
        <v>5096</v>
      </c>
      <c r="E135" s="45" t="s">
        <v>1937</v>
      </c>
      <c r="F135" s="45" t="s">
        <v>328</v>
      </c>
      <c r="G135" s="45" t="s">
        <v>6552</v>
      </c>
      <c r="I135" s="46">
        <v>2014</v>
      </c>
      <c r="J135" s="46" t="s">
        <v>5101</v>
      </c>
      <c r="K135" s="46" t="s">
        <v>1497</v>
      </c>
      <c r="L135" s="46">
        <v>26.99</v>
      </c>
      <c r="M135" s="45" t="s">
        <v>569</v>
      </c>
      <c r="N135" s="45" t="s">
        <v>689</v>
      </c>
      <c r="O135" s="45" t="s">
        <v>2651</v>
      </c>
      <c r="P135" s="59">
        <v>1</v>
      </c>
    </row>
    <row r="136" spans="2:16">
      <c r="B136" s="46" t="s">
        <v>1636</v>
      </c>
      <c r="C136" s="47">
        <v>9783839426364</v>
      </c>
      <c r="D136" s="46" t="s">
        <v>5096</v>
      </c>
      <c r="E136" s="45" t="s">
        <v>1938</v>
      </c>
      <c r="F136" s="45" t="s">
        <v>329</v>
      </c>
      <c r="G136" s="45" t="s">
        <v>6823</v>
      </c>
      <c r="I136" s="46">
        <v>2014</v>
      </c>
      <c r="J136" s="46" t="s">
        <v>5101</v>
      </c>
      <c r="K136" s="46" t="s">
        <v>1497</v>
      </c>
      <c r="L136" s="46">
        <v>32.99</v>
      </c>
      <c r="M136" s="45" t="s">
        <v>570</v>
      </c>
      <c r="N136" s="45" t="s">
        <v>619</v>
      </c>
      <c r="O136" s="45" t="s">
        <v>527</v>
      </c>
      <c r="P136" s="59">
        <v>1</v>
      </c>
    </row>
    <row r="137" spans="2:16">
      <c r="B137" s="46" t="s">
        <v>1637</v>
      </c>
      <c r="C137" s="47">
        <v>9783839426371</v>
      </c>
      <c r="D137" s="46" t="s">
        <v>5096</v>
      </c>
      <c r="E137" s="45" t="s">
        <v>1939</v>
      </c>
      <c r="F137" s="45" t="s">
        <v>330</v>
      </c>
      <c r="G137" s="45" t="s">
        <v>7788</v>
      </c>
      <c r="H137" s="60">
        <v>17</v>
      </c>
      <c r="I137" s="46">
        <v>2014</v>
      </c>
      <c r="J137" s="46" t="s">
        <v>5101</v>
      </c>
      <c r="K137" s="46" t="s">
        <v>1497</v>
      </c>
      <c r="L137" s="46">
        <v>39.99</v>
      </c>
      <c r="M137" s="45" t="s">
        <v>562</v>
      </c>
      <c r="N137" s="45" t="s">
        <v>3578</v>
      </c>
      <c r="O137" s="45" t="s">
        <v>2651</v>
      </c>
      <c r="P137" s="59">
        <v>1</v>
      </c>
    </row>
    <row r="138" spans="2:16">
      <c r="B138" s="46" t="s">
        <v>1638</v>
      </c>
      <c r="C138" s="47">
        <v>9783839426395</v>
      </c>
      <c r="D138" s="46" t="s">
        <v>5096</v>
      </c>
      <c r="E138" s="45" t="s">
        <v>1940</v>
      </c>
      <c r="F138" s="45" t="s">
        <v>331</v>
      </c>
      <c r="G138" s="45" t="s">
        <v>6644</v>
      </c>
      <c r="I138" s="46">
        <v>2014</v>
      </c>
      <c r="J138" s="46" t="s">
        <v>5101</v>
      </c>
      <c r="K138" s="46" t="s">
        <v>1497</v>
      </c>
      <c r="L138" s="46">
        <v>35.99</v>
      </c>
      <c r="M138" s="45" t="s">
        <v>571</v>
      </c>
      <c r="N138" s="45" t="s">
        <v>690</v>
      </c>
      <c r="O138" s="45" t="s">
        <v>3334</v>
      </c>
      <c r="P138" s="59">
        <v>1</v>
      </c>
    </row>
    <row r="139" spans="2:16">
      <c r="B139" s="46" t="s">
        <v>1639</v>
      </c>
      <c r="C139" s="47">
        <v>9783839426401</v>
      </c>
      <c r="D139" s="46" t="s">
        <v>5096</v>
      </c>
      <c r="E139" s="45" t="s">
        <v>1941</v>
      </c>
      <c r="F139" s="45" t="s">
        <v>332</v>
      </c>
      <c r="G139" s="45" t="s">
        <v>3374</v>
      </c>
      <c r="H139" s="60">
        <v>20</v>
      </c>
      <c r="I139" s="46">
        <v>2014</v>
      </c>
      <c r="J139" s="46" t="s">
        <v>5101</v>
      </c>
      <c r="K139" s="46" t="s">
        <v>1497</v>
      </c>
      <c r="L139" s="46">
        <v>34.99</v>
      </c>
      <c r="M139" s="45" t="s">
        <v>568</v>
      </c>
      <c r="N139" s="45" t="s">
        <v>2755</v>
      </c>
      <c r="O139" s="45" t="s">
        <v>2651</v>
      </c>
      <c r="P139" s="59">
        <v>1</v>
      </c>
    </row>
    <row r="140" spans="2:16">
      <c r="B140" s="46" t="s">
        <v>1640</v>
      </c>
      <c r="C140" s="47">
        <v>9783839426425</v>
      </c>
      <c r="D140" s="46" t="s">
        <v>5096</v>
      </c>
      <c r="E140" s="45" t="s">
        <v>1942</v>
      </c>
      <c r="F140" s="45" t="s">
        <v>333</v>
      </c>
      <c r="G140" s="45" t="s">
        <v>7718</v>
      </c>
      <c r="I140" s="46">
        <v>2014</v>
      </c>
      <c r="J140" s="46" t="s">
        <v>5135</v>
      </c>
      <c r="K140" s="46" t="s">
        <v>1497</v>
      </c>
      <c r="L140" s="46">
        <v>26.99</v>
      </c>
      <c r="M140" s="45" t="s">
        <v>534</v>
      </c>
      <c r="N140" s="45" t="s">
        <v>691</v>
      </c>
      <c r="O140" s="45" t="s">
        <v>3334</v>
      </c>
      <c r="P140" s="59">
        <v>1</v>
      </c>
    </row>
    <row r="141" spans="2:16">
      <c r="B141" s="46" t="s">
        <v>1641</v>
      </c>
      <c r="C141" s="47">
        <v>9783839426432</v>
      </c>
      <c r="D141" s="46" t="s">
        <v>5096</v>
      </c>
      <c r="E141" s="45" t="s">
        <v>1943</v>
      </c>
      <c r="F141" s="45" t="s">
        <v>334</v>
      </c>
      <c r="G141" s="45" t="s">
        <v>6786</v>
      </c>
      <c r="I141" s="46">
        <v>2014</v>
      </c>
      <c r="J141" s="46" t="s">
        <v>5101</v>
      </c>
      <c r="K141" s="46" t="s">
        <v>1497</v>
      </c>
      <c r="L141" s="46">
        <v>26.99</v>
      </c>
      <c r="M141" s="45" t="s">
        <v>543</v>
      </c>
      <c r="N141" s="45" t="s">
        <v>692</v>
      </c>
      <c r="O141" s="45" t="s">
        <v>2651</v>
      </c>
      <c r="P141" s="59">
        <v>1</v>
      </c>
    </row>
    <row r="142" spans="2:16">
      <c r="B142" s="46" t="s">
        <v>1642</v>
      </c>
      <c r="C142" s="47">
        <v>9783839426449</v>
      </c>
      <c r="D142" s="46" t="s">
        <v>5096</v>
      </c>
      <c r="E142" s="45" t="s">
        <v>1944</v>
      </c>
      <c r="F142" s="45" t="s">
        <v>335</v>
      </c>
      <c r="G142" s="45" t="s">
        <v>7045</v>
      </c>
      <c r="I142" s="46">
        <v>2014</v>
      </c>
      <c r="J142" s="46" t="s">
        <v>5101</v>
      </c>
      <c r="K142" s="46" t="s">
        <v>1497</v>
      </c>
      <c r="L142" s="46">
        <v>26.99</v>
      </c>
      <c r="M142" s="45" t="s">
        <v>516</v>
      </c>
      <c r="N142" s="45" t="s">
        <v>626</v>
      </c>
      <c r="O142" s="45" t="s">
        <v>2651</v>
      </c>
      <c r="P142" s="59">
        <v>1</v>
      </c>
    </row>
    <row r="143" spans="2:16">
      <c r="B143" s="46" t="s">
        <v>1643</v>
      </c>
      <c r="C143" s="47">
        <v>9783839426463</v>
      </c>
      <c r="D143" s="46" t="s">
        <v>5096</v>
      </c>
      <c r="E143" s="45" t="s">
        <v>1945</v>
      </c>
      <c r="F143" s="45" t="s">
        <v>336</v>
      </c>
      <c r="G143" s="45" t="s">
        <v>6990</v>
      </c>
      <c r="I143" s="46">
        <v>2014</v>
      </c>
      <c r="J143" s="46" t="s">
        <v>5101</v>
      </c>
      <c r="K143" s="46" t="s">
        <v>1497</v>
      </c>
      <c r="L143" s="46">
        <v>34.99</v>
      </c>
      <c r="M143" s="45" t="s">
        <v>572</v>
      </c>
      <c r="N143" s="45" t="s">
        <v>693</v>
      </c>
      <c r="O143" s="45" t="s">
        <v>524</v>
      </c>
      <c r="P143" s="59">
        <v>1</v>
      </c>
    </row>
    <row r="144" spans="2:16">
      <c r="B144" s="46" t="s">
        <v>1644</v>
      </c>
      <c r="C144" s="47">
        <v>9783839426470</v>
      </c>
      <c r="D144" s="46" t="s">
        <v>5096</v>
      </c>
      <c r="E144" s="45" t="s">
        <v>35</v>
      </c>
      <c r="F144" s="45" t="s">
        <v>337</v>
      </c>
      <c r="G144" s="45" t="s">
        <v>7637</v>
      </c>
      <c r="H144" s="60">
        <v>17</v>
      </c>
      <c r="I144" s="46">
        <v>2014</v>
      </c>
      <c r="J144" s="46" t="s">
        <v>5101</v>
      </c>
      <c r="K144" s="46" t="s">
        <v>1497</v>
      </c>
      <c r="L144" s="46">
        <v>34.99</v>
      </c>
      <c r="M144" s="45" t="s">
        <v>515</v>
      </c>
      <c r="N144" s="45" t="s">
        <v>607</v>
      </c>
      <c r="O144" s="45" t="s">
        <v>524</v>
      </c>
      <c r="P144" s="59">
        <v>1</v>
      </c>
    </row>
    <row r="145" spans="2:16">
      <c r="B145" s="46" t="s">
        <v>1645</v>
      </c>
      <c r="C145" s="47">
        <v>9783839426487</v>
      </c>
      <c r="D145" s="46" t="s">
        <v>5096</v>
      </c>
      <c r="E145" s="45" t="s">
        <v>36</v>
      </c>
      <c r="F145" s="45" t="s">
        <v>338</v>
      </c>
      <c r="G145" s="45" t="s">
        <v>6990</v>
      </c>
      <c r="H145" s="60">
        <v>5</v>
      </c>
      <c r="I145" s="46">
        <v>2014</v>
      </c>
      <c r="J145" s="46" t="s">
        <v>5101</v>
      </c>
      <c r="K145" s="46" t="s">
        <v>1497</v>
      </c>
      <c r="L145" s="46">
        <v>26.99</v>
      </c>
      <c r="M145" s="45" t="s">
        <v>573</v>
      </c>
      <c r="N145" s="45" t="s">
        <v>694</v>
      </c>
      <c r="O145" s="45" t="s">
        <v>2651</v>
      </c>
      <c r="P145" s="59">
        <v>1</v>
      </c>
    </row>
    <row r="146" spans="2:16">
      <c r="B146" s="46" t="s">
        <v>1646</v>
      </c>
      <c r="C146" s="47">
        <v>9783839426494</v>
      </c>
      <c r="D146" s="46" t="s">
        <v>5096</v>
      </c>
      <c r="E146" s="45" t="s">
        <v>37</v>
      </c>
      <c r="F146" s="45" t="s">
        <v>339</v>
      </c>
      <c r="G146" s="45" t="s">
        <v>6552</v>
      </c>
      <c r="I146" s="46">
        <v>2014</v>
      </c>
      <c r="J146" s="46" t="s">
        <v>5101</v>
      </c>
      <c r="K146" s="46" t="s">
        <v>1497</v>
      </c>
      <c r="L146" s="46">
        <v>26.99</v>
      </c>
      <c r="M146" s="45" t="s">
        <v>562</v>
      </c>
      <c r="N146" s="45" t="s">
        <v>695</v>
      </c>
      <c r="O146" s="45" t="s">
        <v>2651</v>
      </c>
      <c r="P146" s="59">
        <v>1</v>
      </c>
    </row>
    <row r="147" spans="2:16">
      <c r="B147" s="46" t="s">
        <v>1647</v>
      </c>
      <c r="C147" s="47">
        <v>9783839426531</v>
      </c>
      <c r="D147" s="46" t="s">
        <v>5096</v>
      </c>
      <c r="E147" s="45" t="s">
        <v>38</v>
      </c>
      <c r="F147" s="45" t="s">
        <v>340</v>
      </c>
      <c r="G147" s="45" t="s">
        <v>7071</v>
      </c>
      <c r="H147" s="60">
        <v>13</v>
      </c>
      <c r="I147" s="46">
        <v>2014</v>
      </c>
      <c r="J147" s="46" t="s">
        <v>5101</v>
      </c>
      <c r="K147" s="46" t="s">
        <v>1497</v>
      </c>
      <c r="L147" s="46">
        <v>33.99</v>
      </c>
      <c r="M147" s="45" t="s">
        <v>564</v>
      </c>
      <c r="N147" s="45" t="s">
        <v>696</v>
      </c>
      <c r="O147" s="45" t="s">
        <v>3334</v>
      </c>
      <c r="P147" s="59">
        <v>1</v>
      </c>
    </row>
    <row r="148" spans="2:16">
      <c r="B148" s="46" t="s">
        <v>1648</v>
      </c>
      <c r="C148" s="47">
        <v>9783839426548</v>
      </c>
      <c r="D148" s="46" t="s">
        <v>5096</v>
      </c>
      <c r="E148" s="45" t="s">
        <v>39</v>
      </c>
      <c r="F148" s="45" t="s">
        <v>341</v>
      </c>
      <c r="G148" s="45" t="s">
        <v>7098</v>
      </c>
      <c r="I148" s="46">
        <v>2014</v>
      </c>
      <c r="J148" s="46" t="s">
        <v>5101</v>
      </c>
      <c r="K148" s="46" t="s">
        <v>1497</v>
      </c>
      <c r="L148" s="46">
        <v>26.99</v>
      </c>
      <c r="M148" s="45" t="s">
        <v>518</v>
      </c>
      <c r="N148" s="45" t="s">
        <v>3330</v>
      </c>
      <c r="O148" s="45" t="s">
        <v>527</v>
      </c>
      <c r="P148" s="59">
        <v>1</v>
      </c>
    </row>
    <row r="149" spans="2:16">
      <c r="B149" s="46" t="s">
        <v>1649</v>
      </c>
      <c r="C149" s="47">
        <v>9783839426555</v>
      </c>
      <c r="D149" s="46" t="s">
        <v>5096</v>
      </c>
      <c r="E149" s="45" t="s">
        <v>40</v>
      </c>
      <c r="F149" s="45" t="s">
        <v>342</v>
      </c>
      <c r="G149" s="45" t="s">
        <v>6823</v>
      </c>
      <c r="I149" s="46">
        <v>2014</v>
      </c>
      <c r="J149" s="46" t="s">
        <v>5101</v>
      </c>
      <c r="K149" s="46" t="s">
        <v>1497</v>
      </c>
      <c r="L149" s="46">
        <v>34.99</v>
      </c>
      <c r="M149" s="45" t="s">
        <v>515</v>
      </c>
      <c r="N149" s="45" t="s">
        <v>3231</v>
      </c>
      <c r="O149" s="45" t="s">
        <v>524</v>
      </c>
      <c r="P149" s="59">
        <v>1</v>
      </c>
    </row>
    <row r="150" spans="2:16">
      <c r="B150" s="46" t="s">
        <v>1650</v>
      </c>
      <c r="C150" s="47">
        <v>9783839426579</v>
      </c>
      <c r="D150" s="46" t="s">
        <v>5096</v>
      </c>
      <c r="E150" s="45" t="s">
        <v>41</v>
      </c>
      <c r="F150" s="45" t="s">
        <v>343</v>
      </c>
      <c r="G150" s="45" t="s">
        <v>6552</v>
      </c>
      <c r="I150" s="46">
        <v>2014</v>
      </c>
      <c r="J150" s="46" t="s">
        <v>5101</v>
      </c>
      <c r="K150" s="46" t="s">
        <v>1497</v>
      </c>
      <c r="L150" s="46">
        <v>36.99</v>
      </c>
      <c r="M150" s="45" t="s">
        <v>538</v>
      </c>
      <c r="N150" s="45" t="s">
        <v>697</v>
      </c>
      <c r="O150" s="45" t="s">
        <v>2651</v>
      </c>
      <c r="P150" s="59">
        <v>1</v>
      </c>
    </row>
    <row r="151" spans="2:16">
      <c r="B151" s="46" t="s">
        <v>1651</v>
      </c>
      <c r="C151" s="47">
        <v>9783839426586</v>
      </c>
      <c r="D151" s="46" t="s">
        <v>5096</v>
      </c>
      <c r="E151" s="45" t="s">
        <v>42</v>
      </c>
      <c r="F151" s="45" t="s">
        <v>344</v>
      </c>
      <c r="G151" s="45" t="s">
        <v>2476</v>
      </c>
      <c r="H151" s="60">
        <v>4</v>
      </c>
      <c r="I151" s="46">
        <v>2014</v>
      </c>
      <c r="J151" s="46" t="s">
        <v>5101</v>
      </c>
      <c r="K151" s="46" t="s">
        <v>1497</v>
      </c>
      <c r="L151" s="46">
        <v>24.99</v>
      </c>
      <c r="M151" s="45" t="s">
        <v>510</v>
      </c>
      <c r="N151" s="45" t="s">
        <v>698</v>
      </c>
      <c r="O151" s="45" t="s">
        <v>524</v>
      </c>
      <c r="P151" s="59">
        <v>1</v>
      </c>
    </row>
    <row r="152" spans="2:16">
      <c r="B152" s="46" t="s">
        <v>1652</v>
      </c>
      <c r="C152" s="47">
        <v>9783839426593</v>
      </c>
      <c r="D152" s="46" t="s">
        <v>5096</v>
      </c>
      <c r="E152" s="45" t="s">
        <v>43</v>
      </c>
      <c r="F152" s="45" t="s">
        <v>345</v>
      </c>
      <c r="G152" s="45" t="s">
        <v>6823</v>
      </c>
      <c r="I152" s="46">
        <v>2014</v>
      </c>
      <c r="J152" s="46" t="s">
        <v>5101</v>
      </c>
      <c r="K152" s="46" t="s">
        <v>1497</v>
      </c>
      <c r="L152" s="46">
        <v>32.99</v>
      </c>
      <c r="M152" s="45" t="s">
        <v>515</v>
      </c>
      <c r="N152" s="45" t="s">
        <v>3231</v>
      </c>
      <c r="O152" s="45" t="s">
        <v>524</v>
      </c>
      <c r="P152" s="59">
        <v>1</v>
      </c>
    </row>
    <row r="153" spans="2:16">
      <c r="B153" s="46" t="s">
        <v>1653</v>
      </c>
      <c r="C153" s="47">
        <v>9783839426609</v>
      </c>
      <c r="D153" s="46" t="s">
        <v>5096</v>
      </c>
      <c r="E153" s="45" t="s">
        <v>44</v>
      </c>
      <c r="F153" s="45" t="s">
        <v>346</v>
      </c>
      <c r="G153" s="45" t="s">
        <v>6644</v>
      </c>
      <c r="I153" s="46">
        <v>2014</v>
      </c>
      <c r="J153" s="46" t="s">
        <v>5101</v>
      </c>
      <c r="K153" s="46" t="s">
        <v>1497</v>
      </c>
      <c r="L153" s="46">
        <v>38.99</v>
      </c>
      <c r="M153" s="45" t="s">
        <v>516</v>
      </c>
      <c r="N153" s="45" t="s">
        <v>2823</v>
      </c>
      <c r="O153" s="45" t="s">
        <v>2651</v>
      </c>
      <c r="P153" s="59">
        <v>1</v>
      </c>
    </row>
    <row r="154" spans="2:16">
      <c r="B154" s="46" t="s">
        <v>1654</v>
      </c>
      <c r="C154" s="47">
        <v>9783839426616</v>
      </c>
      <c r="D154" s="46" t="s">
        <v>5096</v>
      </c>
      <c r="E154" s="45" t="s">
        <v>45</v>
      </c>
      <c r="F154" s="45" t="s">
        <v>347</v>
      </c>
      <c r="G154" s="45" t="s">
        <v>6552</v>
      </c>
      <c r="I154" s="46">
        <v>2014</v>
      </c>
      <c r="J154" s="46" t="s">
        <v>5101</v>
      </c>
      <c r="K154" s="46" t="s">
        <v>1497</v>
      </c>
      <c r="L154" s="46">
        <v>24.99</v>
      </c>
      <c r="M154" s="45" t="s">
        <v>569</v>
      </c>
      <c r="N154" s="45" t="s">
        <v>699</v>
      </c>
      <c r="O154" s="45" t="s">
        <v>2651</v>
      </c>
      <c r="P154" s="59">
        <v>1</v>
      </c>
    </row>
    <row r="155" spans="2:16">
      <c r="B155" s="46" t="s">
        <v>1655</v>
      </c>
      <c r="C155" s="47">
        <v>9783839426623</v>
      </c>
      <c r="D155" s="46" t="s">
        <v>5096</v>
      </c>
      <c r="E155" s="45" t="s">
        <v>46</v>
      </c>
      <c r="F155" s="45" t="s">
        <v>348</v>
      </c>
      <c r="G155" s="45" t="s">
        <v>503</v>
      </c>
      <c r="H155" s="60">
        <v>3</v>
      </c>
      <c r="I155" s="46">
        <v>2014</v>
      </c>
      <c r="J155" s="46" t="s">
        <v>5101</v>
      </c>
      <c r="K155" s="46" t="s">
        <v>1497</v>
      </c>
      <c r="L155" s="46">
        <v>39.99</v>
      </c>
      <c r="M155" s="45" t="s">
        <v>513</v>
      </c>
      <c r="N155" s="45" t="s">
        <v>3240</v>
      </c>
      <c r="O155" s="45" t="s">
        <v>525</v>
      </c>
      <c r="P155" s="59">
        <v>1</v>
      </c>
    </row>
    <row r="156" spans="2:16">
      <c r="B156" s="46" t="s">
        <v>1656</v>
      </c>
      <c r="C156" s="47">
        <v>9783839426630</v>
      </c>
      <c r="D156" s="46" t="s">
        <v>5096</v>
      </c>
      <c r="E156" s="45" t="s">
        <v>47</v>
      </c>
      <c r="F156" s="45" t="s">
        <v>349</v>
      </c>
      <c r="G156" s="45" t="s">
        <v>2956</v>
      </c>
      <c r="H156" s="60">
        <v>17</v>
      </c>
      <c r="I156" s="46">
        <v>2014</v>
      </c>
      <c r="J156" s="46" t="s">
        <v>5101</v>
      </c>
      <c r="K156" s="46" t="s">
        <v>1497</v>
      </c>
      <c r="L156" s="46">
        <v>26.99</v>
      </c>
      <c r="M156" s="45" t="s">
        <v>574</v>
      </c>
      <c r="N156" s="45" t="s">
        <v>700</v>
      </c>
      <c r="O156" s="45" t="s">
        <v>2651</v>
      </c>
      <c r="P156" s="59">
        <v>1</v>
      </c>
    </row>
    <row r="157" spans="2:16">
      <c r="B157" s="46" t="s">
        <v>1657</v>
      </c>
      <c r="C157" s="47">
        <v>9783839426678</v>
      </c>
      <c r="D157" s="46" t="s">
        <v>5096</v>
      </c>
      <c r="E157" s="45" t="s">
        <v>48</v>
      </c>
      <c r="F157" s="45" t="s">
        <v>350</v>
      </c>
      <c r="G157" s="45" t="s">
        <v>6634</v>
      </c>
      <c r="I157" s="46">
        <v>2014</v>
      </c>
      <c r="J157" s="46" t="s">
        <v>5101</v>
      </c>
      <c r="K157" s="46" t="s">
        <v>1497</v>
      </c>
      <c r="L157" s="46">
        <v>44.99</v>
      </c>
      <c r="M157" s="45" t="s">
        <v>518</v>
      </c>
      <c r="O157" s="45" t="s">
        <v>527</v>
      </c>
      <c r="P157" s="59">
        <v>1</v>
      </c>
    </row>
    <row r="158" spans="2:16">
      <c r="B158" s="46" t="s">
        <v>1658</v>
      </c>
      <c r="C158" s="47">
        <v>9783839426685</v>
      </c>
      <c r="D158" s="46" t="s">
        <v>5096</v>
      </c>
      <c r="E158" s="45" t="s">
        <v>49</v>
      </c>
      <c r="F158" s="45" t="s">
        <v>351</v>
      </c>
      <c r="G158" s="45" t="s">
        <v>6541</v>
      </c>
      <c r="I158" s="46">
        <v>2014</v>
      </c>
      <c r="J158" s="46" t="s">
        <v>5101</v>
      </c>
      <c r="K158" s="46" t="s">
        <v>1497</v>
      </c>
      <c r="L158" s="46">
        <v>34.99</v>
      </c>
      <c r="M158" s="45" t="s">
        <v>566</v>
      </c>
      <c r="N158" s="45" t="s">
        <v>701</v>
      </c>
      <c r="O158" s="45" t="s">
        <v>529</v>
      </c>
      <c r="P158" s="59">
        <v>1</v>
      </c>
    </row>
    <row r="159" spans="2:16">
      <c r="B159" s="46" t="s">
        <v>1659</v>
      </c>
      <c r="C159" s="47">
        <v>9783839426692</v>
      </c>
      <c r="D159" s="46" t="s">
        <v>5096</v>
      </c>
      <c r="E159" s="45" t="s">
        <v>50</v>
      </c>
      <c r="F159" s="45" t="s">
        <v>352</v>
      </c>
      <c r="G159" s="45" t="s">
        <v>2815</v>
      </c>
      <c r="I159" s="46">
        <v>2014</v>
      </c>
      <c r="J159" s="46" t="s">
        <v>5101</v>
      </c>
      <c r="K159" s="46" t="s">
        <v>1497</v>
      </c>
      <c r="L159" s="46">
        <v>34.99</v>
      </c>
      <c r="M159" s="45" t="s">
        <v>515</v>
      </c>
      <c r="N159" s="45" t="s">
        <v>702</v>
      </c>
      <c r="O159" s="45" t="s">
        <v>524</v>
      </c>
      <c r="P159" s="59">
        <v>1</v>
      </c>
    </row>
    <row r="160" spans="2:16">
      <c r="B160" s="46" t="s">
        <v>1660</v>
      </c>
      <c r="C160" s="47">
        <v>9783839426715</v>
      </c>
      <c r="D160" s="46" t="s">
        <v>5096</v>
      </c>
      <c r="E160" s="45" t="s">
        <v>51</v>
      </c>
      <c r="F160" s="45" t="s">
        <v>353</v>
      </c>
      <c r="G160" s="45" t="s">
        <v>6979</v>
      </c>
      <c r="I160" s="46">
        <v>2014</v>
      </c>
      <c r="J160" s="46" t="s">
        <v>5101</v>
      </c>
      <c r="K160" s="46" t="s">
        <v>1497</v>
      </c>
      <c r="L160" s="46">
        <v>26.99</v>
      </c>
      <c r="M160" s="45" t="s">
        <v>517</v>
      </c>
      <c r="N160" s="45" t="s">
        <v>703</v>
      </c>
      <c r="O160" s="45" t="s">
        <v>2651</v>
      </c>
      <c r="P160" s="59">
        <v>1</v>
      </c>
    </row>
    <row r="161" spans="2:16">
      <c r="B161" s="46" t="s">
        <v>1661</v>
      </c>
      <c r="C161" s="47">
        <v>9783839426722</v>
      </c>
      <c r="D161" s="46" t="s">
        <v>5096</v>
      </c>
      <c r="E161" s="45" t="s">
        <v>52</v>
      </c>
      <c r="F161" s="45" t="s">
        <v>354</v>
      </c>
      <c r="G161" s="45" t="s">
        <v>6823</v>
      </c>
      <c r="I161" s="46">
        <v>2014</v>
      </c>
      <c r="J161" s="46" t="s">
        <v>5135</v>
      </c>
      <c r="K161" s="46" t="s">
        <v>1497</v>
      </c>
      <c r="L161" s="46">
        <v>54.99</v>
      </c>
      <c r="M161" s="45" t="s">
        <v>541</v>
      </c>
      <c r="N161" s="45" t="s">
        <v>704</v>
      </c>
      <c r="O161" s="45" t="s">
        <v>524</v>
      </c>
      <c r="P161" s="59">
        <v>1</v>
      </c>
    </row>
    <row r="162" spans="2:16">
      <c r="B162" s="46" t="s">
        <v>1662</v>
      </c>
      <c r="C162" s="47">
        <v>9783839426739</v>
      </c>
      <c r="D162" s="46" t="s">
        <v>5096</v>
      </c>
      <c r="E162" s="45" t="s">
        <v>53</v>
      </c>
      <c r="F162" s="45" t="s">
        <v>355</v>
      </c>
      <c r="G162" s="45" t="s">
        <v>7281</v>
      </c>
      <c r="I162" s="46">
        <v>2014</v>
      </c>
      <c r="J162" s="46" t="s">
        <v>5101</v>
      </c>
      <c r="K162" s="46" t="s">
        <v>1497</v>
      </c>
      <c r="L162" s="46">
        <v>26.99</v>
      </c>
      <c r="M162" s="45" t="s">
        <v>531</v>
      </c>
      <c r="N162" s="45" t="s">
        <v>705</v>
      </c>
      <c r="O162" s="45" t="s">
        <v>2651</v>
      </c>
      <c r="P162" s="59">
        <v>1</v>
      </c>
    </row>
    <row r="163" spans="2:16">
      <c r="B163" s="46" t="s">
        <v>1663</v>
      </c>
      <c r="C163" s="47">
        <v>9783839426746</v>
      </c>
      <c r="D163" s="46" t="s">
        <v>5096</v>
      </c>
      <c r="E163" s="45" t="s">
        <v>54</v>
      </c>
      <c r="F163" s="45" t="s">
        <v>356</v>
      </c>
      <c r="G163" s="45" t="s">
        <v>6634</v>
      </c>
      <c r="I163" s="46">
        <v>2014</v>
      </c>
      <c r="J163" s="46" t="s">
        <v>5101</v>
      </c>
      <c r="K163" s="46" t="s">
        <v>1497</v>
      </c>
      <c r="L163" s="46">
        <v>35.99</v>
      </c>
      <c r="M163" s="45" t="s">
        <v>518</v>
      </c>
      <c r="O163" s="45" t="s">
        <v>527</v>
      </c>
      <c r="P163" s="59">
        <v>1</v>
      </c>
    </row>
    <row r="164" spans="2:16">
      <c r="B164" s="46" t="s">
        <v>1664</v>
      </c>
      <c r="C164" s="47">
        <v>9783839426784</v>
      </c>
      <c r="D164" s="46" t="s">
        <v>5096</v>
      </c>
      <c r="E164" s="45" t="s">
        <v>55</v>
      </c>
      <c r="F164" s="45" t="s">
        <v>357</v>
      </c>
      <c r="G164" s="45" t="s">
        <v>6552</v>
      </c>
      <c r="I164" s="46">
        <v>2014</v>
      </c>
      <c r="J164" s="46" t="s">
        <v>5101</v>
      </c>
      <c r="K164" s="46" t="s">
        <v>1497</v>
      </c>
      <c r="L164" s="46">
        <v>39.99</v>
      </c>
      <c r="M164" s="45" t="s">
        <v>562</v>
      </c>
      <c r="N164" s="45" t="s">
        <v>706</v>
      </c>
      <c r="O164" s="45" t="s">
        <v>2651</v>
      </c>
      <c r="P164" s="59">
        <v>1</v>
      </c>
    </row>
    <row r="165" spans="2:16">
      <c r="B165" s="46" t="s">
        <v>1665</v>
      </c>
      <c r="C165" s="47">
        <v>9783839426791</v>
      </c>
      <c r="D165" s="46" t="s">
        <v>5096</v>
      </c>
      <c r="E165" s="45" t="s">
        <v>56</v>
      </c>
      <c r="F165" s="45" t="s">
        <v>358</v>
      </c>
      <c r="G165" s="45" t="s">
        <v>6558</v>
      </c>
      <c r="I165" s="46">
        <v>2014</v>
      </c>
      <c r="J165" s="46" t="s">
        <v>5101</v>
      </c>
      <c r="K165" s="46" t="s">
        <v>1497</v>
      </c>
      <c r="L165" s="46">
        <v>26.99</v>
      </c>
      <c r="M165" s="45" t="s">
        <v>543</v>
      </c>
      <c r="N165" s="45" t="s">
        <v>707</v>
      </c>
      <c r="O165" s="45" t="s">
        <v>2651</v>
      </c>
      <c r="P165" s="59">
        <v>1</v>
      </c>
    </row>
    <row r="166" spans="2:16">
      <c r="B166" s="46" t="s">
        <v>1666</v>
      </c>
      <c r="C166" s="47">
        <v>9783839426807</v>
      </c>
      <c r="D166" s="46" t="s">
        <v>5096</v>
      </c>
      <c r="E166" s="45" t="s">
        <v>57</v>
      </c>
      <c r="F166" s="45" t="s">
        <v>359</v>
      </c>
      <c r="G166" s="45" t="s">
        <v>6602</v>
      </c>
      <c r="I166" s="46">
        <v>2014</v>
      </c>
      <c r="J166" s="46" t="s">
        <v>5101</v>
      </c>
      <c r="K166" s="46" t="s">
        <v>1497</v>
      </c>
      <c r="L166" s="46">
        <v>19.989999999999998</v>
      </c>
      <c r="M166" s="45" t="s">
        <v>575</v>
      </c>
      <c r="N166" s="45" t="s">
        <v>708</v>
      </c>
      <c r="O166" s="45" t="s">
        <v>2651</v>
      </c>
      <c r="P166" s="59">
        <v>1</v>
      </c>
    </row>
    <row r="167" spans="2:16">
      <c r="B167" s="46" t="s">
        <v>1667</v>
      </c>
      <c r="C167" s="47">
        <v>9783839426814</v>
      </c>
      <c r="D167" s="46" t="s">
        <v>5096</v>
      </c>
      <c r="E167" s="45" t="s">
        <v>58</v>
      </c>
      <c r="F167" s="45" t="s">
        <v>360</v>
      </c>
      <c r="G167" s="45" t="s">
        <v>5029</v>
      </c>
      <c r="H167" s="60">
        <v>40</v>
      </c>
      <c r="I167" s="46">
        <v>2014</v>
      </c>
      <c r="J167" s="46" t="s">
        <v>5101</v>
      </c>
      <c r="K167" s="46" t="s">
        <v>1497</v>
      </c>
      <c r="L167" s="46">
        <v>26.99</v>
      </c>
      <c r="M167" s="45" t="s">
        <v>510</v>
      </c>
      <c r="N167" s="45" t="s">
        <v>709</v>
      </c>
      <c r="O167" s="45" t="s">
        <v>524</v>
      </c>
      <c r="P167" s="59">
        <v>1</v>
      </c>
    </row>
    <row r="168" spans="2:16">
      <c r="B168" s="46" t="s">
        <v>1668</v>
      </c>
      <c r="C168" s="47">
        <v>9783839426838</v>
      </c>
      <c r="D168" s="46" t="s">
        <v>5096</v>
      </c>
      <c r="E168" s="45" t="s">
        <v>59</v>
      </c>
      <c r="F168" s="45" t="s">
        <v>361</v>
      </c>
      <c r="G168" s="45" t="s">
        <v>5029</v>
      </c>
      <c r="I168" s="46">
        <v>2014</v>
      </c>
      <c r="J168" s="46" t="s">
        <v>5101</v>
      </c>
      <c r="K168" s="46" t="s">
        <v>1497</v>
      </c>
      <c r="L168" s="46">
        <v>26.99</v>
      </c>
      <c r="M168" s="45" t="s">
        <v>562</v>
      </c>
      <c r="N168" s="45" t="s">
        <v>710</v>
      </c>
      <c r="O168" s="45" t="s">
        <v>2651</v>
      </c>
      <c r="P168" s="59">
        <v>1</v>
      </c>
    </row>
    <row r="169" spans="2:16">
      <c r="B169" s="46" t="s">
        <v>1669</v>
      </c>
      <c r="C169" s="47">
        <v>9783839426845</v>
      </c>
      <c r="D169" s="46" t="s">
        <v>5096</v>
      </c>
      <c r="E169" s="45" t="s">
        <v>60</v>
      </c>
      <c r="F169" s="45" t="s">
        <v>362</v>
      </c>
      <c r="G169" s="45" t="s">
        <v>5029</v>
      </c>
      <c r="I169" s="46">
        <v>2014</v>
      </c>
      <c r="J169" s="46" t="s">
        <v>5101</v>
      </c>
      <c r="K169" s="46" t="s">
        <v>1497</v>
      </c>
      <c r="L169" s="46">
        <v>39.99</v>
      </c>
      <c r="M169" s="45" t="s">
        <v>515</v>
      </c>
      <c r="N169" s="45" t="s">
        <v>711</v>
      </c>
      <c r="O169" s="45" t="s">
        <v>524</v>
      </c>
      <c r="P169" s="59">
        <v>1</v>
      </c>
    </row>
    <row r="170" spans="2:16">
      <c r="B170" s="46" t="s">
        <v>1670</v>
      </c>
      <c r="C170" s="47">
        <v>9783839426852</v>
      </c>
      <c r="D170" s="46" t="s">
        <v>5096</v>
      </c>
      <c r="E170" s="45" t="s">
        <v>61</v>
      </c>
      <c r="F170" s="45" t="s">
        <v>363</v>
      </c>
      <c r="G170" s="45" t="s">
        <v>5848</v>
      </c>
      <c r="I170" s="46">
        <v>2014</v>
      </c>
      <c r="J170" s="46" t="s">
        <v>5101</v>
      </c>
      <c r="K170" s="46" t="s">
        <v>1497</v>
      </c>
      <c r="L170" s="46">
        <v>26.99</v>
      </c>
      <c r="M170" s="45" t="s">
        <v>518</v>
      </c>
      <c r="O170" s="45" t="s">
        <v>527</v>
      </c>
      <c r="P170" s="59">
        <v>1</v>
      </c>
    </row>
    <row r="171" spans="2:16">
      <c r="B171" s="46" t="s">
        <v>1671</v>
      </c>
      <c r="C171" s="47">
        <v>9783839426869</v>
      </c>
      <c r="D171" s="46" t="s">
        <v>5096</v>
      </c>
      <c r="E171" s="45" t="s">
        <v>62</v>
      </c>
      <c r="F171" s="45" t="s">
        <v>364</v>
      </c>
      <c r="I171" s="46">
        <v>2014</v>
      </c>
      <c r="J171" s="46" t="s">
        <v>5101</v>
      </c>
      <c r="K171" s="46" t="s">
        <v>1497</v>
      </c>
      <c r="L171" s="46">
        <v>24.99</v>
      </c>
      <c r="M171" s="45" t="s">
        <v>538</v>
      </c>
      <c r="N171" s="45" t="s">
        <v>712</v>
      </c>
      <c r="O171" s="45" t="s">
        <v>2651</v>
      </c>
      <c r="P171" s="59">
        <v>1</v>
      </c>
    </row>
    <row r="172" spans="2:16">
      <c r="B172" s="46" t="s">
        <v>1672</v>
      </c>
      <c r="C172" s="47">
        <v>9783839426876</v>
      </c>
      <c r="D172" s="46" t="s">
        <v>5096</v>
      </c>
      <c r="E172" s="45" t="s">
        <v>63</v>
      </c>
      <c r="F172" s="45" t="s">
        <v>365</v>
      </c>
      <c r="G172" s="45" t="s">
        <v>6951</v>
      </c>
      <c r="I172" s="46">
        <v>2014</v>
      </c>
      <c r="J172" s="46" t="s">
        <v>5101</v>
      </c>
      <c r="K172" s="46" t="s">
        <v>1497</v>
      </c>
      <c r="L172" s="46">
        <v>26.99</v>
      </c>
      <c r="M172" s="45" t="s">
        <v>510</v>
      </c>
      <c r="N172" s="45" t="s">
        <v>713</v>
      </c>
      <c r="O172" s="45" t="s">
        <v>2651</v>
      </c>
      <c r="P172" s="59">
        <v>1</v>
      </c>
    </row>
    <row r="173" spans="2:16">
      <c r="B173" s="46" t="s">
        <v>1673</v>
      </c>
      <c r="C173" s="47">
        <v>9783839426913</v>
      </c>
      <c r="D173" s="46" t="s">
        <v>5096</v>
      </c>
      <c r="E173" s="45" t="s">
        <v>64</v>
      </c>
      <c r="F173" s="45" t="s">
        <v>366</v>
      </c>
      <c r="G173" s="45" t="s">
        <v>2830</v>
      </c>
      <c r="I173" s="46">
        <v>2014</v>
      </c>
      <c r="J173" s="46" t="s">
        <v>5101</v>
      </c>
      <c r="K173" s="46" t="s">
        <v>1497</v>
      </c>
      <c r="L173" s="46">
        <v>34.99</v>
      </c>
      <c r="M173" s="45" t="s">
        <v>574</v>
      </c>
      <c r="N173" s="45" t="s">
        <v>714</v>
      </c>
      <c r="O173" s="45" t="s">
        <v>2651</v>
      </c>
      <c r="P173" s="59">
        <v>1</v>
      </c>
    </row>
    <row r="174" spans="2:16">
      <c r="B174" s="46" t="s">
        <v>1674</v>
      </c>
      <c r="C174" s="47">
        <v>9783839426920</v>
      </c>
      <c r="D174" s="46" t="s">
        <v>5096</v>
      </c>
      <c r="E174" s="45" t="s">
        <v>65</v>
      </c>
      <c r="F174" s="45" t="s">
        <v>367</v>
      </c>
      <c r="G174" s="45" t="s">
        <v>7788</v>
      </c>
      <c r="I174" s="46">
        <v>2014</v>
      </c>
      <c r="J174" s="46" t="s">
        <v>5135</v>
      </c>
      <c r="K174" s="46" t="s">
        <v>1497</v>
      </c>
      <c r="L174" s="46">
        <v>38.99</v>
      </c>
      <c r="M174" s="45" t="s">
        <v>530</v>
      </c>
      <c r="N174" s="45" t="s">
        <v>3322</v>
      </c>
      <c r="O174" s="45" t="s">
        <v>524</v>
      </c>
      <c r="P174" s="59">
        <v>1</v>
      </c>
    </row>
    <row r="175" spans="2:16">
      <c r="B175" s="46" t="s">
        <v>1675</v>
      </c>
      <c r="C175" s="47">
        <v>9783839426951</v>
      </c>
      <c r="D175" s="46" t="s">
        <v>5096</v>
      </c>
      <c r="E175" s="45" t="s">
        <v>66</v>
      </c>
      <c r="F175" s="45" t="s">
        <v>368</v>
      </c>
      <c r="G175" s="45" t="s">
        <v>7093</v>
      </c>
      <c r="I175" s="46">
        <v>2014</v>
      </c>
      <c r="J175" s="46" t="s">
        <v>5101</v>
      </c>
      <c r="K175" s="46" t="s">
        <v>1497</v>
      </c>
      <c r="L175" s="46">
        <v>26.99</v>
      </c>
      <c r="M175" s="45" t="s">
        <v>576</v>
      </c>
      <c r="O175" s="45" t="s">
        <v>525</v>
      </c>
      <c r="P175" s="59">
        <v>1</v>
      </c>
    </row>
    <row r="176" spans="2:16">
      <c r="B176" s="46" t="s">
        <v>1676</v>
      </c>
      <c r="C176" s="47">
        <v>9783839426968</v>
      </c>
      <c r="D176" s="46" t="s">
        <v>5096</v>
      </c>
      <c r="E176" s="45" t="s">
        <v>67</v>
      </c>
      <c r="F176" s="45" t="s">
        <v>369</v>
      </c>
      <c r="G176" s="45" t="s">
        <v>2956</v>
      </c>
      <c r="H176" s="60">
        <v>18</v>
      </c>
      <c r="I176" s="46">
        <v>2014</v>
      </c>
      <c r="J176" s="46" t="s">
        <v>5101</v>
      </c>
      <c r="K176" s="46" t="s">
        <v>1497</v>
      </c>
      <c r="L176" s="46">
        <v>34.99</v>
      </c>
      <c r="M176" s="45" t="s">
        <v>516</v>
      </c>
      <c r="N176" s="45" t="s">
        <v>626</v>
      </c>
      <c r="O176" s="45" t="s">
        <v>2651</v>
      </c>
      <c r="P176" s="59">
        <v>1</v>
      </c>
    </row>
    <row r="177" spans="2:16">
      <c r="B177" s="46" t="s">
        <v>1677</v>
      </c>
      <c r="C177" s="47">
        <v>9783839426975</v>
      </c>
      <c r="D177" s="46" t="s">
        <v>5096</v>
      </c>
      <c r="E177" s="45" t="s">
        <v>68</v>
      </c>
      <c r="F177" s="45" t="s">
        <v>370</v>
      </c>
      <c r="G177" s="45" t="s">
        <v>7788</v>
      </c>
      <c r="H177" s="60">
        <v>19</v>
      </c>
      <c r="I177" s="46">
        <v>2014</v>
      </c>
      <c r="J177" s="46" t="s">
        <v>5101</v>
      </c>
      <c r="K177" s="46" t="s">
        <v>1497</v>
      </c>
      <c r="L177" s="46">
        <v>36.99</v>
      </c>
      <c r="M177" s="45" t="s">
        <v>577</v>
      </c>
      <c r="N177" s="45" t="s">
        <v>715</v>
      </c>
      <c r="O177" s="45" t="s">
        <v>3334</v>
      </c>
      <c r="P177" s="59">
        <v>1</v>
      </c>
    </row>
    <row r="178" spans="2:16">
      <c r="B178" s="46" t="s">
        <v>1678</v>
      </c>
      <c r="C178" s="47">
        <v>9783839426982</v>
      </c>
      <c r="D178" s="46" t="s">
        <v>5096</v>
      </c>
      <c r="E178" s="45" t="s">
        <v>69</v>
      </c>
      <c r="F178" s="45" t="s">
        <v>371</v>
      </c>
      <c r="G178" s="45" t="s">
        <v>2539</v>
      </c>
      <c r="I178" s="46">
        <v>2014</v>
      </c>
      <c r="J178" s="46" t="s">
        <v>5101</v>
      </c>
      <c r="K178" s="46" t="s">
        <v>1497</v>
      </c>
      <c r="L178" s="46">
        <v>26.99</v>
      </c>
      <c r="M178" s="45" t="s">
        <v>514</v>
      </c>
      <c r="N178" s="45" t="s">
        <v>675</v>
      </c>
      <c r="O178" s="45" t="s">
        <v>527</v>
      </c>
      <c r="P178" s="59">
        <v>1</v>
      </c>
    </row>
    <row r="179" spans="2:16">
      <c r="B179" s="46" t="s">
        <v>1679</v>
      </c>
      <c r="C179" s="47">
        <v>9783839426999</v>
      </c>
      <c r="D179" s="46" t="s">
        <v>5096</v>
      </c>
      <c r="E179" s="45" t="s">
        <v>70</v>
      </c>
      <c r="F179" s="45" t="s">
        <v>372</v>
      </c>
      <c r="G179" s="45" t="s">
        <v>6990</v>
      </c>
      <c r="I179" s="46">
        <v>2014</v>
      </c>
      <c r="J179" s="46" t="s">
        <v>5101</v>
      </c>
      <c r="K179" s="46" t="s">
        <v>1497</v>
      </c>
      <c r="L179" s="46">
        <v>32.99</v>
      </c>
      <c r="M179" s="45" t="s">
        <v>535</v>
      </c>
      <c r="N179" s="45" t="s">
        <v>716</v>
      </c>
      <c r="O179" s="45" t="s">
        <v>525</v>
      </c>
      <c r="P179" s="59">
        <v>1</v>
      </c>
    </row>
    <row r="180" spans="2:16">
      <c r="B180" s="46" t="s">
        <v>1680</v>
      </c>
      <c r="C180" s="47">
        <v>9783839427019</v>
      </c>
      <c r="D180" s="46" t="s">
        <v>5096</v>
      </c>
      <c r="E180" s="45" t="s">
        <v>71</v>
      </c>
      <c r="F180" s="45" t="s">
        <v>373</v>
      </c>
      <c r="G180" s="45" t="s">
        <v>6979</v>
      </c>
      <c r="I180" s="46">
        <v>2014</v>
      </c>
      <c r="J180" s="46" t="s">
        <v>5101</v>
      </c>
      <c r="K180" s="46" t="s">
        <v>1497</v>
      </c>
      <c r="L180" s="46">
        <v>34.99</v>
      </c>
      <c r="M180" s="45" t="s">
        <v>519</v>
      </c>
      <c r="N180" s="45" t="s">
        <v>717</v>
      </c>
      <c r="O180" s="45" t="s">
        <v>2651</v>
      </c>
      <c r="P180" s="59">
        <v>1</v>
      </c>
    </row>
    <row r="181" spans="2:16">
      <c r="B181" s="46" t="s">
        <v>1681</v>
      </c>
      <c r="C181" s="47">
        <v>9783839427026</v>
      </c>
      <c r="D181" s="46" t="s">
        <v>5096</v>
      </c>
      <c r="E181" s="45" t="s">
        <v>72</v>
      </c>
      <c r="F181" s="45" t="s">
        <v>374</v>
      </c>
      <c r="G181" s="45" t="s">
        <v>2803</v>
      </c>
      <c r="H181" s="60">
        <v>6</v>
      </c>
      <c r="I181" s="46">
        <v>2014</v>
      </c>
      <c r="J181" s="46" t="s">
        <v>5101</v>
      </c>
      <c r="K181" s="46" t="s">
        <v>1497</v>
      </c>
      <c r="L181" s="46">
        <v>21.99</v>
      </c>
      <c r="M181" s="45" t="s">
        <v>532</v>
      </c>
      <c r="N181" s="45" t="s">
        <v>718</v>
      </c>
      <c r="O181" s="45" t="s">
        <v>2651</v>
      </c>
      <c r="P181" s="59">
        <v>1</v>
      </c>
    </row>
    <row r="182" spans="2:16">
      <c r="B182" s="46" t="s">
        <v>1682</v>
      </c>
      <c r="C182" s="47">
        <v>9783839427057</v>
      </c>
      <c r="D182" s="46" t="s">
        <v>5096</v>
      </c>
      <c r="E182" s="45" t="s">
        <v>73</v>
      </c>
      <c r="F182" s="45" t="s">
        <v>375</v>
      </c>
      <c r="G182" s="45" t="s">
        <v>6864</v>
      </c>
      <c r="I182" s="46">
        <v>2014</v>
      </c>
      <c r="J182" s="46" t="s">
        <v>5101</v>
      </c>
      <c r="K182" s="46" t="s">
        <v>1497</v>
      </c>
      <c r="L182" s="46">
        <v>32.99</v>
      </c>
      <c r="M182" s="45" t="s">
        <v>578</v>
      </c>
      <c r="N182" s="45" t="s">
        <v>719</v>
      </c>
      <c r="O182" s="45" t="s">
        <v>526</v>
      </c>
      <c r="P182" s="59">
        <v>1</v>
      </c>
    </row>
    <row r="183" spans="2:16">
      <c r="B183" s="46" t="s">
        <v>1683</v>
      </c>
      <c r="C183" s="47">
        <v>9783839427088</v>
      </c>
      <c r="D183" s="46" t="s">
        <v>5096</v>
      </c>
      <c r="E183" s="45" t="s">
        <v>74</v>
      </c>
      <c r="F183" s="45" t="s">
        <v>376</v>
      </c>
      <c r="G183" s="45" t="s">
        <v>3397</v>
      </c>
      <c r="H183" s="60">
        <v>6</v>
      </c>
      <c r="I183" s="46">
        <v>2014</v>
      </c>
      <c r="J183" s="46" t="s">
        <v>5101</v>
      </c>
      <c r="K183" s="46" t="s">
        <v>1497</v>
      </c>
      <c r="L183" s="46">
        <v>26.99</v>
      </c>
      <c r="M183" s="45" t="s">
        <v>510</v>
      </c>
      <c r="N183" s="45" t="s">
        <v>720</v>
      </c>
      <c r="O183" s="45" t="s">
        <v>524</v>
      </c>
      <c r="P183" s="59">
        <v>1</v>
      </c>
    </row>
    <row r="184" spans="2:16">
      <c r="B184" s="46" t="s">
        <v>1684</v>
      </c>
      <c r="C184" s="47">
        <v>9783839427118</v>
      </c>
      <c r="D184" s="46" t="s">
        <v>5096</v>
      </c>
      <c r="E184" s="45" t="s">
        <v>75</v>
      </c>
      <c r="F184" s="45" t="s">
        <v>377</v>
      </c>
      <c r="G184" s="45" t="s">
        <v>6541</v>
      </c>
      <c r="I184" s="46">
        <v>2014</v>
      </c>
      <c r="J184" s="46" t="s">
        <v>5101</v>
      </c>
      <c r="K184" s="46" t="s">
        <v>1497</v>
      </c>
      <c r="L184" s="46">
        <v>24.99</v>
      </c>
      <c r="M184" s="45" t="s">
        <v>566</v>
      </c>
      <c r="N184" s="45" t="s">
        <v>721</v>
      </c>
      <c r="O184" s="45" t="s">
        <v>529</v>
      </c>
      <c r="P184" s="59">
        <v>1</v>
      </c>
    </row>
    <row r="185" spans="2:16">
      <c r="B185" s="46" t="s">
        <v>1685</v>
      </c>
      <c r="C185" s="47">
        <v>9783839427125</v>
      </c>
      <c r="D185" s="46" t="s">
        <v>5096</v>
      </c>
      <c r="E185" s="45" t="s">
        <v>76</v>
      </c>
      <c r="F185" s="45" t="s">
        <v>378</v>
      </c>
      <c r="G185" s="45" t="s">
        <v>5029</v>
      </c>
      <c r="I185" s="46">
        <v>2014</v>
      </c>
      <c r="J185" s="46" t="s">
        <v>5101</v>
      </c>
      <c r="K185" s="46" t="s">
        <v>1497</v>
      </c>
      <c r="L185" s="46">
        <v>38.99</v>
      </c>
      <c r="M185" s="45" t="s">
        <v>562</v>
      </c>
      <c r="N185" s="45" t="s">
        <v>652</v>
      </c>
      <c r="O185" s="45" t="s">
        <v>2651</v>
      </c>
      <c r="P185" s="59">
        <v>1</v>
      </c>
    </row>
    <row r="186" spans="2:16">
      <c r="B186" s="46" t="s">
        <v>1686</v>
      </c>
      <c r="C186" s="47">
        <v>9783839427132</v>
      </c>
      <c r="D186" s="46" t="s">
        <v>5096</v>
      </c>
      <c r="E186" s="45" t="s">
        <v>77</v>
      </c>
      <c r="F186" s="45" t="s">
        <v>379</v>
      </c>
      <c r="G186" s="45" t="s">
        <v>6644</v>
      </c>
      <c r="I186" s="46">
        <v>2014</v>
      </c>
      <c r="J186" s="46" t="s">
        <v>5101</v>
      </c>
      <c r="K186" s="46" t="s">
        <v>1497</v>
      </c>
      <c r="L186" s="46">
        <v>32.99</v>
      </c>
      <c r="M186" s="45" t="s">
        <v>516</v>
      </c>
      <c r="N186" s="45" t="s">
        <v>722</v>
      </c>
      <c r="O186" s="45" t="s">
        <v>2651</v>
      </c>
      <c r="P186" s="59">
        <v>1</v>
      </c>
    </row>
    <row r="187" spans="2:16">
      <c r="B187" s="46" t="s">
        <v>1687</v>
      </c>
      <c r="C187" s="47">
        <v>9783839427149</v>
      </c>
      <c r="D187" s="46" t="s">
        <v>5096</v>
      </c>
      <c r="E187" s="45" t="s">
        <v>78</v>
      </c>
      <c r="F187" s="45" t="s">
        <v>380</v>
      </c>
      <c r="G187" s="45" t="s">
        <v>5280</v>
      </c>
      <c r="I187" s="46">
        <v>2014</v>
      </c>
      <c r="J187" s="46" t="s">
        <v>5101</v>
      </c>
      <c r="K187" s="46" t="s">
        <v>1497</v>
      </c>
      <c r="L187" s="46">
        <v>17.989999999999998</v>
      </c>
      <c r="M187" s="45" t="s">
        <v>557</v>
      </c>
      <c r="N187" s="45" t="s">
        <v>3227</v>
      </c>
      <c r="O187" s="45" t="s">
        <v>526</v>
      </c>
      <c r="P187" s="59">
        <v>1</v>
      </c>
    </row>
    <row r="188" spans="2:16">
      <c r="B188" s="46" t="s">
        <v>1688</v>
      </c>
      <c r="C188" s="47">
        <v>9783839427187</v>
      </c>
      <c r="D188" s="46" t="s">
        <v>5096</v>
      </c>
      <c r="E188" s="45" t="s">
        <v>79</v>
      </c>
      <c r="F188" s="45" t="s">
        <v>381</v>
      </c>
      <c r="G188" s="45" t="s">
        <v>7307</v>
      </c>
      <c r="H188" s="60">
        <v>33</v>
      </c>
      <c r="I188" s="46">
        <v>2014</v>
      </c>
      <c r="J188" s="46" t="s">
        <v>5101</v>
      </c>
      <c r="K188" s="46" t="s">
        <v>1497</v>
      </c>
      <c r="L188" s="46">
        <v>34.99</v>
      </c>
      <c r="M188" s="45" t="s">
        <v>543</v>
      </c>
      <c r="N188" s="45" t="s">
        <v>723</v>
      </c>
      <c r="O188" s="45" t="s">
        <v>2651</v>
      </c>
      <c r="P188" s="59">
        <v>1</v>
      </c>
    </row>
    <row r="189" spans="2:16">
      <c r="B189" s="46" t="s">
        <v>1689</v>
      </c>
      <c r="C189" s="47">
        <v>9783839427194</v>
      </c>
      <c r="D189" s="46" t="s">
        <v>5096</v>
      </c>
      <c r="E189" s="45" t="s">
        <v>80</v>
      </c>
      <c r="F189" s="45" t="s">
        <v>382</v>
      </c>
      <c r="G189" s="45" t="s">
        <v>7202</v>
      </c>
      <c r="I189" s="46">
        <v>2014</v>
      </c>
      <c r="J189" s="46" t="s">
        <v>5101</v>
      </c>
      <c r="K189" s="46" t="s">
        <v>1497</v>
      </c>
      <c r="L189" s="46">
        <v>34.99</v>
      </c>
      <c r="M189" s="45" t="s">
        <v>576</v>
      </c>
      <c r="N189" s="45" t="s">
        <v>724</v>
      </c>
      <c r="O189" s="45" t="s">
        <v>525</v>
      </c>
      <c r="P189" s="59">
        <v>1</v>
      </c>
    </row>
    <row r="190" spans="2:16">
      <c r="B190" s="46" t="s">
        <v>1690</v>
      </c>
      <c r="C190" s="47">
        <v>9783839427224</v>
      </c>
      <c r="D190" s="46" t="s">
        <v>5096</v>
      </c>
      <c r="E190" s="45" t="s">
        <v>81</v>
      </c>
      <c r="F190" s="45" t="s">
        <v>383</v>
      </c>
      <c r="G190" s="45" t="s">
        <v>507</v>
      </c>
      <c r="I190" s="46">
        <v>2014</v>
      </c>
      <c r="J190" s="46" t="s">
        <v>5101</v>
      </c>
      <c r="K190" s="46" t="s">
        <v>1497</v>
      </c>
      <c r="L190" s="46">
        <v>44.99</v>
      </c>
      <c r="M190" s="45" t="s">
        <v>516</v>
      </c>
      <c r="N190" s="45" t="s">
        <v>725</v>
      </c>
      <c r="O190" s="45" t="s">
        <v>2651</v>
      </c>
      <c r="P190" s="59">
        <v>1</v>
      </c>
    </row>
    <row r="191" spans="2:16">
      <c r="B191" s="46" t="s">
        <v>1691</v>
      </c>
      <c r="C191" s="47">
        <v>9783839427231</v>
      </c>
      <c r="D191" s="46" t="s">
        <v>5096</v>
      </c>
      <c r="E191" s="45" t="s">
        <v>82</v>
      </c>
      <c r="F191" s="45" t="s">
        <v>384</v>
      </c>
      <c r="G191" s="45" t="s">
        <v>5354</v>
      </c>
      <c r="I191" s="46">
        <v>2014</v>
      </c>
      <c r="J191" s="46" t="s">
        <v>5101</v>
      </c>
      <c r="K191" s="46" t="s">
        <v>1497</v>
      </c>
      <c r="L191" s="46">
        <v>37.99</v>
      </c>
      <c r="M191" s="45" t="s">
        <v>513</v>
      </c>
      <c r="N191" s="45" t="s">
        <v>3240</v>
      </c>
      <c r="O191" s="45" t="s">
        <v>525</v>
      </c>
      <c r="P191" s="59">
        <v>1</v>
      </c>
    </row>
    <row r="192" spans="2:16">
      <c r="B192" s="46" t="s">
        <v>1692</v>
      </c>
      <c r="C192" s="47">
        <v>9783839427262</v>
      </c>
      <c r="D192" s="46" t="s">
        <v>5096</v>
      </c>
      <c r="E192" s="45" t="s">
        <v>83</v>
      </c>
      <c r="F192" s="45" t="s">
        <v>385</v>
      </c>
      <c r="G192" s="45" t="s">
        <v>6552</v>
      </c>
      <c r="I192" s="46">
        <v>2014</v>
      </c>
      <c r="J192" s="46" t="s">
        <v>5101</v>
      </c>
      <c r="K192" s="46" t="s">
        <v>1497</v>
      </c>
      <c r="L192" s="46">
        <v>26.99</v>
      </c>
      <c r="M192" s="45" t="s">
        <v>538</v>
      </c>
      <c r="N192" s="45" t="s">
        <v>726</v>
      </c>
      <c r="O192" s="45" t="s">
        <v>2651</v>
      </c>
      <c r="P192" s="59">
        <v>1</v>
      </c>
    </row>
    <row r="193" spans="2:16">
      <c r="B193" s="46" t="s">
        <v>1693</v>
      </c>
      <c r="C193" s="47">
        <v>9783839427279</v>
      </c>
      <c r="D193" s="46" t="s">
        <v>5096</v>
      </c>
      <c r="E193" s="45" t="s">
        <v>84</v>
      </c>
      <c r="F193" s="45" t="s">
        <v>386</v>
      </c>
      <c r="G193" s="45" t="s">
        <v>6644</v>
      </c>
      <c r="I193" s="46">
        <v>2014</v>
      </c>
      <c r="J193" s="46" t="s">
        <v>5101</v>
      </c>
      <c r="K193" s="46" t="s">
        <v>1497</v>
      </c>
      <c r="L193" s="46">
        <v>21.99</v>
      </c>
      <c r="M193" s="45" t="s">
        <v>516</v>
      </c>
      <c r="N193" s="45" t="s">
        <v>626</v>
      </c>
      <c r="O193" s="45" t="s">
        <v>2651</v>
      </c>
      <c r="P193" s="59">
        <v>1</v>
      </c>
    </row>
    <row r="194" spans="2:16">
      <c r="B194" s="46" t="s">
        <v>1694</v>
      </c>
      <c r="C194" s="47">
        <v>9783839427286</v>
      </c>
      <c r="D194" s="46" t="s">
        <v>5096</v>
      </c>
      <c r="E194" s="45" t="s">
        <v>85</v>
      </c>
      <c r="F194" s="45" t="s">
        <v>387</v>
      </c>
      <c r="G194" s="45" t="s">
        <v>3425</v>
      </c>
      <c r="H194" s="60">
        <v>8</v>
      </c>
      <c r="I194" s="46">
        <v>2014</v>
      </c>
      <c r="J194" s="46" t="s">
        <v>5101</v>
      </c>
      <c r="K194" s="46" t="s">
        <v>1497</v>
      </c>
      <c r="L194" s="46">
        <v>32.99</v>
      </c>
      <c r="M194" s="45" t="s">
        <v>540</v>
      </c>
      <c r="N194" s="45" t="s">
        <v>727</v>
      </c>
      <c r="O194" s="45" t="s">
        <v>2651</v>
      </c>
      <c r="P194" s="59">
        <v>1</v>
      </c>
    </row>
    <row r="195" spans="2:16">
      <c r="B195" s="46" t="s">
        <v>1695</v>
      </c>
      <c r="C195" s="47">
        <v>9783839427316</v>
      </c>
      <c r="D195" s="46" t="s">
        <v>5096</v>
      </c>
      <c r="E195" s="45" t="s">
        <v>86</v>
      </c>
      <c r="F195" s="45" t="s">
        <v>388</v>
      </c>
      <c r="G195" s="45" t="s">
        <v>2956</v>
      </c>
      <c r="H195" s="60">
        <v>19</v>
      </c>
      <c r="I195" s="46">
        <v>2014</v>
      </c>
      <c r="J195" s="46" t="s">
        <v>5101</v>
      </c>
      <c r="K195" s="46" t="s">
        <v>1497</v>
      </c>
      <c r="L195" s="46">
        <v>21.99</v>
      </c>
      <c r="M195" s="45" t="s">
        <v>579</v>
      </c>
      <c r="N195" s="45" t="s">
        <v>728</v>
      </c>
      <c r="O195" s="45" t="s">
        <v>2651</v>
      </c>
      <c r="P195" s="59">
        <v>1</v>
      </c>
    </row>
    <row r="196" spans="2:16">
      <c r="B196" s="46" t="s">
        <v>1696</v>
      </c>
      <c r="C196" s="47">
        <v>9783839427354</v>
      </c>
      <c r="D196" s="46" t="s">
        <v>5096</v>
      </c>
      <c r="E196" s="45" t="s">
        <v>87</v>
      </c>
      <c r="F196" s="45" t="s">
        <v>389</v>
      </c>
      <c r="G196" s="45" t="s">
        <v>4142</v>
      </c>
      <c r="H196" s="60">
        <v>13</v>
      </c>
      <c r="I196" s="46">
        <v>2014</v>
      </c>
      <c r="J196" s="46" t="s">
        <v>5101</v>
      </c>
      <c r="K196" s="46" t="s">
        <v>1497</v>
      </c>
      <c r="L196" s="46">
        <v>34.99</v>
      </c>
      <c r="M196" s="45" t="s">
        <v>510</v>
      </c>
      <c r="N196" s="45" t="s">
        <v>625</v>
      </c>
      <c r="O196" s="45" t="s">
        <v>524</v>
      </c>
      <c r="P196" s="59">
        <v>1</v>
      </c>
    </row>
    <row r="197" spans="2:16">
      <c r="B197" s="46" t="s">
        <v>1697</v>
      </c>
      <c r="C197" s="47">
        <v>9783839427361</v>
      </c>
      <c r="D197" s="46" t="s">
        <v>5096</v>
      </c>
      <c r="E197" s="45" t="s">
        <v>88</v>
      </c>
      <c r="F197" s="45" t="s">
        <v>390</v>
      </c>
      <c r="G197" s="45" t="s">
        <v>6552</v>
      </c>
      <c r="I197" s="46">
        <v>2014</v>
      </c>
      <c r="J197" s="46" t="s">
        <v>5101</v>
      </c>
      <c r="K197" s="46" t="s">
        <v>1497</v>
      </c>
      <c r="L197" s="46">
        <v>34.99</v>
      </c>
      <c r="M197" s="45" t="s">
        <v>516</v>
      </c>
      <c r="N197" s="45" t="s">
        <v>729</v>
      </c>
      <c r="O197" s="45" t="s">
        <v>2651</v>
      </c>
      <c r="P197" s="59">
        <v>1</v>
      </c>
    </row>
    <row r="198" spans="2:16">
      <c r="B198" s="46" t="s">
        <v>1698</v>
      </c>
      <c r="C198" s="47">
        <v>9783839427408</v>
      </c>
      <c r="D198" s="46" t="s">
        <v>5096</v>
      </c>
      <c r="E198" s="45" t="s">
        <v>89</v>
      </c>
      <c r="F198" s="45" t="s">
        <v>391</v>
      </c>
      <c r="G198" s="45" t="s">
        <v>3840</v>
      </c>
      <c r="H198" s="60">
        <v>9</v>
      </c>
      <c r="I198" s="46">
        <v>2014</v>
      </c>
      <c r="J198" s="46" t="s">
        <v>5101</v>
      </c>
      <c r="K198" s="46" t="s">
        <v>1497</v>
      </c>
      <c r="L198" s="46">
        <v>36.99</v>
      </c>
      <c r="M198" s="45" t="s">
        <v>553</v>
      </c>
      <c r="N198" s="45" t="s">
        <v>640</v>
      </c>
      <c r="O198" s="45" t="s">
        <v>3334</v>
      </c>
      <c r="P198" s="59">
        <v>1</v>
      </c>
    </row>
    <row r="199" spans="2:16">
      <c r="B199" s="46" t="s">
        <v>1699</v>
      </c>
      <c r="C199" s="47">
        <v>9783839427439</v>
      </c>
      <c r="D199" s="46" t="s">
        <v>5096</v>
      </c>
      <c r="E199" s="45" t="s">
        <v>90</v>
      </c>
      <c r="F199" s="45" t="s">
        <v>392</v>
      </c>
      <c r="G199" s="45" t="s">
        <v>508</v>
      </c>
      <c r="H199" s="60">
        <v>11</v>
      </c>
      <c r="I199" s="46">
        <v>2014</v>
      </c>
      <c r="J199" s="46" t="s">
        <v>5101</v>
      </c>
      <c r="K199" s="46" t="s">
        <v>1497</v>
      </c>
      <c r="L199" s="46">
        <v>26.99</v>
      </c>
      <c r="M199" s="45" t="s">
        <v>520</v>
      </c>
      <c r="N199" s="45" t="s">
        <v>3330</v>
      </c>
      <c r="O199" s="45" t="s">
        <v>525</v>
      </c>
      <c r="P199" s="59">
        <v>1</v>
      </c>
    </row>
    <row r="200" spans="2:16">
      <c r="B200" s="46" t="s">
        <v>1700</v>
      </c>
      <c r="C200" s="47">
        <v>9783839427453</v>
      </c>
      <c r="D200" s="46" t="s">
        <v>5096</v>
      </c>
      <c r="E200" s="45" t="s">
        <v>91</v>
      </c>
      <c r="F200" s="45" t="s">
        <v>393</v>
      </c>
      <c r="G200" s="45" t="s">
        <v>7093</v>
      </c>
      <c r="I200" s="46">
        <v>2014</v>
      </c>
      <c r="J200" s="46" t="s">
        <v>5101</v>
      </c>
      <c r="K200" s="46" t="s">
        <v>1497</v>
      </c>
      <c r="L200" s="46">
        <v>39.99</v>
      </c>
      <c r="M200" s="45" t="s">
        <v>523</v>
      </c>
      <c r="N200" s="45" t="s">
        <v>3322</v>
      </c>
      <c r="O200" s="45" t="s">
        <v>525</v>
      </c>
      <c r="P200" s="59">
        <v>1</v>
      </c>
    </row>
    <row r="201" spans="2:16">
      <c r="B201" s="46" t="s">
        <v>1701</v>
      </c>
      <c r="C201" s="47">
        <v>9783839427460</v>
      </c>
      <c r="D201" s="46" t="s">
        <v>5096</v>
      </c>
      <c r="E201" s="45" t="s">
        <v>92</v>
      </c>
      <c r="F201" s="45" t="s">
        <v>394</v>
      </c>
      <c r="G201" s="45" t="s">
        <v>6979</v>
      </c>
      <c r="I201" s="46">
        <v>2014</v>
      </c>
      <c r="J201" s="46" t="s">
        <v>5101</v>
      </c>
      <c r="K201" s="46" t="s">
        <v>1497</v>
      </c>
      <c r="L201" s="46">
        <v>22.99</v>
      </c>
      <c r="M201" s="45" t="s">
        <v>519</v>
      </c>
      <c r="N201" s="45" t="s">
        <v>3326</v>
      </c>
      <c r="O201" s="45" t="s">
        <v>2651</v>
      </c>
      <c r="P201" s="59">
        <v>1</v>
      </c>
    </row>
    <row r="202" spans="2:16">
      <c r="B202" s="46" t="s">
        <v>1702</v>
      </c>
      <c r="C202" s="47">
        <v>9783839427484</v>
      </c>
      <c r="D202" s="46" t="s">
        <v>5096</v>
      </c>
      <c r="E202" s="45" t="s">
        <v>93</v>
      </c>
      <c r="F202" s="45" t="s">
        <v>395</v>
      </c>
      <c r="G202" s="45" t="s">
        <v>6823</v>
      </c>
      <c r="I202" s="46">
        <v>2014</v>
      </c>
      <c r="J202" s="46" t="s">
        <v>5101</v>
      </c>
      <c r="K202" s="46" t="s">
        <v>1497</v>
      </c>
      <c r="L202" s="46">
        <v>56.99</v>
      </c>
      <c r="M202" s="45" t="s">
        <v>512</v>
      </c>
      <c r="N202" s="45" t="s">
        <v>639</v>
      </c>
      <c r="O202" s="45" t="s">
        <v>524</v>
      </c>
      <c r="P202" s="59">
        <v>1</v>
      </c>
    </row>
    <row r="203" spans="2:16">
      <c r="B203" s="46" t="s">
        <v>1703</v>
      </c>
      <c r="C203" s="47">
        <v>9783839427491</v>
      </c>
      <c r="D203" s="46" t="s">
        <v>5096</v>
      </c>
      <c r="E203" s="45" t="s">
        <v>94</v>
      </c>
      <c r="F203" s="45" t="s">
        <v>396</v>
      </c>
      <c r="G203" s="45" t="s">
        <v>913</v>
      </c>
      <c r="I203" s="46">
        <v>2014</v>
      </c>
      <c r="J203" s="46" t="s">
        <v>5101</v>
      </c>
      <c r="K203" s="46" t="s">
        <v>1497</v>
      </c>
      <c r="L203" s="46">
        <v>26.99</v>
      </c>
      <c r="M203" s="45" t="s">
        <v>510</v>
      </c>
      <c r="N203" s="45" t="s">
        <v>679</v>
      </c>
      <c r="O203" s="45" t="s">
        <v>2651</v>
      </c>
      <c r="P203" s="59">
        <v>1</v>
      </c>
    </row>
    <row r="204" spans="2:16">
      <c r="B204" s="46" t="s">
        <v>1704</v>
      </c>
      <c r="C204" s="47">
        <v>9783839427507</v>
      </c>
      <c r="D204" s="46" t="s">
        <v>5096</v>
      </c>
      <c r="E204" s="45" t="s">
        <v>95</v>
      </c>
      <c r="F204" s="45" t="s">
        <v>397</v>
      </c>
      <c r="G204" s="45" t="s">
        <v>4344</v>
      </c>
      <c r="I204" s="46">
        <v>2014</v>
      </c>
      <c r="J204" s="46" t="s">
        <v>5101</v>
      </c>
      <c r="K204" s="46" t="s">
        <v>1497</v>
      </c>
      <c r="L204" s="46">
        <v>37.99</v>
      </c>
      <c r="M204" s="45" t="s">
        <v>551</v>
      </c>
      <c r="N204" s="45" t="s">
        <v>730</v>
      </c>
      <c r="O204" s="45" t="s">
        <v>525</v>
      </c>
      <c r="P204" s="59">
        <v>1</v>
      </c>
    </row>
    <row r="205" spans="2:16">
      <c r="B205" s="46" t="s">
        <v>1705</v>
      </c>
      <c r="C205" s="47">
        <v>9783839427521</v>
      </c>
      <c r="D205" s="46" t="s">
        <v>5096</v>
      </c>
      <c r="E205" s="45" t="s">
        <v>96</v>
      </c>
      <c r="F205" s="45" t="s">
        <v>398</v>
      </c>
      <c r="G205" s="45" t="s">
        <v>6644</v>
      </c>
      <c r="I205" s="46">
        <v>2014</v>
      </c>
      <c r="J205" s="46" t="s">
        <v>5101</v>
      </c>
      <c r="K205" s="46" t="s">
        <v>1497</v>
      </c>
      <c r="L205" s="46">
        <v>17.989999999999998</v>
      </c>
      <c r="M205" s="45" t="s">
        <v>516</v>
      </c>
      <c r="N205" s="45" t="s">
        <v>731</v>
      </c>
      <c r="O205" s="45" t="s">
        <v>2651</v>
      </c>
      <c r="P205" s="59">
        <v>1</v>
      </c>
    </row>
    <row r="206" spans="2:16">
      <c r="B206" s="46" t="s">
        <v>1706</v>
      </c>
      <c r="C206" s="47">
        <v>9783839427538</v>
      </c>
      <c r="D206" s="46" t="s">
        <v>5096</v>
      </c>
      <c r="E206" s="45" t="s">
        <v>97</v>
      </c>
      <c r="F206" s="45" t="s">
        <v>399</v>
      </c>
      <c r="G206" s="45" t="s">
        <v>503</v>
      </c>
      <c r="H206" s="60">
        <v>51</v>
      </c>
      <c r="I206" s="46">
        <v>2014</v>
      </c>
      <c r="J206" s="46" t="s">
        <v>5101</v>
      </c>
      <c r="K206" s="46" t="s">
        <v>1497</v>
      </c>
      <c r="L206" s="46">
        <v>26.99</v>
      </c>
      <c r="M206" s="45" t="s">
        <v>513</v>
      </c>
      <c r="N206" s="45" t="s">
        <v>655</v>
      </c>
      <c r="O206" s="45" t="s">
        <v>525</v>
      </c>
      <c r="P206" s="59">
        <v>1</v>
      </c>
    </row>
    <row r="207" spans="2:16">
      <c r="B207" s="46" t="s">
        <v>1707</v>
      </c>
      <c r="C207" s="47">
        <v>9783839427552</v>
      </c>
      <c r="D207" s="46" t="s">
        <v>5096</v>
      </c>
      <c r="E207" s="45" t="s">
        <v>98</v>
      </c>
      <c r="F207" s="45" t="s">
        <v>400</v>
      </c>
      <c r="G207" s="45" t="s">
        <v>5029</v>
      </c>
      <c r="H207" s="60">
        <v>45</v>
      </c>
      <c r="I207" s="46">
        <v>2014</v>
      </c>
      <c r="J207" s="46" t="s">
        <v>5101</v>
      </c>
      <c r="K207" s="46" t="s">
        <v>1497</v>
      </c>
      <c r="L207" s="46">
        <v>35.99</v>
      </c>
      <c r="M207" s="45" t="s">
        <v>562</v>
      </c>
      <c r="N207" s="45" t="s">
        <v>695</v>
      </c>
      <c r="O207" s="45" t="s">
        <v>2651</v>
      </c>
      <c r="P207" s="59">
        <v>1</v>
      </c>
    </row>
    <row r="208" spans="2:16">
      <c r="B208" s="46" t="s">
        <v>1708</v>
      </c>
      <c r="C208" s="47">
        <v>9783839427569</v>
      </c>
      <c r="D208" s="46" t="s">
        <v>5096</v>
      </c>
      <c r="E208" s="45" t="s">
        <v>99</v>
      </c>
      <c r="F208" s="45" t="s">
        <v>401</v>
      </c>
      <c r="G208" s="45" t="s">
        <v>7718</v>
      </c>
      <c r="I208" s="46">
        <v>2014</v>
      </c>
      <c r="J208" s="46" t="s">
        <v>5101</v>
      </c>
      <c r="K208" s="46" t="s">
        <v>1497</v>
      </c>
      <c r="L208" s="46">
        <v>39.99</v>
      </c>
      <c r="M208" s="45" t="s">
        <v>550</v>
      </c>
      <c r="N208" s="45" t="s">
        <v>732</v>
      </c>
      <c r="O208" s="45" t="s">
        <v>2651</v>
      </c>
      <c r="P208" s="59">
        <v>1</v>
      </c>
    </row>
    <row r="209" spans="2:16">
      <c r="B209" s="46" t="s">
        <v>1709</v>
      </c>
      <c r="C209" s="47">
        <v>9783839427576</v>
      </c>
      <c r="D209" s="46" t="s">
        <v>5096</v>
      </c>
      <c r="E209" s="45" t="s">
        <v>100</v>
      </c>
      <c r="F209" s="45" t="s">
        <v>402</v>
      </c>
      <c r="G209" s="45" t="s">
        <v>6823</v>
      </c>
      <c r="I209" s="46">
        <v>2014</v>
      </c>
      <c r="J209" s="46" t="s">
        <v>5101</v>
      </c>
      <c r="K209" s="46" t="s">
        <v>1497</v>
      </c>
      <c r="L209" s="46">
        <v>44.99</v>
      </c>
      <c r="M209" s="45" t="s">
        <v>515</v>
      </c>
      <c r="N209" s="45" t="s">
        <v>667</v>
      </c>
      <c r="O209" s="45" t="s">
        <v>524</v>
      </c>
      <c r="P209" s="59">
        <v>1</v>
      </c>
    </row>
    <row r="210" spans="2:16">
      <c r="B210" s="46" t="s">
        <v>1710</v>
      </c>
      <c r="C210" s="47">
        <v>9783839427590</v>
      </c>
      <c r="D210" s="46" t="s">
        <v>5096</v>
      </c>
      <c r="E210" s="45" t="s">
        <v>101</v>
      </c>
      <c r="F210" s="45" t="s">
        <v>403</v>
      </c>
      <c r="G210" s="45" t="s">
        <v>6823</v>
      </c>
      <c r="I210" s="46">
        <v>2014</v>
      </c>
      <c r="J210" s="46" t="s">
        <v>5101</v>
      </c>
      <c r="K210" s="46" t="s">
        <v>1497</v>
      </c>
      <c r="L210" s="46">
        <v>32.99</v>
      </c>
      <c r="M210" s="45" t="s">
        <v>512</v>
      </c>
      <c r="N210" s="45" t="s">
        <v>4103</v>
      </c>
      <c r="O210" s="45" t="s">
        <v>524</v>
      </c>
      <c r="P210" s="59">
        <v>1</v>
      </c>
    </row>
    <row r="211" spans="2:16">
      <c r="B211" s="46" t="s">
        <v>1711</v>
      </c>
      <c r="C211" s="47">
        <v>9783839427606</v>
      </c>
      <c r="D211" s="46" t="s">
        <v>5096</v>
      </c>
      <c r="E211" s="45" t="s">
        <v>102</v>
      </c>
      <c r="F211" s="45" t="s">
        <v>404</v>
      </c>
      <c r="G211" s="45" t="s">
        <v>7045</v>
      </c>
      <c r="I211" s="46">
        <v>2014</v>
      </c>
      <c r="J211" s="46" t="s">
        <v>5101</v>
      </c>
      <c r="K211" s="46" t="s">
        <v>1497</v>
      </c>
      <c r="L211" s="46">
        <v>39.99</v>
      </c>
      <c r="M211" s="45" t="s">
        <v>533</v>
      </c>
      <c r="N211" s="45" t="s">
        <v>615</v>
      </c>
      <c r="O211" s="45" t="s">
        <v>526</v>
      </c>
      <c r="P211" s="59">
        <v>1</v>
      </c>
    </row>
    <row r="212" spans="2:16">
      <c r="B212" s="46" t="s">
        <v>1712</v>
      </c>
      <c r="C212" s="47">
        <v>9783839427637</v>
      </c>
      <c r="D212" s="46" t="s">
        <v>5096</v>
      </c>
      <c r="E212" s="45" t="s">
        <v>103</v>
      </c>
      <c r="F212" s="45" t="s">
        <v>405</v>
      </c>
      <c r="G212" s="45" t="s">
        <v>6979</v>
      </c>
      <c r="I212" s="46">
        <v>2014</v>
      </c>
      <c r="J212" s="46" t="s">
        <v>5135</v>
      </c>
      <c r="K212" s="46" t="s">
        <v>1497</v>
      </c>
      <c r="L212" s="46">
        <v>26.99</v>
      </c>
      <c r="M212" s="45" t="s">
        <v>519</v>
      </c>
      <c r="N212" s="45" t="s">
        <v>733</v>
      </c>
      <c r="O212" s="45" t="s">
        <v>2651</v>
      </c>
      <c r="P212" s="59">
        <v>1</v>
      </c>
    </row>
    <row r="213" spans="2:16">
      <c r="B213" s="46" t="s">
        <v>1713</v>
      </c>
      <c r="C213" s="47">
        <v>9783839427682</v>
      </c>
      <c r="D213" s="46" t="s">
        <v>5096</v>
      </c>
      <c r="E213" s="45" t="s">
        <v>104</v>
      </c>
      <c r="F213" s="45" t="s">
        <v>406</v>
      </c>
      <c r="G213" s="45" t="s">
        <v>6786</v>
      </c>
      <c r="I213" s="46">
        <v>2014</v>
      </c>
      <c r="J213" s="46" t="s">
        <v>5101</v>
      </c>
      <c r="K213" s="46" t="s">
        <v>1497</v>
      </c>
      <c r="L213" s="46">
        <v>26.99</v>
      </c>
      <c r="M213" s="45" t="s">
        <v>547</v>
      </c>
      <c r="N213" s="45" t="s">
        <v>734</v>
      </c>
      <c r="O213" s="45" t="s">
        <v>526</v>
      </c>
      <c r="P213" s="59">
        <v>1</v>
      </c>
    </row>
    <row r="214" spans="2:16">
      <c r="B214" s="46" t="s">
        <v>1714</v>
      </c>
      <c r="C214" s="47">
        <v>9783839427699</v>
      </c>
      <c r="D214" s="46" t="s">
        <v>5096</v>
      </c>
      <c r="E214" s="45" t="s">
        <v>105</v>
      </c>
      <c r="F214" s="45" t="s">
        <v>407</v>
      </c>
      <c r="G214" s="45" t="s">
        <v>6552</v>
      </c>
      <c r="I214" s="46">
        <v>2014</v>
      </c>
      <c r="J214" s="46" t="s">
        <v>5101</v>
      </c>
      <c r="K214" s="46" t="s">
        <v>1497</v>
      </c>
      <c r="L214" s="46">
        <v>17.989999999999998</v>
      </c>
      <c r="M214" s="45" t="s">
        <v>562</v>
      </c>
      <c r="N214" s="45" t="s">
        <v>735</v>
      </c>
      <c r="O214" s="45" t="s">
        <v>2651</v>
      </c>
      <c r="P214" s="59">
        <v>1</v>
      </c>
    </row>
    <row r="215" spans="2:16">
      <c r="B215" s="46" t="s">
        <v>1715</v>
      </c>
      <c r="C215" s="47">
        <v>9783839427705</v>
      </c>
      <c r="D215" s="46" t="s">
        <v>5096</v>
      </c>
      <c r="E215" s="45" t="s">
        <v>106</v>
      </c>
      <c r="F215" s="45" t="s">
        <v>408</v>
      </c>
      <c r="G215" s="45" t="s">
        <v>2956</v>
      </c>
      <c r="I215" s="46">
        <v>2014</v>
      </c>
      <c r="J215" s="46" t="s">
        <v>5101</v>
      </c>
      <c r="K215" s="46" t="s">
        <v>1497</v>
      </c>
      <c r="L215" s="46">
        <v>26.99</v>
      </c>
      <c r="M215" s="45" t="s">
        <v>516</v>
      </c>
      <c r="N215" s="45" t="s">
        <v>736</v>
      </c>
      <c r="O215" s="45" t="s">
        <v>2651</v>
      </c>
      <c r="P215" s="59">
        <v>1</v>
      </c>
    </row>
    <row r="216" spans="2:16">
      <c r="B216" s="46" t="s">
        <v>1716</v>
      </c>
      <c r="C216" s="47">
        <v>9783839427712</v>
      </c>
      <c r="D216" s="46" t="s">
        <v>5096</v>
      </c>
      <c r="E216" s="45" t="s">
        <v>107</v>
      </c>
      <c r="F216" s="45" t="s">
        <v>409</v>
      </c>
      <c r="G216" s="45" t="s">
        <v>6570</v>
      </c>
      <c r="I216" s="46">
        <v>2014</v>
      </c>
      <c r="J216" s="46" t="s">
        <v>5101</v>
      </c>
      <c r="K216" s="46" t="s">
        <v>1497</v>
      </c>
      <c r="L216" s="46">
        <v>26.99</v>
      </c>
      <c r="M216" s="45" t="s">
        <v>576</v>
      </c>
      <c r="N216" s="45" t="s">
        <v>5281</v>
      </c>
      <c r="O216" s="45" t="s">
        <v>525</v>
      </c>
      <c r="P216" s="59">
        <v>1</v>
      </c>
    </row>
    <row r="217" spans="2:16">
      <c r="B217" s="46" t="s">
        <v>1717</v>
      </c>
      <c r="C217" s="47">
        <v>9783839427736</v>
      </c>
      <c r="D217" s="46" t="s">
        <v>5096</v>
      </c>
      <c r="E217" s="45" t="s">
        <v>108</v>
      </c>
      <c r="F217" s="45" t="s">
        <v>410</v>
      </c>
      <c r="G217" s="45" t="s">
        <v>6602</v>
      </c>
      <c r="I217" s="46">
        <v>2014</v>
      </c>
      <c r="J217" s="46" t="s">
        <v>5101</v>
      </c>
      <c r="K217" s="46" t="s">
        <v>1497</v>
      </c>
      <c r="L217" s="46">
        <v>14.99</v>
      </c>
      <c r="M217" s="45" t="s">
        <v>580</v>
      </c>
      <c r="N217" s="45" t="s">
        <v>737</v>
      </c>
      <c r="O217" s="45" t="s">
        <v>526</v>
      </c>
      <c r="P217" s="59">
        <v>1</v>
      </c>
    </row>
    <row r="218" spans="2:16">
      <c r="B218" s="46" t="s">
        <v>1718</v>
      </c>
      <c r="C218" s="47">
        <v>9783839427750</v>
      </c>
      <c r="D218" s="46" t="s">
        <v>5096</v>
      </c>
      <c r="E218" s="45" t="s">
        <v>109</v>
      </c>
      <c r="F218" s="45" t="s">
        <v>411</v>
      </c>
      <c r="G218" s="45" t="s">
        <v>913</v>
      </c>
      <c r="H218" s="60">
        <v>12</v>
      </c>
      <c r="I218" s="46">
        <v>2014</v>
      </c>
      <c r="J218" s="46" t="s">
        <v>5101</v>
      </c>
      <c r="K218" s="46" t="s">
        <v>1497</v>
      </c>
      <c r="L218" s="46">
        <v>24.99</v>
      </c>
      <c r="M218" s="45" t="s">
        <v>510</v>
      </c>
      <c r="N218" s="45" t="s">
        <v>738</v>
      </c>
      <c r="O218" s="45" t="s">
        <v>2651</v>
      </c>
      <c r="P218" s="59">
        <v>1</v>
      </c>
    </row>
    <row r="219" spans="2:16">
      <c r="B219" s="46" t="s">
        <v>1719</v>
      </c>
      <c r="C219" s="47">
        <v>9783839427767</v>
      </c>
      <c r="D219" s="46" t="s">
        <v>5096</v>
      </c>
      <c r="E219" s="45" t="s">
        <v>110</v>
      </c>
      <c r="F219" s="45" t="s">
        <v>860</v>
      </c>
      <c r="G219" s="45" t="s">
        <v>6644</v>
      </c>
      <c r="I219" s="46">
        <v>2014</v>
      </c>
      <c r="J219" s="46" t="s">
        <v>5101</v>
      </c>
      <c r="K219" s="46" t="s">
        <v>1497</v>
      </c>
      <c r="L219" s="46">
        <v>17.989999999999998</v>
      </c>
      <c r="M219" s="45" t="s">
        <v>516</v>
      </c>
      <c r="N219" s="45" t="s">
        <v>739</v>
      </c>
      <c r="O219" s="45" t="s">
        <v>2651</v>
      </c>
      <c r="P219" s="59">
        <v>1</v>
      </c>
    </row>
    <row r="220" spans="2:16">
      <c r="B220" s="46" t="s">
        <v>1720</v>
      </c>
      <c r="C220" s="47">
        <v>9783839427774</v>
      </c>
      <c r="D220" s="46" t="s">
        <v>5096</v>
      </c>
      <c r="E220" s="45" t="s">
        <v>111</v>
      </c>
      <c r="F220" s="45" t="s">
        <v>412</v>
      </c>
      <c r="G220" s="45" t="s">
        <v>7718</v>
      </c>
      <c r="I220" s="46">
        <v>2014</v>
      </c>
      <c r="J220" s="46" t="s">
        <v>5101</v>
      </c>
      <c r="K220" s="46" t="s">
        <v>1497</v>
      </c>
      <c r="L220" s="46">
        <v>26.99</v>
      </c>
      <c r="M220" s="45" t="s">
        <v>564</v>
      </c>
      <c r="N220" s="45" t="s">
        <v>740</v>
      </c>
      <c r="O220" s="45" t="s">
        <v>3334</v>
      </c>
      <c r="P220" s="59">
        <v>1</v>
      </c>
    </row>
    <row r="221" spans="2:16">
      <c r="B221" s="46" t="s">
        <v>1721</v>
      </c>
      <c r="C221" s="47">
        <v>9783839427781</v>
      </c>
      <c r="D221" s="46" t="s">
        <v>5096</v>
      </c>
      <c r="E221" s="45" t="s">
        <v>112</v>
      </c>
      <c r="F221" s="45" t="s">
        <v>413</v>
      </c>
      <c r="G221" s="45" t="s">
        <v>508</v>
      </c>
      <c r="H221" s="60">
        <v>2</v>
      </c>
      <c r="I221" s="46">
        <v>2014</v>
      </c>
      <c r="J221" s="46" t="s">
        <v>5101</v>
      </c>
      <c r="K221" s="46" t="s">
        <v>1497</v>
      </c>
      <c r="L221" s="46">
        <v>38.99</v>
      </c>
      <c r="M221" s="45" t="s">
        <v>520</v>
      </c>
      <c r="O221" s="45" t="s">
        <v>525</v>
      </c>
      <c r="P221" s="59">
        <v>1</v>
      </c>
    </row>
    <row r="222" spans="2:16">
      <c r="B222" s="46" t="s">
        <v>1722</v>
      </c>
      <c r="C222" s="47">
        <v>9783839427804</v>
      </c>
      <c r="D222" s="46" t="s">
        <v>5096</v>
      </c>
      <c r="E222" s="45" t="s">
        <v>113</v>
      </c>
      <c r="F222" s="45" t="s">
        <v>414</v>
      </c>
      <c r="G222" s="45" t="s">
        <v>6979</v>
      </c>
      <c r="I222" s="46">
        <v>2014</v>
      </c>
      <c r="J222" s="46" t="s">
        <v>5101</v>
      </c>
      <c r="K222" s="46" t="s">
        <v>1497</v>
      </c>
      <c r="L222" s="46">
        <v>17.989999999999998</v>
      </c>
      <c r="M222" s="45" t="s">
        <v>519</v>
      </c>
      <c r="N222" s="45" t="s">
        <v>741</v>
      </c>
      <c r="O222" s="45" t="s">
        <v>2651</v>
      </c>
      <c r="P222" s="59">
        <v>1</v>
      </c>
    </row>
    <row r="223" spans="2:16">
      <c r="B223" s="46" t="s">
        <v>1723</v>
      </c>
      <c r="C223" s="47">
        <v>9783839427835</v>
      </c>
      <c r="D223" s="46" t="s">
        <v>5096</v>
      </c>
      <c r="E223" s="45" t="s">
        <v>114</v>
      </c>
      <c r="F223" s="45" t="s">
        <v>415</v>
      </c>
      <c r="G223" s="45" t="s">
        <v>4344</v>
      </c>
      <c r="I223" s="46">
        <v>2014</v>
      </c>
      <c r="J223" s="46" t="s">
        <v>5101</v>
      </c>
      <c r="K223" s="46" t="s">
        <v>1497</v>
      </c>
      <c r="L223" s="46">
        <v>44.99</v>
      </c>
      <c r="M223" s="45" t="s">
        <v>547</v>
      </c>
      <c r="N223" s="45" t="s">
        <v>742</v>
      </c>
      <c r="O223" s="45" t="s">
        <v>526</v>
      </c>
      <c r="P223" s="59">
        <v>1</v>
      </c>
    </row>
    <row r="224" spans="2:16">
      <c r="B224" s="46" t="s">
        <v>1724</v>
      </c>
      <c r="C224" s="47">
        <v>9783839427842</v>
      </c>
      <c r="D224" s="46" t="s">
        <v>5096</v>
      </c>
      <c r="E224" s="45" t="s">
        <v>115</v>
      </c>
      <c r="F224" s="45" t="s">
        <v>416</v>
      </c>
      <c r="G224" s="45" t="s">
        <v>6786</v>
      </c>
      <c r="I224" s="46">
        <v>2014</v>
      </c>
      <c r="J224" s="46" t="s">
        <v>5101</v>
      </c>
      <c r="K224" s="46" t="s">
        <v>1497</v>
      </c>
      <c r="L224" s="46">
        <v>34.99</v>
      </c>
      <c r="M224" s="45" t="s">
        <v>521</v>
      </c>
      <c r="N224" s="45" t="s">
        <v>2971</v>
      </c>
      <c r="O224" s="45" t="s">
        <v>2651</v>
      </c>
      <c r="P224" s="59">
        <v>1</v>
      </c>
    </row>
    <row r="225" spans="2:16">
      <c r="B225" s="46" t="s">
        <v>1725</v>
      </c>
      <c r="C225" s="47">
        <v>9783839427859</v>
      </c>
      <c r="D225" s="46" t="s">
        <v>5096</v>
      </c>
      <c r="E225" s="45" t="s">
        <v>116</v>
      </c>
      <c r="F225" s="45" t="s">
        <v>409</v>
      </c>
      <c r="G225" s="45" t="s">
        <v>6570</v>
      </c>
      <c r="I225" s="46">
        <v>2014</v>
      </c>
      <c r="J225" s="46" t="s">
        <v>5135</v>
      </c>
      <c r="K225" s="46" t="s">
        <v>1497</v>
      </c>
      <c r="L225" s="46">
        <v>26.99</v>
      </c>
      <c r="M225" s="45" t="s">
        <v>576</v>
      </c>
      <c r="N225" s="45" t="s">
        <v>5281</v>
      </c>
      <c r="O225" s="45" t="s">
        <v>525</v>
      </c>
      <c r="P225" s="59">
        <v>1</v>
      </c>
    </row>
    <row r="226" spans="2:16">
      <c r="B226" s="46" t="s">
        <v>1726</v>
      </c>
      <c r="C226" s="47">
        <v>9783839424513</v>
      </c>
      <c r="D226" s="46" t="s">
        <v>5096</v>
      </c>
      <c r="E226" s="45" t="s">
        <v>117</v>
      </c>
      <c r="F226" s="45" t="s">
        <v>417</v>
      </c>
      <c r="G226" s="45" t="s">
        <v>6726</v>
      </c>
      <c r="H226" s="60">
        <v>45</v>
      </c>
      <c r="I226" s="46">
        <v>2014</v>
      </c>
      <c r="J226" s="46" t="s">
        <v>5101</v>
      </c>
      <c r="K226" s="46" t="s">
        <v>1497</v>
      </c>
      <c r="L226" s="46">
        <v>34.99</v>
      </c>
      <c r="M226" s="45" t="s">
        <v>510</v>
      </c>
      <c r="N226" s="45" t="s">
        <v>743</v>
      </c>
      <c r="O226" s="45" t="s">
        <v>524</v>
      </c>
      <c r="P226" s="59">
        <v>1</v>
      </c>
    </row>
    <row r="227" spans="2:16">
      <c r="B227" s="46" t="s">
        <v>1727</v>
      </c>
      <c r="C227" s="47">
        <v>9783839426210</v>
      </c>
      <c r="D227" s="46" t="s">
        <v>5096</v>
      </c>
      <c r="E227" s="45" t="s">
        <v>118</v>
      </c>
      <c r="F227" s="45" t="s">
        <v>418</v>
      </c>
      <c r="G227" s="45" t="s">
        <v>6558</v>
      </c>
      <c r="I227" s="46">
        <v>2014</v>
      </c>
      <c r="J227" s="46" t="s">
        <v>5101</v>
      </c>
      <c r="K227" s="46" t="s">
        <v>1497</v>
      </c>
      <c r="L227" s="46">
        <v>34.99</v>
      </c>
      <c r="M227" s="45" t="s">
        <v>581</v>
      </c>
      <c r="N227" s="45" t="s">
        <v>744</v>
      </c>
      <c r="O227" s="45" t="s">
        <v>2651</v>
      </c>
      <c r="P227" s="59">
        <v>1</v>
      </c>
    </row>
    <row r="228" spans="2:16">
      <c r="B228" s="46" t="s">
        <v>1728</v>
      </c>
      <c r="C228" s="47">
        <v>9783839426418</v>
      </c>
      <c r="D228" s="46" t="s">
        <v>5096</v>
      </c>
      <c r="E228" s="45" t="s">
        <v>119</v>
      </c>
      <c r="F228" s="45" t="s">
        <v>419</v>
      </c>
      <c r="G228" s="45" t="s">
        <v>6558</v>
      </c>
      <c r="I228" s="46">
        <v>2014</v>
      </c>
      <c r="J228" s="46" t="s">
        <v>5101</v>
      </c>
      <c r="K228" s="46" t="s">
        <v>1497</v>
      </c>
      <c r="L228" s="46">
        <v>36.99</v>
      </c>
      <c r="M228" s="45" t="s">
        <v>581</v>
      </c>
      <c r="N228" s="45" t="s">
        <v>745</v>
      </c>
      <c r="O228" s="45" t="s">
        <v>2651</v>
      </c>
      <c r="P228" s="59">
        <v>1</v>
      </c>
    </row>
    <row r="229" spans="2:16">
      <c r="B229" s="46" t="s">
        <v>1729</v>
      </c>
      <c r="C229" s="47">
        <v>9783839427897</v>
      </c>
      <c r="D229" s="46" t="s">
        <v>5096</v>
      </c>
      <c r="E229" s="45" t="s">
        <v>120</v>
      </c>
      <c r="F229" s="45" t="s">
        <v>420</v>
      </c>
      <c r="G229" s="45" t="s">
        <v>7307</v>
      </c>
      <c r="H229" s="60">
        <v>34</v>
      </c>
      <c r="I229" s="46">
        <v>2014</v>
      </c>
      <c r="J229" s="46" t="s">
        <v>5101</v>
      </c>
      <c r="K229" s="46" t="s">
        <v>1497</v>
      </c>
      <c r="L229" s="46">
        <v>26.99</v>
      </c>
      <c r="M229" s="45" t="s">
        <v>543</v>
      </c>
      <c r="N229" s="45" t="s">
        <v>746</v>
      </c>
      <c r="O229" s="45" t="s">
        <v>2651</v>
      </c>
      <c r="P229" s="59">
        <v>1</v>
      </c>
    </row>
    <row r="230" spans="2:16">
      <c r="B230" s="46" t="s">
        <v>1730</v>
      </c>
      <c r="C230" s="47">
        <v>9783839427903</v>
      </c>
      <c r="D230" s="46" t="s">
        <v>5096</v>
      </c>
      <c r="E230" s="45" t="s">
        <v>121</v>
      </c>
      <c r="F230" s="45" t="s">
        <v>421</v>
      </c>
      <c r="G230" s="45" t="s">
        <v>7788</v>
      </c>
      <c r="H230" s="60">
        <v>20</v>
      </c>
      <c r="I230" s="46">
        <v>2014</v>
      </c>
      <c r="J230" s="46" t="s">
        <v>5101</v>
      </c>
      <c r="K230" s="46" t="s">
        <v>1497</v>
      </c>
      <c r="L230" s="46">
        <v>38.99</v>
      </c>
      <c r="M230" s="45" t="s">
        <v>530</v>
      </c>
      <c r="N230" s="45" t="s">
        <v>747</v>
      </c>
      <c r="O230" s="45" t="s">
        <v>524</v>
      </c>
      <c r="P230" s="59">
        <v>1</v>
      </c>
    </row>
    <row r="231" spans="2:16">
      <c r="B231" s="46" t="s">
        <v>1731</v>
      </c>
      <c r="C231" s="47">
        <v>9783839427927</v>
      </c>
      <c r="D231" s="46" t="s">
        <v>5096</v>
      </c>
      <c r="E231" s="45" t="s">
        <v>122</v>
      </c>
      <c r="F231" s="45" t="s">
        <v>422</v>
      </c>
      <c r="G231" s="45" t="s">
        <v>6823</v>
      </c>
      <c r="I231" s="46">
        <v>2014</v>
      </c>
      <c r="J231" s="46" t="s">
        <v>5101</v>
      </c>
      <c r="K231" s="46" t="s">
        <v>1497</v>
      </c>
      <c r="L231" s="46">
        <v>39.99</v>
      </c>
      <c r="M231" s="45" t="s">
        <v>512</v>
      </c>
      <c r="N231" s="45" t="s">
        <v>639</v>
      </c>
      <c r="O231" s="45" t="s">
        <v>524</v>
      </c>
      <c r="P231" s="59">
        <v>1</v>
      </c>
    </row>
    <row r="232" spans="2:16">
      <c r="B232" s="46" t="s">
        <v>1732</v>
      </c>
      <c r="C232" s="47">
        <v>9783839427941</v>
      </c>
      <c r="D232" s="46" t="s">
        <v>5096</v>
      </c>
      <c r="E232" s="45" t="s">
        <v>123</v>
      </c>
      <c r="F232" s="45" t="s">
        <v>423</v>
      </c>
      <c r="G232" s="45" t="s">
        <v>7718</v>
      </c>
      <c r="I232" s="46">
        <v>2014</v>
      </c>
      <c r="J232" s="46" t="s">
        <v>5101</v>
      </c>
      <c r="K232" s="46" t="s">
        <v>1497</v>
      </c>
      <c r="L232" s="46">
        <v>32.99</v>
      </c>
      <c r="M232" s="45" t="s">
        <v>534</v>
      </c>
      <c r="N232" s="45" t="s">
        <v>748</v>
      </c>
      <c r="O232" s="45" t="s">
        <v>524</v>
      </c>
      <c r="P232" s="59">
        <v>1</v>
      </c>
    </row>
    <row r="233" spans="2:16">
      <c r="B233" s="46" t="s">
        <v>1733</v>
      </c>
      <c r="C233" s="47">
        <v>9783839428009</v>
      </c>
      <c r="D233" s="46" t="s">
        <v>5096</v>
      </c>
      <c r="E233" s="45" t="s">
        <v>124</v>
      </c>
      <c r="F233" s="45" t="s">
        <v>424</v>
      </c>
      <c r="G233" s="45" t="s">
        <v>6951</v>
      </c>
      <c r="I233" s="46">
        <v>2014</v>
      </c>
      <c r="J233" s="46" t="s">
        <v>5101</v>
      </c>
      <c r="K233" s="46" t="s">
        <v>1497</v>
      </c>
      <c r="L233" s="46">
        <v>34.99</v>
      </c>
      <c r="M233" s="45" t="s">
        <v>574</v>
      </c>
      <c r="N233" s="45" t="s">
        <v>749</v>
      </c>
      <c r="O233" s="45" t="s">
        <v>2651</v>
      </c>
      <c r="P233" s="59">
        <v>1</v>
      </c>
    </row>
    <row r="234" spans="2:16">
      <c r="B234" s="46" t="s">
        <v>1734</v>
      </c>
      <c r="C234" s="47">
        <v>9783839428023</v>
      </c>
      <c r="D234" s="46" t="s">
        <v>5096</v>
      </c>
      <c r="E234" s="45" t="s">
        <v>125</v>
      </c>
      <c r="F234" s="45" t="s">
        <v>425</v>
      </c>
      <c r="G234" s="45" t="s">
        <v>7718</v>
      </c>
      <c r="I234" s="46">
        <v>2014</v>
      </c>
      <c r="J234" s="46" t="s">
        <v>5101</v>
      </c>
      <c r="K234" s="46" t="s">
        <v>1497</v>
      </c>
      <c r="L234" s="46">
        <v>34.99</v>
      </c>
      <c r="M234" s="45" t="s">
        <v>582</v>
      </c>
      <c r="N234" s="45" t="s">
        <v>750</v>
      </c>
      <c r="O234" s="45" t="s">
        <v>528</v>
      </c>
      <c r="P234" s="59">
        <v>1</v>
      </c>
    </row>
    <row r="235" spans="2:16">
      <c r="B235" s="46" t="s">
        <v>1735</v>
      </c>
      <c r="C235" s="47">
        <v>9783839428047</v>
      </c>
      <c r="D235" s="46" t="s">
        <v>5096</v>
      </c>
      <c r="E235" s="45" t="s">
        <v>126</v>
      </c>
      <c r="F235" s="45" t="s">
        <v>426</v>
      </c>
      <c r="G235" s="45" t="s">
        <v>5848</v>
      </c>
      <c r="I235" s="46">
        <v>2014</v>
      </c>
      <c r="J235" s="46" t="s">
        <v>5101</v>
      </c>
      <c r="K235" s="46" t="s">
        <v>1497</v>
      </c>
      <c r="L235" s="46">
        <v>32.99</v>
      </c>
      <c r="M235" s="45" t="s">
        <v>514</v>
      </c>
      <c r="N235" s="45" t="s">
        <v>3330</v>
      </c>
      <c r="O235" s="45" t="s">
        <v>527</v>
      </c>
      <c r="P235" s="59">
        <v>1</v>
      </c>
    </row>
    <row r="236" spans="2:16">
      <c r="B236" s="46" t="s">
        <v>1736</v>
      </c>
      <c r="C236" s="47">
        <v>9783839428061</v>
      </c>
      <c r="D236" s="46" t="s">
        <v>5096</v>
      </c>
      <c r="E236" s="45" t="s">
        <v>127</v>
      </c>
      <c r="F236" s="45" t="s">
        <v>427</v>
      </c>
      <c r="G236" s="45" t="s">
        <v>6644</v>
      </c>
      <c r="I236" s="46">
        <v>2014</v>
      </c>
      <c r="J236" s="46" t="s">
        <v>5101</v>
      </c>
      <c r="K236" s="46" t="s">
        <v>1497</v>
      </c>
      <c r="L236" s="46">
        <v>39.99</v>
      </c>
      <c r="M236" s="45" t="s">
        <v>516</v>
      </c>
      <c r="N236" s="45" t="s">
        <v>751</v>
      </c>
      <c r="O236" s="45" t="s">
        <v>2651</v>
      </c>
      <c r="P236" s="59">
        <v>1</v>
      </c>
    </row>
    <row r="237" spans="2:16">
      <c r="B237" s="46" t="s">
        <v>1737</v>
      </c>
      <c r="C237" s="47">
        <v>9783839428054</v>
      </c>
      <c r="D237" s="46" t="s">
        <v>5096</v>
      </c>
      <c r="E237" s="45" t="s">
        <v>128</v>
      </c>
      <c r="F237" s="45" t="s">
        <v>428</v>
      </c>
      <c r="G237" s="45" t="s">
        <v>7093</v>
      </c>
      <c r="I237" s="46">
        <v>2014</v>
      </c>
      <c r="J237" s="46" t="s">
        <v>5101</v>
      </c>
      <c r="K237" s="46" t="s">
        <v>1497</v>
      </c>
      <c r="L237" s="46">
        <v>34.99</v>
      </c>
      <c r="M237" s="45" t="s">
        <v>523</v>
      </c>
      <c r="N237" s="45" t="s">
        <v>752</v>
      </c>
      <c r="O237" s="45" t="s">
        <v>525</v>
      </c>
      <c r="P237" s="59">
        <v>1</v>
      </c>
    </row>
    <row r="238" spans="2:16">
      <c r="B238" s="46" t="s">
        <v>1738</v>
      </c>
      <c r="C238" s="47">
        <v>9783839428085</v>
      </c>
      <c r="D238" s="46" t="s">
        <v>5096</v>
      </c>
      <c r="E238" s="45" t="s">
        <v>129</v>
      </c>
      <c r="F238" s="45" t="s">
        <v>429</v>
      </c>
      <c r="G238" s="45" t="s">
        <v>506</v>
      </c>
      <c r="H238" s="60">
        <v>3</v>
      </c>
      <c r="I238" s="46">
        <v>2014</v>
      </c>
      <c r="J238" s="46" t="s">
        <v>5101</v>
      </c>
      <c r="K238" s="46" t="s">
        <v>1497</v>
      </c>
      <c r="L238" s="46">
        <v>26.99</v>
      </c>
      <c r="M238" s="45" t="s">
        <v>535</v>
      </c>
      <c r="N238" s="45" t="s">
        <v>716</v>
      </c>
      <c r="O238" s="45" t="s">
        <v>525</v>
      </c>
      <c r="P238" s="59">
        <v>1</v>
      </c>
    </row>
    <row r="239" spans="2:16">
      <c r="B239" s="46" t="s">
        <v>1739</v>
      </c>
      <c r="C239" s="47">
        <v>9783839428160</v>
      </c>
      <c r="D239" s="46" t="s">
        <v>5096</v>
      </c>
      <c r="E239" s="45" t="s">
        <v>130</v>
      </c>
      <c r="F239" s="45" t="s">
        <v>430</v>
      </c>
      <c r="G239" s="45" t="s">
        <v>5548</v>
      </c>
      <c r="I239" s="46">
        <v>2014</v>
      </c>
      <c r="J239" s="46" t="s">
        <v>5101</v>
      </c>
      <c r="K239" s="46" t="s">
        <v>1497</v>
      </c>
      <c r="L239" s="46">
        <v>25.99</v>
      </c>
      <c r="M239" s="45" t="s">
        <v>543</v>
      </c>
      <c r="N239" s="45" t="s">
        <v>734</v>
      </c>
      <c r="O239" s="45" t="s">
        <v>2651</v>
      </c>
      <c r="P239" s="59">
        <v>1</v>
      </c>
    </row>
    <row r="240" spans="2:16">
      <c r="B240" s="46" t="s">
        <v>1740</v>
      </c>
      <c r="C240" s="47">
        <v>9783839428344</v>
      </c>
      <c r="D240" s="46" t="s">
        <v>5096</v>
      </c>
      <c r="E240" s="45" t="s">
        <v>131</v>
      </c>
      <c r="F240" s="45" t="s">
        <v>431</v>
      </c>
      <c r="G240" s="45" t="s">
        <v>5029</v>
      </c>
      <c r="I240" s="46">
        <v>2014</v>
      </c>
      <c r="J240" s="46" t="s">
        <v>5101</v>
      </c>
      <c r="K240" s="46" t="s">
        <v>1497</v>
      </c>
      <c r="L240" s="46">
        <v>34.99</v>
      </c>
      <c r="M240" s="45" t="s">
        <v>535</v>
      </c>
      <c r="N240" s="45" t="s">
        <v>753</v>
      </c>
      <c r="O240" s="45" t="s">
        <v>525</v>
      </c>
      <c r="P240" s="59">
        <v>1</v>
      </c>
    </row>
    <row r="241" spans="2:16">
      <c r="B241" s="46" t="s">
        <v>1741</v>
      </c>
      <c r="C241" s="47">
        <v>9783839428368</v>
      </c>
      <c r="D241" s="46" t="s">
        <v>5096</v>
      </c>
      <c r="E241" s="45" t="s">
        <v>132</v>
      </c>
      <c r="F241" s="45" t="s">
        <v>432</v>
      </c>
      <c r="G241" s="45" t="s">
        <v>7718</v>
      </c>
      <c r="I241" s="46">
        <v>2014</v>
      </c>
      <c r="J241" s="46" t="s">
        <v>5101</v>
      </c>
      <c r="K241" s="46" t="s">
        <v>1497</v>
      </c>
      <c r="L241" s="46">
        <v>49.99</v>
      </c>
      <c r="M241" s="45" t="s">
        <v>542</v>
      </c>
      <c r="N241" s="45" t="s">
        <v>754</v>
      </c>
      <c r="O241" s="45" t="s">
        <v>3334</v>
      </c>
      <c r="P241" s="59">
        <v>1</v>
      </c>
    </row>
    <row r="242" spans="2:16">
      <c r="B242" s="46" t="s">
        <v>1742</v>
      </c>
      <c r="C242" s="47">
        <v>9783839428382</v>
      </c>
      <c r="D242" s="46" t="s">
        <v>5096</v>
      </c>
      <c r="E242" s="45" t="s">
        <v>133</v>
      </c>
      <c r="F242" s="45" t="s">
        <v>433</v>
      </c>
      <c r="G242" s="45" t="s">
        <v>6634</v>
      </c>
      <c r="I242" s="46">
        <v>2014</v>
      </c>
      <c r="J242" s="46" t="s">
        <v>5101</v>
      </c>
      <c r="K242" s="46" t="s">
        <v>1497</v>
      </c>
      <c r="L242" s="46">
        <v>34.99</v>
      </c>
      <c r="M242" s="45" t="s">
        <v>518</v>
      </c>
      <c r="O242" s="45" t="s">
        <v>527</v>
      </c>
      <c r="P242" s="59">
        <v>1</v>
      </c>
    </row>
    <row r="243" spans="2:16">
      <c r="B243" s="46" t="s">
        <v>1743</v>
      </c>
      <c r="C243" s="47">
        <v>9783839428405</v>
      </c>
      <c r="D243" s="46" t="s">
        <v>5096</v>
      </c>
      <c r="E243" s="45" t="s">
        <v>134</v>
      </c>
      <c r="F243" s="45" t="s">
        <v>434</v>
      </c>
      <c r="G243" s="45" t="s">
        <v>7093</v>
      </c>
      <c r="H243" s="60">
        <v>34</v>
      </c>
      <c r="I243" s="46">
        <v>2014</v>
      </c>
      <c r="J243" s="46" t="s">
        <v>5101</v>
      </c>
      <c r="K243" s="46" t="s">
        <v>1497</v>
      </c>
      <c r="L243" s="46">
        <v>39.99</v>
      </c>
      <c r="M243" s="45" t="s">
        <v>523</v>
      </c>
      <c r="N243" s="45" t="s">
        <v>755</v>
      </c>
      <c r="O243" s="45" t="s">
        <v>525</v>
      </c>
      <c r="P243" s="59">
        <v>1</v>
      </c>
    </row>
    <row r="244" spans="2:16">
      <c r="B244" s="46" t="s">
        <v>1744</v>
      </c>
      <c r="C244" s="47">
        <v>9783839428528</v>
      </c>
      <c r="D244" s="46" t="s">
        <v>5096</v>
      </c>
      <c r="E244" s="45" t="s">
        <v>135</v>
      </c>
      <c r="F244" s="45" t="s">
        <v>435</v>
      </c>
      <c r="G244" s="45" t="s">
        <v>6823</v>
      </c>
      <c r="I244" s="46">
        <v>2014</v>
      </c>
      <c r="J244" s="46" t="s">
        <v>5101</v>
      </c>
      <c r="K244" s="46" t="s">
        <v>1497</v>
      </c>
      <c r="L244" s="46">
        <v>34.99</v>
      </c>
      <c r="M244" s="45" t="s">
        <v>515</v>
      </c>
      <c r="N244" s="45" t="s">
        <v>639</v>
      </c>
      <c r="O244" s="45" t="s">
        <v>524</v>
      </c>
      <c r="P244" s="59">
        <v>1</v>
      </c>
    </row>
    <row r="245" spans="2:16">
      <c r="B245" s="46" t="s">
        <v>1745</v>
      </c>
      <c r="C245" s="47">
        <v>9783839428566</v>
      </c>
      <c r="D245" s="46" t="s">
        <v>5096</v>
      </c>
      <c r="E245" s="45" t="s">
        <v>136</v>
      </c>
      <c r="F245" s="45" t="s">
        <v>436</v>
      </c>
      <c r="G245" s="45" t="s">
        <v>5280</v>
      </c>
      <c r="H245" s="60">
        <v>11</v>
      </c>
      <c r="I245" s="46">
        <v>2014</v>
      </c>
      <c r="J245" s="46" t="s">
        <v>5135</v>
      </c>
      <c r="K245" s="46" t="s">
        <v>1497</v>
      </c>
      <c r="L245" s="46">
        <v>44.99</v>
      </c>
      <c r="M245" s="45" t="s">
        <v>557</v>
      </c>
      <c r="N245" s="45" t="s">
        <v>3227</v>
      </c>
      <c r="O245" s="45" t="s">
        <v>526</v>
      </c>
      <c r="P245" s="59">
        <v>1</v>
      </c>
    </row>
    <row r="246" spans="2:16">
      <c r="B246" s="46" t="s">
        <v>1746</v>
      </c>
      <c r="C246" s="47">
        <v>9783839428689</v>
      </c>
      <c r="D246" s="46" t="s">
        <v>5096</v>
      </c>
      <c r="E246" s="45" t="s">
        <v>137</v>
      </c>
      <c r="F246" s="45" t="s">
        <v>437</v>
      </c>
      <c r="G246" s="45" t="s">
        <v>503</v>
      </c>
      <c r="H246" s="60">
        <v>91</v>
      </c>
      <c r="I246" s="46">
        <v>2014</v>
      </c>
      <c r="J246" s="46" t="s">
        <v>5101</v>
      </c>
      <c r="K246" s="46" t="s">
        <v>1497</v>
      </c>
      <c r="L246" s="46">
        <v>21.99</v>
      </c>
      <c r="M246" s="45" t="s">
        <v>513</v>
      </c>
      <c r="N246" s="45" t="s">
        <v>3240</v>
      </c>
      <c r="O246" s="45" t="s">
        <v>525</v>
      </c>
      <c r="P246" s="59">
        <v>1</v>
      </c>
    </row>
    <row r="247" spans="2:16">
      <c r="B247" s="46" t="s">
        <v>1747</v>
      </c>
      <c r="C247" s="47">
        <v>9783839428702</v>
      </c>
      <c r="D247" s="46" t="s">
        <v>5096</v>
      </c>
      <c r="E247" s="45" t="s">
        <v>138</v>
      </c>
      <c r="F247" s="45" t="s">
        <v>438</v>
      </c>
      <c r="G247" s="45" t="s">
        <v>6951</v>
      </c>
      <c r="I247" s="46">
        <v>2014</v>
      </c>
      <c r="J247" s="46" t="s">
        <v>5101</v>
      </c>
      <c r="K247" s="46" t="s">
        <v>1497</v>
      </c>
      <c r="L247" s="46">
        <v>32.99</v>
      </c>
      <c r="M247" s="45" t="s">
        <v>583</v>
      </c>
      <c r="N247" s="45" t="s">
        <v>756</v>
      </c>
      <c r="O247" s="45" t="s">
        <v>2651</v>
      </c>
      <c r="P247" s="59">
        <v>1</v>
      </c>
    </row>
    <row r="248" spans="2:16">
      <c r="B248" s="46" t="s">
        <v>1748</v>
      </c>
      <c r="C248" s="47">
        <v>9783839428672</v>
      </c>
      <c r="D248" s="46" t="s">
        <v>5096</v>
      </c>
      <c r="E248" s="45" t="s">
        <v>139</v>
      </c>
      <c r="F248" s="45" t="s">
        <v>439</v>
      </c>
      <c r="G248" s="45" t="s">
        <v>7718</v>
      </c>
      <c r="I248" s="46">
        <v>2014</v>
      </c>
      <c r="J248" s="46" t="s">
        <v>5101</v>
      </c>
      <c r="K248" s="46" t="s">
        <v>1497</v>
      </c>
      <c r="L248" s="46">
        <v>34.99</v>
      </c>
      <c r="M248" s="45" t="s">
        <v>550</v>
      </c>
      <c r="N248" s="45" t="s">
        <v>757</v>
      </c>
      <c r="O248" s="45" t="s">
        <v>2651</v>
      </c>
      <c r="P248" s="59">
        <v>1</v>
      </c>
    </row>
    <row r="249" spans="2:16">
      <c r="B249" s="46" t="s">
        <v>1749</v>
      </c>
      <c r="C249" s="47">
        <v>9783839427958</v>
      </c>
      <c r="D249" s="46" t="s">
        <v>5096</v>
      </c>
      <c r="E249" s="45" t="s">
        <v>140</v>
      </c>
      <c r="F249" s="45" t="s">
        <v>440</v>
      </c>
      <c r="G249" s="45" t="s">
        <v>6552</v>
      </c>
      <c r="I249" s="46">
        <v>2014</v>
      </c>
      <c r="J249" s="46" t="s">
        <v>5101</v>
      </c>
      <c r="K249" s="46" t="s">
        <v>1497</v>
      </c>
      <c r="L249" s="46">
        <v>39.99</v>
      </c>
      <c r="M249" s="45" t="s">
        <v>569</v>
      </c>
      <c r="N249" s="45" t="s">
        <v>699</v>
      </c>
      <c r="O249" s="45" t="s">
        <v>2651</v>
      </c>
      <c r="P249" s="59">
        <v>1</v>
      </c>
    </row>
    <row r="250" spans="2:16">
      <c r="B250" s="46" t="s">
        <v>1750</v>
      </c>
      <c r="C250" s="47">
        <v>9783839428573</v>
      </c>
      <c r="D250" s="46" t="s">
        <v>5096</v>
      </c>
      <c r="E250" s="45" t="s">
        <v>141</v>
      </c>
      <c r="F250" s="45" t="s">
        <v>441</v>
      </c>
      <c r="G250" s="45" t="s">
        <v>5917</v>
      </c>
      <c r="H250" s="60">
        <v>21</v>
      </c>
      <c r="I250" s="46">
        <v>2014</v>
      </c>
      <c r="J250" s="46" t="s">
        <v>5101</v>
      </c>
      <c r="K250" s="46" t="s">
        <v>1497</v>
      </c>
      <c r="L250" s="46">
        <v>32.99</v>
      </c>
      <c r="M250" s="45" t="s">
        <v>534</v>
      </c>
      <c r="N250" s="45" t="s">
        <v>758</v>
      </c>
      <c r="O250" s="45" t="s">
        <v>3334</v>
      </c>
      <c r="P250" s="59">
        <v>1</v>
      </c>
    </row>
    <row r="251" spans="2:16">
      <c r="B251" s="46" t="s">
        <v>1751</v>
      </c>
      <c r="C251" s="47">
        <v>9783839428559</v>
      </c>
      <c r="D251" s="46" t="s">
        <v>5096</v>
      </c>
      <c r="E251" s="45" t="s">
        <v>142</v>
      </c>
      <c r="F251" s="45" t="s">
        <v>442</v>
      </c>
      <c r="G251" s="45" t="s">
        <v>6990</v>
      </c>
      <c r="I251" s="46">
        <v>2014</v>
      </c>
      <c r="J251" s="46" t="s">
        <v>5101</v>
      </c>
      <c r="K251" s="46" t="s">
        <v>1497</v>
      </c>
      <c r="L251" s="46">
        <v>26.99</v>
      </c>
      <c r="M251" s="45" t="s">
        <v>516</v>
      </c>
      <c r="N251" s="45" t="s">
        <v>759</v>
      </c>
      <c r="O251" s="45" t="s">
        <v>2651</v>
      </c>
      <c r="P251" s="59">
        <v>1</v>
      </c>
    </row>
    <row r="252" spans="2:16">
      <c r="B252" s="46" t="s">
        <v>1752</v>
      </c>
      <c r="C252" s="47">
        <v>9783839428535</v>
      </c>
      <c r="D252" s="46" t="s">
        <v>5096</v>
      </c>
      <c r="E252" s="45" t="s">
        <v>143</v>
      </c>
      <c r="F252" s="45" t="s">
        <v>443</v>
      </c>
      <c r="G252" s="45" t="s">
        <v>6786</v>
      </c>
      <c r="I252" s="46">
        <v>2014</v>
      </c>
      <c r="J252" s="46" t="s">
        <v>5101</v>
      </c>
      <c r="K252" s="46" t="s">
        <v>1497</v>
      </c>
      <c r="L252" s="46">
        <v>49.99</v>
      </c>
      <c r="M252" s="45" t="s">
        <v>584</v>
      </c>
      <c r="N252" s="45" t="s">
        <v>0</v>
      </c>
      <c r="O252" s="45" t="s">
        <v>2651</v>
      </c>
      <c r="P252" s="59">
        <v>1</v>
      </c>
    </row>
    <row r="253" spans="2:16">
      <c r="B253" s="46" t="s">
        <v>1753</v>
      </c>
      <c r="C253" s="47">
        <v>9783839428467</v>
      </c>
      <c r="D253" s="46" t="s">
        <v>5096</v>
      </c>
      <c r="E253" s="45" t="s">
        <v>144</v>
      </c>
      <c r="F253" s="45" t="s">
        <v>276</v>
      </c>
      <c r="G253" s="45" t="s">
        <v>6929</v>
      </c>
      <c r="H253" s="60">
        <v>41</v>
      </c>
      <c r="I253" s="46">
        <v>2014</v>
      </c>
      <c r="J253" s="46" t="s">
        <v>5101</v>
      </c>
      <c r="K253" s="46" t="s">
        <v>1497</v>
      </c>
      <c r="L253" s="46">
        <v>18.989999999999998</v>
      </c>
      <c r="M253" s="45" t="s">
        <v>513</v>
      </c>
      <c r="N253" s="45" t="s">
        <v>655</v>
      </c>
      <c r="O253" s="45" t="s">
        <v>525</v>
      </c>
      <c r="P253" s="59">
        <v>1</v>
      </c>
    </row>
    <row r="254" spans="2:16">
      <c r="B254" s="46" t="s">
        <v>1754</v>
      </c>
      <c r="C254" s="47">
        <v>9783839428481</v>
      </c>
      <c r="D254" s="46" t="s">
        <v>5096</v>
      </c>
      <c r="E254" s="45" t="s">
        <v>145</v>
      </c>
      <c r="F254" s="45" t="s">
        <v>444</v>
      </c>
      <c r="G254" s="45" t="s">
        <v>2956</v>
      </c>
      <c r="I254" s="46">
        <v>2014</v>
      </c>
      <c r="J254" s="46" t="s">
        <v>5101</v>
      </c>
      <c r="K254" s="46" t="s">
        <v>1497</v>
      </c>
      <c r="L254" s="46">
        <v>44.99</v>
      </c>
      <c r="M254" s="45" t="s">
        <v>543</v>
      </c>
      <c r="N254" s="45" t="s">
        <v>746</v>
      </c>
      <c r="O254" s="45" t="s">
        <v>2651</v>
      </c>
      <c r="P254" s="59">
        <v>1</v>
      </c>
    </row>
    <row r="255" spans="2:16">
      <c r="B255" s="46" t="s">
        <v>1755</v>
      </c>
      <c r="C255" s="47">
        <v>9783839428498</v>
      </c>
      <c r="D255" s="46" t="s">
        <v>5096</v>
      </c>
      <c r="E255" s="45" t="s">
        <v>146</v>
      </c>
      <c r="F255" s="45" t="s">
        <v>445</v>
      </c>
      <c r="G255" s="45" t="s">
        <v>6823</v>
      </c>
      <c r="I255" s="46">
        <v>2014</v>
      </c>
      <c r="J255" s="46" t="s">
        <v>5101</v>
      </c>
      <c r="K255" s="46" t="s">
        <v>1497</v>
      </c>
      <c r="L255" s="46">
        <v>39.99</v>
      </c>
      <c r="M255" s="45" t="s">
        <v>512</v>
      </c>
      <c r="N255" s="45" t="s">
        <v>639</v>
      </c>
      <c r="O255" s="45" t="s">
        <v>524</v>
      </c>
      <c r="P255" s="59">
        <v>1</v>
      </c>
    </row>
    <row r="256" spans="2:16">
      <c r="B256" s="46" t="s">
        <v>1756</v>
      </c>
      <c r="C256" s="47">
        <v>9783839428412</v>
      </c>
      <c r="D256" s="46" t="s">
        <v>5096</v>
      </c>
      <c r="E256" s="45" t="s">
        <v>147</v>
      </c>
      <c r="F256" s="45" t="s">
        <v>446</v>
      </c>
      <c r="G256" s="45" t="s">
        <v>7281</v>
      </c>
      <c r="I256" s="46">
        <v>2014</v>
      </c>
      <c r="J256" s="46" t="s">
        <v>5101</v>
      </c>
      <c r="K256" s="46" t="s">
        <v>1497</v>
      </c>
      <c r="L256" s="46">
        <v>26.99</v>
      </c>
      <c r="M256" s="45" t="s">
        <v>540</v>
      </c>
      <c r="N256" s="45" t="s">
        <v>1</v>
      </c>
      <c r="O256" s="45" t="s">
        <v>2651</v>
      </c>
      <c r="P256" s="59">
        <v>1</v>
      </c>
    </row>
    <row r="257" spans="2:16">
      <c r="B257" s="46" t="s">
        <v>1757</v>
      </c>
      <c r="C257" s="47">
        <v>9783839428375</v>
      </c>
      <c r="D257" s="46" t="s">
        <v>5096</v>
      </c>
      <c r="E257" s="45" t="s">
        <v>148</v>
      </c>
      <c r="F257" s="45" t="s">
        <v>447</v>
      </c>
      <c r="G257" s="45" t="s">
        <v>6984</v>
      </c>
      <c r="H257" s="60">
        <v>7</v>
      </c>
      <c r="I257" s="46">
        <v>2014</v>
      </c>
      <c r="J257" s="46" t="s">
        <v>5101</v>
      </c>
      <c r="K257" s="46" t="s">
        <v>1497</v>
      </c>
      <c r="L257" s="46">
        <v>34.99</v>
      </c>
      <c r="M257" s="45" t="s">
        <v>538</v>
      </c>
      <c r="N257" s="45" t="s">
        <v>2</v>
      </c>
      <c r="O257" s="45" t="s">
        <v>2651</v>
      </c>
      <c r="P257" s="59">
        <v>1</v>
      </c>
    </row>
    <row r="258" spans="2:16">
      <c r="B258" s="46" t="s">
        <v>1758</v>
      </c>
      <c r="C258" s="47">
        <v>9783839428337</v>
      </c>
      <c r="D258" s="46" t="s">
        <v>5096</v>
      </c>
      <c r="E258" s="45" t="s">
        <v>149</v>
      </c>
      <c r="F258" s="45" t="s">
        <v>448</v>
      </c>
      <c r="G258" s="45" t="s">
        <v>503</v>
      </c>
      <c r="H258" s="60">
        <v>71</v>
      </c>
      <c r="I258" s="46">
        <v>2014</v>
      </c>
      <c r="J258" s="46" t="s">
        <v>5101</v>
      </c>
      <c r="K258" s="46" t="s">
        <v>1497</v>
      </c>
      <c r="L258" s="46">
        <v>37.99</v>
      </c>
      <c r="M258" s="45" t="s">
        <v>513</v>
      </c>
      <c r="N258" s="45" t="s">
        <v>3240</v>
      </c>
      <c r="O258" s="45" t="s">
        <v>525</v>
      </c>
      <c r="P258" s="59">
        <v>1</v>
      </c>
    </row>
    <row r="259" spans="2:16">
      <c r="B259" s="46" t="s">
        <v>1759</v>
      </c>
      <c r="C259" s="47">
        <v>9783839428313</v>
      </c>
      <c r="D259" s="46" t="s">
        <v>5096</v>
      </c>
      <c r="E259" s="45" t="s">
        <v>150</v>
      </c>
      <c r="F259" s="45" t="s">
        <v>449</v>
      </c>
      <c r="G259" s="45" t="s">
        <v>2803</v>
      </c>
      <c r="H259" s="60">
        <v>7</v>
      </c>
      <c r="I259" s="46">
        <v>2014</v>
      </c>
      <c r="J259" s="46" t="s">
        <v>5101</v>
      </c>
      <c r="K259" s="46" t="s">
        <v>1497</v>
      </c>
      <c r="L259" s="46">
        <v>26.99</v>
      </c>
      <c r="M259" s="45" t="s">
        <v>532</v>
      </c>
      <c r="N259" s="45" t="s">
        <v>3</v>
      </c>
      <c r="O259" s="45" t="s">
        <v>2651</v>
      </c>
      <c r="P259" s="59">
        <v>1</v>
      </c>
    </row>
    <row r="260" spans="2:16">
      <c r="B260" s="46" t="s">
        <v>1760</v>
      </c>
      <c r="C260" s="47">
        <v>9783839428290</v>
      </c>
      <c r="D260" s="46" t="s">
        <v>5096</v>
      </c>
      <c r="E260" s="45" t="s">
        <v>151</v>
      </c>
      <c r="F260" s="45" t="s">
        <v>450</v>
      </c>
      <c r="G260" s="45" t="s">
        <v>2539</v>
      </c>
      <c r="H260" s="60">
        <v>12</v>
      </c>
      <c r="I260" s="46">
        <v>2014</v>
      </c>
      <c r="J260" s="46" t="s">
        <v>5135</v>
      </c>
      <c r="K260" s="46" t="s">
        <v>1497</v>
      </c>
      <c r="L260" s="46">
        <v>44.99</v>
      </c>
      <c r="M260" s="45" t="s">
        <v>514</v>
      </c>
      <c r="N260" s="45" t="s">
        <v>3330</v>
      </c>
      <c r="O260" s="45" t="s">
        <v>527</v>
      </c>
      <c r="P260" s="59">
        <v>1</v>
      </c>
    </row>
    <row r="261" spans="2:16">
      <c r="B261" s="46" t="s">
        <v>1761</v>
      </c>
      <c r="C261" s="47">
        <v>9783839428276</v>
      </c>
      <c r="D261" s="46" t="s">
        <v>5096</v>
      </c>
      <c r="E261" s="45" t="s">
        <v>152</v>
      </c>
      <c r="F261" s="45" t="s">
        <v>451</v>
      </c>
      <c r="G261" s="45" t="s">
        <v>7115</v>
      </c>
      <c r="I261" s="46">
        <v>2014</v>
      </c>
      <c r="J261" s="46" t="s">
        <v>5101</v>
      </c>
      <c r="K261" s="46" t="s">
        <v>1497</v>
      </c>
      <c r="L261" s="46">
        <v>49.99</v>
      </c>
      <c r="M261" s="45" t="s">
        <v>562</v>
      </c>
      <c r="N261" s="45" t="s">
        <v>4</v>
      </c>
      <c r="O261" s="45" t="s">
        <v>2651</v>
      </c>
      <c r="P261" s="59">
        <v>1</v>
      </c>
    </row>
    <row r="262" spans="2:16">
      <c r="B262" s="46" t="s">
        <v>1762</v>
      </c>
      <c r="C262" s="47">
        <v>9783839428245</v>
      </c>
      <c r="D262" s="46" t="s">
        <v>5096</v>
      </c>
      <c r="E262" s="45" t="s">
        <v>153</v>
      </c>
      <c r="F262" s="45" t="s">
        <v>452</v>
      </c>
      <c r="G262" s="45" t="s">
        <v>4344</v>
      </c>
      <c r="I262" s="46">
        <v>2014</v>
      </c>
      <c r="J262" s="46" t="s">
        <v>5101</v>
      </c>
      <c r="K262" s="46" t="s">
        <v>1497</v>
      </c>
      <c r="L262" s="46">
        <v>34.99</v>
      </c>
      <c r="M262" s="45" t="s">
        <v>547</v>
      </c>
      <c r="N262" s="45" t="s">
        <v>675</v>
      </c>
      <c r="O262" s="45" t="s">
        <v>526</v>
      </c>
      <c r="P262" s="59">
        <v>1</v>
      </c>
    </row>
    <row r="263" spans="2:16">
      <c r="B263" s="46" t="s">
        <v>1763</v>
      </c>
      <c r="C263" s="47">
        <v>9783839428238</v>
      </c>
      <c r="D263" s="46" t="s">
        <v>5096</v>
      </c>
      <c r="E263" s="45" t="s">
        <v>154</v>
      </c>
      <c r="F263" s="45" t="s">
        <v>453</v>
      </c>
      <c r="G263" s="45" t="s">
        <v>6823</v>
      </c>
      <c r="I263" s="46">
        <v>2014</v>
      </c>
      <c r="J263" s="46" t="s">
        <v>5101</v>
      </c>
      <c r="K263" s="46" t="s">
        <v>1497</v>
      </c>
      <c r="L263" s="46">
        <v>39.99</v>
      </c>
      <c r="M263" s="45" t="s">
        <v>512</v>
      </c>
      <c r="N263" s="45" t="s">
        <v>639</v>
      </c>
      <c r="O263" s="45" t="s">
        <v>524</v>
      </c>
      <c r="P263" s="59">
        <v>1</v>
      </c>
    </row>
    <row r="264" spans="2:16">
      <c r="B264" s="46" t="s">
        <v>1764</v>
      </c>
      <c r="C264" s="47">
        <v>9783839428184</v>
      </c>
      <c r="D264" s="46" t="s">
        <v>5096</v>
      </c>
      <c r="E264" s="45" t="s">
        <v>155</v>
      </c>
      <c r="F264" s="45" t="s">
        <v>454</v>
      </c>
      <c r="G264" s="45" t="s">
        <v>5029</v>
      </c>
      <c r="H264" s="60">
        <v>48</v>
      </c>
      <c r="I264" s="46">
        <v>2014</v>
      </c>
      <c r="J264" s="46" t="s">
        <v>5101</v>
      </c>
      <c r="K264" s="46" t="s">
        <v>1497</v>
      </c>
      <c r="L264" s="46">
        <v>26.99</v>
      </c>
      <c r="M264" s="45" t="s">
        <v>510</v>
      </c>
      <c r="N264" s="45" t="s">
        <v>5</v>
      </c>
      <c r="O264" s="45" t="s">
        <v>524</v>
      </c>
      <c r="P264" s="59">
        <v>1</v>
      </c>
    </row>
    <row r="265" spans="2:16">
      <c r="B265" s="46" t="s">
        <v>1765</v>
      </c>
      <c r="C265" s="47">
        <v>9783839428207</v>
      </c>
      <c r="D265" s="46" t="s">
        <v>5096</v>
      </c>
      <c r="E265" s="45" t="s">
        <v>156</v>
      </c>
      <c r="F265" s="45" t="s">
        <v>455</v>
      </c>
      <c r="G265" s="45" t="s">
        <v>6823</v>
      </c>
      <c r="I265" s="46">
        <v>2014</v>
      </c>
      <c r="J265" s="46" t="s">
        <v>5101</v>
      </c>
      <c r="K265" s="46" t="s">
        <v>1497</v>
      </c>
      <c r="L265" s="46">
        <v>43.99</v>
      </c>
      <c r="M265" s="45" t="s">
        <v>558</v>
      </c>
      <c r="N265" s="45" t="s">
        <v>654</v>
      </c>
      <c r="O265" s="45" t="s">
        <v>524</v>
      </c>
      <c r="P265" s="59">
        <v>1</v>
      </c>
    </row>
    <row r="266" spans="2:16">
      <c r="B266" s="46" t="s">
        <v>1766</v>
      </c>
      <c r="C266" s="47">
        <v>9783839428177</v>
      </c>
      <c r="D266" s="46" t="s">
        <v>5096</v>
      </c>
      <c r="E266" s="45" t="s">
        <v>157</v>
      </c>
      <c r="F266" s="45" t="s">
        <v>456</v>
      </c>
      <c r="G266" s="45" t="s">
        <v>6634</v>
      </c>
      <c r="I266" s="46">
        <v>2014</v>
      </c>
      <c r="J266" s="46" t="s">
        <v>5135</v>
      </c>
      <c r="K266" s="46" t="s">
        <v>1497</v>
      </c>
      <c r="L266" s="46">
        <v>44.99</v>
      </c>
      <c r="M266" s="45" t="s">
        <v>518</v>
      </c>
      <c r="N266" s="45" t="s">
        <v>3330</v>
      </c>
      <c r="O266" s="45" t="s">
        <v>527</v>
      </c>
      <c r="P266" s="59">
        <v>1</v>
      </c>
    </row>
    <row r="267" spans="2:16">
      <c r="B267" s="46" t="s">
        <v>1767</v>
      </c>
      <c r="C267" s="47">
        <v>9783839428139</v>
      </c>
      <c r="D267" s="46" t="s">
        <v>5096</v>
      </c>
      <c r="E267" s="45" t="s">
        <v>158</v>
      </c>
      <c r="F267" s="45" t="s">
        <v>457</v>
      </c>
      <c r="G267" s="45" t="s">
        <v>7718</v>
      </c>
      <c r="I267" s="46">
        <v>2014</v>
      </c>
      <c r="J267" s="46" t="s">
        <v>5101</v>
      </c>
      <c r="K267" s="46" t="s">
        <v>1497</v>
      </c>
      <c r="L267" s="46">
        <v>39.99</v>
      </c>
      <c r="M267" s="45" t="s">
        <v>572</v>
      </c>
      <c r="N267" s="45" t="s">
        <v>6</v>
      </c>
      <c r="O267" s="45" t="s">
        <v>524</v>
      </c>
      <c r="P267" s="59">
        <v>1</v>
      </c>
    </row>
    <row r="268" spans="2:16">
      <c r="B268" s="46" t="s">
        <v>1768</v>
      </c>
      <c r="C268" s="47">
        <v>9783839428115</v>
      </c>
      <c r="D268" s="46" t="s">
        <v>5096</v>
      </c>
      <c r="E268" s="45" t="s">
        <v>159</v>
      </c>
      <c r="F268" s="45" t="s">
        <v>458</v>
      </c>
      <c r="G268" s="45" t="s">
        <v>2520</v>
      </c>
      <c r="H268" s="60">
        <v>4</v>
      </c>
      <c r="I268" s="46">
        <v>2014</v>
      </c>
      <c r="J268" s="46" t="s">
        <v>5135</v>
      </c>
      <c r="K268" s="46" t="s">
        <v>1497</v>
      </c>
      <c r="L268" s="46">
        <v>26.99</v>
      </c>
      <c r="M268" s="45" t="s">
        <v>514</v>
      </c>
      <c r="N268" s="45" t="s">
        <v>7</v>
      </c>
      <c r="O268" s="45" t="s">
        <v>527</v>
      </c>
      <c r="P268" s="59">
        <v>1</v>
      </c>
    </row>
    <row r="269" spans="2:16">
      <c r="B269" s="46" t="s">
        <v>1769</v>
      </c>
      <c r="C269" s="47">
        <v>9783839427934</v>
      </c>
      <c r="D269" s="46" t="s">
        <v>5096</v>
      </c>
      <c r="E269" s="45" t="s">
        <v>160</v>
      </c>
      <c r="F269" s="45" t="s">
        <v>459</v>
      </c>
      <c r="G269" s="45" t="s">
        <v>6823</v>
      </c>
      <c r="I269" s="46">
        <v>2014</v>
      </c>
      <c r="J269" s="46" t="s">
        <v>5101</v>
      </c>
      <c r="K269" s="46" t="s">
        <v>1497</v>
      </c>
      <c r="L269" s="46">
        <v>34.99</v>
      </c>
      <c r="M269" s="45" t="s">
        <v>515</v>
      </c>
      <c r="N269" s="45" t="s">
        <v>8</v>
      </c>
      <c r="O269" s="45" t="s">
        <v>524</v>
      </c>
      <c r="P269" s="59">
        <v>1</v>
      </c>
    </row>
    <row r="270" spans="2:16">
      <c r="B270" s="46" t="s">
        <v>1770</v>
      </c>
      <c r="C270" s="47">
        <v>9783839427910</v>
      </c>
      <c r="D270" s="46" t="s">
        <v>5096</v>
      </c>
      <c r="E270" s="45" t="s">
        <v>161</v>
      </c>
      <c r="F270" s="45" t="s">
        <v>460</v>
      </c>
      <c r="G270" s="45" t="s">
        <v>6823</v>
      </c>
      <c r="I270" s="46">
        <v>2014</v>
      </c>
      <c r="J270" s="46" t="s">
        <v>5101</v>
      </c>
      <c r="K270" s="46" t="s">
        <v>1497</v>
      </c>
      <c r="L270" s="46">
        <v>39.99</v>
      </c>
      <c r="M270" s="45" t="s">
        <v>522</v>
      </c>
      <c r="N270" s="45" t="s">
        <v>4036</v>
      </c>
      <c r="O270" s="45" t="s">
        <v>524</v>
      </c>
      <c r="P270" s="59">
        <v>1</v>
      </c>
    </row>
    <row r="271" spans="2:16">
      <c r="B271" s="46" t="s">
        <v>1771</v>
      </c>
      <c r="C271" s="47">
        <v>9783839424933</v>
      </c>
      <c r="D271" s="46" t="s">
        <v>5096</v>
      </c>
      <c r="E271" s="45" t="s">
        <v>162</v>
      </c>
      <c r="F271" s="45" t="s">
        <v>461</v>
      </c>
      <c r="G271" s="45" t="s">
        <v>7093</v>
      </c>
      <c r="I271" s="46">
        <v>2014</v>
      </c>
      <c r="J271" s="46" t="s">
        <v>5101</v>
      </c>
      <c r="K271" s="46" t="s">
        <v>1497</v>
      </c>
      <c r="L271" s="46">
        <v>26.99</v>
      </c>
      <c r="M271" s="45" t="s">
        <v>523</v>
      </c>
      <c r="N271" s="45" t="s">
        <v>3240</v>
      </c>
      <c r="O271" s="45" t="s">
        <v>525</v>
      </c>
      <c r="P271" s="59">
        <v>1</v>
      </c>
    </row>
    <row r="272" spans="2:16">
      <c r="B272" s="46" t="s">
        <v>1772</v>
      </c>
      <c r="C272" s="47">
        <v>9783839427866</v>
      </c>
      <c r="D272" s="46" t="s">
        <v>5096</v>
      </c>
      <c r="E272" s="45" t="s">
        <v>163</v>
      </c>
      <c r="F272" s="45" t="s">
        <v>462</v>
      </c>
      <c r="G272" s="45" t="s">
        <v>3367</v>
      </c>
      <c r="I272" s="46">
        <v>2014</v>
      </c>
      <c r="J272" s="46" t="s">
        <v>5135</v>
      </c>
      <c r="K272" s="46" t="s">
        <v>1497</v>
      </c>
      <c r="L272" s="46">
        <v>32.99</v>
      </c>
      <c r="M272" s="45" t="s">
        <v>534</v>
      </c>
      <c r="N272" s="45" t="s">
        <v>9</v>
      </c>
      <c r="O272" s="45" t="s">
        <v>524</v>
      </c>
      <c r="P272" s="59">
        <v>1</v>
      </c>
    </row>
    <row r="273" spans="2:16">
      <c r="B273" s="46" t="s">
        <v>1773</v>
      </c>
      <c r="C273" s="47">
        <v>9783839427873</v>
      </c>
      <c r="D273" s="46" t="s">
        <v>5096</v>
      </c>
      <c r="E273" s="45" t="s">
        <v>164</v>
      </c>
      <c r="F273" s="45" t="s">
        <v>463</v>
      </c>
      <c r="G273" s="45" t="s">
        <v>7718</v>
      </c>
      <c r="I273" s="46">
        <v>2014</v>
      </c>
      <c r="J273" s="46" t="s">
        <v>5101</v>
      </c>
      <c r="K273" s="46" t="s">
        <v>1497</v>
      </c>
      <c r="L273" s="46">
        <v>24.99</v>
      </c>
      <c r="M273" s="45" t="s">
        <v>585</v>
      </c>
      <c r="N273" s="45" t="s">
        <v>10</v>
      </c>
      <c r="O273" s="45" t="s">
        <v>3334</v>
      </c>
      <c r="P273" s="59">
        <v>1</v>
      </c>
    </row>
    <row r="274" spans="2:16">
      <c r="B274" s="46" t="s">
        <v>1774</v>
      </c>
      <c r="C274" s="47">
        <v>9783839428078</v>
      </c>
      <c r="D274" s="46" t="s">
        <v>5096</v>
      </c>
      <c r="E274" s="45" t="s">
        <v>165</v>
      </c>
      <c r="F274" s="45" t="s">
        <v>464</v>
      </c>
      <c r="G274" s="45" t="s">
        <v>6951</v>
      </c>
      <c r="I274" s="46">
        <v>2014</v>
      </c>
      <c r="J274" s="46" t="s">
        <v>5101</v>
      </c>
      <c r="K274" s="46" t="s">
        <v>1497</v>
      </c>
      <c r="L274" s="46">
        <v>13.99</v>
      </c>
      <c r="M274" s="45" t="s">
        <v>586</v>
      </c>
      <c r="N274" s="45" t="s">
        <v>11</v>
      </c>
      <c r="O274" s="45" t="s">
        <v>528</v>
      </c>
      <c r="P274" s="59">
        <v>1</v>
      </c>
    </row>
    <row r="275" spans="2:16">
      <c r="B275" s="46" t="s">
        <v>1775</v>
      </c>
      <c r="C275" s="47">
        <v>9783839424803</v>
      </c>
      <c r="D275" s="46" t="s">
        <v>5096</v>
      </c>
      <c r="E275" s="45" t="s">
        <v>166</v>
      </c>
      <c r="F275" s="45" t="s">
        <v>465</v>
      </c>
      <c r="G275" s="45" t="s">
        <v>3469</v>
      </c>
      <c r="I275" s="46">
        <v>2014</v>
      </c>
      <c r="J275" s="46" t="s">
        <v>5101</v>
      </c>
      <c r="K275" s="46" t="s">
        <v>1497</v>
      </c>
      <c r="L275" s="46">
        <v>32.99</v>
      </c>
      <c r="M275" s="45" t="s">
        <v>536</v>
      </c>
      <c r="N275" s="45" t="s">
        <v>695</v>
      </c>
      <c r="O275" s="45" t="s">
        <v>2651</v>
      </c>
      <c r="P275" s="59">
        <v>1</v>
      </c>
    </row>
    <row r="276" spans="2:16">
      <c r="B276" s="46" t="s">
        <v>1776</v>
      </c>
      <c r="C276" s="47">
        <v>9783839411575</v>
      </c>
      <c r="D276" s="46" t="s">
        <v>5096</v>
      </c>
      <c r="E276" s="45" t="s">
        <v>167</v>
      </c>
      <c r="F276" s="45" t="s">
        <v>466</v>
      </c>
      <c r="G276" s="45" t="s">
        <v>6602</v>
      </c>
      <c r="I276" s="46">
        <v>2014</v>
      </c>
      <c r="J276" s="46" t="s">
        <v>5101</v>
      </c>
      <c r="K276" s="46" t="s">
        <v>1497</v>
      </c>
      <c r="L276" s="46">
        <v>13.99</v>
      </c>
      <c r="M276" s="45" t="s">
        <v>587</v>
      </c>
      <c r="N276" s="45" t="s">
        <v>12</v>
      </c>
      <c r="O276" s="45" t="s">
        <v>526</v>
      </c>
      <c r="P276" s="59">
        <v>1</v>
      </c>
    </row>
    <row r="277" spans="2:16">
      <c r="B277" s="46" t="s">
        <v>1777</v>
      </c>
      <c r="C277" s="47">
        <v>9783839428788</v>
      </c>
      <c r="D277" s="46" t="s">
        <v>5096</v>
      </c>
      <c r="E277" s="45" t="s">
        <v>168</v>
      </c>
      <c r="F277" s="45" t="s">
        <v>467</v>
      </c>
      <c r="G277" s="45" t="s">
        <v>6823</v>
      </c>
      <c r="I277" s="46">
        <v>2014</v>
      </c>
      <c r="J277" s="46" t="s">
        <v>5101</v>
      </c>
      <c r="K277" s="46" t="s">
        <v>1497</v>
      </c>
      <c r="L277" s="46">
        <v>44.99</v>
      </c>
      <c r="M277" s="45" t="s">
        <v>582</v>
      </c>
      <c r="N277" s="45" t="s">
        <v>13</v>
      </c>
      <c r="O277" s="45" t="s">
        <v>528</v>
      </c>
      <c r="P277" s="59">
        <v>1</v>
      </c>
    </row>
    <row r="278" spans="2:16">
      <c r="B278" s="46" t="s">
        <v>1778</v>
      </c>
      <c r="C278" s="47">
        <v>9783839429044</v>
      </c>
      <c r="D278" s="46" t="s">
        <v>5096</v>
      </c>
      <c r="E278" s="45" t="s">
        <v>169</v>
      </c>
      <c r="F278" s="45" t="s">
        <v>468</v>
      </c>
      <c r="G278" s="45" t="s">
        <v>6541</v>
      </c>
      <c r="I278" s="46">
        <v>2014</v>
      </c>
      <c r="J278" s="46" t="s">
        <v>5135</v>
      </c>
      <c r="K278" s="46" t="s">
        <v>1497</v>
      </c>
      <c r="L278" s="46">
        <v>39.99</v>
      </c>
      <c r="M278" s="45" t="s">
        <v>588</v>
      </c>
      <c r="N278" s="45" t="s">
        <v>14</v>
      </c>
      <c r="O278" s="45" t="s">
        <v>2651</v>
      </c>
      <c r="P278" s="59">
        <v>1</v>
      </c>
    </row>
    <row r="279" spans="2:16">
      <c r="B279" s="46" t="s">
        <v>1779</v>
      </c>
      <c r="C279" s="47">
        <v>9783839429099</v>
      </c>
      <c r="D279" s="46" t="s">
        <v>5096</v>
      </c>
      <c r="E279" s="45" t="s">
        <v>170</v>
      </c>
      <c r="F279" s="45" t="s">
        <v>469</v>
      </c>
      <c r="G279" s="45" t="s">
        <v>6786</v>
      </c>
      <c r="I279" s="46">
        <v>2014</v>
      </c>
      <c r="J279" s="46" t="s">
        <v>5101</v>
      </c>
      <c r="K279" s="46" t="s">
        <v>1497</v>
      </c>
      <c r="L279" s="46">
        <v>26.99</v>
      </c>
      <c r="M279" s="45" t="s">
        <v>589</v>
      </c>
      <c r="N279" s="45" t="s">
        <v>15</v>
      </c>
      <c r="O279" s="45" t="s">
        <v>2651</v>
      </c>
      <c r="P279" s="59">
        <v>1</v>
      </c>
    </row>
    <row r="280" spans="2:16">
      <c r="B280" s="46" t="s">
        <v>1780</v>
      </c>
      <c r="C280" s="47">
        <v>9783839428818</v>
      </c>
      <c r="D280" s="46" t="s">
        <v>5096</v>
      </c>
      <c r="E280" s="45" t="s">
        <v>171</v>
      </c>
      <c r="F280" s="45" t="s">
        <v>470</v>
      </c>
      <c r="G280" s="45" t="s">
        <v>5029</v>
      </c>
      <c r="H280" s="60">
        <v>53</v>
      </c>
      <c r="I280" s="46">
        <v>2014</v>
      </c>
      <c r="J280" s="46" t="s">
        <v>5101</v>
      </c>
      <c r="K280" s="46" t="s">
        <v>1497</v>
      </c>
      <c r="L280" s="46">
        <v>32.99</v>
      </c>
      <c r="M280" s="45" t="s">
        <v>514</v>
      </c>
      <c r="N280" s="45" t="s">
        <v>16</v>
      </c>
      <c r="O280" s="45" t="s">
        <v>527</v>
      </c>
      <c r="P280" s="59">
        <v>1</v>
      </c>
    </row>
    <row r="281" spans="2:16">
      <c r="B281" s="46" t="s">
        <v>1781</v>
      </c>
      <c r="C281" s="47">
        <v>9783839428764</v>
      </c>
      <c r="D281" s="46" t="s">
        <v>5096</v>
      </c>
      <c r="E281" s="45" t="s">
        <v>172</v>
      </c>
      <c r="F281" s="45" t="s">
        <v>471</v>
      </c>
      <c r="G281" s="45" t="s">
        <v>6468</v>
      </c>
      <c r="H281" s="60">
        <v>10</v>
      </c>
      <c r="I281" s="46">
        <v>2014</v>
      </c>
      <c r="J281" s="46" t="s">
        <v>5101</v>
      </c>
      <c r="K281" s="46" t="s">
        <v>1497</v>
      </c>
      <c r="L281" s="46">
        <v>26.99</v>
      </c>
      <c r="M281" s="45" t="s">
        <v>517</v>
      </c>
      <c r="N281" s="45" t="s">
        <v>5102</v>
      </c>
      <c r="O281" s="45" t="s">
        <v>525</v>
      </c>
      <c r="P281" s="59">
        <v>1</v>
      </c>
    </row>
    <row r="282" spans="2:16">
      <c r="B282" s="46" t="s">
        <v>1782</v>
      </c>
      <c r="C282" s="47">
        <v>9783839429020</v>
      </c>
      <c r="D282" s="46" t="s">
        <v>5096</v>
      </c>
      <c r="E282" s="45" t="s">
        <v>173</v>
      </c>
      <c r="F282" s="45" t="s">
        <v>472</v>
      </c>
      <c r="G282" s="45" t="s">
        <v>6552</v>
      </c>
      <c r="I282" s="46">
        <v>2014</v>
      </c>
      <c r="J282" s="46" t="s">
        <v>5101</v>
      </c>
      <c r="K282" s="46" t="s">
        <v>1497</v>
      </c>
      <c r="L282" s="46">
        <v>32.99</v>
      </c>
      <c r="M282" s="45" t="s">
        <v>562</v>
      </c>
      <c r="N282" s="45" t="s">
        <v>751</v>
      </c>
      <c r="O282" s="45" t="s">
        <v>2651</v>
      </c>
      <c r="P282" s="59">
        <v>1</v>
      </c>
    </row>
    <row r="283" spans="2:16">
      <c r="B283" s="46" t="s">
        <v>1783</v>
      </c>
      <c r="C283" s="47">
        <v>9783839429235</v>
      </c>
      <c r="D283" s="46" t="s">
        <v>5096</v>
      </c>
      <c r="E283" s="45" t="s">
        <v>174</v>
      </c>
      <c r="F283" s="45" t="s">
        <v>473</v>
      </c>
      <c r="G283" s="45" t="s">
        <v>6552</v>
      </c>
      <c r="I283" s="46">
        <v>2014</v>
      </c>
      <c r="J283" s="46" t="s">
        <v>5101</v>
      </c>
      <c r="K283" s="46" t="s">
        <v>1497</v>
      </c>
      <c r="L283" s="46">
        <v>36.99</v>
      </c>
      <c r="M283" s="45" t="s">
        <v>562</v>
      </c>
      <c r="N283" s="45" t="s">
        <v>17</v>
      </c>
      <c r="O283" s="45" t="s">
        <v>2651</v>
      </c>
      <c r="P283" s="59">
        <v>1</v>
      </c>
    </row>
    <row r="284" spans="2:16">
      <c r="B284" s="46" t="s">
        <v>1784</v>
      </c>
      <c r="C284" s="47">
        <v>9783839428832</v>
      </c>
      <c r="D284" s="46" t="s">
        <v>5096</v>
      </c>
      <c r="E284" s="45" t="s">
        <v>175</v>
      </c>
      <c r="F284" s="45" t="s">
        <v>474</v>
      </c>
      <c r="G284" s="45" t="s">
        <v>2803</v>
      </c>
      <c r="H284" s="60">
        <v>8</v>
      </c>
      <c r="I284" s="46">
        <v>2014</v>
      </c>
      <c r="J284" s="46" t="s">
        <v>5101</v>
      </c>
      <c r="K284" s="46" t="s">
        <v>1497</v>
      </c>
      <c r="L284" s="46">
        <v>26.99</v>
      </c>
      <c r="M284" s="45" t="s">
        <v>532</v>
      </c>
      <c r="N284" s="45" t="s">
        <v>18</v>
      </c>
      <c r="O284" s="45" t="s">
        <v>2651</v>
      </c>
      <c r="P284" s="59">
        <v>1</v>
      </c>
    </row>
    <row r="285" spans="2:16">
      <c r="B285" s="46" t="s">
        <v>1785</v>
      </c>
      <c r="C285" s="47">
        <v>9783839428771</v>
      </c>
      <c r="D285" s="46" t="s">
        <v>5096</v>
      </c>
      <c r="E285" s="45" t="s">
        <v>176</v>
      </c>
      <c r="F285" s="45" t="s">
        <v>475</v>
      </c>
      <c r="G285" s="45" t="s">
        <v>5029</v>
      </c>
      <c r="H285" s="60">
        <v>52</v>
      </c>
      <c r="I285" s="46">
        <v>2014</v>
      </c>
      <c r="J285" s="46" t="s">
        <v>5101</v>
      </c>
      <c r="K285" s="46" t="s">
        <v>1497</v>
      </c>
      <c r="L285" s="46">
        <v>26.99</v>
      </c>
      <c r="M285" s="45" t="s">
        <v>534</v>
      </c>
      <c r="N285" s="45" t="s">
        <v>19</v>
      </c>
      <c r="O285" s="45" t="s">
        <v>3334</v>
      </c>
      <c r="P285" s="59">
        <v>1</v>
      </c>
    </row>
    <row r="286" spans="2:16">
      <c r="B286" s="46" t="s">
        <v>1786</v>
      </c>
      <c r="C286" s="47">
        <v>9783839428924</v>
      </c>
      <c r="D286" s="46" t="s">
        <v>5096</v>
      </c>
      <c r="E286" s="45" t="s">
        <v>177</v>
      </c>
      <c r="F286" s="45" t="s">
        <v>476</v>
      </c>
      <c r="G286" s="45" t="s">
        <v>7202</v>
      </c>
      <c r="H286" s="60">
        <v>34</v>
      </c>
      <c r="I286" s="46">
        <v>2014</v>
      </c>
      <c r="J286" s="46" t="s">
        <v>5101</v>
      </c>
      <c r="K286" s="46" t="s">
        <v>1497</v>
      </c>
      <c r="L286" s="46">
        <v>34.99</v>
      </c>
      <c r="M286" s="45" t="s">
        <v>576</v>
      </c>
      <c r="N286" s="45" t="s">
        <v>3470</v>
      </c>
      <c r="O286" s="45" t="s">
        <v>525</v>
      </c>
      <c r="P286" s="59">
        <v>1</v>
      </c>
    </row>
    <row r="287" spans="2:16">
      <c r="B287" s="46" t="s">
        <v>1787</v>
      </c>
      <c r="C287" s="47">
        <v>9783839428627</v>
      </c>
      <c r="D287" s="46" t="s">
        <v>5096</v>
      </c>
      <c r="E287" s="45" t="s">
        <v>178</v>
      </c>
      <c r="F287" s="45" t="s">
        <v>477</v>
      </c>
      <c r="G287" s="45" t="s">
        <v>5100</v>
      </c>
      <c r="H287" s="60">
        <v>24</v>
      </c>
      <c r="I287" s="46">
        <v>2014</v>
      </c>
      <c r="J287" s="46" t="s">
        <v>5135</v>
      </c>
      <c r="K287" s="46" t="s">
        <v>1497</v>
      </c>
      <c r="L287" s="46">
        <v>34.99</v>
      </c>
      <c r="M287" s="45" t="s">
        <v>517</v>
      </c>
      <c r="N287" s="45" t="s">
        <v>5102</v>
      </c>
      <c r="O287" s="45" t="s">
        <v>525</v>
      </c>
      <c r="P287" s="59">
        <v>1</v>
      </c>
    </row>
    <row r="288" spans="2:16">
      <c r="B288" s="46" t="s">
        <v>1788</v>
      </c>
      <c r="C288" s="47">
        <v>9783839428801</v>
      </c>
      <c r="D288" s="46" t="s">
        <v>5096</v>
      </c>
      <c r="E288" s="45" t="s">
        <v>179</v>
      </c>
      <c r="F288" s="45" t="s">
        <v>478</v>
      </c>
      <c r="G288" s="45" t="s">
        <v>3223</v>
      </c>
      <c r="H288" s="60">
        <v>5</v>
      </c>
      <c r="I288" s="46">
        <v>2014</v>
      </c>
      <c r="J288" s="46" t="s">
        <v>5101</v>
      </c>
      <c r="K288" s="46" t="s">
        <v>1497</v>
      </c>
      <c r="L288" s="46">
        <v>26.99</v>
      </c>
      <c r="M288" s="45" t="s">
        <v>520</v>
      </c>
      <c r="O288" s="45" t="s">
        <v>525</v>
      </c>
      <c r="P288" s="59">
        <v>1</v>
      </c>
    </row>
    <row r="289" spans="2:16">
      <c r="B289" s="46" t="s">
        <v>1789</v>
      </c>
      <c r="C289" s="47">
        <v>9783839428795</v>
      </c>
      <c r="D289" s="46" t="s">
        <v>5096</v>
      </c>
      <c r="E289" s="45" t="s">
        <v>180</v>
      </c>
      <c r="F289" s="45" t="s">
        <v>479</v>
      </c>
      <c r="G289" s="45" t="s">
        <v>4282</v>
      </c>
      <c r="H289" s="60">
        <v>16</v>
      </c>
      <c r="I289" s="46">
        <v>2014</v>
      </c>
      <c r="J289" s="46" t="s">
        <v>5101</v>
      </c>
      <c r="K289" s="46" t="s">
        <v>1497</v>
      </c>
      <c r="L289" s="46">
        <v>32.99</v>
      </c>
      <c r="M289" s="45" t="s">
        <v>514</v>
      </c>
      <c r="N289" s="45" t="s">
        <v>20</v>
      </c>
      <c r="O289" s="45" t="s">
        <v>527</v>
      </c>
      <c r="P289" s="59">
        <v>1</v>
      </c>
    </row>
    <row r="290" spans="2:16">
      <c r="B290" s="46" t="s">
        <v>1790</v>
      </c>
      <c r="C290" s="47">
        <v>9783839428092</v>
      </c>
      <c r="D290" s="46" t="s">
        <v>5096</v>
      </c>
      <c r="E290" s="45" t="s">
        <v>181</v>
      </c>
      <c r="F290" s="45" t="s">
        <v>480</v>
      </c>
      <c r="G290" s="45" t="s">
        <v>509</v>
      </c>
      <c r="H290" s="60">
        <v>3</v>
      </c>
      <c r="I290" s="46">
        <v>2014</v>
      </c>
      <c r="J290" s="46" t="s">
        <v>5101</v>
      </c>
      <c r="K290" s="46" t="s">
        <v>1497</v>
      </c>
      <c r="L290" s="46">
        <v>34.99</v>
      </c>
      <c r="M290" s="45" t="s">
        <v>514</v>
      </c>
      <c r="N290" s="45" t="s">
        <v>3330</v>
      </c>
      <c r="O290" s="45" t="s">
        <v>527</v>
      </c>
      <c r="P290" s="59">
        <v>1</v>
      </c>
    </row>
    <row r="291" spans="2:16">
      <c r="B291" s="46" t="s">
        <v>1791</v>
      </c>
      <c r="C291" s="47">
        <v>9783839428917</v>
      </c>
      <c r="D291" s="46" t="s">
        <v>5096</v>
      </c>
      <c r="E291" s="45" t="s">
        <v>182</v>
      </c>
      <c r="F291" s="45" t="s">
        <v>481</v>
      </c>
      <c r="G291" s="45" t="s">
        <v>5029</v>
      </c>
      <c r="H291" s="60">
        <v>41</v>
      </c>
      <c r="I291" s="46">
        <v>2014</v>
      </c>
      <c r="J291" s="46" t="s">
        <v>5101</v>
      </c>
      <c r="K291" s="46" t="s">
        <v>1497</v>
      </c>
      <c r="L291" s="46">
        <v>32.99</v>
      </c>
      <c r="M291" s="45" t="s">
        <v>510</v>
      </c>
      <c r="N291" s="45" t="s">
        <v>3322</v>
      </c>
      <c r="O291" s="45" t="s">
        <v>524</v>
      </c>
      <c r="P291" s="59">
        <v>1</v>
      </c>
    </row>
    <row r="292" spans="2:16">
      <c r="B292" s="46" t="s">
        <v>1792</v>
      </c>
      <c r="C292" s="47">
        <v>9783839429051</v>
      </c>
      <c r="D292" s="46" t="s">
        <v>5096</v>
      </c>
      <c r="E292" s="45" t="s">
        <v>183</v>
      </c>
      <c r="F292" s="45" t="s">
        <v>482</v>
      </c>
      <c r="G292" s="45" t="s">
        <v>503</v>
      </c>
      <c r="H292" s="60">
        <v>10</v>
      </c>
      <c r="I292" s="46">
        <v>2014</v>
      </c>
      <c r="J292" s="46" t="s">
        <v>5101</v>
      </c>
      <c r="K292" s="46" t="s">
        <v>1497</v>
      </c>
      <c r="L292" s="46">
        <v>32.99</v>
      </c>
      <c r="M292" s="45" t="s">
        <v>513</v>
      </c>
      <c r="N292" s="45" t="s">
        <v>21</v>
      </c>
      <c r="O292" s="45" t="s">
        <v>525</v>
      </c>
      <c r="P292" s="59">
        <v>1</v>
      </c>
    </row>
    <row r="293" spans="2:16">
      <c r="B293" s="46" t="s">
        <v>1793</v>
      </c>
      <c r="C293" s="47">
        <v>9783839429211</v>
      </c>
      <c r="D293" s="46" t="s">
        <v>5096</v>
      </c>
      <c r="E293" s="45" t="s">
        <v>184</v>
      </c>
      <c r="F293" s="45" t="s">
        <v>483</v>
      </c>
      <c r="G293" s="45" t="s">
        <v>6951</v>
      </c>
      <c r="I293" s="46">
        <v>2014</v>
      </c>
      <c r="J293" s="46" t="s">
        <v>5101</v>
      </c>
      <c r="K293" s="46" t="s">
        <v>1497</v>
      </c>
      <c r="L293" s="46">
        <v>34.99</v>
      </c>
      <c r="M293" s="45" t="s">
        <v>510</v>
      </c>
      <c r="N293" s="45" t="s">
        <v>647</v>
      </c>
      <c r="O293" s="45" t="s">
        <v>2651</v>
      </c>
      <c r="P293" s="59">
        <v>1</v>
      </c>
    </row>
    <row r="294" spans="2:16">
      <c r="B294" s="46" t="s">
        <v>1794</v>
      </c>
      <c r="C294" s="47">
        <v>9783839429327</v>
      </c>
      <c r="D294" s="46" t="s">
        <v>5096</v>
      </c>
      <c r="E294" s="45" t="s">
        <v>185</v>
      </c>
      <c r="F294" s="45" t="s">
        <v>484</v>
      </c>
      <c r="G294" s="45" t="s">
        <v>1075</v>
      </c>
      <c r="H294" s="60">
        <v>5</v>
      </c>
      <c r="I294" s="46">
        <v>2014</v>
      </c>
      <c r="J294" s="46" t="s">
        <v>5101</v>
      </c>
      <c r="K294" s="46" t="s">
        <v>1497</v>
      </c>
      <c r="L294" s="46">
        <v>34.99</v>
      </c>
      <c r="M294" s="45" t="s">
        <v>510</v>
      </c>
      <c r="N294" s="45" t="s">
        <v>626</v>
      </c>
      <c r="O294" s="45" t="s">
        <v>2651</v>
      </c>
      <c r="P294" s="59">
        <v>1</v>
      </c>
    </row>
    <row r="295" spans="2:16">
      <c r="B295" s="46" t="s">
        <v>1795</v>
      </c>
      <c r="C295" s="47">
        <v>9783839429389</v>
      </c>
      <c r="D295" s="46" t="s">
        <v>5096</v>
      </c>
      <c r="E295" s="45" t="s">
        <v>186</v>
      </c>
      <c r="F295" s="45" t="s">
        <v>485</v>
      </c>
      <c r="G295" s="45" t="s">
        <v>7115</v>
      </c>
      <c r="I295" s="46">
        <v>2014</v>
      </c>
      <c r="J295" s="46" t="s">
        <v>5101</v>
      </c>
      <c r="K295" s="46" t="s">
        <v>1497</v>
      </c>
      <c r="L295" s="46">
        <v>32.99</v>
      </c>
      <c r="M295" s="45" t="s">
        <v>562</v>
      </c>
      <c r="N295" s="45" t="s">
        <v>22</v>
      </c>
      <c r="O295" s="45" t="s">
        <v>2651</v>
      </c>
      <c r="P295" s="59">
        <v>1</v>
      </c>
    </row>
    <row r="296" spans="2:16">
      <c r="B296" s="46" t="s">
        <v>1796</v>
      </c>
      <c r="C296" s="47">
        <v>9783839429600</v>
      </c>
      <c r="D296" s="46" t="s">
        <v>5096</v>
      </c>
      <c r="E296" s="45" t="s">
        <v>187</v>
      </c>
      <c r="F296" s="45" t="s">
        <v>486</v>
      </c>
      <c r="G296" s="45" t="s">
        <v>6552</v>
      </c>
      <c r="I296" s="46">
        <v>2014</v>
      </c>
      <c r="J296" s="46" t="s">
        <v>5101</v>
      </c>
      <c r="K296" s="46" t="s">
        <v>1497</v>
      </c>
      <c r="L296" s="46">
        <v>39.99</v>
      </c>
      <c r="M296" s="45" t="s">
        <v>590</v>
      </c>
      <c r="N296" s="45" t="s">
        <v>23</v>
      </c>
      <c r="O296" s="45" t="s">
        <v>2651</v>
      </c>
      <c r="P296" s="59">
        <v>1</v>
      </c>
    </row>
    <row r="297" spans="2:16">
      <c r="B297" s="46" t="s">
        <v>1797</v>
      </c>
      <c r="C297" s="47">
        <v>9783839430095</v>
      </c>
      <c r="D297" s="46" t="s">
        <v>5096</v>
      </c>
      <c r="E297" s="45" t="s">
        <v>188</v>
      </c>
      <c r="F297" s="45" t="s">
        <v>487</v>
      </c>
      <c r="G297" s="45" t="s">
        <v>7093</v>
      </c>
      <c r="I297" s="46">
        <v>2014</v>
      </c>
      <c r="J297" s="46" t="s">
        <v>5101</v>
      </c>
      <c r="K297" s="46" t="s">
        <v>1497</v>
      </c>
      <c r="L297" s="46">
        <v>24.99</v>
      </c>
      <c r="M297" s="45" t="s">
        <v>523</v>
      </c>
      <c r="O297" s="45" t="s">
        <v>525</v>
      </c>
      <c r="P297" s="59">
        <v>1</v>
      </c>
    </row>
    <row r="298" spans="2:16">
      <c r="B298" s="46" t="s">
        <v>1798</v>
      </c>
      <c r="C298" s="47">
        <v>9783839428894</v>
      </c>
      <c r="D298" s="46" t="s">
        <v>5096</v>
      </c>
      <c r="E298" s="45" t="s">
        <v>189</v>
      </c>
      <c r="F298" s="45" t="s">
        <v>488</v>
      </c>
      <c r="G298" s="45" t="s">
        <v>7045</v>
      </c>
      <c r="I298" s="46">
        <v>2014</v>
      </c>
      <c r="J298" s="46" t="s">
        <v>5101</v>
      </c>
      <c r="K298" s="46" t="s">
        <v>1497</v>
      </c>
      <c r="L298" s="46">
        <v>26.99</v>
      </c>
      <c r="M298" s="45" t="s">
        <v>591</v>
      </c>
      <c r="N298" s="45" t="s">
        <v>3754</v>
      </c>
      <c r="O298" s="45" t="s">
        <v>526</v>
      </c>
      <c r="P298" s="59">
        <v>1</v>
      </c>
    </row>
    <row r="299" spans="2:16">
      <c r="B299" s="46" t="s">
        <v>1799</v>
      </c>
      <c r="C299" s="47">
        <v>9783839428863</v>
      </c>
      <c r="D299" s="46" t="s">
        <v>5096</v>
      </c>
      <c r="E299" s="45" t="s">
        <v>190</v>
      </c>
      <c r="F299" s="45" t="s">
        <v>489</v>
      </c>
      <c r="G299" s="45" t="s">
        <v>7115</v>
      </c>
      <c r="I299" s="46">
        <v>2014</v>
      </c>
      <c r="J299" s="46" t="s">
        <v>5135</v>
      </c>
      <c r="K299" s="46" t="s">
        <v>1497</v>
      </c>
      <c r="L299" s="46">
        <v>49.99</v>
      </c>
      <c r="M299" s="45" t="s">
        <v>538</v>
      </c>
      <c r="N299" s="45" t="s">
        <v>24</v>
      </c>
      <c r="O299" s="45" t="s">
        <v>2651</v>
      </c>
      <c r="P299" s="59">
        <v>1</v>
      </c>
    </row>
    <row r="300" spans="2:16">
      <c r="B300" s="46" t="s">
        <v>1800</v>
      </c>
      <c r="C300" s="47">
        <v>9783839428580</v>
      </c>
      <c r="D300" s="46" t="s">
        <v>5096</v>
      </c>
      <c r="E300" s="45" t="s">
        <v>191</v>
      </c>
      <c r="F300" s="45" t="s">
        <v>490</v>
      </c>
      <c r="G300" s="45" t="s">
        <v>4142</v>
      </c>
      <c r="H300" s="60">
        <v>151</v>
      </c>
      <c r="I300" s="46">
        <v>2014</v>
      </c>
      <c r="J300" s="46" t="s">
        <v>5135</v>
      </c>
      <c r="K300" s="46" t="s">
        <v>1497</v>
      </c>
      <c r="L300" s="46">
        <v>21.99</v>
      </c>
      <c r="M300" s="45" t="s">
        <v>534</v>
      </c>
      <c r="N300" s="45" t="s">
        <v>25</v>
      </c>
      <c r="O300" s="45" t="s">
        <v>3334</v>
      </c>
      <c r="P300" s="59">
        <v>1</v>
      </c>
    </row>
    <row r="301" spans="2:16">
      <c r="B301" s="46" t="s">
        <v>1801</v>
      </c>
      <c r="C301" s="47">
        <v>9783839428665</v>
      </c>
      <c r="D301" s="46" t="s">
        <v>5096</v>
      </c>
      <c r="E301" s="45" t="s">
        <v>192</v>
      </c>
      <c r="F301" s="45" t="s">
        <v>491</v>
      </c>
      <c r="G301" s="45" t="s">
        <v>6552</v>
      </c>
      <c r="I301" s="46">
        <v>2014</v>
      </c>
      <c r="J301" s="46" t="s">
        <v>5101</v>
      </c>
      <c r="K301" s="46" t="s">
        <v>1497</v>
      </c>
      <c r="L301" s="46">
        <v>26.99</v>
      </c>
      <c r="M301" s="45" t="s">
        <v>569</v>
      </c>
      <c r="N301" s="45" t="s">
        <v>699</v>
      </c>
      <c r="O301" s="45" t="s">
        <v>2651</v>
      </c>
      <c r="P301" s="59">
        <v>1</v>
      </c>
    </row>
    <row r="302" spans="2:16">
      <c r="B302" s="46" t="s">
        <v>1802</v>
      </c>
      <c r="C302" s="47">
        <v>9783839429150</v>
      </c>
      <c r="D302" s="46" t="s">
        <v>5096</v>
      </c>
      <c r="E302" s="45" t="s">
        <v>193</v>
      </c>
      <c r="F302" s="45" t="s">
        <v>492</v>
      </c>
      <c r="G302" s="45" t="s">
        <v>5029</v>
      </c>
      <c r="H302" s="60">
        <v>55</v>
      </c>
      <c r="I302" s="46">
        <v>2014</v>
      </c>
      <c r="J302" s="46" t="s">
        <v>5135</v>
      </c>
      <c r="K302" s="46" t="s">
        <v>1497</v>
      </c>
      <c r="L302" s="46">
        <v>44.99</v>
      </c>
      <c r="M302" s="45" t="s">
        <v>530</v>
      </c>
      <c r="N302" s="45" t="s">
        <v>625</v>
      </c>
      <c r="O302" s="45" t="s">
        <v>524</v>
      </c>
      <c r="P302" s="59">
        <v>1</v>
      </c>
    </row>
    <row r="303" spans="2:16">
      <c r="B303" s="46" t="s">
        <v>1803</v>
      </c>
      <c r="C303" s="47">
        <v>9783839429907</v>
      </c>
      <c r="D303" s="46" t="s">
        <v>5096</v>
      </c>
      <c r="E303" s="45" t="s">
        <v>194</v>
      </c>
      <c r="F303" s="45" t="s">
        <v>493</v>
      </c>
      <c r="G303" s="45" t="s">
        <v>6979</v>
      </c>
      <c r="I303" s="46">
        <v>2014</v>
      </c>
      <c r="J303" s="46" t="s">
        <v>5135</v>
      </c>
      <c r="K303" s="46" t="s">
        <v>1497</v>
      </c>
      <c r="L303" s="46">
        <v>39.99</v>
      </c>
      <c r="M303" s="45" t="s">
        <v>519</v>
      </c>
      <c r="N303" s="45" t="s">
        <v>26</v>
      </c>
      <c r="O303" s="45" t="s">
        <v>2651</v>
      </c>
      <c r="P303" s="59">
        <v>1</v>
      </c>
    </row>
    <row r="304" spans="2:16">
      <c r="B304" s="46" t="s">
        <v>1804</v>
      </c>
      <c r="C304" s="47">
        <v>9783839429112</v>
      </c>
      <c r="D304" s="46" t="s">
        <v>5096</v>
      </c>
      <c r="E304" s="45" t="s">
        <v>195</v>
      </c>
      <c r="F304" s="45" t="s">
        <v>494</v>
      </c>
      <c r="G304" s="45" t="s">
        <v>7045</v>
      </c>
      <c r="I304" s="46">
        <v>2014</v>
      </c>
      <c r="J304" s="46" t="s">
        <v>5101</v>
      </c>
      <c r="K304" s="46" t="s">
        <v>1497</v>
      </c>
      <c r="L304" s="46">
        <v>39.99</v>
      </c>
      <c r="M304" s="45" t="s">
        <v>592</v>
      </c>
      <c r="N304" s="45" t="s">
        <v>27</v>
      </c>
      <c r="O304" s="45" t="s">
        <v>526</v>
      </c>
      <c r="P304" s="59">
        <v>1</v>
      </c>
    </row>
    <row r="305" spans="1:16">
      <c r="B305" s="46" t="s">
        <v>1805</v>
      </c>
      <c r="C305" s="47">
        <v>9783839429440</v>
      </c>
      <c r="D305" s="46" t="s">
        <v>5096</v>
      </c>
      <c r="E305" s="45" t="s">
        <v>196</v>
      </c>
      <c r="F305" s="45" t="s">
        <v>495</v>
      </c>
      <c r="G305" s="45" t="s">
        <v>5100</v>
      </c>
      <c r="H305" s="60">
        <v>26</v>
      </c>
      <c r="I305" s="46">
        <v>2014</v>
      </c>
      <c r="J305" s="46" t="s">
        <v>5101</v>
      </c>
      <c r="K305" s="46" t="s">
        <v>1497</v>
      </c>
      <c r="L305" s="46">
        <v>26.99</v>
      </c>
      <c r="M305" s="45" t="s">
        <v>517</v>
      </c>
      <c r="N305" s="45" t="s">
        <v>620</v>
      </c>
      <c r="O305" s="45" t="s">
        <v>525</v>
      </c>
      <c r="P305" s="59">
        <v>1</v>
      </c>
    </row>
    <row r="306" spans="1:16">
      <c r="B306" s="46" t="s">
        <v>1806</v>
      </c>
      <c r="C306" s="47">
        <v>9783839429464</v>
      </c>
      <c r="D306" s="46" t="s">
        <v>5096</v>
      </c>
      <c r="E306" s="45" t="s">
        <v>197</v>
      </c>
      <c r="F306" s="45" t="s">
        <v>496</v>
      </c>
      <c r="G306" s="45" t="s">
        <v>3425</v>
      </c>
      <c r="H306" s="60">
        <v>9</v>
      </c>
      <c r="I306" s="46">
        <v>2014</v>
      </c>
      <c r="J306" s="46" t="s">
        <v>5101</v>
      </c>
      <c r="K306" s="46" t="s">
        <v>1497</v>
      </c>
      <c r="L306" s="46">
        <v>33.99</v>
      </c>
      <c r="M306" s="45" t="s">
        <v>579</v>
      </c>
      <c r="N306" s="45" t="s">
        <v>28</v>
      </c>
      <c r="O306" s="45" t="s">
        <v>2651</v>
      </c>
      <c r="P306" s="59">
        <v>1</v>
      </c>
    </row>
    <row r="307" spans="1:16">
      <c r="B307" s="46" t="s">
        <v>1807</v>
      </c>
      <c r="C307" s="47">
        <v>9783839429259</v>
      </c>
      <c r="D307" s="46" t="s">
        <v>5096</v>
      </c>
      <c r="E307" s="45" t="s">
        <v>198</v>
      </c>
      <c r="F307" s="45" t="s">
        <v>497</v>
      </c>
      <c r="G307" s="45" t="s">
        <v>6786</v>
      </c>
      <c r="I307" s="46">
        <v>2014</v>
      </c>
      <c r="J307" s="46" t="s">
        <v>5101</v>
      </c>
      <c r="K307" s="46" t="s">
        <v>1497</v>
      </c>
      <c r="L307" s="46">
        <v>26.99</v>
      </c>
      <c r="M307" s="45" t="s">
        <v>548</v>
      </c>
      <c r="N307" s="45" t="s">
        <v>29</v>
      </c>
      <c r="O307" s="45" t="s">
        <v>2651</v>
      </c>
      <c r="P307" s="59">
        <v>1</v>
      </c>
    </row>
    <row r="308" spans="1:16">
      <c r="B308" s="46" t="s">
        <v>1808</v>
      </c>
      <c r="C308" s="47">
        <v>9783839429495</v>
      </c>
      <c r="D308" s="46" t="s">
        <v>5096</v>
      </c>
      <c r="E308" s="45" t="s">
        <v>199</v>
      </c>
      <c r="F308" s="45" t="s">
        <v>498</v>
      </c>
      <c r="G308" s="45" t="s">
        <v>5029</v>
      </c>
      <c r="H308" s="60">
        <v>61</v>
      </c>
      <c r="I308" s="46">
        <v>2014</v>
      </c>
      <c r="J308" s="46" t="s">
        <v>5101</v>
      </c>
      <c r="K308" s="46" t="s">
        <v>1497</v>
      </c>
      <c r="L308" s="46">
        <v>24.99</v>
      </c>
      <c r="M308" s="45" t="s">
        <v>510</v>
      </c>
      <c r="N308" s="45" t="s">
        <v>648</v>
      </c>
      <c r="O308" s="45" t="s">
        <v>524</v>
      </c>
      <c r="P308" s="59">
        <v>1</v>
      </c>
    </row>
    <row r="309" spans="1:16">
      <c r="B309" s="46" t="s">
        <v>1809</v>
      </c>
      <c r="C309" s="47">
        <v>9783839429709</v>
      </c>
      <c r="D309" s="46" t="s">
        <v>5096</v>
      </c>
      <c r="E309" s="45" t="s">
        <v>200</v>
      </c>
      <c r="F309" s="45" t="s">
        <v>499</v>
      </c>
      <c r="G309" s="45" t="s">
        <v>7307</v>
      </c>
      <c r="H309" s="60">
        <v>35</v>
      </c>
      <c r="I309" s="46">
        <v>2014</v>
      </c>
      <c r="J309" s="46" t="s">
        <v>5101</v>
      </c>
      <c r="K309" s="46" t="s">
        <v>1497</v>
      </c>
      <c r="L309" s="46">
        <v>39.99</v>
      </c>
      <c r="M309" s="45" t="s">
        <v>543</v>
      </c>
      <c r="N309" s="45" t="s">
        <v>746</v>
      </c>
      <c r="O309" s="45" t="s">
        <v>2651</v>
      </c>
      <c r="P309" s="59">
        <v>1</v>
      </c>
    </row>
    <row r="310" spans="1:16">
      <c r="B310" s="46" t="s">
        <v>1810</v>
      </c>
      <c r="C310" s="47">
        <v>9783839430163</v>
      </c>
      <c r="D310" s="46" t="s">
        <v>5096</v>
      </c>
      <c r="E310" s="45" t="s">
        <v>201</v>
      </c>
      <c r="F310" s="45" t="s">
        <v>500</v>
      </c>
      <c r="G310" s="45" t="s">
        <v>7093</v>
      </c>
      <c r="H310" s="60">
        <v>74</v>
      </c>
      <c r="I310" s="46">
        <v>2014</v>
      </c>
      <c r="J310" s="46" t="s">
        <v>5101</v>
      </c>
      <c r="K310" s="46" t="s">
        <v>1497</v>
      </c>
      <c r="L310" s="46">
        <v>21.99</v>
      </c>
      <c r="M310" s="45" t="s">
        <v>523</v>
      </c>
      <c r="N310" s="45" t="s">
        <v>30</v>
      </c>
      <c r="O310" s="45" t="s">
        <v>525</v>
      </c>
      <c r="P310" s="59">
        <v>1</v>
      </c>
    </row>
    <row r="311" spans="1:16" s="62" customFormat="1">
      <c r="B311" s="63" t="s">
        <v>1811</v>
      </c>
      <c r="C311" s="64">
        <v>9783839423493</v>
      </c>
      <c r="D311" s="63" t="s">
        <v>5096</v>
      </c>
      <c r="E311" s="62" t="s">
        <v>202</v>
      </c>
      <c r="F311" s="62" t="s">
        <v>501</v>
      </c>
      <c r="G311" s="62" t="s">
        <v>7093</v>
      </c>
      <c r="H311" s="65">
        <v>55</v>
      </c>
      <c r="I311" s="63">
        <v>2014</v>
      </c>
      <c r="J311" s="63" t="s">
        <v>5101</v>
      </c>
      <c r="K311" s="63" t="s">
        <v>1497</v>
      </c>
      <c r="L311" s="63">
        <v>17.989999999999998</v>
      </c>
      <c r="M311" s="62" t="s">
        <v>523</v>
      </c>
      <c r="N311" s="45" t="s">
        <v>31</v>
      </c>
      <c r="O311" s="62" t="s">
        <v>525</v>
      </c>
      <c r="P311" s="66">
        <v>1</v>
      </c>
    </row>
    <row r="312" spans="1:16" s="71" customFormat="1" ht="18.75" customHeight="1" thickBot="1">
      <c r="A312" s="67"/>
      <c r="B312" s="68"/>
      <c r="C312" s="69"/>
      <c r="D312" s="68"/>
      <c r="E312" s="70"/>
      <c r="H312" s="68"/>
      <c r="I312" s="68"/>
      <c r="J312" s="68"/>
      <c r="K312" s="72"/>
      <c r="L312" s="73">
        <f>SUM(L7:L311)</f>
        <v>10324.679999999946</v>
      </c>
      <c r="M312" s="68"/>
      <c r="N312" s="70"/>
      <c r="O312" s="68"/>
      <c r="P312" s="67">
        <f>SUM(P7:P311)</f>
        <v>305</v>
      </c>
    </row>
    <row r="313" spans="1:16" ht="12.75" thickTop="1"/>
  </sheetData>
  <phoneticPr fontId="0" type="noConversion"/>
  <printOptions gridLines="1"/>
  <pageMargins left="0.7" right="0.7" top="0.78740157499999996" bottom="0.78740157499999996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2:P986"/>
  <sheetViews>
    <sheetView workbookViewId="0">
      <pane ySplit="6" topLeftCell="A7" activePane="bottomLeft" state="frozen"/>
      <selection pane="bottomLeft" activeCell="A5" sqref="A5"/>
    </sheetView>
  </sheetViews>
  <sheetFormatPr defaultColWidth="11.42578125" defaultRowHeight="12"/>
  <cols>
    <col min="1" max="1" width="3.140625" style="45" customWidth="1"/>
    <col min="2" max="2" width="17.85546875" style="46" customWidth="1"/>
    <col min="3" max="3" width="17.85546875" style="47" customWidth="1"/>
    <col min="4" max="4" width="11.42578125" style="46" customWidth="1"/>
    <col min="5" max="5" width="47.7109375" style="48" customWidth="1"/>
    <col min="6" max="7" width="20.85546875" style="45" customWidth="1"/>
    <col min="8" max="8" width="14" style="46" customWidth="1"/>
    <col min="9" max="9" width="11.85546875" style="46" customWidth="1"/>
    <col min="10" max="11" width="17.85546875" style="46" customWidth="1"/>
    <col min="12" max="12" width="12.85546875" style="45" customWidth="1"/>
    <col min="13" max="13" width="12.85546875" style="46" customWidth="1"/>
    <col min="14" max="14" width="44.5703125" style="48" customWidth="1"/>
    <col min="15" max="15" width="38.42578125" style="46" bestFit="1" customWidth="1"/>
    <col min="16" max="16" width="57.28515625" style="45" customWidth="1"/>
    <col min="17" max="16384" width="11.42578125" style="45"/>
  </cols>
  <sheetData>
    <row r="2" spans="1:16">
      <c r="B2" s="48"/>
      <c r="C2" s="49"/>
      <c r="D2" s="49"/>
    </row>
    <row r="3" spans="1:16" s="51" customFormat="1">
      <c r="A3" s="50" t="s">
        <v>1496</v>
      </c>
      <c r="C3" s="52"/>
      <c r="D3" s="53"/>
      <c r="E3" s="50"/>
      <c r="H3" s="54"/>
      <c r="I3" s="54"/>
      <c r="J3" s="54"/>
      <c r="K3" s="54"/>
      <c r="M3" s="54"/>
      <c r="N3" s="50"/>
      <c r="O3" s="54"/>
    </row>
    <row r="4" spans="1:16">
      <c r="B4" s="55"/>
      <c r="C4" s="49"/>
      <c r="D4" s="49"/>
    </row>
    <row r="5" spans="1:16">
      <c r="B5" s="49"/>
      <c r="C5" s="49"/>
      <c r="D5" s="49"/>
    </row>
    <row r="6" spans="1:16" s="56" customFormat="1" ht="30" customHeight="1">
      <c r="B6" s="56" t="s">
        <v>6527</v>
      </c>
      <c r="C6" s="57" t="s">
        <v>5082</v>
      </c>
      <c r="D6" s="56" t="s">
        <v>5083</v>
      </c>
      <c r="E6" s="56" t="s">
        <v>5085</v>
      </c>
      <c r="F6" s="56" t="s">
        <v>5086</v>
      </c>
      <c r="G6" s="56" t="s">
        <v>5087</v>
      </c>
      <c r="H6" s="58" t="s">
        <v>5088</v>
      </c>
      <c r="I6" s="58" t="s">
        <v>5089</v>
      </c>
      <c r="J6" s="58" t="s">
        <v>5090</v>
      </c>
      <c r="K6" s="58" t="s">
        <v>5084</v>
      </c>
      <c r="L6" s="56" t="s">
        <v>5091</v>
      </c>
      <c r="M6" s="56" t="s">
        <v>6529</v>
      </c>
      <c r="N6" s="56" t="s">
        <v>593</v>
      </c>
      <c r="O6" s="56" t="s">
        <v>5093</v>
      </c>
      <c r="P6" s="56" t="s">
        <v>5094</v>
      </c>
    </row>
    <row r="7" spans="1:16">
      <c r="A7" s="59"/>
      <c r="B7" s="46" t="s">
        <v>5095</v>
      </c>
      <c r="C7" s="47">
        <v>9783839414606</v>
      </c>
      <c r="D7" s="46" t="s">
        <v>5096</v>
      </c>
      <c r="E7" s="48" t="s">
        <v>5098</v>
      </c>
      <c r="F7" s="45" t="s">
        <v>5099</v>
      </c>
      <c r="G7" s="45" t="s">
        <v>5100</v>
      </c>
      <c r="H7" s="46">
        <v>3</v>
      </c>
      <c r="I7" s="46">
        <v>2010</v>
      </c>
      <c r="J7" s="46" t="s">
        <v>5101</v>
      </c>
      <c r="K7" s="46" t="s">
        <v>1497</v>
      </c>
      <c r="L7" s="60">
        <f>VLOOKUP(C7,'[1]TRANS_alle _produkte_2014_10_05'!$E$2:$U$2964,17,0)</f>
        <v>25.99</v>
      </c>
      <c r="M7" s="46" t="s">
        <v>5882</v>
      </c>
      <c r="N7" s="48" t="s">
        <v>5102</v>
      </c>
      <c r="O7" s="46" t="s">
        <v>5103</v>
      </c>
      <c r="P7" s="45" t="s">
        <v>5104</v>
      </c>
    </row>
    <row r="8" spans="1:16" s="78" customFormat="1">
      <c r="A8" s="74"/>
      <c r="B8" s="75" t="s">
        <v>5105</v>
      </c>
      <c r="C8" s="76">
        <v>9783839415344</v>
      </c>
      <c r="D8" s="75" t="s">
        <v>5096</v>
      </c>
      <c r="E8" s="77" t="s">
        <v>5106</v>
      </c>
      <c r="F8" s="78" t="s">
        <v>5107</v>
      </c>
      <c r="G8" s="78" t="s">
        <v>5883</v>
      </c>
      <c r="H8" s="75">
        <v>4</v>
      </c>
      <c r="I8" s="75">
        <v>2010</v>
      </c>
      <c r="J8" s="75" t="s">
        <v>5101</v>
      </c>
      <c r="K8" s="46" t="s">
        <v>1497</v>
      </c>
      <c r="L8" s="60">
        <f>VLOOKUP(C8,'[1]TRANS_alle _produkte_2014_10_05'!$E$2:$U$2964,17,0)</f>
        <v>17.989999999999998</v>
      </c>
      <c r="M8" s="75" t="s">
        <v>5882</v>
      </c>
      <c r="N8" s="77" t="s">
        <v>5102</v>
      </c>
      <c r="O8" s="75" t="s">
        <v>5103</v>
      </c>
      <c r="P8" s="78" t="s">
        <v>5104</v>
      </c>
    </row>
    <row r="9" spans="1:16" s="78" customFormat="1">
      <c r="A9" s="74"/>
      <c r="B9" s="75" t="s">
        <v>5108</v>
      </c>
      <c r="C9" s="76">
        <v>9783839416181</v>
      </c>
      <c r="D9" s="75" t="s">
        <v>5096</v>
      </c>
      <c r="E9" s="77" t="s">
        <v>5109</v>
      </c>
      <c r="F9" s="78" t="s">
        <v>5110</v>
      </c>
      <c r="G9" s="78" t="s">
        <v>5100</v>
      </c>
      <c r="H9" s="75">
        <v>6</v>
      </c>
      <c r="I9" s="75">
        <v>2010</v>
      </c>
      <c r="J9" s="75" t="s">
        <v>5101</v>
      </c>
      <c r="K9" s="46" t="s">
        <v>1497</v>
      </c>
      <c r="L9" s="60">
        <f>VLOOKUP(C9,'[1]TRANS_alle _produkte_2014_10_05'!$E$2:$U$2964,17,0)</f>
        <v>26.99</v>
      </c>
      <c r="M9" s="75" t="s">
        <v>5882</v>
      </c>
      <c r="N9" s="77" t="s">
        <v>5102</v>
      </c>
      <c r="O9" s="75" t="s">
        <v>5103</v>
      </c>
      <c r="P9" s="78" t="s">
        <v>5104</v>
      </c>
    </row>
    <row r="10" spans="1:16" s="78" customFormat="1">
      <c r="A10" s="79"/>
      <c r="B10" s="75" t="s">
        <v>5111</v>
      </c>
      <c r="C10" s="76">
        <v>9783839415870</v>
      </c>
      <c r="D10" s="75" t="s">
        <v>5096</v>
      </c>
      <c r="E10" s="77" t="s">
        <v>5112</v>
      </c>
      <c r="F10" s="78" t="s">
        <v>5113</v>
      </c>
      <c r="G10" s="78" t="s">
        <v>5100</v>
      </c>
      <c r="H10" s="75">
        <v>4</v>
      </c>
      <c r="I10" s="75">
        <v>2010</v>
      </c>
      <c r="J10" s="75" t="s">
        <v>5101</v>
      </c>
      <c r="K10" s="46" t="s">
        <v>1497</v>
      </c>
      <c r="L10" s="60">
        <f>VLOOKUP(C10,'[1]TRANS_alle _produkte_2014_10_05'!$E$2:$U$2964,17,0)</f>
        <v>24.99</v>
      </c>
      <c r="M10" s="75" t="s">
        <v>5882</v>
      </c>
      <c r="N10" s="77" t="s">
        <v>5102</v>
      </c>
      <c r="O10" s="75" t="s">
        <v>5103</v>
      </c>
      <c r="P10" s="78" t="s">
        <v>5104</v>
      </c>
    </row>
    <row r="11" spans="1:16" s="78" customFormat="1">
      <c r="A11" s="79"/>
      <c r="B11" s="75" t="s">
        <v>5114</v>
      </c>
      <c r="C11" s="76">
        <v>9783839415535</v>
      </c>
      <c r="D11" s="75" t="s">
        <v>5096</v>
      </c>
      <c r="E11" s="77" t="s">
        <v>5115</v>
      </c>
      <c r="F11" s="78" t="s">
        <v>5116</v>
      </c>
      <c r="G11" s="78" t="s">
        <v>5883</v>
      </c>
      <c r="H11" s="75">
        <v>5</v>
      </c>
      <c r="I11" s="75">
        <v>2010</v>
      </c>
      <c r="J11" s="75" t="s">
        <v>5101</v>
      </c>
      <c r="K11" s="46" t="s">
        <v>1497</v>
      </c>
      <c r="L11" s="60">
        <f>VLOOKUP(C11,'[1]TRANS_alle _produkte_2014_10_05'!$E$2:$U$2964,17,0)</f>
        <v>17.989999999999998</v>
      </c>
      <c r="M11" s="75" t="s">
        <v>5882</v>
      </c>
      <c r="N11" s="77" t="s">
        <v>5102</v>
      </c>
      <c r="O11" s="75" t="s">
        <v>5103</v>
      </c>
      <c r="P11" s="78" t="s">
        <v>5104</v>
      </c>
    </row>
    <row r="12" spans="1:16" s="78" customFormat="1">
      <c r="A12" s="59"/>
      <c r="B12" s="75" t="s">
        <v>5117</v>
      </c>
      <c r="C12" s="76">
        <v>9783839415399</v>
      </c>
      <c r="D12" s="75" t="s">
        <v>5096</v>
      </c>
      <c r="E12" s="77" t="s">
        <v>5118</v>
      </c>
      <c r="F12" s="78" t="s">
        <v>5119</v>
      </c>
      <c r="G12" s="78" t="s">
        <v>6979</v>
      </c>
      <c r="H12" s="75"/>
      <c r="I12" s="75">
        <v>2010</v>
      </c>
      <c r="J12" s="75" t="s">
        <v>5101</v>
      </c>
      <c r="K12" s="46" t="s">
        <v>1497</v>
      </c>
      <c r="L12" s="60">
        <f>VLOOKUP(C12,'[1]TRANS_alle _produkte_2014_10_05'!$E$2:$U$2964,17,0)</f>
        <v>25.99</v>
      </c>
      <c r="M12" s="75" t="s">
        <v>5882</v>
      </c>
      <c r="N12" s="77" t="s">
        <v>5102</v>
      </c>
      <c r="O12" s="75" t="s">
        <v>5103</v>
      </c>
      <c r="P12" s="78" t="s">
        <v>5104</v>
      </c>
    </row>
    <row r="13" spans="1:16" s="78" customFormat="1">
      <c r="A13" s="74"/>
      <c r="B13" s="75" t="s">
        <v>5120</v>
      </c>
      <c r="C13" s="76">
        <v>9783839414996</v>
      </c>
      <c r="D13" s="75" t="s">
        <v>5096</v>
      </c>
      <c r="E13" s="77" t="s">
        <v>5121</v>
      </c>
      <c r="F13" s="78" t="s">
        <v>5122</v>
      </c>
      <c r="G13" s="78" t="s">
        <v>7521</v>
      </c>
      <c r="H13" s="75">
        <v>15</v>
      </c>
      <c r="I13" s="75">
        <v>2010</v>
      </c>
      <c r="J13" s="75" t="s">
        <v>5101</v>
      </c>
      <c r="K13" s="46" t="s">
        <v>1497</v>
      </c>
      <c r="L13" s="60">
        <f>VLOOKUP(C13,'[1]TRANS_alle _produkte_2014_10_05'!$E$2:$U$2964,17,0)</f>
        <v>23.99</v>
      </c>
      <c r="M13" s="75" t="s">
        <v>5882</v>
      </c>
      <c r="N13" s="77" t="s">
        <v>5102</v>
      </c>
      <c r="O13" s="75" t="s">
        <v>5103</v>
      </c>
      <c r="P13" s="78" t="s">
        <v>5104</v>
      </c>
    </row>
    <row r="14" spans="1:16" s="78" customFormat="1">
      <c r="A14" s="74"/>
      <c r="B14" s="75" t="s">
        <v>5123</v>
      </c>
      <c r="C14" s="76">
        <v>9783839411162</v>
      </c>
      <c r="D14" s="75" t="s">
        <v>5096</v>
      </c>
      <c r="E14" s="77" t="s">
        <v>5124</v>
      </c>
      <c r="F14" s="78" t="s">
        <v>5125</v>
      </c>
      <c r="G14" s="78" t="s">
        <v>5883</v>
      </c>
      <c r="H14" s="75">
        <v>3</v>
      </c>
      <c r="I14" s="75">
        <v>2011</v>
      </c>
      <c r="J14" s="75" t="s">
        <v>5101</v>
      </c>
      <c r="K14" s="46" t="s">
        <v>1497</v>
      </c>
      <c r="L14" s="60">
        <f>VLOOKUP(C14,'[1]TRANS_alle _produkte_2014_10_05'!$E$2:$U$2964,17,0)</f>
        <v>19.989999999999998</v>
      </c>
      <c r="M14" s="75" t="s">
        <v>5882</v>
      </c>
      <c r="N14" s="77" t="s">
        <v>5102</v>
      </c>
      <c r="O14" s="75" t="s">
        <v>5103</v>
      </c>
      <c r="P14" s="78" t="s">
        <v>5104</v>
      </c>
    </row>
    <row r="15" spans="1:16" s="78" customFormat="1">
      <c r="A15" s="79"/>
      <c r="B15" s="75" t="s">
        <v>5126</v>
      </c>
      <c r="C15" s="76">
        <v>9783839414750</v>
      </c>
      <c r="D15" s="75" t="s">
        <v>5096</v>
      </c>
      <c r="E15" s="77" t="s">
        <v>5127</v>
      </c>
      <c r="F15" s="78" t="s">
        <v>5128</v>
      </c>
      <c r="G15" s="78" t="s">
        <v>6979</v>
      </c>
      <c r="H15" s="75"/>
      <c r="I15" s="75">
        <v>2011</v>
      </c>
      <c r="J15" s="75" t="s">
        <v>5101</v>
      </c>
      <c r="K15" s="46" t="s">
        <v>1497</v>
      </c>
      <c r="L15" s="60">
        <f>VLOOKUP(C15,'[1]TRANS_alle _produkte_2014_10_05'!$E$2:$U$2964,17,0)</f>
        <v>31.99</v>
      </c>
      <c r="M15" s="75" t="s">
        <v>5882</v>
      </c>
      <c r="N15" s="77" t="s">
        <v>5102</v>
      </c>
      <c r="O15" s="75" t="s">
        <v>5103</v>
      </c>
      <c r="P15" s="78" t="s">
        <v>5104</v>
      </c>
    </row>
    <row r="16" spans="1:16" s="78" customFormat="1">
      <c r="A16" s="79"/>
      <c r="B16" s="75" t="s">
        <v>5129</v>
      </c>
      <c r="C16" s="76">
        <v>9783839415276</v>
      </c>
      <c r="D16" s="75" t="s">
        <v>5096</v>
      </c>
      <c r="E16" s="77" t="s">
        <v>5130</v>
      </c>
      <c r="F16" s="78" t="s">
        <v>5131</v>
      </c>
      <c r="G16" s="78" t="s">
        <v>6979</v>
      </c>
      <c r="H16" s="75"/>
      <c r="I16" s="75">
        <v>2011</v>
      </c>
      <c r="J16" s="75" t="s">
        <v>5101</v>
      </c>
      <c r="K16" s="46" t="s">
        <v>1497</v>
      </c>
      <c r="L16" s="60">
        <f>VLOOKUP(C16,'[1]TRANS_alle _produkte_2014_10_05'!$E$2:$U$2964,17,0)</f>
        <v>31.99</v>
      </c>
      <c r="M16" s="75" t="s">
        <v>5882</v>
      </c>
      <c r="N16" s="77" t="s">
        <v>5102</v>
      </c>
      <c r="O16" s="75" t="s">
        <v>5103</v>
      </c>
      <c r="P16" s="78" t="s">
        <v>5104</v>
      </c>
    </row>
    <row r="17" spans="1:16" s="78" customFormat="1">
      <c r="A17" s="59"/>
      <c r="B17" s="75" t="s">
        <v>5132</v>
      </c>
      <c r="C17" s="76">
        <v>9783839418475</v>
      </c>
      <c r="D17" s="75" t="s">
        <v>5096</v>
      </c>
      <c r="E17" s="77" t="s">
        <v>5133</v>
      </c>
      <c r="F17" s="78" t="s">
        <v>5134</v>
      </c>
      <c r="G17" s="78" t="s">
        <v>6570</v>
      </c>
      <c r="H17" s="75"/>
      <c r="I17" s="75">
        <v>2011</v>
      </c>
      <c r="J17" s="75" t="s">
        <v>5135</v>
      </c>
      <c r="K17" s="46" t="s">
        <v>1497</v>
      </c>
      <c r="L17" s="60">
        <f>VLOOKUP(C17,'[1]TRANS_alle _produkte_2014_10_05'!$E$2:$U$2964,17,0)</f>
        <v>26.99</v>
      </c>
      <c r="M17" s="75" t="s">
        <v>5882</v>
      </c>
      <c r="N17" s="77" t="s">
        <v>5102</v>
      </c>
      <c r="O17" s="75" t="s">
        <v>5103</v>
      </c>
      <c r="P17" s="78" t="s">
        <v>5104</v>
      </c>
    </row>
    <row r="18" spans="1:16" s="78" customFormat="1">
      <c r="A18" s="74"/>
      <c r="B18" s="75" t="s">
        <v>5136</v>
      </c>
      <c r="C18" s="76">
        <v>9783839418055</v>
      </c>
      <c r="D18" s="75" t="s">
        <v>5096</v>
      </c>
      <c r="E18" s="77" t="s">
        <v>5137</v>
      </c>
      <c r="F18" s="78" t="s">
        <v>5138</v>
      </c>
      <c r="G18" s="78" t="s">
        <v>6979</v>
      </c>
      <c r="H18" s="75"/>
      <c r="I18" s="75">
        <v>2011</v>
      </c>
      <c r="J18" s="75" t="s">
        <v>5101</v>
      </c>
      <c r="K18" s="46" t="s">
        <v>1497</v>
      </c>
      <c r="L18" s="60">
        <f>VLOOKUP(C18,'[1]TRANS_alle _produkte_2014_10_05'!$E$2:$U$2964,17,0)</f>
        <v>31.99</v>
      </c>
      <c r="M18" s="75" t="s">
        <v>5882</v>
      </c>
      <c r="N18" s="77" t="s">
        <v>5102</v>
      </c>
      <c r="O18" s="75" t="s">
        <v>5103</v>
      </c>
      <c r="P18" s="78" t="s">
        <v>5104</v>
      </c>
    </row>
    <row r="19" spans="1:16" s="78" customFormat="1">
      <c r="A19" s="74"/>
      <c r="B19" s="75" t="s">
        <v>5139</v>
      </c>
      <c r="C19" s="76">
        <v>9783839418239</v>
      </c>
      <c r="D19" s="75" t="s">
        <v>5096</v>
      </c>
      <c r="E19" s="77" t="s">
        <v>5140</v>
      </c>
      <c r="F19" s="78" t="s">
        <v>5141</v>
      </c>
      <c r="G19" s="78" t="s">
        <v>6979</v>
      </c>
      <c r="H19" s="75"/>
      <c r="I19" s="75">
        <v>2011</v>
      </c>
      <c r="J19" s="75" t="s">
        <v>5101</v>
      </c>
      <c r="K19" s="46" t="s">
        <v>1497</v>
      </c>
      <c r="L19" s="60">
        <f>VLOOKUP(C19,'[1]TRANS_alle _produkte_2014_10_05'!$E$2:$U$2964,17,0)</f>
        <v>41.99</v>
      </c>
      <c r="M19" s="75" t="s">
        <v>5882</v>
      </c>
      <c r="N19" s="77" t="s">
        <v>5102</v>
      </c>
      <c r="O19" s="75" t="s">
        <v>5103</v>
      </c>
      <c r="P19" s="78" t="s">
        <v>5104</v>
      </c>
    </row>
    <row r="20" spans="1:16" s="78" customFormat="1">
      <c r="A20" s="79"/>
      <c r="B20" s="75" t="s">
        <v>5142</v>
      </c>
      <c r="C20" s="76">
        <v>9783839419212</v>
      </c>
      <c r="D20" s="75" t="s">
        <v>5096</v>
      </c>
      <c r="E20" s="77" t="s">
        <v>5143</v>
      </c>
      <c r="F20" s="78" t="s">
        <v>5144</v>
      </c>
      <c r="G20" s="78" t="s">
        <v>5100</v>
      </c>
      <c r="H20" s="75">
        <v>10</v>
      </c>
      <c r="I20" s="75">
        <v>2012</v>
      </c>
      <c r="J20" s="75" t="s">
        <v>5101</v>
      </c>
      <c r="K20" s="46" t="s">
        <v>1497</v>
      </c>
      <c r="L20" s="60">
        <f>VLOOKUP(C20,'[1]TRANS_alle _produkte_2014_10_05'!$E$2:$U$2964,17,0)</f>
        <v>26.99</v>
      </c>
      <c r="M20" s="75" t="s">
        <v>5882</v>
      </c>
      <c r="N20" s="77" t="s">
        <v>5102</v>
      </c>
      <c r="O20" s="75" t="s">
        <v>5103</v>
      </c>
      <c r="P20" s="78" t="s">
        <v>5104</v>
      </c>
    </row>
    <row r="21" spans="1:16" s="78" customFormat="1">
      <c r="A21" s="79"/>
      <c r="B21" s="75" t="s">
        <v>5145</v>
      </c>
      <c r="C21" s="76">
        <v>9783839418178</v>
      </c>
      <c r="D21" s="75" t="s">
        <v>5096</v>
      </c>
      <c r="E21" s="77" t="s">
        <v>5146</v>
      </c>
      <c r="F21" s="78" t="s">
        <v>5147</v>
      </c>
      <c r="G21" s="78" t="s">
        <v>5100</v>
      </c>
      <c r="H21" s="75">
        <v>9</v>
      </c>
      <c r="I21" s="75">
        <v>2012</v>
      </c>
      <c r="J21" s="75" t="s">
        <v>5101</v>
      </c>
      <c r="K21" s="46" t="s">
        <v>1497</v>
      </c>
      <c r="L21" s="60">
        <f>VLOOKUP(C21,'[1]TRANS_alle _produkte_2014_10_05'!$E$2:$U$2964,17,0)</f>
        <v>23.99</v>
      </c>
      <c r="M21" s="75" t="s">
        <v>5882</v>
      </c>
      <c r="N21" s="77" t="s">
        <v>5102</v>
      </c>
      <c r="O21" s="75" t="s">
        <v>5103</v>
      </c>
      <c r="P21" s="78" t="s">
        <v>5104</v>
      </c>
    </row>
    <row r="22" spans="1:16" s="78" customFormat="1">
      <c r="A22" s="59"/>
      <c r="B22" s="75" t="s">
        <v>5148</v>
      </c>
      <c r="C22" s="76">
        <v>9783839420027</v>
      </c>
      <c r="D22" s="75" t="s">
        <v>5096</v>
      </c>
      <c r="E22" s="77" t="s">
        <v>5149</v>
      </c>
      <c r="F22" s="78" t="s">
        <v>5150</v>
      </c>
      <c r="G22" s="78" t="s">
        <v>5100</v>
      </c>
      <c r="H22" s="75">
        <v>11</v>
      </c>
      <c r="I22" s="75">
        <v>2012</v>
      </c>
      <c r="J22" s="75" t="s">
        <v>5101</v>
      </c>
      <c r="K22" s="46" t="s">
        <v>1497</v>
      </c>
      <c r="L22" s="60">
        <f>VLOOKUP(C22,'[1]TRANS_alle _produkte_2014_10_05'!$E$2:$U$2964,17,0)</f>
        <v>34.99</v>
      </c>
      <c r="M22" s="75" t="s">
        <v>5882</v>
      </c>
      <c r="N22" s="77" t="s">
        <v>5102</v>
      </c>
      <c r="O22" s="75" t="s">
        <v>5103</v>
      </c>
      <c r="P22" s="78" t="s">
        <v>5104</v>
      </c>
    </row>
    <row r="23" spans="1:16" s="78" customFormat="1">
      <c r="A23" s="74"/>
      <c r="B23" s="75" t="s">
        <v>5151</v>
      </c>
      <c r="C23" s="76">
        <v>9783839419977</v>
      </c>
      <c r="D23" s="75" t="s">
        <v>5096</v>
      </c>
      <c r="E23" s="77" t="s">
        <v>5152</v>
      </c>
      <c r="F23" s="78" t="s">
        <v>5153</v>
      </c>
      <c r="G23" s="78" t="s">
        <v>6979</v>
      </c>
      <c r="H23" s="75"/>
      <c r="I23" s="75">
        <v>2012</v>
      </c>
      <c r="J23" s="75" t="s">
        <v>5101</v>
      </c>
      <c r="K23" s="46" t="s">
        <v>1497</v>
      </c>
      <c r="L23" s="60">
        <f>VLOOKUP(C23,'[1]TRANS_alle _produkte_2014_10_05'!$E$2:$U$2964,17,0)</f>
        <v>30.99</v>
      </c>
      <c r="M23" s="75" t="s">
        <v>5882</v>
      </c>
      <c r="N23" s="77" t="s">
        <v>5102</v>
      </c>
      <c r="O23" s="75" t="s">
        <v>5103</v>
      </c>
      <c r="P23" s="78" t="s">
        <v>5104</v>
      </c>
    </row>
    <row r="24" spans="1:16" s="78" customFormat="1">
      <c r="A24" s="74"/>
      <c r="B24" s="75" t="s">
        <v>5154</v>
      </c>
      <c r="C24" s="76">
        <v>9783839422540</v>
      </c>
      <c r="D24" s="75" t="s">
        <v>5096</v>
      </c>
      <c r="E24" s="77" t="s">
        <v>5155</v>
      </c>
      <c r="F24" s="78" t="s">
        <v>5156</v>
      </c>
      <c r="G24" s="78" t="s">
        <v>5100</v>
      </c>
      <c r="H24" s="75">
        <v>16</v>
      </c>
      <c r="I24" s="75">
        <v>2012</v>
      </c>
      <c r="J24" s="75" t="s">
        <v>5101</v>
      </c>
      <c r="K24" s="46" t="s">
        <v>1497</v>
      </c>
      <c r="L24" s="60">
        <f>VLOOKUP(C24,'[1]TRANS_alle _produkte_2014_10_05'!$E$2:$U$2964,17,0)</f>
        <v>23.99</v>
      </c>
      <c r="M24" s="75" t="s">
        <v>5882</v>
      </c>
      <c r="N24" s="77" t="s">
        <v>5102</v>
      </c>
      <c r="O24" s="75" t="s">
        <v>5103</v>
      </c>
      <c r="P24" s="78" t="s">
        <v>5104</v>
      </c>
    </row>
    <row r="25" spans="1:16" s="78" customFormat="1">
      <c r="A25" s="79"/>
      <c r="B25" s="75" t="s">
        <v>5157</v>
      </c>
      <c r="C25" s="76">
        <v>9783839421918</v>
      </c>
      <c r="D25" s="75" t="s">
        <v>5096</v>
      </c>
      <c r="E25" s="77" t="s">
        <v>5158</v>
      </c>
      <c r="F25" s="78" t="s">
        <v>5159</v>
      </c>
      <c r="G25" s="78" t="s">
        <v>5100</v>
      </c>
      <c r="H25" s="75">
        <v>15</v>
      </c>
      <c r="I25" s="75">
        <v>2012</v>
      </c>
      <c r="J25" s="75" t="s">
        <v>5101</v>
      </c>
      <c r="K25" s="46" t="s">
        <v>1497</v>
      </c>
      <c r="L25" s="60">
        <f>VLOOKUP(C25,'[1]TRANS_alle _produkte_2014_10_05'!$E$2:$U$2964,17,0)</f>
        <v>31.99</v>
      </c>
      <c r="M25" s="75" t="s">
        <v>5882</v>
      </c>
      <c r="N25" s="77" t="s">
        <v>5102</v>
      </c>
      <c r="O25" s="75" t="s">
        <v>5103</v>
      </c>
      <c r="P25" s="78" t="s">
        <v>5104</v>
      </c>
    </row>
    <row r="26" spans="1:16" s="78" customFormat="1">
      <c r="A26" s="79"/>
      <c r="B26" s="75" t="s">
        <v>5160</v>
      </c>
      <c r="C26" s="76">
        <v>9783839423059</v>
      </c>
      <c r="D26" s="75" t="s">
        <v>5096</v>
      </c>
      <c r="E26" s="77" t="s">
        <v>5161</v>
      </c>
      <c r="F26" s="78" t="s">
        <v>5162</v>
      </c>
      <c r="G26" s="78" t="s">
        <v>5100</v>
      </c>
      <c r="H26" s="75">
        <v>17</v>
      </c>
      <c r="I26" s="75">
        <v>2013</v>
      </c>
      <c r="J26" s="75" t="s">
        <v>5101</v>
      </c>
      <c r="K26" s="46" t="s">
        <v>1497</v>
      </c>
      <c r="L26" s="60">
        <f>VLOOKUP(C26,'[1]TRANS_alle _produkte_2014_10_05'!$E$2:$U$2964,17,0)</f>
        <v>21.99</v>
      </c>
      <c r="M26" s="75" t="s">
        <v>5882</v>
      </c>
      <c r="N26" s="77" t="s">
        <v>5102</v>
      </c>
      <c r="O26" s="75" t="s">
        <v>5103</v>
      </c>
      <c r="P26" s="78" t="s">
        <v>5104</v>
      </c>
    </row>
    <row r="27" spans="1:16" s="78" customFormat="1">
      <c r="A27" s="59"/>
      <c r="B27" s="75" t="s">
        <v>5163</v>
      </c>
      <c r="C27" s="76">
        <v>9783839423721</v>
      </c>
      <c r="D27" s="75" t="s">
        <v>5096</v>
      </c>
      <c r="E27" s="77" t="s">
        <v>5164</v>
      </c>
      <c r="F27" s="78" t="s">
        <v>5165</v>
      </c>
      <c r="G27" s="78" t="s">
        <v>5100</v>
      </c>
      <c r="H27" s="75">
        <v>19</v>
      </c>
      <c r="I27" s="75">
        <v>2013</v>
      </c>
      <c r="J27" s="75" t="s">
        <v>5135</v>
      </c>
      <c r="K27" s="46" t="s">
        <v>1497</v>
      </c>
      <c r="L27" s="60">
        <f>VLOOKUP(C27,'[1]TRANS_alle _produkte_2014_10_05'!$E$2:$U$2964,17,0)</f>
        <v>32.99</v>
      </c>
      <c r="M27" s="75" t="s">
        <v>5882</v>
      </c>
      <c r="N27" s="77" t="s">
        <v>5102</v>
      </c>
      <c r="O27" s="75" t="s">
        <v>5103</v>
      </c>
      <c r="P27" s="78" t="s">
        <v>5104</v>
      </c>
    </row>
    <row r="28" spans="1:16" s="78" customFormat="1">
      <c r="A28" s="74"/>
      <c r="B28" s="75" t="s">
        <v>5166</v>
      </c>
      <c r="C28" s="76">
        <v>9783839413623</v>
      </c>
      <c r="D28" s="75" t="s">
        <v>5096</v>
      </c>
      <c r="E28" s="77" t="s">
        <v>5167</v>
      </c>
      <c r="F28" s="78" t="s">
        <v>5168</v>
      </c>
      <c r="G28" s="78" t="s">
        <v>4344</v>
      </c>
      <c r="H28" s="75">
        <v>2</v>
      </c>
      <c r="I28" s="75">
        <v>2010</v>
      </c>
      <c r="J28" s="75" t="s">
        <v>5101</v>
      </c>
      <c r="K28" s="46" t="s">
        <v>1497</v>
      </c>
      <c r="L28" s="60">
        <f>VLOOKUP(C28,'[1]TRANS_alle _produkte_2014_10_05'!$E$2:$U$2964,17,0)</f>
        <v>19.989999999999998</v>
      </c>
      <c r="M28" s="75" t="s">
        <v>6791</v>
      </c>
      <c r="N28" s="77" t="s">
        <v>5169</v>
      </c>
      <c r="O28" s="75" t="s">
        <v>5103</v>
      </c>
      <c r="P28" s="78" t="s">
        <v>5170</v>
      </c>
    </row>
    <row r="29" spans="1:16" s="78" customFormat="1">
      <c r="A29" s="74"/>
      <c r="B29" s="75" t="s">
        <v>5171</v>
      </c>
      <c r="C29" s="76">
        <v>9783839414866</v>
      </c>
      <c r="D29" s="75" t="s">
        <v>5096</v>
      </c>
      <c r="E29" s="77" t="s">
        <v>5172</v>
      </c>
      <c r="F29" s="78" t="s">
        <v>5173</v>
      </c>
      <c r="G29" s="78" t="s">
        <v>6570</v>
      </c>
      <c r="H29" s="75"/>
      <c r="I29" s="75">
        <v>2010</v>
      </c>
      <c r="J29" s="75" t="s">
        <v>5101</v>
      </c>
      <c r="K29" s="46" t="s">
        <v>1497</v>
      </c>
      <c r="L29" s="60">
        <f>VLOOKUP(C29,'[1]TRANS_alle _produkte_2014_10_05'!$E$2:$U$2964,17,0)</f>
        <v>15.99</v>
      </c>
      <c r="M29" s="75" t="s">
        <v>6791</v>
      </c>
      <c r="N29" s="77" t="s">
        <v>5169</v>
      </c>
      <c r="O29" s="75" t="s">
        <v>5103</v>
      </c>
      <c r="P29" s="78" t="s">
        <v>5170</v>
      </c>
    </row>
    <row r="30" spans="1:16" s="78" customFormat="1">
      <c r="A30" s="79"/>
      <c r="B30" s="75" t="s">
        <v>5174</v>
      </c>
      <c r="C30" s="76">
        <v>9783839415375</v>
      </c>
      <c r="D30" s="75" t="s">
        <v>5096</v>
      </c>
      <c r="E30" s="77" t="s">
        <v>5175</v>
      </c>
      <c r="F30" s="78" t="s">
        <v>5176</v>
      </c>
      <c r="G30" s="78" t="s">
        <v>4344</v>
      </c>
      <c r="H30" s="75">
        <v>9</v>
      </c>
      <c r="I30" s="75">
        <v>2010</v>
      </c>
      <c r="J30" s="75" t="s">
        <v>5135</v>
      </c>
      <c r="K30" s="46" t="s">
        <v>1497</v>
      </c>
      <c r="L30" s="60">
        <f>VLOOKUP(C30,'[1]TRANS_alle _produkte_2014_10_05'!$E$2:$U$2964,17,0)</f>
        <v>22.99</v>
      </c>
      <c r="M30" s="75" t="s">
        <v>6791</v>
      </c>
      <c r="N30" s="77" t="s">
        <v>5169</v>
      </c>
      <c r="O30" s="75" t="s">
        <v>5103</v>
      </c>
      <c r="P30" s="78" t="s">
        <v>5170</v>
      </c>
    </row>
    <row r="31" spans="1:16" s="78" customFormat="1">
      <c r="A31" s="79"/>
      <c r="B31" s="75" t="s">
        <v>5177</v>
      </c>
      <c r="C31" s="76">
        <v>9783839416877</v>
      </c>
      <c r="D31" s="75" t="s">
        <v>5096</v>
      </c>
      <c r="E31" s="77" t="s">
        <v>5178</v>
      </c>
      <c r="F31" s="78" t="s">
        <v>5179</v>
      </c>
      <c r="G31" s="78" t="s">
        <v>5848</v>
      </c>
      <c r="H31" s="75">
        <v>8</v>
      </c>
      <c r="I31" s="75">
        <v>2011</v>
      </c>
      <c r="J31" s="75" t="s">
        <v>5135</v>
      </c>
      <c r="K31" s="46" t="s">
        <v>1497</v>
      </c>
      <c r="L31" s="60">
        <f>VLOOKUP(C31,'[1]TRANS_alle _produkte_2014_10_05'!$E$2:$U$2964,17,0)</f>
        <v>23.99</v>
      </c>
      <c r="M31" s="75" t="s">
        <v>6791</v>
      </c>
      <c r="N31" s="77" t="s">
        <v>5169</v>
      </c>
      <c r="O31" s="75" t="s">
        <v>5103</v>
      </c>
      <c r="P31" s="78" t="s">
        <v>5170</v>
      </c>
    </row>
    <row r="32" spans="1:16" s="78" customFormat="1">
      <c r="A32" s="59"/>
      <c r="B32" s="75" t="s">
        <v>5180</v>
      </c>
      <c r="C32" s="76">
        <v>9783839417133</v>
      </c>
      <c r="D32" s="75" t="s">
        <v>5096</v>
      </c>
      <c r="E32" s="77" t="s">
        <v>5181</v>
      </c>
      <c r="F32" s="78" t="s">
        <v>5182</v>
      </c>
      <c r="G32" s="78" t="s">
        <v>4282</v>
      </c>
      <c r="H32" s="75">
        <v>12</v>
      </c>
      <c r="I32" s="75">
        <v>2011</v>
      </c>
      <c r="J32" s="75" t="s">
        <v>5101</v>
      </c>
      <c r="K32" s="46" t="s">
        <v>1497</v>
      </c>
      <c r="L32" s="60">
        <f>VLOOKUP(C32,'[1]TRANS_alle _produkte_2014_10_05'!$E$2:$U$2964,17,0)</f>
        <v>26.99</v>
      </c>
      <c r="M32" s="75" t="s">
        <v>6791</v>
      </c>
      <c r="N32" s="77" t="s">
        <v>5169</v>
      </c>
      <c r="O32" s="75" t="s">
        <v>5103</v>
      </c>
      <c r="P32" s="78" t="s">
        <v>5170</v>
      </c>
    </row>
    <row r="33" spans="1:16" s="78" customFormat="1">
      <c r="A33" s="74"/>
      <c r="B33" s="75" t="s">
        <v>5183</v>
      </c>
      <c r="C33" s="76">
        <v>9783839414675</v>
      </c>
      <c r="D33" s="75" t="s">
        <v>5096</v>
      </c>
      <c r="E33" s="77" t="s">
        <v>5184</v>
      </c>
      <c r="F33" s="78" t="s">
        <v>5185</v>
      </c>
      <c r="G33" s="78" t="s">
        <v>7568</v>
      </c>
      <c r="H33" s="75">
        <v>18</v>
      </c>
      <c r="I33" s="75">
        <v>2011</v>
      </c>
      <c r="J33" s="75" t="s">
        <v>5101</v>
      </c>
      <c r="K33" s="46" t="s">
        <v>1497</v>
      </c>
      <c r="L33" s="60">
        <f>VLOOKUP(C33,'[1]TRANS_alle _produkte_2014_10_05'!$E$2:$U$2964,17,0)</f>
        <v>23.99</v>
      </c>
      <c r="M33" s="75" t="s">
        <v>6791</v>
      </c>
      <c r="N33" s="77" t="s">
        <v>5169</v>
      </c>
      <c r="O33" s="75" t="s">
        <v>5103</v>
      </c>
      <c r="P33" s="78" t="s">
        <v>5170</v>
      </c>
    </row>
    <row r="34" spans="1:16" s="78" customFormat="1">
      <c r="A34" s="74"/>
      <c r="B34" s="75" t="s">
        <v>5186</v>
      </c>
      <c r="C34" s="76">
        <v>9783839415917</v>
      </c>
      <c r="D34" s="75" t="s">
        <v>5096</v>
      </c>
      <c r="E34" s="77" t="s">
        <v>5187</v>
      </c>
      <c r="F34" s="78" t="s">
        <v>5188</v>
      </c>
      <c r="G34" s="78" t="s">
        <v>6570</v>
      </c>
      <c r="H34" s="75"/>
      <c r="I34" s="75">
        <v>2011</v>
      </c>
      <c r="J34" s="75" t="s">
        <v>5101</v>
      </c>
      <c r="K34" s="46" t="s">
        <v>1497</v>
      </c>
      <c r="L34" s="60">
        <f>VLOOKUP(C34,'[1]TRANS_alle _produkte_2014_10_05'!$E$2:$U$2964,17,0)</f>
        <v>30.99</v>
      </c>
      <c r="M34" s="75" t="s">
        <v>6791</v>
      </c>
      <c r="N34" s="77" t="s">
        <v>5169</v>
      </c>
      <c r="O34" s="75" t="s">
        <v>5103</v>
      </c>
      <c r="P34" s="78" t="s">
        <v>5170</v>
      </c>
    </row>
    <row r="35" spans="1:16" s="78" customFormat="1">
      <c r="A35" s="79"/>
      <c r="B35" s="75" t="s">
        <v>5189</v>
      </c>
      <c r="C35" s="76">
        <v>9783839413654</v>
      </c>
      <c r="D35" s="75" t="s">
        <v>5096</v>
      </c>
      <c r="E35" s="77" t="s">
        <v>5190</v>
      </c>
      <c r="F35" s="78" t="s">
        <v>5191</v>
      </c>
      <c r="G35" s="78" t="s">
        <v>4344</v>
      </c>
      <c r="H35" s="75">
        <v>4</v>
      </c>
      <c r="I35" s="75">
        <v>2011</v>
      </c>
      <c r="J35" s="75" t="s">
        <v>5101</v>
      </c>
      <c r="K35" s="46" t="s">
        <v>1497</v>
      </c>
      <c r="L35" s="60">
        <f>VLOOKUP(C35,'[1]TRANS_alle _produkte_2014_10_05'!$E$2:$U$2964,17,0)</f>
        <v>33.99</v>
      </c>
      <c r="M35" s="75" t="s">
        <v>6791</v>
      </c>
      <c r="N35" s="77" t="s">
        <v>5169</v>
      </c>
      <c r="O35" s="75" t="s">
        <v>5103</v>
      </c>
      <c r="P35" s="78" t="s">
        <v>5170</v>
      </c>
    </row>
    <row r="36" spans="1:16" s="78" customFormat="1">
      <c r="A36" s="79"/>
      <c r="B36" s="75" t="s">
        <v>5192</v>
      </c>
      <c r="C36" s="76">
        <v>9783839409909</v>
      </c>
      <c r="D36" s="75" t="s">
        <v>5096</v>
      </c>
      <c r="E36" s="77" t="s">
        <v>7568</v>
      </c>
      <c r="F36" s="78" t="s">
        <v>5193</v>
      </c>
      <c r="G36" s="78" t="s">
        <v>7568</v>
      </c>
      <c r="H36" s="75">
        <v>8</v>
      </c>
      <c r="I36" s="75">
        <v>2011</v>
      </c>
      <c r="J36" s="75" t="s">
        <v>5101</v>
      </c>
      <c r="K36" s="46" t="s">
        <v>1497</v>
      </c>
      <c r="L36" s="60">
        <f>VLOOKUP(C36,'[1]TRANS_alle _produkte_2014_10_05'!$E$2:$U$2964,17,0)</f>
        <v>20.99</v>
      </c>
      <c r="M36" s="75" t="s">
        <v>6791</v>
      </c>
      <c r="N36" s="77" t="s">
        <v>5169</v>
      </c>
      <c r="O36" s="75" t="s">
        <v>5103</v>
      </c>
      <c r="P36" s="78" t="s">
        <v>5170</v>
      </c>
    </row>
    <row r="37" spans="1:16" s="78" customFormat="1">
      <c r="A37" s="59"/>
      <c r="B37" s="75" t="s">
        <v>5194</v>
      </c>
      <c r="C37" s="76">
        <v>9783839418871</v>
      </c>
      <c r="D37" s="75" t="s">
        <v>5096</v>
      </c>
      <c r="E37" s="77" t="s">
        <v>5195</v>
      </c>
      <c r="F37" s="78" t="s">
        <v>5196</v>
      </c>
      <c r="G37" s="78" t="s">
        <v>4344</v>
      </c>
      <c r="H37" s="75">
        <v>30</v>
      </c>
      <c r="I37" s="75">
        <v>2012</v>
      </c>
      <c r="J37" s="75" t="s">
        <v>5101</v>
      </c>
      <c r="K37" s="46" t="s">
        <v>1497</v>
      </c>
      <c r="L37" s="60">
        <f>VLOOKUP(C37,'[1]TRANS_alle _produkte_2014_10_05'!$E$2:$U$2964,17,0)</f>
        <v>24.99</v>
      </c>
      <c r="M37" s="75" t="s">
        <v>6791</v>
      </c>
      <c r="N37" s="77" t="s">
        <v>5169</v>
      </c>
      <c r="O37" s="75" t="s">
        <v>5103</v>
      </c>
      <c r="P37" s="78" t="s">
        <v>5170</v>
      </c>
    </row>
    <row r="38" spans="1:16" s="78" customFormat="1">
      <c r="A38" s="74"/>
      <c r="B38" s="75" t="s">
        <v>5197</v>
      </c>
      <c r="C38" s="76">
        <v>9783839421901</v>
      </c>
      <c r="D38" s="75" t="s">
        <v>5096</v>
      </c>
      <c r="E38" s="77" t="s">
        <v>5198</v>
      </c>
      <c r="F38" s="78" t="s">
        <v>5199</v>
      </c>
      <c r="G38" s="78" t="s">
        <v>4344</v>
      </c>
      <c r="H38" s="75">
        <v>43</v>
      </c>
      <c r="I38" s="75">
        <v>2012</v>
      </c>
      <c r="J38" s="75" t="s">
        <v>5101</v>
      </c>
      <c r="K38" s="46" t="s">
        <v>1497</v>
      </c>
      <c r="L38" s="60">
        <f>VLOOKUP(C38,'[1]TRANS_alle _produkte_2014_10_05'!$E$2:$U$2964,17,0)</f>
        <v>20.99</v>
      </c>
      <c r="M38" s="75" t="s">
        <v>6791</v>
      </c>
      <c r="N38" s="77" t="s">
        <v>5169</v>
      </c>
      <c r="O38" s="75" t="s">
        <v>5103</v>
      </c>
      <c r="P38" s="78" t="s">
        <v>5170</v>
      </c>
    </row>
    <row r="39" spans="1:16" s="78" customFormat="1">
      <c r="A39" s="74"/>
      <c r="B39" s="75" t="s">
        <v>5200</v>
      </c>
      <c r="C39" s="76">
        <v>9783839424407</v>
      </c>
      <c r="D39" s="75" t="s">
        <v>5096</v>
      </c>
      <c r="E39" s="77" t="s">
        <v>5201</v>
      </c>
      <c r="F39" s="78" t="s">
        <v>5202</v>
      </c>
      <c r="G39" s="78" t="s">
        <v>4344</v>
      </c>
      <c r="H39" s="75">
        <v>57</v>
      </c>
      <c r="I39" s="75">
        <v>2013</v>
      </c>
      <c r="J39" s="75" t="s">
        <v>5101</v>
      </c>
      <c r="K39" s="46" t="s">
        <v>1497</v>
      </c>
      <c r="L39" s="60">
        <f>VLOOKUP(C39,'[1]TRANS_alle _produkte_2014_10_05'!$E$2:$U$2964,17,0)</f>
        <v>33.99</v>
      </c>
      <c r="M39" s="75" t="s">
        <v>6791</v>
      </c>
      <c r="N39" s="77" t="s">
        <v>5169</v>
      </c>
      <c r="O39" s="75" t="s">
        <v>5103</v>
      </c>
      <c r="P39" s="78" t="s">
        <v>5170</v>
      </c>
    </row>
    <row r="40" spans="1:16" s="78" customFormat="1">
      <c r="A40" s="79"/>
      <c r="B40" s="75" t="s">
        <v>5203</v>
      </c>
      <c r="C40" s="76">
        <v>9783839421895</v>
      </c>
      <c r="D40" s="75" t="s">
        <v>5096</v>
      </c>
      <c r="E40" s="77" t="s">
        <v>5204</v>
      </c>
      <c r="F40" s="78" t="s">
        <v>5205</v>
      </c>
      <c r="G40" s="78" t="s">
        <v>4344</v>
      </c>
      <c r="H40" s="75">
        <v>42</v>
      </c>
      <c r="I40" s="75">
        <v>2013</v>
      </c>
      <c r="J40" s="75" t="s">
        <v>5101</v>
      </c>
      <c r="K40" s="46" t="s">
        <v>1497</v>
      </c>
      <c r="L40" s="60">
        <f>VLOOKUP(C40,'[1]TRANS_alle _produkte_2014_10_05'!$E$2:$U$2964,17,0)</f>
        <v>33.99</v>
      </c>
      <c r="M40" s="75" t="s">
        <v>6791</v>
      </c>
      <c r="N40" s="77" t="s">
        <v>5169</v>
      </c>
      <c r="O40" s="75" t="s">
        <v>5103</v>
      </c>
      <c r="P40" s="78" t="s">
        <v>5170</v>
      </c>
    </row>
    <row r="41" spans="1:16" s="78" customFormat="1">
      <c r="A41" s="79"/>
      <c r="B41" s="75" t="s">
        <v>5206</v>
      </c>
      <c r="C41" s="76">
        <v>9783839414033</v>
      </c>
      <c r="D41" s="75" t="s">
        <v>5096</v>
      </c>
      <c r="E41" s="77" t="s">
        <v>5207</v>
      </c>
      <c r="F41" s="78" t="s">
        <v>5208</v>
      </c>
      <c r="G41" s="78" t="s">
        <v>4344</v>
      </c>
      <c r="H41" s="75">
        <v>5</v>
      </c>
      <c r="I41" s="75">
        <v>2010</v>
      </c>
      <c r="J41" s="75" t="s">
        <v>5101</v>
      </c>
      <c r="K41" s="46" t="s">
        <v>1497</v>
      </c>
      <c r="L41" s="60">
        <f>VLOOKUP(C41,'[1]TRANS_alle _produkte_2014_10_05'!$E$2:$U$2964,17,0)</f>
        <v>30.99</v>
      </c>
      <c r="M41" s="75" t="s">
        <v>6791</v>
      </c>
      <c r="N41" s="77" t="s">
        <v>5169</v>
      </c>
      <c r="O41" s="75" t="s">
        <v>5103</v>
      </c>
      <c r="P41" s="78" t="s">
        <v>5170</v>
      </c>
    </row>
    <row r="42" spans="1:16" s="78" customFormat="1">
      <c r="A42" s="59"/>
      <c r="B42" s="75" t="s">
        <v>5209</v>
      </c>
      <c r="C42" s="76">
        <v>9783839415955</v>
      </c>
      <c r="D42" s="75" t="s">
        <v>5096</v>
      </c>
      <c r="E42" s="77" t="s">
        <v>5210</v>
      </c>
      <c r="F42" s="78" t="s">
        <v>5211</v>
      </c>
      <c r="G42" s="78" t="s">
        <v>4344</v>
      </c>
      <c r="H42" s="75">
        <v>11</v>
      </c>
      <c r="I42" s="75">
        <v>2010</v>
      </c>
      <c r="J42" s="75" t="s">
        <v>5101</v>
      </c>
      <c r="K42" s="46" t="s">
        <v>1497</v>
      </c>
      <c r="L42" s="60">
        <f>VLOOKUP(C42,'[1]TRANS_alle _produkte_2014_10_05'!$E$2:$U$2964,17,0)</f>
        <v>31.99</v>
      </c>
      <c r="M42" s="75" t="s">
        <v>6791</v>
      </c>
      <c r="N42" s="77" t="s">
        <v>5169</v>
      </c>
      <c r="O42" s="75" t="s">
        <v>5103</v>
      </c>
      <c r="P42" s="78" t="s">
        <v>5170</v>
      </c>
    </row>
    <row r="43" spans="1:16" s="78" customFormat="1">
      <c r="A43" s="74"/>
      <c r="B43" s="75" t="s">
        <v>5212</v>
      </c>
      <c r="C43" s="76">
        <v>9783839414965</v>
      </c>
      <c r="D43" s="75" t="s">
        <v>5096</v>
      </c>
      <c r="E43" s="77" t="s">
        <v>5213</v>
      </c>
      <c r="F43" s="78" t="s">
        <v>5214</v>
      </c>
      <c r="G43" s="78" t="s">
        <v>6226</v>
      </c>
      <c r="H43" s="75">
        <v>4</v>
      </c>
      <c r="I43" s="75">
        <v>2011</v>
      </c>
      <c r="J43" s="75" t="s">
        <v>5101</v>
      </c>
      <c r="K43" s="46" t="s">
        <v>1497</v>
      </c>
      <c r="L43" s="60">
        <f>VLOOKUP(C43,'[1]TRANS_alle _produkte_2014_10_05'!$E$2:$U$2964,17,0)</f>
        <v>21.99</v>
      </c>
      <c r="M43" s="75" t="s">
        <v>6791</v>
      </c>
      <c r="N43" s="77" t="s">
        <v>5169</v>
      </c>
      <c r="O43" s="75" t="s">
        <v>5103</v>
      </c>
      <c r="P43" s="78" t="s">
        <v>5170</v>
      </c>
    </row>
    <row r="44" spans="1:16" s="78" customFormat="1">
      <c r="A44" s="74"/>
      <c r="B44" s="75" t="s">
        <v>5215</v>
      </c>
      <c r="C44" s="76">
        <v>9783839419199</v>
      </c>
      <c r="D44" s="75" t="s">
        <v>5096</v>
      </c>
      <c r="E44" s="77" t="s">
        <v>5216</v>
      </c>
      <c r="F44" s="78" t="s">
        <v>5217</v>
      </c>
      <c r="G44" s="78" t="s">
        <v>6570</v>
      </c>
      <c r="H44" s="75"/>
      <c r="I44" s="75">
        <v>2011</v>
      </c>
      <c r="J44" s="75" t="s">
        <v>5101</v>
      </c>
      <c r="K44" s="46" t="s">
        <v>1497</v>
      </c>
      <c r="L44" s="60">
        <f>VLOOKUP(C44,'[1]TRANS_alle _produkte_2014_10_05'!$E$2:$U$2964,17,0)</f>
        <v>32.99</v>
      </c>
      <c r="M44" s="75" t="s">
        <v>6791</v>
      </c>
      <c r="N44" s="77" t="s">
        <v>5169</v>
      </c>
      <c r="O44" s="75" t="s">
        <v>5103</v>
      </c>
      <c r="P44" s="78" t="s">
        <v>5170</v>
      </c>
    </row>
    <row r="45" spans="1:16" s="78" customFormat="1">
      <c r="A45" s="79"/>
      <c r="B45" s="75" t="s">
        <v>5218</v>
      </c>
      <c r="C45" s="76">
        <v>9783839416884</v>
      </c>
      <c r="D45" s="75" t="s">
        <v>5096</v>
      </c>
      <c r="E45" s="77" t="s">
        <v>5219</v>
      </c>
      <c r="F45" s="78" t="s">
        <v>5220</v>
      </c>
      <c r="G45" s="78" t="s">
        <v>6570</v>
      </c>
      <c r="H45" s="75"/>
      <c r="I45" s="75">
        <v>2011</v>
      </c>
      <c r="J45" s="75" t="s">
        <v>5101</v>
      </c>
      <c r="K45" s="46" t="s">
        <v>1497</v>
      </c>
      <c r="L45" s="60">
        <f>VLOOKUP(C45,'[1]TRANS_alle _produkte_2014_10_05'!$E$2:$U$2964,17,0)</f>
        <v>32.99</v>
      </c>
      <c r="M45" s="75" t="s">
        <v>6791</v>
      </c>
      <c r="N45" s="77" t="s">
        <v>5169</v>
      </c>
      <c r="O45" s="75" t="s">
        <v>5103</v>
      </c>
      <c r="P45" s="78" t="s">
        <v>5170</v>
      </c>
    </row>
    <row r="46" spans="1:16" s="78" customFormat="1">
      <c r="A46" s="79"/>
      <c r="B46" s="75" t="s">
        <v>5221</v>
      </c>
      <c r="C46" s="76">
        <v>9783839421024</v>
      </c>
      <c r="D46" s="75" t="s">
        <v>5096</v>
      </c>
      <c r="E46" s="77" t="s">
        <v>5222</v>
      </c>
      <c r="F46" s="78" t="s">
        <v>5223</v>
      </c>
      <c r="G46" s="78" t="s">
        <v>4344</v>
      </c>
      <c r="H46" s="75">
        <v>39</v>
      </c>
      <c r="I46" s="75">
        <v>2012</v>
      </c>
      <c r="J46" s="75" t="s">
        <v>5101</v>
      </c>
      <c r="K46" s="46" t="s">
        <v>1497</v>
      </c>
      <c r="L46" s="60">
        <f>VLOOKUP(C46,'[1]TRANS_alle _produkte_2014_10_05'!$E$2:$U$2964,17,0)</f>
        <v>25.99</v>
      </c>
      <c r="M46" s="75" t="s">
        <v>6791</v>
      </c>
      <c r="N46" s="77" t="s">
        <v>5169</v>
      </c>
      <c r="O46" s="75" t="s">
        <v>5103</v>
      </c>
      <c r="P46" s="78" t="s">
        <v>5170</v>
      </c>
    </row>
    <row r="47" spans="1:16" s="78" customFormat="1">
      <c r="A47" s="59"/>
      <c r="B47" s="75" t="s">
        <v>5224</v>
      </c>
      <c r="C47" s="76">
        <v>9783839421079</v>
      </c>
      <c r="D47" s="75" t="s">
        <v>5096</v>
      </c>
      <c r="E47" s="77" t="s">
        <v>5225</v>
      </c>
      <c r="F47" s="78" t="s">
        <v>5226</v>
      </c>
      <c r="G47" s="78" t="s">
        <v>6570</v>
      </c>
      <c r="H47" s="75"/>
      <c r="I47" s="75">
        <v>2012</v>
      </c>
      <c r="J47" s="75" t="s">
        <v>5101</v>
      </c>
      <c r="K47" s="46" t="s">
        <v>1497</v>
      </c>
      <c r="L47" s="60">
        <f>VLOOKUP(C47,'[1]TRANS_alle _produkte_2014_10_05'!$E$2:$U$2964,17,0)</f>
        <v>26.99</v>
      </c>
      <c r="M47" s="75" t="s">
        <v>6791</v>
      </c>
      <c r="N47" s="77" t="s">
        <v>5169</v>
      </c>
      <c r="O47" s="75" t="s">
        <v>5103</v>
      </c>
      <c r="P47" s="78" t="s">
        <v>5170</v>
      </c>
    </row>
    <row r="48" spans="1:16" s="78" customFormat="1">
      <c r="A48" s="74"/>
      <c r="B48" s="75" t="s">
        <v>5227</v>
      </c>
      <c r="C48" s="76">
        <v>9783839423370</v>
      </c>
      <c r="D48" s="75" t="s">
        <v>5096</v>
      </c>
      <c r="E48" s="77" t="s">
        <v>5228</v>
      </c>
      <c r="F48" s="78" t="s">
        <v>5229</v>
      </c>
      <c r="G48" s="78" t="s">
        <v>4344</v>
      </c>
      <c r="H48" s="75">
        <v>51</v>
      </c>
      <c r="I48" s="75">
        <v>2013</v>
      </c>
      <c r="J48" s="75" t="s">
        <v>5101</v>
      </c>
      <c r="K48" s="46" t="s">
        <v>1497</v>
      </c>
      <c r="L48" s="60">
        <f>VLOOKUP(C48,'[1]TRANS_alle _produkte_2014_10_05'!$E$2:$U$2964,17,0)</f>
        <v>31.99</v>
      </c>
      <c r="M48" s="75" t="s">
        <v>6791</v>
      </c>
      <c r="N48" s="77" t="s">
        <v>5169</v>
      </c>
      <c r="O48" s="75" t="s">
        <v>5103</v>
      </c>
      <c r="P48" s="78" t="s">
        <v>5170</v>
      </c>
    </row>
    <row r="49" spans="1:16" s="78" customFormat="1">
      <c r="A49" s="74"/>
      <c r="B49" s="75" t="s">
        <v>5230</v>
      </c>
      <c r="C49" s="76">
        <v>9783839423790</v>
      </c>
      <c r="D49" s="75" t="s">
        <v>5096</v>
      </c>
      <c r="E49" s="77" t="s">
        <v>5231</v>
      </c>
      <c r="F49" s="78" t="s">
        <v>5232</v>
      </c>
      <c r="G49" s="78" t="s">
        <v>4344</v>
      </c>
      <c r="H49" s="75">
        <v>53</v>
      </c>
      <c r="I49" s="75">
        <v>2013</v>
      </c>
      <c r="J49" s="75" t="s">
        <v>5101</v>
      </c>
      <c r="K49" s="46" t="s">
        <v>1497</v>
      </c>
      <c r="L49" s="60">
        <f>VLOOKUP(C49,'[1]TRANS_alle _produkte_2014_10_05'!$E$2:$U$2964,17,0)</f>
        <v>37.99</v>
      </c>
      <c r="M49" s="75" t="s">
        <v>6791</v>
      </c>
      <c r="N49" s="77" t="s">
        <v>5169</v>
      </c>
      <c r="O49" s="75" t="s">
        <v>5103</v>
      </c>
      <c r="P49" s="78" t="s">
        <v>5170</v>
      </c>
    </row>
    <row r="50" spans="1:16" s="78" customFormat="1">
      <c r="A50" s="79"/>
      <c r="B50" s="75" t="s">
        <v>5233</v>
      </c>
      <c r="C50" s="76">
        <v>9783839423882</v>
      </c>
      <c r="D50" s="75" t="s">
        <v>5096</v>
      </c>
      <c r="E50" s="77" t="s">
        <v>5234</v>
      </c>
      <c r="F50" s="78" t="s">
        <v>5235</v>
      </c>
      <c r="G50" s="78" t="s">
        <v>6786</v>
      </c>
      <c r="H50" s="75"/>
      <c r="I50" s="75">
        <v>2013</v>
      </c>
      <c r="J50" s="75" t="s">
        <v>5101</v>
      </c>
      <c r="K50" s="46" t="s">
        <v>1497</v>
      </c>
      <c r="L50" s="60">
        <f>VLOOKUP(C50,'[1]TRANS_alle _produkte_2014_10_05'!$E$2:$U$2964,17,0)</f>
        <v>31.99</v>
      </c>
      <c r="M50" s="75" t="s">
        <v>6791</v>
      </c>
      <c r="N50" s="77" t="s">
        <v>5169</v>
      </c>
      <c r="O50" s="75" t="s">
        <v>5103</v>
      </c>
      <c r="P50" s="78" t="s">
        <v>5170</v>
      </c>
    </row>
    <row r="51" spans="1:16" s="78" customFormat="1">
      <c r="A51" s="79"/>
      <c r="B51" s="75" t="s">
        <v>5236</v>
      </c>
      <c r="C51" s="76">
        <v>9783839415443</v>
      </c>
      <c r="D51" s="75" t="s">
        <v>5096</v>
      </c>
      <c r="E51" s="77" t="s">
        <v>5237</v>
      </c>
      <c r="F51" s="78" t="s">
        <v>5238</v>
      </c>
      <c r="G51" s="78" t="s">
        <v>7568</v>
      </c>
      <c r="H51" s="75">
        <v>13</v>
      </c>
      <c r="I51" s="75">
        <v>2010</v>
      </c>
      <c r="J51" s="75" t="s">
        <v>5101</v>
      </c>
      <c r="K51" s="46" t="s">
        <v>1497</v>
      </c>
      <c r="L51" s="60">
        <f>VLOOKUP(C51,'[1]TRANS_alle _produkte_2014_10_05'!$E$2:$U$2964,17,0)</f>
        <v>35.99</v>
      </c>
      <c r="M51" s="75" t="s">
        <v>5560</v>
      </c>
      <c r="N51" s="77" t="s">
        <v>5239</v>
      </c>
      <c r="O51" s="75" t="s">
        <v>5103</v>
      </c>
      <c r="P51" s="78" t="s">
        <v>5240</v>
      </c>
    </row>
    <row r="52" spans="1:16" s="78" customFormat="1">
      <c r="A52" s="59"/>
      <c r="B52" s="75" t="s">
        <v>5241</v>
      </c>
      <c r="C52" s="76">
        <v>9783839416839</v>
      </c>
      <c r="D52" s="75" t="s">
        <v>5096</v>
      </c>
      <c r="E52" s="77" t="s">
        <v>5242</v>
      </c>
      <c r="F52" s="78" t="s">
        <v>5243</v>
      </c>
      <c r="G52" s="78" t="s">
        <v>4344</v>
      </c>
      <c r="H52" s="75">
        <v>20</v>
      </c>
      <c r="I52" s="75">
        <v>2011</v>
      </c>
      <c r="J52" s="75" t="s">
        <v>5101</v>
      </c>
      <c r="K52" s="46" t="s">
        <v>1497</v>
      </c>
      <c r="L52" s="60">
        <f>VLOOKUP(C52,'[1]TRANS_alle _produkte_2014_10_05'!$E$2:$U$2964,17,0)</f>
        <v>31.99</v>
      </c>
      <c r="M52" s="75" t="s">
        <v>5560</v>
      </c>
      <c r="N52" s="77" t="s">
        <v>5239</v>
      </c>
      <c r="O52" s="75" t="s">
        <v>5103</v>
      </c>
      <c r="P52" s="78" t="s">
        <v>5240</v>
      </c>
    </row>
    <row r="53" spans="1:16" s="78" customFormat="1">
      <c r="A53" s="74"/>
      <c r="B53" s="75" t="s">
        <v>5244</v>
      </c>
      <c r="C53" s="76">
        <v>9783839418031</v>
      </c>
      <c r="D53" s="75" t="s">
        <v>5096</v>
      </c>
      <c r="E53" s="77" t="s">
        <v>5245</v>
      </c>
      <c r="F53" s="78" t="s">
        <v>5246</v>
      </c>
      <c r="G53" s="78" t="s">
        <v>4344</v>
      </c>
      <c r="H53" s="75">
        <v>25</v>
      </c>
      <c r="I53" s="75">
        <v>2011</v>
      </c>
      <c r="J53" s="75" t="s">
        <v>5135</v>
      </c>
      <c r="K53" s="46" t="s">
        <v>1497</v>
      </c>
      <c r="L53" s="60">
        <f>VLOOKUP(C53,'[1]TRANS_alle _produkte_2014_10_05'!$E$2:$U$2964,17,0)</f>
        <v>38.99</v>
      </c>
      <c r="M53" s="75" t="s">
        <v>5560</v>
      </c>
      <c r="N53" s="77" t="s">
        <v>5239</v>
      </c>
      <c r="O53" s="75" t="s">
        <v>5103</v>
      </c>
      <c r="P53" s="78" t="s">
        <v>5240</v>
      </c>
    </row>
    <row r="54" spans="1:16" s="78" customFormat="1">
      <c r="A54" s="74"/>
      <c r="B54" s="75" t="s">
        <v>5247</v>
      </c>
      <c r="C54" s="76">
        <v>9783839420119</v>
      </c>
      <c r="D54" s="75" t="s">
        <v>5096</v>
      </c>
      <c r="E54" s="77" t="s">
        <v>5248</v>
      </c>
      <c r="F54" s="78" t="s">
        <v>5249</v>
      </c>
      <c r="G54" s="78" t="s">
        <v>4344</v>
      </c>
      <c r="H54" s="75">
        <v>34</v>
      </c>
      <c r="I54" s="75">
        <v>2012</v>
      </c>
      <c r="J54" s="75" t="s">
        <v>5101</v>
      </c>
      <c r="K54" s="46" t="s">
        <v>1497</v>
      </c>
      <c r="L54" s="60">
        <f>VLOOKUP(C54,'[1]TRANS_alle _produkte_2014_10_05'!$E$2:$U$2964,17,0)</f>
        <v>38.99</v>
      </c>
      <c r="M54" s="75" t="s">
        <v>5560</v>
      </c>
      <c r="N54" s="77" t="s">
        <v>5239</v>
      </c>
      <c r="O54" s="75" t="s">
        <v>5103</v>
      </c>
      <c r="P54" s="78" t="s">
        <v>5240</v>
      </c>
    </row>
    <row r="55" spans="1:16" s="78" customFormat="1">
      <c r="A55" s="79"/>
      <c r="B55" s="75" t="s">
        <v>5250</v>
      </c>
      <c r="C55" s="76">
        <v>9783839420263</v>
      </c>
      <c r="D55" s="75" t="s">
        <v>5096</v>
      </c>
      <c r="E55" s="77" t="s">
        <v>5251</v>
      </c>
      <c r="F55" s="78" t="s">
        <v>5252</v>
      </c>
      <c r="G55" s="78" t="s">
        <v>4344</v>
      </c>
      <c r="H55" s="75">
        <v>36</v>
      </c>
      <c r="I55" s="75">
        <v>2012</v>
      </c>
      <c r="J55" s="75" t="s">
        <v>5135</v>
      </c>
      <c r="K55" s="46" t="s">
        <v>1497</v>
      </c>
      <c r="L55" s="60">
        <f>VLOOKUP(C55,'[1]TRANS_alle _produkte_2014_10_05'!$E$2:$U$2964,17,0)</f>
        <v>33.99</v>
      </c>
      <c r="M55" s="75" t="s">
        <v>5560</v>
      </c>
      <c r="N55" s="77" t="s">
        <v>5239</v>
      </c>
      <c r="O55" s="75" t="s">
        <v>5103</v>
      </c>
      <c r="P55" s="78" t="s">
        <v>5240</v>
      </c>
    </row>
    <row r="56" spans="1:16" s="78" customFormat="1">
      <c r="A56" s="79"/>
      <c r="B56" s="75" t="s">
        <v>5253</v>
      </c>
      <c r="C56" s="76">
        <v>9783839423257</v>
      </c>
      <c r="D56" s="75" t="s">
        <v>5096</v>
      </c>
      <c r="E56" s="77" t="s">
        <v>5254</v>
      </c>
      <c r="F56" s="78" t="s">
        <v>5255</v>
      </c>
      <c r="G56" s="78" t="s">
        <v>4344</v>
      </c>
      <c r="H56" s="75">
        <v>50</v>
      </c>
      <c r="I56" s="75">
        <v>2013</v>
      </c>
      <c r="J56" s="75" t="s">
        <v>5101</v>
      </c>
      <c r="K56" s="46" t="s">
        <v>1497</v>
      </c>
      <c r="L56" s="60">
        <f>VLOOKUP(C56,'[1]TRANS_alle _produkte_2014_10_05'!$E$2:$U$2964,17,0)</f>
        <v>34.99</v>
      </c>
      <c r="M56" s="75" t="s">
        <v>5560</v>
      </c>
      <c r="N56" s="77" t="s">
        <v>5239</v>
      </c>
      <c r="O56" s="75" t="s">
        <v>5103</v>
      </c>
      <c r="P56" s="78" t="s">
        <v>5240</v>
      </c>
    </row>
    <row r="57" spans="1:16" s="78" customFormat="1">
      <c r="A57" s="59"/>
      <c r="B57" s="75" t="s">
        <v>5256</v>
      </c>
      <c r="C57" s="76">
        <v>9783839422793</v>
      </c>
      <c r="D57" s="75" t="s">
        <v>5096</v>
      </c>
      <c r="E57" s="77" t="s">
        <v>5257</v>
      </c>
      <c r="F57" s="78" t="s">
        <v>5258</v>
      </c>
      <c r="G57" s="78" t="s">
        <v>4344</v>
      </c>
      <c r="H57" s="75">
        <v>41</v>
      </c>
      <c r="I57" s="75">
        <v>2013</v>
      </c>
      <c r="J57" s="75" t="s">
        <v>5101</v>
      </c>
      <c r="K57" s="46" t="s">
        <v>1497</v>
      </c>
      <c r="L57" s="60">
        <f>VLOOKUP(C57,'[1]TRANS_alle _produkte_2014_10_05'!$E$2:$U$2964,17,0)</f>
        <v>33.99</v>
      </c>
      <c r="M57" s="75" t="s">
        <v>5560</v>
      </c>
      <c r="N57" s="77" t="s">
        <v>5239</v>
      </c>
      <c r="O57" s="75" t="s">
        <v>5103</v>
      </c>
      <c r="P57" s="78" t="s">
        <v>5240</v>
      </c>
    </row>
    <row r="58" spans="1:16" s="78" customFormat="1">
      <c r="A58" s="74"/>
      <c r="B58" s="75" t="s">
        <v>5259</v>
      </c>
      <c r="C58" s="76">
        <v>9783839423653</v>
      </c>
      <c r="D58" s="75" t="s">
        <v>5096</v>
      </c>
      <c r="E58" s="77" t="s">
        <v>5260</v>
      </c>
      <c r="F58" s="78" t="s">
        <v>5261</v>
      </c>
      <c r="G58" s="78" t="s">
        <v>4344</v>
      </c>
      <c r="H58" s="75">
        <v>52</v>
      </c>
      <c r="I58" s="75">
        <v>2013</v>
      </c>
      <c r="J58" s="75" t="s">
        <v>5101</v>
      </c>
      <c r="K58" s="46" t="s">
        <v>1497</v>
      </c>
      <c r="L58" s="60">
        <f>VLOOKUP(C58,'[1]TRANS_alle _produkte_2014_10_05'!$E$2:$U$2964,17,0)</f>
        <v>38.99</v>
      </c>
      <c r="M58" s="75" t="s">
        <v>5560</v>
      </c>
      <c r="N58" s="77" t="s">
        <v>5239</v>
      </c>
      <c r="O58" s="75" t="s">
        <v>5103</v>
      </c>
      <c r="P58" s="78" t="s">
        <v>5240</v>
      </c>
    </row>
    <row r="59" spans="1:16" s="78" customFormat="1">
      <c r="A59" s="74"/>
      <c r="B59" s="75" t="s">
        <v>5262</v>
      </c>
      <c r="C59" s="76">
        <v>9783839420904</v>
      </c>
      <c r="D59" s="75" t="s">
        <v>5096</v>
      </c>
      <c r="E59" s="77" t="s">
        <v>5263</v>
      </c>
      <c r="F59" s="78" t="s">
        <v>5264</v>
      </c>
      <c r="G59" s="78" t="s">
        <v>4344</v>
      </c>
      <c r="H59" s="75">
        <v>13</v>
      </c>
      <c r="I59" s="75">
        <v>2012</v>
      </c>
      <c r="J59" s="75" t="s">
        <v>5101</v>
      </c>
      <c r="K59" s="46" t="s">
        <v>1497</v>
      </c>
      <c r="L59" s="60">
        <f>VLOOKUP(C59,'[1]TRANS_alle _produkte_2014_10_05'!$E$2:$U$2964,17,0)</f>
        <v>35.99</v>
      </c>
      <c r="M59" s="75" t="s">
        <v>5265</v>
      </c>
      <c r="N59" s="77" t="s">
        <v>5266</v>
      </c>
      <c r="O59" s="75" t="s">
        <v>5103</v>
      </c>
      <c r="P59" s="78" t="s">
        <v>5240</v>
      </c>
    </row>
    <row r="60" spans="1:16" s="78" customFormat="1">
      <c r="A60" s="79"/>
      <c r="B60" s="75" t="s">
        <v>5267</v>
      </c>
      <c r="C60" s="76">
        <v>9783839420935</v>
      </c>
      <c r="D60" s="75" t="s">
        <v>5096</v>
      </c>
      <c r="E60" s="77" t="s">
        <v>5268</v>
      </c>
      <c r="F60" s="78" t="s">
        <v>5269</v>
      </c>
      <c r="G60" s="78" t="s">
        <v>4344</v>
      </c>
      <c r="H60" s="75">
        <v>38</v>
      </c>
      <c r="I60" s="75">
        <v>2013</v>
      </c>
      <c r="J60" s="75" t="s">
        <v>5101</v>
      </c>
      <c r="K60" s="46" t="s">
        <v>1497</v>
      </c>
      <c r="L60" s="60">
        <f>VLOOKUP(C60,'[1]TRANS_alle _produkte_2014_10_05'!$E$2:$U$2964,17,0)</f>
        <v>33.99</v>
      </c>
      <c r="M60" s="75" t="s">
        <v>5270</v>
      </c>
      <c r="N60" s="77" t="s">
        <v>5271</v>
      </c>
      <c r="O60" s="75" t="s">
        <v>5103</v>
      </c>
      <c r="P60" s="78" t="s">
        <v>5240</v>
      </c>
    </row>
    <row r="61" spans="1:16" s="78" customFormat="1">
      <c r="A61" s="79"/>
      <c r="B61" s="75" t="s">
        <v>5272</v>
      </c>
      <c r="C61" s="76">
        <v>9783839418697</v>
      </c>
      <c r="D61" s="75" t="s">
        <v>5096</v>
      </c>
      <c r="E61" s="77" t="s">
        <v>5273</v>
      </c>
      <c r="F61" s="78" t="s">
        <v>5274</v>
      </c>
      <c r="G61" s="78" t="s">
        <v>4344</v>
      </c>
      <c r="H61" s="75">
        <v>29</v>
      </c>
      <c r="I61" s="75">
        <v>2012</v>
      </c>
      <c r="J61" s="75" t="s">
        <v>5101</v>
      </c>
      <c r="K61" s="46" t="s">
        <v>1497</v>
      </c>
      <c r="L61" s="60">
        <f>VLOOKUP(C61,'[1]TRANS_alle _produkte_2014_10_05'!$E$2:$U$2964,17,0)</f>
        <v>33.99</v>
      </c>
      <c r="M61" s="75" t="s">
        <v>5275</v>
      </c>
      <c r="N61" s="77" t="s">
        <v>5276</v>
      </c>
      <c r="O61" s="75" t="s">
        <v>5103</v>
      </c>
      <c r="P61" s="78" t="s">
        <v>5240</v>
      </c>
    </row>
    <row r="62" spans="1:16" s="78" customFormat="1">
      <c r="A62" s="59"/>
      <c r="B62" s="75" t="s">
        <v>5277</v>
      </c>
      <c r="C62" s="76">
        <v>9783839424087</v>
      </c>
      <c r="D62" s="75" t="s">
        <v>5096</v>
      </c>
      <c r="E62" s="77" t="s">
        <v>5278</v>
      </c>
      <c r="F62" s="78" t="s">
        <v>5279</v>
      </c>
      <c r="G62" s="78" t="s">
        <v>5280</v>
      </c>
      <c r="H62" s="75">
        <v>2</v>
      </c>
      <c r="I62" s="75">
        <v>2013</v>
      </c>
      <c r="J62" s="75" t="s">
        <v>5101</v>
      </c>
      <c r="K62" s="46" t="s">
        <v>1497</v>
      </c>
      <c r="L62" s="60">
        <f>VLOOKUP(C62,'[1]TRANS_alle _produkte_2014_10_05'!$E$2:$U$2964,17,0)</f>
        <v>34.99</v>
      </c>
      <c r="M62" s="75" t="s">
        <v>5329</v>
      </c>
      <c r="N62" s="77" t="s">
        <v>5281</v>
      </c>
      <c r="O62" s="75" t="s">
        <v>5103</v>
      </c>
      <c r="P62" s="78" t="s">
        <v>5170</v>
      </c>
    </row>
    <row r="63" spans="1:16" s="78" customFormat="1">
      <c r="A63" s="74"/>
      <c r="B63" s="75" t="s">
        <v>5282</v>
      </c>
      <c r="C63" s="76">
        <v>9783839416358</v>
      </c>
      <c r="D63" s="75" t="s">
        <v>5096</v>
      </c>
      <c r="E63" s="77" t="s">
        <v>5283</v>
      </c>
      <c r="F63" s="78" t="s">
        <v>5284</v>
      </c>
      <c r="G63" s="78" t="s">
        <v>4344</v>
      </c>
      <c r="H63" s="75">
        <v>15</v>
      </c>
      <c r="I63" s="75">
        <v>2011</v>
      </c>
      <c r="J63" s="75" t="s">
        <v>5101</v>
      </c>
      <c r="K63" s="46" t="s">
        <v>1497</v>
      </c>
      <c r="L63" s="60">
        <f>VLOOKUP(C63,'[1]TRANS_alle _produkte_2014_10_05'!$E$2:$U$2964,17,0)</f>
        <v>25.99</v>
      </c>
      <c r="M63" s="75" t="s">
        <v>5329</v>
      </c>
      <c r="N63" s="77" t="s">
        <v>5281</v>
      </c>
      <c r="O63" s="75" t="s">
        <v>5103</v>
      </c>
      <c r="P63" s="78" t="s">
        <v>5240</v>
      </c>
    </row>
    <row r="64" spans="1:16" s="78" customFormat="1">
      <c r="A64" s="74"/>
      <c r="B64" s="75" t="s">
        <v>5285</v>
      </c>
      <c r="C64" s="76">
        <v>9783839416594</v>
      </c>
      <c r="D64" s="75" t="s">
        <v>5096</v>
      </c>
      <c r="E64" s="77" t="s">
        <v>5286</v>
      </c>
      <c r="F64" s="78" t="s">
        <v>5287</v>
      </c>
      <c r="G64" s="78" t="s">
        <v>4344</v>
      </c>
      <c r="H64" s="75">
        <v>16</v>
      </c>
      <c r="I64" s="75">
        <v>2011</v>
      </c>
      <c r="J64" s="75" t="s">
        <v>5101</v>
      </c>
      <c r="K64" s="46" t="s">
        <v>1497</v>
      </c>
      <c r="L64" s="60">
        <f>VLOOKUP(C64,'[1]TRANS_alle _produkte_2014_10_05'!$E$2:$U$2964,17,0)</f>
        <v>34.99</v>
      </c>
      <c r="M64" s="75" t="s">
        <v>5329</v>
      </c>
      <c r="N64" s="77" t="s">
        <v>5281</v>
      </c>
      <c r="O64" s="75" t="s">
        <v>5103</v>
      </c>
      <c r="P64" s="78" t="s">
        <v>5240</v>
      </c>
    </row>
    <row r="65" spans="1:16" s="78" customFormat="1">
      <c r="A65" s="79"/>
      <c r="B65" s="75" t="s">
        <v>5288</v>
      </c>
      <c r="C65" s="76">
        <v>9783839418109</v>
      </c>
      <c r="D65" s="75" t="s">
        <v>5096</v>
      </c>
      <c r="E65" s="77" t="s">
        <v>5289</v>
      </c>
      <c r="F65" s="78" t="s">
        <v>5290</v>
      </c>
      <c r="G65" s="78" t="s">
        <v>4344</v>
      </c>
      <c r="H65" s="75">
        <v>26</v>
      </c>
      <c r="I65" s="75">
        <v>2011</v>
      </c>
      <c r="J65" s="75" t="s">
        <v>5101</v>
      </c>
      <c r="K65" s="46" t="s">
        <v>1497</v>
      </c>
      <c r="L65" s="60">
        <f>VLOOKUP(C65,'[1]TRANS_alle _produkte_2014_10_05'!$E$2:$U$2964,17,0)</f>
        <v>31.99</v>
      </c>
      <c r="M65" s="75" t="s">
        <v>5329</v>
      </c>
      <c r="N65" s="77" t="s">
        <v>5281</v>
      </c>
      <c r="O65" s="75" t="s">
        <v>5103</v>
      </c>
      <c r="P65" s="78" t="s">
        <v>5240</v>
      </c>
    </row>
    <row r="66" spans="1:16" s="78" customFormat="1">
      <c r="A66" s="79"/>
      <c r="B66" s="75" t="s">
        <v>5291</v>
      </c>
      <c r="C66" s="76">
        <v>9783839416631</v>
      </c>
      <c r="D66" s="75" t="s">
        <v>5096</v>
      </c>
      <c r="E66" s="77" t="s">
        <v>5292</v>
      </c>
      <c r="F66" s="78" t="s">
        <v>5293</v>
      </c>
      <c r="G66" s="78" t="s">
        <v>4344</v>
      </c>
      <c r="H66" s="75">
        <v>17</v>
      </c>
      <c r="I66" s="75">
        <v>2011</v>
      </c>
      <c r="J66" s="75" t="s">
        <v>5101</v>
      </c>
      <c r="K66" s="46" t="s">
        <v>1497</v>
      </c>
      <c r="L66" s="60">
        <f>VLOOKUP(C66,'[1]TRANS_alle _produkte_2014_10_05'!$E$2:$U$2964,17,0)</f>
        <v>31.99</v>
      </c>
      <c r="M66" s="75" t="s">
        <v>5329</v>
      </c>
      <c r="N66" s="77" t="s">
        <v>5281</v>
      </c>
      <c r="O66" s="75" t="s">
        <v>5103</v>
      </c>
      <c r="P66" s="78" t="s">
        <v>5240</v>
      </c>
    </row>
    <row r="67" spans="1:16" s="78" customFormat="1">
      <c r="A67" s="59"/>
      <c r="B67" s="75" t="s">
        <v>5294</v>
      </c>
      <c r="C67" s="76">
        <v>9783839419076</v>
      </c>
      <c r="D67" s="75" t="s">
        <v>5096</v>
      </c>
      <c r="E67" s="77" t="s">
        <v>5295</v>
      </c>
      <c r="F67" s="78" t="s">
        <v>5296</v>
      </c>
      <c r="G67" s="78" t="s">
        <v>4344</v>
      </c>
      <c r="H67" s="75">
        <v>31</v>
      </c>
      <c r="I67" s="75">
        <v>2011</v>
      </c>
      <c r="J67" s="75" t="s">
        <v>5101</v>
      </c>
      <c r="K67" s="46" t="s">
        <v>1497</v>
      </c>
      <c r="L67" s="60">
        <f>VLOOKUP(C67,'[1]TRANS_alle _produkte_2014_10_05'!$E$2:$U$2964,17,0)</f>
        <v>31.99</v>
      </c>
      <c r="M67" s="75" t="s">
        <v>5329</v>
      </c>
      <c r="N67" s="77" t="s">
        <v>5281</v>
      </c>
      <c r="O67" s="75" t="s">
        <v>5103</v>
      </c>
      <c r="P67" s="78" t="s">
        <v>5240</v>
      </c>
    </row>
    <row r="68" spans="1:16" s="78" customFormat="1">
      <c r="A68" s="74"/>
      <c r="B68" s="75" t="s">
        <v>5297</v>
      </c>
      <c r="C68" s="76">
        <v>9783839418277</v>
      </c>
      <c r="D68" s="75" t="s">
        <v>5096</v>
      </c>
      <c r="E68" s="77" t="s">
        <v>5298</v>
      </c>
      <c r="F68" s="78" t="s">
        <v>5299</v>
      </c>
      <c r="G68" s="78" t="s">
        <v>4344</v>
      </c>
      <c r="H68" s="75">
        <v>27</v>
      </c>
      <c r="I68" s="75">
        <v>2011</v>
      </c>
      <c r="J68" s="75" t="s">
        <v>5101</v>
      </c>
      <c r="K68" s="46" t="s">
        <v>1497</v>
      </c>
      <c r="L68" s="60">
        <f>VLOOKUP(C68,'[1]TRANS_alle _produkte_2014_10_05'!$E$2:$U$2964,17,0)</f>
        <v>33.99</v>
      </c>
      <c r="M68" s="75" t="s">
        <v>5329</v>
      </c>
      <c r="N68" s="77" t="s">
        <v>5281</v>
      </c>
      <c r="O68" s="75" t="s">
        <v>5103</v>
      </c>
      <c r="P68" s="78" t="s">
        <v>5240</v>
      </c>
    </row>
    <row r="69" spans="1:16" s="78" customFormat="1">
      <c r="A69" s="74"/>
      <c r="B69" s="75" t="s">
        <v>3039</v>
      </c>
      <c r="C69" s="76">
        <v>9783839419151</v>
      </c>
      <c r="D69" s="75" t="s">
        <v>5096</v>
      </c>
      <c r="E69" s="77" t="s">
        <v>3040</v>
      </c>
      <c r="F69" s="78" t="s">
        <v>3041</v>
      </c>
      <c r="G69" s="78" t="s">
        <v>4344</v>
      </c>
      <c r="H69" s="75">
        <v>32</v>
      </c>
      <c r="I69" s="75">
        <v>2011</v>
      </c>
      <c r="J69" s="75" t="s">
        <v>5101</v>
      </c>
      <c r="K69" s="46" t="s">
        <v>1497</v>
      </c>
      <c r="L69" s="60">
        <f>VLOOKUP(C69,'[1]TRANS_alle _produkte_2014_10_05'!$E$2:$U$2964,17,0)</f>
        <v>33.99</v>
      </c>
      <c r="M69" s="75" t="s">
        <v>5329</v>
      </c>
      <c r="N69" s="77" t="s">
        <v>5281</v>
      </c>
      <c r="O69" s="75" t="s">
        <v>5103</v>
      </c>
      <c r="P69" s="78" t="s">
        <v>5240</v>
      </c>
    </row>
    <row r="70" spans="1:16" s="78" customFormat="1">
      <c r="A70" s="79"/>
      <c r="B70" s="75" t="s">
        <v>3042</v>
      </c>
      <c r="C70" s="76">
        <v>9783839420409</v>
      </c>
      <c r="D70" s="75" t="s">
        <v>5096</v>
      </c>
      <c r="E70" s="77" t="s">
        <v>3043</v>
      </c>
      <c r="F70" s="78" t="s">
        <v>3044</v>
      </c>
      <c r="G70" s="78" t="s">
        <v>4344</v>
      </c>
      <c r="H70" s="75">
        <v>37</v>
      </c>
      <c r="I70" s="75">
        <v>2012</v>
      </c>
      <c r="J70" s="75" t="s">
        <v>5101</v>
      </c>
      <c r="K70" s="46" t="s">
        <v>1497</v>
      </c>
      <c r="L70" s="60">
        <f>VLOOKUP(C70,'[1]TRANS_alle _produkte_2014_10_05'!$E$2:$U$2964,17,0)</f>
        <v>34.99</v>
      </c>
      <c r="M70" s="75" t="s">
        <v>5329</v>
      </c>
      <c r="N70" s="77" t="s">
        <v>5281</v>
      </c>
      <c r="O70" s="75" t="s">
        <v>5103</v>
      </c>
      <c r="P70" s="78" t="s">
        <v>5240</v>
      </c>
    </row>
    <row r="71" spans="1:16" s="78" customFormat="1">
      <c r="A71" s="79"/>
      <c r="B71" s="75" t="s">
        <v>3045</v>
      </c>
      <c r="C71" s="76">
        <v>9783839421390</v>
      </c>
      <c r="D71" s="75" t="s">
        <v>5096</v>
      </c>
      <c r="E71" s="77" t="s">
        <v>3046</v>
      </c>
      <c r="F71" s="78" t="s">
        <v>3047</v>
      </c>
      <c r="G71" s="78" t="s">
        <v>4344</v>
      </c>
      <c r="H71" s="75">
        <v>40</v>
      </c>
      <c r="I71" s="75">
        <v>2012</v>
      </c>
      <c r="J71" s="75" t="s">
        <v>5101</v>
      </c>
      <c r="K71" s="46" t="s">
        <v>1497</v>
      </c>
      <c r="L71" s="60">
        <f>VLOOKUP(C71,'[1]TRANS_alle _produkte_2014_10_05'!$E$2:$U$2964,17,0)</f>
        <v>31.99</v>
      </c>
      <c r="M71" s="75" t="s">
        <v>5329</v>
      </c>
      <c r="N71" s="77" t="s">
        <v>5281</v>
      </c>
      <c r="O71" s="75" t="s">
        <v>5103</v>
      </c>
      <c r="P71" s="78" t="s">
        <v>5240</v>
      </c>
    </row>
    <row r="72" spans="1:16" s="78" customFormat="1">
      <c r="A72" s="59"/>
      <c r="B72" s="75" t="s">
        <v>3048</v>
      </c>
      <c r="C72" s="76">
        <v>9783839424384</v>
      </c>
      <c r="D72" s="75" t="s">
        <v>5096</v>
      </c>
      <c r="E72" s="77" t="s">
        <v>3049</v>
      </c>
      <c r="F72" s="78" t="s">
        <v>3050</v>
      </c>
      <c r="G72" s="78" t="s">
        <v>4344</v>
      </c>
      <c r="H72" s="75">
        <v>56</v>
      </c>
      <c r="I72" s="75">
        <v>2013</v>
      </c>
      <c r="J72" s="75" t="s">
        <v>5101</v>
      </c>
      <c r="K72" s="46" t="s">
        <v>1497</v>
      </c>
      <c r="L72" s="60">
        <f>VLOOKUP(C72,'[1]TRANS_alle _produkte_2014_10_05'!$E$2:$U$2964,17,0)</f>
        <v>35.99</v>
      </c>
      <c r="M72" s="75" t="s">
        <v>5329</v>
      </c>
      <c r="N72" s="77" t="s">
        <v>5281</v>
      </c>
      <c r="O72" s="75" t="s">
        <v>5103</v>
      </c>
      <c r="P72" s="78" t="s">
        <v>5240</v>
      </c>
    </row>
    <row r="73" spans="1:16" s="78" customFormat="1">
      <c r="A73" s="74"/>
      <c r="B73" s="75" t="s">
        <v>3051</v>
      </c>
      <c r="C73" s="76">
        <v>9783839416655</v>
      </c>
      <c r="D73" s="75" t="s">
        <v>5096</v>
      </c>
      <c r="E73" s="77" t="s">
        <v>3052</v>
      </c>
      <c r="F73" s="78" t="s">
        <v>3053</v>
      </c>
      <c r="G73" s="78" t="s">
        <v>4344</v>
      </c>
      <c r="H73" s="75">
        <v>18</v>
      </c>
      <c r="I73" s="75">
        <v>2011</v>
      </c>
      <c r="J73" s="75" t="s">
        <v>5135</v>
      </c>
      <c r="K73" s="46" t="s">
        <v>1497</v>
      </c>
      <c r="L73" s="60">
        <f>VLOOKUP(C73,'[1]TRANS_alle _produkte_2014_10_05'!$E$2:$U$2964,17,0)</f>
        <v>26.99</v>
      </c>
      <c r="M73" s="75" t="s">
        <v>3054</v>
      </c>
      <c r="N73" s="77" t="s">
        <v>3055</v>
      </c>
      <c r="O73" s="75" t="s">
        <v>5103</v>
      </c>
      <c r="P73" s="78" t="s">
        <v>5240</v>
      </c>
    </row>
    <row r="74" spans="1:16" s="78" customFormat="1">
      <c r="A74" s="74"/>
      <c r="B74" s="75" t="s">
        <v>3056</v>
      </c>
      <c r="C74" s="76">
        <v>9783839423097</v>
      </c>
      <c r="D74" s="75" t="s">
        <v>5096</v>
      </c>
      <c r="E74" s="77" t="s">
        <v>3057</v>
      </c>
      <c r="F74" s="78" t="s">
        <v>3053</v>
      </c>
      <c r="G74" s="78" t="s">
        <v>4344</v>
      </c>
      <c r="H74" s="75">
        <v>49</v>
      </c>
      <c r="I74" s="75">
        <v>2013</v>
      </c>
      <c r="J74" s="75" t="s">
        <v>5135</v>
      </c>
      <c r="K74" s="46" t="s">
        <v>1497</v>
      </c>
      <c r="L74" s="60">
        <f>VLOOKUP(C74,'[1]TRANS_alle _produkte_2014_10_05'!$E$2:$U$2964,17,0)</f>
        <v>33.99</v>
      </c>
      <c r="M74" s="75" t="s">
        <v>3054</v>
      </c>
      <c r="N74" s="77" t="s">
        <v>3055</v>
      </c>
      <c r="O74" s="75" t="s">
        <v>5103</v>
      </c>
      <c r="P74" s="78" t="s">
        <v>5240</v>
      </c>
    </row>
    <row r="75" spans="1:16" s="78" customFormat="1">
      <c r="A75" s="79"/>
      <c r="B75" s="75" t="s">
        <v>3058</v>
      </c>
      <c r="C75" s="76">
        <v>9783839422014</v>
      </c>
      <c r="D75" s="75" t="s">
        <v>5096</v>
      </c>
      <c r="E75" s="77" t="s">
        <v>3059</v>
      </c>
      <c r="F75" s="78" t="s">
        <v>3060</v>
      </c>
      <c r="G75" s="78" t="s">
        <v>4344</v>
      </c>
      <c r="H75" s="75">
        <v>45</v>
      </c>
      <c r="I75" s="75">
        <v>2013</v>
      </c>
      <c r="J75" s="75" t="s">
        <v>5101</v>
      </c>
      <c r="K75" s="46" t="s">
        <v>1497</v>
      </c>
      <c r="L75" s="60">
        <f>VLOOKUP(C75,'[1]TRANS_alle _produkte_2014_10_05'!$E$2:$U$2964,17,0)</f>
        <v>35.99</v>
      </c>
      <c r="M75" s="75" t="s">
        <v>3054</v>
      </c>
      <c r="N75" s="77" t="s">
        <v>3055</v>
      </c>
      <c r="O75" s="75" t="s">
        <v>5103</v>
      </c>
      <c r="P75" s="78" t="s">
        <v>5240</v>
      </c>
    </row>
    <row r="76" spans="1:16" s="78" customFormat="1">
      <c r="A76" s="79"/>
      <c r="B76" s="75" t="s">
        <v>3061</v>
      </c>
      <c r="C76" s="76">
        <v>9783839415504</v>
      </c>
      <c r="D76" s="75" t="s">
        <v>5096</v>
      </c>
      <c r="E76" s="77" t="s">
        <v>3062</v>
      </c>
      <c r="F76" s="78" t="s">
        <v>3063</v>
      </c>
      <c r="G76" s="78" t="s">
        <v>7568</v>
      </c>
      <c r="H76" s="75">
        <v>14</v>
      </c>
      <c r="I76" s="75">
        <v>2010</v>
      </c>
      <c r="J76" s="75" t="s">
        <v>5101</v>
      </c>
      <c r="K76" s="46" t="s">
        <v>1497</v>
      </c>
      <c r="L76" s="60">
        <f>VLOOKUP(C76,'[1]TRANS_alle _produkte_2014_10_05'!$E$2:$U$2964,17,0)</f>
        <v>26.99</v>
      </c>
      <c r="M76" s="75" t="s">
        <v>3064</v>
      </c>
      <c r="N76" s="77" t="s">
        <v>3065</v>
      </c>
      <c r="O76" s="75" t="s">
        <v>5103</v>
      </c>
      <c r="P76" s="78" t="s">
        <v>5240</v>
      </c>
    </row>
    <row r="77" spans="1:16" s="78" customFormat="1">
      <c r="A77" s="59"/>
      <c r="B77" s="75" t="s">
        <v>3066</v>
      </c>
      <c r="C77" s="76">
        <v>9783839415948</v>
      </c>
      <c r="D77" s="75" t="s">
        <v>5096</v>
      </c>
      <c r="E77" s="77" t="s">
        <v>3067</v>
      </c>
      <c r="F77" s="78" t="s">
        <v>3068</v>
      </c>
      <c r="G77" s="78" t="s">
        <v>6570</v>
      </c>
      <c r="H77" s="75"/>
      <c r="I77" s="75">
        <v>2011</v>
      </c>
      <c r="J77" s="75" t="s">
        <v>5101</v>
      </c>
      <c r="K77" s="46" t="s">
        <v>1497</v>
      </c>
      <c r="L77" s="60">
        <f>VLOOKUP(C77,'[1]TRANS_alle _produkte_2014_10_05'!$E$2:$U$2964,17,0)</f>
        <v>31.99</v>
      </c>
      <c r="M77" s="75" t="s">
        <v>5835</v>
      </c>
      <c r="N77" s="77" t="s">
        <v>3069</v>
      </c>
      <c r="O77" s="75" t="s">
        <v>5103</v>
      </c>
      <c r="P77" s="78" t="s">
        <v>5170</v>
      </c>
    </row>
    <row r="78" spans="1:16" s="78" customFormat="1">
      <c r="A78" s="74"/>
      <c r="B78" s="75" t="s">
        <v>3070</v>
      </c>
      <c r="C78" s="76">
        <v>9783839419625</v>
      </c>
      <c r="D78" s="75" t="s">
        <v>5096</v>
      </c>
      <c r="E78" s="77" t="s">
        <v>3071</v>
      </c>
      <c r="F78" s="78" t="s">
        <v>3072</v>
      </c>
      <c r="G78" s="78" t="s">
        <v>6570</v>
      </c>
      <c r="H78" s="75"/>
      <c r="I78" s="75">
        <v>2012</v>
      </c>
      <c r="J78" s="75" t="s">
        <v>5101</v>
      </c>
      <c r="K78" s="46" t="s">
        <v>1497</v>
      </c>
      <c r="L78" s="60">
        <f>VLOOKUP(C78,'[1]TRANS_alle _produkte_2014_10_05'!$E$2:$U$2964,17,0)</f>
        <v>26.99</v>
      </c>
      <c r="M78" s="75" t="s">
        <v>5835</v>
      </c>
      <c r="N78" s="77" t="s">
        <v>3069</v>
      </c>
      <c r="O78" s="75" t="s">
        <v>5103</v>
      </c>
      <c r="P78" s="78" t="s">
        <v>5170</v>
      </c>
    </row>
    <row r="79" spans="1:16" s="78" customFormat="1">
      <c r="A79" s="74"/>
      <c r="B79" s="75" t="s">
        <v>3073</v>
      </c>
      <c r="C79" s="76">
        <v>9783839416730</v>
      </c>
      <c r="D79" s="75" t="s">
        <v>5096</v>
      </c>
      <c r="E79" s="77" t="s">
        <v>3074</v>
      </c>
      <c r="F79" s="78" t="s">
        <v>3075</v>
      </c>
      <c r="G79" s="78" t="s">
        <v>4344</v>
      </c>
      <c r="H79" s="75">
        <v>19</v>
      </c>
      <c r="I79" s="75">
        <v>2012</v>
      </c>
      <c r="J79" s="75" t="s">
        <v>5101</v>
      </c>
      <c r="K79" s="46" t="s">
        <v>1497</v>
      </c>
      <c r="L79" s="60">
        <f>VLOOKUP(C79,'[1]TRANS_alle _produkte_2014_10_05'!$E$2:$U$2964,17,0)</f>
        <v>25.99</v>
      </c>
      <c r="M79" s="75" t="s">
        <v>5835</v>
      </c>
      <c r="N79" s="77" t="s">
        <v>3069</v>
      </c>
      <c r="O79" s="75" t="s">
        <v>5103</v>
      </c>
      <c r="P79" s="78" t="s">
        <v>5170</v>
      </c>
    </row>
    <row r="80" spans="1:16" s="78" customFormat="1">
      <c r="A80" s="79"/>
      <c r="B80" s="75" t="s">
        <v>3076</v>
      </c>
      <c r="C80" s="76">
        <v>9783839426883</v>
      </c>
      <c r="D80" s="75" t="s">
        <v>5096</v>
      </c>
      <c r="E80" s="77" t="s">
        <v>3077</v>
      </c>
      <c r="F80" s="78" t="s">
        <v>3078</v>
      </c>
      <c r="G80" s="78" t="s">
        <v>4456</v>
      </c>
      <c r="H80" s="75">
        <v>5</v>
      </c>
      <c r="I80" s="75">
        <v>2013</v>
      </c>
      <c r="J80" s="75" t="s">
        <v>5101</v>
      </c>
      <c r="K80" s="46" t="s">
        <v>1497</v>
      </c>
      <c r="L80" s="60">
        <f>VLOOKUP(C80,'[1]TRANS_alle _produkte_2014_10_05'!$E$2:$U$2964,17,0)</f>
        <v>34.99</v>
      </c>
      <c r="M80" s="75" t="s">
        <v>3079</v>
      </c>
      <c r="N80" s="77" t="s">
        <v>3080</v>
      </c>
      <c r="O80" s="75" t="s">
        <v>5103</v>
      </c>
      <c r="P80" s="78" t="s">
        <v>3081</v>
      </c>
    </row>
    <row r="81" spans="1:16" s="78" customFormat="1">
      <c r="A81" s="79"/>
      <c r="B81" s="75" t="s">
        <v>3082</v>
      </c>
      <c r="C81" s="76">
        <v>9783839415030</v>
      </c>
      <c r="D81" s="75" t="s">
        <v>5096</v>
      </c>
      <c r="E81" s="77" t="s">
        <v>3083</v>
      </c>
      <c r="F81" s="78" t="s">
        <v>3084</v>
      </c>
      <c r="G81" s="78" t="s">
        <v>4344</v>
      </c>
      <c r="H81" s="75">
        <v>8</v>
      </c>
      <c r="I81" s="75">
        <v>2010</v>
      </c>
      <c r="J81" s="75" t="s">
        <v>5101</v>
      </c>
      <c r="K81" s="46" t="s">
        <v>1497</v>
      </c>
      <c r="L81" s="60">
        <f>VLOOKUP(C81,'[1]TRANS_alle _produkte_2014_10_05'!$E$2:$U$2964,17,0)</f>
        <v>34.99</v>
      </c>
      <c r="M81" s="75" t="s">
        <v>7712</v>
      </c>
      <c r="N81" s="77" t="s">
        <v>3085</v>
      </c>
      <c r="O81" s="75" t="s">
        <v>5103</v>
      </c>
      <c r="P81" s="78" t="s">
        <v>5240</v>
      </c>
    </row>
    <row r="82" spans="1:16" s="78" customFormat="1">
      <c r="A82" s="59"/>
      <c r="B82" s="75" t="s">
        <v>3086</v>
      </c>
      <c r="C82" s="76">
        <v>9783839417683</v>
      </c>
      <c r="D82" s="75" t="s">
        <v>5096</v>
      </c>
      <c r="E82" s="77" t="s">
        <v>3087</v>
      </c>
      <c r="F82" s="78" t="s">
        <v>3088</v>
      </c>
      <c r="G82" s="78" t="s">
        <v>4344</v>
      </c>
      <c r="H82" s="75">
        <v>22</v>
      </c>
      <c r="I82" s="75">
        <v>2011</v>
      </c>
      <c r="J82" s="75" t="s">
        <v>5101</v>
      </c>
      <c r="K82" s="46" t="s">
        <v>1497</v>
      </c>
      <c r="L82" s="60">
        <f>VLOOKUP(C82,'[1]TRANS_alle _produkte_2014_10_05'!$E$2:$U$2964,17,0)</f>
        <v>34.99</v>
      </c>
      <c r="M82" s="75" t="s">
        <v>7712</v>
      </c>
      <c r="N82" s="77" t="s">
        <v>3085</v>
      </c>
      <c r="O82" s="75" t="s">
        <v>5103</v>
      </c>
      <c r="P82" s="78" t="s">
        <v>5240</v>
      </c>
    </row>
    <row r="83" spans="1:16" s="78" customFormat="1">
      <c r="A83" s="74"/>
      <c r="B83" s="75" t="s">
        <v>3089</v>
      </c>
      <c r="C83" s="76">
        <v>9783839409763</v>
      </c>
      <c r="D83" s="75" t="s">
        <v>5096</v>
      </c>
      <c r="E83" s="77" t="s">
        <v>3090</v>
      </c>
      <c r="F83" s="78" t="s">
        <v>3091</v>
      </c>
      <c r="G83" s="78" t="s">
        <v>6570</v>
      </c>
      <c r="H83" s="75"/>
      <c r="I83" s="75">
        <v>2012</v>
      </c>
      <c r="J83" s="75" t="s">
        <v>5101</v>
      </c>
      <c r="K83" s="46" t="s">
        <v>1497</v>
      </c>
      <c r="L83" s="60">
        <f>VLOOKUP(C83,'[1]TRANS_alle _produkte_2014_10_05'!$E$2:$U$2964,17,0)</f>
        <v>31.99</v>
      </c>
      <c r="M83" s="75" t="s">
        <v>6969</v>
      </c>
      <c r="N83" s="77" t="s">
        <v>3092</v>
      </c>
      <c r="O83" s="75" t="s">
        <v>5103</v>
      </c>
      <c r="P83" s="78" t="s">
        <v>5240</v>
      </c>
    </row>
    <row r="84" spans="1:16" s="78" customFormat="1">
      <c r="A84" s="74"/>
      <c r="B84" s="75" t="s">
        <v>3093</v>
      </c>
      <c r="C84" s="76">
        <v>9783839420393</v>
      </c>
      <c r="D84" s="75" t="s">
        <v>5096</v>
      </c>
      <c r="E84" s="77" t="s">
        <v>3094</v>
      </c>
      <c r="F84" s="78" t="s">
        <v>3095</v>
      </c>
      <c r="G84" s="78" t="s">
        <v>7568</v>
      </c>
      <c r="H84" s="75">
        <v>17</v>
      </c>
      <c r="I84" s="75">
        <v>2012</v>
      </c>
      <c r="J84" s="75" t="s">
        <v>5101</v>
      </c>
      <c r="K84" s="46" t="s">
        <v>1497</v>
      </c>
      <c r="L84" s="60">
        <f>VLOOKUP(C84,'[1]TRANS_alle _produkte_2014_10_05'!$E$2:$U$2964,17,0)</f>
        <v>30.99</v>
      </c>
      <c r="M84" s="75" t="s">
        <v>6969</v>
      </c>
      <c r="N84" s="77" t="s">
        <v>3092</v>
      </c>
      <c r="O84" s="75" t="s">
        <v>5103</v>
      </c>
      <c r="P84" s="78" t="s">
        <v>5240</v>
      </c>
    </row>
    <row r="85" spans="1:16" s="78" customFormat="1">
      <c r="A85" s="79"/>
      <c r="B85" s="75" t="s">
        <v>3096</v>
      </c>
      <c r="C85" s="76">
        <v>9783839407592</v>
      </c>
      <c r="D85" s="75" t="s">
        <v>5096</v>
      </c>
      <c r="E85" s="77" t="s">
        <v>3097</v>
      </c>
      <c r="F85" s="78" t="s">
        <v>3098</v>
      </c>
      <c r="G85" s="78" t="s">
        <v>6979</v>
      </c>
      <c r="H85" s="75"/>
      <c r="I85" s="75">
        <v>2012</v>
      </c>
      <c r="J85" s="75" t="s">
        <v>5101</v>
      </c>
      <c r="K85" s="46" t="s">
        <v>1497</v>
      </c>
      <c r="L85" s="60">
        <f>VLOOKUP(C85,'[1]TRANS_alle _produkte_2014_10_05'!$E$2:$U$2964,17,0)</f>
        <v>23.99</v>
      </c>
      <c r="M85" s="75" t="s">
        <v>3099</v>
      </c>
      <c r="N85" s="77" t="s">
        <v>3100</v>
      </c>
      <c r="O85" s="75" t="s">
        <v>5103</v>
      </c>
      <c r="P85" s="78" t="s">
        <v>5240</v>
      </c>
    </row>
    <row r="86" spans="1:16" s="78" customFormat="1">
      <c r="A86" s="79"/>
      <c r="B86" s="75" t="s">
        <v>3101</v>
      </c>
      <c r="C86" s="76">
        <v>9783839424216</v>
      </c>
      <c r="D86" s="75" t="s">
        <v>5096</v>
      </c>
      <c r="E86" s="77" t="s">
        <v>3102</v>
      </c>
      <c r="F86" s="78" t="s">
        <v>3103</v>
      </c>
      <c r="G86" s="78" t="s">
        <v>6558</v>
      </c>
      <c r="H86" s="75"/>
      <c r="I86" s="75">
        <v>2013</v>
      </c>
      <c r="J86" s="75" t="s">
        <v>5101</v>
      </c>
      <c r="K86" s="46" t="s">
        <v>1497</v>
      </c>
      <c r="L86" s="60">
        <f>VLOOKUP(C86,'[1]TRANS_alle _produkte_2014_10_05'!$E$2:$U$2964,17,0)</f>
        <v>21.99</v>
      </c>
      <c r="M86" s="75" t="s">
        <v>6607</v>
      </c>
      <c r="N86" s="77" t="s">
        <v>3104</v>
      </c>
      <c r="O86" s="75" t="s">
        <v>5103</v>
      </c>
      <c r="P86" s="78" t="s">
        <v>3081</v>
      </c>
    </row>
    <row r="87" spans="1:16" s="78" customFormat="1">
      <c r="A87" s="59"/>
      <c r="B87" s="75" t="s">
        <v>3105</v>
      </c>
      <c r="C87" s="76">
        <v>9783839415085</v>
      </c>
      <c r="D87" s="75" t="s">
        <v>5096</v>
      </c>
      <c r="E87" s="77" t="s">
        <v>3106</v>
      </c>
      <c r="F87" s="78" t="s">
        <v>3107</v>
      </c>
      <c r="G87" s="78" t="s">
        <v>6468</v>
      </c>
      <c r="H87" s="75">
        <v>3</v>
      </c>
      <c r="I87" s="75">
        <v>2010</v>
      </c>
      <c r="J87" s="75" t="s">
        <v>5101</v>
      </c>
      <c r="K87" s="46" t="s">
        <v>1497</v>
      </c>
      <c r="L87" s="60">
        <f>VLOOKUP(C87,'[1]TRANS_alle _produkte_2014_10_05'!$E$2:$U$2964,17,0)</f>
        <v>21.99</v>
      </c>
      <c r="M87" s="75" t="s">
        <v>6607</v>
      </c>
      <c r="N87" s="77" t="s">
        <v>3104</v>
      </c>
      <c r="O87" s="75" t="s">
        <v>5103</v>
      </c>
      <c r="P87" s="78" t="s">
        <v>3108</v>
      </c>
    </row>
    <row r="88" spans="1:16" s="78" customFormat="1">
      <c r="A88" s="74"/>
      <c r="B88" s="75" t="s">
        <v>3109</v>
      </c>
      <c r="C88" s="76">
        <v>9783839416167</v>
      </c>
      <c r="D88" s="75" t="s">
        <v>5096</v>
      </c>
      <c r="E88" s="77" t="s">
        <v>3110</v>
      </c>
      <c r="F88" s="78" t="s">
        <v>3111</v>
      </c>
      <c r="G88" s="78" t="s">
        <v>6558</v>
      </c>
      <c r="H88" s="75"/>
      <c r="I88" s="75">
        <v>2010</v>
      </c>
      <c r="J88" s="75" t="s">
        <v>5101</v>
      </c>
      <c r="K88" s="46" t="s">
        <v>1497</v>
      </c>
      <c r="L88" s="60">
        <f>VLOOKUP(C88,'[1]TRANS_alle _produkte_2014_10_05'!$E$2:$U$2964,17,0)</f>
        <v>16.989999999999998</v>
      </c>
      <c r="M88" s="75" t="s">
        <v>6607</v>
      </c>
      <c r="N88" s="77" t="s">
        <v>3104</v>
      </c>
      <c r="O88" s="75" t="s">
        <v>5103</v>
      </c>
      <c r="P88" s="78" t="s">
        <v>3108</v>
      </c>
    </row>
    <row r="89" spans="1:16" s="78" customFormat="1">
      <c r="A89" s="74"/>
      <c r="B89" s="75" t="s">
        <v>3112</v>
      </c>
      <c r="C89" s="76">
        <v>9783839413920</v>
      </c>
      <c r="D89" s="75" t="s">
        <v>5096</v>
      </c>
      <c r="E89" s="77" t="s">
        <v>3113</v>
      </c>
      <c r="F89" s="78" t="s">
        <v>3114</v>
      </c>
      <c r="G89" s="78" t="s">
        <v>6558</v>
      </c>
      <c r="H89" s="75"/>
      <c r="I89" s="75">
        <v>2010</v>
      </c>
      <c r="J89" s="75" t="s">
        <v>5101</v>
      </c>
      <c r="K89" s="46" t="s">
        <v>1497</v>
      </c>
      <c r="L89" s="60">
        <f>VLOOKUP(C89,'[1]TRANS_alle _produkte_2014_10_05'!$E$2:$U$2964,17,0)</f>
        <v>31.99</v>
      </c>
      <c r="M89" s="75" t="s">
        <v>6607</v>
      </c>
      <c r="N89" s="77" t="s">
        <v>3104</v>
      </c>
      <c r="O89" s="75" t="s">
        <v>5103</v>
      </c>
      <c r="P89" s="78" t="s">
        <v>3108</v>
      </c>
    </row>
    <row r="90" spans="1:16" s="78" customFormat="1">
      <c r="A90" s="79"/>
      <c r="B90" s="75" t="s">
        <v>3115</v>
      </c>
      <c r="C90" s="76">
        <v>9783839415979</v>
      </c>
      <c r="D90" s="75" t="s">
        <v>5096</v>
      </c>
      <c r="E90" s="77" t="s">
        <v>3116</v>
      </c>
      <c r="F90" s="78" t="s">
        <v>3117</v>
      </c>
      <c r="G90" s="78" t="s">
        <v>6558</v>
      </c>
      <c r="H90" s="75"/>
      <c r="I90" s="75">
        <v>2011</v>
      </c>
      <c r="J90" s="75" t="s">
        <v>5101</v>
      </c>
      <c r="K90" s="46" t="s">
        <v>1497</v>
      </c>
      <c r="L90" s="60">
        <f>VLOOKUP(C90,'[1]TRANS_alle _produkte_2014_10_05'!$E$2:$U$2964,17,0)</f>
        <v>18.989999999999998</v>
      </c>
      <c r="M90" s="75" t="s">
        <v>6607</v>
      </c>
      <c r="N90" s="77" t="s">
        <v>3104</v>
      </c>
      <c r="O90" s="75" t="s">
        <v>5103</v>
      </c>
      <c r="P90" s="78" t="s">
        <v>3108</v>
      </c>
    </row>
    <row r="91" spans="1:16" s="78" customFormat="1">
      <c r="A91" s="79"/>
      <c r="B91" s="75" t="s">
        <v>3118</v>
      </c>
      <c r="C91" s="76">
        <v>9783839417263</v>
      </c>
      <c r="D91" s="75" t="s">
        <v>5096</v>
      </c>
      <c r="E91" s="77" t="s">
        <v>3119</v>
      </c>
      <c r="F91" s="78" t="s">
        <v>3120</v>
      </c>
      <c r="G91" s="78" t="s">
        <v>6558</v>
      </c>
      <c r="H91" s="75"/>
      <c r="I91" s="75">
        <v>2012</v>
      </c>
      <c r="J91" s="75" t="s">
        <v>5101</v>
      </c>
      <c r="K91" s="46" t="s">
        <v>1497</v>
      </c>
      <c r="L91" s="60">
        <f>VLOOKUP(C91,'[1]TRANS_alle _produkte_2014_10_05'!$E$2:$U$2964,17,0)</f>
        <v>25.99</v>
      </c>
      <c r="M91" s="75" t="s">
        <v>6607</v>
      </c>
      <c r="N91" s="77" t="s">
        <v>3104</v>
      </c>
      <c r="O91" s="75" t="s">
        <v>5103</v>
      </c>
      <c r="P91" s="78" t="s">
        <v>3108</v>
      </c>
    </row>
    <row r="92" spans="1:16" s="78" customFormat="1">
      <c r="A92" s="59"/>
      <c r="B92" s="75" t="s">
        <v>3121</v>
      </c>
      <c r="C92" s="76">
        <v>9783839420782</v>
      </c>
      <c r="D92" s="75" t="s">
        <v>5096</v>
      </c>
      <c r="E92" s="77" t="s">
        <v>3122</v>
      </c>
      <c r="F92" s="78" t="s">
        <v>3123</v>
      </c>
      <c r="G92" s="78" t="s">
        <v>6558</v>
      </c>
      <c r="H92" s="75"/>
      <c r="I92" s="75">
        <v>2012</v>
      </c>
      <c r="J92" s="75" t="s">
        <v>5101</v>
      </c>
      <c r="K92" s="46" t="s">
        <v>1497</v>
      </c>
      <c r="L92" s="60">
        <f>VLOOKUP(C92,'[1]TRANS_alle _produkte_2014_10_05'!$E$2:$U$2964,17,0)</f>
        <v>24.99</v>
      </c>
      <c r="M92" s="75" t="s">
        <v>6607</v>
      </c>
      <c r="N92" s="77" t="s">
        <v>3104</v>
      </c>
      <c r="O92" s="75" t="s">
        <v>5103</v>
      </c>
      <c r="P92" s="78" t="s">
        <v>3108</v>
      </c>
    </row>
    <row r="93" spans="1:16" s="78" customFormat="1">
      <c r="A93" s="74"/>
      <c r="B93" s="75" t="s">
        <v>3124</v>
      </c>
      <c r="C93" s="76">
        <v>9783839423615</v>
      </c>
      <c r="D93" s="75" t="s">
        <v>5096</v>
      </c>
      <c r="E93" s="77" t="s">
        <v>3125</v>
      </c>
      <c r="F93" s="78" t="s">
        <v>3126</v>
      </c>
      <c r="G93" s="78" t="s">
        <v>5280</v>
      </c>
      <c r="H93" s="75">
        <v>5</v>
      </c>
      <c r="I93" s="75">
        <v>2013</v>
      </c>
      <c r="J93" s="75" t="s">
        <v>5101</v>
      </c>
      <c r="K93" s="46" t="s">
        <v>1497</v>
      </c>
      <c r="L93" s="60">
        <f>VLOOKUP(C93,'[1]TRANS_alle _produkte_2014_10_05'!$E$2:$U$2964,17,0)</f>
        <v>33.99</v>
      </c>
      <c r="M93" s="75" t="s">
        <v>6607</v>
      </c>
      <c r="N93" s="77" t="s">
        <v>3104</v>
      </c>
      <c r="O93" s="75" t="s">
        <v>5103</v>
      </c>
      <c r="P93" s="78" t="s">
        <v>3108</v>
      </c>
    </row>
    <row r="94" spans="1:16" s="78" customFormat="1">
      <c r="A94" s="74"/>
      <c r="B94" s="75" t="s">
        <v>3127</v>
      </c>
      <c r="C94" s="76">
        <v>9783839421611</v>
      </c>
      <c r="D94" s="75" t="s">
        <v>5096</v>
      </c>
      <c r="E94" s="77" t="s">
        <v>3128</v>
      </c>
      <c r="F94" s="78" t="s">
        <v>3129</v>
      </c>
      <c r="G94" s="78" t="s">
        <v>6558</v>
      </c>
      <c r="H94" s="75"/>
      <c r="I94" s="75">
        <v>2013</v>
      </c>
      <c r="J94" s="75" t="s">
        <v>5101</v>
      </c>
      <c r="K94" s="46" t="s">
        <v>1497</v>
      </c>
      <c r="L94" s="60">
        <f>VLOOKUP(C94,'[1]TRANS_alle _produkte_2014_10_05'!$E$2:$U$2964,17,0)</f>
        <v>23.99</v>
      </c>
      <c r="M94" s="75" t="s">
        <v>6607</v>
      </c>
      <c r="N94" s="77" t="s">
        <v>3104</v>
      </c>
      <c r="O94" s="75" t="s">
        <v>5103</v>
      </c>
      <c r="P94" s="78" t="s">
        <v>3108</v>
      </c>
    </row>
    <row r="95" spans="1:16" s="78" customFormat="1">
      <c r="A95" s="79"/>
      <c r="B95" s="75" t="s">
        <v>3130</v>
      </c>
      <c r="C95" s="76">
        <v>9783839422588</v>
      </c>
      <c r="D95" s="75" t="s">
        <v>5096</v>
      </c>
      <c r="E95" s="77" t="s">
        <v>3131</v>
      </c>
      <c r="F95" s="78" t="s">
        <v>3132</v>
      </c>
      <c r="G95" s="78" t="s">
        <v>5280</v>
      </c>
      <c r="H95" s="75">
        <v>1</v>
      </c>
      <c r="I95" s="75">
        <v>2013</v>
      </c>
      <c r="J95" s="75" t="s">
        <v>5101</v>
      </c>
      <c r="K95" s="46" t="s">
        <v>1497</v>
      </c>
      <c r="L95" s="60">
        <f>VLOOKUP(C95,'[1]TRANS_alle _produkte_2014_10_05'!$E$2:$U$2964,17,0)</f>
        <v>32.99</v>
      </c>
      <c r="M95" s="75" t="s">
        <v>6607</v>
      </c>
      <c r="N95" s="77" t="s">
        <v>3104</v>
      </c>
      <c r="O95" s="75" t="s">
        <v>5103</v>
      </c>
      <c r="P95" s="78" t="s">
        <v>3108</v>
      </c>
    </row>
    <row r="96" spans="1:16" s="78" customFormat="1">
      <c r="A96" s="79"/>
      <c r="B96" s="75" t="s">
        <v>3133</v>
      </c>
      <c r="C96" s="76">
        <v>9783839413777</v>
      </c>
      <c r="D96" s="75" t="s">
        <v>5096</v>
      </c>
      <c r="E96" s="77" t="s">
        <v>3134</v>
      </c>
      <c r="F96" s="78" t="s">
        <v>3135</v>
      </c>
      <c r="G96" s="78" t="s">
        <v>6558</v>
      </c>
      <c r="H96" s="75"/>
      <c r="I96" s="75">
        <v>2010</v>
      </c>
      <c r="J96" s="75" t="s">
        <v>5101</v>
      </c>
      <c r="K96" s="46" t="s">
        <v>1497</v>
      </c>
      <c r="L96" s="60">
        <f>VLOOKUP(C96,'[1]TRANS_alle _produkte_2014_10_05'!$E$2:$U$2964,17,0)</f>
        <v>33.99</v>
      </c>
      <c r="M96" s="75" t="s">
        <v>6607</v>
      </c>
      <c r="N96" s="77" t="s">
        <v>3104</v>
      </c>
      <c r="O96" s="75" t="s">
        <v>5103</v>
      </c>
      <c r="P96" s="78" t="s">
        <v>3108</v>
      </c>
    </row>
    <row r="97" spans="1:16" s="78" customFormat="1">
      <c r="A97" s="59"/>
      <c r="B97" s="75" t="s">
        <v>3136</v>
      </c>
      <c r="C97" s="76">
        <v>9783839416006</v>
      </c>
      <c r="D97" s="75" t="s">
        <v>5096</v>
      </c>
      <c r="E97" s="77" t="s">
        <v>3137</v>
      </c>
      <c r="F97" s="78" t="s">
        <v>3138</v>
      </c>
      <c r="G97" s="78" t="s">
        <v>6570</v>
      </c>
      <c r="H97" s="75"/>
      <c r="I97" s="75">
        <v>2010</v>
      </c>
      <c r="J97" s="75" t="s">
        <v>5101</v>
      </c>
      <c r="K97" s="46" t="s">
        <v>1497</v>
      </c>
      <c r="L97" s="60">
        <f>VLOOKUP(C97,'[1]TRANS_alle _produkte_2014_10_05'!$E$2:$U$2964,17,0)</f>
        <v>23.99</v>
      </c>
      <c r="M97" s="75" t="s">
        <v>6607</v>
      </c>
      <c r="N97" s="77" t="s">
        <v>3104</v>
      </c>
      <c r="O97" s="75" t="s">
        <v>5103</v>
      </c>
      <c r="P97" s="78" t="s">
        <v>3108</v>
      </c>
    </row>
    <row r="98" spans="1:16" s="78" customFormat="1">
      <c r="A98" s="74"/>
      <c r="B98" s="75" t="s">
        <v>3139</v>
      </c>
      <c r="C98" s="76">
        <v>9783839414972</v>
      </c>
      <c r="D98" s="75" t="s">
        <v>5096</v>
      </c>
      <c r="E98" s="77" t="s">
        <v>3140</v>
      </c>
      <c r="F98" s="78" t="s">
        <v>3141</v>
      </c>
      <c r="G98" s="78" t="s">
        <v>6570</v>
      </c>
      <c r="H98" s="75"/>
      <c r="I98" s="75">
        <v>2011</v>
      </c>
      <c r="J98" s="75" t="s">
        <v>5101</v>
      </c>
      <c r="K98" s="46" t="s">
        <v>1497</v>
      </c>
      <c r="L98" s="60">
        <f>VLOOKUP(C98,'[1]TRANS_alle _produkte_2014_10_05'!$E$2:$U$2964,17,0)</f>
        <v>32.99</v>
      </c>
      <c r="M98" s="75" t="s">
        <v>6607</v>
      </c>
      <c r="N98" s="77" t="s">
        <v>3104</v>
      </c>
      <c r="O98" s="75" t="s">
        <v>5103</v>
      </c>
      <c r="P98" s="78" t="s">
        <v>3108</v>
      </c>
    </row>
    <row r="99" spans="1:16" s="78" customFormat="1">
      <c r="A99" s="74"/>
      <c r="B99" s="75" t="s">
        <v>3142</v>
      </c>
      <c r="C99" s="76">
        <v>9783839418628</v>
      </c>
      <c r="D99" s="75" t="s">
        <v>5096</v>
      </c>
      <c r="E99" s="77" t="s">
        <v>3143</v>
      </c>
      <c r="F99" s="78" t="s">
        <v>3111</v>
      </c>
      <c r="G99" s="78" t="s">
        <v>6558</v>
      </c>
      <c r="H99" s="75"/>
      <c r="I99" s="75">
        <v>2012</v>
      </c>
      <c r="J99" s="75" t="s">
        <v>5101</v>
      </c>
      <c r="K99" s="46" t="s">
        <v>1497</v>
      </c>
      <c r="L99" s="60">
        <f>VLOOKUP(C99,'[1]TRANS_alle _produkte_2014_10_05'!$E$2:$U$2964,17,0)</f>
        <v>26.99</v>
      </c>
      <c r="M99" s="75" t="s">
        <v>6607</v>
      </c>
      <c r="N99" s="77" t="s">
        <v>3104</v>
      </c>
      <c r="O99" s="75" t="s">
        <v>5103</v>
      </c>
      <c r="P99" s="78" t="s">
        <v>3108</v>
      </c>
    </row>
    <row r="100" spans="1:16" s="78" customFormat="1">
      <c r="A100" s="79"/>
      <c r="B100" s="75" t="s">
        <v>3144</v>
      </c>
      <c r="C100" s="76">
        <v>9783839419854</v>
      </c>
      <c r="D100" s="75" t="s">
        <v>5096</v>
      </c>
      <c r="E100" s="77" t="s">
        <v>3145</v>
      </c>
      <c r="F100" s="78" t="s">
        <v>3146</v>
      </c>
      <c r="G100" s="78" t="s">
        <v>6570</v>
      </c>
      <c r="H100" s="75"/>
      <c r="I100" s="75">
        <v>2012</v>
      </c>
      <c r="J100" s="75" t="s">
        <v>5101</v>
      </c>
      <c r="K100" s="46" t="s">
        <v>1497</v>
      </c>
      <c r="L100" s="60">
        <f>VLOOKUP(C100,'[1]TRANS_alle _produkte_2014_10_05'!$E$2:$U$2964,17,0)</f>
        <v>32.99</v>
      </c>
      <c r="M100" s="75" t="s">
        <v>6607</v>
      </c>
      <c r="N100" s="77" t="s">
        <v>3104</v>
      </c>
      <c r="O100" s="75" t="s">
        <v>5103</v>
      </c>
      <c r="P100" s="78" t="s">
        <v>3108</v>
      </c>
    </row>
    <row r="101" spans="1:16" s="78" customFormat="1">
      <c r="A101" s="79"/>
      <c r="B101" s="75" t="s">
        <v>3147</v>
      </c>
      <c r="C101" s="76">
        <v>9783839418734</v>
      </c>
      <c r="D101" s="75" t="s">
        <v>5096</v>
      </c>
      <c r="E101" s="77" t="s">
        <v>3148</v>
      </c>
      <c r="F101" s="78" t="s">
        <v>3149</v>
      </c>
      <c r="G101" s="78" t="s">
        <v>4811</v>
      </c>
      <c r="H101" s="75">
        <v>3</v>
      </c>
      <c r="I101" s="75">
        <v>2012</v>
      </c>
      <c r="J101" s="75" t="s">
        <v>5101</v>
      </c>
      <c r="K101" s="46" t="s">
        <v>1497</v>
      </c>
      <c r="L101" s="60">
        <f>VLOOKUP(C101,'[1]TRANS_alle _produkte_2014_10_05'!$E$2:$U$2964,17,0)</f>
        <v>26.99</v>
      </c>
      <c r="M101" s="75" t="s">
        <v>6607</v>
      </c>
      <c r="N101" s="77" t="s">
        <v>3104</v>
      </c>
      <c r="O101" s="75" t="s">
        <v>5103</v>
      </c>
      <c r="P101" s="78" t="s">
        <v>3108</v>
      </c>
    </row>
    <row r="102" spans="1:16" s="78" customFormat="1">
      <c r="A102" s="59"/>
      <c r="B102" s="75" t="s">
        <v>3150</v>
      </c>
      <c r="C102" s="76">
        <v>9783839418017</v>
      </c>
      <c r="D102" s="75" t="s">
        <v>5096</v>
      </c>
      <c r="E102" s="77" t="s">
        <v>3151</v>
      </c>
      <c r="F102" s="78" t="s">
        <v>3152</v>
      </c>
      <c r="G102" s="78" t="s">
        <v>6558</v>
      </c>
      <c r="H102" s="75"/>
      <c r="I102" s="75">
        <v>2012</v>
      </c>
      <c r="J102" s="75" t="s">
        <v>5101</v>
      </c>
      <c r="K102" s="46" t="s">
        <v>1497</v>
      </c>
      <c r="L102" s="60">
        <f>VLOOKUP(C102,'[1]TRANS_alle _produkte_2014_10_05'!$E$2:$U$2964,17,0)</f>
        <v>24.99</v>
      </c>
      <c r="M102" s="75" t="s">
        <v>6607</v>
      </c>
      <c r="N102" s="77" t="s">
        <v>3104</v>
      </c>
      <c r="O102" s="75" t="s">
        <v>5103</v>
      </c>
      <c r="P102" s="78" t="s">
        <v>3108</v>
      </c>
    </row>
    <row r="103" spans="1:16" s="78" customFormat="1">
      <c r="A103" s="74"/>
      <c r="B103" s="75" t="s">
        <v>3153</v>
      </c>
      <c r="C103" s="76">
        <v>9783839422274</v>
      </c>
      <c r="D103" s="75" t="s">
        <v>5096</v>
      </c>
      <c r="E103" s="77" t="s">
        <v>3154</v>
      </c>
      <c r="F103" s="78" t="s">
        <v>3155</v>
      </c>
      <c r="G103" s="78" t="s">
        <v>6558</v>
      </c>
      <c r="H103" s="75"/>
      <c r="I103" s="75">
        <v>2012</v>
      </c>
      <c r="J103" s="75" t="s">
        <v>5101</v>
      </c>
      <c r="K103" s="46" t="s">
        <v>1497</v>
      </c>
      <c r="L103" s="60">
        <f>VLOOKUP(C103,'[1]TRANS_alle _produkte_2014_10_05'!$E$2:$U$2964,17,0)</f>
        <v>38.99</v>
      </c>
      <c r="M103" s="75" t="s">
        <v>6607</v>
      </c>
      <c r="N103" s="77" t="s">
        <v>3104</v>
      </c>
      <c r="O103" s="75" t="s">
        <v>5103</v>
      </c>
      <c r="P103" s="78" t="s">
        <v>3108</v>
      </c>
    </row>
    <row r="104" spans="1:16" s="78" customFormat="1">
      <c r="A104" s="74"/>
      <c r="B104" s="75" t="s">
        <v>3156</v>
      </c>
      <c r="C104" s="76">
        <v>9783839423066</v>
      </c>
      <c r="D104" s="75" t="s">
        <v>5096</v>
      </c>
      <c r="E104" s="77" t="s">
        <v>3157</v>
      </c>
      <c r="F104" s="78" t="s">
        <v>3158</v>
      </c>
      <c r="G104" s="78" t="s">
        <v>4811</v>
      </c>
      <c r="H104" s="75">
        <v>4</v>
      </c>
      <c r="I104" s="75">
        <v>2013</v>
      </c>
      <c r="J104" s="75" t="s">
        <v>5135</v>
      </c>
      <c r="K104" s="46" t="s">
        <v>1497</v>
      </c>
      <c r="L104" s="60">
        <f>VLOOKUP(C104,'[1]TRANS_alle _produkte_2014_10_05'!$E$2:$U$2964,17,0)</f>
        <v>25.99</v>
      </c>
      <c r="M104" s="75" t="s">
        <v>6607</v>
      </c>
      <c r="N104" s="77" t="s">
        <v>3104</v>
      </c>
      <c r="O104" s="75" t="s">
        <v>5103</v>
      </c>
      <c r="P104" s="78" t="s">
        <v>3108</v>
      </c>
    </row>
    <row r="105" spans="1:16" s="78" customFormat="1">
      <c r="A105" s="79"/>
      <c r="B105" s="75" t="s">
        <v>3159</v>
      </c>
      <c r="C105" s="76">
        <v>9783839420201</v>
      </c>
      <c r="D105" s="75" t="s">
        <v>5096</v>
      </c>
      <c r="E105" s="77" t="s">
        <v>3160</v>
      </c>
      <c r="F105" s="78" t="s">
        <v>3161</v>
      </c>
      <c r="G105" s="78" t="s">
        <v>4344</v>
      </c>
      <c r="H105" s="75">
        <v>35</v>
      </c>
      <c r="I105" s="75">
        <v>2013</v>
      </c>
      <c r="J105" s="75" t="s">
        <v>5101</v>
      </c>
      <c r="K105" s="46" t="s">
        <v>1497</v>
      </c>
      <c r="L105" s="60">
        <f>VLOOKUP(C105,'[1]TRANS_alle _produkte_2014_10_05'!$E$2:$U$2964,17,0)</f>
        <v>38.99</v>
      </c>
      <c r="M105" s="75" t="s">
        <v>6607</v>
      </c>
      <c r="N105" s="77" t="s">
        <v>3104</v>
      </c>
      <c r="O105" s="75" t="s">
        <v>5103</v>
      </c>
      <c r="P105" s="78" t="s">
        <v>3108</v>
      </c>
    </row>
    <row r="106" spans="1:16" s="78" customFormat="1">
      <c r="A106" s="79"/>
      <c r="B106" s="75" t="s">
        <v>3162</v>
      </c>
      <c r="C106" s="76">
        <v>9783839423813</v>
      </c>
      <c r="D106" s="75" t="s">
        <v>5096</v>
      </c>
      <c r="E106" s="77" t="s">
        <v>3163</v>
      </c>
      <c r="F106" s="78" t="s">
        <v>3164</v>
      </c>
      <c r="G106" s="78" t="s">
        <v>6558</v>
      </c>
      <c r="H106" s="75"/>
      <c r="I106" s="75">
        <v>2013</v>
      </c>
      <c r="J106" s="75" t="s">
        <v>5101</v>
      </c>
      <c r="K106" s="46" t="s">
        <v>1497</v>
      </c>
      <c r="L106" s="60">
        <f>VLOOKUP(C106,'[1]TRANS_alle _produkte_2014_10_05'!$E$2:$U$2964,17,0)</f>
        <v>26.99</v>
      </c>
      <c r="M106" s="75" t="s">
        <v>6607</v>
      </c>
      <c r="N106" s="77" t="s">
        <v>3104</v>
      </c>
      <c r="O106" s="75" t="s">
        <v>5103</v>
      </c>
      <c r="P106" s="78" t="s">
        <v>3108</v>
      </c>
    </row>
    <row r="107" spans="1:16" s="78" customFormat="1">
      <c r="A107" s="59"/>
      <c r="B107" s="75" t="s">
        <v>3165</v>
      </c>
      <c r="C107" s="76">
        <v>9783839420744</v>
      </c>
      <c r="D107" s="75" t="s">
        <v>5096</v>
      </c>
      <c r="E107" s="77" t="s">
        <v>3166</v>
      </c>
      <c r="F107" s="78" t="s">
        <v>3167</v>
      </c>
      <c r="G107" s="78" t="s">
        <v>6570</v>
      </c>
      <c r="H107" s="75"/>
      <c r="I107" s="75">
        <v>2013</v>
      </c>
      <c r="J107" s="75" t="s">
        <v>5101</v>
      </c>
      <c r="K107" s="46" t="s">
        <v>1497</v>
      </c>
      <c r="L107" s="60">
        <f>VLOOKUP(C107,'[1]TRANS_alle _produkte_2014_10_05'!$E$2:$U$2964,17,0)</f>
        <v>41.99</v>
      </c>
      <c r="M107" s="75" t="s">
        <v>6607</v>
      </c>
      <c r="N107" s="77" t="s">
        <v>3104</v>
      </c>
      <c r="O107" s="75" t="s">
        <v>5103</v>
      </c>
      <c r="P107" s="78" t="s">
        <v>3108</v>
      </c>
    </row>
    <row r="108" spans="1:16" s="78" customFormat="1">
      <c r="A108" s="74"/>
      <c r="B108" s="75" t="s">
        <v>3168</v>
      </c>
      <c r="C108" s="76">
        <v>9783839425497</v>
      </c>
      <c r="D108" s="75" t="s">
        <v>5096</v>
      </c>
      <c r="E108" s="77" t="s">
        <v>3169</v>
      </c>
      <c r="F108" s="78" t="s">
        <v>3170</v>
      </c>
      <c r="G108" s="78" t="s">
        <v>5280</v>
      </c>
      <c r="H108" s="75">
        <v>4</v>
      </c>
      <c r="I108" s="75">
        <v>2013</v>
      </c>
      <c r="J108" s="75" t="s">
        <v>5101</v>
      </c>
      <c r="K108" s="46" t="s">
        <v>1497</v>
      </c>
      <c r="L108" s="60">
        <f>VLOOKUP(C108,'[1]TRANS_alle _produkte_2014_10_05'!$E$2:$U$2964,17,0)</f>
        <v>33.99</v>
      </c>
      <c r="M108" s="75" t="s">
        <v>6607</v>
      </c>
      <c r="N108" s="77" t="s">
        <v>3104</v>
      </c>
      <c r="O108" s="75" t="s">
        <v>5103</v>
      </c>
      <c r="P108" s="78" t="s">
        <v>3108</v>
      </c>
    </row>
    <row r="109" spans="1:16" s="78" customFormat="1">
      <c r="A109" s="74"/>
      <c r="B109" s="75" t="s">
        <v>3171</v>
      </c>
      <c r="C109" s="76">
        <v>9783839413906</v>
      </c>
      <c r="D109" s="75" t="s">
        <v>5096</v>
      </c>
      <c r="E109" s="77" t="s">
        <v>3172</v>
      </c>
      <c r="F109" s="78" t="s">
        <v>3173</v>
      </c>
      <c r="G109" s="78" t="s">
        <v>6558</v>
      </c>
      <c r="H109" s="75"/>
      <c r="I109" s="75">
        <v>2010</v>
      </c>
      <c r="J109" s="75" t="s">
        <v>5101</v>
      </c>
      <c r="K109" s="46" t="s">
        <v>1497</v>
      </c>
      <c r="L109" s="60">
        <f>VLOOKUP(C109,'[1]TRANS_alle _produkte_2014_10_05'!$E$2:$U$2964,17,0)</f>
        <v>21.99</v>
      </c>
      <c r="M109" s="75" t="s">
        <v>7007</v>
      </c>
      <c r="N109" s="77" t="s">
        <v>3174</v>
      </c>
      <c r="O109" s="75" t="s">
        <v>5103</v>
      </c>
      <c r="P109" s="78" t="s">
        <v>3081</v>
      </c>
    </row>
    <row r="110" spans="1:16" s="78" customFormat="1">
      <c r="A110" s="79"/>
      <c r="B110" s="75" t="s">
        <v>3175</v>
      </c>
      <c r="C110" s="76">
        <v>9783839416419</v>
      </c>
      <c r="D110" s="75" t="s">
        <v>5096</v>
      </c>
      <c r="E110" s="77" t="s">
        <v>3176</v>
      </c>
      <c r="F110" s="78" t="s">
        <v>3177</v>
      </c>
      <c r="G110" s="78" t="s">
        <v>4456</v>
      </c>
      <c r="H110" s="75">
        <v>2</v>
      </c>
      <c r="I110" s="75">
        <v>2010</v>
      </c>
      <c r="J110" s="75" t="s">
        <v>5101</v>
      </c>
      <c r="K110" s="46" t="s">
        <v>1497</v>
      </c>
      <c r="L110" s="60">
        <f>VLOOKUP(C110,'[1]TRANS_alle _produkte_2014_10_05'!$E$2:$U$2964,17,0)</f>
        <v>31.99</v>
      </c>
      <c r="M110" s="75" t="s">
        <v>7007</v>
      </c>
      <c r="N110" s="77" t="s">
        <v>3174</v>
      </c>
      <c r="O110" s="75" t="s">
        <v>5103</v>
      </c>
      <c r="P110" s="78" t="s">
        <v>3081</v>
      </c>
    </row>
    <row r="111" spans="1:16" s="78" customFormat="1">
      <c r="A111" s="79"/>
      <c r="B111" s="75" t="s">
        <v>3178</v>
      </c>
      <c r="C111" s="76">
        <v>9783839416174</v>
      </c>
      <c r="D111" s="75" t="s">
        <v>5096</v>
      </c>
      <c r="E111" s="77" t="s">
        <v>3179</v>
      </c>
      <c r="F111" s="78" t="s">
        <v>3180</v>
      </c>
      <c r="G111" s="78" t="s">
        <v>6558</v>
      </c>
      <c r="H111" s="75"/>
      <c r="I111" s="75">
        <v>2011</v>
      </c>
      <c r="J111" s="75" t="s">
        <v>5101</v>
      </c>
      <c r="K111" s="46" t="s">
        <v>1497</v>
      </c>
      <c r="L111" s="60">
        <f>VLOOKUP(C111,'[1]TRANS_alle _produkte_2014_10_05'!$E$2:$U$2964,17,0)</f>
        <v>31.99</v>
      </c>
      <c r="M111" s="75" t="s">
        <v>7007</v>
      </c>
      <c r="N111" s="77" t="s">
        <v>3174</v>
      </c>
      <c r="O111" s="75" t="s">
        <v>5103</v>
      </c>
      <c r="P111" s="78" t="s">
        <v>3081</v>
      </c>
    </row>
    <row r="112" spans="1:16" s="78" customFormat="1">
      <c r="A112" s="59"/>
      <c r="B112" s="75" t="s">
        <v>3181</v>
      </c>
      <c r="C112" s="76">
        <v>9783839416600</v>
      </c>
      <c r="D112" s="75" t="s">
        <v>5096</v>
      </c>
      <c r="E112" s="77" t="s">
        <v>3182</v>
      </c>
      <c r="F112" s="78" t="s">
        <v>3183</v>
      </c>
      <c r="G112" s="78" t="s">
        <v>6558</v>
      </c>
      <c r="H112" s="75"/>
      <c r="I112" s="75">
        <v>2012</v>
      </c>
      <c r="J112" s="75" t="s">
        <v>5101</v>
      </c>
      <c r="K112" s="46" t="s">
        <v>1497</v>
      </c>
      <c r="L112" s="60">
        <f>VLOOKUP(C112,'[1]TRANS_alle _produkte_2014_10_05'!$E$2:$U$2964,17,0)</f>
        <v>24.99</v>
      </c>
      <c r="M112" s="75" t="s">
        <v>7007</v>
      </c>
      <c r="N112" s="77" t="s">
        <v>3174</v>
      </c>
      <c r="O112" s="75" t="s">
        <v>5103</v>
      </c>
      <c r="P112" s="78" t="s">
        <v>3081</v>
      </c>
    </row>
    <row r="113" spans="1:16" s="78" customFormat="1">
      <c r="A113" s="74"/>
      <c r="B113" s="75" t="s">
        <v>3184</v>
      </c>
      <c r="C113" s="76">
        <v>9783839417904</v>
      </c>
      <c r="D113" s="75" t="s">
        <v>5096</v>
      </c>
      <c r="E113" s="77" t="s">
        <v>3185</v>
      </c>
      <c r="F113" s="78" t="s">
        <v>3186</v>
      </c>
      <c r="G113" s="78" t="s">
        <v>6558</v>
      </c>
      <c r="H113" s="75"/>
      <c r="I113" s="75">
        <v>2012</v>
      </c>
      <c r="J113" s="75" t="s">
        <v>5101</v>
      </c>
      <c r="K113" s="46" t="s">
        <v>1497</v>
      </c>
      <c r="L113" s="60">
        <f>VLOOKUP(C113,'[1]TRANS_alle _produkte_2014_10_05'!$E$2:$U$2964,17,0)</f>
        <v>25.99</v>
      </c>
      <c r="M113" s="75" t="s">
        <v>7007</v>
      </c>
      <c r="N113" s="77" t="s">
        <v>3174</v>
      </c>
      <c r="O113" s="75" t="s">
        <v>5103</v>
      </c>
      <c r="P113" s="78" t="s">
        <v>3081</v>
      </c>
    </row>
    <row r="114" spans="1:16" s="78" customFormat="1">
      <c r="A114" s="74"/>
      <c r="B114" s="75" t="s">
        <v>3187</v>
      </c>
      <c r="C114" s="76">
        <v>9783839417812</v>
      </c>
      <c r="D114" s="75" t="s">
        <v>5096</v>
      </c>
      <c r="E114" s="77" t="s">
        <v>3188</v>
      </c>
      <c r="F114" s="78" t="s">
        <v>3189</v>
      </c>
      <c r="G114" s="78" t="s">
        <v>6558</v>
      </c>
      <c r="H114" s="75"/>
      <c r="I114" s="75">
        <v>2012</v>
      </c>
      <c r="J114" s="75" t="s">
        <v>5101</v>
      </c>
      <c r="K114" s="46" t="s">
        <v>1497</v>
      </c>
      <c r="L114" s="60">
        <f>VLOOKUP(C114,'[1]TRANS_alle _produkte_2014_10_05'!$E$2:$U$2964,17,0)</f>
        <v>26.99</v>
      </c>
      <c r="M114" s="75" t="s">
        <v>7007</v>
      </c>
      <c r="N114" s="77" t="s">
        <v>3174</v>
      </c>
      <c r="O114" s="75" t="s">
        <v>5103</v>
      </c>
      <c r="P114" s="78" t="s">
        <v>3081</v>
      </c>
    </row>
    <row r="115" spans="1:16" s="78" customFormat="1">
      <c r="A115" s="79"/>
      <c r="B115" s="75" t="s">
        <v>3190</v>
      </c>
      <c r="C115" s="76">
        <v>9783839422854</v>
      </c>
      <c r="D115" s="75" t="s">
        <v>5096</v>
      </c>
      <c r="E115" s="77" t="s">
        <v>3191</v>
      </c>
      <c r="F115" s="78" t="s">
        <v>3177</v>
      </c>
      <c r="G115" s="78" t="s">
        <v>4456</v>
      </c>
      <c r="H115" s="75">
        <v>4</v>
      </c>
      <c r="I115" s="75">
        <v>2012</v>
      </c>
      <c r="J115" s="75" t="s">
        <v>5101</v>
      </c>
      <c r="K115" s="46" t="s">
        <v>1497</v>
      </c>
      <c r="L115" s="60">
        <f>VLOOKUP(C115,'[1]TRANS_alle _produkte_2014_10_05'!$E$2:$U$2964,17,0)</f>
        <v>33.99</v>
      </c>
      <c r="M115" s="75" t="s">
        <v>7007</v>
      </c>
      <c r="N115" s="77" t="s">
        <v>3174</v>
      </c>
      <c r="O115" s="75" t="s">
        <v>5103</v>
      </c>
      <c r="P115" s="78" t="s">
        <v>3081</v>
      </c>
    </row>
    <row r="116" spans="1:16" s="78" customFormat="1">
      <c r="A116" s="79"/>
      <c r="B116" s="75" t="s">
        <v>3192</v>
      </c>
      <c r="C116" s="76">
        <v>9783839423042</v>
      </c>
      <c r="D116" s="75" t="s">
        <v>5096</v>
      </c>
      <c r="E116" s="77" t="s">
        <v>3193</v>
      </c>
      <c r="F116" s="78" t="s">
        <v>3194</v>
      </c>
      <c r="G116" s="78" t="s">
        <v>6558</v>
      </c>
      <c r="H116" s="75"/>
      <c r="I116" s="75">
        <v>2013</v>
      </c>
      <c r="J116" s="75" t="s">
        <v>5101</v>
      </c>
      <c r="K116" s="46" t="s">
        <v>1497</v>
      </c>
      <c r="L116" s="60">
        <f>VLOOKUP(C116,'[1]TRANS_alle _produkte_2014_10_05'!$E$2:$U$2964,17,0)</f>
        <v>17.989999999999998</v>
      </c>
      <c r="M116" s="75" t="s">
        <v>7007</v>
      </c>
      <c r="N116" s="77" t="s">
        <v>3174</v>
      </c>
      <c r="O116" s="75" t="s">
        <v>5103</v>
      </c>
      <c r="P116" s="78" t="s">
        <v>3081</v>
      </c>
    </row>
    <row r="117" spans="1:16" s="78" customFormat="1">
      <c r="A117" s="59"/>
      <c r="B117" s="75" t="s">
        <v>3195</v>
      </c>
      <c r="C117" s="76">
        <v>9783839425473</v>
      </c>
      <c r="D117" s="75" t="s">
        <v>5096</v>
      </c>
      <c r="E117" s="77" t="s">
        <v>3196</v>
      </c>
      <c r="F117" s="78" t="s">
        <v>3197</v>
      </c>
      <c r="G117" s="78" t="s">
        <v>6558</v>
      </c>
      <c r="H117" s="75"/>
      <c r="I117" s="75">
        <v>2013</v>
      </c>
      <c r="J117" s="75" t="s">
        <v>5101</v>
      </c>
      <c r="K117" s="46" t="s">
        <v>1497</v>
      </c>
      <c r="L117" s="60">
        <f>VLOOKUP(C117,'[1]TRANS_alle _produkte_2014_10_05'!$E$2:$U$2964,17,0)</f>
        <v>21.99</v>
      </c>
      <c r="M117" s="75" t="s">
        <v>7007</v>
      </c>
      <c r="N117" s="77" t="s">
        <v>3174</v>
      </c>
      <c r="O117" s="75" t="s">
        <v>5103</v>
      </c>
      <c r="P117" s="78" t="s">
        <v>3081</v>
      </c>
    </row>
    <row r="118" spans="1:16" s="78" customFormat="1">
      <c r="A118" s="74"/>
      <c r="B118" s="75" t="s">
        <v>3198</v>
      </c>
      <c r="C118" s="76">
        <v>9783839419632</v>
      </c>
      <c r="D118" s="75" t="s">
        <v>5096</v>
      </c>
      <c r="E118" s="77" t="s">
        <v>3199</v>
      </c>
      <c r="F118" s="78" t="s">
        <v>3177</v>
      </c>
      <c r="G118" s="78" t="s">
        <v>4456</v>
      </c>
      <c r="H118" s="75">
        <v>3</v>
      </c>
      <c r="I118" s="75">
        <v>2011</v>
      </c>
      <c r="J118" s="75" t="s">
        <v>5101</v>
      </c>
      <c r="K118" s="46" t="s">
        <v>1497</v>
      </c>
      <c r="L118" s="60">
        <f>VLOOKUP(C118,'[1]TRANS_alle _produkte_2014_10_05'!$E$2:$U$2964,17,0)</f>
        <v>32.99</v>
      </c>
      <c r="M118" s="75" t="s">
        <v>7007</v>
      </c>
      <c r="N118" s="77" t="s">
        <v>3174</v>
      </c>
      <c r="O118" s="75" t="s">
        <v>5103</v>
      </c>
      <c r="P118" s="78" t="s">
        <v>3081</v>
      </c>
    </row>
    <row r="119" spans="1:16" s="78" customFormat="1">
      <c r="A119" s="74"/>
      <c r="B119" s="75" t="s">
        <v>3200</v>
      </c>
      <c r="C119" s="76">
        <v>9783839414897</v>
      </c>
      <c r="D119" s="75" t="s">
        <v>5096</v>
      </c>
      <c r="E119" s="77" t="s">
        <v>3201</v>
      </c>
      <c r="F119" s="78" t="s">
        <v>3202</v>
      </c>
      <c r="G119" s="78" t="s">
        <v>6558</v>
      </c>
      <c r="H119" s="75"/>
      <c r="I119" s="75">
        <v>2012</v>
      </c>
      <c r="J119" s="75" t="s">
        <v>5101</v>
      </c>
      <c r="K119" s="46" t="s">
        <v>1497</v>
      </c>
      <c r="L119" s="60">
        <f>VLOOKUP(C119,'[1]TRANS_alle _produkte_2014_10_05'!$E$2:$U$2964,17,0)</f>
        <v>22.99</v>
      </c>
      <c r="M119" s="75" t="s">
        <v>6557</v>
      </c>
      <c r="N119" s="77" t="s">
        <v>3203</v>
      </c>
      <c r="O119" s="75" t="s">
        <v>5103</v>
      </c>
      <c r="P119" s="78" t="s">
        <v>3108</v>
      </c>
    </row>
    <row r="120" spans="1:16" s="78" customFormat="1">
      <c r="A120" s="79"/>
      <c r="B120" s="75" t="s">
        <v>3204</v>
      </c>
      <c r="C120" s="76">
        <v>9783839414637</v>
      </c>
      <c r="D120" s="75" t="s">
        <v>5096</v>
      </c>
      <c r="E120" s="77" t="s">
        <v>3205</v>
      </c>
      <c r="F120" s="78" t="s">
        <v>3206</v>
      </c>
      <c r="G120" s="78" t="s">
        <v>6570</v>
      </c>
      <c r="H120" s="75"/>
      <c r="I120" s="75">
        <v>2010</v>
      </c>
      <c r="J120" s="75" t="s">
        <v>5101</v>
      </c>
      <c r="K120" s="46" t="s">
        <v>1497</v>
      </c>
      <c r="L120" s="60">
        <f>VLOOKUP(C120,'[1]TRANS_alle _produkte_2014_10_05'!$E$2:$U$2964,17,0)</f>
        <v>26.99</v>
      </c>
      <c r="M120" s="75" t="s">
        <v>6467</v>
      </c>
      <c r="N120" s="77" t="s">
        <v>3207</v>
      </c>
      <c r="O120" s="75" t="s">
        <v>5103</v>
      </c>
      <c r="P120" s="78" t="s">
        <v>5104</v>
      </c>
    </row>
    <row r="121" spans="1:16" s="78" customFormat="1">
      <c r="A121" s="79"/>
      <c r="B121" s="75" t="s">
        <v>3208</v>
      </c>
      <c r="C121" s="76">
        <v>9783839415887</v>
      </c>
      <c r="D121" s="75" t="s">
        <v>5096</v>
      </c>
      <c r="E121" s="77" t="s">
        <v>3209</v>
      </c>
      <c r="F121" s="78" t="s">
        <v>3210</v>
      </c>
      <c r="G121" s="78" t="s">
        <v>7568</v>
      </c>
      <c r="H121" s="75">
        <v>16</v>
      </c>
      <c r="I121" s="75">
        <v>2011</v>
      </c>
      <c r="J121" s="75" t="s">
        <v>5101</v>
      </c>
      <c r="K121" s="46" t="s">
        <v>1497</v>
      </c>
      <c r="L121" s="60">
        <f>VLOOKUP(C121,'[1]TRANS_alle _produkte_2014_10_05'!$E$2:$U$2964,17,0)</f>
        <v>31.99</v>
      </c>
      <c r="M121" s="75" t="s">
        <v>6467</v>
      </c>
      <c r="N121" s="77" t="s">
        <v>3207</v>
      </c>
      <c r="O121" s="75" t="s">
        <v>5103</v>
      </c>
      <c r="P121" s="78" t="s">
        <v>5104</v>
      </c>
    </row>
    <row r="122" spans="1:16" s="78" customFormat="1">
      <c r="A122" s="59"/>
      <c r="B122" s="75" t="s">
        <v>3211</v>
      </c>
      <c r="C122" s="76">
        <v>9783839419502</v>
      </c>
      <c r="D122" s="75" t="s">
        <v>5096</v>
      </c>
      <c r="E122" s="77" t="s">
        <v>3212</v>
      </c>
      <c r="F122" s="78" t="s">
        <v>3213</v>
      </c>
      <c r="G122" s="78" t="s">
        <v>6570</v>
      </c>
      <c r="H122" s="75"/>
      <c r="I122" s="75">
        <v>2012</v>
      </c>
      <c r="J122" s="75" t="s">
        <v>5101</v>
      </c>
      <c r="K122" s="46" t="s">
        <v>1497</v>
      </c>
      <c r="L122" s="60">
        <f>VLOOKUP(C122,'[1]TRANS_alle _produkte_2014_10_05'!$E$2:$U$2964,17,0)</f>
        <v>26.99</v>
      </c>
      <c r="M122" s="75" t="s">
        <v>6467</v>
      </c>
      <c r="N122" s="77" t="s">
        <v>3207</v>
      </c>
      <c r="O122" s="75" t="s">
        <v>5103</v>
      </c>
      <c r="P122" s="78" t="s">
        <v>5104</v>
      </c>
    </row>
    <row r="123" spans="1:16" s="78" customFormat="1">
      <c r="A123" s="74"/>
      <c r="B123" s="75" t="s">
        <v>3214</v>
      </c>
      <c r="C123" s="76">
        <v>9783839421703</v>
      </c>
      <c r="D123" s="75" t="s">
        <v>5096</v>
      </c>
      <c r="E123" s="77" t="s">
        <v>3215</v>
      </c>
      <c r="F123" s="78" t="s">
        <v>3216</v>
      </c>
      <c r="G123" s="78" t="s">
        <v>6570</v>
      </c>
      <c r="H123" s="75"/>
      <c r="I123" s="75">
        <v>2012</v>
      </c>
      <c r="J123" s="75" t="s">
        <v>5101</v>
      </c>
      <c r="K123" s="46" t="s">
        <v>1497</v>
      </c>
      <c r="L123" s="60">
        <f>VLOOKUP(C123,'[1]TRANS_alle _produkte_2014_10_05'!$E$2:$U$2964,17,0)</f>
        <v>17.989999999999998</v>
      </c>
      <c r="M123" s="75" t="s">
        <v>6467</v>
      </c>
      <c r="N123" s="77" t="s">
        <v>3207</v>
      </c>
      <c r="O123" s="75" t="s">
        <v>5103</v>
      </c>
      <c r="P123" s="78" t="s">
        <v>5104</v>
      </c>
    </row>
    <row r="124" spans="1:16" s="78" customFormat="1">
      <c r="A124" s="74"/>
      <c r="B124" s="75" t="s">
        <v>3217</v>
      </c>
      <c r="C124" s="76">
        <v>9783839423035</v>
      </c>
      <c r="D124" s="75" t="s">
        <v>5096</v>
      </c>
      <c r="E124" s="77" t="s">
        <v>3218</v>
      </c>
      <c r="F124" s="78" t="s">
        <v>3219</v>
      </c>
      <c r="G124" s="78" t="s">
        <v>6468</v>
      </c>
      <c r="H124" s="75">
        <v>7</v>
      </c>
      <c r="I124" s="75">
        <v>2013</v>
      </c>
      <c r="J124" s="75" t="s">
        <v>5101</v>
      </c>
      <c r="K124" s="46" t="s">
        <v>1497</v>
      </c>
      <c r="L124" s="60">
        <f>VLOOKUP(C124,'[1]TRANS_alle _produkte_2014_10_05'!$E$2:$U$2964,17,0)</f>
        <v>31.99</v>
      </c>
      <c r="M124" s="75" t="s">
        <v>6467</v>
      </c>
      <c r="N124" s="77" t="s">
        <v>3207</v>
      </c>
      <c r="O124" s="75" t="s">
        <v>5103</v>
      </c>
      <c r="P124" s="78" t="s">
        <v>5104</v>
      </c>
    </row>
    <row r="125" spans="1:16" s="78" customFormat="1">
      <c r="A125" s="79"/>
      <c r="B125" s="75" t="s">
        <v>3220</v>
      </c>
      <c r="C125" s="76">
        <v>9783839420386</v>
      </c>
      <c r="D125" s="75" t="s">
        <v>5096</v>
      </c>
      <c r="E125" s="77" t="s">
        <v>3221</v>
      </c>
      <c r="F125" s="78" t="s">
        <v>3222</v>
      </c>
      <c r="G125" s="78" t="s">
        <v>3223</v>
      </c>
      <c r="H125" s="75">
        <v>1</v>
      </c>
      <c r="I125" s="75">
        <v>2013</v>
      </c>
      <c r="J125" s="75" t="s">
        <v>5101</v>
      </c>
      <c r="K125" s="46" t="s">
        <v>1497</v>
      </c>
      <c r="L125" s="60">
        <f>VLOOKUP(C125,'[1]TRANS_alle _produkte_2014_10_05'!$E$2:$U$2964,17,0)</f>
        <v>26.99</v>
      </c>
      <c r="M125" s="75" t="s">
        <v>6467</v>
      </c>
      <c r="N125" s="77" t="s">
        <v>3207</v>
      </c>
      <c r="O125" s="75" t="s">
        <v>5103</v>
      </c>
      <c r="P125" s="78" t="s">
        <v>5104</v>
      </c>
    </row>
    <row r="126" spans="1:16" s="78" customFormat="1">
      <c r="A126" s="79"/>
      <c r="B126" s="75" t="s">
        <v>3224</v>
      </c>
      <c r="C126" s="76">
        <v>9783839414361</v>
      </c>
      <c r="D126" s="75" t="s">
        <v>5096</v>
      </c>
      <c r="E126" s="77" t="s">
        <v>3225</v>
      </c>
      <c r="F126" s="78" t="s">
        <v>3226</v>
      </c>
      <c r="G126" s="78" t="s">
        <v>5548</v>
      </c>
      <c r="H126" s="75">
        <v>4</v>
      </c>
      <c r="I126" s="75">
        <v>2010</v>
      </c>
      <c r="J126" s="75" t="s">
        <v>5101</v>
      </c>
      <c r="K126" s="46" t="s">
        <v>1497</v>
      </c>
      <c r="L126" s="60">
        <f>VLOOKUP(C126,'[1]TRANS_alle _produkte_2014_10_05'!$E$2:$U$2964,17,0)</f>
        <v>22.99</v>
      </c>
      <c r="M126" s="75" t="s">
        <v>6942</v>
      </c>
      <c r="N126" s="77" t="s">
        <v>3227</v>
      </c>
      <c r="O126" s="75" t="s">
        <v>5103</v>
      </c>
      <c r="P126" s="78" t="s">
        <v>5104</v>
      </c>
    </row>
    <row r="127" spans="1:16" s="78" customFormat="1">
      <c r="A127" s="59"/>
      <c r="B127" s="75" t="s">
        <v>3228</v>
      </c>
      <c r="C127" s="76">
        <v>9783839422649</v>
      </c>
      <c r="D127" s="75" t="s">
        <v>5096</v>
      </c>
      <c r="E127" s="77" t="s">
        <v>3229</v>
      </c>
      <c r="F127" s="78" t="s">
        <v>3230</v>
      </c>
      <c r="G127" s="78" t="s">
        <v>4344</v>
      </c>
      <c r="H127" s="75">
        <v>47</v>
      </c>
      <c r="I127" s="75">
        <v>2013</v>
      </c>
      <c r="J127" s="75" t="s">
        <v>5101</v>
      </c>
      <c r="K127" s="46" t="s">
        <v>1497</v>
      </c>
      <c r="L127" s="60">
        <f>VLOOKUP(C127,'[1]TRANS_alle _produkte_2014_10_05'!$E$2:$U$2964,17,0)</f>
        <v>31.99</v>
      </c>
      <c r="M127" s="75" t="s">
        <v>6717</v>
      </c>
      <c r="N127" s="77" t="s">
        <v>3231</v>
      </c>
      <c r="O127" s="75" t="s">
        <v>5103</v>
      </c>
      <c r="P127" s="78" t="s">
        <v>5170</v>
      </c>
    </row>
    <row r="128" spans="1:16" s="78" customFormat="1">
      <c r="A128" s="74"/>
      <c r="B128" s="75" t="s">
        <v>3232</v>
      </c>
      <c r="C128" s="76">
        <v>9783839422564</v>
      </c>
      <c r="D128" s="75" t="s">
        <v>5096</v>
      </c>
      <c r="E128" s="77" t="s">
        <v>3233</v>
      </c>
      <c r="F128" s="78" t="s">
        <v>3234</v>
      </c>
      <c r="G128" s="78" t="s">
        <v>6570</v>
      </c>
      <c r="H128" s="75"/>
      <c r="I128" s="75">
        <v>2013</v>
      </c>
      <c r="J128" s="75" t="s">
        <v>5101</v>
      </c>
      <c r="K128" s="46" t="s">
        <v>1497</v>
      </c>
      <c r="L128" s="60">
        <f>VLOOKUP(C128,'[1]TRANS_alle _produkte_2014_10_05'!$E$2:$U$2964,17,0)</f>
        <v>26.99</v>
      </c>
      <c r="M128" s="75" t="s">
        <v>3235</v>
      </c>
      <c r="N128" s="77" t="s">
        <v>3236</v>
      </c>
      <c r="O128" s="75" t="s">
        <v>5103</v>
      </c>
      <c r="P128" s="78" t="s">
        <v>3081</v>
      </c>
    </row>
    <row r="129" spans="1:16" s="78" customFormat="1">
      <c r="A129" s="74"/>
      <c r="B129" s="75" t="s">
        <v>3237</v>
      </c>
      <c r="C129" s="76">
        <v>9783839413968</v>
      </c>
      <c r="D129" s="75" t="s">
        <v>5096</v>
      </c>
      <c r="E129" s="77" t="s">
        <v>3238</v>
      </c>
      <c r="F129" s="78" t="s">
        <v>3239</v>
      </c>
      <c r="G129" s="78" t="s">
        <v>5354</v>
      </c>
      <c r="H129" s="75"/>
      <c r="I129" s="75">
        <v>2010</v>
      </c>
      <c r="J129" s="75" t="s">
        <v>5101</v>
      </c>
      <c r="K129" s="46" t="s">
        <v>1497</v>
      </c>
      <c r="L129" s="60">
        <f>VLOOKUP(C129,'[1]TRANS_alle _produkte_2014_10_05'!$E$2:$U$2964,17,0)</f>
        <v>25.99</v>
      </c>
      <c r="M129" s="75" t="s">
        <v>6928</v>
      </c>
      <c r="N129" s="77" t="s">
        <v>3240</v>
      </c>
      <c r="O129" s="75" t="s">
        <v>5103</v>
      </c>
      <c r="P129" s="78" t="s">
        <v>3241</v>
      </c>
    </row>
    <row r="130" spans="1:16" s="78" customFormat="1">
      <c r="A130" s="79"/>
      <c r="B130" s="75" t="s">
        <v>3242</v>
      </c>
      <c r="C130" s="76">
        <v>9783839416556</v>
      </c>
      <c r="D130" s="75" t="s">
        <v>5096</v>
      </c>
      <c r="E130" s="77" t="s">
        <v>3243</v>
      </c>
      <c r="F130" s="78" t="s">
        <v>3244</v>
      </c>
      <c r="G130" s="78" t="s">
        <v>6570</v>
      </c>
      <c r="H130" s="75"/>
      <c r="I130" s="75">
        <v>2012</v>
      </c>
      <c r="J130" s="75" t="s">
        <v>5101</v>
      </c>
      <c r="K130" s="46" t="s">
        <v>1497</v>
      </c>
      <c r="L130" s="60">
        <f>VLOOKUP(C130,'[1]TRANS_alle _produkte_2014_10_05'!$E$2:$U$2964,17,0)</f>
        <v>31.99</v>
      </c>
      <c r="M130" s="75" t="s">
        <v>6928</v>
      </c>
      <c r="N130" s="77" t="s">
        <v>3240</v>
      </c>
      <c r="O130" s="75" t="s">
        <v>5103</v>
      </c>
      <c r="P130" s="78" t="s">
        <v>3241</v>
      </c>
    </row>
    <row r="131" spans="1:16" s="78" customFormat="1">
      <c r="A131" s="79"/>
      <c r="B131" s="75" t="s">
        <v>3245</v>
      </c>
      <c r="C131" s="76">
        <v>9783839420492</v>
      </c>
      <c r="D131" s="75" t="s">
        <v>5096</v>
      </c>
      <c r="E131" s="77" t="s">
        <v>3246</v>
      </c>
      <c r="F131" s="78" t="s">
        <v>3247</v>
      </c>
      <c r="G131" s="78" t="s">
        <v>6118</v>
      </c>
      <c r="H131" s="75">
        <v>4</v>
      </c>
      <c r="I131" s="75">
        <v>2012</v>
      </c>
      <c r="J131" s="75" t="s">
        <v>5101</v>
      </c>
      <c r="K131" s="46" t="s">
        <v>1497</v>
      </c>
      <c r="L131" s="60">
        <f>VLOOKUP(C131,'[1]TRANS_alle _produkte_2014_10_05'!$E$2:$U$2964,17,0)</f>
        <v>26.99</v>
      </c>
      <c r="M131" s="75" t="s">
        <v>6928</v>
      </c>
      <c r="N131" s="77" t="s">
        <v>3240</v>
      </c>
      <c r="O131" s="75" t="s">
        <v>5103</v>
      </c>
      <c r="P131" s="78" t="s">
        <v>3241</v>
      </c>
    </row>
    <row r="132" spans="1:16" s="78" customFormat="1">
      <c r="A132" s="59"/>
      <c r="B132" s="75" t="s">
        <v>3248</v>
      </c>
      <c r="C132" s="76">
        <v>9783839413586</v>
      </c>
      <c r="D132" s="75" t="s">
        <v>5096</v>
      </c>
      <c r="E132" s="77" t="s">
        <v>3249</v>
      </c>
      <c r="F132" s="78" t="s">
        <v>3250</v>
      </c>
      <c r="G132" s="78" t="s">
        <v>6570</v>
      </c>
      <c r="H132" s="75"/>
      <c r="I132" s="75">
        <v>2012</v>
      </c>
      <c r="J132" s="75" t="s">
        <v>5101</v>
      </c>
      <c r="K132" s="46" t="s">
        <v>1497</v>
      </c>
      <c r="L132" s="60">
        <f>VLOOKUP(C132,'[1]TRANS_alle _produkte_2014_10_05'!$E$2:$U$2964,17,0)</f>
        <v>24.99</v>
      </c>
      <c r="M132" s="75" t="s">
        <v>6928</v>
      </c>
      <c r="N132" s="77" t="s">
        <v>3240</v>
      </c>
      <c r="O132" s="75" t="s">
        <v>5103</v>
      </c>
      <c r="P132" s="78" t="s">
        <v>3241</v>
      </c>
    </row>
    <row r="133" spans="1:16" s="78" customFormat="1">
      <c r="A133" s="74"/>
      <c r="B133" s="75" t="s">
        <v>3251</v>
      </c>
      <c r="C133" s="76">
        <v>9783839421758</v>
      </c>
      <c r="D133" s="75" t="s">
        <v>5096</v>
      </c>
      <c r="E133" s="77" t="s">
        <v>3252</v>
      </c>
      <c r="F133" s="78" t="s">
        <v>3253</v>
      </c>
      <c r="G133" s="78" t="s">
        <v>4282</v>
      </c>
      <c r="H133" s="75">
        <v>14</v>
      </c>
      <c r="I133" s="75">
        <v>2012</v>
      </c>
      <c r="J133" s="75" t="s">
        <v>5101</v>
      </c>
      <c r="K133" s="46" t="s">
        <v>1497</v>
      </c>
      <c r="L133" s="60">
        <f>VLOOKUP(C133,'[1]TRANS_alle _produkte_2014_10_05'!$E$2:$U$2964,17,0)</f>
        <v>17.989999999999998</v>
      </c>
      <c r="M133" s="75" t="s">
        <v>6928</v>
      </c>
      <c r="N133" s="77" t="s">
        <v>3240</v>
      </c>
      <c r="O133" s="75" t="s">
        <v>5103</v>
      </c>
      <c r="P133" s="78" t="s">
        <v>3241</v>
      </c>
    </row>
    <row r="134" spans="1:16" s="78" customFormat="1">
      <c r="A134" s="74"/>
      <c r="B134" s="75" t="s">
        <v>3254</v>
      </c>
      <c r="C134" s="76">
        <v>9783839416860</v>
      </c>
      <c r="D134" s="75" t="s">
        <v>5096</v>
      </c>
      <c r="E134" s="77" t="s">
        <v>3255</v>
      </c>
      <c r="F134" s="78" t="s">
        <v>3256</v>
      </c>
      <c r="G134" s="78" t="s">
        <v>6570</v>
      </c>
      <c r="H134" s="75"/>
      <c r="I134" s="75">
        <v>2013</v>
      </c>
      <c r="J134" s="75" t="s">
        <v>5101</v>
      </c>
      <c r="K134" s="46" t="s">
        <v>1497</v>
      </c>
      <c r="L134" s="60">
        <f>VLOOKUP(C134,'[1]TRANS_alle _produkte_2014_10_05'!$E$2:$U$2964,17,0)</f>
        <v>34.99</v>
      </c>
      <c r="M134" s="75" t="s">
        <v>6928</v>
      </c>
      <c r="N134" s="77" t="s">
        <v>3240</v>
      </c>
      <c r="O134" s="75" t="s">
        <v>5103</v>
      </c>
      <c r="P134" s="78" t="s">
        <v>3241</v>
      </c>
    </row>
    <row r="135" spans="1:16" s="78" customFormat="1">
      <c r="A135" s="79"/>
      <c r="B135" s="75" t="s">
        <v>3257</v>
      </c>
      <c r="C135" s="76">
        <v>9783839421796</v>
      </c>
      <c r="D135" s="75" t="s">
        <v>5096</v>
      </c>
      <c r="E135" s="77" t="s">
        <v>3258</v>
      </c>
      <c r="F135" s="78" t="s">
        <v>3259</v>
      </c>
      <c r="G135" s="78" t="s">
        <v>6118</v>
      </c>
      <c r="H135" s="75">
        <v>5</v>
      </c>
      <c r="I135" s="75">
        <v>2013</v>
      </c>
      <c r="J135" s="75" t="s">
        <v>5135</v>
      </c>
      <c r="K135" s="46" t="s">
        <v>1497</v>
      </c>
      <c r="L135" s="60">
        <f>VLOOKUP(C135,'[1]TRANS_alle _produkte_2014_10_05'!$E$2:$U$2964,17,0)</f>
        <v>26.99</v>
      </c>
      <c r="M135" s="75" t="s">
        <v>6928</v>
      </c>
      <c r="N135" s="77" t="s">
        <v>3240</v>
      </c>
      <c r="O135" s="75" t="s">
        <v>5103</v>
      </c>
      <c r="P135" s="78" t="s">
        <v>3241</v>
      </c>
    </row>
    <row r="136" spans="1:16" s="78" customFormat="1">
      <c r="A136" s="79"/>
      <c r="B136" s="75" t="s">
        <v>3260</v>
      </c>
      <c r="C136" s="76">
        <v>9783839423172</v>
      </c>
      <c r="D136" s="75" t="s">
        <v>5096</v>
      </c>
      <c r="E136" s="77" t="s">
        <v>3261</v>
      </c>
      <c r="F136" s="78" t="s">
        <v>3262</v>
      </c>
      <c r="G136" s="78" t="s">
        <v>6570</v>
      </c>
      <c r="H136" s="75"/>
      <c r="I136" s="75">
        <v>2013</v>
      </c>
      <c r="J136" s="75" t="s">
        <v>5101</v>
      </c>
      <c r="K136" s="46" t="s">
        <v>1497</v>
      </c>
      <c r="L136" s="60">
        <f>VLOOKUP(C136,'[1]TRANS_alle _produkte_2014_10_05'!$E$2:$U$2964,17,0)</f>
        <v>26.99</v>
      </c>
      <c r="M136" s="75" t="s">
        <v>6928</v>
      </c>
      <c r="N136" s="77" t="s">
        <v>3240</v>
      </c>
      <c r="O136" s="75" t="s">
        <v>5103</v>
      </c>
      <c r="P136" s="78" t="s">
        <v>3241</v>
      </c>
    </row>
    <row r="137" spans="1:16" s="78" customFormat="1">
      <c r="A137" s="59"/>
      <c r="B137" s="75" t="s">
        <v>3263</v>
      </c>
      <c r="C137" s="76">
        <v>9783839413852</v>
      </c>
      <c r="D137" s="75" t="s">
        <v>5096</v>
      </c>
      <c r="E137" s="77" t="s">
        <v>3264</v>
      </c>
      <c r="F137" s="78" t="s">
        <v>3265</v>
      </c>
      <c r="G137" s="78" t="s">
        <v>7521</v>
      </c>
      <c r="H137" s="75">
        <v>14</v>
      </c>
      <c r="I137" s="75">
        <v>2010</v>
      </c>
      <c r="J137" s="75" t="s">
        <v>5101</v>
      </c>
      <c r="K137" s="46" t="s">
        <v>1497</v>
      </c>
      <c r="L137" s="60">
        <f>VLOOKUP(C137,'[1]TRANS_alle _produkte_2014_10_05'!$E$2:$U$2964,17,0)</f>
        <v>26.99</v>
      </c>
      <c r="M137" s="75" t="s">
        <v>6928</v>
      </c>
      <c r="N137" s="77" t="s">
        <v>3240</v>
      </c>
      <c r="O137" s="75" t="s">
        <v>5103</v>
      </c>
      <c r="P137" s="78" t="s">
        <v>3241</v>
      </c>
    </row>
    <row r="138" spans="1:16" s="78" customFormat="1">
      <c r="A138" s="74"/>
      <c r="B138" s="75" t="s">
        <v>3266</v>
      </c>
      <c r="C138" s="76">
        <v>9783839414590</v>
      </c>
      <c r="D138" s="75" t="s">
        <v>5096</v>
      </c>
      <c r="E138" s="77" t="s">
        <v>3267</v>
      </c>
      <c r="F138" s="78" t="s">
        <v>3268</v>
      </c>
      <c r="G138" s="78" t="s">
        <v>5354</v>
      </c>
      <c r="H138" s="75"/>
      <c r="I138" s="75">
        <v>2010</v>
      </c>
      <c r="J138" s="75" t="s">
        <v>5101</v>
      </c>
      <c r="K138" s="46" t="s">
        <v>1497</v>
      </c>
      <c r="L138" s="60">
        <f>VLOOKUP(C138,'[1]TRANS_alle _produkte_2014_10_05'!$E$2:$U$2964,17,0)</f>
        <v>24.99</v>
      </c>
      <c r="M138" s="75" t="s">
        <v>6928</v>
      </c>
      <c r="N138" s="77" t="s">
        <v>3240</v>
      </c>
      <c r="O138" s="75" t="s">
        <v>5103</v>
      </c>
      <c r="P138" s="78" t="s">
        <v>3241</v>
      </c>
    </row>
    <row r="139" spans="1:16" s="78" customFormat="1">
      <c r="A139" s="74"/>
      <c r="B139" s="75" t="s">
        <v>3269</v>
      </c>
      <c r="C139" s="76">
        <v>9783839415672</v>
      </c>
      <c r="D139" s="75" t="s">
        <v>5096</v>
      </c>
      <c r="E139" s="77" t="s">
        <v>3270</v>
      </c>
      <c r="F139" s="78" t="s">
        <v>3271</v>
      </c>
      <c r="G139" s="78" t="s">
        <v>5354</v>
      </c>
      <c r="H139" s="75"/>
      <c r="I139" s="75">
        <v>2010</v>
      </c>
      <c r="J139" s="75" t="s">
        <v>5101</v>
      </c>
      <c r="K139" s="46" t="s">
        <v>1497</v>
      </c>
      <c r="L139" s="60">
        <f>VLOOKUP(C139,'[1]TRANS_alle _produkte_2014_10_05'!$E$2:$U$2964,17,0)</f>
        <v>35.99</v>
      </c>
      <c r="M139" s="75" t="s">
        <v>6928</v>
      </c>
      <c r="N139" s="77" t="s">
        <v>3240</v>
      </c>
      <c r="O139" s="75" t="s">
        <v>5103</v>
      </c>
      <c r="P139" s="78" t="s">
        <v>3241</v>
      </c>
    </row>
    <row r="140" spans="1:16" s="78" customFormat="1">
      <c r="A140" s="79"/>
      <c r="B140" s="75" t="s">
        <v>3272</v>
      </c>
      <c r="C140" s="76">
        <v>9783839415764</v>
      </c>
      <c r="D140" s="75" t="s">
        <v>5096</v>
      </c>
      <c r="E140" s="77" t="s">
        <v>3273</v>
      </c>
      <c r="F140" s="78" t="s">
        <v>3274</v>
      </c>
      <c r="G140" s="78" t="s">
        <v>7020</v>
      </c>
      <c r="H140" s="75">
        <v>6</v>
      </c>
      <c r="I140" s="75">
        <v>2010</v>
      </c>
      <c r="J140" s="75" t="s">
        <v>5101</v>
      </c>
      <c r="K140" s="46" t="s">
        <v>1497</v>
      </c>
      <c r="L140" s="60">
        <f>VLOOKUP(C140,'[1]TRANS_alle _produkte_2014_10_05'!$E$2:$U$2964,17,0)</f>
        <v>26.99</v>
      </c>
      <c r="M140" s="75" t="s">
        <v>6928</v>
      </c>
      <c r="N140" s="77" t="s">
        <v>3240</v>
      </c>
      <c r="O140" s="75" t="s">
        <v>5103</v>
      </c>
      <c r="P140" s="78" t="s">
        <v>3241</v>
      </c>
    </row>
    <row r="141" spans="1:16" s="78" customFormat="1">
      <c r="A141" s="79"/>
      <c r="B141" s="75" t="s">
        <v>3275</v>
      </c>
      <c r="C141" s="76">
        <v>9783839415719</v>
      </c>
      <c r="D141" s="75" t="s">
        <v>5096</v>
      </c>
      <c r="E141" s="77" t="s">
        <v>3276</v>
      </c>
      <c r="F141" s="78" t="s">
        <v>3277</v>
      </c>
      <c r="G141" s="78" t="s">
        <v>6929</v>
      </c>
      <c r="H141" s="75">
        <v>37</v>
      </c>
      <c r="I141" s="75">
        <v>2011</v>
      </c>
      <c r="J141" s="75" t="s">
        <v>5101</v>
      </c>
      <c r="K141" s="46" t="s">
        <v>1497</v>
      </c>
      <c r="L141" s="60">
        <f>VLOOKUP(C141,'[1]TRANS_alle _produkte_2014_10_05'!$E$2:$U$2964,17,0)</f>
        <v>19.989999999999998</v>
      </c>
      <c r="M141" s="75" t="s">
        <v>6928</v>
      </c>
      <c r="N141" s="77" t="s">
        <v>3240</v>
      </c>
      <c r="O141" s="75" t="s">
        <v>5103</v>
      </c>
      <c r="P141" s="78" t="s">
        <v>3241</v>
      </c>
    </row>
    <row r="142" spans="1:16" s="78" customFormat="1">
      <c r="A142" s="59"/>
      <c r="B142" s="75" t="s">
        <v>3278</v>
      </c>
      <c r="C142" s="76">
        <v>9783839418987</v>
      </c>
      <c r="D142" s="75" t="s">
        <v>5096</v>
      </c>
      <c r="E142" s="77" t="s">
        <v>3279</v>
      </c>
      <c r="F142" s="78" t="s">
        <v>3280</v>
      </c>
      <c r="G142" s="78" t="s">
        <v>7020</v>
      </c>
      <c r="H142" s="75">
        <v>7</v>
      </c>
      <c r="I142" s="75">
        <v>2011</v>
      </c>
      <c r="J142" s="75" t="s">
        <v>5101</v>
      </c>
      <c r="K142" s="46" t="s">
        <v>1497</v>
      </c>
      <c r="L142" s="60">
        <f>VLOOKUP(C142,'[1]TRANS_alle _produkte_2014_10_05'!$E$2:$U$2964,17,0)</f>
        <v>31.99</v>
      </c>
      <c r="M142" s="75" t="s">
        <v>6928</v>
      </c>
      <c r="N142" s="77" t="s">
        <v>3240</v>
      </c>
      <c r="O142" s="75" t="s">
        <v>5103</v>
      </c>
      <c r="P142" s="78" t="s">
        <v>3241</v>
      </c>
    </row>
    <row r="143" spans="1:16" s="78" customFormat="1">
      <c r="A143" s="74"/>
      <c r="B143" s="75" t="s">
        <v>3281</v>
      </c>
      <c r="C143" s="76">
        <v>9783839416587</v>
      </c>
      <c r="D143" s="75" t="s">
        <v>5096</v>
      </c>
      <c r="E143" s="77" t="s">
        <v>3282</v>
      </c>
      <c r="F143" s="78" t="s">
        <v>3283</v>
      </c>
      <c r="G143" s="78" t="s">
        <v>5354</v>
      </c>
      <c r="H143" s="75"/>
      <c r="I143" s="75">
        <v>2011</v>
      </c>
      <c r="J143" s="75" t="s">
        <v>5101</v>
      </c>
      <c r="K143" s="46" t="s">
        <v>1497</v>
      </c>
      <c r="L143" s="60">
        <f>VLOOKUP(C143,'[1]TRANS_alle _produkte_2014_10_05'!$E$2:$U$2964,17,0)</f>
        <v>30.99</v>
      </c>
      <c r="M143" s="75" t="s">
        <v>6928</v>
      </c>
      <c r="N143" s="77" t="s">
        <v>3240</v>
      </c>
      <c r="O143" s="75" t="s">
        <v>5103</v>
      </c>
      <c r="P143" s="78" t="s">
        <v>3241</v>
      </c>
    </row>
    <row r="144" spans="1:16" s="78" customFormat="1">
      <c r="A144" s="74"/>
      <c r="B144" s="75" t="s">
        <v>3284</v>
      </c>
      <c r="C144" s="76">
        <v>9783839418789</v>
      </c>
      <c r="D144" s="75" t="s">
        <v>5096</v>
      </c>
      <c r="E144" s="77" t="s">
        <v>3285</v>
      </c>
      <c r="F144" s="78" t="s">
        <v>3277</v>
      </c>
      <c r="G144" s="78" t="s">
        <v>6929</v>
      </c>
      <c r="H144" s="75">
        <v>38</v>
      </c>
      <c r="I144" s="75">
        <v>2012</v>
      </c>
      <c r="J144" s="75" t="s">
        <v>5101</v>
      </c>
      <c r="K144" s="46" t="s">
        <v>1497</v>
      </c>
      <c r="L144" s="60">
        <f>VLOOKUP(C144,'[1]TRANS_alle _produkte_2014_10_05'!$E$2:$U$2964,17,0)</f>
        <v>20.99</v>
      </c>
      <c r="M144" s="75" t="s">
        <v>6928</v>
      </c>
      <c r="N144" s="77" t="s">
        <v>3240</v>
      </c>
      <c r="O144" s="75" t="s">
        <v>5103</v>
      </c>
      <c r="P144" s="78" t="s">
        <v>3241</v>
      </c>
    </row>
    <row r="145" spans="1:16" s="78" customFormat="1">
      <c r="A145" s="79"/>
      <c r="B145" s="75" t="s">
        <v>3286</v>
      </c>
      <c r="C145" s="76">
        <v>9783839422984</v>
      </c>
      <c r="D145" s="75" t="s">
        <v>5096</v>
      </c>
      <c r="E145" s="77" t="s">
        <v>3287</v>
      </c>
      <c r="F145" s="78" t="s">
        <v>3277</v>
      </c>
      <c r="G145" s="78" t="s">
        <v>6929</v>
      </c>
      <c r="H145" s="75">
        <v>39</v>
      </c>
      <c r="I145" s="75">
        <v>2013</v>
      </c>
      <c r="J145" s="75" t="s">
        <v>5101</v>
      </c>
      <c r="K145" s="46" t="s">
        <v>1497</v>
      </c>
      <c r="L145" s="60">
        <f>VLOOKUP(C145,'[1]TRANS_alle _produkte_2014_10_05'!$E$2:$U$2964,17,0)</f>
        <v>19.989999999999998</v>
      </c>
      <c r="M145" s="75" t="s">
        <v>6928</v>
      </c>
      <c r="N145" s="77" t="s">
        <v>3240</v>
      </c>
      <c r="O145" s="75" t="s">
        <v>5103</v>
      </c>
      <c r="P145" s="78" t="s">
        <v>3241</v>
      </c>
    </row>
    <row r="146" spans="1:16" s="78" customFormat="1">
      <c r="A146" s="79"/>
      <c r="B146" s="75" t="s">
        <v>3288</v>
      </c>
      <c r="C146" s="76">
        <v>9783839424193</v>
      </c>
      <c r="D146" s="75" t="s">
        <v>5096</v>
      </c>
      <c r="E146" s="77" t="s">
        <v>3289</v>
      </c>
      <c r="F146" s="78" t="s">
        <v>3290</v>
      </c>
      <c r="G146" s="78" t="s">
        <v>6570</v>
      </c>
      <c r="H146" s="75"/>
      <c r="I146" s="75">
        <v>2013</v>
      </c>
      <c r="J146" s="75" t="s">
        <v>5101</v>
      </c>
      <c r="K146" s="46" t="s">
        <v>1497</v>
      </c>
      <c r="L146" s="60">
        <f>VLOOKUP(C146,'[1]TRANS_alle _produkte_2014_10_05'!$E$2:$U$2964,17,0)</f>
        <v>31.99</v>
      </c>
      <c r="M146" s="75" t="s">
        <v>6928</v>
      </c>
      <c r="N146" s="77" t="s">
        <v>3240</v>
      </c>
      <c r="O146" s="75" t="s">
        <v>5103</v>
      </c>
      <c r="P146" s="78" t="s">
        <v>3241</v>
      </c>
    </row>
    <row r="147" spans="1:16" s="78" customFormat="1">
      <c r="A147" s="59"/>
      <c r="B147" s="75" t="s">
        <v>3291</v>
      </c>
      <c r="C147" s="76">
        <v>9783839413692</v>
      </c>
      <c r="D147" s="75" t="s">
        <v>5096</v>
      </c>
      <c r="E147" s="77" t="s">
        <v>3292</v>
      </c>
      <c r="F147" s="78" t="s">
        <v>3293</v>
      </c>
      <c r="G147" s="78" t="s">
        <v>4344</v>
      </c>
      <c r="H147" s="75">
        <v>6</v>
      </c>
      <c r="I147" s="75">
        <v>2010</v>
      </c>
      <c r="J147" s="75" t="s">
        <v>5101</v>
      </c>
      <c r="K147" s="46" t="s">
        <v>1497</v>
      </c>
      <c r="L147" s="60">
        <f>VLOOKUP(C147,'[1]TRANS_alle _produkte_2014_10_05'!$E$2:$U$2964,17,0)</f>
        <v>26.99</v>
      </c>
      <c r="M147" s="75" t="s">
        <v>6073</v>
      </c>
      <c r="N147" s="77" t="s">
        <v>3294</v>
      </c>
      <c r="O147" s="75" t="s">
        <v>5103</v>
      </c>
      <c r="P147" s="78" t="s">
        <v>5170</v>
      </c>
    </row>
    <row r="148" spans="1:16" s="78" customFormat="1">
      <c r="A148" s="74"/>
      <c r="B148" s="75" t="s">
        <v>3295</v>
      </c>
      <c r="C148" s="76">
        <v>9783839415863</v>
      </c>
      <c r="D148" s="75" t="s">
        <v>5096</v>
      </c>
      <c r="E148" s="77" t="s">
        <v>3296</v>
      </c>
      <c r="F148" s="78" t="s">
        <v>3297</v>
      </c>
      <c r="G148" s="78" t="s">
        <v>7568</v>
      </c>
      <c r="H148" s="75">
        <v>15</v>
      </c>
      <c r="I148" s="75">
        <v>2010</v>
      </c>
      <c r="J148" s="75" t="s">
        <v>5101</v>
      </c>
      <c r="K148" s="46" t="s">
        <v>1497</v>
      </c>
      <c r="L148" s="60">
        <f>VLOOKUP(C148,'[1]TRANS_alle _produkte_2014_10_05'!$E$2:$U$2964,17,0)</f>
        <v>33.99</v>
      </c>
      <c r="M148" s="75" t="s">
        <v>6073</v>
      </c>
      <c r="N148" s="77" t="s">
        <v>3294</v>
      </c>
      <c r="O148" s="75" t="s">
        <v>5103</v>
      </c>
      <c r="P148" s="78" t="s">
        <v>5170</v>
      </c>
    </row>
    <row r="149" spans="1:16" s="78" customFormat="1">
      <c r="A149" s="74"/>
      <c r="B149" s="75" t="s">
        <v>3298</v>
      </c>
      <c r="C149" s="76">
        <v>9783839414910</v>
      </c>
      <c r="D149" s="75" t="s">
        <v>5096</v>
      </c>
      <c r="E149" s="77" t="s">
        <v>3299</v>
      </c>
      <c r="F149" s="78" t="s">
        <v>3300</v>
      </c>
      <c r="G149" s="78" t="s">
        <v>4344</v>
      </c>
      <c r="H149" s="75">
        <v>7</v>
      </c>
      <c r="I149" s="75">
        <v>2012</v>
      </c>
      <c r="J149" s="75" t="s">
        <v>5101</v>
      </c>
      <c r="K149" s="46" t="s">
        <v>1497</v>
      </c>
      <c r="L149" s="60">
        <f>VLOOKUP(C149,'[1]TRANS_alle _produkte_2014_10_05'!$E$2:$U$2964,17,0)</f>
        <v>26.99</v>
      </c>
      <c r="M149" s="75" t="s">
        <v>6073</v>
      </c>
      <c r="N149" s="77" t="s">
        <v>3294</v>
      </c>
      <c r="O149" s="75" t="s">
        <v>5103</v>
      </c>
      <c r="P149" s="78" t="s">
        <v>5170</v>
      </c>
    </row>
    <row r="150" spans="1:16" s="78" customFormat="1">
      <c r="A150" s="79"/>
      <c r="B150" s="75" t="s">
        <v>3301</v>
      </c>
      <c r="C150" s="76">
        <v>9783839422038</v>
      </c>
      <c r="D150" s="75" t="s">
        <v>5096</v>
      </c>
      <c r="E150" s="77" t="s">
        <v>3302</v>
      </c>
      <c r="F150" s="78" t="s">
        <v>3303</v>
      </c>
      <c r="G150" s="78" t="s">
        <v>4344</v>
      </c>
      <c r="H150" s="75">
        <v>46</v>
      </c>
      <c r="I150" s="75">
        <v>2013</v>
      </c>
      <c r="J150" s="75" t="s">
        <v>5101</v>
      </c>
      <c r="K150" s="46" t="s">
        <v>1497</v>
      </c>
      <c r="L150" s="60">
        <f>VLOOKUP(C150,'[1]TRANS_alle _produkte_2014_10_05'!$E$2:$U$2964,17,0)</f>
        <v>33.99</v>
      </c>
      <c r="M150" s="75" t="s">
        <v>6073</v>
      </c>
      <c r="N150" s="77" t="s">
        <v>3294</v>
      </c>
      <c r="O150" s="75" t="s">
        <v>5103</v>
      </c>
      <c r="P150" s="78" t="s">
        <v>5170</v>
      </c>
    </row>
    <row r="151" spans="1:16" s="78" customFormat="1">
      <c r="A151" s="79"/>
      <c r="B151" s="75" t="s">
        <v>3304</v>
      </c>
      <c r="C151" s="76">
        <v>9783839417782</v>
      </c>
      <c r="D151" s="75" t="s">
        <v>5096</v>
      </c>
      <c r="E151" s="77" t="s">
        <v>3305</v>
      </c>
      <c r="F151" s="78" t="s">
        <v>3306</v>
      </c>
      <c r="G151" s="78" t="s">
        <v>4344</v>
      </c>
      <c r="H151" s="75">
        <v>23</v>
      </c>
      <c r="I151" s="75">
        <v>2011</v>
      </c>
      <c r="J151" s="75" t="s">
        <v>5101</v>
      </c>
      <c r="K151" s="46" t="s">
        <v>1497</v>
      </c>
      <c r="L151" s="60">
        <f>VLOOKUP(C151,'[1]TRANS_alle _produkte_2014_10_05'!$E$2:$U$2964,17,0)</f>
        <v>32.99</v>
      </c>
      <c r="M151" s="75" t="s">
        <v>6073</v>
      </c>
      <c r="N151" s="77" t="s">
        <v>3294</v>
      </c>
      <c r="O151" s="75" t="s">
        <v>5103</v>
      </c>
      <c r="P151" s="78" t="s">
        <v>5240</v>
      </c>
    </row>
    <row r="152" spans="1:16" s="78" customFormat="1">
      <c r="A152" s="59"/>
      <c r="B152" s="75" t="s">
        <v>3307</v>
      </c>
      <c r="C152" s="76">
        <v>9783839421000</v>
      </c>
      <c r="D152" s="75" t="s">
        <v>5096</v>
      </c>
      <c r="E152" s="77" t="s">
        <v>3308</v>
      </c>
      <c r="F152" s="78" t="s">
        <v>3309</v>
      </c>
      <c r="G152" s="78" t="s">
        <v>5100</v>
      </c>
      <c r="H152" s="75">
        <v>13</v>
      </c>
      <c r="I152" s="75">
        <v>2012</v>
      </c>
      <c r="J152" s="75" t="s">
        <v>5101</v>
      </c>
      <c r="K152" s="46" t="s">
        <v>1497</v>
      </c>
      <c r="L152" s="60">
        <f>VLOOKUP(C152,'[1]TRANS_alle _produkte_2014_10_05'!$E$2:$U$2964,17,0)</f>
        <v>32.99</v>
      </c>
      <c r="M152" s="75" t="s">
        <v>5324</v>
      </c>
      <c r="N152" s="77" t="s">
        <v>3310</v>
      </c>
      <c r="O152" s="75" t="s">
        <v>5103</v>
      </c>
      <c r="P152" s="78" t="s">
        <v>5104</v>
      </c>
    </row>
    <row r="153" spans="1:16" s="78" customFormat="1">
      <c r="A153" s="74"/>
      <c r="B153" s="75" t="s">
        <v>3311</v>
      </c>
      <c r="C153" s="76">
        <v>9783839418260</v>
      </c>
      <c r="D153" s="75" t="s">
        <v>5096</v>
      </c>
      <c r="E153" s="77" t="s">
        <v>3312</v>
      </c>
      <c r="F153" s="78" t="s">
        <v>3313</v>
      </c>
      <c r="G153" s="78" t="s">
        <v>3314</v>
      </c>
      <c r="H153" s="75">
        <v>1</v>
      </c>
      <c r="I153" s="75">
        <v>2012</v>
      </c>
      <c r="J153" s="75" t="s">
        <v>5101</v>
      </c>
      <c r="K153" s="46" t="s">
        <v>1497</v>
      </c>
      <c r="L153" s="60">
        <f>VLOOKUP(C153,'[1]TRANS_alle _produkte_2014_10_05'!$E$2:$U$2964,17,0)</f>
        <v>26.99</v>
      </c>
      <c r="M153" s="75" t="s">
        <v>5699</v>
      </c>
      <c r="N153" s="77" t="s">
        <v>3315</v>
      </c>
      <c r="O153" s="75" t="s">
        <v>5103</v>
      </c>
      <c r="P153" s="78" t="s">
        <v>3081</v>
      </c>
    </row>
    <row r="154" spans="1:16" s="78" customFormat="1">
      <c r="A154" s="74"/>
      <c r="B154" s="75" t="s">
        <v>3316</v>
      </c>
      <c r="C154" s="76">
        <v>9783839422878</v>
      </c>
      <c r="D154" s="75" t="s">
        <v>5096</v>
      </c>
      <c r="E154" s="77" t="s">
        <v>3317</v>
      </c>
      <c r="F154" s="78" t="s">
        <v>3318</v>
      </c>
      <c r="G154" s="78" t="s">
        <v>6558</v>
      </c>
      <c r="H154" s="75"/>
      <c r="I154" s="75">
        <v>2013</v>
      </c>
      <c r="J154" s="75" t="s">
        <v>5101</v>
      </c>
      <c r="K154" s="46" t="s">
        <v>1497</v>
      </c>
      <c r="L154" s="60">
        <f>VLOOKUP(C154,'[1]TRANS_alle _produkte_2014_10_05'!$E$2:$U$2964,17,0)</f>
        <v>21.99</v>
      </c>
      <c r="M154" s="75" t="s">
        <v>5699</v>
      </c>
      <c r="N154" s="77" t="s">
        <v>3315</v>
      </c>
      <c r="O154" s="75" t="s">
        <v>5103</v>
      </c>
      <c r="P154" s="78" t="s">
        <v>3081</v>
      </c>
    </row>
    <row r="155" spans="1:16" s="78" customFormat="1">
      <c r="A155" s="79"/>
      <c r="B155" s="75" t="s">
        <v>3319</v>
      </c>
      <c r="C155" s="76">
        <v>9783839417331</v>
      </c>
      <c r="D155" s="75" t="s">
        <v>5096</v>
      </c>
      <c r="E155" s="77" t="s">
        <v>3320</v>
      </c>
      <c r="F155" s="78" t="s">
        <v>3321</v>
      </c>
      <c r="G155" s="78" t="s">
        <v>5100</v>
      </c>
      <c r="H155" s="75">
        <v>7</v>
      </c>
      <c r="I155" s="75">
        <v>2011</v>
      </c>
      <c r="J155" s="75" t="s">
        <v>5101</v>
      </c>
      <c r="K155" s="46" t="s">
        <v>1497</v>
      </c>
      <c r="L155" s="60">
        <f>VLOOKUP(C155,'[1]TRANS_alle _produkte_2014_10_05'!$E$2:$U$2964,17,0)</f>
        <v>38.99</v>
      </c>
      <c r="M155" s="75" t="s">
        <v>6551</v>
      </c>
      <c r="N155" s="77" t="s">
        <v>3322</v>
      </c>
      <c r="O155" s="75" t="s">
        <v>5103</v>
      </c>
      <c r="P155" s="78" t="s">
        <v>5104</v>
      </c>
    </row>
    <row r="156" spans="1:16" s="78" customFormat="1">
      <c r="A156" s="79"/>
      <c r="B156" s="75" t="s">
        <v>3323</v>
      </c>
      <c r="C156" s="76">
        <v>9783839421987</v>
      </c>
      <c r="D156" s="75" t="s">
        <v>5096</v>
      </c>
      <c r="E156" s="77" t="s">
        <v>3324</v>
      </c>
      <c r="F156" s="78" t="s">
        <v>3325</v>
      </c>
      <c r="G156" s="78" t="s">
        <v>6979</v>
      </c>
      <c r="H156" s="75"/>
      <c r="I156" s="75">
        <v>2013</v>
      </c>
      <c r="J156" s="75" t="s">
        <v>5101</v>
      </c>
      <c r="K156" s="46" t="s">
        <v>1497</v>
      </c>
      <c r="L156" s="60">
        <f>VLOOKUP(C156,'[1]TRANS_alle _produkte_2014_10_05'!$E$2:$U$2964,17,0)</f>
        <v>26.99</v>
      </c>
      <c r="M156" s="75" t="s">
        <v>6978</v>
      </c>
      <c r="N156" s="77" t="s">
        <v>3326</v>
      </c>
      <c r="O156" s="75" t="s">
        <v>5103</v>
      </c>
      <c r="P156" s="78" t="s">
        <v>5104</v>
      </c>
    </row>
    <row r="157" spans="1:16" s="62" customFormat="1">
      <c r="A157" s="59"/>
      <c r="B157" s="63" t="s">
        <v>3327</v>
      </c>
      <c r="C157" s="64">
        <v>9783839414439</v>
      </c>
      <c r="D157" s="63" t="s">
        <v>5096</v>
      </c>
      <c r="E157" s="80" t="s">
        <v>3328</v>
      </c>
      <c r="F157" s="62" t="s">
        <v>3329</v>
      </c>
      <c r="G157" s="62" t="s">
        <v>6570</v>
      </c>
      <c r="H157" s="63"/>
      <c r="I157" s="63">
        <v>2010</v>
      </c>
      <c r="J157" s="63" t="s">
        <v>5101</v>
      </c>
      <c r="K157" s="46" t="s">
        <v>1497</v>
      </c>
      <c r="L157" s="60">
        <f>VLOOKUP(C157,'[1]TRANS_alle _produkte_2014_10_05'!$E$2:$U$2964,17,0)</f>
        <v>26.99</v>
      </c>
      <c r="M157" s="63" t="s">
        <v>6696</v>
      </c>
      <c r="N157" s="80" t="s">
        <v>3330</v>
      </c>
      <c r="O157" s="63" t="s">
        <v>5103</v>
      </c>
      <c r="P157" s="62" t="s">
        <v>5170</v>
      </c>
    </row>
    <row r="158" spans="1:16" s="78" customFormat="1">
      <c r="A158" s="74"/>
      <c r="B158" s="75" t="s">
        <v>3331</v>
      </c>
      <c r="C158" s="76">
        <v>9783839420195</v>
      </c>
      <c r="D158" s="75" t="s">
        <v>5096</v>
      </c>
      <c r="E158" s="77" t="s">
        <v>3332</v>
      </c>
      <c r="F158" s="78" t="s">
        <v>3333</v>
      </c>
      <c r="G158" s="78" t="s">
        <v>6951</v>
      </c>
      <c r="H158" s="75"/>
      <c r="I158" s="75">
        <v>2012</v>
      </c>
      <c r="J158" s="75" t="s">
        <v>5101</v>
      </c>
      <c r="K158" s="46" t="s">
        <v>1497</v>
      </c>
      <c r="L158" s="60">
        <f>VLOOKUP(C158,'[1]TRANS_alle _produkte_2014_10_05'!$E$2:$U$2964,17,0)</f>
        <v>31.99</v>
      </c>
      <c r="M158" s="75" t="s">
        <v>6607</v>
      </c>
      <c r="N158" s="77" t="s">
        <v>3104</v>
      </c>
      <c r="O158" s="75" t="s">
        <v>3334</v>
      </c>
      <c r="P158" s="78" t="s">
        <v>3335</v>
      </c>
    </row>
    <row r="159" spans="1:16" s="78" customFormat="1">
      <c r="A159" s="74"/>
      <c r="B159" s="75" t="s">
        <v>3336</v>
      </c>
      <c r="C159" s="76">
        <v>9783839417270</v>
      </c>
      <c r="D159" s="75" t="s">
        <v>5096</v>
      </c>
      <c r="E159" s="77" t="s">
        <v>3337</v>
      </c>
      <c r="F159" s="78" t="s">
        <v>3338</v>
      </c>
      <c r="G159" s="78" t="s">
        <v>6786</v>
      </c>
      <c r="H159" s="75"/>
      <c r="I159" s="75">
        <v>2011</v>
      </c>
      <c r="J159" s="75" t="s">
        <v>5101</v>
      </c>
      <c r="K159" s="46" t="s">
        <v>1497</v>
      </c>
      <c r="L159" s="60">
        <f>VLOOKUP(C159,'[1]TRANS_alle _produkte_2014_10_05'!$E$2:$U$2964,17,0)</f>
        <v>31.99</v>
      </c>
      <c r="M159" s="75" t="s">
        <v>6942</v>
      </c>
      <c r="N159" s="77" t="s">
        <v>3227</v>
      </c>
      <c r="O159" s="75" t="s">
        <v>3334</v>
      </c>
      <c r="P159" s="78" t="s">
        <v>3335</v>
      </c>
    </row>
    <row r="160" spans="1:16" s="78" customFormat="1">
      <c r="A160" s="79"/>
      <c r="B160" s="75" t="s">
        <v>3339</v>
      </c>
      <c r="C160" s="76">
        <v>9783839415474</v>
      </c>
      <c r="D160" s="75" t="s">
        <v>5096</v>
      </c>
      <c r="E160" s="77" t="s">
        <v>3340</v>
      </c>
      <c r="F160" s="78" t="s">
        <v>3341</v>
      </c>
      <c r="G160" s="78" t="s">
        <v>7718</v>
      </c>
      <c r="H160" s="75">
        <v>19</v>
      </c>
      <c r="I160" s="75">
        <v>2010</v>
      </c>
      <c r="J160" s="75" t="s">
        <v>5101</v>
      </c>
      <c r="K160" s="46" t="s">
        <v>1497</v>
      </c>
      <c r="L160" s="60">
        <f>VLOOKUP(C160,'[1]TRANS_alle _produkte_2014_10_05'!$E$2:$U$2964,17,0)</f>
        <v>20.99</v>
      </c>
      <c r="M160" s="75" t="s">
        <v>7139</v>
      </c>
      <c r="N160" s="77" t="s">
        <v>3342</v>
      </c>
      <c r="O160" s="75" t="s">
        <v>3334</v>
      </c>
      <c r="P160" s="78" t="s">
        <v>3343</v>
      </c>
    </row>
    <row r="161" spans="1:16" s="78" customFormat="1">
      <c r="A161" s="79"/>
      <c r="B161" s="75" t="s">
        <v>3344</v>
      </c>
      <c r="C161" s="76">
        <v>9783839415894</v>
      </c>
      <c r="D161" s="75" t="s">
        <v>5096</v>
      </c>
      <c r="E161" s="77" t="s">
        <v>3345</v>
      </c>
      <c r="F161" s="78" t="s">
        <v>3346</v>
      </c>
      <c r="G161" s="78" t="s">
        <v>7718</v>
      </c>
      <c r="H161" s="75">
        <v>20</v>
      </c>
      <c r="I161" s="75">
        <v>2011</v>
      </c>
      <c r="J161" s="75" t="s">
        <v>5101</v>
      </c>
      <c r="K161" s="46" t="s">
        <v>1497</v>
      </c>
      <c r="L161" s="60">
        <f>VLOOKUP(C161,'[1]TRANS_alle _produkte_2014_10_05'!$E$2:$U$2964,17,0)</f>
        <v>26.99</v>
      </c>
      <c r="M161" s="75" t="s">
        <v>7139</v>
      </c>
      <c r="N161" s="77" t="s">
        <v>3342</v>
      </c>
      <c r="O161" s="75" t="s">
        <v>3334</v>
      </c>
      <c r="P161" s="78" t="s">
        <v>3343</v>
      </c>
    </row>
    <row r="162" spans="1:16" s="78" customFormat="1">
      <c r="A162" s="59"/>
      <c r="B162" s="75" t="s">
        <v>3347</v>
      </c>
      <c r="C162" s="76">
        <v>9783839423561</v>
      </c>
      <c r="D162" s="75" t="s">
        <v>5096</v>
      </c>
      <c r="E162" s="77" t="s">
        <v>3348</v>
      </c>
      <c r="F162" s="78" t="s">
        <v>3349</v>
      </c>
      <c r="G162" s="78" t="s">
        <v>7718</v>
      </c>
      <c r="H162" s="75">
        <v>42</v>
      </c>
      <c r="I162" s="75">
        <v>2013</v>
      </c>
      <c r="J162" s="75" t="s">
        <v>5101</v>
      </c>
      <c r="K162" s="46" t="s">
        <v>1497</v>
      </c>
      <c r="L162" s="60">
        <f>VLOOKUP(C162,'[1]TRANS_alle _produkte_2014_10_05'!$E$2:$U$2964,17,0)</f>
        <v>38.99</v>
      </c>
      <c r="M162" s="75" t="s">
        <v>7139</v>
      </c>
      <c r="N162" s="77" t="s">
        <v>3342</v>
      </c>
      <c r="O162" s="75" t="s">
        <v>3334</v>
      </c>
      <c r="P162" s="78" t="s">
        <v>3350</v>
      </c>
    </row>
    <row r="163" spans="1:16" s="78" customFormat="1">
      <c r="A163" s="74"/>
      <c r="B163" s="75" t="s">
        <v>3351</v>
      </c>
      <c r="C163" s="76">
        <v>9783839413890</v>
      </c>
      <c r="D163" s="75" t="s">
        <v>5096</v>
      </c>
      <c r="E163" s="77" t="s">
        <v>3352</v>
      </c>
      <c r="F163" s="78" t="s">
        <v>3353</v>
      </c>
      <c r="G163" s="78" t="s">
        <v>3354</v>
      </c>
      <c r="H163" s="75">
        <v>7</v>
      </c>
      <c r="I163" s="75">
        <v>2011</v>
      </c>
      <c r="J163" s="75" t="s">
        <v>5101</v>
      </c>
      <c r="K163" s="46" t="s">
        <v>1497</v>
      </c>
      <c r="L163" s="60">
        <f>VLOOKUP(C163,'[1]TRANS_alle _produkte_2014_10_05'!$E$2:$U$2964,17,0)</f>
        <v>38.99</v>
      </c>
      <c r="M163" s="75" t="s">
        <v>3355</v>
      </c>
      <c r="N163" s="77" t="s">
        <v>3356</v>
      </c>
      <c r="O163" s="75" t="s">
        <v>3334</v>
      </c>
      <c r="P163" s="78" t="s">
        <v>3343</v>
      </c>
    </row>
    <row r="164" spans="1:16" s="78" customFormat="1">
      <c r="A164" s="74"/>
      <c r="B164" s="75" t="s">
        <v>3357</v>
      </c>
      <c r="C164" s="76">
        <v>9783839410073</v>
      </c>
      <c r="D164" s="75" t="s">
        <v>5096</v>
      </c>
      <c r="E164" s="77" t="s">
        <v>3358</v>
      </c>
      <c r="F164" s="78" t="s">
        <v>3359</v>
      </c>
      <c r="H164" s="75"/>
      <c r="I164" s="75">
        <v>2011</v>
      </c>
      <c r="J164" s="75" t="s">
        <v>5101</v>
      </c>
      <c r="K164" s="46" t="s">
        <v>1497</v>
      </c>
      <c r="L164" s="60">
        <f>VLOOKUP(C164,'[1]TRANS_alle _produkte_2014_10_05'!$E$2:$U$2964,17,0)</f>
        <v>33.99</v>
      </c>
      <c r="M164" s="75" t="s">
        <v>7560</v>
      </c>
      <c r="N164" s="77" t="s">
        <v>3360</v>
      </c>
      <c r="O164" s="75" t="s">
        <v>3334</v>
      </c>
      <c r="P164" s="78" t="s">
        <v>3343</v>
      </c>
    </row>
    <row r="165" spans="1:16" s="78" customFormat="1">
      <c r="A165" s="79"/>
      <c r="B165" s="75" t="s">
        <v>3361</v>
      </c>
      <c r="C165" s="76">
        <v>9783839420669</v>
      </c>
      <c r="D165" s="75" t="s">
        <v>5096</v>
      </c>
      <c r="E165" s="77" t="s">
        <v>3362</v>
      </c>
      <c r="F165" s="78" t="s">
        <v>3363</v>
      </c>
      <c r="G165" s="78" t="s">
        <v>7718</v>
      </c>
      <c r="H165" s="75">
        <v>34</v>
      </c>
      <c r="I165" s="75">
        <v>2012</v>
      </c>
      <c r="J165" s="75" t="s">
        <v>5101</v>
      </c>
      <c r="K165" s="46" t="s">
        <v>1497</v>
      </c>
      <c r="L165" s="60">
        <f>VLOOKUP(C165,'[1]TRANS_alle _produkte_2014_10_05'!$E$2:$U$2964,17,0)</f>
        <v>26.99</v>
      </c>
      <c r="M165" s="75" t="s">
        <v>7560</v>
      </c>
      <c r="N165" s="77" t="s">
        <v>3360</v>
      </c>
      <c r="O165" s="75" t="s">
        <v>3334</v>
      </c>
      <c r="P165" s="78" t="s">
        <v>3343</v>
      </c>
    </row>
    <row r="166" spans="1:16" s="78" customFormat="1">
      <c r="A166" s="79"/>
      <c r="B166" s="75" t="s">
        <v>3364</v>
      </c>
      <c r="C166" s="76">
        <v>9783839422212</v>
      </c>
      <c r="D166" s="75" t="s">
        <v>5096</v>
      </c>
      <c r="E166" s="77" t="s">
        <v>3365</v>
      </c>
      <c r="F166" s="78" t="s">
        <v>3366</v>
      </c>
      <c r="G166" s="78" t="s">
        <v>3367</v>
      </c>
      <c r="H166" s="75">
        <v>13</v>
      </c>
      <c r="I166" s="75">
        <v>2013</v>
      </c>
      <c r="J166" s="75" t="s">
        <v>5101</v>
      </c>
      <c r="K166" s="46" t="s">
        <v>1497</v>
      </c>
      <c r="L166" s="60">
        <f>VLOOKUP(C166,'[1]TRANS_alle _produkte_2014_10_05'!$E$2:$U$2964,17,0)</f>
        <v>38.99</v>
      </c>
      <c r="M166" s="75" t="s">
        <v>7560</v>
      </c>
      <c r="N166" s="77" t="s">
        <v>3360</v>
      </c>
      <c r="O166" s="75" t="s">
        <v>3334</v>
      </c>
      <c r="P166" s="78" t="s">
        <v>3343</v>
      </c>
    </row>
    <row r="167" spans="1:16" s="78" customFormat="1">
      <c r="A167" s="59"/>
      <c r="B167" s="75" t="s">
        <v>3368</v>
      </c>
      <c r="C167" s="76">
        <v>9783839414224</v>
      </c>
      <c r="D167" s="75" t="s">
        <v>5096</v>
      </c>
      <c r="E167" s="77" t="s">
        <v>3369</v>
      </c>
      <c r="F167" s="78" t="s">
        <v>3370</v>
      </c>
      <c r="G167" s="78" t="s">
        <v>7718</v>
      </c>
      <c r="H167" s="75">
        <v>12</v>
      </c>
      <c r="I167" s="75">
        <v>2010</v>
      </c>
      <c r="J167" s="75" t="s">
        <v>5135</v>
      </c>
      <c r="K167" s="46" t="s">
        <v>1497</v>
      </c>
      <c r="L167" s="60">
        <f>VLOOKUP(C167,'[1]TRANS_alle _produkte_2014_10_05'!$E$2:$U$2964,17,0)</f>
        <v>37.99</v>
      </c>
      <c r="M167" s="75" t="s">
        <v>7560</v>
      </c>
      <c r="N167" s="77" t="s">
        <v>3360</v>
      </c>
      <c r="O167" s="75" t="s">
        <v>3334</v>
      </c>
      <c r="P167" s="78" t="s">
        <v>3350</v>
      </c>
    </row>
    <row r="168" spans="1:16" s="78" customFormat="1">
      <c r="A168" s="74"/>
      <c r="B168" s="75" t="s">
        <v>3371</v>
      </c>
      <c r="C168" s="76">
        <v>9783839417836</v>
      </c>
      <c r="D168" s="75" t="s">
        <v>5096</v>
      </c>
      <c r="E168" s="77" t="s">
        <v>3372</v>
      </c>
      <c r="F168" s="78" t="s">
        <v>3373</v>
      </c>
      <c r="G168" s="78" t="s">
        <v>3374</v>
      </c>
      <c r="H168" s="75">
        <v>4</v>
      </c>
      <c r="I168" s="75">
        <v>2012</v>
      </c>
      <c r="J168" s="75" t="s">
        <v>5101</v>
      </c>
      <c r="K168" s="46" t="s">
        <v>1497</v>
      </c>
      <c r="L168" s="60">
        <f>VLOOKUP(C168,'[1]TRANS_alle _produkte_2014_10_05'!$E$2:$U$2964,17,0)</f>
        <v>38.99</v>
      </c>
      <c r="M168" s="75" t="s">
        <v>7560</v>
      </c>
      <c r="N168" s="77" t="s">
        <v>3360</v>
      </c>
      <c r="O168" s="75" t="s">
        <v>3334</v>
      </c>
      <c r="P168" s="78" t="s">
        <v>3375</v>
      </c>
    </row>
    <row r="169" spans="1:16" s="78" customFormat="1">
      <c r="A169" s="74"/>
      <c r="B169" s="75" t="s">
        <v>3376</v>
      </c>
      <c r="C169" s="76">
        <v>9783839414798</v>
      </c>
      <c r="D169" s="75" t="s">
        <v>5096</v>
      </c>
      <c r="E169" s="77" t="s">
        <v>3377</v>
      </c>
      <c r="F169" s="78" t="s">
        <v>3378</v>
      </c>
      <c r="G169" s="78" t="s">
        <v>7718</v>
      </c>
      <c r="H169" s="75">
        <v>17</v>
      </c>
      <c r="I169" s="75">
        <v>2010</v>
      </c>
      <c r="J169" s="75" t="s">
        <v>5101</v>
      </c>
      <c r="K169" s="46" t="s">
        <v>1497</v>
      </c>
      <c r="L169" s="60">
        <f>VLOOKUP(C169,'[1]TRANS_alle _produkte_2014_10_05'!$E$2:$U$2964,17,0)</f>
        <v>45.99</v>
      </c>
      <c r="M169" s="75" t="s">
        <v>3379</v>
      </c>
      <c r="N169" s="77" t="s">
        <v>3380</v>
      </c>
      <c r="O169" s="75" t="s">
        <v>3334</v>
      </c>
      <c r="P169" s="78" t="s">
        <v>3343</v>
      </c>
    </row>
    <row r="170" spans="1:16" s="78" customFormat="1">
      <c r="A170" s="79"/>
      <c r="B170" s="75" t="s">
        <v>3381</v>
      </c>
      <c r="C170" s="76">
        <v>9783839415641</v>
      </c>
      <c r="D170" s="75" t="s">
        <v>5096</v>
      </c>
      <c r="E170" s="77" t="s">
        <v>3382</v>
      </c>
      <c r="F170" s="78" t="s">
        <v>3383</v>
      </c>
      <c r="G170" s="78" t="s">
        <v>5029</v>
      </c>
      <c r="H170" s="75">
        <v>3</v>
      </c>
      <c r="I170" s="75">
        <v>2010</v>
      </c>
      <c r="J170" s="75" t="s">
        <v>5101</v>
      </c>
      <c r="K170" s="46" t="s">
        <v>1497</v>
      </c>
      <c r="L170" s="60">
        <f>VLOOKUP(C170,'[1]TRANS_alle _produkte_2014_10_05'!$E$2:$U$2964,17,0)</f>
        <v>21.99</v>
      </c>
      <c r="M170" s="75" t="s">
        <v>3379</v>
      </c>
      <c r="N170" s="77" t="s">
        <v>3380</v>
      </c>
      <c r="O170" s="75" t="s">
        <v>3334</v>
      </c>
      <c r="P170" s="78" t="s">
        <v>3343</v>
      </c>
    </row>
    <row r="171" spans="1:16" s="78" customFormat="1">
      <c r="A171" s="79"/>
      <c r="B171" s="75" t="s">
        <v>3384</v>
      </c>
      <c r="C171" s="76">
        <v>9783839418970</v>
      </c>
      <c r="D171" s="75" t="s">
        <v>5096</v>
      </c>
      <c r="E171" s="77" t="s">
        <v>3385</v>
      </c>
      <c r="F171" s="78" t="s">
        <v>3386</v>
      </c>
      <c r="G171" s="78" t="s">
        <v>7718</v>
      </c>
      <c r="H171" s="75">
        <v>29</v>
      </c>
      <c r="I171" s="75">
        <v>2011</v>
      </c>
      <c r="J171" s="75" t="s">
        <v>5101</v>
      </c>
      <c r="K171" s="46" t="s">
        <v>1497</v>
      </c>
      <c r="L171" s="60">
        <f>VLOOKUP(C171,'[1]TRANS_alle _produkte_2014_10_05'!$E$2:$U$2964,17,0)</f>
        <v>26.99</v>
      </c>
      <c r="M171" s="75" t="s">
        <v>3379</v>
      </c>
      <c r="N171" s="77" t="s">
        <v>3380</v>
      </c>
      <c r="O171" s="75" t="s">
        <v>3334</v>
      </c>
      <c r="P171" s="78" t="s">
        <v>3343</v>
      </c>
    </row>
    <row r="172" spans="1:16" s="78" customFormat="1">
      <c r="A172" s="59"/>
      <c r="B172" s="75" t="s">
        <v>3387</v>
      </c>
      <c r="C172" s="76">
        <v>9783839421369</v>
      </c>
      <c r="D172" s="75" t="s">
        <v>5096</v>
      </c>
      <c r="E172" s="77" t="s">
        <v>3388</v>
      </c>
      <c r="F172" s="78" t="s">
        <v>3389</v>
      </c>
      <c r="H172" s="75"/>
      <c r="I172" s="75">
        <v>2013</v>
      </c>
      <c r="J172" s="75" t="s">
        <v>5101</v>
      </c>
      <c r="K172" s="46" t="s">
        <v>1497</v>
      </c>
      <c r="L172" s="60">
        <f>VLOOKUP(C172,'[1]TRANS_alle _produkte_2014_10_05'!$E$2:$U$2964,17,0)</f>
        <v>43.99</v>
      </c>
      <c r="M172" s="75" t="s">
        <v>3379</v>
      </c>
      <c r="N172" s="77" t="s">
        <v>3380</v>
      </c>
      <c r="O172" s="75" t="s">
        <v>3334</v>
      </c>
      <c r="P172" s="78" t="s">
        <v>3343</v>
      </c>
    </row>
    <row r="173" spans="1:16" s="78" customFormat="1">
      <c r="A173" s="74"/>
      <c r="B173" s="75" t="s">
        <v>3390</v>
      </c>
      <c r="C173" s="76">
        <v>9783839424100</v>
      </c>
      <c r="D173" s="75" t="s">
        <v>5096</v>
      </c>
      <c r="E173" s="77" t="s">
        <v>3391</v>
      </c>
      <c r="F173" s="78" t="s">
        <v>3392</v>
      </c>
      <c r="G173" s="78" t="s">
        <v>7718</v>
      </c>
      <c r="H173" s="75">
        <v>44</v>
      </c>
      <c r="I173" s="75">
        <v>2013</v>
      </c>
      <c r="J173" s="75" t="s">
        <v>5101</v>
      </c>
      <c r="K173" s="46" t="s">
        <v>1497</v>
      </c>
      <c r="L173" s="60">
        <f>VLOOKUP(C173,'[1]TRANS_alle _produkte_2014_10_05'!$E$2:$U$2964,17,0)</f>
        <v>33.99</v>
      </c>
      <c r="M173" s="75" t="s">
        <v>5716</v>
      </c>
      <c r="N173" s="77" t="s">
        <v>3393</v>
      </c>
      <c r="O173" s="75" t="s">
        <v>3334</v>
      </c>
      <c r="P173" s="78" t="s">
        <v>3343</v>
      </c>
    </row>
    <row r="174" spans="1:16" s="78" customFormat="1">
      <c r="A174" s="74"/>
      <c r="B174" s="75" t="s">
        <v>3394</v>
      </c>
      <c r="C174" s="76">
        <v>9783839416709</v>
      </c>
      <c r="D174" s="75" t="s">
        <v>5096</v>
      </c>
      <c r="E174" s="77" t="s">
        <v>3395</v>
      </c>
      <c r="F174" s="78" t="s">
        <v>3396</v>
      </c>
      <c r="G174" s="78" t="s">
        <v>3397</v>
      </c>
      <c r="H174" s="75">
        <v>1</v>
      </c>
      <c r="I174" s="75">
        <v>2011</v>
      </c>
      <c r="J174" s="75" t="s">
        <v>5101</v>
      </c>
      <c r="K174" s="46" t="s">
        <v>1497</v>
      </c>
      <c r="L174" s="60">
        <f>VLOOKUP(C174,'[1]TRANS_alle _produkte_2014_10_05'!$E$2:$U$2964,17,0)</f>
        <v>34.99</v>
      </c>
      <c r="M174" s="75" t="s">
        <v>5716</v>
      </c>
      <c r="N174" s="77" t="s">
        <v>3393</v>
      </c>
      <c r="O174" s="75" t="s">
        <v>3334</v>
      </c>
      <c r="P174" s="78" t="s">
        <v>3343</v>
      </c>
    </row>
    <row r="175" spans="1:16" s="78" customFormat="1">
      <c r="A175" s="79"/>
      <c r="B175" s="75" t="s">
        <v>3398</v>
      </c>
      <c r="C175" s="76">
        <v>9783839414491</v>
      </c>
      <c r="D175" s="75" t="s">
        <v>5096</v>
      </c>
      <c r="E175" s="77" t="s">
        <v>3399</v>
      </c>
      <c r="F175" s="78" t="s">
        <v>3400</v>
      </c>
      <c r="H175" s="75"/>
      <c r="I175" s="75">
        <v>2011</v>
      </c>
      <c r="J175" s="75" t="s">
        <v>5101</v>
      </c>
      <c r="K175" s="46" t="s">
        <v>1497</v>
      </c>
      <c r="L175" s="60">
        <f>VLOOKUP(C175,'[1]TRANS_alle _produkte_2014_10_05'!$E$2:$U$2964,17,0)</f>
        <v>33.99</v>
      </c>
      <c r="M175" s="75" t="s">
        <v>5716</v>
      </c>
      <c r="N175" s="77" t="s">
        <v>3393</v>
      </c>
      <c r="O175" s="75" t="s">
        <v>3334</v>
      </c>
      <c r="P175" s="78" t="s">
        <v>3343</v>
      </c>
    </row>
    <row r="176" spans="1:16" s="78" customFormat="1">
      <c r="A176" s="79"/>
      <c r="B176" s="75" t="s">
        <v>3401</v>
      </c>
      <c r="C176" s="76">
        <v>9783839417737</v>
      </c>
      <c r="D176" s="75" t="s">
        <v>5096</v>
      </c>
      <c r="E176" s="77" t="s">
        <v>3402</v>
      </c>
      <c r="F176" s="78" t="s">
        <v>3403</v>
      </c>
      <c r="G176" s="78" t="s">
        <v>7718</v>
      </c>
      <c r="H176" s="75">
        <v>25</v>
      </c>
      <c r="I176" s="75">
        <v>2011</v>
      </c>
      <c r="J176" s="75" t="s">
        <v>5101</v>
      </c>
      <c r="K176" s="46" t="s">
        <v>1497</v>
      </c>
      <c r="L176" s="60">
        <f>VLOOKUP(C176,'[1]TRANS_alle _produkte_2014_10_05'!$E$2:$U$2964,17,0)</f>
        <v>38.99</v>
      </c>
      <c r="M176" s="75" t="s">
        <v>5716</v>
      </c>
      <c r="N176" s="77" t="s">
        <v>3393</v>
      </c>
      <c r="O176" s="75" t="s">
        <v>3334</v>
      </c>
      <c r="P176" s="78" t="s">
        <v>3343</v>
      </c>
    </row>
    <row r="177" spans="1:16" s="78" customFormat="1">
      <c r="A177" s="59"/>
      <c r="B177" s="75" t="s">
        <v>3404</v>
      </c>
      <c r="C177" s="76">
        <v>9783839422281</v>
      </c>
      <c r="D177" s="75" t="s">
        <v>5096</v>
      </c>
      <c r="E177" s="77" t="s">
        <v>3405</v>
      </c>
      <c r="F177" s="78" t="s">
        <v>3406</v>
      </c>
      <c r="G177" s="78" t="s">
        <v>7718</v>
      </c>
      <c r="H177" s="75">
        <v>38</v>
      </c>
      <c r="I177" s="75">
        <v>2013</v>
      </c>
      <c r="J177" s="75" t="s">
        <v>5101</v>
      </c>
      <c r="K177" s="46" t="s">
        <v>1497</v>
      </c>
      <c r="L177" s="60">
        <f>VLOOKUP(C177,'[1]TRANS_alle _produkte_2014_10_05'!$E$2:$U$2964,17,0)</f>
        <v>43.99</v>
      </c>
      <c r="M177" s="75" t="s">
        <v>5716</v>
      </c>
      <c r="N177" s="77" t="s">
        <v>3393</v>
      </c>
      <c r="O177" s="75" t="s">
        <v>3334</v>
      </c>
      <c r="P177" s="78" t="s">
        <v>3343</v>
      </c>
    </row>
    <row r="178" spans="1:16" s="78" customFormat="1">
      <c r="A178" s="74"/>
      <c r="B178" s="75" t="s">
        <v>3407</v>
      </c>
      <c r="C178" s="76">
        <v>9783839423240</v>
      </c>
      <c r="D178" s="75" t="s">
        <v>5096</v>
      </c>
      <c r="E178" s="77" t="s">
        <v>3408</v>
      </c>
      <c r="F178" s="78" t="s">
        <v>3409</v>
      </c>
      <c r="G178" s="78" t="s">
        <v>7718</v>
      </c>
      <c r="H178" s="75">
        <v>40</v>
      </c>
      <c r="I178" s="75">
        <v>2013</v>
      </c>
      <c r="J178" s="75" t="s">
        <v>5101</v>
      </c>
      <c r="K178" s="46" t="s">
        <v>1497</v>
      </c>
      <c r="L178" s="60">
        <f>VLOOKUP(C178,'[1]TRANS_alle _produkte_2014_10_05'!$E$2:$U$2964,17,0)</f>
        <v>32.99</v>
      </c>
      <c r="M178" s="75" t="s">
        <v>5716</v>
      </c>
      <c r="N178" s="77" t="s">
        <v>3393</v>
      </c>
      <c r="O178" s="75" t="s">
        <v>3334</v>
      </c>
      <c r="P178" s="78" t="s">
        <v>3343</v>
      </c>
    </row>
    <row r="179" spans="1:16" s="78" customFormat="1">
      <c r="A179" s="74"/>
      <c r="B179" s="75" t="s">
        <v>3410</v>
      </c>
      <c r="C179" s="76">
        <v>9783839425855</v>
      </c>
      <c r="D179" s="75" t="s">
        <v>5096</v>
      </c>
      <c r="E179" s="77" t="s">
        <v>3411</v>
      </c>
      <c r="F179" s="78" t="s">
        <v>3412</v>
      </c>
      <c r="G179" s="78" t="s">
        <v>7718</v>
      </c>
      <c r="H179" s="75">
        <v>52</v>
      </c>
      <c r="I179" s="75">
        <v>2013</v>
      </c>
      <c r="J179" s="75" t="s">
        <v>5101</v>
      </c>
      <c r="K179" s="46" t="s">
        <v>1497</v>
      </c>
      <c r="L179" s="60">
        <f>VLOOKUP(C179,'[1]TRANS_alle _produkte_2014_10_05'!$E$2:$U$2964,17,0)</f>
        <v>35.99</v>
      </c>
      <c r="M179" s="75" t="s">
        <v>5716</v>
      </c>
      <c r="N179" s="77" t="s">
        <v>3393</v>
      </c>
      <c r="O179" s="75" t="s">
        <v>3334</v>
      </c>
      <c r="P179" s="78" t="s">
        <v>3343</v>
      </c>
    </row>
    <row r="180" spans="1:16" s="78" customFormat="1">
      <c r="A180" s="79"/>
      <c r="B180" s="75" t="s">
        <v>3413</v>
      </c>
      <c r="C180" s="76">
        <v>9783839416143</v>
      </c>
      <c r="D180" s="75" t="s">
        <v>5096</v>
      </c>
      <c r="E180" s="77" t="s">
        <v>3414</v>
      </c>
      <c r="F180" s="78" t="s">
        <v>3415</v>
      </c>
      <c r="G180" s="78" t="s">
        <v>6990</v>
      </c>
      <c r="H180" s="75"/>
      <c r="I180" s="75">
        <v>2010</v>
      </c>
      <c r="J180" s="75" t="s">
        <v>5101</v>
      </c>
      <c r="K180" s="46" t="s">
        <v>1497</v>
      </c>
      <c r="L180" s="60">
        <f>VLOOKUP(C180,'[1]TRANS_alle _produkte_2014_10_05'!$E$2:$U$2964,17,0)</f>
        <v>34.99</v>
      </c>
      <c r="M180" s="75" t="s">
        <v>5716</v>
      </c>
      <c r="N180" s="77" t="s">
        <v>3393</v>
      </c>
      <c r="O180" s="75" t="s">
        <v>3334</v>
      </c>
      <c r="P180" s="78" t="s">
        <v>3350</v>
      </c>
    </row>
    <row r="181" spans="1:16" s="78" customFormat="1">
      <c r="A181" s="79"/>
      <c r="B181" s="75" t="s">
        <v>3416</v>
      </c>
      <c r="C181" s="76">
        <v>9783839418284</v>
      </c>
      <c r="D181" s="75" t="s">
        <v>5096</v>
      </c>
      <c r="E181" s="77" t="s">
        <v>3417</v>
      </c>
      <c r="F181" s="78" t="s">
        <v>3418</v>
      </c>
      <c r="G181" s="78" t="s">
        <v>7718</v>
      </c>
      <c r="H181" s="75">
        <v>26</v>
      </c>
      <c r="I181" s="75">
        <v>2011</v>
      </c>
      <c r="J181" s="75" t="s">
        <v>5101</v>
      </c>
      <c r="K181" s="46" t="s">
        <v>1497</v>
      </c>
      <c r="L181" s="60">
        <f>VLOOKUP(C181,'[1]TRANS_alle _produkte_2014_10_05'!$E$2:$U$2964,17,0)</f>
        <v>34.99</v>
      </c>
      <c r="M181" s="75" t="s">
        <v>5716</v>
      </c>
      <c r="N181" s="77" t="s">
        <v>3393</v>
      </c>
      <c r="O181" s="75" t="s">
        <v>3334</v>
      </c>
      <c r="P181" s="78" t="s">
        <v>3350</v>
      </c>
    </row>
    <row r="182" spans="1:16" s="78" customFormat="1">
      <c r="A182" s="59"/>
      <c r="B182" s="75" t="s">
        <v>3419</v>
      </c>
      <c r="C182" s="76">
        <v>9783839414347</v>
      </c>
      <c r="D182" s="75" t="s">
        <v>5096</v>
      </c>
      <c r="E182" s="77" t="s">
        <v>3420</v>
      </c>
      <c r="F182" s="78" t="s">
        <v>3421</v>
      </c>
      <c r="G182" s="78" t="s">
        <v>7718</v>
      </c>
      <c r="H182" s="75">
        <v>15</v>
      </c>
      <c r="I182" s="75">
        <v>2010</v>
      </c>
      <c r="J182" s="75" t="s">
        <v>5101</v>
      </c>
      <c r="K182" s="46" t="s">
        <v>1497</v>
      </c>
      <c r="L182" s="60">
        <f>VLOOKUP(C182,'[1]TRANS_alle _produkte_2014_10_05'!$E$2:$U$2964,17,0)</f>
        <v>33.99</v>
      </c>
      <c r="M182" s="75" t="s">
        <v>5716</v>
      </c>
      <c r="N182" s="77" t="s">
        <v>3393</v>
      </c>
      <c r="O182" s="75" t="s">
        <v>3334</v>
      </c>
      <c r="P182" s="78" t="s">
        <v>3375</v>
      </c>
    </row>
    <row r="183" spans="1:16" s="78" customFormat="1">
      <c r="A183" s="74"/>
      <c r="B183" s="75" t="s">
        <v>3422</v>
      </c>
      <c r="C183" s="76">
        <v>9783839418321</v>
      </c>
      <c r="D183" s="75" t="s">
        <v>5096</v>
      </c>
      <c r="E183" s="77" t="s">
        <v>3423</v>
      </c>
      <c r="F183" s="78" t="s">
        <v>3424</v>
      </c>
      <c r="G183" s="78" t="s">
        <v>3425</v>
      </c>
      <c r="H183" s="75">
        <v>2</v>
      </c>
      <c r="I183" s="75">
        <v>2011</v>
      </c>
      <c r="J183" s="75" t="s">
        <v>5101</v>
      </c>
      <c r="K183" s="46" t="s">
        <v>1497</v>
      </c>
      <c r="L183" s="60">
        <f>VLOOKUP(C183,'[1]TRANS_alle _produkte_2014_10_05'!$E$2:$U$2964,17,0)</f>
        <v>26.99</v>
      </c>
      <c r="M183" s="75" t="s">
        <v>5716</v>
      </c>
      <c r="N183" s="77" t="s">
        <v>3393</v>
      </c>
      <c r="O183" s="75" t="s">
        <v>3334</v>
      </c>
      <c r="P183" s="78" t="s">
        <v>3375</v>
      </c>
    </row>
    <row r="184" spans="1:16" s="78" customFormat="1">
      <c r="A184" s="74"/>
      <c r="B184" s="75" t="s">
        <v>3426</v>
      </c>
      <c r="C184" s="76">
        <v>9783839420140</v>
      </c>
      <c r="D184" s="75" t="s">
        <v>5096</v>
      </c>
      <c r="E184" s="77" t="s">
        <v>3427</v>
      </c>
      <c r="F184" s="78" t="s">
        <v>3428</v>
      </c>
      <c r="G184" s="78" t="s">
        <v>7718</v>
      </c>
      <c r="H184" s="75">
        <v>32</v>
      </c>
      <c r="I184" s="75">
        <v>2012</v>
      </c>
      <c r="J184" s="75" t="s">
        <v>5101</v>
      </c>
      <c r="K184" s="46" t="s">
        <v>1497</v>
      </c>
      <c r="L184" s="60">
        <f>VLOOKUP(C184,'[1]TRANS_alle _produkte_2014_10_05'!$E$2:$U$2964,17,0)</f>
        <v>31.99</v>
      </c>
      <c r="M184" s="75" t="s">
        <v>5716</v>
      </c>
      <c r="N184" s="77" t="s">
        <v>3393</v>
      </c>
      <c r="O184" s="75" t="s">
        <v>3334</v>
      </c>
      <c r="P184" s="78" t="s">
        <v>3375</v>
      </c>
    </row>
    <row r="185" spans="1:16" s="78" customFormat="1">
      <c r="A185" s="79"/>
      <c r="B185" s="75" t="s">
        <v>3429</v>
      </c>
      <c r="C185" s="76">
        <v>9783839417713</v>
      </c>
      <c r="D185" s="75" t="s">
        <v>5096</v>
      </c>
      <c r="E185" s="77" t="s">
        <v>3430</v>
      </c>
      <c r="F185" s="78" t="s">
        <v>3431</v>
      </c>
      <c r="G185" s="78" t="s">
        <v>3367</v>
      </c>
      <c r="H185" s="75">
        <v>6</v>
      </c>
      <c r="I185" s="75">
        <v>2013</v>
      </c>
      <c r="J185" s="75" t="s">
        <v>5101</v>
      </c>
      <c r="K185" s="46" t="s">
        <v>1497</v>
      </c>
      <c r="L185" s="60">
        <f>VLOOKUP(C185,'[1]TRANS_alle _produkte_2014_10_05'!$E$2:$U$2964,17,0)</f>
        <v>35.99</v>
      </c>
      <c r="M185" s="75" t="s">
        <v>3432</v>
      </c>
      <c r="N185" s="77" t="s">
        <v>3433</v>
      </c>
      <c r="O185" s="75" t="s">
        <v>3334</v>
      </c>
      <c r="P185" s="78" t="s">
        <v>3343</v>
      </c>
    </row>
    <row r="186" spans="1:16" s="78" customFormat="1">
      <c r="A186" s="79"/>
      <c r="B186" s="75" t="s">
        <v>3434</v>
      </c>
      <c r="C186" s="76">
        <v>9783839423912</v>
      </c>
      <c r="D186" s="75" t="s">
        <v>5096</v>
      </c>
      <c r="E186" s="77" t="s">
        <v>3435</v>
      </c>
      <c r="F186" s="78" t="s">
        <v>3436</v>
      </c>
      <c r="G186" s="78" t="s">
        <v>3397</v>
      </c>
      <c r="H186" s="75">
        <v>5</v>
      </c>
      <c r="I186" s="75">
        <v>2013</v>
      </c>
      <c r="J186" s="75" t="s">
        <v>5101</v>
      </c>
      <c r="K186" s="46" t="s">
        <v>1497</v>
      </c>
      <c r="L186" s="60">
        <f>VLOOKUP(C186,'[1]TRANS_alle _produkte_2014_10_05'!$E$2:$U$2964,17,0)</f>
        <v>21.99</v>
      </c>
      <c r="M186" s="75" t="s">
        <v>3437</v>
      </c>
      <c r="N186" s="77" t="s">
        <v>3438</v>
      </c>
      <c r="O186" s="75" t="s">
        <v>3334</v>
      </c>
      <c r="P186" s="78" t="s">
        <v>3343</v>
      </c>
    </row>
    <row r="187" spans="1:16" s="78" customFormat="1">
      <c r="A187" s="59"/>
      <c r="B187" s="75" t="s">
        <v>3439</v>
      </c>
      <c r="C187" s="76">
        <v>9783839422168</v>
      </c>
      <c r="D187" s="75" t="s">
        <v>5096</v>
      </c>
      <c r="E187" s="77" t="s">
        <v>3440</v>
      </c>
      <c r="F187" s="78" t="s">
        <v>3441</v>
      </c>
      <c r="G187" s="78" t="s">
        <v>3397</v>
      </c>
      <c r="H187" s="75">
        <v>4</v>
      </c>
      <c r="I187" s="75">
        <v>2013</v>
      </c>
      <c r="J187" s="75" t="s">
        <v>5135</v>
      </c>
      <c r="K187" s="46" t="s">
        <v>1497</v>
      </c>
      <c r="L187" s="60">
        <f>VLOOKUP(C187,'[1]TRANS_alle _produkte_2014_10_05'!$E$2:$U$2964,17,0)</f>
        <v>35.99</v>
      </c>
      <c r="M187" s="75" t="s">
        <v>7717</v>
      </c>
      <c r="N187" s="77" t="s">
        <v>3442</v>
      </c>
      <c r="O187" s="75" t="s">
        <v>3334</v>
      </c>
      <c r="P187" s="78" t="s">
        <v>3343</v>
      </c>
    </row>
    <row r="188" spans="1:16" s="78" customFormat="1">
      <c r="A188" s="74"/>
      <c r="B188" s="75" t="s">
        <v>3443</v>
      </c>
      <c r="C188" s="76">
        <v>9783839420508</v>
      </c>
      <c r="D188" s="75" t="s">
        <v>5096</v>
      </c>
      <c r="E188" s="77" t="s">
        <v>3444</v>
      </c>
      <c r="F188" s="78" t="s">
        <v>3445</v>
      </c>
      <c r="G188" s="78" t="s">
        <v>3397</v>
      </c>
      <c r="H188" s="75">
        <v>2</v>
      </c>
      <c r="I188" s="75">
        <v>2012</v>
      </c>
      <c r="J188" s="75" t="s">
        <v>5101</v>
      </c>
      <c r="K188" s="46" t="s">
        <v>1497</v>
      </c>
      <c r="L188" s="60">
        <f>VLOOKUP(C188,'[1]TRANS_alle _produkte_2014_10_05'!$E$2:$U$2964,17,0)</f>
        <v>25.99</v>
      </c>
      <c r="M188" s="75" t="s">
        <v>7717</v>
      </c>
      <c r="N188" s="77" t="s">
        <v>3442</v>
      </c>
      <c r="O188" s="75" t="s">
        <v>3334</v>
      </c>
      <c r="P188" s="78" t="s">
        <v>3343</v>
      </c>
    </row>
    <row r="189" spans="1:16" s="78" customFormat="1">
      <c r="A189" s="74"/>
      <c r="B189" s="75" t="s">
        <v>3446</v>
      </c>
      <c r="C189" s="76">
        <v>9783839420836</v>
      </c>
      <c r="D189" s="75" t="s">
        <v>5096</v>
      </c>
      <c r="E189" s="77" t="s">
        <v>3447</v>
      </c>
      <c r="F189" s="78" t="s">
        <v>3448</v>
      </c>
      <c r="G189" s="78" t="s">
        <v>3397</v>
      </c>
      <c r="H189" s="75">
        <v>3</v>
      </c>
      <c r="I189" s="75">
        <v>2012</v>
      </c>
      <c r="J189" s="75" t="s">
        <v>5101</v>
      </c>
      <c r="K189" s="46" t="s">
        <v>1497</v>
      </c>
      <c r="L189" s="60">
        <f>VLOOKUP(C189,'[1]TRANS_alle _produkte_2014_10_05'!$E$2:$U$2964,17,0)</f>
        <v>38.99</v>
      </c>
      <c r="M189" s="75" t="s">
        <v>7717</v>
      </c>
      <c r="N189" s="77" t="s">
        <v>3442</v>
      </c>
      <c r="O189" s="75" t="s">
        <v>3334</v>
      </c>
      <c r="P189" s="78" t="s">
        <v>3343</v>
      </c>
    </row>
    <row r="190" spans="1:16" s="78" customFormat="1">
      <c r="A190" s="79"/>
      <c r="B190" s="75" t="s">
        <v>3449</v>
      </c>
      <c r="C190" s="76">
        <v>9783839414699</v>
      </c>
      <c r="D190" s="75" t="s">
        <v>5096</v>
      </c>
      <c r="E190" s="77" t="s">
        <v>3450</v>
      </c>
      <c r="F190" s="78" t="s">
        <v>3451</v>
      </c>
      <c r="G190" s="78" t="s">
        <v>7788</v>
      </c>
      <c r="H190" s="75">
        <v>8</v>
      </c>
      <c r="I190" s="75">
        <v>2011</v>
      </c>
      <c r="J190" s="75" t="s">
        <v>5101</v>
      </c>
      <c r="K190" s="46" t="s">
        <v>1497</v>
      </c>
      <c r="L190" s="60">
        <f>VLOOKUP(C190,'[1]TRANS_alle _produkte_2014_10_05'!$E$2:$U$2964,17,0)</f>
        <v>31.99</v>
      </c>
      <c r="M190" s="75" t="s">
        <v>5678</v>
      </c>
      <c r="N190" s="77" t="s">
        <v>3452</v>
      </c>
      <c r="O190" s="75" t="s">
        <v>3334</v>
      </c>
      <c r="P190" s="78" t="s">
        <v>3343</v>
      </c>
    </row>
    <row r="191" spans="1:16" s="78" customFormat="1">
      <c r="A191" s="79"/>
      <c r="B191" s="75" t="s">
        <v>3453</v>
      </c>
      <c r="C191" s="76">
        <v>9783839417966</v>
      </c>
      <c r="D191" s="75" t="s">
        <v>5096</v>
      </c>
      <c r="E191" s="77" t="s">
        <v>3454</v>
      </c>
      <c r="F191" s="78" t="s">
        <v>3455</v>
      </c>
      <c r="H191" s="75"/>
      <c r="I191" s="75">
        <v>2011</v>
      </c>
      <c r="J191" s="75" t="s">
        <v>5101</v>
      </c>
      <c r="K191" s="46" t="s">
        <v>1497</v>
      </c>
      <c r="L191" s="60">
        <f>VLOOKUP(C191,'[1]TRANS_alle _produkte_2014_10_05'!$E$2:$U$2964,17,0)</f>
        <v>35.99</v>
      </c>
      <c r="M191" s="75" t="s">
        <v>5678</v>
      </c>
      <c r="N191" s="77" t="s">
        <v>3452</v>
      </c>
      <c r="O191" s="75" t="s">
        <v>3334</v>
      </c>
      <c r="P191" s="78" t="s">
        <v>3343</v>
      </c>
    </row>
    <row r="192" spans="1:16" s="78" customFormat="1">
      <c r="A192" s="59"/>
      <c r="B192" s="75" t="s">
        <v>3456</v>
      </c>
      <c r="C192" s="76">
        <v>9783839420607</v>
      </c>
      <c r="D192" s="75" t="s">
        <v>5096</v>
      </c>
      <c r="E192" s="77" t="s">
        <v>3457</v>
      </c>
      <c r="F192" s="78" t="s">
        <v>3458</v>
      </c>
      <c r="G192" s="78" t="s">
        <v>3459</v>
      </c>
      <c r="H192" s="75">
        <v>1</v>
      </c>
      <c r="I192" s="75">
        <v>2013</v>
      </c>
      <c r="J192" s="75" t="s">
        <v>5101</v>
      </c>
      <c r="K192" s="46" t="s">
        <v>1497</v>
      </c>
      <c r="L192" s="60">
        <f>VLOOKUP(C192,'[1]TRANS_alle _produkte_2014_10_05'!$E$2:$U$2964,17,0)</f>
        <v>33.99</v>
      </c>
      <c r="M192" s="75" t="s">
        <v>5678</v>
      </c>
      <c r="N192" s="77" t="s">
        <v>3452</v>
      </c>
      <c r="O192" s="75" t="s">
        <v>3334</v>
      </c>
      <c r="P192" s="78" t="s">
        <v>3343</v>
      </c>
    </row>
    <row r="193" spans="1:16" s="78" customFormat="1">
      <c r="A193" s="74"/>
      <c r="B193" s="75" t="s">
        <v>3460</v>
      </c>
      <c r="C193" s="76">
        <v>9783839422847</v>
      </c>
      <c r="D193" s="75" t="s">
        <v>5096</v>
      </c>
      <c r="E193" s="77" t="s">
        <v>3461</v>
      </c>
      <c r="F193" s="78" t="s">
        <v>3462</v>
      </c>
      <c r="G193" s="78" t="s">
        <v>7718</v>
      </c>
      <c r="H193" s="75">
        <v>39</v>
      </c>
      <c r="I193" s="75">
        <v>2013</v>
      </c>
      <c r="J193" s="75" t="s">
        <v>5101</v>
      </c>
      <c r="K193" s="46" t="s">
        <v>1497</v>
      </c>
      <c r="L193" s="60">
        <f>VLOOKUP(C193,'[1]TRANS_alle _produkte_2014_10_05'!$E$2:$U$2964,17,0)</f>
        <v>31.99</v>
      </c>
      <c r="M193" s="75" t="s">
        <v>5678</v>
      </c>
      <c r="N193" s="77" t="s">
        <v>3452</v>
      </c>
      <c r="O193" s="75" t="s">
        <v>3334</v>
      </c>
      <c r="P193" s="78" t="s">
        <v>3343</v>
      </c>
    </row>
    <row r="194" spans="1:16" s="78" customFormat="1">
      <c r="A194" s="74"/>
      <c r="B194" s="75" t="s">
        <v>3463</v>
      </c>
      <c r="C194" s="76">
        <v>9783839420294</v>
      </c>
      <c r="D194" s="75" t="s">
        <v>5096</v>
      </c>
      <c r="E194" s="77" t="s">
        <v>3464</v>
      </c>
      <c r="F194" s="78" t="s">
        <v>3465</v>
      </c>
      <c r="G194" s="78" t="s">
        <v>3354</v>
      </c>
      <c r="H194" s="75">
        <v>16</v>
      </c>
      <c r="I194" s="75">
        <v>2012</v>
      </c>
      <c r="J194" s="75" t="s">
        <v>5101</v>
      </c>
      <c r="K194" s="46" t="s">
        <v>1497</v>
      </c>
      <c r="L194" s="60">
        <f>VLOOKUP(C194,'[1]TRANS_alle _produkte_2014_10_05'!$E$2:$U$2964,17,0)</f>
        <v>33.99</v>
      </c>
      <c r="M194" s="75" t="s">
        <v>5678</v>
      </c>
      <c r="N194" s="77" t="s">
        <v>3452</v>
      </c>
      <c r="O194" s="75" t="s">
        <v>3334</v>
      </c>
      <c r="P194" s="78" t="s">
        <v>3350</v>
      </c>
    </row>
    <row r="195" spans="1:16" s="78" customFormat="1">
      <c r="A195" s="79"/>
      <c r="B195" s="75" t="s">
        <v>3466</v>
      </c>
      <c r="C195" s="76">
        <v>9783839414545</v>
      </c>
      <c r="D195" s="75" t="s">
        <v>5096</v>
      </c>
      <c r="E195" s="77" t="s">
        <v>3467</v>
      </c>
      <c r="F195" s="78" t="s">
        <v>3468</v>
      </c>
      <c r="G195" s="78" t="s">
        <v>3469</v>
      </c>
      <c r="H195" s="75">
        <v>9</v>
      </c>
      <c r="I195" s="75">
        <v>2010</v>
      </c>
      <c r="J195" s="75" t="s">
        <v>5101</v>
      </c>
      <c r="K195" s="46" t="s">
        <v>1497</v>
      </c>
      <c r="L195" s="60">
        <f>VLOOKUP(C195,'[1]TRANS_alle _produkte_2014_10_05'!$E$2:$U$2964,17,0)</f>
        <v>31.99</v>
      </c>
      <c r="M195" s="75" t="s">
        <v>6592</v>
      </c>
      <c r="N195" s="77" t="s">
        <v>3470</v>
      </c>
      <c r="O195" s="75" t="s">
        <v>3334</v>
      </c>
      <c r="P195" s="78" t="s">
        <v>3343</v>
      </c>
    </row>
    <row r="196" spans="1:16" s="78" customFormat="1">
      <c r="A196" s="79"/>
      <c r="B196" s="75" t="s">
        <v>3471</v>
      </c>
      <c r="C196" s="76">
        <v>9783839414118</v>
      </c>
      <c r="D196" s="75" t="s">
        <v>5096</v>
      </c>
      <c r="E196" s="77" t="s">
        <v>3472</v>
      </c>
      <c r="F196" s="78" t="s">
        <v>3473</v>
      </c>
      <c r="H196" s="75"/>
      <c r="I196" s="75">
        <v>2011</v>
      </c>
      <c r="J196" s="75" t="s">
        <v>5101</v>
      </c>
      <c r="K196" s="46" t="s">
        <v>1497</v>
      </c>
      <c r="L196" s="60">
        <f>VLOOKUP(C196,'[1]TRANS_alle _produkte_2014_10_05'!$E$2:$U$2964,17,0)</f>
        <v>31.99</v>
      </c>
      <c r="M196" s="75" t="s">
        <v>6592</v>
      </c>
      <c r="N196" s="77" t="s">
        <v>3470</v>
      </c>
      <c r="O196" s="75" t="s">
        <v>3334</v>
      </c>
      <c r="P196" s="78" t="s">
        <v>3343</v>
      </c>
    </row>
    <row r="197" spans="1:16" s="78" customFormat="1">
      <c r="A197" s="59"/>
      <c r="B197" s="75" t="s">
        <v>3474</v>
      </c>
      <c r="C197" s="76">
        <v>9783839418406</v>
      </c>
      <c r="D197" s="75" t="s">
        <v>5096</v>
      </c>
      <c r="E197" s="77" t="s">
        <v>3475</v>
      </c>
      <c r="F197" s="78" t="s">
        <v>3476</v>
      </c>
      <c r="G197" s="78" t="s">
        <v>7718</v>
      </c>
      <c r="H197" s="75">
        <v>28</v>
      </c>
      <c r="I197" s="75">
        <v>2011</v>
      </c>
      <c r="J197" s="75" t="s">
        <v>5101</v>
      </c>
      <c r="K197" s="46" t="s">
        <v>1497</v>
      </c>
      <c r="L197" s="60">
        <f>VLOOKUP(C197,'[1]TRANS_alle _produkte_2014_10_05'!$E$2:$U$2964,17,0)</f>
        <v>26.99</v>
      </c>
      <c r="M197" s="75" t="s">
        <v>6592</v>
      </c>
      <c r="N197" s="77" t="s">
        <v>3470</v>
      </c>
      <c r="O197" s="75" t="s">
        <v>3334</v>
      </c>
      <c r="P197" s="78" t="s">
        <v>3343</v>
      </c>
    </row>
    <row r="198" spans="1:16" s="78" customFormat="1">
      <c r="A198" s="74"/>
      <c r="B198" s="75" t="s">
        <v>3477</v>
      </c>
      <c r="C198" s="76">
        <v>9783839417249</v>
      </c>
      <c r="D198" s="75" t="s">
        <v>5096</v>
      </c>
      <c r="E198" s="77" t="s">
        <v>3478</v>
      </c>
      <c r="F198" s="78" t="s">
        <v>3479</v>
      </c>
      <c r="G198" s="78" t="s">
        <v>3367</v>
      </c>
      <c r="H198" s="75">
        <v>5</v>
      </c>
      <c r="I198" s="75">
        <v>2011</v>
      </c>
      <c r="J198" s="75" t="s">
        <v>5135</v>
      </c>
      <c r="K198" s="46" t="s">
        <v>1497</v>
      </c>
      <c r="L198" s="60">
        <f>VLOOKUP(C198,'[1]TRANS_alle _produkte_2014_10_05'!$E$2:$U$2964,17,0)</f>
        <v>26.99</v>
      </c>
      <c r="M198" s="75" t="s">
        <v>6592</v>
      </c>
      <c r="N198" s="77" t="s">
        <v>3470</v>
      </c>
      <c r="O198" s="75" t="s">
        <v>3334</v>
      </c>
      <c r="P198" s="78" t="s">
        <v>3343</v>
      </c>
    </row>
    <row r="199" spans="1:16" s="78" customFormat="1">
      <c r="A199" s="74"/>
      <c r="B199" s="75" t="s">
        <v>3480</v>
      </c>
      <c r="C199" s="76">
        <v>9783839418819</v>
      </c>
      <c r="D199" s="75" t="s">
        <v>5096</v>
      </c>
      <c r="E199" s="77" t="s">
        <v>3481</v>
      </c>
      <c r="F199" s="78" t="s">
        <v>3482</v>
      </c>
      <c r="G199" s="78" t="s">
        <v>3367</v>
      </c>
      <c r="H199" s="75">
        <v>7</v>
      </c>
      <c r="I199" s="75">
        <v>2011</v>
      </c>
      <c r="J199" s="75" t="s">
        <v>5101</v>
      </c>
      <c r="K199" s="46" t="s">
        <v>1497</v>
      </c>
      <c r="L199" s="60">
        <f>VLOOKUP(C199,'[1]TRANS_alle _produkte_2014_10_05'!$E$2:$U$2964,17,0)</f>
        <v>26.99</v>
      </c>
      <c r="M199" s="75" t="s">
        <v>6592</v>
      </c>
      <c r="N199" s="77" t="s">
        <v>3470</v>
      </c>
      <c r="O199" s="75" t="s">
        <v>3334</v>
      </c>
      <c r="P199" s="78" t="s">
        <v>3343</v>
      </c>
    </row>
    <row r="200" spans="1:16" s="78" customFormat="1">
      <c r="A200" s="79"/>
      <c r="B200" s="75" t="s">
        <v>3483</v>
      </c>
      <c r="C200" s="76">
        <v>9783839420447</v>
      </c>
      <c r="D200" s="75" t="s">
        <v>5096</v>
      </c>
      <c r="E200" s="77" t="s">
        <v>3484</v>
      </c>
      <c r="F200" s="78" t="s">
        <v>3485</v>
      </c>
      <c r="G200" s="78" t="s">
        <v>5029</v>
      </c>
      <c r="H200" s="75">
        <v>18</v>
      </c>
      <c r="I200" s="75">
        <v>2012</v>
      </c>
      <c r="J200" s="75" t="s">
        <v>5101</v>
      </c>
      <c r="K200" s="46" t="s">
        <v>1497</v>
      </c>
      <c r="L200" s="60">
        <f>VLOOKUP(C200,'[1]TRANS_alle _produkte_2014_10_05'!$E$2:$U$2964,17,0)</f>
        <v>26.99</v>
      </c>
      <c r="M200" s="75" t="s">
        <v>6592</v>
      </c>
      <c r="N200" s="77" t="s">
        <v>3470</v>
      </c>
      <c r="O200" s="75" t="s">
        <v>3334</v>
      </c>
      <c r="P200" s="78" t="s">
        <v>3343</v>
      </c>
    </row>
    <row r="201" spans="1:16" s="78" customFormat="1">
      <c r="A201" s="79"/>
      <c r="B201" s="75" t="s">
        <v>3486</v>
      </c>
      <c r="C201" s="76">
        <v>9783839419540</v>
      </c>
      <c r="D201" s="75" t="s">
        <v>5096</v>
      </c>
      <c r="E201" s="77" t="s">
        <v>3487</v>
      </c>
      <c r="F201" s="78" t="s">
        <v>3488</v>
      </c>
      <c r="G201" s="78" t="s">
        <v>7718</v>
      </c>
      <c r="H201" s="75">
        <v>31</v>
      </c>
      <c r="I201" s="75">
        <v>2012</v>
      </c>
      <c r="J201" s="75" t="s">
        <v>5101</v>
      </c>
      <c r="K201" s="46" t="s">
        <v>1497</v>
      </c>
      <c r="L201" s="60">
        <f>VLOOKUP(C201,'[1]TRANS_alle _produkte_2014_10_05'!$E$2:$U$2964,17,0)</f>
        <v>30.99</v>
      </c>
      <c r="M201" s="75" t="s">
        <v>6592</v>
      </c>
      <c r="N201" s="77" t="s">
        <v>3470</v>
      </c>
      <c r="O201" s="75" t="s">
        <v>3334</v>
      </c>
      <c r="P201" s="78" t="s">
        <v>3343</v>
      </c>
    </row>
    <row r="202" spans="1:16" s="78" customFormat="1">
      <c r="A202" s="59"/>
      <c r="B202" s="75" t="s">
        <v>3489</v>
      </c>
      <c r="C202" s="76">
        <v>9783839421505</v>
      </c>
      <c r="D202" s="75" t="s">
        <v>5096</v>
      </c>
      <c r="E202" s="77" t="s">
        <v>3490</v>
      </c>
      <c r="F202" s="78" t="s">
        <v>3491</v>
      </c>
      <c r="G202" s="78" t="s">
        <v>3367</v>
      </c>
      <c r="H202" s="75">
        <v>10</v>
      </c>
      <c r="I202" s="75">
        <v>2012</v>
      </c>
      <c r="J202" s="75" t="s">
        <v>5101</v>
      </c>
      <c r="K202" s="46" t="s">
        <v>1497</v>
      </c>
      <c r="L202" s="60">
        <f>VLOOKUP(C202,'[1]TRANS_alle _produkte_2014_10_05'!$E$2:$U$2964,17,0)</f>
        <v>31.99</v>
      </c>
      <c r="M202" s="75" t="s">
        <v>6592</v>
      </c>
      <c r="N202" s="77" t="s">
        <v>3470</v>
      </c>
      <c r="O202" s="75" t="s">
        <v>3334</v>
      </c>
      <c r="P202" s="78" t="s">
        <v>3343</v>
      </c>
    </row>
    <row r="203" spans="1:16" s="78" customFormat="1">
      <c r="A203" s="74"/>
      <c r="B203" s="75" t="s">
        <v>3492</v>
      </c>
      <c r="C203" s="76">
        <v>9783839421642</v>
      </c>
      <c r="D203" s="75" t="s">
        <v>5096</v>
      </c>
      <c r="E203" s="77" t="s">
        <v>3493</v>
      </c>
      <c r="F203" s="78" t="s">
        <v>3494</v>
      </c>
      <c r="G203" s="78" t="s">
        <v>3367</v>
      </c>
      <c r="H203" s="75">
        <v>11</v>
      </c>
      <c r="I203" s="75">
        <v>2012</v>
      </c>
      <c r="J203" s="75" t="s">
        <v>5101</v>
      </c>
      <c r="K203" s="46" t="s">
        <v>1497</v>
      </c>
      <c r="L203" s="60">
        <f>VLOOKUP(C203,'[1]TRANS_alle _produkte_2014_10_05'!$E$2:$U$2964,17,0)</f>
        <v>34.99</v>
      </c>
      <c r="M203" s="75" t="s">
        <v>6592</v>
      </c>
      <c r="N203" s="77" t="s">
        <v>3470</v>
      </c>
      <c r="O203" s="75" t="s">
        <v>3334</v>
      </c>
      <c r="P203" s="78" t="s">
        <v>3343</v>
      </c>
    </row>
    <row r="204" spans="1:16" s="78" customFormat="1">
      <c r="A204" s="74"/>
      <c r="B204" s="75" t="s">
        <v>3495</v>
      </c>
      <c r="C204" s="76">
        <v>9783839419120</v>
      </c>
      <c r="D204" s="75" t="s">
        <v>5096</v>
      </c>
      <c r="E204" s="77" t="s">
        <v>3496</v>
      </c>
      <c r="F204" s="78" t="s">
        <v>3497</v>
      </c>
      <c r="G204" s="78" t="s">
        <v>7718</v>
      </c>
      <c r="H204" s="75">
        <v>30</v>
      </c>
      <c r="I204" s="75">
        <v>2012</v>
      </c>
      <c r="J204" s="75" t="s">
        <v>5101</v>
      </c>
      <c r="K204" s="46" t="s">
        <v>1497</v>
      </c>
      <c r="L204" s="60">
        <f>VLOOKUP(C204,'[1]TRANS_alle _produkte_2014_10_05'!$E$2:$U$2964,17,0)</f>
        <v>31.99</v>
      </c>
      <c r="M204" s="75" t="s">
        <v>6592</v>
      </c>
      <c r="N204" s="77" t="s">
        <v>3470</v>
      </c>
      <c r="O204" s="75" t="s">
        <v>3334</v>
      </c>
      <c r="P204" s="78" t="s">
        <v>3343</v>
      </c>
    </row>
    <row r="205" spans="1:16" s="78" customFormat="1">
      <c r="A205" s="79"/>
      <c r="B205" s="75" t="s">
        <v>3498</v>
      </c>
      <c r="C205" s="76">
        <v>9783839421161</v>
      </c>
      <c r="D205" s="75" t="s">
        <v>5096</v>
      </c>
      <c r="E205" s="77" t="s">
        <v>3499</v>
      </c>
      <c r="F205" s="78" t="s">
        <v>3500</v>
      </c>
      <c r="G205" s="78" t="s">
        <v>7718</v>
      </c>
      <c r="H205" s="75">
        <v>36</v>
      </c>
      <c r="I205" s="75">
        <v>2012</v>
      </c>
      <c r="J205" s="75" t="s">
        <v>5101</v>
      </c>
      <c r="K205" s="46" t="s">
        <v>1497</v>
      </c>
      <c r="L205" s="60">
        <f>VLOOKUP(C205,'[1]TRANS_alle _produkte_2014_10_05'!$E$2:$U$2964,17,0)</f>
        <v>32.99</v>
      </c>
      <c r="M205" s="75" t="s">
        <v>6592</v>
      </c>
      <c r="N205" s="77" t="s">
        <v>3470</v>
      </c>
      <c r="O205" s="75" t="s">
        <v>3334</v>
      </c>
      <c r="P205" s="78" t="s">
        <v>3343</v>
      </c>
    </row>
    <row r="206" spans="1:16" s="78" customFormat="1">
      <c r="A206" s="79"/>
      <c r="B206" s="75" t="s">
        <v>3501</v>
      </c>
      <c r="C206" s="76">
        <v>9783839423271</v>
      </c>
      <c r="D206" s="75" t="s">
        <v>5096</v>
      </c>
      <c r="E206" s="77" t="s">
        <v>3502</v>
      </c>
      <c r="F206" s="78" t="s">
        <v>3503</v>
      </c>
      <c r="G206" s="78" t="s">
        <v>7718</v>
      </c>
      <c r="H206" s="75">
        <v>41</v>
      </c>
      <c r="I206" s="75">
        <v>2013</v>
      </c>
      <c r="J206" s="75" t="s">
        <v>5101</v>
      </c>
      <c r="K206" s="46" t="s">
        <v>1497</v>
      </c>
      <c r="L206" s="60">
        <f>VLOOKUP(C206,'[1]TRANS_alle _produkte_2014_10_05'!$E$2:$U$2964,17,0)</f>
        <v>35.99</v>
      </c>
      <c r="M206" s="75" t="s">
        <v>6592</v>
      </c>
      <c r="N206" s="77" t="s">
        <v>3470</v>
      </c>
      <c r="O206" s="75" t="s">
        <v>3334</v>
      </c>
      <c r="P206" s="78" t="s">
        <v>3343</v>
      </c>
    </row>
    <row r="207" spans="1:16" s="78" customFormat="1">
      <c r="A207" s="59"/>
      <c r="B207" s="75" t="s">
        <v>3504</v>
      </c>
      <c r="C207" s="76">
        <v>9783839421802</v>
      </c>
      <c r="D207" s="75" t="s">
        <v>5096</v>
      </c>
      <c r="E207" s="77" t="s">
        <v>3505</v>
      </c>
      <c r="F207" s="78" t="s">
        <v>3506</v>
      </c>
      <c r="G207" s="78" t="s">
        <v>7718</v>
      </c>
      <c r="H207" s="75">
        <v>37</v>
      </c>
      <c r="I207" s="75">
        <v>2013</v>
      </c>
      <c r="J207" s="75" t="s">
        <v>5101</v>
      </c>
      <c r="K207" s="46" t="s">
        <v>1497</v>
      </c>
      <c r="L207" s="60">
        <f>VLOOKUP(C207,'[1]TRANS_alle _produkte_2014_10_05'!$E$2:$U$2964,17,0)</f>
        <v>26.99</v>
      </c>
      <c r="M207" s="75" t="s">
        <v>6592</v>
      </c>
      <c r="N207" s="77" t="s">
        <v>3470</v>
      </c>
      <c r="O207" s="75" t="s">
        <v>3334</v>
      </c>
      <c r="P207" s="78" t="s">
        <v>3343</v>
      </c>
    </row>
    <row r="208" spans="1:16" s="78" customFormat="1">
      <c r="A208" s="74"/>
      <c r="B208" s="75" t="s">
        <v>3507</v>
      </c>
      <c r="C208" s="76">
        <v>9783839425312</v>
      </c>
      <c r="D208" s="75" t="s">
        <v>5096</v>
      </c>
      <c r="E208" s="77" t="s">
        <v>3508</v>
      </c>
      <c r="F208" s="78" t="s">
        <v>3479</v>
      </c>
      <c r="G208" s="78" t="s">
        <v>3367</v>
      </c>
      <c r="H208" s="75">
        <v>18</v>
      </c>
      <c r="I208" s="75">
        <v>2013</v>
      </c>
      <c r="J208" s="75" t="s">
        <v>5135</v>
      </c>
      <c r="K208" s="46" t="s">
        <v>1497</v>
      </c>
      <c r="L208" s="60">
        <f>VLOOKUP(C208,'[1]TRANS_alle _produkte_2014_10_05'!$E$2:$U$2964,17,0)</f>
        <v>33.99</v>
      </c>
      <c r="M208" s="75" t="s">
        <v>6592</v>
      </c>
      <c r="N208" s="77" t="s">
        <v>3470</v>
      </c>
      <c r="O208" s="75" t="s">
        <v>3334</v>
      </c>
      <c r="P208" s="78" t="s">
        <v>3343</v>
      </c>
    </row>
    <row r="209" spans="1:16" s="78" customFormat="1">
      <c r="A209" s="74"/>
      <c r="B209" s="75" t="s">
        <v>3509</v>
      </c>
      <c r="C209" s="76">
        <v>9783839414262</v>
      </c>
      <c r="D209" s="75" t="s">
        <v>5096</v>
      </c>
      <c r="E209" s="77" t="s">
        <v>3510</v>
      </c>
      <c r="F209" s="78" t="s">
        <v>3511</v>
      </c>
      <c r="G209" s="78" t="s">
        <v>7718</v>
      </c>
      <c r="H209" s="75">
        <v>13</v>
      </c>
      <c r="I209" s="75">
        <v>2010</v>
      </c>
      <c r="J209" s="75" t="s">
        <v>5101</v>
      </c>
      <c r="K209" s="46" t="s">
        <v>1497</v>
      </c>
      <c r="L209" s="60">
        <f>VLOOKUP(C209,'[1]TRANS_alle _produkte_2014_10_05'!$E$2:$U$2964,17,0)</f>
        <v>36.99</v>
      </c>
      <c r="M209" s="75" t="s">
        <v>6592</v>
      </c>
      <c r="N209" s="77" t="s">
        <v>3470</v>
      </c>
      <c r="O209" s="75" t="s">
        <v>3334</v>
      </c>
      <c r="P209" s="78" t="s">
        <v>3343</v>
      </c>
    </row>
    <row r="210" spans="1:16" s="78" customFormat="1">
      <c r="A210" s="79"/>
      <c r="B210" s="75" t="s">
        <v>3512</v>
      </c>
      <c r="C210" s="76">
        <v>9783839414286</v>
      </c>
      <c r="D210" s="75" t="s">
        <v>5096</v>
      </c>
      <c r="E210" s="77" t="s">
        <v>3513</v>
      </c>
      <c r="F210" s="78" t="s">
        <v>3514</v>
      </c>
      <c r="G210" s="78" t="s">
        <v>7718</v>
      </c>
      <c r="H210" s="75">
        <v>14</v>
      </c>
      <c r="I210" s="75">
        <v>2010</v>
      </c>
      <c r="J210" s="75" t="s">
        <v>5101</v>
      </c>
      <c r="K210" s="46" t="s">
        <v>1497</v>
      </c>
      <c r="L210" s="60">
        <f>VLOOKUP(C210,'[1]TRANS_alle _produkte_2014_10_05'!$E$2:$U$2964,17,0)</f>
        <v>34.99</v>
      </c>
      <c r="M210" s="75" t="s">
        <v>6592</v>
      </c>
      <c r="N210" s="77" t="s">
        <v>3470</v>
      </c>
      <c r="O210" s="75" t="s">
        <v>3334</v>
      </c>
      <c r="P210" s="78" t="s">
        <v>3343</v>
      </c>
    </row>
    <row r="211" spans="1:16" s="78" customFormat="1">
      <c r="A211" s="79"/>
      <c r="B211" s="75" t="s">
        <v>3515</v>
      </c>
      <c r="C211" s="76">
        <v>9783839417379</v>
      </c>
      <c r="D211" s="75" t="s">
        <v>5096</v>
      </c>
      <c r="E211" s="77" t="s">
        <v>3516</v>
      </c>
      <c r="F211" s="78" t="s">
        <v>3517</v>
      </c>
      <c r="G211" s="78" t="s">
        <v>7718</v>
      </c>
      <c r="H211" s="75">
        <v>24</v>
      </c>
      <c r="I211" s="75">
        <v>2011</v>
      </c>
      <c r="J211" s="75" t="s">
        <v>5101</v>
      </c>
      <c r="K211" s="46" t="s">
        <v>1497</v>
      </c>
      <c r="L211" s="60">
        <f>VLOOKUP(C211,'[1]TRANS_alle _produkte_2014_10_05'!$E$2:$U$2964,17,0)</f>
        <v>34.99</v>
      </c>
      <c r="M211" s="75" t="s">
        <v>6592</v>
      </c>
      <c r="N211" s="77" t="s">
        <v>3470</v>
      </c>
      <c r="O211" s="75" t="s">
        <v>3334</v>
      </c>
      <c r="P211" s="78" t="s">
        <v>3343</v>
      </c>
    </row>
    <row r="212" spans="1:16" s="78" customFormat="1">
      <c r="A212" s="59"/>
      <c r="B212" s="75" t="s">
        <v>3518</v>
      </c>
      <c r="C212" s="76">
        <v>9783839418345</v>
      </c>
      <c r="D212" s="75" t="s">
        <v>5096</v>
      </c>
      <c r="E212" s="77" t="s">
        <v>3519</v>
      </c>
      <c r="F212" s="78" t="s">
        <v>3520</v>
      </c>
      <c r="G212" s="78" t="s">
        <v>7718</v>
      </c>
      <c r="H212" s="75">
        <v>27</v>
      </c>
      <c r="I212" s="75">
        <v>2012</v>
      </c>
      <c r="J212" s="75" t="s">
        <v>5101</v>
      </c>
      <c r="K212" s="46" t="s">
        <v>1497</v>
      </c>
      <c r="L212" s="60">
        <f>VLOOKUP(C212,'[1]TRANS_alle _produkte_2014_10_05'!$E$2:$U$2964,17,0)</f>
        <v>34.99</v>
      </c>
      <c r="M212" s="75" t="s">
        <v>6592</v>
      </c>
      <c r="N212" s="77" t="s">
        <v>3470</v>
      </c>
      <c r="O212" s="75" t="s">
        <v>3334</v>
      </c>
      <c r="P212" s="78" t="s">
        <v>3343</v>
      </c>
    </row>
    <row r="213" spans="1:16" s="78" customFormat="1">
      <c r="A213" s="74"/>
      <c r="B213" s="75" t="s">
        <v>3521</v>
      </c>
      <c r="C213" s="76">
        <v>9783839421864</v>
      </c>
      <c r="D213" s="75" t="s">
        <v>5096</v>
      </c>
      <c r="E213" s="77" t="s">
        <v>3522</v>
      </c>
      <c r="F213" s="78" t="s">
        <v>3523</v>
      </c>
      <c r="G213" s="78" t="s">
        <v>7718</v>
      </c>
      <c r="H213" s="75">
        <v>23</v>
      </c>
      <c r="I213" s="75">
        <v>2012</v>
      </c>
      <c r="J213" s="75" t="s">
        <v>5101</v>
      </c>
      <c r="K213" s="46" t="s">
        <v>1497</v>
      </c>
      <c r="L213" s="60">
        <f>VLOOKUP(C213,'[1]TRANS_alle _produkte_2014_10_05'!$E$2:$U$2964,17,0)</f>
        <v>26.99</v>
      </c>
      <c r="M213" s="75" t="s">
        <v>6592</v>
      </c>
      <c r="N213" s="77" t="s">
        <v>3470</v>
      </c>
      <c r="O213" s="75" t="s">
        <v>3334</v>
      </c>
      <c r="P213" s="78" t="s">
        <v>3375</v>
      </c>
    </row>
    <row r="214" spans="1:16" s="78" customFormat="1">
      <c r="A214" s="74"/>
      <c r="B214" s="75" t="s">
        <v>3524</v>
      </c>
      <c r="C214" s="76">
        <v>9783839415412</v>
      </c>
      <c r="D214" s="75" t="s">
        <v>5096</v>
      </c>
      <c r="E214" s="77" t="s">
        <v>3525</v>
      </c>
      <c r="F214" s="78" t="s">
        <v>3526</v>
      </c>
      <c r="H214" s="75"/>
      <c r="I214" s="75">
        <v>2011</v>
      </c>
      <c r="J214" s="75" t="s">
        <v>5101</v>
      </c>
      <c r="K214" s="46" t="s">
        <v>1497</v>
      </c>
      <c r="L214" s="60">
        <f>VLOOKUP(C214,'[1]TRANS_alle _produkte_2014_10_05'!$E$2:$U$2964,17,0)</f>
        <v>31.99</v>
      </c>
      <c r="M214" s="75" t="s">
        <v>5869</v>
      </c>
      <c r="N214" s="77" t="s">
        <v>3527</v>
      </c>
      <c r="O214" s="75" t="s">
        <v>3334</v>
      </c>
      <c r="P214" s="78" t="s">
        <v>3343</v>
      </c>
    </row>
    <row r="215" spans="1:16" s="78" customFormat="1">
      <c r="A215" s="79"/>
      <c r="B215" s="75" t="s">
        <v>3528</v>
      </c>
      <c r="C215" s="76">
        <v>9783839420355</v>
      </c>
      <c r="D215" s="75" t="s">
        <v>5096</v>
      </c>
      <c r="E215" s="77" t="s">
        <v>3529</v>
      </c>
      <c r="F215" s="78" t="s">
        <v>3530</v>
      </c>
      <c r="G215" s="78" t="s">
        <v>7718</v>
      </c>
      <c r="H215" s="75">
        <v>33</v>
      </c>
      <c r="I215" s="75">
        <v>2012</v>
      </c>
      <c r="J215" s="75" t="s">
        <v>5101</v>
      </c>
      <c r="K215" s="46" t="s">
        <v>1497</v>
      </c>
      <c r="L215" s="60">
        <f>VLOOKUP(C215,'[1]TRANS_alle _produkte_2014_10_05'!$E$2:$U$2964,17,0)</f>
        <v>38.99</v>
      </c>
      <c r="M215" s="75" t="s">
        <v>5869</v>
      </c>
      <c r="N215" s="77" t="s">
        <v>3527</v>
      </c>
      <c r="O215" s="75" t="s">
        <v>3334</v>
      </c>
      <c r="P215" s="78" t="s">
        <v>3343</v>
      </c>
    </row>
    <row r="216" spans="1:16" s="78" customFormat="1">
      <c r="A216" s="79"/>
      <c r="B216" s="75" t="s">
        <v>3531</v>
      </c>
      <c r="C216" s="76">
        <v>9783839414521</v>
      </c>
      <c r="D216" s="75" t="s">
        <v>5096</v>
      </c>
      <c r="E216" s="77" t="s">
        <v>3532</v>
      </c>
      <c r="F216" s="78" t="s">
        <v>3533</v>
      </c>
      <c r="G216" s="78" t="s">
        <v>6990</v>
      </c>
      <c r="H216" s="75"/>
      <c r="I216" s="75">
        <v>2010</v>
      </c>
      <c r="J216" s="75" t="s">
        <v>5101</v>
      </c>
      <c r="K216" s="46" t="s">
        <v>1497</v>
      </c>
      <c r="L216" s="60">
        <f>VLOOKUP(C216,'[1]TRANS_alle _produkte_2014_10_05'!$E$2:$U$2964,17,0)</f>
        <v>35.99</v>
      </c>
      <c r="M216" s="75" t="s">
        <v>5869</v>
      </c>
      <c r="N216" s="77" t="s">
        <v>3527</v>
      </c>
      <c r="O216" s="75" t="s">
        <v>3334</v>
      </c>
      <c r="P216" s="78" t="s">
        <v>3350</v>
      </c>
    </row>
    <row r="217" spans="1:16" s="78" customFormat="1">
      <c r="A217" s="59"/>
      <c r="B217" s="75" t="s">
        <v>3534</v>
      </c>
      <c r="C217" s="76">
        <v>9783839412695</v>
      </c>
      <c r="D217" s="75" t="s">
        <v>5096</v>
      </c>
      <c r="E217" s="77" t="s">
        <v>3535</v>
      </c>
      <c r="F217" s="78" t="s">
        <v>3536</v>
      </c>
      <c r="H217" s="75"/>
      <c r="I217" s="75">
        <v>2011</v>
      </c>
      <c r="J217" s="75" t="s">
        <v>5101</v>
      </c>
      <c r="K217" s="46" t="s">
        <v>1497</v>
      </c>
      <c r="L217" s="60">
        <f>VLOOKUP(C217,'[1]TRANS_alle _produkte_2014_10_05'!$E$2:$U$2964,17,0)</f>
        <v>25.99</v>
      </c>
      <c r="M217" s="75" t="s">
        <v>5869</v>
      </c>
      <c r="N217" s="77" t="s">
        <v>3527</v>
      </c>
      <c r="O217" s="75" t="s">
        <v>3334</v>
      </c>
      <c r="P217" s="78" t="s">
        <v>3350</v>
      </c>
    </row>
    <row r="218" spans="1:16" s="78" customFormat="1">
      <c r="A218" s="74"/>
      <c r="B218" s="75" t="s">
        <v>3537</v>
      </c>
      <c r="C218" s="76">
        <v>9783839419342</v>
      </c>
      <c r="D218" s="75" t="s">
        <v>5096</v>
      </c>
      <c r="E218" s="77" t="s">
        <v>3538</v>
      </c>
      <c r="F218" s="78" t="s">
        <v>3539</v>
      </c>
      <c r="G218" s="78" t="s">
        <v>6990</v>
      </c>
      <c r="H218" s="75"/>
      <c r="I218" s="75">
        <v>2012</v>
      </c>
      <c r="J218" s="75" t="s">
        <v>5101</v>
      </c>
      <c r="K218" s="46" t="s">
        <v>1497</v>
      </c>
      <c r="L218" s="60">
        <f>VLOOKUP(C218,'[1]TRANS_alle _produkte_2014_10_05'!$E$2:$U$2964,17,0)</f>
        <v>31.99</v>
      </c>
      <c r="M218" s="75" t="s">
        <v>5869</v>
      </c>
      <c r="N218" s="77" t="s">
        <v>3527</v>
      </c>
      <c r="O218" s="75" t="s">
        <v>3334</v>
      </c>
      <c r="P218" s="78" t="s">
        <v>3350</v>
      </c>
    </row>
    <row r="219" spans="1:16" s="78" customFormat="1">
      <c r="A219" s="74"/>
      <c r="B219" s="75" t="s">
        <v>3540</v>
      </c>
      <c r="C219" s="76">
        <v>9783839421406</v>
      </c>
      <c r="D219" s="75" t="s">
        <v>5096</v>
      </c>
      <c r="E219" s="77" t="s">
        <v>3541</v>
      </c>
      <c r="F219" s="78" t="s">
        <v>3542</v>
      </c>
      <c r="G219" s="78" t="s">
        <v>6990</v>
      </c>
      <c r="H219" s="75"/>
      <c r="I219" s="75">
        <v>2012</v>
      </c>
      <c r="J219" s="75" t="s">
        <v>5101</v>
      </c>
      <c r="K219" s="46" t="s">
        <v>1497</v>
      </c>
      <c r="L219" s="60">
        <f>VLOOKUP(C219,'[1]TRANS_alle _produkte_2014_10_05'!$E$2:$U$2964,17,0)</f>
        <v>33.99</v>
      </c>
      <c r="M219" s="75" t="s">
        <v>5869</v>
      </c>
      <c r="N219" s="77" t="s">
        <v>3527</v>
      </c>
      <c r="O219" s="75" t="s">
        <v>3334</v>
      </c>
      <c r="P219" s="78" t="s">
        <v>3350</v>
      </c>
    </row>
    <row r="220" spans="1:16" s="78" customFormat="1">
      <c r="A220" s="79"/>
      <c r="B220" s="75" t="s">
        <v>3543</v>
      </c>
      <c r="C220" s="76">
        <v>9783839415382</v>
      </c>
      <c r="D220" s="75" t="s">
        <v>5096</v>
      </c>
      <c r="E220" s="77" t="s">
        <v>3544</v>
      </c>
      <c r="F220" s="78" t="s">
        <v>3545</v>
      </c>
      <c r="G220" s="78" t="s">
        <v>5582</v>
      </c>
      <c r="H220" s="75">
        <v>7</v>
      </c>
      <c r="I220" s="75">
        <v>2012</v>
      </c>
      <c r="J220" s="75" t="s">
        <v>5101</v>
      </c>
      <c r="K220" s="46" t="s">
        <v>1497</v>
      </c>
      <c r="L220" s="60">
        <f>VLOOKUP(C220,'[1]TRANS_alle _produkte_2014_10_05'!$E$2:$U$2964,17,0)</f>
        <v>26.99</v>
      </c>
      <c r="M220" s="75" t="s">
        <v>7511</v>
      </c>
      <c r="N220" s="77" t="s">
        <v>3546</v>
      </c>
      <c r="O220" s="75" t="s">
        <v>3334</v>
      </c>
      <c r="P220" s="78" t="s">
        <v>3343</v>
      </c>
    </row>
    <row r="221" spans="1:16" s="78" customFormat="1">
      <c r="A221" s="79"/>
      <c r="B221" s="75" t="s">
        <v>3547</v>
      </c>
      <c r="C221" s="76">
        <v>9783839415177</v>
      </c>
      <c r="D221" s="75" t="s">
        <v>5096</v>
      </c>
      <c r="E221" s="77" t="s">
        <v>3548</v>
      </c>
      <c r="F221" s="78" t="s">
        <v>3549</v>
      </c>
      <c r="G221" s="78" t="s">
        <v>3367</v>
      </c>
      <c r="H221" s="75">
        <v>4</v>
      </c>
      <c r="I221" s="75">
        <v>2010</v>
      </c>
      <c r="J221" s="75" t="s">
        <v>5101</v>
      </c>
      <c r="K221" s="46" t="s">
        <v>1497</v>
      </c>
      <c r="L221" s="60">
        <f>VLOOKUP(C221,'[1]TRANS_alle _produkte_2014_10_05'!$E$2:$U$2964,17,0)</f>
        <v>33.99</v>
      </c>
      <c r="M221" s="75" t="s">
        <v>6989</v>
      </c>
      <c r="N221" s="77" t="s">
        <v>3550</v>
      </c>
      <c r="O221" s="75" t="s">
        <v>3334</v>
      </c>
      <c r="P221" s="78" t="s">
        <v>3350</v>
      </c>
    </row>
    <row r="222" spans="1:16" s="78" customFormat="1">
      <c r="A222" s="59"/>
      <c r="B222" s="75" t="s">
        <v>3551</v>
      </c>
      <c r="C222" s="76">
        <v>9783839415238</v>
      </c>
      <c r="D222" s="75" t="s">
        <v>5096</v>
      </c>
      <c r="E222" s="77" t="s">
        <v>3552</v>
      </c>
      <c r="F222" s="78" t="s">
        <v>3553</v>
      </c>
      <c r="G222" s="78" t="s">
        <v>6990</v>
      </c>
      <c r="H222" s="75"/>
      <c r="I222" s="75">
        <v>2010</v>
      </c>
      <c r="J222" s="75" t="s">
        <v>5101</v>
      </c>
      <c r="K222" s="46" t="s">
        <v>1497</v>
      </c>
      <c r="L222" s="60">
        <f>VLOOKUP(C222,'[1]TRANS_alle _produkte_2014_10_05'!$E$2:$U$2964,17,0)</f>
        <v>41.99</v>
      </c>
      <c r="M222" s="75" t="s">
        <v>6989</v>
      </c>
      <c r="N222" s="77" t="s">
        <v>3550</v>
      </c>
      <c r="O222" s="75" t="s">
        <v>3334</v>
      </c>
      <c r="P222" s="78" t="s">
        <v>3350</v>
      </c>
    </row>
    <row r="223" spans="1:16" s="78" customFormat="1">
      <c r="A223" s="74"/>
      <c r="B223" s="75" t="s">
        <v>3554</v>
      </c>
      <c r="C223" s="76">
        <v>9783839413067</v>
      </c>
      <c r="D223" s="75" t="s">
        <v>5096</v>
      </c>
      <c r="E223" s="77" t="s">
        <v>3555</v>
      </c>
      <c r="F223" s="78" t="s">
        <v>3556</v>
      </c>
      <c r="G223" s="78" t="s">
        <v>7718</v>
      </c>
      <c r="H223" s="75">
        <v>11</v>
      </c>
      <c r="I223" s="75">
        <v>2011</v>
      </c>
      <c r="J223" s="75" t="s">
        <v>5101</v>
      </c>
      <c r="K223" s="46" t="s">
        <v>1497</v>
      </c>
      <c r="L223" s="60">
        <f>VLOOKUP(C223,'[1]TRANS_alle _produkte_2014_10_05'!$E$2:$U$2964,17,0)</f>
        <v>37.99</v>
      </c>
      <c r="M223" s="75" t="s">
        <v>6989</v>
      </c>
      <c r="N223" s="77" t="s">
        <v>3550</v>
      </c>
      <c r="O223" s="75" t="s">
        <v>3334</v>
      </c>
      <c r="P223" s="78" t="s">
        <v>3350</v>
      </c>
    </row>
    <row r="224" spans="1:16" s="78" customFormat="1">
      <c r="A224" s="74"/>
      <c r="B224" s="75" t="s">
        <v>3557</v>
      </c>
      <c r="C224" s="76">
        <v>9783839416372</v>
      </c>
      <c r="D224" s="75" t="s">
        <v>5096</v>
      </c>
      <c r="E224" s="77" t="s">
        <v>3558</v>
      </c>
      <c r="F224" s="78" t="s">
        <v>3559</v>
      </c>
      <c r="G224" s="78" t="s">
        <v>7718</v>
      </c>
      <c r="H224" s="75">
        <v>21</v>
      </c>
      <c r="I224" s="75">
        <v>2011</v>
      </c>
      <c r="J224" s="75" t="s">
        <v>5101</v>
      </c>
      <c r="K224" s="46" t="s">
        <v>1497</v>
      </c>
      <c r="L224" s="60">
        <f>VLOOKUP(C224,'[1]TRANS_alle _produkte_2014_10_05'!$E$2:$U$2964,17,0)</f>
        <v>26.99</v>
      </c>
      <c r="M224" s="75" t="s">
        <v>6989</v>
      </c>
      <c r="N224" s="77" t="s">
        <v>3550</v>
      </c>
      <c r="O224" s="75" t="s">
        <v>3334</v>
      </c>
      <c r="P224" s="78" t="s">
        <v>3350</v>
      </c>
    </row>
    <row r="225" spans="1:16" s="78" customFormat="1">
      <c r="A225" s="79"/>
      <c r="B225" s="75" t="s">
        <v>3560</v>
      </c>
      <c r="C225" s="76">
        <v>9783839410837</v>
      </c>
      <c r="D225" s="75" t="s">
        <v>5096</v>
      </c>
      <c r="E225" s="77" t="s">
        <v>3561</v>
      </c>
      <c r="F225" s="78" t="s">
        <v>3562</v>
      </c>
      <c r="G225" s="78" t="s">
        <v>6990</v>
      </c>
      <c r="H225" s="75"/>
      <c r="I225" s="75">
        <v>2011</v>
      </c>
      <c r="J225" s="75" t="s">
        <v>5101</v>
      </c>
      <c r="K225" s="46" t="s">
        <v>1497</v>
      </c>
      <c r="L225" s="60">
        <f>VLOOKUP(C225,'[1]TRANS_alle _produkte_2014_10_05'!$E$2:$U$2964,17,0)</f>
        <v>31.99</v>
      </c>
      <c r="M225" s="75" t="s">
        <v>6989</v>
      </c>
      <c r="N225" s="77" t="s">
        <v>3550</v>
      </c>
      <c r="O225" s="75" t="s">
        <v>3334</v>
      </c>
      <c r="P225" s="78" t="s">
        <v>3350</v>
      </c>
    </row>
    <row r="226" spans="1:16" s="78" customFormat="1">
      <c r="A226" s="79"/>
      <c r="B226" s="75" t="s">
        <v>3563</v>
      </c>
      <c r="C226" s="76">
        <v>9783839420652</v>
      </c>
      <c r="D226" s="75" t="s">
        <v>5096</v>
      </c>
      <c r="E226" s="77" t="s">
        <v>3564</v>
      </c>
      <c r="F226" s="78" t="s">
        <v>3565</v>
      </c>
      <c r="G226" s="78" t="s">
        <v>6990</v>
      </c>
      <c r="H226" s="75"/>
      <c r="I226" s="75">
        <v>2012</v>
      </c>
      <c r="J226" s="75" t="s">
        <v>5101</v>
      </c>
      <c r="K226" s="46" t="s">
        <v>1497</v>
      </c>
      <c r="L226" s="60">
        <f>VLOOKUP(C226,'[1]TRANS_alle _produkte_2014_10_05'!$E$2:$U$2964,17,0)</f>
        <v>34.99</v>
      </c>
      <c r="M226" s="75" t="s">
        <v>6989</v>
      </c>
      <c r="N226" s="77" t="s">
        <v>3550</v>
      </c>
      <c r="O226" s="75" t="s">
        <v>3334</v>
      </c>
      <c r="P226" s="78" t="s">
        <v>3350</v>
      </c>
    </row>
    <row r="227" spans="1:16" s="78" customFormat="1">
      <c r="A227" s="59"/>
      <c r="B227" s="75" t="s">
        <v>3566</v>
      </c>
      <c r="C227" s="76">
        <v>9783839418642</v>
      </c>
      <c r="D227" s="75" t="s">
        <v>5096</v>
      </c>
      <c r="E227" s="77" t="s">
        <v>3567</v>
      </c>
      <c r="F227" s="78" t="s">
        <v>3568</v>
      </c>
      <c r="G227" s="78" t="s">
        <v>6990</v>
      </c>
      <c r="H227" s="75"/>
      <c r="I227" s="75">
        <v>2013</v>
      </c>
      <c r="J227" s="75" t="s">
        <v>5101</v>
      </c>
      <c r="K227" s="46" t="s">
        <v>1497</v>
      </c>
      <c r="L227" s="60">
        <f>VLOOKUP(C227,'[1]TRANS_alle _produkte_2014_10_05'!$E$2:$U$2964,17,0)</f>
        <v>33.99</v>
      </c>
      <c r="M227" s="75" t="s">
        <v>6989</v>
      </c>
      <c r="N227" s="77" t="s">
        <v>3550</v>
      </c>
      <c r="O227" s="75" t="s">
        <v>3334</v>
      </c>
      <c r="P227" s="78" t="s">
        <v>3350</v>
      </c>
    </row>
    <row r="228" spans="1:16" s="78" customFormat="1">
      <c r="A228" s="74"/>
      <c r="B228" s="75" t="s">
        <v>3569</v>
      </c>
      <c r="C228" s="76">
        <v>9783839424681</v>
      </c>
      <c r="D228" s="75" t="s">
        <v>5096</v>
      </c>
      <c r="E228" s="77" t="s">
        <v>3570</v>
      </c>
      <c r="F228" s="78" t="s">
        <v>3571</v>
      </c>
      <c r="G228" s="78" t="s">
        <v>6990</v>
      </c>
      <c r="H228" s="75"/>
      <c r="I228" s="75">
        <v>2013</v>
      </c>
      <c r="J228" s="75" t="s">
        <v>5101</v>
      </c>
      <c r="K228" s="46" t="s">
        <v>1497</v>
      </c>
      <c r="L228" s="60">
        <f>VLOOKUP(C228,'[1]TRANS_alle _produkte_2014_10_05'!$E$2:$U$2964,17,0)</f>
        <v>34.99</v>
      </c>
      <c r="M228" s="75" t="s">
        <v>6989</v>
      </c>
      <c r="N228" s="77" t="s">
        <v>3550</v>
      </c>
      <c r="O228" s="75" t="s">
        <v>3334</v>
      </c>
      <c r="P228" s="78" t="s">
        <v>3350</v>
      </c>
    </row>
    <row r="229" spans="1:16" s="78" customFormat="1">
      <c r="A229" s="74"/>
      <c r="B229" s="75" t="s">
        <v>3572</v>
      </c>
      <c r="C229" s="76">
        <v>9783839425602</v>
      </c>
      <c r="D229" s="75" t="s">
        <v>5096</v>
      </c>
      <c r="E229" s="77" t="s">
        <v>3573</v>
      </c>
      <c r="F229" s="78" t="s">
        <v>3574</v>
      </c>
      <c r="G229" s="78" t="s">
        <v>7718</v>
      </c>
      <c r="H229" s="75">
        <v>51</v>
      </c>
      <c r="I229" s="75">
        <v>2013</v>
      </c>
      <c r="J229" s="75" t="s">
        <v>5101</v>
      </c>
      <c r="K229" s="46" t="s">
        <v>1497</v>
      </c>
      <c r="L229" s="60">
        <f>VLOOKUP(C229,'[1]TRANS_alle _produkte_2014_10_05'!$E$2:$U$2964,17,0)</f>
        <v>35.99</v>
      </c>
      <c r="M229" s="75" t="s">
        <v>6989</v>
      </c>
      <c r="N229" s="77" t="s">
        <v>3550</v>
      </c>
      <c r="O229" s="75" t="s">
        <v>3334</v>
      </c>
      <c r="P229" s="78" t="s">
        <v>3350</v>
      </c>
    </row>
    <row r="230" spans="1:16" s="78" customFormat="1">
      <c r="A230" s="79"/>
      <c r="B230" s="75" t="s">
        <v>3575</v>
      </c>
      <c r="C230" s="76">
        <v>9783839407516</v>
      </c>
      <c r="D230" s="75" t="s">
        <v>5096</v>
      </c>
      <c r="E230" s="77" t="s">
        <v>3576</v>
      </c>
      <c r="F230" s="78" t="s">
        <v>3577</v>
      </c>
      <c r="G230" s="78" t="s">
        <v>6552</v>
      </c>
      <c r="H230" s="75"/>
      <c r="I230" s="75">
        <v>2011</v>
      </c>
      <c r="J230" s="75" t="s">
        <v>5101</v>
      </c>
      <c r="K230" s="46" t="s">
        <v>1497</v>
      </c>
      <c r="L230" s="60">
        <f>VLOOKUP(C230,'[1]TRANS_alle _produkte_2014_10_05'!$E$2:$U$2964,17,0)</f>
        <v>31.99</v>
      </c>
      <c r="M230" s="75" t="s">
        <v>6583</v>
      </c>
      <c r="N230" s="77" t="s">
        <v>3578</v>
      </c>
      <c r="O230" s="75" t="s">
        <v>3334</v>
      </c>
      <c r="P230" s="78" t="s">
        <v>3335</v>
      </c>
    </row>
    <row r="231" spans="1:16" s="78" customFormat="1">
      <c r="A231" s="79"/>
      <c r="B231" s="75" t="s">
        <v>3579</v>
      </c>
      <c r="C231" s="76">
        <v>9783839419038</v>
      </c>
      <c r="D231" s="75" t="s">
        <v>5096</v>
      </c>
      <c r="E231" s="77" t="s">
        <v>3580</v>
      </c>
      <c r="F231" s="78" t="s">
        <v>3581</v>
      </c>
      <c r="G231" s="78" t="s">
        <v>7115</v>
      </c>
      <c r="H231" s="75"/>
      <c r="I231" s="75">
        <v>2012</v>
      </c>
      <c r="J231" s="75" t="s">
        <v>5101</v>
      </c>
      <c r="K231" s="46" t="s">
        <v>1497</v>
      </c>
      <c r="L231" s="60">
        <f>VLOOKUP(C231,'[1]TRANS_alle _produkte_2014_10_05'!$E$2:$U$2964,17,0)</f>
        <v>23.99</v>
      </c>
      <c r="M231" s="75" t="s">
        <v>6583</v>
      </c>
      <c r="N231" s="77" t="s">
        <v>3578</v>
      </c>
      <c r="O231" s="75" t="s">
        <v>3334</v>
      </c>
      <c r="P231" s="78" t="s">
        <v>3335</v>
      </c>
    </row>
    <row r="232" spans="1:16" s="78" customFormat="1">
      <c r="A232" s="59"/>
      <c r="B232" s="75" t="s">
        <v>3582</v>
      </c>
      <c r="C232" s="76">
        <v>9783839419458</v>
      </c>
      <c r="D232" s="75" t="s">
        <v>5096</v>
      </c>
      <c r="E232" s="77" t="s">
        <v>3583</v>
      </c>
      <c r="F232" s="78" t="s">
        <v>3584</v>
      </c>
      <c r="G232" s="78" t="s">
        <v>6541</v>
      </c>
      <c r="H232" s="75"/>
      <c r="I232" s="75">
        <v>2012</v>
      </c>
      <c r="J232" s="75" t="s">
        <v>5135</v>
      </c>
      <c r="K232" s="46" t="s">
        <v>1497</v>
      </c>
      <c r="L232" s="60">
        <f>VLOOKUP(C232,'[1]TRANS_alle _produkte_2014_10_05'!$E$2:$U$2964,17,0)</f>
        <v>33.99</v>
      </c>
      <c r="M232" s="75" t="s">
        <v>6583</v>
      </c>
      <c r="N232" s="77" t="s">
        <v>3578</v>
      </c>
      <c r="O232" s="75" t="s">
        <v>3334</v>
      </c>
      <c r="P232" s="78" t="s">
        <v>3335</v>
      </c>
    </row>
    <row r="233" spans="1:16" s="78" customFormat="1">
      <c r="A233" s="74"/>
      <c r="B233" s="75" t="s">
        <v>3585</v>
      </c>
      <c r="C233" s="76">
        <v>9783839419823</v>
      </c>
      <c r="D233" s="75" t="s">
        <v>5096</v>
      </c>
      <c r="E233" s="77" t="s">
        <v>3586</v>
      </c>
      <c r="F233" s="78" t="s">
        <v>3587</v>
      </c>
      <c r="G233" s="78" t="s">
        <v>6552</v>
      </c>
      <c r="H233" s="75"/>
      <c r="I233" s="75">
        <v>2012</v>
      </c>
      <c r="J233" s="75" t="s">
        <v>5101</v>
      </c>
      <c r="K233" s="46" t="s">
        <v>1497</v>
      </c>
      <c r="L233" s="60">
        <f>VLOOKUP(C233,'[1]TRANS_alle _produkte_2014_10_05'!$E$2:$U$2964,17,0)</f>
        <v>25.99</v>
      </c>
      <c r="M233" s="75" t="s">
        <v>6583</v>
      </c>
      <c r="N233" s="77" t="s">
        <v>3578</v>
      </c>
      <c r="O233" s="75" t="s">
        <v>3334</v>
      </c>
      <c r="P233" s="78" t="s">
        <v>3335</v>
      </c>
    </row>
    <row r="234" spans="1:16" s="78" customFormat="1">
      <c r="A234" s="74"/>
      <c r="B234" s="75" t="s">
        <v>3588</v>
      </c>
      <c r="C234" s="76">
        <v>9783839417393</v>
      </c>
      <c r="D234" s="75" t="s">
        <v>5096</v>
      </c>
      <c r="E234" s="77" t="s">
        <v>3589</v>
      </c>
      <c r="F234" s="78" t="s">
        <v>3590</v>
      </c>
      <c r="G234" s="78" t="s">
        <v>6570</v>
      </c>
      <c r="H234" s="75"/>
      <c r="I234" s="75">
        <v>2012</v>
      </c>
      <c r="J234" s="75" t="s">
        <v>5101</v>
      </c>
      <c r="K234" s="46" t="s">
        <v>1497</v>
      </c>
      <c r="L234" s="60">
        <f>VLOOKUP(C234,'[1]TRANS_alle _produkte_2014_10_05'!$E$2:$U$2964,17,0)</f>
        <v>31.99</v>
      </c>
      <c r="M234" s="75" t="s">
        <v>6583</v>
      </c>
      <c r="N234" s="77" t="s">
        <v>3578</v>
      </c>
      <c r="O234" s="75" t="s">
        <v>3334</v>
      </c>
      <c r="P234" s="78" t="s">
        <v>3335</v>
      </c>
    </row>
    <row r="235" spans="1:16" s="78" customFormat="1">
      <c r="A235" s="79"/>
      <c r="B235" s="75" t="s">
        <v>3591</v>
      </c>
      <c r="C235" s="76">
        <v>9783839419595</v>
      </c>
      <c r="D235" s="75" t="s">
        <v>5096</v>
      </c>
      <c r="E235" s="77" t="s">
        <v>3592</v>
      </c>
      <c r="F235" s="78" t="s">
        <v>3593</v>
      </c>
      <c r="G235" s="78" t="s">
        <v>7115</v>
      </c>
      <c r="H235" s="75"/>
      <c r="I235" s="75">
        <v>2012</v>
      </c>
      <c r="J235" s="75" t="s">
        <v>5135</v>
      </c>
      <c r="K235" s="46" t="s">
        <v>1497</v>
      </c>
      <c r="L235" s="60">
        <f>VLOOKUP(C235,'[1]TRANS_alle _produkte_2014_10_05'!$E$2:$U$2964,17,0)</f>
        <v>31.99</v>
      </c>
      <c r="M235" s="75" t="s">
        <v>6583</v>
      </c>
      <c r="N235" s="77" t="s">
        <v>3578</v>
      </c>
      <c r="O235" s="75" t="s">
        <v>3334</v>
      </c>
      <c r="P235" s="78" t="s">
        <v>3335</v>
      </c>
    </row>
    <row r="236" spans="1:16" s="78" customFormat="1">
      <c r="A236" s="79"/>
      <c r="B236" s="75" t="s">
        <v>3594</v>
      </c>
      <c r="C236" s="76">
        <v>9783839416785</v>
      </c>
      <c r="D236" s="75" t="s">
        <v>5096</v>
      </c>
      <c r="E236" s="77" t="s">
        <v>3595</v>
      </c>
      <c r="F236" s="78" t="s">
        <v>3596</v>
      </c>
      <c r="G236" s="78" t="s">
        <v>6984</v>
      </c>
      <c r="H236" s="75">
        <v>6</v>
      </c>
      <c r="I236" s="75">
        <v>2012</v>
      </c>
      <c r="J236" s="75" t="s">
        <v>5101</v>
      </c>
      <c r="K236" s="46" t="s">
        <v>1497</v>
      </c>
      <c r="L236" s="60">
        <f>VLOOKUP(C236,'[1]TRANS_alle _produkte_2014_10_05'!$E$2:$U$2964,17,0)</f>
        <v>38.99</v>
      </c>
      <c r="M236" s="75" t="s">
        <v>6583</v>
      </c>
      <c r="N236" s="77" t="s">
        <v>3578</v>
      </c>
      <c r="O236" s="75" t="s">
        <v>3334</v>
      </c>
      <c r="P236" s="78" t="s">
        <v>3335</v>
      </c>
    </row>
    <row r="237" spans="1:16" s="78" customFormat="1">
      <c r="A237" s="59"/>
      <c r="B237" s="75" t="s">
        <v>3597</v>
      </c>
      <c r="C237" s="76">
        <v>9783839421260</v>
      </c>
      <c r="D237" s="75" t="s">
        <v>5096</v>
      </c>
      <c r="E237" s="77" t="s">
        <v>3598</v>
      </c>
      <c r="F237" s="78" t="s">
        <v>3599</v>
      </c>
      <c r="G237" s="78" t="s">
        <v>6552</v>
      </c>
      <c r="H237" s="75"/>
      <c r="I237" s="75">
        <v>2012</v>
      </c>
      <c r="J237" s="75" t="s">
        <v>5101</v>
      </c>
      <c r="K237" s="46" t="s">
        <v>1497</v>
      </c>
      <c r="L237" s="60">
        <f>VLOOKUP(C237,'[1]TRANS_alle _produkte_2014_10_05'!$E$2:$U$2964,17,0)</f>
        <v>32.99</v>
      </c>
      <c r="M237" s="75" t="s">
        <v>6583</v>
      </c>
      <c r="N237" s="77" t="s">
        <v>3578</v>
      </c>
      <c r="O237" s="75" t="s">
        <v>3334</v>
      </c>
      <c r="P237" s="78" t="s">
        <v>3335</v>
      </c>
    </row>
    <row r="238" spans="1:16" s="78" customFormat="1">
      <c r="A238" s="74"/>
      <c r="B238" s="75" t="s">
        <v>3600</v>
      </c>
      <c r="C238" s="76">
        <v>9783839421840</v>
      </c>
      <c r="D238" s="75" t="s">
        <v>5096</v>
      </c>
      <c r="E238" s="77" t="s">
        <v>3601</v>
      </c>
      <c r="F238" s="78" t="s">
        <v>3602</v>
      </c>
      <c r="G238" s="78" t="s">
        <v>6541</v>
      </c>
      <c r="H238" s="75"/>
      <c r="I238" s="75">
        <v>2013</v>
      </c>
      <c r="J238" s="75" t="s">
        <v>5101</v>
      </c>
      <c r="K238" s="46" t="s">
        <v>1497</v>
      </c>
      <c r="L238" s="60">
        <f>VLOOKUP(C238,'[1]TRANS_alle _produkte_2014_10_05'!$E$2:$U$2964,17,0)</f>
        <v>34.99</v>
      </c>
      <c r="M238" s="75" t="s">
        <v>6583</v>
      </c>
      <c r="N238" s="77" t="s">
        <v>3578</v>
      </c>
      <c r="O238" s="75" t="s">
        <v>3334</v>
      </c>
      <c r="P238" s="78" t="s">
        <v>3335</v>
      </c>
    </row>
    <row r="239" spans="1:16" s="78" customFormat="1">
      <c r="A239" s="74"/>
      <c r="B239" s="75" t="s">
        <v>3603</v>
      </c>
      <c r="C239" s="76">
        <v>9783839423844</v>
      </c>
      <c r="D239" s="75" t="s">
        <v>5096</v>
      </c>
      <c r="E239" s="77" t="s">
        <v>3604</v>
      </c>
      <c r="F239" s="78" t="s">
        <v>3605</v>
      </c>
      <c r="G239" s="78" t="s">
        <v>6552</v>
      </c>
      <c r="H239" s="75"/>
      <c r="I239" s="75">
        <v>2013</v>
      </c>
      <c r="J239" s="75" t="s">
        <v>5101</v>
      </c>
      <c r="K239" s="46" t="s">
        <v>1497</v>
      </c>
      <c r="L239" s="60">
        <f>VLOOKUP(C239,'[1]TRANS_alle _produkte_2014_10_05'!$E$2:$U$2964,17,0)</f>
        <v>41.99</v>
      </c>
      <c r="M239" s="75" t="s">
        <v>6583</v>
      </c>
      <c r="N239" s="77" t="s">
        <v>3578</v>
      </c>
      <c r="O239" s="75" t="s">
        <v>3334</v>
      </c>
      <c r="P239" s="78" t="s">
        <v>3335</v>
      </c>
    </row>
    <row r="240" spans="1:16" s="78" customFormat="1">
      <c r="A240" s="79"/>
      <c r="B240" s="75" t="s">
        <v>3606</v>
      </c>
      <c r="C240" s="76">
        <v>9783839424568</v>
      </c>
      <c r="D240" s="75" t="s">
        <v>5096</v>
      </c>
      <c r="E240" s="77" t="s">
        <v>3607</v>
      </c>
      <c r="F240" s="78" t="s">
        <v>3608</v>
      </c>
      <c r="G240" s="78" t="s">
        <v>4344</v>
      </c>
      <c r="H240" s="75">
        <v>60</v>
      </c>
      <c r="I240" s="75">
        <v>2013</v>
      </c>
      <c r="J240" s="75" t="s">
        <v>5135</v>
      </c>
      <c r="K240" s="46" t="s">
        <v>1497</v>
      </c>
      <c r="L240" s="60">
        <f>VLOOKUP(C240,'[1]TRANS_alle _produkte_2014_10_05'!$E$2:$U$2964,17,0)</f>
        <v>25.99</v>
      </c>
      <c r="M240" s="75" t="s">
        <v>6583</v>
      </c>
      <c r="N240" s="77" t="s">
        <v>3578</v>
      </c>
      <c r="O240" s="75" t="s">
        <v>3334</v>
      </c>
      <c r="P240" s="78" t="s">
        <v>3335</v>
      </c>
    </row>
    <row r="241" spans="1:16" s="78" customFormat="1">
      <c r="A241" s="79"/>
      <c r="B241" s="75" t="s">
        <v>3609</v>
      </c>
      <c r="C241" s="76">
        <v>9783839411704</v>
      </c>
      <c r="D241" s="75" t="s">
        <v>5096</v>
      </c>
      <c r="E241" s="77" t="s">
        <v>3610</v>
      </c>
      <c r="F241" s="78" t="s">
        <v>3611</v>
      </c>
      <c r="G241" s="78" t="s">
        <v>3612</v>
      </c>
      <c r="H241" s="75">
        <v>1</v>
      </c>
      <c r="I241" s="75">
        <v>2013</v>
      </c>
      <c r="J241" s="75" t="s">
        <v>5101</v>
      </c>
      <c r="K241" s="46" t="s">
        <v>1497</v>
      </c>
      <c r="L241" s="60">
        <f>VLOOKUP(C241,'[1]TRANS_alle _produkte_2014_10_05'!$E$2:$U$2964,17,0)</f>
        <v>35.99</v>
      </c>
      <c r="M241" s="75" t="s">
        <v>6583</v>
      </c>
      <c r="N241" s="77" t="s">
        <v>3578</v>
      </c>
      <c r="O241" s="75" t="s">
        <v>3334</v>
      </c>
      <c r="P241" s="78" t="s">
        <v>3335</v>
      </c>
    </row>
    <row r="242" spans="1:16" s="78" customFormat="1">
      <c r="A242" s="59"/>
      <c r="B242" s="75" t="s">
        <v>3613</v>
      </c>
      <c r="C242" s="76">
        <v>9783839414484</v>
      </c>
      <c r="D242" s="75" t="s">
        <v>5096</v>
      </c>
      <c r="E242" s="77" t="s">
        <v>3614</v>
      </c>
      <c r="F242" s="78" t="s">
        <v>3615</v>
      </c>
      <c r="G242" s="78" t="s">
        <v>6552</v>
      </c>
      <c r="H242" s="75"/>
      <c r="I242" s="75">
        <v>2010</v>
      </c>
      <c r="J242" s="75" t="s">
        <v>5135</v>
      </c>
      <c r="K242" s="46" t="s">
        <v>1497</v>
      </c>
      <c r="L242" s="60">
        <f>VLOOKUP(C242,'[1]TRANS_alle _produkte_2014_10_05'!$E$2:$U$2964,17,0)</f>
        <v>26.99</v>
      </c>
      <c r="M242" s="75" t="s">
        <v>6583</v>
      </c>
      <c r="N242" s="77" t="s">
        <v>3578</v>
      </c>
      <c r="O242" s="75" t="s">
        <v>3334</v>
      </c>
      <c r="P242" s="78" t="s">
        <v>3335</v>
      </c>
    </row>
    <row r="243" spans="1:16" s="78" customFormat="1">
      <c r="A243" s="74"/>
      <c r="B243" s="75" t="s">
        <v>3616</v>
      </c>
      <c r="C243" s="76">
        <v>9783839414552</v>
      </c>
      <c r="D243" s="75" t="s">
        <v>5096</v>
      </c>
      <c r="E243" s="77" t="s">
        <v>3617</v>
      </c>
      <c r="F243" s="78" t="s">
        <v>3618</v>
      </c>
      <c r="G243" s="78" t="s">
        <v>6984</v>
      </c>
      <c r="H243" s="75">
        <v>5</v>
      </c>
      <c r="I243" s="75">
        <v>2011</v>
      </c>
      <c r="J243" s="75" t="s">
        <v>5101</v>
      </c>
      <c r="K243" s="46" t="s">
        <v>1497</v>
      </c>
      <c r="L243" s="60">
        <f>VLOOKUP(C243,'[1]TRANS_alle _produkte_2014_10_05'!$E$2:$U$2964,17,0)</f>
        <v>26.99</v>
      </c>
      <c r="M243" s="75" t="s">
        <v>6583</v>
      </c>
      <c r="N243" s="77" t="s">
        <v>3578</v>
      </c>
      <c r="O243" s="75" t="s">
        <v>3334</v>
      </c>
      <c r="P243" s="78" t="s">
        <v>3335</v>
      </c>
    </row>
    <row r="244" spans="1:16" s="78" customFormat="1">
      <c r="A244" s="74"/>
      <c r="B244" s="75" t="s">
        <v>3619</v>
      </c>
      <c r="C244" s="76">
        <v>9783839417751</v>
      </c>
      <c r="D244" s="75" t="s">
        <v>5096</v>
      </c>
      <c r="E244" s="77" t="s">
        <v>3620</v>
      </c>
      <c r="F244" s="78" t="s">
        <v>3621</v>
      </c>
      <c r="G244" s="78" t="s">
        <v>6552</v>
      </c>
      <c r="H244" s="75"/>
      <c r="I244" s="75">
        <v>2011</v>
      </c>
      <c r="J244" s="75" t="s">
        <v>5101</v>
      </c>
      <c r="K244" s="46" t="s">
        <v>1497</v>
      </c>
      <c r="L244" s="60">
        <f>VLOOKUP(C244,'[1]TRANS_alle _produkte_2014_10_05'!$E$2:$U$2964,17,0)</f>
        <v>32.99</v>
      </c>
      <c r="M244" s="75" t="s">
        <v>6583</v>
      </c>
      <c r="N244" s="77" t="s">
        <v>3578</v>
      </c>
      <c r="O244" s="75" t="s">
        <v>3334</v>
      </c>
      <c r="P244" s="78" t="s">
        <v>3335</v>
      </c>
    </row>
    <row r="245" spans="1:16" s="78" customFormat="1">
      <c r="A245" s="79"/>
      <c r="B245" s="75" t="s">
        <v>3622</v>
      </c>
      <c r="C245" s="76">
        <v>9783839417980</v>
      </c>
      <c r="D245" s="75" t="s">
        <v>5096</v>
      </c>
      <c r="E245" s="77" t="s">
        <v>3623</v>
      </c>
      <c r="F245" s="78" t="s">
        <v>3624</v>
      </c>
      <c r="G245" s="78" t="s">
        <v>6552</v>
      </c>
      <c r="H245" s="75"/>
      <c r="I245" s="75">
        <v>2011</v>
      </c>
      <c r="J245" s="75" t="s">
        <v>5101</v>
      </c>
      <c r="K245" s="46" t="s">
        <v>1497</v>
      </c>
      <c r="L245" s="60">
        <f>VLOOKUP(C245,'[1]TRANS_alle _produkte_2014_10_05'!$E$2:$U$2964,17,0)</f>
        <v>41.99</v>
      </c>
      <c r="M245" s="75" t="s">
        <v>6583</v>
      </c>
      <c r="N245" s="77" t="s">
        <v>3578</v>
      </c>
      <c r="O245" s="75" t="s">
        <v>3334</v>
      </c>
      <c r="P245" s="78" t="s">
        <v>3335</v>
      </c>
    </row>
    <row r="246" spans="1:16" s="78" customFormat="1">
      <c r="A246" s="79"/>
      <c r="B246" s="75" t="s">
        <v>3625</v>
      </c>
      <c r="C246" s="76">
        <v>9783839420577</v>
      </c>
      <c r="D246" s="75" t="s">
        <v>5096</v>
      </c>
      <c r="E246" s="77" t="s">
        <v>3626</v>
      </c>
      <c r="F246" s="78" t="s">
        <v>3627</v>
      </c>
      <c r="G246" s="78" t="s">
        <v>6552</v>
      </c>
      <c r="H246" s="75"/>
      <c r="I246" s="75">
        <v>2012</v>
      </c>
      <c r="J246" s="75" t="s">
        <v>5101</v>
      </c>
      <c r="K246" s="46" t="s">
        <v>1497</v>
      </c>
      <c r="L246" s="60">
        <f>VLOOKUP(C246,'[1]TRANS_alle _produkte_2014_10_05'!$E$2:$U$2964,17,0)</f>
        <v>23.99</v>
      </c>
      <c r="M246" s="75" t="s">
        <v>6583</v>
      </c>
      <c r="N246" s="77" t="s">
        <v>3578</v>
      </c>
      <c r="O246" s="75" t="s">
        <v>3334</v>
      </c>
      <c r="P246" s="78" t="s">
        <v>3335</v>
      </c>
    </row>
    <row r="247" spans="1:16" s="78" customFormat="1">
      <c r="A247" s="59"/>
      <c r="B247" s="75" t="s">
        <v>3628</v>
      </c>
      <c r="C247" s="76">
        <v>9783839421109</v>
      </c>
      <c r="D247" s="75" t="s">
        <v>5096</v>
      </c>
      <c r="E247" s="77" t="s">
        <v>3629</v>
      </c>
      <c r="F247" s="78" t="s">
        <v>3630</v>
      </c>
      <c r="G247" s="78" t="s">
        <v>5029</v>
      </c>
      <c r="H247" s="75">
        <v>19</v>
      </c>
      <c r="I247" s="75">
        <v>2013</v>
      </c>
      <c r="J247" s="75" t="s">
        <v>5101</v>
      </c>
      <c r="K247" s="46" t="s">
        <v>1497</v>
      </c>
      <c r="L247" s="60">
        <f>VLOOKUP(C247,'[1]TRANS_alle _produkte_2014_10_05'!$E$2:$U$2964,17,0)</f>
        <v>26.99</v>
      </c>
      <c r="M247" s="75" t="s">
        <v>6583</v>
      </c>
      <c r="N247" s="77" t="s">
        <v>3578</v>
      </c>
      <c r="O247" s="75" t="s">
        <v>3334</v>
      </c>
      <c r="P247" s="78" t="s">
        <v>3335</v>
      </c>
    </row>
    <row r="248" spans="1:16" s="78" customFormat="1">
      <c r="A248" s="74"/>
      <c r="B248" s="75" t="s">
        <v>3631</v>
      </c>
      <c r="C248" s="76">
        <v>9783839414651</v>
      </c>
      <c r="D248" s="75" t="s">
        <v>5096</v>
      </c>
      <c r="E248" s="77" t="s">
        <v>3632</v>
      </c>
      <c r="F248" s="78" t="s">
        <v>3633</v>
      </c>
      <c r="G248" s="78" t="s">
        <v>6552</v>
      </c>
      <c r="H248" s="75"/>
      <c r="I248" s="75">
        <v>2010</v>
      </c>
      <c r="J248" s="75" t="s">
        <v>5101</v>
      </c>
      <c r="K248" s="46" t="s">
        <v>1497</v>
      </c>
      <c r="L248" s="60">
        <f>VLOOKUP(C248,'[1]TRANS_alle _produkte_2014_10_05'!$E$2:$U$2964,17,0)</f>
        <v>15.99</v>
      </c>
      <c r="M248" s="75" t="s">
        <v>6551</v>
      </c>
      <c r="N248" s="77" t="s">
        <v>3322</v>
      </c>
      <c r="O248" s="75" t="s">
        <v>3334</v>
      </c>
      <c r="P248" s="78" t="s">
        <v>3335</v>
      </c>
    </row>
    <row r="249" spans="1:16" s="78" customFormat="1">
      <c r="A249" s="74"/>
      <c r="B249" s="75" t="s">
        <v>3634</v>
      </c>
      <c r="C249" s="76">
        <v>9783839413944</v>
      </c>
      <c r="D249" s="75" t="s">
        <v>5096</v>
      </c>
      <c r="E249" s="77" t="s">
        <v>3635</v>
      </c>
      <c r="F249" s="78" t="s">
        <v>3636</v>
      </c>
      <c r="G249" s="78" t="s">
        <v>3469</v>
      </c>
      <c r="H249" s="75">
        <v>5</v>
      </c>
      <c r="I249" s="75">
        <v>2010</v>
      </c>
      <c r="J249" s="75" t="s">
        <v>5101</v>
      </c>
      <c r="K249" s="46" t="s">
        <v>1497</v>
      </c>
      <c r="L249" s="60">
        <f>VLOOKUP(C249,'[1]TRANS_alle _produkte_2014_10_05'!$E$2:$U$2964,17,0)</f>
        <v>21.99</v>
      </c>
      <c r="M249" s="75" t="s">
        <v>6551</v>
      </c>
      <c r="N249" s="77" t="s">
        <v>3322</v>
      </c>
      <c r="O249" s="75" t="s">
        <v>3334</v>
      </c>
      <c r="P249" s="78" t="s">
        <v>3335</v>
      </c>
    </row>
    <row r="250" spans="1:16" s="78" customFormat="1">
      <c r="A250" s="79"/>
      <c r="B250" s="75" t="s">
        <v>3637</v>
      </c>
      <c r="C250" s="76">
        <v>9783839420898</v>
      </c>
      <c r="D250" s="75" t="s">
        <v>5096</v>
      </c>
      <c r="E250" s="77" t="s">
        <v>3638</v>
      </c>
      <c r="F250" s="78" t="s">
        <v>3639</v>
      </c>
      <c r="G250" s="78" t="s">
        <v>6552</v>
      </c>
      <c r="H250" s="75"/>
      <c r="I250" s="75">
        <v>2013</v>
      </c>
      <c r="J250" s="75" t="s">
        <v>5101</v>
      </c>
      <c r="K250" s="46" t="s">
        <v>1497</v>
      </c>
      <c r="L250" s="60">
        <f>VLOOKUP(C250,'[1]TRANS_alle _produkte_2014_10_05'!$E$2:$U$2964,17,0)</f>
        <v>26.99</v>
      </c>
      <c r="M250" s="75" t="s">
        <v>6551</v>
      </c>
      <c r="N250" s="77" t="s">
        <v>3322</v>
      </c>
      <c r="O250" s="75" t="s">
        <v>3334</v>
      </c>
      <c r="P250" s="78" t="s">
        <v>3335</v>
      </c>
    </row>
    <row r="251" spans="1:16" s="78" customFormat="1">
      <c r="A251" s="79"/>
      <c r="B251" s="75" t="s">
        <v>3640</v>
      </c>
      <c r="C251" s="76">
        <v>9783839423738</v>
      </c>
      <c r="D251" s="75" t="s">
        <v>5096</v>
      </c>
      <c r="E251" s="77" t="s">
        <v>3641</v>
      </c>
      <c r="F251" s="78" t="s">
        <v>3642</v>
      </c>
      <c r="G251" s="78" t="s">
        <v>4142</v>
      </c>
      <c r="H251" s="75">
        <v>9</v>
      </c>
      <c r="I251" s="75">
        <v>2013</v>
      </c>
      <c r="J251" s="75" t="s">
        <v>5101</v>
      </c>
      <c r="K251" s="46" t="s">
        <v>1497</v>
      </c>
      <c r="L251" s="60">
        <f>VLOOKUP(C251,'[1]TRANS_alle _produkte_2014_10_05'!$E$2:$U$2964,17,0)</f>
        <v>31.99</v>
      </c>
      <c r="M251" s="75" t="s">
        <v>6551</v>
      </c>
      <c r="N251" s="77" t="s">
        <v>3322</v>
      </c>
      <c r="O251" s="75" t="s">
        <v>3334</v>
      </c>
      <c r="P251" s="78" t="s">
        <v>3343</v>
      </c>
    </row>
    <row r="252" spans="1:16" s="78" customFormat="1">
      <c r="A252" s="59"/>
      <c r="B252" s="75" t="s">
        <v>3643</v>
      </c>
      <c r="C252" s="76">
        <v>9783839414415</v>
      </c>
      <c r="D252" s="75" t="s">
        <v>5096</v>
      </c>
      <c r="E252" s="77" t="s">
        <v>3644</v>
      </c>
      <c r="F252" s="78" t="s">
        <v>3645</v>
      </c>
      <c r="G252" s="78" t="s">
        <v>3367</v>
      </c>
      <c r="H252" s="75">
        <v>1</v>
      </c>
      <c r="I252" s="75">
        <v>2010</v>
      </c>
      <c r="J252" s="75" t="s">
        <v>5101</v>
      </c>
      <c r="K252" s="46" t="s">
        <v>1497</v>
      </c>
      <c r="L252" s="60">
        <f>VLOOKUP(C252,'[1]TRANS_alle _produkte_2014_10_05'!$E$2:$U$2964,17,0)</f>
        <v>26.99</v>
      </c>
      <c r="M252" s="75" t="s">
        <v>6551</v>
      </c>
      <c r="N252" s="77" t="s">
        <v>3322</v>
      </c>
      <c r="O252" s="75" t="s">
        <v>3334</v>
      </c>
      <c r="P252" s="78" t="s">
        <v>3343</v>
      </c>
    </row>
    <row r="253" spans="1:16" s="78" customFormat="1">
      <c r="A253" s="74"/>
      <c r="B253" s="75" t="s">
        <v>3646</v>
      </c>
      <c r="C253" s="76">
        <v>9783839420225</v>
      </c>
      <c r="D253" s="75" t="s">
        <v>5096</v>
      </c>
      <c r="E253" s="77" t="s">
        <v>3647</v>
      </c>
      <c r="F253" s="78" t="s">
        <v>3648</v>
      </c>
      <c r="G253" s="78" t="s">
        <v>7115</v>
      </c>
      <c r="H253" s="75"/>
      <c r="I253" s="75">
        <v>2012</v>
      </c>
      <c r="J253" s="75" t="s">
        <v>5135</v>
      </c>
      <c r="K253" s="46" t="s">
        <v>1497</v>
      </c>
      <c r="L253" s="60">
        <f>VLOOKUP(C253,'[1]TRANS_alle _produkte_2014_10_05'!$E$2:$U$2964,17,0)</f>
        <v>31.99</v>
      </c>
      <c r="M253" s="75" t="s">
        <v>6978</v>
      </c>
      <c r="N253" s="77" t="s">
        <v>3326</v>
      </c>
      <c r="O253" s="75" t="s">
        <v>3334</v>
      </c>
      <c r="P253" s="78" t="s">
        <v>3335</v>
      </c>
    </row>
    <row r="254" spans="1:16" s="78" customFormat="1">
      <c r="A254" s="74"/>
      <c r="B254" s="75" t="s">
        <v>3649</v>
      </c>
      <c r="C254" s="76">
        <v>9783839420287</v>
      </c>
      <c r="D254" s="75" t="s">
        <v>5096</v>
      </c>
      <c r="E254" s="77" t="s">
        <v>3650</v>
      </c>
      <c r="F254" s="78" t="s">
        <v>3651</v>
      </c>
      <c r="G254" s="78" t="s">
        <v>3469</v>
      </c>
      <c r="H254" s="75">
        <v>15</v>
      </c>
      <c r="I254" s="75">
        <v>2012</v>
      </c>
      <c r="J254" s="75" t="s">
        <v>5135</v>
      </c>
      <c r="K254" s="46" t="s">
        <v>1497</v>
      </c>
      <c r="L254" s="60">
        <f>VLOOKUP(C254,'[1]TRANS_alle _produkte_2014_10_05'!$E$2:$U$2964,17,0)</f>
        <v>33.99</v>
      </c>
      <c r="M254" s="75" t="s">
        <v>6735</v>
      </c>
      <c r="N254" s="77" t="s">
        <v>3652</v>
      </c>
      <c r="O254" s="75" t="s">
        <v>3334</v>
      </c>
      <c r="P254" s="78" t="s">
        <v>3335</v>
      </c>
    </row>
    <row r="255" spans="1:16" s="78" customFormat="1">
      <c r="A255" s="79"/>
      <c r="B255" s="75" t="s">
        <v>3653</v>
      </c>
      <c r="C255" s="76">
        <v>9783839423936</v>
      </c>
      <c r="D255" s="75" t="s">
        <v>5096</v>
      </c>
      <c r="E255" s="77" t="s">
        <v>3654</v>
      </c>
      <c r="F255" s="78" t="s">
        <v>3655</v>
      </c>
      <c r="G255" s="78" t="s">
        <v>6552</v>
      </c>
      <c r="H255" s="75"/>
      <c r="I255" s="75">
        <v>2013</v>
      </c>
      <c r="J255" s="75" t="s">
        <v>5101</v>
      </c>
      <c r="K255" s="46" t="s">
        <v>1497</v>
      </c>
      <c r="L255" s="60">
        <f>VLOOKUP(C255,'[1]TRANS_alle _produkte_2014_10_05'!$E$2:$U$2964,17,0)</f>
        <v>35.99</v>
      </c>
      <c r="M255" s="75" t="s">
        <v>6735</v>
      </c>
      <c r="N255" s="77" t="s">
        <v>3652</v>
      </c>
      <c r="O255" s="75" t="s">
        <v>3334</v>
      </c>
      <c r="P255" s="78" t="s">
        <v>3335</v>
      </c>
    </row>
    <row r="256" spans="1:16" s="78" customFormat="1">
      <c r="A256" s="79"/>
      <c r="B256" s="75" t="s">
        <v>3656</v>
      </c>
      <c r="C256" s="76">
        <v>9783839419649</v>
      </c>
      <c r="D256" s="75" t="s">
        <v>5096</v>
      </c>
      <c r="E256" s="77" t="s">
        <v>3657</v>
      </c>
      <c r="F256" s="78" t="s">
        <v>3658</v>
      </c>
      <c r="G256" s="78" t="s">
        <v>6990</v>
      </c>
      <c r="H256" s="75"/>
      <c r="I256" s="75">
        <v>2012</v>
      </c>
      <c r="J256" s="75" t="s">
        <v>5135</v>
      </c>
      <c r="K256" s="46" t="s">
        <v>1497</v>
      </c>
      <c r="L256" s="60">
        <f>VLOOKUP(C256,'[1]TRANS_alle _produkte_2014_10_05'!$E$2:$U$2964,17,0)</f>
        <v>36.99</v>
      </c>
      <c r="M256" s="75" t="s">
        <v>6197</v>
      </c>
      <c r="N256" s="77" t="s">
        <v>3659</v>
      </c>
      <c r="O256" s="75" t="s">
        <v>3334</v>
      </c>
      <c r="P256" s="78" t="s">
        <v>3350</v>
      </c>
    </row>
    <row r="257" spans="1:16" s="78" customFormat="1">
      <c r="A257" s="59"/>
      <c r="B257" s="75" t="s">
        <v>3660</v>
      </c>
      <c r="C257" s="76">
        <v>9783839420720</v>
      </c>
      <c r="D257" s="75" t="s">
        <v>5096</v>
      </c>
      <c r="E257" s="77" t="s">
        <v>3661</v>
      </c>
      <c r="F257" s="78" t="s">
        <v>3662</v>
      </c>
      <c r="H257" s="75"/>
      <c r="I257" s="75">
        <v>2012</v>
      </c>
      <c r="J257" s="75" t="s">
        <v>5135</v>
      </c>
      <c r="K257" s="46" t="s">
        <v>1497</v>
      </c>
      <c r="L257" s="60">
        <f>VLOOKUP(C257,'[1]TRANS_alle _produkte_2014_10_05'!$E$2:$U$2964,17,0)</f>
        <v>32.99</v>
      </c>
      <c r="M257" s="75" t="s">
        <v>6197</v>
      </c>
      <c r="N257" s="77" t="s">
        <v>3659</v>
      </c>
      <c r="O257" s="75" t="s">
        <v>3334</v>
      </c>
      <c r="P257" s="78" t="s">
        <v>3350</v>
      </c>
    </row>
    <row r="258" spans="1:16" s="78" customFormat="1">
      <c r="A258" s="74"/>
      <c r="B258" s="75" t="s">
        <v>3663</v>
      </c>
      <c r="C258" s="76">
        <v>9783839410929</v>
      </c>
      <c r="D258" s="75" t="s">
        <v>5096</v>
      </c>
      <c r="E258" s="77" t="s">
        <v>3664</v>
      </c>
      <c r="F258" s="78" t="s">
        <v>3665</v>
      </c>
      <c r="G258" s="78" t="s">
        <v>6570</v>
      </c>
      <c r="H258" s="75"/>
      <c r="I258" s="75">
        <v>2012</v>
      </c>
      <c r="J258" s="75" t="s">
        <v>5101</v>
      </c>
      <c r="K258" s="46" t="s">
        <v>1497</v>
      </c>
      <c r="L258" s="60">
        <f>VLOOKUP(C258,'[1]TRANS_alle _produkte_2014_10_05'!$E$2:$U$2964,17,0)</f>
        <v>33.99</v>
      </c>
      <c r="M258" s="75" t="s">
        <v>6197</v>
      </c>
      <c r="N258" s="77" t="s">
        <v>3659</v>
      </c>
      <c r="O258" s="75" t="s">
        <v>3334</v>
      </c>
      <c r="P258" s="78" t="s">
        <v>3350</v>
      </c>
    </row>
    <row r="259" spans="1:16" s="78" customFormat="1">
      <c r="A259" s="74"/>
      <c r="B259" s="75" t="s">
        <v>3666</v>
      </c>
      <c r="C259" s="76">
        <v>9783839418550</v>
      </c>
      <c r="D259" s="75" t="s">
        <v>5096</v>
      </c>
      <c r="E259" s="77" t="s">
        <v>3667</v>
      </c>
      <c r="F259" s="78" t="s">
        <v>3668</v>
      </c>
      <c r="G259" s="78" t="s">
        <v>5548</v>
      </c>
      <c r="H259" s="75">
        <v>6</v>
      </c>
      <c r="I259" s="75">
        <v>2012</v>
      </c>
      <c r="J259" s="75" t="s">
        <v>5101</v>
      </c>
      <c r="K259" s="46" t="s">
        <v>1497</v>
      </c>
      <c r="L259" s="60">
        <f>VLOOKUP(C259,'[1]TRANS_alle _produkte_2014_10_05'!$E$2:$U$2964,17,0)</f>
        <v>26.99</v>
      </c>
      <c r="M259" s="75" t="s">
        <v>6942</v>
      </c>
      <c r="N259" s="77" t="s">
        <v>3227</v>
      </c>
      <c r="O259" s="75" t="s">
        <v>3334</v>
      </c>
      <c r="P259" s="77" t="s">
        <v>3669</v>
      </c>
    </row>
    <row r="260" spans="1:16" s="78" customFormat="1">
      <c r="A260" s="79"/>
      <c r="B260" s="75" t="s">
        <v>3670</v>
      </c>
      <c r="C260" s="76">
        <v>9783839423080</v>
      </c>
      <c r="D260" s="75" t="s">
        <v>5096</v>
      </c>
      <c r="E260" s="77" t="s">
        <v>3671</v>
      </c>
      <c r="F260" s="78" t="s">
        <v>3226</v>
      </c>
      <c r="G260" s="78" t="s">
        <v>5548</v>
      </c>
      <c r="H260" s="75">
        <v>7</v>
      </c>
      <c r="I260" s="75">
        <v>2013</v>
      </c>
      <c r="J260" s="75" t="s">
        <v>5101</v>
      </c>
      <c r="K260" s="46" t="s">
        <v>1497</v>
      </c>
      <c r="L260" s="60">
        <f>VLOOKUP(C260,'[1]TRANS_alle _produkte_2014_10_05'!$E$2:$U$2964,17,0)</f>
        <v>24.99</v>
      </c>
      <c r="M260" s="75" t="s">
        <v>6942</v>
      </c>
      <c r="N260" s="77" t="s">
        <v>3227</v>
      </c>
      <c r="O260" s="75" t="s">
        <v>3334</v>
      </c>
      <c r="P260" s="78" t="s">
        <v>3669</v>
      </c>
    </row>
    <row r="261" spans="1:16" s="78" customFormat="1">
      <c r="A261" s="79"/>
      <c r="B261" s="75" t="s">
        <v>3672</v>
      </c>
      <c r="C261" s="76">
        <v>9783839425435</v>
      </c>
      <c r="D261" s="75" t="s">
        <v>5096</v>
      </c>
      <c r="E261" s="77" t="s">
        <v>3673</v>
      </c>
      <c r="F261" s="78" t="s">
        <v>3674</v>
      </c>
      <c r="G261" s="78" t="s">
        <v>6951</v>
      </c>
      <c r="H261" s="75"/>
      <c r="I261" s="75">
        <v>2013</v>
      </c>
      <c r="J261" s="75" t="s">
        <v>5101</v>
      </c>
      <c r="K261" s="46" t="s">
        <v>1497</v>
      </c>
      <c r="L261" s="60">
        <f>VLOOKUP(C261,'[1]TRANS_alle _produkte_2014_10_05'!$E$2:$U$2964,17,0)</f>
        <v>34.99</v>
      </c>
      <c r="M261" s="75" t="s">
        <v>5009</v>
      </c>
      <c r="N261" s="77" t="s">
        <v>3675</v>
      </c>
      <c r="O261" s="75" t="s">
        <v>3334</v>
      </c>
      <c r="P261" s="78" t="s">
        <v>3669</v>
      </c>
    </row>
    <row r="262" spans="1:16" s="78" customFormat="1">
      <c r="A262" s="59"/>
      <c r="B262" s="75" t="s">
        <v>3676</v>
      </c>
      <c r="C262" s="76">
        <v>9783839417614</v>
      </c>
      <c r="D262" s="75" t="s">
        <v>5096</v>
      </c>
      <c r="E262" s="77" t="s">
        <v>3677</v>
      </c>
      <c r="F262" s="78" t="s">
        <v>3678</v>
      </c>
      <c r="G262" s="78" t="s">
        <v>7045</v>
      </c>
      <c r="H262" s="75"/>
      <c r="I262" s="75">
        <v>2011</v>
      </c>
      <c r="J262" s="75" t="s">
        <v>5101</v>
      </c>
      <c r="K262" s="46" t="s">
        <v>1497</v>
      </c>
      <c r="L262" s="60">
        <f>VLOOKUP(C262,'[1]TRANS_alle _produkte_2014_10_05'!$E$2:$U$2964,17,0)</f>
        <v>16.989999999999998</v>
      </c>
      <c r="M262" s="75" t="s">
        <v>7511</v>
      </c>
      <c r="N262" s="77" t="s">
        <v>3546</v>
      </c>
      <c r="O262" s="75" t="s">
        <v>3334</v>
      </c>
      <c r="P262" s="78" t="s">
        <v>3669</v>
      </c>
    </row>
    <row r="263" spans="1:16" s="78" customFormat="1">
      <c r="A263" s="74"/>
      <c r="B263" s="75" t="s">
        <v>3679</v>
      </c>
      <c r="C263" s="76">
        <v>9783839414538</v>
      </c>
      <c r="D263" s="75" t="s">
        <v>5096</v>
      </c>
      <c r="E263" s="77" t="s">
        <v>3680</v>
      </c>
      <c r="F263" s="78" t="s">
        <v>3681</v>
      </c>
      <c r="G263" s="78" t="s">
        <v>7045</v>
      </c>
      <c r="H263" s="75"/>
      <c r="I263" s="75">
        <v>2010</v>
      </c>
      <c r="J263" s="75" t="s">
        <v>5101</v>
      </c>
      <c r="K263" s="46" t="s">
        <v>1497</v>
      </c>
      <c r="L263" s="60">
        <f>VLOOKUP(C263,'[1]TRANS_alle _produkte_2014_10_05'!$E$2:$U$2964,17,0)</f>
        <v>25.99</v>
      </c>
      <c r="M263" s="75" t="s">
        <v>7511</v>
      </c>
      <c r="N263" s="77" t="s">
        <v>3546</v>
      </c>
      <c r="O263" s="75" t="s">
        <v>3334</v>
      </c>
      <c r="P263" s="78" t="s">
        <v>3669</v>
      </c>
    </row>
    <row r="264" spans="1:16" s="78" customFormat="1">
      <c r="A264" s="74"/>
      <c r="B264" s="75" t="s">
        <v>3682</v>
      </c>
      <c r="C264" s="76">
        <v>9783839414705</v>
      </c>
      <c r="D264" s="75" t="s">
        <v>5096</v>
      </c>
      <c r="E264" s="77" t="s">
        <v>3683</v>
      </c>
      <c r="F264" s="78" t="s">
        <v>3684</v>
      </c>
      <c r="G264" s="78" t="s">
        <v>6864</v>
      </c>
      <c r="H264" s="75"/>
      <c r="I264" s="75">
        <v>2010</v>
      </c>
      <c r="J264" s="75" t="s">
        <v>5101</v>
      </c>
      <c r="K264" s="46" t="s">
        <v>1497</v>
      </c>
      <c r="L264" s="60">
        <f>VLOOKUP(C264,'[1]TRANS_alle _produkte_2014_10_05'!$E$2:$U$2964,17,0)</f>
        <v>31.99</v>
      </c>
      <c r="M264" s="75" t="s">
        <v>7511</v>
      </c>
      <c r="N264" s="77" t="s">
        <v>3546</v>
      </c>
      <c r="O264" s="75" t="s">
        <v>3334</v>
      </c>
      <c r="P264" s="78" t="s">
        <v>3669</v>
      </c>
    </row>
    <row r="265" spans="1:16" s="78" customFormat="1">
      <c r="A265" s="79"/>
      <c r="B265" s="75" t="s">
        <v>3685</v>
      </c>
      <c r="C265" s="76">
        <v>9783839419014</v>
      </c>
      <c r="D265" s="75" t="s">
        <v>5096</v>
      </c>
      <c r="E265" s="77" t="s">
        <v>3686</v>
      </c>
      <c r="F265" s="78" t="s">
        <v>3687</v>
      </c>
      <c r="G265" s="78" t="s">
        <v>7045</v>
      </c>
      <c r="H265" s="75"/>
      <c r="I265" s="75">
        <v>2011</v>
      </c>
      <c r="J265" s="75" t="s">
        <v>5101</v>
      </c>
      <c r="K265" s="46" t="s">
        <v>1497</v>
      </c>
      <c r="L265" s="60">
        <f>VLOOKUP(C265,'[1]TRANS_alle _produkte_2014_10_05'!$E$2:$U$2964,17,0)</f>
        <v>31.99</v>
      </c>
      <c r="M265" s="75" t="s">
        <v>5519</v>
      </c>
      <c r="N265" s="77" t="s">
        <v>3688</v>
      </c>
      <c r="O265" s="75" t="s">
        <v>3334</v>
      </c>
      <c r="P265" s="78" t="s">
        <v>3669</v>
      </c>
    </row>
    <row r="266" spans="1:16" s="78" customFormat="1">
      <c r="A266" s="79"/>
      <c r="B266" s="75" t="s">
        <v>3689</v>
      </c>
      <c r="C266" s="76">
        <v>9783839420270</v>
      </c>
      <c r="D266" s="75" t="s">
        <v>5096</v>
      </c>
      <c r="E266" s="77" t="s">
        <v>3690</v>
      </c>
      <c r="F266" s="78" t="s">
        <v>3691</v>
      </c>
      <c r="G266" s="78" t="s">
        <v>6570</v>
      </c>
      <c r="H266" s="75"/>
      <c r="I266" s="75">
        <v>2012</v>
      </c>
      <c r="J266" s="75" t="s">
        <v>5101</v>
      </c>
      <c r="K266" s="46" t="s">
        <v>1497</v>
      </c>
      <c r="L266" s="60">
        <f>VLOOKUP(C266,'[1]TRANS_alle _produkte_2014_10_05'!$E$2:$U$2964,17,0)</f>
        <v>26.99</v>
      </c>
      <c r="M266" s="75" t="s">
        <v>5519</v>
      </c>
      <c r="N266" s="77" t="s">
        <v>3688</v>
      </c>
      <c r="O266" s="75" t="s">
        <v>3334</v>
      </c>
      <c r="P266" s="78" t="s">
        <v>3669</v>
      </c>
    </row>
    <row r="267" spans="1:16" s="78" customFormat="1">
      <c r="A267" s="59"/>
      <c r="B267" s="75" t="s">
        <v>3692</v>
      </c>
      <c r="C267" s="76">
        <v>9783839414101</v>
      </c>
      <c r="D267" s="75" t="s">
        <v>5096</v>
      </c>
      <c r="E267" s="77" t="s">
        <v>3693</v>
      </c>
      <c r="F267" s="78" t="s">
        <v>3694</v>
      </c>
      <c r="G267" s="78" t="s">
        <v>7045</v>
      </c>
      <c r="H267" s="75"/>
      <c r="I267" s="75">
        <v>2010</v>
      </c>
      <c r="J267" s="75" t="s">
        <v>5101</v>
      </c>
      <c r="K267" s="46" t="s">
        <v>1497</v>
      </c>
      <c r="L267" s="60">
        <f>VLOOKUP(C267,'[1]TRANS_alle _produkte_2014_10_05'!$E$2:$U$2964,17,0)</f>
        <v>34.99</v>
      </c>
      <c r="M267" s="75" t="s">
        <v>6649</v>
      </c>
      <c r="N267" s="77" t="s">
        <v>3695</v>
      </c>
      <c r="O267" s="75" t="s">
        <v>3334</v>
      </c>
      <c r="P267" s="78" t="s">
        <v>3669</v>
      </c>
    </row>
    <row r="268" spans="1:16" s="78" customFormat="1">
      <c r="A268" s="74"/>
      <c r="B268" s="75" t="s">
        <v>3696</v>
      </c>
      <c r="C268" s="76">
        <v>9783839416013</v>
      </c>
      <c r="D268" s="75" t="s">
        <v>5096</v>
      </c>
      <c r="E268" s="77" t="s">
        <v>3697</v>
      </c>
      <c r="F268" s="78" t="s">
        <v>3698</v>
      </c>
      <c r="G268" s="78" t="s">
        <v>7045</v>
      </c>
      <c r="H268" s="75"/>
      <c r="I268" s="75">
        <v>2011</v>
      </c>
      <c r="J268" s="75" t="s">
        <v>5101</v>
      </c>
      <c r="K268" s="46" t="s">
        <v>1497</v>
      </c>
      <c r="L268" s="60">
        <f>VLOOKUP(C268,'[1]TRANS_alle _produkte_2014_10_05'!$E$2:$U$2964,17,0)</f>
        <v>15.99</v>
      </c>
      <c r="M268" s="75" t="s">
        <v>6649</v>
      </c>
      <c r="N268" s="77" t="s">
        <v>3695</v>
      </c>
      <c r="O268" s="75" t="s">
        <v>3334</v>
      </c>
      <c r="P268" s="78" t="s">
        <v>3669</v>
      </c>
    </row>
    <row r="269" spans="1:16" s="78" customFormat="1">
      <c r="A269" s="74"/>
      <c r="B269" s="75" t="s">
        <v>3699</v>
      </c>
      <c r="C269" s="76">
        <v>9783839415528</v>
      </c>
      <c r="D269" s="75" t="s">
        <v>5096</v>
      </c>
      <c r="E269" s="77" t="s">
        <v>3700</v>
      </c>
      <c r="F269" s="78" t="s">
        <v>3701</v>
      </c>
      <c r="G269" s="78" t="s">
        <v>7045</v>
      </c>
      <c r="H269" s="75"/>
      <c r="I269" s="75">
        <v>2011</v>
      </c>
      <c r="J269" s="75" t="s">
        <v>5101</v>
      </c>
      <c r="K269" s="46" t="s">
        <v>1497</v>
      </c>
      <c r="L269" s="60">
        <f>VLOOKUP(C269,'[1]TRANS_alle _produkte_2014_10_05'!$E$2:$U$2964,17,0)</f>
        <v>31.99</v>
      </c>
      <c r="M269" s="75" t="s">
        <v>6649</v>
      </c>
      <c r="N269" s="77" t="s">
        <v>3695</v>
      </c>
      <c r="O269" s="75" t="s">
        <v>3334</v>
      </c>
      <c r="P269" s="78" t="s">
        <v>3669</v>
      </c>
    </row>
    <row r="270" spans="1:16" s="78" customFormat="1">
      <c r="A270" s="79"/>
      <c r="B270" s="75" t="s">
        <v>3702</v>
      </c>
      <c r="C270" s="76">
        <v>9783839419984</v>
      </c>
      <c r="D270" s="75" t="s">
        <v>5096</v>
      </c>
      <c r="E270" s="77" t="s">
        <v>3703</v>
      </c>
      <c r="F270" s="78" t="s">
        <v>3704</v>
      </c>
      <c r="G270" s="78" t="s">
        <v>7045</v>
      </c>
      <c r="H270" s="75"/>
      <c r="I270" s="75">
        <v>2012</v>
      </c>
      <c r="J270" s="75" t="s">
        <v>5101</v>
      </c>
      <c r="K270" s="46" t="s">
        <v>1497</v>
      </c>
      <c r="L270" s="60">
        <f>VLOOKUP(C270,'[1]TRANS_alle _produkte_2014_10_05'!$E$2:$U$2964,17,0)</f>
        <v>25.99</v>
      </c>
      <c r="M270" s="75" t="s">
        <v>6649</v>
      </c>
      <c r="N270" s="77" t="s">
        <v>3695</v>
      </c>
      <c r="O270" s="75" t="s">
        <v>3334</v>
      </c>
      <c r="P270" s="78" t="s">
        <v>3669</v>
      </c>
    </row>
    <row r="271" spans="1:16" s="78" customFormat="1">
      <c r="A271" s="79"/>
      <c r="B271" s="75" t="s">
        <v>3705</v>
      </c>
      <c r="C271" s="76">
        <v>9783839416815</v>
      </c>
      <c r="D271" s="75" t="s">
        <v>5096</v>
      </c>
      <c r="E271" s="77" t="s">
        <v>3706</v>
      </c>
      <c r="F271" s="78" t="s">
        <v>3707</v>
      </c>
      <c r="G271" s="78" t="s">
        <v>7045</v>
      </c>
      <c r="H271" s="75"/>
      <c r="I271" s="75">
        <v>2011</v>
      </c>
      <c r="J271" s="75" t="s">
        <v>5101</v>
      </c>
      <c r="K271" s="46" t="s">
        <v>1497</v>
      </c>
      <c r="L271" s="60">
        <f>VLOOKUP(C271,'[1]TRANS_alle _produkte_2014_10_05'!$E$2:$U$2964,17,0)</f>
        <v>26.99</v>
      </c>
      <c r="M271" s="75" t="s">
        <v>6649</v>
      </c>
      <c r="N271" s="77" t="s">
        <v>3695</v>
      </c>
      <c r="O271" s="75" t="s">
        <v>3334</v>
      </c>
      <c r="P271" s="78" t="s">
        <v>3669</v>
      </c>
    </row>
    <row r="272" spans="1:16" s="78" customFormat="1">
      <c r="A272" s="59"/>
      <c r="B272" s="75" t="s">
        <v>3708</v>
      </c>
      <c r="C272" s="76">
        <v>9783839419748</v>
      </c>
      <c r="D272" s="75" t="s">
        <v>5096</v>
      </c>
      <c r="E272" s="77" t="s">
        <v>3709</v>
      </c>
      <c r="F272" s="78" t="s">
        <v>3710</v>
      </c>
      <c r="G272" s="78" t="s">
        <v>6990</v>
      </c>
      <c r="H272" s="75"/>
      <c r="I272" s="75">
        <v>2012</v>
      </c>
      <c r="J272" s="75" t="s">
        <v>5101</v>
      </c>
      <c r="K272" s="46" t="s">
        <v>1497</v>
      </c>
      <c r="L272" s="60">
        <f>VLOOKUP(C272,'[1]TRANS_alle _produkte_2014_10_05'!$E$2:$U$2964,17,0)</f>
        <v>25.99</v>
      </c>
      <c r="M272" s="75" t="s">
        <v>6649</v>
      </c>
      <c r="N272" s="77" t="s">
        <v>3695</v>
      </c>
      <c r="O272" s="75" t="s">
        <v>3334</v>
      </c>
      <c r="P272" s="78" t="s">
        <v>3669</v>
      </c>
    </row>
    <row r="273" spans="1:16" s="78" customFormat="1">
      <c r="A273" s="74"/>
      <c r="B273" s="75" t="s">
        <v>3711</v>
      </c>
      <c r="C273" s="76">
        <v>9783839425831</v>
      </c>
      <c r="D273" s="75" t="s">
        <v>5096</v>
      </c>
      <c r="E273" s="77" t="s">
        <v>3712</v>
      </c>
      <c r="F273" s="78" t="s">
        <v>3713</v>
      </c>
      <c r="G273" s="78" t="s">
        <v>6990</v>
      </c>
      <c r="H273" s="75"/>
      <c r="I273" s="75">
        <v>2013</v>
      </c>
      <c r="J273" s="75" t="s">
        <v>5101</v>
      </c>
      <c r="K273" s="46" t="s">
        <v>1497</v>
      </c>
      <c r="L273" s="60">
        <f>VLOOKUP(C273,'[1]TRANS_alle _produkte_2014_10_05'!$E$2:$U$2964,17,0)</f>
        <v>26.99</v>
      </c>
      <c r="M273" s="75" t="s">
        <v>6649</v>
      </c>
      <c r="N273" s="77" t="s">
        <v>3695</v>
      </c>
      <c r="O273" s="75" t="s">
        <v>3334</v>
      </c>
      <c r="P273" s="78" t="s">
        <v>3669</v>
      </c>
    </row>
    <row r="274" spans="1:16" s="78" customFormat="1">
      <c r="A274" s="74"/>
      <c r="B274" s="75" t="s">
        <v>3714</v>
      </c>
      <c r="C274" s="76">
        <v>9783839422397</v>
      </c>
      <c r="D274" s="75" t="s">
        <v>5096</v>
      </c>
      <c r="E274" s="77" t="s">
        <v>3715</v>
      </c>
      <c r="F274" s="78" t="s">
        <v>3716</v>
      </c>
      <c r="G274" s="78" t="s">
        <v>3469</v>
      </c>
      <c r="H274" s="75">
        <v>20</v>
      </c>
      <c r="I274" s="75">
        <v>2013</v>
      </c>
      <c r="J274" s="75" t="s">
        <v>5101</v>
      </c>
      <c r="K274" s="46" t="s">
        <v>1497</v>
      </c>
      <c r="L274" s="60">
        <f>VLOOKUP(C274,'[1]TRANS_alle _produkte_2014_10_05'!$E$2:$U$2964,17,0)</f>
        <v>25.99</v>
      </c>
      <c r="M274" s="75" t="s">
        <v>6649</v>
      </c>
      <c r="N274" s="77" t="s">
        <v>3695</v>
      </c>
      <c r="O274" s="75" t="s">
        <v>3334</v>
      </c>
      <c r="P274" s="78" t="s">
        <v>3669</v>
      </c>
    </row>
    <row r="275" spans="1:16" s="78" customFormat="1">
      <c r="A275" s="79"/>
      <c r="B275" s="75" t="s">
        <v>3717</v>
      </c>
      <c r="C275" s="76">
        <v>9783839423073</v>
      </c>
      <c r="D275" s="75" t="s">
        <v>5096</v>
      </c>
      <c r="E275" s="77" t="s">
        <v>3718</v>
      </c>
      <c r="F275" s="78" t="s">
        <v>3719</v>
      </c>
      <c r="G275" s="78" t="s">
        <v>6951</v>
      </c>
      <c r="H275" s="75"/>
      <c r="I275" s="75">
        <v>2013</v>
      </c>
      <c r="J275" s="75" t="s">
        <v>5101</v>
      </c>
      <c r="K275" s="46" t="s">
        <v>1497</v>
      </c>
      <c r="L275" s="60">
        <f>VLOOKUP(C275,'[1]TRANS_alle _produkte_2014_10_05'!$E$2:$U$2964,17,0)</f>
        <v>26.99</v>
      </c>
      <c r="M275" s="75" t="s">
        <v>6667</v>
      </c>
      <c r="N275" s="77" t="s">
        <v>3720</v>
      </c>
      <c r="O275" s="75" t="s">
        <v>3334</v>
      </c>
      <c r="P275" s="78" t="s">
        <v>3669</v>
      </c>
    </row>
    <row r="276" spans="1:16" s="78" customFormat="1">
      <c r="A276" s="79"/>
      <c r="B276" s="75" t="s">
        <v>3721</v>
      </c>
      <c r="C276" s="76">
        <v>9783839413661</v>
      </c>
      <c r="D276" s="75" t="s">
        <v>5096</v>
      </c>
      <c r="E276" s="77" t="s">
        <v>3722</v>
      </c>
      <c r="F276" s="78" t="s">
        <v>3723</v>
      </c>
      <c r="G276" s="78" t="s">
        <v>7045</v>
      </c>
      <c r="H276" s="75"/>
      <c r="I276" s="75">
        <v>2010</v>
      </c>
      <c r="J276" s="75" t="s">
        <v>5101</v>
      </c>
      <c r="K276" s="46" t="s">
        <v>1497</v>
      </c>
      <c r="L276" s="60">
        <f>VLOOKUP(C276,'[1]TRANS_alle _produkte_2014_10_05'!$E$2:$U$2964,17,0)</f>
        <v>33.99</v>
      </c>
      <c r="M276" s="75" t="s">
        <v>6667</v>
      </c>
      <c r="N276" s="77" t="s">
        <v>3720</v>
      </c>
      <c r="O276" s="75" t="s">
        <v>3334</v>
      </c>
      <c r="P276" s="78" t="s">
        <v>3669</v>
      </c>
    </row>
    <row r="277" spans="1:16" s="78" customFormat="1">
      <c r="A277" s="59"/>
      <c r="B277" s="75" t="s">
        <v>3724</v>
      </c>
      <c r="C277" s="76">
        <v>9783839421673</v>
      </c>
      <c r="D277" s="75" t="s">
        <v>5096</v>
      </c>
      <c r="E277" s="77" t="s">
        <v>3725</v>
      </c>
      <c r="F277" s="78" t="s">
        <v>3726</v>
      </c>
      <c r="G277" s="78" t="s">
        <v>3367</v>
      </c>
      <c r="H277" s="75">
        <v>12</v>
      </c>
      <c r="I277" s="75">
        <v>2013</v>
      </c>
      <c r="J277" s="75" t="s">
        <v>5101</v>
      </c>
      <c r="K277" s="46" t="s">
        <v>1497</v>
      </c>
      <c r="L277" s="60">
        <f>VLOOKUP(C277,'[1]TRANS_alle _produkte_2014_10_05'!$E$2:$U$2964,17,0)</f>
        <v>43.99</v>
      </c>
      <c r="M277" s="75" t="s">
        <v>3727</v>
      </c>
      <c r="N277" s="77" t="s">
        <v>3728</v>
      </c>
      <c r="O277" s="75" t="s">
        <v>3334</v>
      </c>
      <c r="P277" s="78" t="s">
        <v>3669</v>
      </c>
    </row>
    <row r="278" spans="1:16" s="78" customFormat="1">
      <c r="A278" s="74"/>
      <c r="B278" s="75" t="s">
        <v>3729</v>
      </c>
      <c r="C278" s="76">
        <v>9783839419045</v>
      </c>
      <c r="D278" s="75" t="s">
        <v>5096</v>
      </c>
      <c r="E278" s="77" t="s">
        <v>3730</v>
      </c>
      <c r="F278" s="78" t="s">
        <v>3731</v>
      </c>
      <c r="G278" s="78" t="s">
        <v>3732</v>
      </c>
      <c r="H278" s="75">
        <v>4</v>
      </c>
      <c r="I278" s="75">
        <v>2012</v>
      </c>
      <c r="J278" s="75" t="s">
        <v>5101</v>
      </c>
      <c r="K278" s="46" t="s">
        <v>1497</v>
      </c>
      <c r="L278" s="60">
        <f>VLOOKUP(C278,'[1]TRANS_alle _produkte_2014_10_05'!$E$2:$U$2964,17,0)</f>
        <v>22.99</v>
      </c>
      <c r="M278" s="75" t="s">
        <v>3733</v>
      </c>
      <c r="N278" s="77" t="s">
        <v>3734</v>
      </c>
      <c r="O278" s="75" t="s">
        <v>3334</v>
      </c>
      <c r="P278" s="78" t="s">
        <v>3669</v>
      </c>
    </row>
    <row r="279" spans="1:16" s="78" customFormat="1">
      <c r="A279" s="74"/>
      <c r="B279" s="75" t="s">
        <v>3735</v>
      </c>
      <c r="C279" s="76">
        <v>9783839413609</v>
      </c>
      <c r="D279" s="75" t="s">
        <v>5096</v>
      </c>
      <c r="E279" s="77" t="s">
        <v>3736</v>
      </c>
      <c r="F279" s="78" t="s">
        <v>3737</v>
      </c>
      <c r="G279" s="78" t="s">
        <v>7045</v>
      </c>
      <c r="H279" s="75"/>
      <c r="I279" s="75">
        <v>2010</v>
      </c>
      <c r="J279" s="75" t="s">
        <v>5101</v>
      </c>
      <c r="K279" s="46" t="s">
        <v>1497</v>
      </c>
      <c r="L279" s="60">
        <f>VLOOKUP(C279,'[1]TRANS_alle _produkte_2014_10_05'!$E$2:$U$2964,17,0)</f>
        <v>25.99</v>
      </c>
      <c r="M279" s="75" t="s">
        <v>7164</v>
      </c>
      <c r="N279" s="77" t="s">
        <v>3738</v>
      </c>
      <c r="O279" s="75" t="s">
        <v>3334</v>
      </c>
      <c r="P279" s="78" t="s">
        <v>3669</v>
      </c>
    </row>
    <row r="280" spans="1:16" s="78" customFormat="1">
      <c r="A280" s="79"/>
      <c r="B280" s="75" t="s">
        <v>3739</v>
      </c>
      <c r="C280" s="76">
        <v>9783839417829</v>
      </c>
      <c r="D280" s="75" t="s">
        <v>5096</v>
      </c>
      <c r="E280" s="77" t="s">
        <v>3740</v>
      </c>
      <c r="F280" s="78" t="s">
        <v>3741</v>
      </c>
      <c r="G280" s="78" t="s">
        <v>7045</v>
      </c>
      <c r="H280" s="75"/>
      <c r="I280" s="75">
        <v>2011</v>
      </c>
      <c r="J280" s="75" t="s">
        <v>5101</v>
      </c>
      <c r="K280" s="46" t="s">
        <v>1497</v>
      </c>
      <c r="L280" s="60">
        <f>VLOOKUP(C280,'[1]TRANS_alle _produkte_2014_10_05'!$E$2:$U$2964,17,0)</f>
        <v>35.99</v>
      </c>
      <c r="M280" s="75" t="s">
        <v>7164</v>
      </c>
      <c r="N280" s="77" t="s">
        <v>3738</v>
      </c>
      <c r="O280" s="75" t="s">
        <v>3334</v>
      </c>
      <c r="P280" s="78" t="s">
        <v>3669</v>
      </c>
    </row>
    <row r="281" spans="1:16" s="78" customFormat="1">
      <c r="A281" s="79"/>
      <c r="B281" s="75" t="s">
        <v>3742</v>
      </c>
      <c r="C281" s="76">
        <v>9783839419052</v>
      </c>
      <c r="D281" s="75" t="s">
        <v>5096</v>
      </c>
      <c r="E281" s="77" t="s">
        <v>3743</v>
      </c>
      <c r="F281" s="78" t="s">
        <v>3744</v>
      </c>
      <c r="G281" s="78" t="s">
        <v>3732</v>
      </c>
      <c r="H281" s="75">
        <v>5</v>
      </c>
      <c r="I281" s="75">
        <v>2011</v>
      </c>
      <c r="J281" s="75" t="s">
        <v>5101</v>
      </c>
      <c r="K281" s="46" t="s">
        <v>1497</v>
      </c>
      <c r="L281" s="60">
        <f>VLOOKUP(C281,'[1]TRANS_alle _produkte_2014_10_05'!$E$2:$U$2964,17,0)</f>
        <v>22.99</v>
      </c>
      <c r="M281" s="75" t="s">
        <v>7164</v>
      </c>
      <c r="N281" s="77" t="s">
        <v>3738</v>
      </c>
      <c r="O281" s="75" t="s">
        <v>3334</v>
      </c>
      <c r="P281" s="78" t="s">
        <v>3669</v>
      </c>
    </row>
    <row r="282" spans="1:16" s="78" customFormat="1">
      <c r="A282" s="59"/>
      <c r="B282" s="75" t="s">
        <v>3745</v>
      </c>
      <c r="C282" s="76">
        <v>9783839421468</v>
      </c>
      <c r="D282" s="75" t="s">
        <v>5096</v>
      </c>
      <c r="E282" s="77" t="s">
        <v>3746</v>
      </c>
      <c r="F282" s="78" t="s">
        <v>3747</v>
      </c>
      <c r="G282" s="78" t="s">
        <v>7045</v>
      </c>
      <c r="H282" s="75"/>
      <c r="I282" s="75">
        <v>2013</v>
      </c>
      <c r="J282" s="75" t="s">
        <v>5101</v>
      </c>
      <c r="K282" s="46" t="s">
        <v>1497</v>
      </c>
      <c r="L282" s="60">
        <f>VLOOKUP(C282,'[1]TRANS_alle _produkte_2014_10_05'!$E$2:$U$2964,17,0)</f>
        <v>34.99</v>
      </c>
      <c r="M282" s="75" t="s">
        <v>7164</v>
      </c>
      <c r="N282" s="77" t="s">
        <v>3738</v>
      </c>
      <c r="O282" s="75" t="s">
        <v>3334</v>
      </c>
      <c r="P282" s="78" t="s">
        <v>3669</v>
      </c>
    </row>
    <row r="283" spans="1:16" s="78" customFormat="1">
      <c r="A283" s="74"/>
      <c r="B283" s="75" t="s">
        <v>3748</v>
      </c>
      <c r="C283" s="76">
        <v>9783839422298</v>
      </c>
      <c r="D283" s="75" t="s">
        <v>5096</v>
      </c>
      <c r="E283" s="77" t="s">
        <v>3749</v>
      </c>
      <c r="F283" s="78" t="s">
        <v>3750</v>
      </c>
      <c r="G283" s="78" t="s">
        <v>6864</v>
      </c>
      <c r="H283" s="75"/>
      <c r="I283" s="75">
        <v>2013</v>
      </c>
      <c r="J283" s="75" t="s">
        <v>5101</v>
      </c>
      <c r="K283" s="46" t="s">
        <v>1497</v>
      </c>
      <c r="L283" s="60">
        <f>VLOOKUP(C283,'[1]TRANS_alle _produkte_2014_10_05'!$E$2:$U$2964,17,0)</f>
        <v>31.99</v>
      </c>
      <c r="M283" s="75" t="s">
        <v>7164</v>
      </c>
      <c r="N283" s="77" t="s">
        <v>3738</v>
      </c>
      <c r="O283" s="75" t="s">
        <v>3334</v>
      </c>
      <c r="P283" s="78" t="s">
        <v>3669</v>
      </c>
    </row>
    <row r="284" spans="1:16" s="78" customFormat="1">
      <c r="A284" s="74"/>
      <c r="B284" s="75" t="s">
        <v>3751</v>
      </c>
      <c r="C284" s="76">
        <v>9783839414453</v>
      </c>
      <c r="D284" s="75" t="s">
        <v>5096</v>
      </c>
      <c r="E284" s="77" t="s">
        <v>3752</v>
      </c>
      <c r="F284" s="78" t="s">
        <v>3753</v>
      </c>
      <c r="G284" s="78" t="s">
        <v>7045</v>
      </c>
      <c r="H284" s="75"/>
      <c r="I284" s="75">
        <v>2011</v>
      </c>
      <c r="J284" s="75" t="s">
        <v>5101</v>
      </c>
      <c r="K284" s="46" t="s">
        <v>1497</v>
      </c>
      <c r="L284" s="60">
        <f>VLOOKUP(C284,'[1]TRANS_alle _produkte_2014_10_05'!$E$2:$U$2964,17,0)</f>
        <v>26.99</v>
      </c>
      <c r="M284" s="75" t="s">
        <v>6800</v>
      </c>
      <c r="N284" s="77" t="s">
        <v>3754</v>
      </c>
      <c r="O284" s="75" t="s">
        <v>3334</v>
      </c>
      <c r="P284" s="78" t="s">
        <v>3669</v>
      </c>
    </row>
    <row r="285" spans="1:16" s="78" customFormat="1">
      <c r="A285" s="79"/>
      <c r="B285" s="75" t="s">
        <v>3755</v>
      </c>
      <c r="C285" s="76">
        <v>9783839416945</v>
      </c>
      <c r="D285" s="75" t="s">
        <v>5096</v>
      </c>
      <c r="E285" s="77" t="s">
        <v>3756</v>
      </c>
      <c r="F285" s="78" t="s">
        <v>3757</v>
      </c>
      <c r="G285" s="78" t="s">
        <v>3354</v>
      </c>
      <c r="H285" s="75">
        <v>11</v>
      </c>
      <c r="I285" s="75">
        <v>2011</v>
      </c>
      <c r="J285" s="75" t="s">
        <v>5135</v>
      </c>
      <c r="K285" s="46" t="s">
        <v>1497</v>
      </c>
      <c r="L285" s="60">
        <f>VLOOKUP(C285,'[1]TRANS_alle _produkte_2014_10_05'!$E$2:$U$2964,17,0)</f>
        <v>32.99</v>
      </c>
      <c r="M285" s="75" t="s">
        <v>6800</v>
      </c>
      <c r="N285" s="77" t="s">
        <v>3754</v>
      </c>
      <c r="O285" s="75" t="s">
        <v>3334</v>
      </c>
      <c r="P285" s="78" t="s">
        <v>3669</v>
      </c>
    </row>
    <row r="286" spans="1:16" s="78" customFormat="1">
      <c r="A286" s="79"/>
      <c r="B286" s="75" t="s">
        <v>3758</v>
      </c>
      <c r="C286" s="76">
        <v>9783839420218</v>
      </c>
      <c r="D286" s="75" t="s">
        <v>5096</v>
      </c>
      <c r="E286" s="77" t="s">
        <v>3759</v>
      </c>
      <c r="F286" s="78" t="s">
        <v>3760</v>
      </c>
      <c r="G286" s="78" t="s">
        <v>7045</v>
      </c>
      <c r="H286" s="75"/>
      <c r="I286" s="75">
        <v>2012</v>
      </c>
      <c r="J286" s="75" t="s">
        <v>5101</v>
      </c>
      <c r="K286" s="46" t="s">
        <v>1497</v>
      </c>
      <c r="L286" s="60">
        <f>VLOOKUP(C286,'[1]TRANS_alle _produkte_2014_10_05'!$E$2:$U$2964,17,0)</f>
        <v>26.99</v>
      </c>
      <c r="M286" s="75" t="s">
        <v>6800</v>
      </c>
      <c r="N286" s="77" t="s">
        <v>3754</v>
      </c>
      <c r="O286" s="75" t="s">
        <v>3334</v>
      </c>
      <c r="P286" s="78" t="s">
        <v>3669</v>
      </c>
    </row>
    <row r="287" spans="1:16" s="78" customFormat="1">
      <c r="A287" s="59"/>
      <c r="B287" s="75" t="s">
        <v>3761</v>
      </c>
      <c r="C287" s="76">
        <v>9783839422366</v>
      </c>
      <c r="D287" s="75" t="s">
        <v>5096</v>
      </c>
      <c r="E287" s="77" t="s">
        <v>3762</v>
      </c>
      <c r="F287" s="78" t="s">
        <v>3763</v>
      </c>
      <c r="G287" s="78" t="s">
        <v>7045</v>
      </c>
      <c r="H287" s="75"/>
      <c r="I287" s="75">
        <v>2012</v>
      </c>
      <c r="J287" s="75" t="s">
        <v>5101</v>
      </c>
      <c r="K287" s="46" t="s">
        <v>1497</v>
      </c>
      <c r="L287" s="60">
        <f>VLOOKUP(C287,'[1]TRANS_alle _produkte_2014_10_05'!$E$2:$U$2964,17,0)</f>
        <v>32.99</v>
      </c>
      <c r="M287" s="75" t="s">
        <v>6800</v>
      </c>
      <c r="N287" s="77" t="s">
        <v>3754</v>
      </c>
      <c r="O287" s="75" t="s">
        <v>3334</v>
      </c>
      <c r="P287" s="78" t="s">
        <v>3669</v>
      </c>
    </row>
    <row r="288" spans="1:16" s="78" customFormat="1">
      <c r="A288" s="74"/>
      <c r="B288" s="75" t="s">
        <v>3764</v>
      </c>
      <c r="C288" s="76">
        <v>9783839423684</v>
      </c>
      <c r="D288" s="75" t="s">
        <v>5096</v>
      </c>
      <c r="E288" s="77" t="s">
        <v>3765</v>
      </c>
      <c r="F288" s="78" t="s">
        <v>3766</v>
      </c>
      <c r="G288" s="78" t="s">
        <v>7045</v>
      </c>
      <c r="H288" s="75"/>
      <c r="I288" s="75">
        <v>2013</v>
      </c>
      <c r="J288" s="75" t="s">
        <v>5101</v>
      </c>
      <c r="K288" s="46" t="s">
        <v>1497</v>
      </c>
      <c r="L288" s="60">
        <f>VLOOKUP(C288,'[1]TRANS_alle _produkte_2014_10_05'!$E$2:$U$2964,17,0)</f>
        <v>26.99</v>
      </c>
      <c r="M288" s="75" t="s">
        <v>6800</v>
      </c>
      <c r="N288" s="77" t="s">
        <v>3754</v>
      </c>
      <c r="O288" s="75" t="s">
        <v>3334</v>
      </c>
      <c r="P288" s="78" t="s">
        <v>3669</v>
      </c>
    </row>
    <row r="289" spans="1:16" s="78" customFormat="1">
      <c r="A289" s="74"/>
      <c r="B289" s="75" t="s">
        <v>3767</v>
      </c>
      <c r="C289" s="76">
        <v>9783839423899</v>
      </c>
      <c r="D289" s="75" t="s">
        <v>5096</v>
      </c>
      <c r="E289" s="77" t="s">
        <v>3768</v>
      </c>
      <c r="F289" s="78" t="s">
        <v>3769</v>
      </c>
      <c r="G289" s="78" t="s">
        <v>7045</v>
      </c>
      <c r="H289" s="75"/>
      <c r="I289" s="75">
        <v>2013</v>
      </c>
      <c r="J289" s="75" t="s">
        <v>5101</v>
      </c>
      <c r="K289" s="46" t="s">
        <v>1497</v>
      </c>
      <c r="L289" s="60">
        <f>VLOOKUP(C289,'[1]TRANS_alle _produkte_2014_10_05'!$E$2:$U$2964,17,0)</f>
        <v>26.99</v>
      </c>
      <c r="M289" s="75" t="s">
        <v>6800</v>
      </c>
      <c r="N289" s="77" t="s">
        <v>3754</v>
      </c>
      <c r="O289" s="75" t="s">
        <v>3334</v>
      </c>
      <c r="P289" s="78" t="s">
        <v>3669</v>
      </c>
    </row>
    <row r="290" spans="1:16" s="78" customFormat="1">
      <c r="A290" s="79"/>
      <c r="B290" s="75" t="s">
        <v>3770</v>
      </c>
      <c r="C290" s="76">
        <v>9783839425411</v>
      </c>
      <c r="D290" s="75" t="s">
        <v>5096</v>
      </c>
      <c r="E290" s="77" t="s">
        <v>3771</v>
      </c>
      <c r="F290" s="78" t="s">
        <v>3772</v>
      </c>
      <c r="G290" s="78" t="s">
        <v>7045</v>
      </c>
      <c r="H290" s="75"/>
      <c r="I290" s="75">
        <v>2013</v>
      </c>
      <c r="J290" s="75" t="s">
        <v>5101</v>
      </c>
      <c r="K290" s="46" t="s">
        <v>1497</v>
      </c>
      <c r="L290" s="60">
        <f>VLOOKUP(C290,'[1]TRANS_alle _produkte_2014_10_05'!$E$2:$U$2964,17,0)</f>
        <v>23.99</v>
      </c>
      <c r="M290" s="75" t="s">
        <v>6800</v>
      </c>
      <c r="N290" s="77" t="s">
        <v>3754</v>
      </c>
      <c r="O290" s="75" t="s">
        <v>3334</v>
      </c>
      <c r="P290" s="78" t="s">
        <v>3669</v>
      </c>
    </row>
    <row r="291" spans="1:16" s="78" customFormat="1">
      <c r="A291" s="79"/>
      <c r="B291" s="75" t="s">
        <v>3773</v>
      </c>
      <c r="C291" s="76">
        <v>9783839415405</v>
      </c>
      <c r="D291" s="75" t="s">
        <v>5096</v>
      </c>
      <c r="E291" s="77" t="s">
        <v>3774</v>
      </c>
      <c r="F291" s="78" t="s">
        <v>3775</v>
      </c>
      <c r="G291" s="78" t="s">
        <v>6226</v>
      </c>
      <c r="H291" s="75">
        <v>3</v>
      </c>
      <c r="I291" s="75">
        <v>2010</v>
      </c>
      <c r="J291" s="75" t="s">
        <v>5101</v>
      </c>
      <c r="K291" s="46" t="s">
        <v>1497</v>
      </c>
      <c r="L291" s="60">
        <f>VLOOKUP(C291,'[1]TRANS_alle _produkte_2014_10_05'!$E$2:$U$2964,17,0)</f>
        <v>16.989999999999998</v>
      </c>
      <c r="M291" s="75" t="s">
        <v>6654</v>
      </c>
      <c r="N291" s="77" t="s">
        <v>3776</v>
      </c>
      <c r="O291" s="75" t="s">
        <v>3334</v>
      </c>
      <c r="P291" s="78" t="s">
        <v>3669</v>
      </c>
    </row>
    <row r="292" spans="1:16" s="78" customFormat="1">
      <c r="A292" s="59"/>
      <c r="B292" s="75" t="s">
        <v>3777</v>
      </c>
      <c r="C292" s="76">
        <v>9783839419557</v>
      </c>
      <c r="D292" s="75" t="s">
        <v>5096</v>
      </c>
      <c r="E292" s="77" t="s">
        <v>3778</v>
      </c>
      <c r="F292" s="78" t="s">
        <v>3779</v>
      </c>
      <c r="G292" s="78" t="s">
        <v>5029</v>
      </c>
      <c r="H292" s="75">
        <v>17</v>
      </c>
      <c r="I292" s="75">
        <v>2012</v>
      </c>
      <c r="J292" s="75" t="s">
        <v>5101</v>
      </c>
      <c r="K292" s="46" t="s">
        <v>1497</v>
      </c>
      <c r="L292" s="60">
        <f>VLOOKUP(C292,'[1]TRANS_alle _produkte_2014_10_05'!$E$2:$U$2964,17,0)</f>
        <v>33.99</v>
      </c>
      <c r="M292" s="75" t="s">
        <v>6654</v>
      </c>
      <c r="N292" s="77" t="s">
        <v>3776</v>
      </c>
      <c r="O292" s="75" t="s">
        <v>3334</v>
      </c>
      <c r="P292" s="78" t="s">
        <v>3669</v>
      </c>
    </row>
    <row r="293" spans="1:16" s="78" customFormat="1">
      <c r="A293" s="74"/>
      <c r="B293" s="75" t="s">
        <v>3780</v>
      </c>
      <c r="C293" s="76">
        <v>9783839418703</v>
      </c>
      <c r="D293" s="75" t="s">
        <v>5096</v>
      </c>
      <c r="E293" s="77" t="s">
        <v>3781</v>
      </c>
      <c r="F293" s="78" t="s">
        <v>3782</v>
      </c>
      <c r="G293" s="78" t="s">
        <v>7045</v>
      </c>
      <c r="H293" s="75"/>
      <c r="I293" s="75">
        <v>2012</v>
      </c>
      <c r="J293" s="75" t="s">
        <v>5101</v>
      </c>
      <c r="K293" s="46" t="s">
        <v>1497</v>
      </c>
      <c r="L293" s="60">
        <f>VLOOKUP(C293,'[1]TRANS_alle _produkte_2014_10_05'!$E$2:$U$2964,17,0)</f>
        <v>26.99</v>
      </c>
      <c r="M293" s="75" t="s">
        <v>6654</v>
      </c>
      <c r="N293" s="77" t="s">
        <v>3776</v>
      </c>
      <c r="O293" s="75" t="s">
        <v>3334</v>
      </c>
      <c r="P293" s="78" t="s">
        <v>3669</v>
      </c>
    </row>
    <row r="294" spans="1:16" s="78" customFormat="1">
      <c r="A294" s="74"/>
      <c r="B294" s="75" t="s">
        <v>3783</v>
      </c>
      <c r="C294" s="76">
        <v>9783839425152</v>
      </c>
      <c r="D294" s="75" t="s">
        <v>5096</v>
      </c>
      <c r="E294" s="77" t="s">
        <v>3784</v>
      </c>
      <c r="F294" s="78" t="s">
        <v>3785</v>
      </c>
      <c r="G294" s="78" t="s">
        <v>3354</v>
      </c>
      <c r="H294" s="75">
        <v>19</v>
      </c>
      <c r="I294" s="75">
        <v>2013</v>
      </c>
      <c r="J294" s="75" t="s">
        <v>5101</v>
      </c>
      <c r="K294" s="46" t="s">
        <v>1497</v>
      </c>
      <c r="L294" s="60">
        <f>VLOOKUP(C294,'[1]TRANS_alle _produkte_2014_10_05'!$E$2:$U$2964,17,0)</f>
        <v>21.99</v>
      </c>
      <c r="M294" s="75" t="s">
        <v>6654</v>
      </c>
      <c r="N294" s="77" t="s">
        <v>3776</v>
      </c>
      <c r="O294" s="75" t="s">
        <v>3334</v>
      </c>
      <c r="P294" s="78" t="s">
        <v>3669</v>
      </c>
    </row>
    <row r="295" spans="1:16" s="78" customFormat="1">
      <c r="A295" s="79"/>
      <c r="B295" s="75" t="s">
        <v>3786</v>
      </c>
      <c r="C295" s="76">
        <v>9783839424148</v>
      </c>
      <c r="D295" s="75" t="s">
        <v>5096</v>
      </c>
      <c r="E295" s="77" t="s">
        <v>3787</v>
      </c>
      <c r="F295" s="78" t="s">
        <v>3788</v>
      </c>
      <c r="G295" s="78" t="s">
        <v>7045</v>
      </c>
      <c r="H295" s="75"/>
      <c r="I295" s="75">
        <v>2013</v>
      </c>
      <c r="J295" s="75" t="s">
        <v>5101</v>
      </c>
      <c r="K295" s="46" t="s">
        <v>1497</v>
      </c>
      <c r="L295" s="60">
        <f>VLOOKUP(C295,'[1]TRANS_alle _produkte_2014_10_05'!$E$2:$U$2964,17,0)</f>
        <v>30.99</v>
      </c>
      <c r="M295" s="75" t="s">
        <v>6654</v>
      </c>
      <c r="N295" s="77" t="s">
        <v>3776</v>
      </c>
      <c r="O295" s="75" t="s">
        <v>3334</v>
      </c>
      <c r="P295" s="78" t="s">
        <v>3669</v>
      </c>
    </row>
    <row r="296" spans="1:16" s="78" customFormat="1">
      <c r="A296" s="79"/>
      <c r="B296" s="75" t="s">
        <v>3789</v>
      </c>
      <c r="C296" s="76">
        <v>9783839417058</v>
      </c>
      <c r="D296" s="75" t="s">
        <v>5096</v>
      </c>
      <c r="E296" s="77" t="s">
        <v>3790</v>
      </c>
      <c r="F296" s="78" t="s">
        <v>3791</v>
      </c>
      <c r="G296" s="78" t="s">
        <v>6644</v>
      </c>
      <c r="H296" s="75"/>
      <c r="I296" s="75">
        <v>2012</v>
      </c>
      <c r="J296" s="75" t="s">
        <v>5101</v>
      </c>
      <c r="K296" s="46" t="s">
        <v>1497</v>
      </c>
      <c r="L296" s="60">
        <f>VLOOKUP(C296,'[1]TRANS_alle _produkte_2014_10_05'!$E$2:$U$2964,17,0)</f>
        <v>31.99</v>
      </c>
      <c r="M296" s="75" t="s">
        <v>6654</v>
      </c>
      <c r="N296" s="77" t="s">
        <v>3776</v>
      </c>
      <c r="O296" s="75" t="s">
        <v>3334</v>
      </c>
      <c r="P296" s="78" t="s">
        <v>3669</v>
      </c>
    </row>
    <row r="297" spans="1:16" s="78" customFormat="1">
      <c r="A297" s="59"/>
      <c r="B297" s="75" t="s">
        <v>3792</v>
      </c>
      <c r="C297" s="76">
        <v>9783839417690</v>
      </c>
      <c r="D297" s="75" t="s">
        <v>5096</v>
      </c>
      <c r="E297" s="77" t="s">
        <v>3793</v>
      </c>
      <c r="F297" s="78" t="s">
        <v>3794</v>
      </c>
      <c r="G297" s="78" t="s">
        <v>7045</v>
      </c>
      <c r="H297" s="75"/>
      <c r="I297" s="75">
        <v>2011</v>
      </c>
      <c r="J297" s="75" t="s">
        <v>5101</v>
      </c>
      <c r="K297" s="46" t="s">
        <v>1497</v>
      </c>
      <c r="L297" s="60">
        <f>VLOOKUP(C297,'[1]TRANS_alle _produkte_2014_10_05'!$E$2:$U$2964,17,0)</f>
        <v>41.99</v>
      </c>
      <c r="M297" s="75" t="s">
        <v>6654</v>
      </c>
      <c r="N297" s="77" t="s">
        <v>3776</v>
      </c>
      <c r="O297" s="75" t="s">
        <v>3334</v>
      </c>
      <c r="P297" s="78" t="s">
        <v>3669</v>
      </c>
    </row>
    <row r="298" spans="1:16" s="78" customFormat="1">
      <c r="A298" s="74"/>
      <c r="B298" s="75" t="s">
        <v>3795</v>
      </c>
      <c r="C298" s="76">
        <v>9783839417102</v>
      </c>
      <c r="D298" s="75" t="s">
        <v>5096</v>
      </c>
      <c r="E298" s="77" t="s">
        <v>3796</v>
      </c>
      <c r="F298" s="78" t="s">
        <v>3797</v>
      </c>
      <c r="G298" s="78" t="s">
        <v>3732</v>
      </c>
      <c r="H298" s="75">
        <v>3</v>
      </c>
      <c r="I298" s="75">
        <v>2011</v>
      </c>
      <c r="J298" s="75" t="s">
        <v>5101</v>
      </c>
      <c r="K298" s="46" t="s">
        <v>1497</v>
      </c>
      <c r="L298" s="60">
        <f>VLOOKUP(C298,'[1]TRANS_alle _produkte_2014_10_05'!$E$2:$U$2964,17,0)</f>
        <v>15.99</v>
      </c>
      <c r="M298" s="75" t="s">
        <v>6654</v>
      </c>
      <c r="N298" s="77" t="s">
        <v>3776</v>
      </c>
      <c r="O298" s="75" t="s">
        <v>3334</v>
      </c>
      <c r="P298" s="78" t="s">
        <v>3669</v>
      </c>
    </row>
    <row r="299" spans="1:16" s="78" customFormat="1">
      <c r="A299" s="74"/>
      <c r="B299" s="75" t="s">
        <v>3798</v>
      </c>
      <c r="C299" s="76">
        <v>9783839417195</v>
      </c>
      <c r="D299" s="75" t="s">
        <v>5096</v>
      </c>
      <c r="E299" s="77" t="s">
        <v>3799</v>
      </c>
      <c r="F299" s="78" t="s">
        <v>3800</v>
      </c>
      <c r="G299" s="78" t="s">
        <v>7045</v>
      </c>
      <c r="H299" s="75"/>
      <c r="I299" s="75">
        <v>2011</v>
      </c>
      <c r="J299" s="75" t="s">
        <v>5101</v>
      </c>
      <c r="K299" s="46" t="s">
        <v>1497</v>
      </c>
      <c r="L299" s="60">
        <f>VLOOKUP(C299,'[1]TRANS_alle _produkte_2014_10_05'!$E$2:$U$2964,17,0)</f>
        <v>33.99</v>
      </c>
      <c r="M299" s="75" t="s">
        <v>6654</v>
      </c>
      <c r="N299" s="77" t="s">
        <v>3776</v>
      </c>
      <c r="O299" s="75" t="s">
        <v>3334</v>
      </c>
      <c r="P299" s="78" t="s">
        <v>3669</v>
      </c>
    </row>
    <row r="300" spans="1:16" s="78" customFormat="1">
      <c r="A300" s="79"/>
      <c r="B300" s="75" t="s">
        <v>3801</v>
      </c>
      <c r="C300" s="76">
        <v>9783839419496</v>
      </c>
      <c r="D300" s="75" t="s">
        <v>5096</v>
      </c>
      <c r="E300" s="77" t="s">
        <v>3802</v>
      </c>
      <c r="F300" s="78" t="s">
        <v>3803</v>
      </c>
      <c r="G300" s="78" t="s">
        <v>7045</v>
      </c>
      <c r="H300" s="75"/>
      <c r="I300" s="75">
        <v>2012</v>
      </c>
      <c r="J300" s="75" t="s">
        <v>5101</v>
      </c>
      <c r="K300" s="46" t="s">
        <v>1497</v>
      </c>
      <c r="L300" s="60">
        <f>VLOOKUP(C300,'[1]TRANS_alle _produkte_2014_10_05'!$E$2:$U$2964,17,0)</f>
        <v>38.99</v>
      </c>
      <c r="M300" s="75" t="s">
        <v>6654</v>
      </c>
      <c r="N300" s="77" t="s">
        <v>3776</v>
      </c>
      <c r="O300" s="75" t="s">
        <v>3334</v>
      </c>
      <c r="P300" s="78" t="s">
        <v>3669</v>
      </c>
    </row>
    <row r="301" spans="1:16" s="78" customFormat="1">
      <c r="A301" s="79"/>
      <c r="B301" s="75" t="s">
        <v>3804</v>
      </c>
      <c r="C301" s="76">
        <v>9783839421994</v>
      </c>
      <c r="D301" s="75" t="s">
        <v>5096</v>
      </c>
      <c r="E301" s="77" t="s">
        <v>3805</v>
      </c>
      <c r="F301" s="78" t="s">
        <v>3806</v>
      </c>
      <c r="G301" s="78" t="s">
        <v>3732</v>
      </c>
      <c r="H301" s="75">
        <v>6</v>
      </c>
      <c r="I301" s="75">
        <v>2012</v>
      </c>
      <c r="J301" s="75" t="s">
        <v>5101</v>
      </c>
      <c r="K301" s="46" t="s">
        <v>1497</v>
      </c>
      <c r="L301" s="60">
        <f>VLOOKUP(C301,'[1]TRANS_alle _produkte_2014_10_05'!$E$2:$U$2964,17,0)</f>
        <v>36.99</v>
      </c>
      <c r="M301" s="75" t="s">
        <v>6654</v>
      </c>
      <c r="N301" s="77" t="s">
        <v>3776</v>
      </c>
      <c r="O301" s="75" t="s">
        <v>3334</v>
      </c>
      <c r="P301" s="78" t="s">
        <v>3669</v>
      </c>
    </row>
    <row r="302" spans="1:16" s="78" customFormat="1">
      <c r="A302" s="59"/>
      <c r="B302" s="75" t="s">
        <v>3807</v>
      </c>
      <c r="C302" s="76">
        <v>9783839424247</v>
      </c>
      <c r="D302" s="75" t="s">
        <v>5096</v>
      </c>
      <c r="E302" s="77" t="s">
        <v>3808</v>
      </c>
      <c r="F302" s="78" t="s">
        <v>3809</v>
      </c>
      <c r="G302" s="78" t="s">
        <v>7045</v>
      </c>
      <c r="H302" s="75"/>
      <c r="I302" s="75">
        <v>2013</v>
      </c>
      <c r="J302" s="75" t="s">
        <v>5101</v>
      </c>
      <c r="K302" s="46" t="s">
        <v>1497</v>
      </c>
      <c r="L302" s="60">
        <f>VLOOKUP(C302,'[1]TRANS_alle _produkte_2014_10_05'!$E$2:$U$2964,17,0)</f>
        <v>26.99</v>
      </c>
      <c r="M302" s="75" t="s">
        <v>6654</v>
      </c>
      <c r="N302" s="77" t="s">
        <v>3776</v>
      </c>
      <c r="O302" s="75" t="s">
        <v>3334</v>
      </c>
      <c r="P302" s="78" t="s">
        <v>3669</v>
      </c>
    </row>
    <row r="303" spans="1:16" s="78" customFormat="1">
      <c r="A303" s="74"/>
      <c r="B303" s="75" t="s">
        <v>3810</v>
      </c>
      <c r="C303" s="76">
        <v>9783839423714</v>
      </c>
      <c r="D303" s="75" t="s">
        <v>5096</v>
      </c>
      <c r="E303" s="77" t="s">
        <v>3811</v>
      </c>
      <c r="F303" s="78" t="s">
        <v>3812</v>
      </c>
      <c r="G303" s="78" t="s">
        <v>3732</v>
      </c>
      <c r="H303" s="75">
        <v>7</v>
      </c>
      <c r="I303" s="75">
        <v>2013</v>
      </c>
      <c r="J303" s="75" t="s">
        <v>5101</v>
      </c>
      <c r="K303" s="46" t="s">
        <v>1497</v>
      </c>
      <c r="L303" s="60">
        <f>VLOOKUP(C303,'[1]TRANS_alle _produkte_2014_10_05'!$E$2:$U$2964,17,0)</f>
        <v>21.99</v>
      </c>
      <c r="M303" s="75" t="s">
        <v>6654</v>
      </c>
      <c r="N303" s="77" t="s">
        <v>3776</v>
      </c>
      <c r="O303" s="75" t="s">
        <v>3334</v>
      </c>
      <c r="P303" s="78" t="s">
        <v>3669</v>
      </c>
    </row>
    <row r="304" spans="1:16" s="78" customFormat="1">
      <c r="A304" s="74"/>
      <c r="B304" s="75" t="s">
        <v>3813</v>
      </c>
      <c r="C304" s="76">
        <v>9783839416457</v>
      </c>
      <c r="D304" s="75" t="s">
        <v>5096</v>
      </c>
      <c r="E304" s="77" t="s">
        <v>3814</v>
      </c>
      <c r="F304" s="78" t="s">
        <v>3815</v>
      </c>
      <c r="G304" s="78" t="s">
        <v>7045</v>
      </c>
      <c r="H304" s="75"/>
      <c r="I304" s="75">
        <v>2010</v>
      </c>
      <c r="J304" s="75" t="s">
        <v>5101</v>
      </c>
      <c r="K304" s="46" t="s">
        <v>1497</v>
      </c>
      <c r="L304" s="60">
        <f>VLOOKUP(C304,'[1]TRANS_alle _produkte_2014_10_05'!$E$2:$U$2964,17,0)</f>
        <v>26.99</v>
      </c>
      <c r="M304" s="75" t="s">
        <v>6628</v>
      </c>
      <c r="N304" s="77" t="s">
        <v>3816</v>
      </c>
      <c r="O304" s="75" t="s">
        <v>3334</v>
      </c>
      <c r="P304" s="78" t="s">
        <v>3669</v>
      </c>
    </row>
    <row r="305" spans="1:16" s="78" customFormat="1">
      <c r="A305" s="79"/>
      <c r="B305" s="75" t="s">
        <v>3817</v>
      </c>
      <c r="C305" s="76">
        <v>9783839415436</v>
      </c>
      <c r="D305" s="75" t="s">
        <v>5096</v>
      </c>
      <c r="E305" s="77" t="s">
        <v>3818</v>
      </c>
      <c r="F305" s="78" t="s">
        <v>3819</v>
      </c>
      <c r="G305" s="78" t="s">
        <v>3732</v>
      </c>
      <c r="H305" s="75">
        <v>2</v>
      </c>
      <c r="I305" s="75">
        <v>2010</v>
      </c>
      <c r="J305" s="75" t="s">
        <v>5101</v>
      </c>
      <c r="K305" s="46" t="s">
        <v>1497</v>
      </c>
      <c r="L305" s="60">
        <f>VLOOKUP(C305,'[1]TRANS_alle _produkte_2014_10_05'!$E$2:$U$2964,17,0)</f>
        <v>35.99</v>
      </c>
      <c r="M305" s="75" t="s">
        <v>6628</v>
      </c>
      <c r="N305" s="77" t="s">
        <v>3816</v>
      </c>
      <c r="O305" s="75" t="s">
        <v>3334</v>
      </c>
      <c r="P305" s="78" t="s">
        <v>3669</v>
      </c>
    </row>
    <row r="306" spans="1:16" s="78" customFormat="1">
      <c r="A306" s="79"/>
      <c r="B306" s="75" t="s">
        <v>3820</v>
      </c>
      <c r="C306" s="76">
        <v>9783839402955</v>
      </c>
      <c r="D306" s="75" t="s">
        <v>5096</v>
      </c>
      <c r="E306" s="77" t="s">
        <v>3821</v>
      </c>
      <c r="F306" s="78" t="s">
        <v>3822</v>
      </c>
      <c r="G306" s="78" t="s">
        <v>6864</v>
      </c>
      <c r="H306" s="75"/>
      <c r="I306" s="75">
        <v>2012</v>
      </c>
      <c r="J306" s="75" t="s">
        <v>5101</v>
      </c>
      <c r="K306" s="46" t="s">
        <v>1497</v>
      </c>
      <c r="L306" s="60">
        <f>VLOOKUP(C306,'[1]TRANS_alle _produkte_2014_10_05'!$E$2:$U$2964,17,0)</f>
        <v>33.99</v>
      </c>
      <c r="M306" s="75" t="s">
        <v>6628</v>
      </c>
      <c r="N306" s="77" t="s">
        <v>3816</v>
      </c>
      <c r="O306" s="75" t="s">
        <v>3334</v>
      </c>
      <c r="P306" s="78" t="s">
        <v>3669</v>
      </c>
    </row>
    <row r="307" spans="1:16" s="78" customFormat="1">
      <c r="A307" s="59"/>
      <c r="B307" s="75" t="s">
        <v>3823</v>
      </c>
      <c r="C307" s="76">
        <v>9783839424308</v>
      </c>
      <c r="D307" s="75" t="s">
        <v>5096</v>
      </c>
      <c r="E307" s="77" t="s">
        <v>3824</v>
      </c>
      <c r="F307" s="78" t="s">
        <v>3825</v>
      </c>
      <c r="G307" s="78" t="s">
        <v>7045</v>
      </c>
      <c r="H307" s="75"/>
      <c r="I307" s="75">
        <v>2013</v>
      </c>
      <c r="J307" s="75" t="s">
        <v>5101</v>
      </c>
      <c r="K307" s="46" t="s">
        <v>1497</v>
      </c>
      <c r="L307" s="60">
        <f>VLOOKUP(C307,'[1]TRANS_alle _produkte_2014_10_05'!$E$2:$U$2964,17,0)</f>
        <v>24.99</v>
      </c>
      <c r="M307" s="75" t="s">
        <v>6628</v>
      </c>
      <c r="N307" s="77" t="s">
        <v>3816</v>
      </c>
      <c r="O307" s="75" t="s">
        <v>3334</v>
      </c>
      <c r="P307" s="78" t="s">
        <v>3669</v>
      </c>
    </row>
    <row r="308" spans="1:16" s="78" customFormat="1">
      <c r="A308" s="74"/>
      <c r="B308" s="75" t="s">
        <v>3826</v>
      </c>
      <c r="C308" s="76">
        <v>9783839415542</v>
      </c>
      <c r="D308" s="75" t="s">
        <v>5096</v>
      </c>
      <c r="E308" s="77" t="s">
        <v>3827</v>
      </c>
      <c r="F308" s="78" t="s">
        <v>3828</v>
      </c>
      <c r="G308" s="78" t="s">
        <v>3354</v>
      </c>
      <c r="H308" s="75">
        <v>9</v>
      </c>
      <c r="I308" s="75">
        <v>2010</v>
      </c>
      <c r="J308" s="75" t="s">
        <v>5135</v>
      </c>
      <c r="K308" s="46" t="s">
        <v>1497</v>
      </c>
      <c r="L308" s="60">
        <f>VLOOKUP(C308,'[1]TRANS_alle _produkte_2014_10_05'!$E$2:$U$2964,17,0)</f>
        <v>22.99</v>
      </c>
      <c r="M308" s="75" t="s">
        <v>6506</v>
      </c>
      <c r="N308" s="77" t="s">
        <v>3829</v>
      </c>
      <c r="O308" s="75" t="s">
        <v>3334</v>
      </c>
      <c r="P308" s="78" t="s">
        <v>3830</v>
      </c>
    </row>
    <row r="309" spans="1:16" s="78" customFormat="1">
      <c r="A309" s="74"/>
      <c r="B309" s="75" t="s">
        <v>3831</v>
      </c>
      <c r="C309" s="76">
        <v>9783839416389</v>
      </c>
      <c r="D309" s="75" t="s">
        <v>5096</v>
      </c>
      <c r="E309" s="77" t="s">
        <v>3832</v>
      </c>
      <c r="F309" s="78" t="s">
        <v>3833</v>
      </c>
      <c r="G309" s="78" t="s">
        <v>6570</v>
      </c>
      <c r="H309" s="75"/>
      <c r="I309" s="75">
        <v>2011</v>
      </c>
      <c r="J309" s="75" t="s">
        <v>5101</v>
      </c>
      <c r="K309" s="46" t="s">
        <v>1497</v>
      </c>
      <c r="L309" s="60">
        <f>VLOOKUP(C309,'[1]TRANS_alle _produkte_2014_10_05'!$E$2:$U$2964,17,0)</f>
        <v>25.99</v>
      </c>
      <c r="M309" s="75" t="s">
        <v>6506</v>
      </c>
      <c r="N309" s="77" t="s">
        <v>3829</v>
      </c>
      <c r="O309" s="75" t="s">
        <v>3334</v>
      </c>
      <c r="P309" s="78" t="s">
        <v>3830</v>
      </c>
    </row>
    <row r="310" spans="1:16" s="62" customFormat="1">
      <c r="A310" s="79"/>
      <c r="B310" s="63" t="s">
        <v>3834</v>
      </c>
      <c r="C310" s="64">
        <v>9783839420461</v>
      </c>
      <c r="D310" s="63" t="s">
        <v>5096</v>
      </c>
      <c r="E310" s="80" t="s">
        <v>3835</v>
      </c>
      <c r="F310" s="62" t="s">
        <v>3836</v>
      </c>
      <c r="G310" s="62" t="s">
        <v>7115</v>
      </c>
      <c r="H310" s="63"/>
      <c r="I310" s="63">
        <v>2013</v>
      </c>
      <c r="J310" s="63" t="s">
        <v>5101</v>
      </c>
      <c r="K310" s="46" t="s">
        <v>1497</v>
      </c>
      <c r="L310" s="60">
        <f>VLOOKUP(C310,'[1]TRANS_alle _produkte_2014_10_05'!$E$2:$U$2964,17,0)</f>
        <v>33.99</v>
      </c>
      <c r="M310" s="63" t="s">
        <v>6506</v>
      </c>
      <c r="N310" s="80" t="s">
        <v>3829</v>
      </c>
      <c r="O310" s="63" t="s">
        <v>3334</v>
      </c>
      <c r="P310" s="62" t="s">
        <v>3830</v>
      </c>
    </row>
    <row r="311" spans="1:16" s="78" customFormat="1">
      <c r="A311" s="79"/>
      <c r="B311" s="75" t="s">
        <v>3837</v>
      </c>
      <c r="C311" s="76">
        <v>9783839422762</v>
      </c>
      <c r="D311" s="75" t="s">
        <v>5096</v>
      </c>
      <c r="E311" s="77" t="s">
        <v>3838</v>
      </c>
      <c r="F311" s="78" t="s">
        <v>3839</v>
      </c>
      <c r="G311" s="78" t="s">
        <v>3840</v>
      </c>
      <c r="H311" s="75">
        <v>6</v>
      </c>
      <c r="I311" s="75">
        <v>2013</v>
      </c>
      <c r="J311" s="75" t="s">
        <v>5135</v>
      </c>
      <c r="K311" s="46" t="s">
        <v>1497</v>
      </c>
      <c r="L311" s="60">
        <f>VLOOKUP(C311,'[1]TRANS_alle _produkte_2014_10_05'!$E$2:$U$2964,17,0)</f>
        <v>44.99</v>
      </c>
      <c r="M311" s="75" t="s">
        <v>5882</v>
      </c>
      <c r="N311" s="77" t="s">
        <v>5102</v>
      </c>
      <c r="O311" s="75" t="s">
        <v>3841</v>
      </c>
      <c r="P311" s="78" t="s">
        <v>3842</v>
      </c>
    </row>
    <row r="312" spans="1:16" s="78" customFormat="1">
      <c r="A312" s="59"/>
      <c r="B312" s="75" t="s">
        <v>3843</v>
      </c>
      <c r="C312" s="76">
        <v>9783839423455</v>
      </c>
      <c r="D312" s="75" t="s">
        <v>5096</v>
      </c>
      <c r="E312" s="77" t="s">
        <v>3844</v>
      </c>
      <c r="F312" s="78" t="s">
        <v>3845</v>
      </c>
      <c r="G312" s="78" t="s">
        <v>5848</v>
      </c>
      <c r="H312" s="75">
        <v>11</v>
      </c>
      <c r="I312" s="75">
        <v>2013</v>
      </c>
      <c r="J312" s="75" t="s">
        <v>5101</v>
      </c>
      <c r="K312" s="46" t="s">
        <v>1497</v>
      </c>
      <c r="L312" s="60">
        <f>VLOOKUP(C312,'[1]TRANS_alle _produkte_2014_10_05'!$E$2:$U$2964,17,0)</f>
        <v>38.99</v>
      </c>
      <c r="M312" s="75" t="s">
        <v>6969</v>
      </c>
      <c r="N312" s="77" t="s">
        <v>3092</v>
      </c>
      <c r="O312" s="75" t="s">
        <v>3841</v>
      </c>
      <c r="P312" s="78" t="s">
        <v>3846</v>
      </c>
    </row>
    <row r="313" spans="1:16" s="78" customFormat="1">
      <c r="A313" s="74"/>
      <c r="B313" s="75" t="s">
        <v>3847</v>
      </c>
      <c r="C313" s="76">
        <v>9783839424230</v>
      </c>
      <c r="D313" s="75" t="s">
        <v>5096</v>
      </c>
      <c r="E313" s="77" t="s">
        <v>3848</v>
      </c>
      <c r="F313" s="78" t="s">
        <v>3849</v>
      </c>
      <c r="G313" s="78" t="s">
        <v>7568</v>
      </c>
      <c r="H313" s="75">
        <v>20</v>
      </c>
      <c r="I313" s="75">
        <v>2013</v>
      </c>
      <c r="J313" s="75" t="s">
        <v>5101</v>
      </c>
      <c r="K313" s="46" t="s">
        <v>1497</v>
      </c>
      <c r="L313" s="60">
        <f>VLOOKUP(C313,'[1]TRANS_alle _produkte_2014_10_05'!$E$2:$U$2964,17,0)</f>
        <v>31.99</v>
      </c>
      <c r="M313" s="75" t="s">
        <v>3099</v>
      </c>
      <c r="N313" s="77" t="s">
        <v>3100</v>
      </c>
      <c r="O313" s="75" t="s">
        <v>3841</v>
      </c>
      <c r="P313" s="78" t="s">
        <v>3842</v>
      </c>
    </row>
    <row r="314" spans="1:16" s="78" customFormat="1">
      <c r="A314" s="74"/>
      <c r="B314" s="75" t="s">
        <v>3850</v>
      </c>
      <c r="C314" s="76">
        <v>9783839414514</v>
      </c>
      <c r="D314" s="75" t="s">
        <v>5096</v>
      </c>
      <c r="E314" s="77" t="s">
        <v>3851</v>
      </c>
      <c r="F314" s="78" t="s">
        <v>3852</v>
      </c>
      <c r="G314" s="78" t="s">
        <v>5848</v>
      </c>
      <c r="H314" s="75">
        <v>6</v>
      </c>
      <c r="I314" s="75">
        <v>2010</v>
      </c>
      <c r="J314" s="75" t="s">
        <v>5101</v>
      </c>
      <c r="K314" s="46" t="s">
        <v>1497</v>
      </c>
      <c r="L314" s="60">
        <f>VLOOKUP(C314,'[1]TRANS_alle _produkte_2014_10_05'!$E$2:$U$2964,17,0)</f>
        <v>31.99</v>
      </c>
      <c r="M314" s="75" t="s">
        <v>6467</v>
      </c>
      <c r="N314" s="77" t="s">
        <v>3207</v>
      </c>
      <c r="O314" s="75" t="s">
        <v>3841</v>
      </c>
      <c r="P314" s="78" t="s">
        <v>3853</v>
      </c>
    </row>
    <row r="315" spans="1:16" s="78" customFormat="1">
      <c r="A315" s="79"/>
      <c r="B315" s="75" t="s">
        <v>3854</v>
      </c>
      <c r="C315" s="76">
        <v>9783839424377</v>
      </c>
      <c r="D315" s="75" t="s">
        <v>5096</v>
      </c>
      <c r="E315" s="77" t="s">
        <v>3855</v>
      </c>
      <c r="F315" s="78" t="s">
        <v>3856</v>
      </c>
      <c r="G315" s="78" t="s">
        <v>6570</v>
      </c>
      <c r="H315" s="75"/>
      <c r="I315" s="75">
        <v>2013</v>
      </c>
      <c r="J315" s="75" t="s">
        <v>5135</v>
      </c>
      <c r="K315" s="46" t="s">
        <v>1497</v>
      </c>
      <c r="L315" s="60">
        <f>VLOOKUP(C315,'[1]TRANS_alle _produkte_2014_10_05'!$E$2:$U$2964,17,0)</f>
        <v>22.99</v>
      </c>
      <c r="M315" s="75" t="s">
        <v>6467</v>
      </c>
      <c r="N315" s="77" t="s">
        <v>3207</v>
      </c>
      <c r="O315" s="75" t="s">
        <v>3841</v>
      </c>
      <c r="P315" s="78" t="s">
        <v>3853</v>
      </c>
    </row>
    <row r="316" spans="1:16" s="78" customFormat="1">
      <c r="A316" s="79"/>
      <c r="B316" s="75" t="s">
        <v>3857</v>
      </c>
      <c r="C316" s="76">
        <v>9783839421956</v>
      </c>
      <c r="D316" s="75" t="s">
        <v>5096</v>
      </c>
      <c r="E316" s="77" t="s">
        <v>3858</v>
      </c>
      <c r="F316" s="78" t="s">
        <v>3859</v>
      </c>
      <c r="G316" s="78" t="s">
        <v>3860</v>
      </c>
      <c r="H316" s="75">
        <v>1</v>
      </c>
      <c r="I316" s="75">
        <v>2013</v>
      </c>
      <c r="J316" s="75" t="s">
        <v>5101</v>
      </c>
      <c r="K316" s="46" t="s">
        <v>1497</v>
      </c>
      <c r="L316" s="60">
        <f>VLOOKUP(C316,'[1]TRANS_alle _produkte_2014_10_05'!$E$2:$U$2964,17,0)</f>
        <v>21.99</v>
      </c>
      <c r="M316" s="75" t="s">
        <v>6467</v>
      </c>
      <c r="N316" s="77" t="s">
        <v>3207</v>
      </c>
      <c r="O316" s="75" t="s">
        <v>3841</v>
      </c>
      <c r="P316" s="78" t="s">
        <v>3853</v>
      </c>
    </row>
    <row r="317" spans="1:16" s="78" customFormat="1">
      <c r="A317" s="59"/>
      <c r="B317" s="75" t="s">
        <v>3861</v>
      </c>
      <c r="C317" s="76">
        <v>9783839421215</v>
      </c>
      <c r="D317" s="75" t="s">
        <v>5096</v>
      </c>
      <c r="E317" s="77" t="s">
        <v>3862</v>
      </c>
      <c r="F317" s="78" t="s">
        <v>3863</v>
      </c>
      <c r="G317" s="78" t="s">
        <v>7307</v>
      </c>
      <c r="H317" s="75">
        <v>28</v>
      </c>
      <c r="I317" s="75">
        <v>2012</v>
      </c>
      <c r="J317" s="75" t="s">
        <v>5101</v>
      </c>
      <c r="K317" s="46" t="s">
        <v>1497</v>
      </c>
      <c r="L317" s="60">
        <f>VLOOKUP(C317,'[1]TRANS_alle _produkte_2014_10_05'!$E$2:$U$2964,17,0)</f>
        <v>26.99</v>
      </c>
      <c r="M317" s="75" t="s">
        <v>6374</v>
      </c>
      <c r="N317" s="77" t="s">
        <v>3864</v>
      </c>
      <c r="O317" s="75" t="s">
        <v>3841</v>
      </c>
      <c r="P317" s="78" t="s">
        <v>3846</v>
      </c>
    </row>
    <row r="318" spans="1:16" s="78" customFormat="1">
      <c r="A318" s="74"/>
      <c r="B318" s="75" t="s">
        <v>3865</v>
      </c>
      <c r="C318" s="76">
        <v>9783839425053</v>
      </c>
      <c r="D318" s="75" t="s">
        <v>5096</v>
      </c>
      <c r="E318" s="77" t="s">
        <v>3866</v>
      </c>
      <c r="F318" s="78" t="s">
        <v>3867</v>
      </c>
      <c r="G318" s="78" t="s">
        <v>6951</v>
      </c>
      <c r="H318" s="75"/>
      <c r="I318" s="75">
        <v>2013</v>
      </c>
      <c r="J318" s="75" t="s">
        <v>5101</v>
      </c>
      <c r="K318" s="46" t="s">
        <v>1497</v>
      </c>
      <c r="L318" s="60">
        <f>VLOOKUP(C318,'[1]TRANS_alle _produkte_2014_10_05'!$E$2:$U$2964,17,0)</f>
        <v>26.99</v>
      </c>
      <c r="M318" s="75" t="s">
        <v>6374</v>
      </c>
      <c r="N318" s="77" t="s">
        <v>3864</v>
      </c>
      <c r="O318" s="75" t="s">
        <v>3841</v>
      </c>
      <c r="P318" s="78" t="s">
        <v>3846</v>
      </c>
    </row>
    <row r="319" spans="1:16" s="78" customFormat="1">
      <c r="A319" s="74"/>
      <c r="B319" s="75" t="s">
        <v>3868</v>
      </c>
      <c r="C319" s="76">
        <v>9783839419830</v>
      </c>
      <c r="D319" s="75" t="s">
        <v>5096</v>
      </c>
      <c r="E319" s="77" t="s">
        <v>3869</v>
      </c>
      <c r="F319" s="78" t="s">
        <v>3870</v>
      </c>
      <c r="G319" s="78" t="s">
        <v>6570</v>
      </c>
      <c r="H319" s="75"/>
      <c r="I319" s="75">
        <v>2013</v>
      </c>
      <c r="J319" s="75" t="s">
        <v>5101</v>
      </c>
      <c r="K319" s="46" t="s">
        <v>1497</v>
      </c>
      <c r="L319" s="60">
        <f>VLOOKUP(C319,'[1]TRANS_alle _produkte_2014_10_05'!$E$2:$U$2964,17,0)</f>
        <v>32.99</v>
      </c>
      <c r="M319" s="75" t="s">
        <v>6374</v>
      </c>
      <c r="N319" s="77" t="s">
        <v>3864</v>
      </c>
      <c r="O319" s="75" t="s">
        <v>3841</v>
      </c>
      <c r="P319" s="78" t="s">
        <v>3846</v>
      </c>
    </row>
    <row r="320" spans="1:16" s="78" customFormat="1">
      <c r="A320" s="79"/>
      <c r="B320" s="75" t="s">
        <v>3871</v>
      </c>
      <c r="C320" s="76">
        <v>9783839418208</v>
      </c>
      <c r="D320" s="75" t="s">
        <v>5096</v>
      </c>
      <c r="E320" s="77" t="s">
        <v>3872</v>
      </c>
      <c r="F320" s="78" t="s">
        <v>3873</v>
      </c>
      <c r="G320" s="78" t="s">
        <v>7307</v>
      </c>
      <c r="H320" s="75">
        <v>26</v>
      </c>
      <c r="I320" s="75">
        <v>2011</v>
      </c>
      <c r="J320" s="75" t="s">
        <v>5101</v>
      </c>
      <c r="K320" s="46" t="s">
        <v>1497</v>
      </c>
      <c r="L320" s="60">
        <f>VLOOKUP(C320,'[1]TRANS_alle _produkte_2014_10_05'!$E$2:$U$2964,17,0)</f>
        <v>30.99</v>
      </c>
      <c r="M320" s="75" t="s">
        <v>6942</v>
      </c>
      <c r="N320" s="77" t="s">
        <v>3227</v>
      </c>
      <c r="O320" s="75" t="s">
        <v>3841</v>
      </c>
      <c r="P320" s="78" t="s">
        <v>3846</v>
      </c>
    </row>
    <row r="321" spans="1:16" s="78" customFormat="1">
      <c r="A321" s="79"/>
      <c r="B321" s="75" t="s">
        <v>3874</v>
      </c>
      <c r="C321" s="76">
        <v>9783839421253</v>
      </c>
      <c r="D321" s="75" t="s">
        <v>5096</v>
      </c>
      <c r="E321" s="77" t="s">
        <v>3875</v>
      </c>
      <c r="F321" s="78" t="s">
        <v>3876</v>
      </c>
      <c r="G321" s="78" t="s">
        <v>3840</v>
      </c>
      <c r="H321" s="75">
        <v>4</v>
      </c>
      <c r="I321" s="75">
        <v>2012</v>
      </c>
      <c r="J321" s="75" t="s">
        <v>5135</v>
      </c>
      <c r="K321" s="46" t="s">
        <v>1497</v>
      </c>
      <c r="L321" s="60">
        <f>VLOOKUP(C321,'[1]TRANS_alle _produkte_2014_10_05'!$E$2:$U$2964,17,0)</f>
        <v>31.99</v>
      </c>
      <c r="M321" s="75" t="s">
        <v>7717</v>
      </c>
      <c r="N321" s="77" t="s">
        <v>3442</v>
      </c>
      <c r="O321" s="75" t="s">
        <v>3841</v>
      </c>
      <c r="P321" s="78" t="s">
        <v>3853</v>
      </c>
    </row>
    <row r="322" spans="1:16" s="78" customFormat="1">
      <c r="A322" s="59"/>
      <c r="B322" s="75" t="s">
        <v>3877</v>
      </c>
      <c r="C322" s="76">
        <v>9783839414002</v>
      </c>
      <c r="D322" s="75" t="s">
        <v>5096</v>
      </c>
      <c r="E322" s="77" t="s">
        <v>3878</v>
      </c>
      <c r="F322" s="78" t="s">
        <v>3879</v>
      </c>
      <c r="G322" s="78" t="s">
        <v>5917</v>
      </c>
      <c r="H322" s="75">
        <v>15</v>
      </c>
      <c r="I322" s="75">
        <v>2010</v>
      </c>
      <c r="J322" s="75" t="s">
        <v>5101</v>
      </c>
      <c r="K322" s="46" t="s">
        <v>1497</v>
      </c>
      <c r="L322" s="60">
        <f>VLOOKUP(C322,'[1]TRANS_alle _produkte_2014_10_05'!$E$2:$U$2964,17,0)</f>
        <v>23.99</v>
      </c>
      <c r="M322" s="75" t="s">
        <v>6592</v>
      </c>
      <c r="N322" s="77" t="s">
        <v>3470</v>
      </c>
      <c r="O322" s="75" t="s">
        <v>3841</v>
      </c>
      <c r="P322" s="78" t="s">
        <v>3842</v>
      </c>
    </row>
    <row r="323" spans="1:16" s="78" customFormat="1">
      <c r="A323" s="74"/>
      <c r="B323" s="75" t="s">
        <v>3880</v>
      </c>
      <c r="C323" s="76">
        <v>9783839414064</v>
      </c>
      <c r="D323" s="75" t="s">
        <v>5096</v>
      </c>
      <c r="E323" s="77" t="s">
        <v>3881</v>
      </c>
      <c r="F323" s="78" t="s">
        <v>3882</v>
      </c>
      <c r="G323" s="78" t="s">
        <v>3367</v>
      </c>
      <c r="H323" s="75">
        <v>3</v>
      </c>
      <c r="I323" s="75">
        <v>2010</v>
      </c>
      <c r="J323" s="75" t="s">
        <v>5101</v>
      </c>
      <c r="K323" s="46" t="s">
        <v>1497</v>
      </c>
      <c r="L323" s="60">
        <f>VLOOKUP(C323,'[1]TRANS_alle _produkte_2014_10_05'!$E$2:$U$2964,17,0)</f>
        <v>33.99</v>
      </c>
      <c r="M323" s="75" t="s">
        <v>6592</v>
      </c>
      <c r="N323" s="77" t="s">
        <v>3470</v>
      </c>
      <c r="O323" s="75" t="s">
        <v>3841</v>
      </c>
      <c r="P323" s="78" t="s">
        <v>3842</v>
      </c>
    </row>
    <row r="324" spans="1:16" s="78" customFormat="1">
      <c r="A324" s="74"/>
      <c r="B324" s="75" t="s">
        <v>3883</v>
      </c>
      <c r="C324" s="76">
        <v>9783839416075</v>
      </c>
      <c r="D324" s="75" t="s">
        <v>5096</v>
      </c>
      <c r="E324" s="77" t="s">
        <v>3884</v>
      </c>
      <c r="F324" s="78" t="s">
        <v>3885</v>
      </c>
      <c r="G324" s="78" t="s">
        <v>6990</v>
      </c>
      <c r="H324" s="75"/>
      <c r="I324" s="75">
        <v>2011</v>
      </c>
      <c r="J324" s="75" t="s">
        <v>5101</v>
      </c>
      <c r="K324" s="46" t="s">
        <v>1497</v>
      </c>
      <c r="L324" s="60">
        <f>VLOOKUP(C324,'[1]TRANS_alle _produkte_2014_10_05'!$E$2:$U$2964,17,0)</f>
        <v>31.99</v>
      </c>
      <c r="M324" s="75" t="s">
        <v>6592</v>
      </c>
      <c r="N324" s="77" t="s">
        <v>3470</v>
      </c>
      <c r="O324" s="75" t="s">
        <v>3841</v>
      </c>
      <c r="P324" s="78" t="s">
        <v>3842</v>
      </c>
    </row>
    <row r="325" spans="1:16" s="78" customFormat="1">
      <c r="A325" s="79"/>
      <c r="B325" s="75" t="s">
        <v>3886</v>
      </c>
      <c r="C325" s="76">
        <v>9783839416983</v>
      </c>
      <c r="D325" s="75" t="s">
        <v>5096</v>
      </c>
      <c r="E325" s="77" t="s">
        <v>3887</v>
      </c>
      <c r="F325" s="78" t="s">
        <v>3888</v>
      </c>
      <c r="G325" s="78" t="s">
        <v>3889</v>
      </c>
      <c r="H325" s="75">
        <v>2</v>
      </c>
      <c r="I325" s="75">
        <v>2011</v>
      </c>
      <c r="J325" s="75" t="s">
        <v>5101</v>
      </c>
      <c r="K325" s="46" t="s">
        <v>1497</v>
      </c>
      <c r="L325" s="60">
        <f>VLOOKUP(C325,'[1]TRANS_alle _produkte_2014_10_05'!$E$2:$U$2964,17,0)</f>
        <v>31.99</v>
      </c>
      <c r="M325" s="75" t="s">
        <v>6592</v>
      </c>
      <c r="N325" s="77" t="s">
        <v>3470</v>
      </c>
      <c r="O325" s="75" t="s">
        <v>3841</v>
      </c>
      <c r="P325" s="78" t="s">
        <v>3842</v>
      </c>
    </row>
    <row r="326" spans="1:16" s="78" customFormat="1">
      <c r="A326" s="79"/>
      <c r="B326" s="75" t="s">
        <v>3890</v>
      </c>
      <c r="C326" s="76">
        <v>9783839414774</v>
      </c>
      <c r="D326" s="75" t="s">
        <v>5096</v>
      </c>
      <c r="E326" s="77" t="s">
        <v>3891</v>
      </c>
      <c r="F326" s="78" t="s">
        <v>3892</v>
      </c>
      <c r="G326" s="78" t="s">
        <v>6570</v>
      </c>
      <c r="H326" s="75"/>
      <c r="I326" s="75">
        <v>2011</v>
      </c>
      <c r="J326" s="75" t="s">
        <v>5101</v>
      </c>
      <c r="K326" s="46" t="s">
        <v>1497</v>
      </c>
      <c r="L326" s="60">
        <f>VLOOKUP(C326,'[1]TRANS_alle _produkte_2014_10_05'!$E$2:$U$2964,17,0)</f>
        <v>31.99</v>
      </c>
      <c r="M326" s="75" t="s">
        <v>6592</v>
      </c>
      <c r="N326" s="77" t="s">
        <v>3470</v>
      </c>
      <c r="O326" s="75" t="s">
        <v>3841</v>
      </c>
      <c r="P326" s="78" t="s">
        <v>3842</v>
      </c>
    </row>
    <row r="327" spans="1:16" s="78" customFormat="1">
      <c r="A327" s="59"/>
      <c r="B327" s="75" t="s">
        <v>3893</v>
      </c>
      <c r="C327" s="76">
        <v>9783839412428</v>
      </c>
      <c r="D327" s="75" t="s">
        <v>5096</v>
      </c>
      <c r="E327" s="77" t="s">
        <v>3894</v>
      </c>
      <c r="F327" s="78" t="s">
        <v>3895</v>
      </c>
      <c r="G327" s="78" t="s">
        <v>6570</v>
      </c>
      <c r="H327" s="75"/>
      <c r="I327" s="75">
        <v>2011</v>
      </c>
      <c r="J327" s="75" t="s">
        <v>5101</v>
      </c>
      <c r="K327" s="46" t="s">
        <v>1497</v>
      </c>
      <c r="L327" s="60">
        <f>VLOOKUP(C327,'[1]TRANS_alle _produkte_2014_10_05'!$E$2:$U$2964,17,0)</f>
        <v>30.99</v>
      </c>
      <c r="M327" s="75" t="s">
        <v>6592</v>
      </c>
      <c r="N327" s="77" t="s">
        <v>3470</v>
      </c>
      <c r="O327" s="75" t="s">
        <v>3841</v>
      </c>
      <c r="P327" s="78" t="s">
        <v>3842</v>
      </c>
    </row>
    <row r="328" spans="1:16" s="78" customFormat="1">
      <c r="A328" s="74"/>
      <c r="B328" s="75" t="s">
        <v>3896</v>
      </c>
      <c r="C328" s="76">
        <v>9783839415849</v>
      </c>
      <c r="D328" s="75" t="s">
        <v>5096</v>
      </c>
      <c r="E328" s="77" t="s">
        <v>3897</v>
      </c>
      <c r="F328" s="78" t="s">
        <v>3898</v>
      </c>
      <c r="G328" s="78" t="s">
        <v>6570</v>
      </c>
      <c r="H328" s="75"/>
      <c r="I328" s="75">
        <v>2011</v>
      </c>
      <c r="J328" s="75" t="s">
        <v>5101</v>
      </c>
      <c r="K328" s="46" t="s">
        <v>1497</v>
      </c>
      <c r="L328" s="60">
        <f>VLOOKUP(C328,'[1]TRANS_alle _produkte_2014_10_05'!$E$2:$U$2964,17,0)</f>
        <v>32.99</v>
      </c>
      <c r="M328" s="75" t="s">
        <v>6592</v>
      </c>
      <c r="N328" s="77" t="s">
        <v>3470</v>
      </c>
      <c r="O328" s="75" t="s">
        <v>3841</v>
      </c>
      <c r="P328" s="78" t="s">
        <v>3842</v>
      </c>
    </row>
    <row r="329" spans="1:16" s="78" customFormat="1">
      <c r="A329" s="74"/>
      <c r="B329" s="75" t="s">
        <v>3899</v>
      </c>
      <c r="C329" s="76">
        <v>9783839416891</v>
      </c>
      <c r="D329" s="75" t="s">
        <v>5096</v>
      </c>
      <c r="E329" s="77" t="s">
        <v>3900</v>
      </c>
      <c r="F329" s="78" t="s">
        <v>3901</v>
      </c>
      <c r="G329" s="78" t="s">
        <v>5029</v>
      </c>
      <c r="H329" s="75">
        <v>8</v>
      </c>
      <c r="I329" s="75">
        <v>2012</v>
      </c>
      <c r="J329" s="75" t="s">
        <v>5101</v>
      </c>
      <c r="K329" s="46" t="s">
        <v>1497</v>
      </c>
      <c r="L329" s="60">
        <f>VLOOKUP(C329,'[1]TRANS_alle _produkte_2014_10_05'!$E$2:$U$2964,17,0)</f>
        <v>26.99</v>
      </c>
      <c r="M329" s="75" t="s">
        <v>6592</v>
      </c>
      <c r="N329" s="77" t="s">
        <v>3470</v>
      </c>
      <c r="O329" s="75" t="s">
        <v>3841</v>
      </c>
      <c r="P329" s="78" t="s">
        <v>3842</v>
      </c>
    </row>
    <row r="330" spans="1:16" s="78" customFormat="1">
      <c r="A330" s="79"/>
      <c r="B330" s="75" t="s">
        <v>3902</v>
      </c>
      <c r="C330" s="76">
        <v>9783839421208</v>
      </c>
      <c r="D330" s="75" t="s">
        <v>5096</v>
      </c>
      <c r="E330" s="77" t="s">
        <v>3903</v>
      </c>
      <c r="F330" s="78" t="s">
        <v>3904</v>
      </c>
      <c r="G330" s="78" t="s">
        <v>6570</v>
      </c>
      <c r="H330" s="75"/>
      <c r="I330" s="75">
        <v>2012</v>
      </c>
      <c r="J330" s="75" t="s">
        <v>5101</v>
      </c>
      <c r="K330" s="46" t="s">
        <v>1497</v>
      </c>
      <c r="L330" s="60">
        <f>VLOOKUP(C330,'[1]TRANS_alle _produkte_2014_10_05'!$E$2:$U$2964,17,0)</f>
        <v>32.99</v>
      </c>
      <c r="M330" s="75" t="s">
        <v>6592</v>
      </c>
      <c r="N330" s="77" t="s">
        <v>3470</v>
      </c>
      <c r="O330" s="75" t="s">
        <v>3841</v>
      </c>
      <c r="P330" s="78" t="s">
        <v>3842</v>
      </c>
    </row>
    <row r="331" spans="1:16" s="78" customFormat="1">
      <c r="A331" s="79"/>
      <c r="B331" s="75" t="s">
        <v>3905</v>
      </c>
      <c r="C331" s="76">
        <v>9783839417959</v>
      </c>
      <c r="D331" s="75" t="s">
        <v>5096</v>
      </c>
      <c r="E331" s="77" t="s">
        <v>3906</v>
      </c>
      <c r="F331" s="78" t="s">
        <v>3907</v>
      </c>
      <c r="G331" s="78" t="s">
        <v>6570</v>
      </c>
      <c r="H331" s="75"/>
      <c r="I331" s="75">
        <v>2013</v>
      </c>
      <c r="J331" s="75" t="s">
        <v>5101</v>
      </c>
      <c r="K331" s="46" t="s">
        <v>1497</v>
      </c>
      <c r="L331" s="60">
        <f>VLOOKUP(C331,'[1]TRANS_alle _produkte_2014_10_05'!$E$2:$U$2964,17,0)</f>
        <v>26.99</v>
      </c>
      <c r="M331" s="75" t="s">
        <v>6592</v>
      </c>
      <c r="N331" s="77" t="s">
        <v>3470</v>
      </c>
      <c r="O331" s="75" t="s">
        <v>3841</v>
      </c>
      <c r="P331" s="78" t="s">
        <v>3842</v>
      </c>
    </row>
    <row r="332" spans="1:16" s="78" customFormat="1">
      <c r="A332" s="59"/>
      <c r="B332" s="75" t="s">
        <v>3908</v>
      </c>
      <c r="C332" s="76">
        <v>9783839421680</v>
      </c>
      <c r="D332" s="75" t="s">
        <v>5096</v>
      </c>
      <c r="E332" s="77" t="s">
        <v>3909</v>
      </c>
      <c r="F332" s="78" t="s">
        <v>3910</v>
      </c>
      <c r="G332" s="78" t="s">
        <v>6570</v>
      </c>
      <c r="H332" s="75"/>
      <c r="I332" s="75">
        <v>2013</v>
      </c>
      <c r="J332" s="75" t="s">
        <v>5101</v>
      </c>
      <c r="K332" s="46" t="s">
        <v>1497</v>
      </c>
      <c r="L332" s="60">
        <f>VLOOKUP(C332,'[1]TRANS_alle _produkte_2014_10_05'!$E$2:$U$2964,17,0)</f>
        <v>35.99</v>
      </c>
      <c r="M332" s="75" t="s">
        <v>6592</v>
      </c>
      <c r="N332" s="77" t="s">
        <v>3470</v>
      </c>
      <c r="O332" s="75" t="s">
        <v>3841</v>
      </c>
      <c r="P332" s="78" t="s">
        <v>3842</v>
      </c>
    </row>
    <row r="333" spans="1:16" s="78" customFormat="1">
      <c r="A333" s="74"/>
      <c r="B333" s="75" t="s">
        <v>3911</v>
      </c>
      <c r="C333" s="76">
        <v>9783839422625</v>
      </c>
      <c r="D333" s="75" t="s">
        <v>5096</v>
      </c>
      <c r="E333" s="77" t="s">
        <v>3912</v>
      </c>
      <c r="F333" s="78" t="s">
        <v>3913</v>
      </c>
      <c r="G333" s="78" t="s">
        <v>5029</v>
      </c>
      <c r="H333" s="75">
        <v>23</v>
      </c>
      <c r="I333" s="75">
        <v>2013</v>
      </c>
      <c r="J333" s="75" t="s">
        <v>5101</v>
      </c>
      <c r="K333" s="46" t="s">
        <v>1497</v>
      </c>
      <c r="L333" s="60">
        <f>VLOOKUP(C333,'[1]TRANS_alle _produkte_2014_10_05'!$E$2:$U$2964,17,0)</f>
        <v>26.99</v>
      </c>
      <c r="M333" s="75" t="s">
        <v>6592</v>
      </c>
      <c r="N333" s="77" t="s">
        <v>3470</v>
      </c>
      <c r="O333" s="75" t="s">
        <v>3841</v>
      </c>
      <c r="P333" s="78" t="s">
        <v>3842</v>
      </c>
    </row>
    <row r="334" spans="1:16" s="78" customFormat="1">
      <c r="A334" s="74"/>
      <c r="B334" s="75" t="s">
        <v>3914</v>
      </c>
      <c r="C334" s="76">
        <v>9783839416754</v>
      </c>
      <c r="D334" s="75" t="s">
        <v>5096</v>
      </c>
      <c r="E334" s="77" t="s">
        <v>3915</v>
      </c>
      <c r="F334" s="78" t="s">
        <v>3916</v>
      </c>
      <c r="G334" s="78" t="s">
        <v>3917</v>
      </c>
      <c r="H334" s="75">
        <v>2</v>
      </c>
      <c r="I334" s="75">
        <v>2010</v>
      </c>
      <c r="J334" s="75" t="s">
        <v>5101</v>
      </c>
      <c r="K334" s="46" t="s">
        <v>1497</v>
      </c>
      <c r="L334" s="60">
        <f>VLOOKUP(C334,'[1]TRANS_alle _produkte_2014_10_05'!$E$2:$U$2964,17,0)</f>
        <v>26.99</v>
      </c>
      <c r="M334" s="75" t="s">
        <v>6717</v>
      </c>
      <c r="N334" s="77" t="s">
        <v>3231</v>
      </c>
      <c r="O334" s="75" t="s">
        <v>3841</v>
      </c>
      <c r="P334" s="78" t="s">
        <v>3918</v>
      </c>
    </row>
    <row r="335" spans="1:16" s="78" customFormat="1">
      <c r="A335" s="79"/>
      <c r="B335" s="75" t="s">
        <v>3919</v>
      </c>
      <c r="C335" s="76">
        <v>9783839412114</v>
      </c>
      <c r="D335" s="75" t="s">
        <v>5096</v>
      </c>
      <c r="E335" s="77" t="s">
        <v>3920</v>
      </c>
      <c r="F335" s="78" t="s">
        <v>3921</v>
      </c>
      <c r="G335" s="78" t="s">
        <v>6570</v>
      </c>
      <c r="H335" s="75"/>
      <c r="I335" s="75">
        <v>2011</v>
      </c>
      <c r="J335" s="75" t="s">
        <v>5101</v>
      </c>
      <c r="K335" s="46" t="s">
        <v>1497</v>
      </c>
      <c r="L335" s="60">
        <f>VLOOKUP(C335,'[1]TRANS_alle _produkte_2014_10_05'!$E$2:$U$2964,17,0)</f>
        <v>24.99</v>
      </c>
      <c r="M335" s="75" t="s">
        <v>6717</v>
      </c>
      <c r="N335" s="77" t="s">
        <v>3231</v>
      </c>
      <c r="O335" s="75" t="s">
        <v>3841</v>
      </c>
      <c r="P335" s="78" t="s">
        <v>3918</v>
      </c>
    </row>
    <row r="336" spans="1:16" s="78" customFormat="1">
      <c r="A336" s="79"/>
      <c r="B336" s="75" t="s">
        <v>3922</v>
      </c>
      <c r="C336" s="76">
        <v>9783839414743</v>
      </c>
      <c r="D336" s="75" t="s">
        <v>5096</v>
      </c>
      <c r="E336" s="77" t="s">
        <v>3923</v>
      </c>
      <c r="F336" s="78" t="s">
        <v>3924</v>
      </c>
      <c r="G336" s="78" t="s">
        <v>5029</v>
      </c>
      <c r="H336" s="75">
        <v>5</v>
      </c>
      <c r="I336" s="75">
        <v>2011</v>
      </c>
      <c r="J336" s="75" t="s">
        <v>5101</v>
      </c>
      <c r="K336" s="46" t="s">
        <v>1497</v>
      </c>
      <c r="L336" s="60">
        <f>VLOOKUP(C336,'[1]TRANS_alle _produkte_2014_10_05'!$E$2:$U$2964,17,0)</f>
        <v>26.99</v>
      </c>
      <c r="M336" s="75" t="s">
        <v>6717</v>
      </c>
      <c r="N336" s="77" t="s">
        <v>3231</v>
      </c>
      <c r="O336" s="75" t="s">
        <v>3841</v>
      </c>
      <c r="P336" s="78" t="s">
        <v>3918</v>
      </c>
    </row>
    <row r="337" spans="1:16" s="78" customFormat="1">
      <c r="A337" s="59"/>
      <c r="B337" s="75" t="s">
        <v>3925</v>
      </c>
      <c r="C337" s="76">
        <v>9783839416020</v>
      </c>
      <c r="D337" s="75" t="s">
        <v>5096</v>
      </c>
      <c r="E337" s="77" t="s">
        <v>3926</v>
      </c>
      <c r="F337" s="78" t="s">
        <v>3927</v>
      </c>
      <c r="G337" s="78" t="s">
        <v>6823</v>
      </c>
      <c r="H337" s="75"/>
      <c r="I337" s="75">
        <v>2011</v>
      </c>
      <c r="J337" s="75" t="s">
        <v>5101</v>
      </c>
      <c r="K337" s="46" t="s">
        <v>1497</v>
      </c>
      <c r="L337" s="60">
        <f>VLOOKUP(C337,'[1]TRANS_alle _produkte_2014_10_05'!$E$2:$U$2964,17,0)</f>
        <v>20.99</v>
      </c>
      <c r="M337" s="75" t="s">
        <v>6717</v>
      </c>
      <c r="N337" s="77" t="s">
        <v>3231</v>
      </c>
      <c r="O337" s="75" t="s">
        <v>3841</v>
      </c>
      <c r="P337" s="78" t="s">
        <v>3918</v>
      </c>
    </row>
    <row r="338" spans="1:16" s="78" customFormat="1">
      <c r="A338" s="74"/>
      <c r="B338" s="75" t="s">
        <v>3928</v>
      </c>
      <c r="C338" s="76">
        <v>9783839416365</v>
      </c>
      <c r="D338" s="75" t="s">
        <v>5096</v>
      </c>
      <c r="E338" s="77" t="s">
        <v>3929</v>
      </c>
      <c r="F338" s="78" t="s">
        <v>3930</v>
      </c>
      <c r="G338" s="78" t="s">
        <v>6823</v>
      </c>
      <c r="H338" s="75"/>
      <c r="I338" s="75">
        <v>2011</v>
      </c>
      <c r="J338" s="75" t="s">
        <v>5101</v>
      </c>
      <c r="K338" s="46" t="s">
        <v>1497</v>
      </c>
      <c r="L338" s="60">
        <f>VLOOKUP(C338,'[1]TRANS_alle _produkte_2014_10_05'!$E$2:$U$2964,17,0)</f>
        <v>37.99</v>
      </c>
      <c r="M338" s="75" t="s">
        <v>6717</v>
      </c>
      <c r="N338" s="77" t="s">
        <v>3231</v>
      </c>
      <c r="O338" s="75" t="s">
        <v>3841</v>
      </c>
      <c r="P338" s="78" t="s">
        <v>3918</v>
      </c>
    </row>
    <row r="339" spans="1:16" s="78" customFormat="1">
      <c r="A339" s="74"/>
      <c r="B339" s="75" t="s">
        <v>3931</v>
      </c>
      <c r="C339" s="76">
        <v>9783839414668</v>
      </c>
      <c r="D339" s="75" t="s">
        <v>5096</v>
      </c>
      <c r="E339" s="77" t="s">
        <v>3932</v>
      </c>
      <c r="F339" s="78" t="s">
        <v>3933</v>
      </c>
      <c r="G339" s="78" t="s">
        <v>6823</v>
      </c>
      <c r="H339" s="75"/>
      <c r="I339" s="75">
        <v>2011</v>
      </c>
      <c r="J339" s="75" t="s">
        <v>5101</v>
      </c>
      <c r="K339" s="46" t="s">
        <v>1497</v>
      </c>
      <c r="L339" s="60">
        <f>VLOOKUP(C339,'[1]TRANS_alle _produkte_2014_10_05'!$E$2:$U$2964,17,0)</f>
        <v>25.99</v>
      </c>
      <c r="M339" s="75" t="s">
        <v>6717</v>
      </c>
      <c r="N339" s="77" t="s">
        <v>3231</v>
      </c>
      <c r="O339" s="75" t="s">
        <v>3841</v>
      </c>
      <c r="P339" s="78" t="s">
        <v>3918</v>
      </c>
    </row>
    <row r="340" spans="1:16" s="78" customFormat="1">
      <c r="A340" s="79"/>
      <c r="B340" s="75" t="s">
        <v>3934</v>
      </c>
      <c r="C340" s="76">
        <v>9783839416662</v>
      </c>
      <c r="D340" s="75" t="s">
        <v>5096</v>
      </c>
      <c r="E340" s="77" t="s">
        <v>3935</v>
      </c>
      <c r="F340" s="78" t="s">
        <v>3936</v>
      </c>
      <c r="G340" s="78" t="s">
        <v>7071</v>
      </c>
      <c r="H340" s="75">
        <v>10</v>
      </c>
      <c r="I340" s="75">
        <v>2011</v>
      </c>
      <c r="J340" s="75" t="s">
        <v>5101</v>
      </c>
      <c r="K340" s="46" t="s">
        <v>1497</v>
      </c>
      <c r="L340" s="60">
        <f>VLOOKUP(C340,'[1]TRANS_alle _produkte_2014_10_05'!$E$2:$U$2964,17,0)</f>
        <v>26.99</v>
      </c>
      <c r="M340" s="75" t="s">
        <v>6717</v>
      </c>
      <c r="N340" s="77" t="s">
        <v>3231</v>
      </c>
      <c r="O340" s="75" t="s">
        <v>3841</v>
      </c>
      <c r="P340" s="78" t="s">
        <v>3918</v>
      </c>
    </row>
    <row r="341" spans="1:16" s="78" customFormat="1">
      <c r="A341" s="79"/>
      <c r="B341" s="75" t="s">
        <v>3937</v>
      </c>
      <c r="C341" s="76">
        <v>9783839417645</v>
      </c>
      <c r="D341" s="75" t="s">
        <v>5096</v>
      </c>
      <c r="E341" s="77" t="s">
        <v>3938</v>
      </c>
      <c r="F341" s="78" t="s">
        <v>3939</v>
      </c>
      <c r="G341" s="78" t="s">
        <v>6823</v>
      </c>
      <c r="H341" s="75"/>
      <c r="I341" s="75">
        <v>2011</v>
      </c>
      <c r="J341" s="75" t="s">
        <v>5101</v>
      </c>
      <c r="K341" s="46" t="s">
        <v>1497</v>
      </c>
      <c r="L341" s="60">
        <f>VLOOKUP(C341,'[1]TRANS_alle _produkte_2014_10_05'!$E$2:$U$2964,17,0)</f>
        <v>32.99</v>
      </c>
      <c r="M341" s="75" t="s">
        <v>6717</v>
      </c>
      <c r="N341" s="77" t="s">
        <v>3231</v>
      </c>
      <c r="O341" s="75" t="s">
        <v>3841</v>
      </c>
      <c r="P341" s="78" t="s">
        <v>3918</v>
      </c>
    </row>
    <row r="342" spans="1:16" s="78" customFormat="1">
      <c r="A342" s="59"/>
      <c r="B342" s="75" t="s">
        <v>3940</v>
      </c>
      <c r="C342" s="76">
        <v>9783839419021</v>
      </c>
      <c r="D342" s="75" t="s">
        <v>5096</v>
      </c>
      <c r="E342" s="77" t="s">
        <v>3941</v>
      </c>
      <c r="F342" s="78" t="s">
        <v>3942</v>
      </c>
      <c r="G342" s="78" t="s">
        <v>3367</v>
      </c>
      <c r="H342" s="75">
        <v>8</v>
      </c>
      <c r="I342" s="75">
        <v>2011</v>
      </c>
      <c r="J342" s="75" t="s">
        <v>5101</v>
      </c>
      <c r="K342" s="46" t="s">
        <v>1497</v>
      </c>
      <c r="L342" s="60">
        <f>VLOOKUP(C342,'[1]TRANS_alle _produkte_2014_10_05'!$E$2:$U$2964,17,0)</f>
        <v>35.99</v>
      </c>
      <c r="M342" s="75" t="s">
        <v>6717</v>
      </c>
      <c r="N342" s="77" t="s">
        <v>3231</v>
      </c>
      <c r="O342" s="75" t="s">
        <v>3841</v>
      </c>
      <c r="P342" s="78" t="s">
        <v>3918</v>
      </c>
    </row>
    <row r="343" spans="1:16" s="78" customFormat="1">
      <c r="A343" s="74"/>
      <c r="B343" s="75" t="s">
        <v>3943</v>
      </c>
      <c r="C343" s="76">
        <v>9783839418338</v>
      </c>
      <c r="D343" s="75" t="s">
        <v>5096</v>
      </c>
      <c r="E343" s="77" t="s">
        <v>3944</v>
      </c>
      <c r="F343" s="78" t="s">
        <v>3945</v>
      </c>
      <c r="G343" s="78" t="s">
        <v>6823</v>
      </c>
      <c r="H343" s="75"/>
      <c r="I343" s="75">
        <v>2011</v>
      </c>
      <c r="J343" s="75" t="s">
        <v>5101</v>
      </c>
      <c r="K343" s="46" t="s">
        <v>1497</v>
      </c>
      <c r="L343" s="60">
        <f>VLOOKUP(C343,'[1]TRANS_alle _produkte_2014_10_05'!$E$2:$U$2964,17,0)</f>
        <v>32.99</v>
      </c>
      <c r="M343" s="75" t="s">
        <v>6717</v>
      </c>
      <c r="N343" s="77" t="s">
        <v>3231</v>
      </c>
      <c r="O343" s="75" t="s">
        <v>3841</v>
      </c>
      <c r="P343" s="78" t="s">
        <v>3918</v>
      </c>
    </row>
    <row r="344" spans="1:16" s="78" customFormat="1">
      <c r="A344" s="74"/>
      <c r="B344" s="75" t="s">
        <v>3946</v>
      </c>
      <c r="C344" s="76">
        <v>9783839418840</v>
      </c>
      <c r="D344" s="75" t="s">
        <v>5096</v>
      </c>
      <c r="E344" s="77" t="s">
        <v>3947</v>
      </c>
      <c r="F344" s="78" t="s">
        <v>3948</v>
      </c>
      <c r="G344" s="78" t="s">
        <v>6823</v>
      </c>
      <c r="H344" s="75"/>
      <c r="I344" s="75">
        <v>2011</v>
      </c>
      <c r="J344" s="75" t="s">
        <v>5135</v>
      </c>
      <c r="K344" s="46" t="s">
        <v>1497</v>
      </c>
      <c r="L344" s="60">
        <f>VLOOKUP(C344,'[1]TRANS_alle _produkte_2014_10_05'!$E$2:$U$2964,17,0)</f>
        <v>33.99</v>
      </c>
      <c r="M344" s="75" t="s">
        <v>6717</v>
      </c>
      <c r="N344" s="77" t="s">
        <v>3231</v>
      </c>
      <c r="O344" s="75" t="s">
        <v>3841</v>
      </c>
      <c r="P344" s="78" t="s">
        <v>3918</v>
      </c>
    </row>
    <row r="345" spans="1:16" s="78" customFormat="1">
      <c r="A345" s="79"/>
      <c r="B345" s="75" t="s">
        <v>3949</v>
      </c>
      <c r="C345" s="76">
        <v>9783839419670</v>
      </c>
      <c r="D345" s="75" t="s">
        <v>5096</v>
      </c>
      <c r="E345" s="77" t="s">
        <v>3950</v>
      </c>
      <c r="F345" s="78" t="s">
        <v>3951</v>
      </c>
      <c r="G345" s="78" t="s">
        <v>6823</v>
      </c>
      <c r="H345" s="75"/>
      <c r="I345" s="75">
        <v>2012</v>
      </c>
      <c r="J345" s="75" t="s">
        <v>5101</v>
      </c>
      <c r="K345" s="46" t="s">
        <v>1497</v>
      </c>
      <c r="L345" s="60">
        <f>VLOOKUP(C345,'[1]TRANS_alle _produkte_2014_10_05'!$E$2:$U$2964,17,0)</f>
        <v>37.99</v>
      </c>
      <c r="M345" s="75" t="s">
        <v>6717</v>
      </c>
      <c r="N345" s="77" t="s">
        <v>3231</v>
      </c>
      <c r="O345" s="75" t="s">
        <v>3841</v>
      </c>
      <c r="P345" s="78" t="s">
        <v>3918</v>
      </c>
    </row>
    <row r="346" spans="1:16" s="78" customFormat="1">
      <c r="A346" s="79"/>
      <c r="B346" s="75" t="s">
        <v>3952</v>
      </c>
      <c r="C346" s="76">
        <v>9783839420683</v>
      </c>
      <c r="D346" s="75" t="s">
        <v>5096</v>
      </c>
      <c r="E346" s="77" t="s">
        <v>3953</v>
      </c>
      <c r="F346" s="78" t="s">
        <v>3954</v>
      </c>
      <c r="G346" s="78" t="s">
        <v>6823</v>
      </c>
      <c r="H346" s="75"/>
      <c r="I346" s="75">
        <v>2012</v>
      </c>
      <c r="J346" s="75" t="s">
        <v>5101</v>
      </c>
      <c r="K346" s="46" t="s">
        <v>1497</v>
      </c>
      <c r="L346" s="60">
        <f>VLOOKUP(C346,'[1]TRANS_alle _produkte_2014_10_05'!$E$2:$U$2964,17,0)</f>
        <v>35.99</v>
      </c>
      <c r="M346" s="75" t="s">
        <v>6717</v>
      </c>
      <c r="N346" s="77" t="s">
        <v>3231</v>
      </c>
      <c r="O346" s="75" t="s">
        <v>3841</v>
      </c>
      <c r="P346" s="78" t="s">
        <v>3918</v>
      </c>
    </row>
    <row r="347" spans="1:16" s="78" customFormat="1">
      <c r="A347" s="59"/>
      <c r="B347" s="75" t="s">
        <v>3955</v>
      </c>
      <c r="C347" s="76">
        <v>9783839419700</v>
      </c>
      <c r="D347" s="75" t="s">
        <v>5096</v>
      </c>
      <c r="E347" s="77" t="s">
        <v>3956</v>
      </c>
      <c r="F347" s="78" t="s">
        <v>3957</v>
      </c>
      <c r="G347" s="78" t="s">
        <v>6823</v>
      </c>
      <c r="H347" s="75"/>
      <c r="I347" s="75">
        <v>2012</v>
      </c>
      <c r="J347" s="75" t="s">
        <v>5101</v>
      </c>
      <c r="K347" s="46" t="s">
        <v>1497</v>
      </c>
      <c r="L347" s="60">
        <f>VLOOKUP(C347,'[1]TRANS_alle _produkte_2014_10_05'!$E$2:$U$2964,17,0)</f>
        <v>32.99</v>
      </c>
      <c r="M347" s="75" t="s">
        <v>6717</v>
      </c>
      <c r="N347" s="77" t="s">
        <v>3231</v>
      </c>
      <c r="O347" s="75" t="s">
        <v>3841</v>
      </c>
      <c r="P347" s="78" t="s">
        <v>3918</v>
      </c>
    </row>
    <row r="348" spans="1:16" s="78" customFormat="1">
      <c r="A348" s="74"/>
      <c r="B348" s="75" t="s">
        <v>3958</v>
      </c>
      <c r="C348" s="76">
        <v>9783839418802</v>
      </c>
      <c r="D348" s="75" t="s">
        <v>5096</v>
      </c>
      <c r="E348" s="77" t="s">
        <v>3959</v>
      </c>
      <c r="F348" s="78" t="s">
        <v>3960</v>
      </c>
      <c r="G348" s="78" t="s">
        <v>3314</v>
      </c>
      <c r="H348" s="75">
        <v>2</v>
      </c>
      <c r="I348" s="75">
        <v>2012</v>
      </c>
      <c r="J348" s="75" t="s">
        <v>5101</v>
      </c>
      <c r="K348" s="46" t="s">
        <v>1497</v>
      </c>
      <c r="L348" s="60">
        <f>VLOOKUP(C348,'[1]TRANS_alle _produkte_2014_10_05'!$E$2:$U$2964,17,0)</f>
        <v>26.99</v>
      </c>
      <c r="M348" s="75" t="s">
        <v>6717</v>
      </c>
      <c r="N348" s="77" t="s">
        <v>3231</v>
      </c>
      <c r="O348" s="75" t="s">
        <v>3841</v>
      </c>
      <c r="P348" s="78" t="s">
        <v>3918</v>
      </c>
    </row>
    <row r="349" spans="1:16" s="78" customFormat="1">
      <c r="A349" s="74"/>
      <c r="B349" s="75" t="s">
        <v>3961</v>
      </c>
      <c r="C349" s="76">
        <v>9783839415825</v>
      </c>
      <c r="D349" s="75" t="s">
        <v>5096</v>
      </c>
      <c r="E349" s="77" t="s">
        <v>3962</v>
      </c>
      <c r="F349" s="78" t="s">
        <v>3963</v>
      </c>
      <c r="G349" s="78" t="s">
        <v>6823</v>
      </c>
      <c r="H349" s="75"/>
      <c r="I349" s="75">
        <v>2012</v>
      </c>
      <c r="J349" s="75" t="s">
        <v>5101</v>
      </c>
      <c r="K349" s="46" t="s">
        <v>1497</v>
      </c>
      <c r="L349" s="60">
        <f>VLOOKUP(C349,'[1]TRANS_alle _produkte_2014_10_05'!$E$2:$U$2964,17,0)</f>
        <v>31.99</v>
      </c>
      <c r="M349" s="75" t="s">
        <v>6717</v>
      </c>
      <c r="N349" s="77" t="s">
        <v>3231</v>
      </c>
      <c r="O349" s="75" t="s">
        <v>3841</v>
      </c>
      <c r="P349" s="78" t="s">
        <v>3918</v>
      </c>
    </row>
    <row r="350" spans="1:16" s="78" customFormat="1">
      <c r="A350" s="79"/>
      <c r="B350" s="75" t="s">
        <v>3964</v>
      </c>
      <c r="C350" s="76">
        <v>9783839419816</v>
      </c>
      <c r="D350" s="75" t="s">
        <v>5096</v>
      </c>
      <c r="E350" s="77" t="s">
        <v>3965</v>
      </c>
      <c r="F350" s="78" t="s">
        <v>3966</v>
      </c>
      <c r="G350" s="78" t="s">
        <v>6570</v>
      </c>
      <c r="H350" s="75"/>
      <c r="I350" s="75">
        <v>2012</v>
      </c>
      <c r="J350" s="75" t="s">
        <v>5101</v>
      </c>
      <c r="K350" s="46" t="s">
        <v>1497</v>
      </c>
      <c r="L350" s="60">
        <f>VLOOKUP(C350,'[1]TRANS_alle _produkte_2014_10_05'!$E$2:$U$2964,17,0)</f>
        <v>33.99</v>
      </c>
      <c r="M350" s="75" t="s">
        <v>6717</v>
      </c>
      <c r="N350" s="77" t="s">
        <v>3231</v>
      </c>
      <c r="O350" s="75" t="s">
        <v>3841</v>
      </c>
      <c r="P350" s="78" t="s">
        <v>3918</v>
      </c>
    </row>
    <row r="351" spans="1:16" s="78" customFormat="1">
      <c r="A351" s="79"/>
      <c r="B351" s="75" t="s">
        <v>3967</v>
      </c>
      <c r="C351" s="76">
        <v>9783839421178</v>
      </c>
      <c r="D351" s="75" t="s">
        <v>5096</v>
      </c>
      <c r="E351" s="77" t="s">
        <v>3968</v>
      </c>
      <c r="F351" s="78" t="s">
        <v>3969</v>
      </c>
      <c r="G351" s="78" t="s">
        <v>6823</v>
      </c>
      <c r="H351" s="75"/>
      <c r="I351" s="75">
        <v>2012</v>
      </c>
      <c r="J351" s="75" t="s">
        <v>5101</v>
      </c>
      <c r="K351" s="46" t="s">
        <v>1497</v>
      </c>
      <c r="L351" s="60">
        <f>VLOOKUP(C351,'[1]TRANS_alle _produkte_2014_10_05'!$E$2:$U$2964,17,0)</f>
        <v>23.99</v>
      </c>
      <c r="M351" s="75" t="s">
        <v>6717</v>
      </c>
      <c r="N351" s="77" t="s">
        <v>3231</v>
      </c>
      <c r="O351" s="75" t="s">
        <v>3841</v>
      </c>
      <c r="P351" s="78" t="s">
        <v>3918</v>
      </c>
    </row>
    <row r="352" spans="1:16" s="78" customFormat="1">
      <c r="A352" s="59"/>
      <c r="B352" s="75" t="s">
        <v>3970</v>
      </c>
      <c r="C352" s="76">
        <v>9783839419915</v>
      </c>
      <c r="D352" s="75" t="s">
        <v>5096</v>
      </c>
      <c r="E352" s="77" t="s">
        <v>3971</v>
      </c>
      <c r="F352" s="78" t="s">
        <v>3972</v>
      </c>
      <c r="G352" s="78" t="s">
        <v>6823</v>
      </c>
      <c r="H352" s="75"/>
      <c r="I352" s="75">
        <v>2012</v>
      </c>
      <c r="J352" s="75" t="s">
        <v>5101</v>
      </c>
      <c r="K352" s="46" t="s">
        <v>1497</v>
      </c>
      <c r="L352" s="60">
        <f>VLOOKUP(C352,'[1]TRANS_alle _produkte_2014_10_05'!$E$2:$U$2964,17,0)</f>
        <v>35.99</v>
      </c>
      <c r="M352" s="75" t="s">
        <v>6717</v>
      </c>
      <c r="N352" s="77" t="s">
        <v>3231</v>
      </c>
      <c r="O352" s="75" t="s">
        <v>3841</v>
      </c>
      <c r="P352" s="78" t="s">
        <v>3918</v>
      </c>
    </row>
    <row r="353" spans="1:16" s="78" customFormat="1">
      <c r="A353" s="74"/>
      <c r="B353" s="75" t="s">
        <v>3973</v>
      </c>
      <c r="C353" s="76">
        <v>9783839422076</v>
      </c>
      <c r="D353" s="75" t="s">
        <v>5096</v>
      </c>
      <c r="E353" s="77" t="s">
        <v>3974</v>
      </c>
      <c r="F353" s="78" t="s">
        <v>3975</v>
      </c>
      <c r="G353" s="78" t="s">
        <v>3354</v>
      </c>
      <c r="H353" s="75">
        <v>17</v>
      </c>
      <c r="I353" s="75">
        <v>2012</v>
      </c>
      <c r="J353" s="75" t="s">
        <v>5101</v>
      </c>
      <c r="K353" s="46" t="s">
        <v>1497</v>
      </c>
      <c r="L353" s="60">
        <f>VLOOKUP(C353,'[1]TRANS_alle _produkte_2014_10_05'!$E$2:$U$2964,17,0)</f>
        <v>24.99</v>
      </c>
      <c r="M353" s="75" t="s">
        <v>6717</v>
      </c>
      <c r="N353" s="77" t="s">
        <v>3231</v>
      </c>
      <c r="O353" s="75" t="s">
        <v>3841</v>
      </c>
      <c r="P353" s="78" t="s">
        <v>3918</v>
      </c>
    </row>
    <row r="354" spans="1:16" s="78" customFormat="1">
      <c r="A354" s="74"/>
      <c r="B354" s="75" t="s">
        <v>3976</v>
      </c>
      <c r="C354" s="76">
        <v>9783839417294</v>
      </c>
      <c r="D354" s="75" t="s">
        <v>5096</v>
      </c>
      <c r="E354" s="77" t="s">
        <v>3977</v>
      </c>
      <c r="F354" s="78" t="s">
        <v>3978</v>
      </c>
      <c r="G354" s="78" t="s">
        <v>6570</v>
      </c>
      <c r="H354" s="75"/>
      <c r="I354" s="75">
        <v>2012</v>
      </c>
      <c r="J354" s="75" t="s">
        <v>5101</v>
      </c>
      <c r="K354" s="46" t="s">
        <v>1497</v>
      </c>
      <c r="L354" s="60">
        <f>VLOOKUP(C354,'[1]TRANS_alle _produkte_2014_10_05'!$E$2:$U$2964,17,0)</f>
        <v>26.99</v>
      </c>
      <c r="M354" s="75" t="s">
        <v>6717</v>
      </c>
      <c r="N354" s="77" t="s">
        <v>3231</v>
      </c>
      <c r="O354" s="75" t="s">
        <v>3841</v>
      </c>
      <c r="P354" s="78" t="s">
        <v>3918</v>
      </c>
    </row>
    <row r="355" spans="1:16" s="78" customFormat="1">
      <c r="A355" s="79"/>
      <c r="B355" s="75" t="s">
        <v>3979</v>
      </c>
      <c r="C355" s="76">
        <v>9783839420584</v>
      </c>
      <c r="D355" s="75" t="s">
        <v>5096</v>
      </c>
      <c r="E355" s="77" t="s">
        <v>3980</v>
      </c>
      <c r="F355" s="78" t="s">
        <v>3981</v>
      </c>
      <c r="G355" s="78" t="s">
        <v>6823</v>
      </c>
      <c r="H355" s="75"/>
      <c r="I355" s="75">
        <v>2012</v>
      </c>
      <c r="J355" s="75" t="s">
        <v>5101</v>
      </c>
      <c r="K355" s="46" t="s">
        <v>1497</v>
      </c>
      <c r="L355" s="60">
        <f>VLOOKUP(C355,'[1]TRANS_alle _produkte_2014_10_05'!$E$2:$U$2964,17,0)</f>
        <v>38.99</v>
      </c>
      <c r="M355" s="75" t="s">
        <v>6717</v>
      </c>
      <c r="N355" s="77" t="s">
        <v>3231</v>
      </c>
      <c r="O355" s="75" t="s">
        <v>3841</v>
      </c>
      <c r="P355" s="78" t="s">
        <v>3918</v>
      </c>
    </row>
    <row r="356" spans="1:16" s="78" customFormat="1">
      <c r="A356" s="79"/>
      <c r="B356" s="75" t="s">
        <v>3982</v>
      </c>
      <c r="C356" s="76">
        <v>9783839422809</v>
      </c>
      <c r="D356" s="75" t="s">
        <v>5096</v>
      </c>
      <c r="E356" s="77" t="s">
        <v>3983</v>
      </c>
      <c r="F356" s="78" t="s">
        <v>3984</v>
      </c>
      <c r="G356" s="78" t="s">
        <v>6823</v>
      </c>
      <c r="H356" s="75"/>
      <c r="I356" s="75">
        <v>2012</v>
      </c>
      <c r="J356" s="75" t="s">
        <v>5101</v>
      </c>
      <c r="K356" s="46" t="s">
        <v>1497</v>
      </c>
      <c r="L356" s="60">
        <f>VLOOKUP(C356,'[1]TRANS_alle _produkte_2014_10_05'!$E$2:$U$2964,17,0)</f>
        <v>38.99</v>
      </c>
      <c r="M356" s="75" t="s">
        <v>6717</v>
      </c>
      <c r="N356" s="77" t="s">
        <v>3231</v>
      </c>
      <c r="O356" s="75" t="s">
        <v>3841</v>
      </c>
      <c r="P356" s="78" t="s">
        <v>3918</v>
      </c>
    </row>
    <row r="357" spans="1:16" s="78" customFormat="1">
      <c r="A357" s="59"/>
      <c r="B357" s="75" t="s">
        <v>3985</v>
      </c>
      <c r="C357" s="76">
        <v>9783839419991</v>
      </c>
      <c r="D357" s="75" t="s">
        <v>5096</v>
      </c>
      <c r="E357" s="77" t="s">
        <v>3986</v>
      </c>
      <c r="F357" s="78" t="s">
        <v>3987</v>
      </c>
      <c r="G357" s="78" t="s">
        <v>6823</v>
      </c>
      <c r="H357" s="75"/>
      <c r="I357" s="75">
        <v>2012</v>
      </c>
      <c r="J357" s="75" t="s">
        <v>5101</v>
      </c>
      <c r="K357" s="46" t="s">
        <v>1497</v>
      </c>
      <c r="L357" s="60">
        <f>VLOOKUP(C357,'[1]TRANS_alle _produkte_2014_10_05'!$E$2:$U$2964,17,0)</f>
        <v>32.99</v>
      </c>
      <c r="M357" s="75" t="s">
        <v>6717</v>
      </c>
      <c r="N357" s="77" t="s">
        <v>3231</v>
      </c>
      <c r="O357" s="75" t="s">
        <v>3841</v>
      </c>
      <c r="P357" s="78" t="s">
        <v>3918</v>
      </c>
    </row>
    <row r="358" spans="1:16" s="78" customFormat="1">
      <c r="A358" s="74"/>
      <c r="B358" s="75" t="s">
        <v>3988</v>
      </c>
      <c r="C358" s="76">
        <v>9783839421376</v>
      </c>
      <c r="D358" s="75" t="s">
        <v>5096</v>
      </c>
      <c r="E358" s="77" t="s">
        <v>3989</v>
      </c>
      <c r="F358" s="78" t="s">
        <v>3990</v>
      </c>
      <c r="G358" s="78" t="s">
        <v>3367</v>
      </c>
      <c r="H358" s="75">
        <v>9</v>
      </c>
      <c r="I358" s="75">
        <v>2012</v>
      </c>
      <c r="J358" s="75" t="s">
        <v>5101</v>
      </c>
      <c r="K358" s="46" t="s">
        <v>1497</v>
      </c>
      <c r="L358" s="60">
        <f>VLOOKUP(C358,'[1]TRANS_alle _produkte_2014_10_05'!$E$2:$U$2964,17,0)</f>
        <v>41.99</v>
      </c>
      <c r="M358" s="75" t="s">
        <v>6717</v>
      </c>
      <c r="N358" s="77" t="s">
        <v>3231</v>
      </c>
      <c r="O358" s="75" t="s">
        <v>3841</v>
      </c>
      <c r="P358" s="78" t="s">
        <v>3918</v>
      </c>
    </row>
    <row r="359" spans="1:16" s="78" customFormat="1">
      <c r="A359" s="74"/>
      <c r="B359" s="75" t="s">
        <v>3991</v>
      </c>
      <c r="C359" s="76">
        <v>9783839420300</v>
      </c>
      <c r="D359" s="75" t="s">
        <v>5096</v>
      </c>
      <c r="E359" s="77" t="s">
        <v>3992</v>
      </c>
      <c r="F359" s="78" t="s">
        <v>3993</v>
      </c>
      <c r="G359" s="78" t="s">
        <v>3314</v>
      </c>
      <c r="H359" s="75">
        <v>3</v>
      </c>
      <c r="I359" s="75">
        <v>2013</v>
      </c>
      <c r="J359" s="75" t="s">
        <v>5101</v>
      </c>
      <c r="K359" s="46" t="s">
        <v>1497</v>
      </c>
      <c r="L359" s="60">
        <f>VLOOKUP(C359,'[1]TRANS_alle _produkte_2014_10_05'!$E$2:$U$2964,17,0)</f>
        <v>29.99</v>
      </c>
      <c r="M359" s="75" t="s">
        <v>6717</v>
      </c>
      <c r="N359" s="77" t="s">
        <v>3231</v>
      </c>
      <c r="O359" s="75" t="s">
        <v>3841</v>
      </c>
      <c r="P359" s="78" t="s">
        <v>3918</v>
      </c>
    </row>
    <row r="360" spans="1:16" s="78" customFormat="1">
      <c r="A360" s="79"/>
      <c r="B360" s="75" t="s">
        <v>3994</v>
      </c>
      <c r="C360" s="76">
        <v>9783839416501</v>
      </c>
      <c r="D360" s="75" t="s">
        <v>5096</v>
      </c>
      <c r="E360" s="77" t="s">
        <v>3995</v>
      </c>
      <c r="F360" s="78" t="s">
        <v>3996</v>
      </c>
      <c r="G360" s="78" t="s">
        <v>6570</v>
      </c>
      <c r="H360" s="75"/>
      <c r="I360" s="75">
        <v>2013</v>
      </c>
      <c r="J360" s="75" t="s">
        <v>5101</v>
      </c>
      <c r="K360" s="46" t="s">
        <v>1497</v>
      </c>
      <c r="L360" s="60">
        <f>VLOOKUP(C360,'[1]TRANS_alle _produkte_2014_10_05'!$E$2:$U$2964,17,0)</f>
        <v>38.99</v>
      </c>
      <c r="M360" s="75" t="s">
        <v>6717</v>
      </c>
      <c r="N360" s="77" t="s">
        <v>3231</v>
      </c>
      <c r="O360" s="75" t="s">
        <v>3841</v>
      </c>
      <c r="P360" s="78" t="s">
        <v>3918</v>
      </c>
    </row>
    <row r="361" spans="1:16" s="78" customFormat="1">
      <c r="A361" s="79"/>
      <c r="B361" s="75" t="s">
        <v>3997</v>
      </c>
      <c r="C361" s="76">
        <v>9783839420997</v>
      </c>
      <c r="D361" s="75" t="s">
        <v>5096</v>
      </c>
      <c r="E361" s="77" t="s">
        <v>3998</v>
      </c>
      <c r="F361" s="78" t="s">
        <v>3999</v>
      </c>
      <c r="G361" s="78" t="s">
        <v>6823</v>
      </c>
      <c r="H361" s="75"/>
      <c r="I361" s="75">
        <v>2013</v>
      </c>
      <c r="J361" s="75" t="s">
        <v>5101</v>
      </c>
      <c r="K361" s="46" t="s">
        <v>1497</v>
      </c>
      <c r="L361" s="60">
        <f>VLOOKUP(C361,'[1]TRANS_alle _produkte_2014_10_05'!$E$2:$U$2964,17,0)</f>
        <v>34.99</v>
      </c>
      <c r="M361" s="75" t="s">
        <v>6717</v>
      </c>
      <c r="N361" s="77" t="s">
        <v>3231</v>
      </c>
      <c r="O361" s="75" t="s">
        <v>3841</v>
      </c>
      <c r="P361" s="78" t="s">
        <v>3918</v>
      </c>
    </row>
    <row r="362" spans="1:16" s="78" customFormat="1">
      <c r="A362" s="59"/>
      <c r="B362" s="75" t="s">
        <v>4000</v>
      </c>
      <c r="C362" s="76">
        <v>9783839418932</v>
      </c>
      <c r="D362" s="75" t="s">
        <v>5096</v>
      </c>
      <c r="E362" s="77" t="s">
        <v>4001</v>
      </c>
      <c r="F362" s="78" t="s">
        <v>4002</v>
      </c>
      <c r="G362" s="78" t="s">
        <v>6823</v>
      </c>
      <c r="H362" s="75"/>
      <c r="I362" s="75">
        <v>2013</v>
      </c>
      <c r="J362" s="75" t="s">
        <v>5101</v>
      </c>
      <c r="K362" s="46" t="s">
        <v>1497</v>
      </c>
      <c r="L362" s="60">
        <f>VLOOKUP(C362,'[1]TRANS_alle _produkte_2014_10_05'!$E$2:$U$2964,17,0)</f>
        <v>37.99</v>
      </c>
      <c r="M362" s="75" t="s">
        <v>6717</v>
      </c>
      <c r="N362" s="77" t="s">
        <v>3231</v>
      </c>
      <c r="O362" s="75" t="s">
        <v>3841</v>
      </c>
      <c r="P362" s="78" t="s">
        <v>3918</v>
      </c>
    </row>
    <row r="363" spans="1:16" s="78" customFormat="1">
      <c r="A363" s="74"/>
      <c r="B363" s="75" t="s">
        <v>4003</v>
      </c>
      <c r="C363" s="76">
        <v>9783839422533</v>
      </c>
      <c r="D363" s="75" t="s">
        <v>5096</v>
      </c>
      <c r="E363" s="77" t="s">
        <v>4004</v>
      </c>
      <c r="F363" s="78" t="s">
        <v>4005</v>
      </c>
      <c r="G363" s="78" t="s">
        <v>5029</v>
      </c>
      <c r="H363" s="75">
        <v>22</v>
      </c>
      <c r="I363" s="75">
        <v>2013</v>
      </c>
      <c r="J363" s="75" t="s">
        <v>5101</v>
      </c>
      <c r="K363" s="46" t="s">
        <v>1497</v>
      </c>
      <c r="L363" s="60">
        <f>VLOOKUP(C363,'[1]TRANS_alle _produkte_2014_10_05'!$E$2:$U$2964,17,0)</f>
        <v>35.99</v>
      </c>
      <c r="M363" s="75" t="s">
        <v>6717</v>
      </c>
      <c r="N363" s="77" t="s">
        <v>3231</v>
      </c>
      <c r="O363" s="75" t="s">
        <v>3841</v>
      </c>
      <c r="P363" s="78" t="s">
        <v>3918</v>
      </c>
    </row>
    <row r="364" spans="1:16" s="78" customFormat="1">
      <c r="A364" s="74"/>
      <c r="B364" s="75" t="s">
        <v>4006</v>
      </c>
      <c r="C364" s="76">
        <v>9783839422311</v>
      </c>
      <c r="D364" s="75" t="s">
        <v>5096</v>
      </c>
      <c r="E364" s="77" t="s">
        <v>4007</v>
      </c>
      <c r="F364" s="78" t="s">
        <v>4008</v>
      </c>
      <c r="G364" s="78" t="s">
        <v>6823</v>
      </c>
      <c r="H364" s="75"/>
      <c r="I364" s="75">
        <v>2013</v>
      </c>
      <c r="J364" s="75" t="s">
        <v>5101</v>
      </c>
      <c r="K364" s="46" t="s">
        <v>1497</v>
      </c>
      <c r="L364" s="60">
        <f>VLOOKUP(C364,'[1]TRANS_alle _produkte_2014_10_05'!$E$2:$U$2964,17,0)</f>
        <v>33.99</v>
      </c>
      <c r="M364" s="75" t="s">
        <v>6717</v>
      </c>
      <c r="N364" s="77" t="s">
        <v>3231</v>
      </c>
      <c r="O364" s="75" t="s">
        <v>3841</v>
      </c>
      <c r="P364" s="78" t="s">
        <v>3918</v>
      </c>
    </row>
    <row r="365" spans="1:16" s="78" customFormat="1">
      <c r="A365" s="79"/>
      <c r="B365" s="75" t="s">
        <v>4009</v>
      </c>
      <c r="C365" s="76">
        <v>9783839422465</v>
      </c>
      <c r="D365" s="75" t="s">
        <v>5096</v>
      </c>
      <c r="E365" s="77" t="s">
        <v>4010</v>
      </c>
      <c r="F365" s="78" t="s">
        <v>4011</v>
      </c>
      <c r="G365" s="78" t="s">
        <v>6823</v>
      </c>
      <c r="H365" s="75"/>
      <c r="I365" s="75">
        <v>2013</v>
      </c>
      <c r="J365" s="75" t="s">
        <v>5101</v>
      </c>
      <c r="K365" s="46" t="s">
        <v>1497</v>
      </c>
      <c r="L365" s="60">
        <f>VLOOKUP(C365,'[1]TRANS_alle _produkte_2014_10_05'!$E$2:$U$2964,17,0)</f>
        <v>32.99</v>
      </c>
      <c r="M365" s="75" t="s">
        <v>6717</v>
      </c>
      <c r="N365" s="77" t="s">
        <v>3231</v>
      </c>
      <c r="O365" s="75" t="s">
        <v>3841</v>
      </c>
      <c r="P365" s="78" t="s">
        <v>3918</v>
      </c>
    </row>
    <row r="366" spans="1:16" s="78" customFormat="1">
      <c r="A366" s="79"/>
      <c r="B366" s="75" t="s">
        <v>4012</v>
      </c>
      <c r="C366" s="76">
        <v>9783839420676</v>
      </c>
      <c r="D366" s="75" t="s">
        <v>5096</v>
      </c>
      <c r="E366" s="77" t="s">
        <v>4013</v>
      </c>
      <c r="F366" s="78" t="s">
        <v>4014</v>
      </c>
      <c r="G366" s="78" t="s">
        <v>6823</v>
      </c>
      <c r="H366" s="75"/>
      <c r="I366" s="75">
        <v>2013</v>
      </c>
      <c r="J366" s="75" t="s">
        <v>5101</v>
      </c>
      <c r="K366" s="46" t="s">
        <v>1497</v>
      </c>
      <c r="L366" s="60">
        <f>VLOOKUP(C366,'[1]TRANS_alle _produkte_2014_10_05'!$E$2:$U$2964,17,0)</f>
        <v>23.99</v>
      </c>
      <c r="M366" s="75" t="s">
        <v>6717</v>
      </c>
      <c r="N366" s="77" t="s">
        <v>3231</v>
      </c>
      <c r="O366" s="75" t="s">
        <v>3841</v>
      </c>
      <c r="P366" s="78" t="s">
        <v>3918</v>
      </c>
    </row>
    <row r="367" spans="1:16" s="78" customFormat="1">
      <c r="A367" s="59"/>
      <c r="B367" s="75" t="s">
        <v>4015</v>
      </c>
      <c r="C367" s="76">
        <v>9783839421871</v>
      </c>
      <c r="D367" s="75" t="s">
        <v>5096</v>
      </c>
      <c r="E367" s="77" t="s">
        <v>4016</v>
      </c>
      <c r="F367" s="78" t="s">
        <v>4017</v>
      </c>
      <c r="G367" s="78" t="s">
        <v>6570</v>
      </c>
      <c r="H367" s="75"/>
      <c r="I367" s="75">
        <v>2013</v>
      </c>
      <c r="J367" s="75" t="s">
        <v>5101</v>
      </c>
      <c r="K367" s="46" t="s">
        <v>1497</v>
      </c>
      <c r="L367" s="60">
        <f>VLOOKUP(C367,'[1]TRANS_alle _produkte_2014_10_05'!$E$2:$U$2964,17,0)</f>
        <v>35.99</v>
      </c>
      <c r="M367" s="75" t="s">
        <v>6717</v>
      </c>
      <c r="N367" s="77" t="s">
        <v>3231</v>
      </c>
      <c r="O367" s="75" t="s">
        <v>3841</v>
      </c>
      <c r="P367" s="78" t="s">
        <v>3918</v>
      </c>
    </row>
    <row r="368" spans="1:16" s="78" customFormat="1">
      <c r="A368" s="74"/>
      <c r="B368" s="75" t="s">
        <v>4018</v>
      </c>
      <c r="C368" s="76">
        <v>9783839425305</v>
      </c>
      <c r="D368" s="75" t="s">
        <v>5096</v>
      </c>
      <c r="E368" s="77" t="s">
        <v>4019</v>
      </c>
      <c r="F368" s="78" t="s">
        <v>4020</v>
      </c>
      <c r="G368" s="78" t="s">
        <v>5848</v>
      </c>
      <c r="H368" s="75">
        <v>14</v>
      </c>
      <c r="I368" s="75">
        <v>2013</v>
      </c>
      <c r="J368" s="75" t="s">
        <v>5101</v>
      </c>
      <c r="K368" s="46" t="s">
        <v>1497</v>
      </c>
      <c r="L368" s="60">
        <f>VLOOKUP(C368,'[1]TRANS_alle _produkte_2014_10_05'!$E$2:$U$2964,17,0)</f>
        <v>39.99</v>
      </c>
      <c r="M368" s="75" t="s">
        <v>6717</v>
      </c>
      <c r="N368" s="77" t="s">
        <v>3231</v>
      </c>
      <c r="O368" s="75" t="s">
        <v>3841</v>
      </c>
      <c r="P368" s="78" t="s">
        <v>3918</v>
      </c>
    </row>
    <row r="369" spans="1:16" s="78" customFormat="1">
      <c r="A369" s="74"/>
      <c r="B369" s="75" t="s">
        <v>4021</v>
      </c>
      <c r="C369" s="76">
        <v>9783839423745</v>
      </c>
      <c r="D369" s="75" t="s">
        <v>5096</v>
      </c>
      <c r="E369" s="77" t="s">
        <v>4022</v>
      </c>
      <c r="F369" s="78" t="s">
        <v>4023</v>
      </c>
      <c r="G369" s="78" t="s">
        <v>6823</v>
      </c>
      <c r="H369" s="75"/>
      <c r="I369" s="75">
        <v>2013</v>
      </c>
      <c r="J369" s="75" t="s">
        <v>5101</v>
      </c>
      <c r="K369" s="46" t="s">
        <v>1497</v>
      </c>
      <c r="L369" s="60">
        <f>VLOOKUP(C369,'[1]TRANS_alle _produkte_2014_10_05'!$E$2:$U$2964,17,0)</f>
        <v>34.99</v>
      </c>
      <c r="M369" s="75" t="s">
        <v>6717</v>
      </c>
      <c r="N369" s="77" t="s">
        <v>3231</v>
      </c>
      <c r="O369" s="75" t="s">
        <v>3841</v>
      </c>
      <c r="P369" s="78" t="s">
        <v>3918</v>
      </c>
    </row>
    <row r="370" spans="1:16" s="78" customFormat="1">
      <c r="A370" s="79"/>
      <c r="B370" s="75" t="s">
        <v>4024</v>
      </c>
      <c r="C370" s="76">
        <v>9783839423950</v>
      </c>
      <c r="D370" s="75" t="s">
        <v>5096</v>
      </c>
      <c r="E370" s="77" t="s">
        <v>4025</v>
      </c>
      <c r="F370" s="78" t="s">
        <v>4026</v>
      </c>
      <c r="G370" s="78" t="s">
        <v>5848</v>
      </c>
      <c r="H370" s="75">
        <v>13</v>
      </c>
      <c r="I370" s="75">
        <v>2013</v>
      </c>
      <c r="J370" s="75" t="s">
        <v>5101</v>
      </c>
      <c r="K370" s="46" t="s">
        <v>1497</v>
      </c>
      <c r="L370" s="60">
        <f>VLOOKUP(C370,'[1]TRANS_alle _produkte_2014_10_05'!$E$2:$U$2964,17,0)</f>
        <v>26.99</v>
      </c>
      <c r="M370" s="75" t="s">
        <v>6717</v>
      </c>
      <c r="N370" s="77" t="s">
        <v>3231</v>
      </c>
      <c r="O370" s="75" t="s">
        <v>3841</v>
      </c>
      <c r="P370" s="78" t="s">
        <v>4027</v>
      </c>
    </row>
    <row r="371" spans="1:16" s="78" customFormat="1">
      <c r="A371" s="79"/>
      <c r="B371" s="75" t="s">
        <v>4028</v>
      </c>
      <c r="C371" s="76">
        <v>9783839416518</v>
      </c>
      <c r="D371" s="75" t="s">
        <v>5096</v>
      </c>
      <c r="E371" s="77" t="s">
        <v>4029</v>
      </c>
      <c r="F371" s="78" t="s">
        <v>4030</v>
      </c>
      <c r="G371" s="78" t="s">
        <v>7093</v>
      </c>
      <c r="H371" s="75">
        <v>26</v>
      </c>
      <c r="I371" s="75">
        <v>2011</v>
      </c>
      <c r="J371" s="75" t="s">
        <v>5101</v>
      </c>
      <c r="K371" s="46" t="s">
        <v>1497</v>
      </c>
      <c r="L371" s="60">
        <f>VLOOKUP(C371,'[1]TRANS_alle _produkte_2014_10_05'!$E$2:$U$2964,17,0)</f>
        <v>31.99</v>
      </c>
      <c r="M371" s="75" t="s">
        <v>6717</v>
      </c>
      <c r="N371" s="77" t="s">
        <v>3231</v>
      </c>
      <c r="O371" s="75" t="s">
        <v>3841</v>
      </c>
      <c r="P371" s="78" t="s">
        <v>4031</v>
      </c>
    </row>
    <row r="372" spans="1:16" s="78" customFormat="1">
      <c r="A372" s="59"/>
      <c r="B372" s="75" t="s">
        <v>4032</v>
      </c>
      <c r="C372" s="76">
        <v>9783839418413</v>
      </c>
      <c r="D372" s="75" t="s">
        <v>5096</v>
      </c>
      <c r="E372" s="77" t="s">
        <v>4033</v>
      </c>
      <c r="F372" s="78" t="s">
        <v>4034</v>
      </c>
      <c r="G372" s="78" t="s">
        <v>6823</v>
      </c>
      <c r="H372" s="75"/>
      <c r="I372" s="75">
        <v>2011</v>
      </c>
      <c r="J372" s="75" t="s">
        <v>5135</v>
      </c>
      <c r="K372" s="46" t="s">
        <v>1497</v>
      </c>
      <c r="L372" s="60">
        <f>VLOOKUP(C372,'[1]TRANS_alle _produkte_2014_10_05'!$E$2:$U$2964,17,0)</f>
        <v>26.99</v>
      </c>
      <c r="M372" s="75" t="s">
        <v>4035</v>
      </c>
      <c r="N372" s="77" t="s">
        <v>4036</v>
      </c>
      <c r="O372" s="75" t="s">
        <v>3841</v>
      </c>
      <c r="P372" s="78" t="s">
        <v>4027</v>
      </c>
    </row>
    <row r="373" spans="1:16" s="78" customFormat="1">
      <c r="A373" s="74"/>
      <c r="B373" s="75" t="s">
        <v>4037</v>
      </c>
      <c r="C373" s="76">
        <v>9783839420805</v>
      </c>
      <c r="D373" s="75" t="s">
        <v>5096</v>
      </c>
      <c r="E373" s="77" t="s">
        <v>4038</v>
      </c>
      <c r="F373" s="78" t="s">
        <v>4039</v>
      </c>
      <c r="G373" s="78" t="s">
        <v>3840</v>
      </c>
      <c r="H373" s="75">
        <v>3</v>
      </c>
      <c r="I373" s="75">
        <v>2013</v>
      </c>
      <c r="J373" s="75" t="s">
        <v>5135</v>
      </c>
      <c r="K373" s="46" t="s">
        <v>1497</v>
      </c>
      <c r="L373" s="60">
        <f>VLOOKUP(C373,'[1]TRANS_alle _produkte_2014_10_05'!$E$2:$U$2964,17,0)</f>
        <v>25.99</v>
      </c>
      <c r="M373" s="75" t="s">
        <v>4035</v>
      </c>
      <c r="N373" s="77" t="s">
        <v>4036</v>
      </c>
      <c r="O373" s="75" t="s">
        <v>3841</v>
      </c>
      <c r="P373" s="78" t="s">
        <v>4027</v>
      </c>
    </row>
    <row r="374" spans="1:16" s="78" customFormat="1">
      <c r="A374" s="74"/>
      <c r="B374" s="75" t="s">
        <v>4040</v>
      </c>
      <c r="C374" s="76">
        <v>9783839423622</v>
      </c>
      <c r="D374" s="75" t="s">
        <v>5096</v>
      </c>
      <c r="E374" s="77" t="s">
        <v>4041</v>
      </c>
      <c r="F374" s="78" t="s">
        <v>4042</v>
      </c>
      <c r="G374" s="78" t="s">
        <v>6823</v>
      </c>
      <c r="H374" s="75"/>
      <c r="I374" s="75">
        <v>2013</v>
      </c>
      <c r="J374" s="75" t="s">
        <v>5101</v>
      </c>
      <c r="K374" s="46" t="s">
        <v>1497</v>
      </c>
      <c r="L374" s="60">
        <f>VLOOKUP(C374,'[1]TRANS_alle _produkte_2014_10_05'!$E$2:$U$2964,17,0)</f>
        <v>37.99</v>
      </c>
      <c r="M374" s="75" t="s">
        <v>4035</v>
      </c>
      <c r="N374" s="77" t="s">
        <v>4036</v>
      </c>
      <c r="O374" s="75" t="s">
        <v>3841</v>
      </c>
      <c r="P374" s="78" t="s">
        <v>4027</v>
      </c>
    </row>
    <row r="375" spans="1:16" s="78" customFormat="1">
      <c r="A375" s="79"/>
      <c r="B375" s="75" t="s">
        <v>4043</v>
      </c>
      <c r="C375" s="76">
        <v>9783839424889</v>
      </c>
      <c r="D375" s="75" t="s">
        <v>5096</v>
      </c>
      <c r="E375" s="77" t="s">
        <v>4044</v>
      </c>
      <c r="F375" s="78" t="s">
        <v>4045</v>
      </c>
      <c r="G375" s="78" t="s">
        <v>3840</v>
      </c>
      <c r="H375" s="75">
        <v>8</v>
      </c>
      <c r="I375" s="75">
        <v>2013</v>
      </c>
      <c r="J375" s="75" t="s">
        <v>5135</v>
      </c>
      <c r="K375" s="46" t="s">
        <v>1497</v>
      </c>
      <c r="L375" s="60">
        <f>VLOOKUP(C375,'[1]TRANS_alle _produkte_2014_10_05'!$E$2:$U$2964,17,0)</f>
        <v>39.99</v>
      </c>
      <c r="M375" s="75" t="s">
        <v>4035</v>
      </c>
      <c r="N375" s="77" t="s">
        <v>4036</v>
      </c>
      <c r="O375" s="75" t="s">
        <v>3841</v>
      </c>
      <c r="P375" s="78" t="s">
        <v>4027</v>
      </c>
    </row>
    <row r="376" spans="1:16" s="78" customFormat="1">
      <c r="A376" s="79"/>
      <c r="B376" s="75" t="s">
        <v>4046</v>
      </c>
      <c r="C376" s="76">
        <v>9783839424162</v>
      </c>
      <c r="D376" s="75" t="s">
        <v>5096</v>
      </c>
      <c r="E376" s="77" t="s">
        <v>4047</v>
      </c>
      <c r="F376" s="78" t="s">
        <v>4048</v>
      </c>
      <c r="G376" s="78" t="s">
        <v>3840</v>
      </c>
      <c r="H376" s="75">
        <v>7</v>
      </c>
      <c r="I376" s="75">
        <v>2013</v>
      </c>
      <c r="J376" s="75" t="s">
        <v>5135</v>
      </c>
      <c r="K376" s="46" t="s">
        <v>1497</v>
      </c>
      <c r="L376" s="60">
        <f>VLOOKUP(C376,'[1]TRANS_alle _produkte_2014_10_05'!$E$2:$U$2964,17,0)</f>
        <v>35.99</v>
      </c>
      <c r="M376" s="75" t="s">
        <v>4035</v>
      </c>
      <c r="N376" s="77" t="s">
        <v>4036</v>
      </c>
      <c r="O376" s="75" t="s">
        <v>3841</v>
      </c>
      <c r="P376" s="78" t="s">
        <v>4027</v>
      </c>
    </row>
    <row r="377" spans="1:16" s="78" customFormat="1">
      <c r="A377" s="59"/>
      <c r="B377" s="75" t="s">
        <v>4049</v>
      </c>
      <c r="C377" s="76">
        <v>9783839417386</v>
      </c>
      <c r="D377" s="75" t="s">
        <v>5096</v>
      </c>
      <c r="E377" s="77" t="s">
        <v>4050</v>
      </c>
      <c r="F377" s="78" t="s">
        <v>4051</v>
      </c>
      <c r="G377" s="78" t="s">
        <v>6823</v>
      </c>
      <c r="H377" s="75"/>
      <c r="I377" s="75">
        <v>2011</v>
      </c>
      <c r="J377" s="75" t="s">
        <v>5101</v>
      </c>
      <c r="K377" s="46" t="s">
        <v>1497</v>
      </c>
      <c r="L377" s="60">
        <f>VLOOKUP(C377,'[1]TRANS_alle _produkte_2014_10_05'!$E$2:$U$2964,17,0)</f>
        <v>42.99</v>
      </c>
      <c r="M377" s="75" t="s">
        <v>6155</v>
      </c>
      <c r="N377" s="77" t="s">
        <v>4052</v>
      </c>
      <c r="O377" s="75" t="s">
        <v>3841</v>
      </c>
      <c r="P377" s="78" t="s">
        <v>4027</v>
      </c>
    </row>
    <row r="378" spans="1:16" s="78" customFormat="1">
      <c r="A378" s="74"/>
      <c r="B378" s="75" t="s">
        <v>4053</v>
      </c>
      <c r="C378" s="76">
        <v>9783839416624</v>
      </c>
      <c r="D378" s="75" t="s">
        <v>5096</v>
      </c>
      <c r="E378" s="77" t="s">
        <v>4054</v>
      </c>
      <c r="F378" s="78" t="s">
        <v>4055</v>
      </c>
      <c r="G378" s="78" t="s">
        <v>6823</v>
      </c>
      <c r="H378" s="75"/>
      <c r="I378" s="75">
        <v>2011</v>
      </c>
      <c r="J378" s="75" t="s">
        <v>5101</v>
      </c>
      <c r="K378" s="46" t="s">
        <v>1497</v>
      </c>
      <c r="L378" s="60">
        <f>VLOOKUP(C378,'[1]TRANS_alle _produkte_2014_10_05'!$E$2:$U$2964,17,0)</f>
        <v>31.99</v>
      </c>
      <c r="M378" s="75" t="s">
        <v>6155</v>
      </c>
      <c r="N378" s="77" t="s">
        <v>4052</v>
      </c>
      <c r="O378" s="75" t="s">
        <v>3841</v>
      </c>
      <c r="P378" s="78" t="s">
        <v>4027</v>
      </c>
    </row>
    <row r="379" spans="1:16" s="78" customFormat="1">
      <c r="A379" s="74"/>
      <c r="B379" s="75" t="s">
        <v>4056</v>
      </c>
      <c r="C379" s="76">
        <v>9783839419182</v>
      </c>
      <c r="D379" s="75" t="s">
        <v>5096</v>
      </c>
      <c r="E379" s="77" t="s">
        <v>4057</v>
      </c>
      <c r="F379" s="78" t="s">
        <v>4058</v>
      </c>
      <c r="G379" s="78" t="s">
        <v>6823</v>
      </c>
      <c r="H379" s="75"/>
      <c r="I379" s="75">
        <v>2012</v>
      </c>
      <c r="J379" s="75" t="s">
        <v>5101</v>
      </c>
      <c r="K379" s="46" t="s">
        <v>1497</v>
      </c>
      <c r="L379" s="60">
        <f>VLOOKUP(C379,'[1]TRANS_alle _produkte_2014_10_05'!$E$2:$U$2964,17,0)</f>
        <v>33.99</v>
      </c>
      <c r="M379" s="75" t="s">
        <v>6155</v>
      </c>
      <c r="N379" s="77" t="s">
        <v>4052</v>
      </c>
      <c r="O379" s="75" t="s">
        <v>3841</v>
      </c>
      <c r="P379" s="78" t="s">
        <v>4027</v>
      </c>
    </row>
    <row r="380" spans="1:16" s="78" customFormat="1">
      <c r="A380" s="79"/>
      <c r="B380" s="75" t="s">
        <v>4059</v>
      </c>
      <c r="C380" s="76">
        <v>9783839422953</v>
      </c>
      <c r="D380" s="75" t="s">
        <v>5096</v>
      </c>
      <c r="E380" s="77" t="s">
        <v>4060</v>
      </c>
      <c r="F380" s="78" t="s">
        <v>4061</v>
      </c>
      <c r="G380" s="78" t="s">
        <v>6823</v>
      </c>
      <c r="H380" s="75"/>
      <c r="I380" s="75">
        <v>2013</v>
      </c>
      <c r="J380" s="75" t="s">
        <v>5101</v>
      </c>
      <c r="K380" s="46" t="s">
        <v>1497</v>
      </c>
      <c r="L380" s="60">
        <f>VLOOKUP(C380,'[1]TRANS_alle _produkte_2014_10_05'!$E$2:$U$2964,17,0)</f>
        <v>32.99</v>
      </c>
      <c r="M380" s="75" t="s">
        <v>6155</v>
      </c>
      <c r="N380" s="77" t="s">
        <v>4052</v>
      </c>
      <c r="O380" s="75" t="s">
        <v>3841</v>
      </c>
      <c r="P380" s="78" t="s">
        <v>4027</v>
      </c>
    </row>
    <row r="381" spans="1:16" s="78" customFormat="1">
      <c r="A381" s="79"/>
      <c r="B381" s="75" t="s">
        <v>4062</v>
      </c>
      <c r="C381" s="76">
        <v>9783839417775</v>
      </c>
      <c r="D381" s="75" t="s">
        <v>5096</v>
      </c>
      <c r="E381" s="77" t="s">
        <v>4063</v>
      </c>
      <c r="F381" s="78" t="s">
        <v>4064</v>
      </c>
      <c r="G381" s="78" t="s">
        <v>5029</v>
      </c>
      <c r="H381" s="75">
        <v>11</v>
      </c>
      <c r="I381" s="75">
        <v>2013</v>
      </c>
      <c r="J381" s="75" t="s">
        <v>5101</v>
      </c>
      <c r="K381" s="46" t="s">
        <v>1497</v>
      </c>
      <c r="L381" s="60">
        <f>VLOOKUP(C381,'[1]TRANS_alle _produkte_2014_10_05'!$E$2:$U$2964,17,0)</f>
        <v>31.99</v>
      </c>
      <c r="M381" s="75" t="s">
        <v>6155</v>
      </c>
      <c r="N381" s="77" t="s">
        <v>4052</v>
      </c>
      <c r="O381" s="75" t="s">
        <v>3841</v>
      </c>
      <c r="P381" s="78" t="s">
        <v>4027</v>
      </c>
    </row>
    <row r="382" spans="1:16" s="78" customFormat="1">
      <c r="A382" s="59"/>
      <c r="B382" s="75" t="s">
        <v>4065</v>
      </c>
      <c r="C382" s="76">
        <v>9783839420324</v>
      </c>
      <c r="D382" s="75" t="s">
        <v>5096</v>
      </c>
      <c r="E382" s="77" t="s">
        <v>4066</v>
      </c>
      <c r="F382" s="78" t="s">
        <v>4067</v>
      </c>
      <c r="G382" s="78" t="s">
        <v>6823</v>
      </c>
      <c r="H382" s="75"/>
      <c r="I382" s="75">
        <v>2013</v>
      </c>
      <c r="J382" s="75" t="s">
        <v>5101</v>
      </c>
      <c r="K382" s="46" t="s">
        <v>1497</v>
      </c>
      <c r="L382" s="60">
        <f>VLOOKUP(C382,'[1]TRANS_alle _produkte_2014_10_05'!$E$2:$U$2964,17,0)</f>
        <v>35.99</v>
      </c>
      <c r="M382" s="75" t="s">
        <v>6155</v>
      </c>
      <c r="N382" s="77" t="s">
        <v>4052</v>
      </c>
      <c r="O382" s="75" t="s">
        <v>3841</v>
      </c>
      <c r="P382" s="78" t="s">
        <v>4027</v>
      </c>
    </row>
    <row r="383" spans="1:16" s="78" customFormat="1">
      <c r="A383" s="74"/>
      <c r="B383" s="75" t="s">
        <v>4068</v>
      </c>
      <c r="C383" s="76">
        <v>9783839415153</v>
      </c>
      <c r="D383" s="75" t="s">
        <v>5096</v>
      </c>
      <c r="E383" s="77" t="s">
        <v>4069</v>
      </c>
      <c r="F383" s="78" t="s">
        <v>4070</v>
      </c>
      <c r="G383" s="78" t="s">
        <v>6823</v>
      </c>
      <c r="H383" s="75"/>
      <c r="I383" s="75">
        <v>2011</v>
      </c>
      <c r="J383" s="75" t="s">
        <v>5101</v>
      </c>
      <c r="K383" s="46" t="s">
        <v>1497</v>
      </c>
      <c r="L383" s="60">
        <f>VLOOKUP(C383,'[1]TRANS_alle _produkte_2014_10_05'!$E$2:$U$2964,17,0)</f>
        <v>24.99</v>
      </c>
      <c r="M383" s="75" t="s">
        <v>7264</v>
      </c>
      <c r="N383" s="77" t="s">
        <v>4071</v>
      </c>
      <c r="O383" s="75" t="s">
        <v>3841</v>
      </c>
      <c r="P383" s="78" t="s">
        <v>4027</v>
      </c>
    </row>
    <row r="384" spans="1:16" s="78" customFormat="1">
      <c r="A384" s="74"/>
      <c r="B384" s="75" t="s">
        <v>4072</v>
      </c>
      <c r="C384" s="76">
        <v>9783839418147</v>
      </c>
      <c r="D384" s="75" t="s">
        <v>5096</v>
      </c>
      <c r="E384" s="77" t="s">
        <v>4073</v>
      </c>
      <c r="F384" s="78" t="s">
        <v>4074</v>
      </c>
      <c r="G384" s="78" t="s">
        <v>6823</v>
      </c>
      <c r="H384" s="75"/>
      <c r="I384" s="75">
        <v>2011</v>
      </c>
      <c r="J384" s="75" t="s">
        <v>5135</v>
      </c>
      <c r="K384" s="46" t="s">
        <v>1497</v>
      </c>
      <c r="L384" s="60">
        <f>VLOOKUP(C384,'[1]TRANS_alle _produkte_2014_10_05'!$E$2:$U$2964,17,0)</f>
        <v>34.99</v>
      </c>
      <c r="M384" s="75" t="s">
        <v>7264</v>
      </c>
      <c r="N384" s="77" t="s">
        <v>4071</v>
      </c>
      <c r="O384" s="75" t="s">
        <v>3841</v>
      </c>
      <c r="P384" s="78" t="s">
        <v>4027</v>
      </c>
    </row>
    <row r="385" spans="1:16" s="78" customFormat="1">
      <c r="A385" s="79"/>
      <c r="B385" s="75" t="s">
        <v>4075</v>
      </c>
      <c r="C385" s="76">
        <v>9783839417454</v>
      </c>
      <c r="D385" s="75" t="s">
        <v>5096</v>
      </c>
      <c r="E385" s="77" t="s">
        <v>4076</v>
      </c>
      <c r="F385" s="78" t="s">
        <v>4077</v>
      </c>
      <c r="G385" s="78" t="s">
        <v>6823</v>
      </c>
      <c r="H385" s="75"/>
      <c r="I385" s="75">
        <v>2011</v>
      </c>
      <c r="J385" s="75" t="s">
        <v>5135</v>
      </c>
      <c r="K385" s="46" t="s">
        <v>1497</v>
      </c>
      <c r="L385" s="60">
        <f>VLOOKUP(C385,'[1]TRANS_alle _produkte_2014_10_05'!$E$2:$U$2964,17,0)</f>
        <v>32.99</v>
      </c>
      <c r="M385" s="75" t="s">
        <v>7264</v>
      </c>
      <c r="N385" s="77" t="s">
        <v>4071</v>
      </c>
      <c r="O385" s="75" t="s">
        <v>3841</v>
      </c>
      <c r="P385" s="78" t="s">
        <v>4027</v>
      </c>
    </row>
    <row r="386" spans="1:16" s="78" customFormat="1">
      <c r="A386" s="79"/>
      <c r="B386" s="75" t="s">
        <v>4078</v>
      </c>
      <c r="C386" s="76">
        <v>9783839423783</v>
      </c>
      <c r="D386" s="75" t="s">
        <v>5096</v>
      </c>
      <c r="E386" s="77" t="s">
        <v>4079</v>
      </c>
      <c r="F386" s="78" t="s">
        <v>4080</v>
      </c>
      <c r="G386" s="78" t="s">
        <v>6823</v>
      </c>
      <c r="H386" s="75"/>
      <c r="I386" s="75">
        <v>2013</v>
      </c>
      <c r="J386" s="75" t="s">
        <v>5135</v>
      </c>
      <c r="K386" s="46" t="s">
        <v>1497</v>
      </c>
      <c r="L386" s="60">
        <f>VLOOKUP(C386,'[1]TRANS_alle _produkte_2014_10_05'!$E$2:$U$2964,17,0)</f>
        <v>41.99</v>
      </c>
      <c r="M386" s="75" t="s">
        <v>7264</v>
      </c>
      <c r="N386" s="77" t="s">
        <v>4071</v>
      </c>
      <c r="O386" s="75" t="s">
        <v>3841</v>
      </c>
      <c r="P386" s="78" t="s">
        <v>4027</v>
      </c>
    </row>
    <row r="387" spans="1:16" s="78" customFormat="1">
      <c r="A387" s="59"/>
      <c r="B387" s="75" t="s">
        <v>4081</v>
      </c>
      <c r="C387" s="76">
        <v>9783839419526</v>
      </c>
      <c r="D387" s="75" t="s">
        <v>5096</v>
      </c>
      <c r="E387" s="77" t="s">
        <v>4082</v>
      </c>
      <c r="F387" s="78" t="s">
        <v>4083</v>
      </c>
      <c r="G387" s="78" t="s">
        <v>6823</v>
      </c>
      <c r="H387" s="75"/>
      <c r="I387" s="75">
        <v>2011</v>
      </c>
      <c r="J387" s="75" t="s">
        <v>5101</v>
      </c>
      <c r="K387" s="46" t="s">
        <v>1497</v>
      </c>
      <c r="L387" s="60">
        <f>VLOOKUP(C387,'[1]TRANS_alle _produkte_2014_10_05'!$E$2:$U$2964,17,0)</f>
        <v>38.99</v>
      </c>
      <c r="M387" s="75" t="s">
        <v>6915</v>
      </c>
      <c r="N387" s="77" t="s">
        <v>4084</v>
      </c>
      <c r="O387" s="75" t="s">
        <v>3841</v>
      </c>
      <c r="P387" s="78" t="s">
        <v>4027</v>
      </c>
    </row>
    <row r="388" spans="1:16" s="78" customFormat="1">
      <c r="A388" s="74"/>
      <c r="B388" s="75" t="s">
        <v>4085</v>
      </c>
      <c r="C388" s="76">
        <v>9783839416303</v>
      </c>
      <c r="D388" s="75" t="s">
        <v>5096</v>
      </c>
      <c r="E388" s="77" t="s">
        <v>4086</v>
      </c>
      <c r="F388" s="78" t="s">
        <v>4087</v>
      </c>
      <c r="G388" s="78" t="s">
        <v>3917</v>
      </c>
      <c r="H388" s="75">
        <v>4</v>
      </c>
      <c r="I388" s="75">
        <v>2012</v>
      </c>
      <c r="J388" s="75" t="s">
        <v>5101</v>
      </c>
      <c r="K388" s="46" t="s">
        <v>1497</v>
      </c>
      <c r="L388" s="60">
        <f>VLOOKUP(C388,'[1]TRANS_alle _produkte_2014_10_05'!$E$2:$U$2964,17,0)</f>
        <v>22.99</v>
      </c>
      <c r="M388" s="75" t="s">
        <v>6915</v>
      </c>
      <c r="N388" s="77" t="s">
        <v>4084</v>
      </c>
      <c r="O388" s="75" t="s">
        <v>3841</v>
      </c>
      <c r="P388" s="78" t="s">
        <v>4027</v>
      </c>
    </row>
    <row r="389" spans="1:16" s="78" customFormat="1">
      <c r="A389" s="74"/>
      <c r="B389" s="75" t="s">
        <v>4088</v>
      </c>
      <c r="C389" s="76">
        <v>9783839420089</v>
      </c>
      <c r="D389" s="75" t="s">
        <v>5096</v>
      </c>
      <c r="E389" s="77" t="s">
        <v>4089</v>
      </c>
      <c r="F389" s="78" t="s">
        <v>4090</v>
      </c>
      <c r="G389" s="78" t="s">
        <v>4344</v>
      </c>
      <c r="H389" s="75">
        <v>33</v>
      </c>
      <c r="I389" s="75">
        <v>2012</v>
      </c>
      <c r="J389" s="75" t="s">
        <v>5101</v>
      </c>
      <c r="K389" s="46" t="s">
        <v>1497</v>
      </c>
      <c r="L389" s="60">
        <f>VLOOKUP(C389,'[1]TRANS_alle _produkte_2014_10_05'!$E$2:$U$2964,17,0)</f>
        <v>25.99</v>
      </c>
      <c r="M389" s="75" t="s">
        <v>6915</v>
      </c>
      <c r="N389" s="77" t="s">
        <v>4084</v>
      </c>
      <c r="O389" s="75" t="s">
        <v>3841</v>
      </c>
      <c r="P389" s="78" t="s">
        <v>4027</v>
      </c>
    </row>
    <row r="390" spans="1:16" s="78" customFormat="1">
      <c r="A390" s="79"/>
      <c r="B390" s="75" t="s">
        <v>4091</v>
      </c>
      <c r="C390" s="76">
        <v>9783839417508</v>
      </c>
      <c r="D390" s="75" t="s">
        <v>5096</v>
      </c>
      <c r="E390" s="77" t="s">
        <v>4092</v>
      </c>
      <c r="F390" s="78" t="s">
        <v>4093</v>
      </c>
      <c r="G390" s="78" t="s">
        <v>6823</v>
      </c>
      <c r="H390" s="75"/>
      <c r="I390" s="75">
        <v>2012</v>
      </c>
      <c r="J390" s="75" t="s">
        <v>5101</v>
      </c>
      <c r="K390" s="46" t="s">
        <v>1497</v>
      </c>
      <c r="L390" s="60">
        <f>VLOOKUP(C390,'[1]TRANS_alle _produkte_2014_10_05'!$E$2:$U$2964,17,0)</f>
        <v>26.99</v>
      </c>
      <c r="M390" s="75" t="s">
        <v>6915</v>
      </c>
      <c r="N390" s="77" t="s">
        <v>4084</v>
      </c>
      <c r="O390" s="75" t="s">
        <v>3841</v>
      </c>
      <c r="P390" s="78" t="s">
        <v>4027</v>
      </c>
    </row>
    <row r="391" spans="1:16" s="78" customFormat="1">
      <c r="A391" s="79"/>
      <c r="B391" s="75" t="s">
        <v>4094</v>
      </c>
      <c r="C391" s="76">
        <v>9783839423578</v>
      </c>
      <c r="D391" s="75" t="s">
        <v>5096</v>
      </c>
      <c r="E391" s="77" t="s">
        <v>4095</v>
      </c>
      <c r="F391" s="78" t="s">
        <v>4096</v>
      </c>
      <c r="G391" s="78" t="s">
        <v>7071</v>
      </c>
      <c r="H391" s="75">
        <v>12</v>
      </c>
      <c r="I391" s="75">
        <v>2013</v>
      </c>
      <c r="J391" s="75" t="s">
        <v>5101</v>
      </c>
      <c r="K391" s="46" t="s">
        <v>1497</v>
      </c>
      <c r="L391" s="60">
        <f>VLOOKUP(C391,'[1]TRANS_alle _produkte_2014_10_05'!$E$2:$U$2964,17,0)</f>
        <v>31.99</v>
      </c>
      <c r="M391" s="75" t="s">
        <v>6915</v>
      </c>
      <c r="N391" s="77" t="s">
        <v>4084</v>
      </c>
      <c r="O391" s="75" t="s">
        <v>3841</v>
      </c>
      <c r="P391" s="78" t="s">
        <v>4027</v>
      </c>
    </row>
    <row r="392" spans="1:16" s="78" customFormat="1">
      <c r="A392" s="59"/>
      <c r="B392" s="75" t="s">
        <v>4097</v>
      </c>
      <c r="C392" s="76">
        <v>9783839424919</v>
      </c>
      <c r="D392" s="75" t="s">
        <v>5096</v>
      </c>
      <c r="E392" s="77" t="s">
        <v>4098</v>
      </c>
      <c r="F392" s="78" t="s">
        <v>4099</v>
      </c>
      <c r="G392" s="78" t="s">
        <v>6823</v>
      </c>
      <c r="H392" s="75"/>
      <c r="I392" s="75">
        <v>2013</v>
      </c>
      <c r="J392" s="75" t="s">
        <v>5101</v>
      </c>
      <c r="K392" s="46" t="s">
        <v>1497</v>
      </c>
      <c r="L392" s="60">
        <f>VLOOKUP(C392,'[1]TRANS_alle _produkte_2014_10_05'!$E$2:$U$2964,17,0)</f>
        <v>31.99</v>
      </c>
      <c r="M392" s="75" t="s">
        <v>6915</v>
      </c>
      <c r="N392" s="77" t="s">
        <v>4084</v>
      </c>
      <c r="O392" s="75" t="s">
        <v>3841</v>
      </c>
      <c r="P392" s="78" t="s">
        <v>4027</v>
      </c>
    </row>
    <row r="393" spans="1:16" s="78" customFormat="1">
      <c r="A393" s="74"/>
      <c r="B393" s="75" t="s">
        <v>4100</v>
      </c>
      <c r="C393" s="76">
        <v>9783839415016</v>
      </c>
      <c r="D393" s="75" t="s">
        <v>5096</v>
      </c>
      <c r="E393" s="77" t="s">
        <v>4101</v>
      </c>
      <c r="F393" s="78" t="s">
        <v>4102</v>
      </c>
      <c r="G393" s="78" t="s">
        <v>6823</v>
      </c>
      <c r="H393" s="75"/>
      <c r="I393" s="75">
        <v>2010</v>
      </c>
      <c r="J393" s="75" t="s">
        <v>5101</v>
      </c>
      <c r="K393" s="46" t="s">
        <v>1497</v>
      </c>
      <c r="L393" s="60">
        <f>VLOOKUP(C393,'[1]TRANS_alle _produkte_2014_10_05'!$E$2:$U$2964,17,0)</f>
        <v>38.99</v>
      </c>
      <c r="M393" s="75" t="s">
        <v>6822</v>
      </c>
      <c r="N393" s="77" t="s">
        <v>4103</v>
      </c>
      <c r="O393" s="75" t="s">
        <v>3841</v>
      </c>
      <c r="P393" s="78" t="s">
        <v>4027</v>
      </c>
    </row>
    <row r="394" spans="1:16" s="78" customFormat="1">
      <c r="A394" s="74"/>
      <c r="B394" s="75" t="s">
        <v>4104</v>
      </c>
      <c r="C394" s="76">
        <v>9783839415481</v>
      </c>
      <c r="D394" s="75" t="s">
        <v>5096</v>
      </c>
      <c r="E394" s="77" t="s">
        <v>4105</v>
      </c>
      <c r="F394" s="78" t="s">
        <v>4106</v>
      </c>
      <c r="G394" s="78" t="s">
        <v>6823</v>
      </c>
      <c r="H394" s="75"/>
      <c r="I394" s="75">
        <v>2010</v>
      </c>
      <c r="J394" s="75" t="s">
        <v>5101</v>
      </c>
      <c r="K394" s="46" t="s">
        <v>1497</v>
      </c>
      <c r="L394" s="60">
        <f>VLOOKUP(C394,'[1]TRANS_alle _produkte_2014_10_05'!$E$2:$U$2964,17,0)</f>
        <v>37.99</v>
      </c>
      <c r="M394" s="75" t="s">
        <v>6822</v>
      </c>
      <c r="N394" s="77" t="s">
        <v>4103</v>
      </c>
      <c r="O394" s="75" t="s">
        <v>3841</v>
      </c>
      <c r="P394" s="78" t="s">
        <v>4027</v>
      </c>
    </row>
    <row r="395" spans="1:16" s="78" customFormat="1">
      <c r="A395" s="79"/>
      <c r="B395" s="75" t="s">
        <v>4107</v>
      </c>
      <c r="C395" s="76">
        <v>9783839416150</v>
      </c>
      <c r="D395" s="75" t="s">
        <v>5096</v>
      </c>
      <c r="E395" s="77" t="s">
        <v>4108</v>
      </c>
      <c r="F395" s="78" t="s">
        <v>4109</v>
      </c>
      <c r="G395" s="78" t="s">
        <v>6823</v>
      </c>
      <c r="H395" s="75"/>
      <c r="I395" s="75">
        <v>2011</v>
      </c>
      <c r="J395" s="75" t="s">
        <v>5101</v>
      </c>
      <c r="K395" s="46" t="s">
        <v>1497</v>
      </c>
      <c r="L395" s="60">
        <f>VLOOKUP(C395,'[1]TRANS_alle _produkte_2014_10_05'!$E$2:$U$2964,17,0)</f>
        <v>34.99</v>
      </c>
      <c r="M395" s="75" t="s">
        <v>6822</v>
      </c>
      <c r="N395" s="77" t="s">
        <v>4103</v>
      </c>
      <c r="O395" s="75" t="s">
        <v>3841</v>
      </c>
      <c r="P395" s="78" t="s">
        <v>4027</v>
      </c>
    </row>
    <row r="396" spans="1:16" s="78" customFormat="1">
      <c r="A396" s="79"/>
      <c r="B396" s="75" t="s">
        <v>4110</v>
      </c>
      <c r="C396" s="76">
        <v>9783839414170</v>
      </c>
      <c r="D396" s="75" t="s">
        <v>5096</v>
      </c>
      <c r="E396" s="77" t="s">
        <v>4111</v>
      </c>
      <c r="F396" s="78" t="s">
        <v>4112</v>
      </c>
      <c r="G396" s="78" t="s">
        <v>6823</v>
      </c>
      <c r="H396" s="75"/>
      <c r="I396" s="75">
        <v>2011</v>
      </c>
      <c r="J396" s="75" t="s">
        <v>5101</v>
      </c>
      <c r="K396" s="46" t="s">
        <v>1497</v>
      </c>
      <c r="L396" s="60">
        <f>VLOOKUP(C396,'[1]TRANS_alle _produkte_2014_10_05'!$E$2:$U$2964,17,0)</f>
        <v>24.99</v>
      </c>
      <c r="M396" s="75" t="s">
        <v>6822</v>
      </c>
      <c r="N396" s="77" t="s">
        <v>4103</v>
      </c>
      <c r="O396" s="75" t="s">
        <v>3841</v>
      </c>
      <c r="P396" s="78" t="s">
        <v>4027</v>
      </c>
    </row>
    <row r="397" spans="1:16" s="78" customFormat="1">
      <c r="A397" s="59"/>
      <c r="B397" s="75" t="s">
        <v>4113</v>
      </c>
      <c r="C397" s="76">
        <v>9783839415597</v>
      </c>
      <c r="D397" s="75" t="s">
        <v>5096</v>
      </c>
      <c r="E397" s="77" t="s">
        <v>4114</v>
      </c>
      <c r="F397" s="78" t="s">
        <v>4115</v>
      </c>
      <c r="G397" s="78" t="s">
        <v>6823</v>
      </c>
      <c r="H397" s="75"/>
      <c r="I397" s="75">
        <v>2011</v>
      </c>
      <c r="J397" s="75" t="s">
        <v>5101</v>
      </c>
      <c r="K397" s="46" t="s">
        <v>1497</v>
      </c>
      <c r="L397" s="60">
        <f>VLOOKUP(C397,'[1]TRANS_alle _produkte_2014_10_05'!$E$2:$U$2964,17,0)</f>
        <v>30.99</v>
      </c>
      <c r="M397" s="75" t="s">
        <v>6822</v>
      </c>
      <c r="N397" s="77" t="s">
        <v>4103</v>
      </c>
      <c r="O397" s="75" t="s">
        <v>3841</v>
      </c>
      <c r="P397" s="78" t="s">
        <v>4027</v>
      </c>
    </row>
    <row r="398" spans="1:16" s="78" customFormat="1">
      <c r="A398" s="74"/>
      <c r="B398" s="75" t="s">
        <v>4116</v>
      </c>
      <c r="C398" s="76">
        <v>9783839417218</v>
      </c>
      <c r="D398" s="75" t="s">
        <v>5096</v>
      </c>
      <c r="E398" s="77" t="s">
        <v>4117</v>
      </c>
      <c r="F398" s="78" t="s">
        <v>4118</v>
      </c>
      <c r="G398" s="78" t="s">
        <v>6823</v>
      </c>
      <c r="H398" s="75"/>
      <c r="I398" s="75">
        <v>2011</v>
      </c>
      <c r="J398" s="75" t="s">
        <v>5101</v>
      </c>
      <c r="K398" s="46" t="s">
        <v>1497</v>
      </c>
      <c r="L398" s="60">
        <f>VLOOKUP(C398,'[1]TRANS_alle _produkte_2014_10_05'!$E$2:$U$2964,17,0)</f>
        <v>34.99</v>
      </c>
      <c r="M398" s="75" t="s">
        <v>6822</v>
      </c>
      <c r="N398" s="77" t="s">
        <v>4103</v>
      </c>
      <c r="O398" s="75" t="s">
        <v>3841</v>
      </c>
      <c r="P398" s="78" t="s">
        <v>4027</v>
      </c>
    </row>
    <row r="399" spans="1:16" s="78" customFormat="1">
      <c r="A399" s="74"/>
      <c r="B399" s="75" t="s">
        <v>4119</v>
      </c>
      <c r="C399" s="76">
        <v>9783839414989</v>
      </c>
      <c r="D399" s="75" t="s">
        <v>5096</v>
      </c>
      <c r="E399" s="77" t="s">
        <v>4120</v>
      </c>
      <c r="F399" s="78" t="s">
        <v>4121</v>
      </c>
      <c r="G399" s="78" t="s">
        <v>6823</v>
      </c>
      <c r="H399" s="75"/>
      <c r="I399" s="75">
        <v>2011</v>
      </c>
      <c r="J399" s="75" t="s">
        <v>5101</v>
      </c>
      <c r="K399" s="46" t="s">
        <v>1497</v>
      </c>
      <c r="L399" s="60">
        <f>VLOOKUP(C399,'[1]TRANS_alle _produkte_2014_10_05'!$E$2:$U$2964,17,0)</f>
        <v>33.99</v>
      </c>
      <c r="M399" s="75" t="s">
        <v>6822</v>
      </c>
      <c r="N399" s="77" t="s">
        <v>4103</v>
      </c>
      <c r="O399" s="75" t="s">
        <v>3841</v>
      </c>
      <c r="P399" s="78" t="s">
        <v>4027</v>
      </c>
    </row>
    <row r="400" spans="1:16" s="78" customFormat="1">
      <c r="A400" s="79"/>
      <c r="B400" s="75" t="s">
        <v>4122</v>
      </c>
      <c r="C400" s="76">
        <v>9783839418604</v>
      </c>
      <c r="D400" s="75" t="s">
        <v>5096</v>
      </c>
      <c r="E400" s="77" t="s">
        <v>4123</v>
      </c>
      <c r="F400" s="78" t="s">
        <v>4124</v>
      </c>
      <c r="G400" s="78" t="s">
        <v>6823</v>
      </c>
      <c r="H400" s="75"/>
      <c r="I400" s="75">
        <v>2011</v>
      </c>
      <c r="J400" s="75" t="s">
        <v>5101</v>
      </c>
      <c r="K400" s="46" t="s">
        <v>1497</v>
      </c>
      <c r="L400" s="60">
        <f>VLOOKUP(C400,'[1]TRANS_alle _produkte_2014_10_05'!$E$2:$U$2964,17,0)</f>
        <v>31.99</v>
      </c>
      <c r="M400" s="75" t="s">
        <v>6822</v>
      </c>
      <c r="N400" s="77" t="s">
        <v>4103</v>
      </c>
      <c r="O400" s="75" t="s">
        <v>3841</v>
      </c>
      <c r="P400" s="78" t="s">
        <v>4027</v>
      </c>
    </row>
    <row r="401" spans="1:16" s="78" customFormat="1">
      <c r="A401" s="79"/>
      <c r="B401" s="75" t="s">
        <v>4125</v>
      </c>
      <c r="C401" s="76">
        <v>9783839416051</v>
      </c>
      <c r="D401" s="75" t="s">
        <v>5096</v>
      </c>
      <c r="E401" s="77" t="s">
        <v>4126</v>
      </c>
      <c r="F401" s="78" t="s">
        <v>4127</v>
      </c>
      <c r="G401" s="78" t="s">
        <v>6823</v>
      </c>
      <c r="H401" s="75"/>
      <c r="I401" s="75">
        <v>2011</v>
      </c>
      <c r="J401" s="75" t="s">
        <v>5101</v>
      </c>
      <c r="K401" s="46" t="s">
        <v>1497</v>
      </c>
      <c r="L401" s="60">
        <f>VLOOKUP(C401,'[1]TRANS_alle _produkte_2014_10_05'!$E$2:$U$2964,17,0)</f>
        <v>32.99</v>
      </c>
      <c r="M401" s="75" t="s">
        <v>6822</v>
      </c>
      <c r="N401" s="77" t="s">
        <v>4103</v>
      </c>
      <c r="O401" s="75" t="s">
        <v>3841</v>
      </c>
      <c r="P401" s="78" t="s">
        <v>4027</v>
      </c>
    </row>
    <row r="402" spans="1:16" s="78" customFormat="1">
      <c r="A402" s="59"/>
      <c r="B402" s="75" t="s">
        <v>4128</v>
      </c>
      <c r="C402" s="76">
        <v>9783839419533</v>
      </c>
      <c r="D402" s="75" t="s">
        <v>5096</v>
      </c>
      <c r="E402" s="77" t="s">
        <v>4129</v>
      </c>
      <c r="F402" s="78" t="s">
        <v>4130</v>
      </c>
      <c r="G402" s="78" t="s">
        <v>6823</v>
      </c>
      <c r="H402" s="75"/>
      <c r="I402" s="75">
        <v>2012</v>
      </c>
      <c r="J402" s="75" t="s">
        <v>5101</v>
      </c>
      <c r="K402" s="46" t="s">
        <v>1497</v>
      </c>
      <c r="L402" s="60">
        <f>VLOOKUP(C402,'[1]TRANS_alle _produkte_2014_10_05'!$E$2:$U$2964,17,0)</f>
        <v>26.99</v>
      </c>
      <c r="M402" s="75" t="s">
        <v>6822</v>
      </c>
      <c r="N402" s="77" t="s">
        <v>4103</v>
      </c>
      <c r="O402" s="75" t="s">
        <v>3841</v>
      </c>
      <c r="P402" s="78" t="s">
        <v>4027</v>
      </c>
    </row>
    <row r="403" spans="1:16" s="78" customFormat="1">
      <c r="A403" s="74"/>
      <c r="B403" s="75" t="s">
        <v>4131</v>
      </c>
      <c r="C403" s="76">
        <v>9783839418994</v>
      </c>
      <c r="D403" s="75" t="s">
        <v>5096</v>
      </c>
      <c r="E403" s="77" t="s">
        <v>1946</v>
      </c>
      <c r="F403" s="78" t="s">
        <v>1947</v>
      </c>
      <c r="G403" s="78" t="s">
        <v>6823</v>
      </c>
      <c r="H403" s="75"/>
      <c r="I403" s="75">
        <v>2012</v>
      </c>
      <c r="J403" s="75" t="s">
        <v>5101</v>
      </c>
      <c r="K403" s="46" t="s">
        <v>1497</v>
      </c>
      <c r="L403" s="60">
        <f>VLOOKUP(C403,'[1]TRANS_alle _produkte_2014_10_05'!$E$2:$U$2964,17,0)</f>
        <v>31.99</v>
      </c>
      <c r="M403" s="75" t="s">
        <v>6822</v>
      </c>
      <c r="N403" s="77" t="s">
        <v>4103</v>
      </c>
      <c r="O403" s="75" t="s">
        <v>3841</v>
      </c>
      <c r="P403" s="78" t="s">
        <v>4027</v>
      </c>
    </row>
    <row r="404" spans="1:16" s="78" customFormat="1">
      <c r="A404" s="74"/>
      <c r="B404" s="75" t="s">
        <v>1948</v>
      </c>
      <c r="C404" s="76">
        <v>9783839420102</v>
      </c>
      <c r="D404" s="75" t="s">
        <v>5096</v>
      </c>
      <c r="E404" s="77" t="s">
        <v>1949</v>
      </c>
      <c r="F404" s="78" t="s">
        <v>1950</v>
      </c>
      <c r="G404" s="78" t="s">
        <v>6823</v>
      </c>
      <c r="H404" s="75"/>
      <c r="I404" s="75">
        <v>2012</v>
      </c>
      <c r="J404" s="75" t="s">
        <v>5101</v>
      </c>
      <c r="K404" s="46" t="s">
        <v>1497</v>
      </c>
      <c r="L404" s="60">
        <f>VLOOKUP(C404,'[1]TRANS_alle _produkte_2014_10_05'!$E$2:$U$2964,17,0)</f>
        <v>31.99</v>
      </c>
      <c r="M404" s="75" t="s">
        <v>6822</v>
      </c>
      <c r="N404" s="77" t="s">
        <v>4103</v>
      </c>
      <c r="O404" s="75" t="s">
        <v>3841</v>
      </c>
      <c r="P404" s="78" t="s">
        <v>4027</v>
      </c>
    </row>
    <row r="405" spans="1:16" s="78" customFormat="1">
      <c r="A405" s="79"/>
      <c r="B405" s="75" t="s">
        <v>1951</v>
      </c>
      <c r="C405" s="76">
        <v>9783839421031</v>
      </c>
      <c r="D405" s="75" t="s">
        <v>5096</v>
      </c>
      <c r="E405" s="77" t="s">
        <v>1952</v>
      </c>
      <c r="F405" s="78" t="s">
        <v>1953</v>
      </c>
      <c r="G405" s="78" t="s">
        <v>6823</v>
      </c>
      <c r="H405" s="75"/>
      <c r="I405" s="75">
        <v>2012</v>
      </c>
      <c r="J405" s="75" t="s">
        <v>5101</v>
      </c>
      <c r="K405" s="46" t="s">
        <v>1497</v>
      </c>
      <c r="L405" s="60">
        <f>VLOOKUP(C405,'[1]TRANS_alle _produkte_2014_10_05'!$E$2:$U$2964,17,0)</f>
        <v>38.99</v>
      </c>
      <c r="M405" s="75" t="s">
        <v>6822</v>
      </c>
      <c r="N405" s="77" t="s">
        <v>4103</v>
      </c>
      <c r="O405" s="75" t="s">
        <v>3841</v>
      </c>
      <c r="P405" s="78" t="s">
        <v>4027</v>
      </c>
    </row>
    <row r="406" spans="1:16" s="78" customFormat="1">
      <c r="A406" s="79"/>
      <c r="B406" s="75" t="s">
        <v>1954</v>
      </c>
      <c r="C406" s="76">
        <v>9783839420775</v>
      </c>
      <c r="D406" s="75" t="s">
        <v>5096</v>
      </c>
      <c r="E406" s="77" t="s">
        <v>1955</v>
      </c>
      <c r="F406" s="78" t="s">
        <v>1956</v>
      </c>
      <c r="G406" s="78" t="s">
        <v>6823</v>
      </c>
      <c r="H406" s="75"/>
      <c r="I406" s="75">
        <v>2012</v>
      </c>
      <c r="J406" s="75" t="s">
        <v>5101</v>
      </c>
      <c r="K406" s="46" t="s">
        <v>1497</v>
      </c>
      <c r="L406" s="60">
        <f>VLOOKUP(C406,'[1]TRANS_alle _produkte_2014_10_05'!$E$2:$U$2964,17,0)</f>
        <v>34.99</v>
      </c>
      <c r="M406" s="75" t="s">
        <v>6822</v>
      </c>
      <c r="N406" s="77" t="s">
        <v>4103</v>
      </c>
      <c r="O406" s="75" t="s">
        <v>3841</v>
      </c>
      <c r="P406" s="78" t="s">
        <v>4027</v>
      </c>
    </row>
    <row r="407" spans="1:16" s="78" customFormat="1">
      <c r="A407" s="59"/>
      <c r="B407" s="75" t="s">
        <v>1957</v>
      </c>
      <c r="C407" s="76">
        <v>9783839422243</v>
      </c>
      <c r="D407" s="75" t="s">
        <v>5096</v>
      </c>
      <c r="E407" s="77" t="s">
        <v>1958</v>
      </c>
      <c r="F407" s="78" t="s">
        <v>1959</v>
      </c>
      <c r="G407" s="78" t="s">
        <v>6823</v>
      </c>
      <c r="H407" s="75"/>
      <c r="I407" s="75">
        <v>2012</v>
      </c>
      <c r="J407" s="75" t="s">
        <v>5101</v>
      </c>
      <c r="K407" s="46" t="s">
        <v>1497</v>
      </c>
      <c r="L407" s="60">
        <f>VLOOKUP(C407,'[1]TRANS_alle _produkte_2014_10_05'!$E$2:$U$2964,17,0)</f>
        <v>32.99</v>
      </c>
      <c r="M407" s="75" t="s">
        <v>6822</v>
      </c>
      <c r="N407" s="77" t="s">
        <v>4103</v>
      </c>
      <c r="O407" s="75" t="s">
        <v>3841</v>
      </c>
      <c r="P407" s="78" t="s">
        <v>4027</v>
      </c>
    </row>
    <row r="408" spans="1:16" s="78" customFormat="1">
      <c r="A408" s="74"/>
      <c r="B408" s="75" t="s">
        <v>1960</v>
      </c>
      <c r="C408" s="76">
        <v>9783839415986</v>
      </c>
      <c r="D408" s="75" t="s">
        <v>5096</v>
      </c>
      <c r="E408" s="77" t="s">
        <v>1961</v>
      </c>
      <c r="F408" s="78" t="s">
        <v>1962</v>
      </c>
      <c r="G408" s="78" t="s">
        <v>5917</v>
      </c>
      <c r="H408" s="75">
        <v>17</v>
      </c>
      <c r="I408" s="75">
        <v>2013</v>
      </c>
      <c r="J408" s="75" t="s">
        <v>5101</v>
      </c>
      <c r="K408" s="46" t="s">
        <v>1497</v>
      </c>
      <c r="L408" s="60">
        <f>VLOOKUP(C408,'[1]TRANS_alle _produkte_2014_10_05'!$E$2:$U$2964,17,0)</f>
        <v>25.99</v>
      </c>
      <c r="M408" s="75" t="s">
        <v>6822</v>
      </c>
      <c r="N408" s="77" t="s">
        <v>4103</v>
      </c>
      <c r="O408" s="75" t="s">
        <v>3841</v>
      </c>
      <c r="P408" s="78" t="s">
        <v>4027</v>
      </c>
    </row>
    <row r="409" spans="1:16" s="78" customFormat="1">
      <c r="A409" s="74"/>
      <c r="B409" s="75" t="s">
        <v>1963</v>
      </c>
      <c r="C409" s="76">
        <v>9783839420751</v>
      </c>
      <c r="D409" s="75" t="s">
        <v>5096</v>
      </c>
      <c r="E409" s="77" t="s">
        <v>1964</v>
      </c>
      <c r="F409" s="78" t="s">
        <v>1965</v>
      </c>
      <c r="G409" s="78" t="s">
        <v>3314</v>
      </c>
      <c r="H409" s="75">
        <v>4</v>
      </c>
      <c r="I409" s="75">
        <v>2013</v>
      </c>
      <c r="J409" s="75" t="s">
        <v>5101</v>
      </c>
      <c r="K409" s="46" t="s">
        <v>1497</v>
      </c>
      <c r="L409" s="60">
        <f>VLOOKUP(C409,'[1]TRANS_alle _produkte_2014_10_05'!$E$2:$U$2964,17,0)</f>
        <v>35.99</v>
      </c>
      <c r="M409" s="75" t="s">
        <v>6822</v>
      </c>
      <c r="N409" s="77" t="s">
        <v>4103</v>
      </c>
      <c r="O409" s="75" t="s">
        <v>3841</v>
      </c>
      <c r="P409" s="78" t="s">
        <v>4027</v>
      </c>
    </row>
    <row r="410" spans="1:16" s="78" customFormat="1">
      <c r="A410" s="79"/>
      <c r="B410" s="75" t="s">
        <v>1966</v>
      </c>
      <c r="C410" s="76">
        <v>9783839419298</v>
      </c>
      <c r="D410" s="75" t="s">
        <v>5096</v>
      </c>
      <c r="E410" s="77" t="s">
        <v>1967</v>
      </c>
      <c r="F410" s="78" t="s">
        <v>1968</v>
      </c>
      <c r="G410" s="78" t="s">
        <v>6823</v>
      </c>
      <c r="H410" s="75"/>
      <c r="I410" s="75">
        <v>2013</v>
      </c>
      <c r="J410" s="75" t="s">
        <v>5101</v>
      </c>
      <c r="K410" s="46" t="s">
        <v>1497</v>
      </c>
      <c r="L410" s="60">
        <f>VLOOKUP(C410,'[1]TRANS_alle _produkte_2014_10_05'!$E$2:$U$2964,17,0)</f>
        <v>34.99</v>
      </c>
      <c r="M410" s="75" t="s">
        <v>6822</v>
      </c>
      <c r="N410" s="77" t="s">
        <v>4103</v>
      </c>
      <c r="O410" s="75" t="s">
        <v>3841</v>
      </c>
      <c r="P410" s="78" t="s">
        <v>4027</v>
      </c>
    </row>
    <row r="411" spans="1:16" s="78" customFormat="1">
      <c r="A411" s="79"/>
      <c r="B411" s="75" t="s">
        <v>1969</v>
      </c>
      <c r="C411" s="76">
        <v>9783839424360</v>
      </c>
      <c r="D411" s="75" t="s">
        <v>5096</v>
      </c>
      <c r="E411" s="77" t="s">
        <v>1970</v>
      </c>
      <c r="F411" s="78" t="s">
        <v>1971</v>
      </c>
      <c r="G411" s="78" t="s">
        <v>6823</v>
      </c>
      <c r="H411" s="75"/>
      <c r="I411" s="75">
        <v>2013</v>
      </c>
      <c r="J411" s="75" t="s">
        <v>5101</v>
      </c>
      <c r="K411" s="46" t="s">
        <v>1497</v>
      </c>
      <c r="L411" s="60">
        <f>VLOOKUP(C411,'[1]TRANS_alle _produkte_2014_10_05'!$E$2:$U$2964,17,0)</f>
        <v>25.99</v>
      </c>
      <c r="M411" s="75" t="s">
        <v>6822</v>
      </c>
      <c r="N411" s="77" t="s">
        <v>4103</v>
      </c>
      <c r="O411" s="75" t="s">
        <v>3841</v>
      </c>
      <c r="P411" s="78" t="s">
        <v>4027</v>
      </c>
    </row>
    <row r="412" spans="1:16" s="78" customFormat="1">
      <c r="A412" s="59"/>
      <c r="B412" s="75" t="s">
        <v>1972</v>
      </c>
      <c r="C412" s="76">
        <v>9783839423417</v>
      </c>
      <c r="D412" s="75" t="s">
        <v>5096</v>
      </c>
      <c r="E412" s="77" t="s">
        <v>1973</v>
      </c>
      <c r="F412" s="78" t="s">
        <v>1974</v>
      </c>
      <c r="G412" s="78" t="s">
        <v>6823</v>
      </c>
      <c r="H412" s="75"/>
      <c r="I412" s="75">
        <v>2013</v>
      </c>
      <c r="J412" s="75" t="s">
        <v>5101</v>
      </c>
      <c r="K412" s="46" t="s">
        <v>1497</v>
      </c>
      <c r="L412" s="60">
        <f>VLOOKUP(C412,'[1]TRANS_alle _produkte_2014_10_05'!$E$2:$U$2964,17,0)</f>
        <v>24.99</v>
      </c>
      <c r="M412" s="75" t="s">
        <v>6822</v>
      </c>
      <c r="N412" s="77" t="s">
        <v>4103</v>
      </c>
      <c r="O412" s="75" t="s">
        <v>3841</v>
      </c>
      <c r="P412" s="78" t="s">
        <v>4027</v>
      </c>
    </row>
    <row r="413" spans="1:16" s="78" customFormat="1">
      <c r="A413" s="74"/>
      <c r="B413" s="75" t="s">
        <v>1975</v>
      </c>
      <c r="C413" s="76">
        <v>9783839421888</v>
      </c>
      <c r="D413" s="75" t="s">
        <v>5096</v>
      </c>
      <c r="E413" s="77" t="s">
        <v>1976</v>
      </c>
      <c r="F413" s="78" t="s">
        <v>1977</v>
      </c>
      <c r="G413" s="78" t="s">
        <v>6823</v>
      </c>
      <c r="H413" s="75"/>
      <c r="I413" s="75">
        <v>2013</v>
      </c>
      <c r="J413" s="75" t="s">
        <v>5101</v>
      </c>
      <c r="K413" s="46" t="s">
        <v>1497</v>
      </c>
      <c r="L413" s="60">
        <f>VLOOKUP(C413,'[1]TRANS_alle _produkte_2014_10_05'!$E$2:$U$2964,17,0)</f>
        <v>31.99</v>
      </c>
      <c r="M413" s="75" t="s">
        <v>6822</v>
      </c>
      <c r="N413" s="77" t="s">
        <v>4103</v>
      </c>
      <c r="O413" s="75" t="s">
        <v>3841</v>
      </c>
      <c r="P413" s="78" t="s">
        <v>4027</v>
      </c>
    </row>
    <row r="414" spans="1:16" s="78" customFormat="1">
      <c r="A414" s="74"/>
      <c r="B414" s="75" t="s">
        <v>1978</v>
      </c>
      <c r="C414" s="76">
        <v>9783839424971</v>
      </c>
      <c r="D414" s="75" t="s">
        <v>5096</v>
      </c>
      <c r="E414" s="77" t="s">
        <v>1979</v>
      </c>
      <c r="F414" s="78" t="s">
        <v>1980</v>
      </c>
      <c r="G414" s="78" t="s">
        <v>6823</v>
      </c>
      <c r="H414" s="75"/>
      <c r="I414" s="75">
        <v>2013</v>
      </c>
      <c r="J414" s="75" t="s">
        <v>5101</v>
      </c>
      <c r="K414" s="46" t="s">
        <v>1497</v>
      </c>
      <c r="L414" s="60">
        <f>VLOOKUP(C414,'[1]TRANS_alle _produkte_2014_10_05'!$E$2:$U$2964,17,0)</f>
        <v>39.99</v>
      </c>
      <c r="M414" s="75" t="s">
        <v>6822</v>
      </c>
      <c r="N414" s="77" t="s">
        <v>4103</v>
      </c>
      <c r="O414" s="75" t="s">
        <v>3841</v>
      </c>
      <c r="P414" s="78" t="s">
        <v>4027</v>
      </c>
    </row>
    <row r="415" spans="1:16" s="78" customFormat="1">
      <c r="A415" s="79"/>
      <c r="B415" s="75" t="s">
        <v>1981</v>
      </c>
      <c r="C415" s="76">
        <v>9783839414279</v>
      </c>
      <c r="D415" s="75" t="s">
        <v>5096</v>
      </c>
      <c r="E415" s="77" t="s">
        <v>1982</v>
      </c>
      <c r="F415" s="78" t="s">
        <v>1983</v>
      </c>
      <c r="G415" s="78" t="s">
        <v>6823</v>
      </c>
      <c r="H415" s="75"/>
      <c r="I415" s="75">
        <v>2010</v>
      </c>
      <c r="J415" s="75" t="s">
        <v>5101</v>
      </c>
      <c r="K415" s="46" t="s">
        <v>1497</v>
      </c>
      <c r="L415" s="60">
        <f>VLOOKUP(C415,'[1]TRANS_alle _produkte_2014_10_05'!$E$2:$U$2964,17,0)</f>
        <v>43.99</v>
      </c>
      <c r="M415" s="75" t="s">
        <v>4137</v>
      </c>
      <c r="N415" s="77" t="s">
        <v>1984</v>
      </c>
      <c r="O415" s="75" t="s">
        <v>3841</v>
      </c>
      <c r="P415" s="78" t="s">
        <v>4027</v>
      </c>
    </row>
    <row r="416" spans="1:16" s="78" customFormat="1">
      <c r="A416" s="79"/>
      <c r="B416" s="75" t="s">
        <v>1985</v>
      </c>
      <c r="C416" s="76">
        <v>9783839420690</v>
      </c>
      <c r="D416" s="75" t="s">
        <v>5096</v>
      </c>
      <c r="E416" s="77" t="s">
        <v>1986</v>
      </c>
      <c r="F416" s="78" t="s">
        <v>1987</v>
      </c>
      <c r="G416" s="78" t="s">
        <v>6823</v>
      </c>
      <c r="H416" s="75"/>
      <c r="I416" s="75">
        <v>2012</v>
      </c>
      <c r="J416" s="75" t="s">
        <v>5101</v>
      </c>
      <c r="K416" s="46" t="s">
        <v>1497</v>
      </c>
      <c r="L416" s="60">
        <f>VLOOKUP(C416,'[1]TRANS_alle _produkte_2014_10_05'!$E$2:$U$2964,17,0)</f>
        <v>34.99</v>
      </c>
      <c r="M416" s="75" t="s">
        <v>4137</v>
      </c>
      <c r="N416" s="77" t="s">
        <v>1984</v>
      </c>
      <c r="O416" s="75" t="s">
        <v>3841</v>
      </c>
      <c r="P416" s="78" t="s">
        <v>4027</v>
      </c>
    </row>
    <row r="417" spans="1:16" s="78" customFormat="1">
      <c r="A417" s="59"/>
      <c r="B417" s="75" t="s">
        <v>1988</v>
      </c>
      <c r="C417" s="76">
        <v>9783839414934</v>
      </c>
      <c r="D417" s="75" t="s">
        <v>5096</v>
      </c>
      <c r="E417" s="77" t="s">
        <v>1989</v>
      </c>
      <c r="F417" s="78" t="s">
        <v>1990</v>
      </c>
      <c r="G417" s="78" t="s">
        <v>6823</v>
      </c>
      <c r="H417" s="75"/>
      <c r="I417" s="75">
        <v>2010</v>
      </c>
      <c r="J417" s="75" t="s">
        <v>5101</v>
      </c>
      <c r="K417" s="46" t="s">
        <v>1497</v>
      </c>
      <c r="L417" s="60">
        <f>VLOOKUP(C417,'[1]TRANS_alle _produkte_2014_10_05'!$E$2:$U$2964,17,0)</f>
        <v>38.99</v>
      </c>
      <c r="M417" s="75" t="s">
        <v>4524</v>
      </c>
      <c r="N417" s="77" t="s">
        <v>1991</v>
      </c>
      <c r="O417" s="75" t="s">
        <v>3841</v>
      </c>
      <c r="P417" s="78" t="s">
        <v>4027</v>
      </c>
    </row>
    <row r="418" spans="1:16" s="78" customFormat="1">
      <c r="A418" s="74"/>
      <c r="B418" s="75" t="s">
        <v>1992</v>
      </c>
      <c r="C418" s="76">
        <v>9783839417140</v>
      </c>
      <c r="D418" s="75" t="s">
        <v>5096</v>
      </c>
      <c r="E418" s="77" t="s">
        <v>1993</v>
      </c>
      <c r="F418" s="78" t="s">
        <v>1994</v>
      </c>
      <c r="G418" s="78" t="s">
        <v>3917</v>
      </c>
      <c r="H418" s="75">
        <v>1</v>
      </c>
      <c r="I418" s="75">
        <v>2011</v>
      </c>
      <c r="J418" s="75" t="s">
        <v>5101</v>
      </c>
      <c r="K418" s="46" t="s">
        <v>1497</v>
      </c>
      <c r="L418" s="60">
        <f>VLOOKUP(C418,'[1]TRANS_alle _produkte_2014_10_05'!$E$2:$U$2964,17,0)</f>
        <v>32.99</v>
      </c>
      <c r="M418" s="75" t="s">
        <v>4524</v>
      </c>
      <c r="N418" s="77" t="s">
        <v>1991</v>
      </c>
      <c r="O418" s="75" t="s">
        <v>3841</v>
      </c>
      <c r="P418" s="78" t="s">
        <v>4027</v>
      </c>
    </row>
    <row r="419" spans="1:16" s="78" customFormat="1">
      <c r="A419" s="74"/>
      <c r="B419" s="75" t="s">
        <v>1995</v>
      </c>
      <c r="C419" s="76">
        <v>9783839417591</v>
      </c>
      <c r="D419" s="75" t="s">
        <v>5096</v>
      </c>
      <c r="E419" s="77" t="s">
        <v>1996</v>
      </c>
      <c r="F419" s="78" t="s">
        <v>1997</v>
      </c>
      <c r="G419" s="78" t="s">
        <v>6570</v>
      </c>
      <c r="H419" s="75"/>
      <c r="I419" s="75">
        <v>2011</v>
      </c>
      <c r="J419" s="75" t="s">
        <v>5101</v>
      </c>
      <c r="K419" s="46" t="s">
        <v>1497</v>
      </c>
      <c r="L419" s="60">
        <f>VLOOKUP(C419,'[1]TRANS_alle _produkte_2014_10_05'!$E$2:$U$2964,17,0)</f>
        <v>31.99</v>
      </c>
      <c r="M419" s="75" t="s">
        <v>4524</v>
      </c>
      <c r="N419" s="77" t="s">
        <v>1991</v>
      </c>
      <c r="O419" s="75" t="s">
        <v>3841</v>
      </c>
      <c r="P419" s="78" t="s">
        <v>4027</v>
      </c>
    </row>
    <row r="420" spans="1:16" s="78" customFormat="1">
      <c r="A420" s="79"/>
      <c r="B420" s="75" t="s">
        <v>1998</v>
      </c>
      <c r="C420" s="76">
        <v>9783839417669</v>
      </c>
      <c r="D420" s="75" t="s">
        <v>5096</v>
      </c>
      <c r="E420" s="77" t="s">
        <v>1999</v>
      </c>
      <c r="F420" s="78" t="s">
        <v>2000</v>
      </c>
      <c r="G420" s="78" t="s">
        <v>3917</v>
      </c>
      <c r="H420" s="75">
        <v>5</v>
      </c>
      <c r="I420" s="75">
        <v>2011</v>
      </c>
      <c r="J420" s="75" t="s">
        <v>5101</v>
      </c>
      <c r="K420" s="46" t="s">
        <v>1497</v>
      </c>
      <c r="L420" s="60">
        <f>VLOOKUP(C420,'[1]TRANS_alle _produkte_2014_10_05'!$E$2:$U$2964,17,0)</f>
        <v>34.99</v>
      </c>
      <c r="M420" s="75" t="s">
        <v>4524</v>
      </c>
      <c r="N420" s="77" t="s">
        <v>1991</v>
      </c>
      <c r="O420" s="75" t="s">
        <v>3841</v>
      </c>
      <c r="P420" s="78" t="s">
        <v>4027</v>
      </c>
    </row>
    <row r="421" spans="1:16" s="78" customFormat="1">
      <c r="A421" s="79"/>
      <c r="B421" s="75" t="s">
        <v>2001</v>
      </c>
      <c r="C421" s="76">
        <v>9783839417188</v>
      </c>
      <c r="D421" s="75" t="s">
        <v>5096</v>
      </c>
      <c r="E421" s="77" t="s">
        <v>2002</v>
      </c>
      <c r="F421" s="78" t="s">
        <v>2003</v>
      </c>
      <c r="G421" s="78" t="s">
        <v>3917</v>
      </c>
      <c r="H421" s="75">
        <v>3</v>
      </c>
      <c r="I421" s="75">
        <v>2011</v>
      </c>
      <c r="J421" s="75" t="s">
        <v>5101</v>
      </c>
      <c r="K421" s="46" t="s">
        <v>1497</v>
      </c>
      <c r="L421" s="60">
        <f>VLOOKUP(C421,'[1]TRANS_alle _produkte_2014_10_05'!$E$2:$U$2964,17,0)</f>
        <v>35.99</v>
      </c>
      <c r="M421" s="75" t="s">
        <v>4524</v>
      </c>
      <c r="N421" s="77" t="s">
        <v>1991</v>
      </c>
      <c r="O421" s="75" t="s">
        <v>3841</v>
      </c>
      <c r="P421" s="78" t="s">
        <v>4027</v>
      </c>
    </row>
    <row r="422" spans="1:16" s="78" customFormat="1">
      <c r="A422" s="59"/>
      <c r="B422" s="75" t="s">
        <v>2004</v>
      </c>
      <c r="C422" s="76">
        <v>9783839419601</v>
      </c>
      <c r="D422" s="75" t="s">
        <v>5096</v>
      </c>
      <c r="E422" s="77" t="s">
        <v>2005</v>
      </c>
      <c r="F422" s="78" t="s">
        <v>2006</v>
      </c>
      <c r="G422" s="78" t="s">
        <v>6823</v>
      </c>
      <c r="H422" s="75"/>
      <c r="I422" s="75">
        <v>2012</v>
      </c>
      <c r="J422" s="75" t="s">
        <v>5101</v>
      </c>
      <c r="K422" s="46" t="s">
        <v>1497</v>
      </c>
      <c r="L422" s="60">
        <f>VLOOKUP(C422,'[1]TRANS_alle _produkte_2014_10_05'!$E$2:$U$2964,17,0)</f>
        <v>34.99</v>
      </c>
      <c r="M422" s="75" t="s">
        <v>4524</v>
      </c>
      <c r="N422" s="77" t="s">
        <v>1991</v>
      </c>
      <c r="O422" s="75" t="s">
        <v>3841</v>
      </c>
      <c r="P422" s="78" t="s">
        <v>4027</v>
      </c>
    </row>
    <row r="423" spans="1:16" s="78" customFormat="1">
      <c r="A423" s="74"/>
      <c r="B423" s="75" t="s">
        <v>2007</v>
      </c>
      <c r="C423" s="76">
        <v>9783839422816</v>
      </c>
      <c r="D423" s="75" t="s">
        <v>5096</v>
      </c>
      <c r="E423" s="77" t="s">
        <v>2008</v>
      </c>
      <c r="F423" s="78" t="s">
        <v>2009</v>
      </c>
      <c r="G423" s="78" t="s">
        <v>6823</v>
      </c>
      <c r="H423" s="75"/>
      <c r="I423" s="75">
        <v>2013</v>
      </c>
      <c r="J423" s="75" t="s">
        <v>5101</v>
      </c>
      <c r="K423" s="46" t="s">
        <v>1497</v>
      </c>
      <c r="L423" s="60">
        <f>VLOOKUP(C423,'[1]TRANS_alle _produkte_2014_10_05'!$E$2:$U$2964,17,0)</f>
        <v>35.99</v>
      </c>
      <c r="M423" s="75" t="s">
        <v>4524</v>
      </c>
      <c r="N423" s="77" t="s">
        <v>1991</v>
      </c>
      <c r="O423" s="75" t="s">
        <v>3841</v>
      </c>
      <c r="P423" s="78" t="s">
        <v>4027</v>
      </c>
    </row>
    <row r="424" spans="1:16" s="78" customFormat="1">
      <c r="A424" s="74"/>
      <c r="B424" s="75" t="s">
        <v>2010</v>
      </c>
      <c r="C424" s="76">
        <v>9783839418949</v>
      </c>
      <c r="D424" s="75" t="s">
        <v>5096</v>
      </c>
      <c r="E424" s="77" t="s">
        <v>2011</v>
      </c>
      <c r="F424" s="78" t="s">
        <v>2012</v>
      </c>
      <c r="G424" s="78" t="s">
        <v>6823</v>
      </c>
      <c r="H424" s="75"/>
      <c r="I424" s="75">
        <v>2011</v>
      </c>
      <c r="J424" s="75" t="s">
        <v>5101</v>
      </c>
      <c r="K424" s="46" t="s">
        <v>1497</v>
      </c>
      <c r="L424" s="60">
        <f>VLOOKUP(C424,'[1]TRANS_alle _produkte_2014_10_05'!$E$2:$U$2964,17,0)</f>
        <v>33.99</v>
      </c>
      <c r="M424" s="75" t="s">
        <v>7053</v>
      </c>
      <c r="N424" s="77" t="s">
        <v>2013</v>
      </c>
      <c r="O424" s="75" t="s">
        <v>3841</v>
      </c>
      <c r="P424" s="78" t="s">
        <v>3918</v>
      </c>
    </row>
    <row r="425" spans="1:16" s="78" customFormat="1">
      <c r="A425" s="79"/>
      <c r="B425" s="75" t="s">
        <v>2014</v>
      </c>
      <c r="C425" s="76">
        <v>9783839417010</v>
      </c>
      <c r="D425" s="75" t="s">
        <v>5096</v>
      </c>
      <c r="E425" s="77" t="s">
        <v>2015</v>
      </c>
      <c r="F425" s="78" t="s">
        <v>2016</v>
      </c>
      <c r="G425" s="78" t="s">
        <v>6570</v>
      </c>
      <c r="H425" s="75"/>
      <c r="I425" s="75">
        <v>2012</v>
      </c>
      <c r="J425" s="75" t="s">
        <v>5135</v>
      </c>
      <c r="K425" s="46" t="s">
        <v>1497</v>
      </c>
      <c r="L425" s="60">
        <f>VLOOKUP(C425,'[1]TRANS_alle _produkte_2014_10_05'!$E$2:$U$2964,17,0)</f>
        <v>31.99</v>
      </c>
      <c r="M425" s="75" t="s">
        <v>7053</v>
      </c>
      <c r="N425" s="77" t="s">
        <v>2013</v>
      </c>
      <c r="O425" s="75" t="s">
        <v>3841</v>
      </c>
      <c r="P425" s="78" t="s">
        <v>3918</v>
      </c>
    </row>
    <row r="426" spans="1:16" s="78" customFormat="1">
      <c r="A426" s="79"/>
      <c r="B426" s="75" t="s">
        <v>2017</v>
      </c>
      <c r="C426" s="76">
        <v>9783839422656</v>
      </c>
      <c r="D426" s="75" t="s">
        <v>5096</v>
      </c>
      <c r="E426" s="77" t="s">
        <v>2018</v>
      </c>
      <c r="F426" s="78" t="s">
        <v>2019</v>
      </c>
      <c r="G426" s="78" t="s">
        <v>6570</v>
      </c>
      <c r="H426" s="75"/>
      <c r="I426" s="75">
        <v>2013</v>
      </c>
      <c r="J426" s="75" t="s">
        <v>5101</v>
      </c>
      <c r="K426" s="46" t="s">
        <v>1497</v>
      </c>
      <c r="L426" s="60">
        <f>VLOOKUP(C426,'[1]TRANS_alle _produkte_2014_10_05'!$E$2:$U$2964,17,0)</f>
        <v>34.99</v>
      </c>
      <c r="M426" s="75" t="s">
        <v>2020</v>
      </c>
      <c r="N426" s="77" t="s">
        <v>2021</v>
      </c>
      <c r="O426" s="75" t="s">
        <v>3841</v>
      </c>
      <c r="P426" s="78" t="s">
        <v>2022</v>
      </c>
    </row>
    <row r="427" spans="1:16" s="78" customFormat="1">
      <c r="A427" s="59"/>
      <c r="B427" s="75" t="s">
        <v>2023</v>
      </c>
      <c r="C427" s="76">
        <v>9783839423219</v>
      </c>
      <c r="D427" s="75" t="s">
        <v>5096</v>
      </c>
      <c r="E427" s="77" t="s">
        <v>2024</v>
      </c>
      <c r="F427" s="78" t="s">
        <v>2025</v>
      </c>
      <c r="G427" s="78" t="s">
        <v>5354</v>
      </c>
      <c r="H427" s="75"/>
      <c r="I427" s="75">
        <v>2013</v>
      </c>
      <c r="J427" s="75" t="s">
        <v>5101</v>
      </c>
      <c r="K427" s="46" t="s">
        <v>1497</v>
      </c>
      <c r="L427" s="60">
        <f>VLOOKUP(C427,'[1]TRANS_alle _produkte_2014_10_05'!$E$2:$U$2964,17,0)</f>
        <v>32.99</v>
      </c>
      <c r="M427" s="75" t="s">
        <v>6928</v>
      </c>
      <c r="N427" s="77" t="s">
        <v>3240</v>
      </c>
      <c r="O427" s="75" t="s">
        <v>3841</v>
      </c>
      <c r="P427" s="78" t="s">
        <v>3842</v>
      </c>
    </row>
    <row r="428" spans="1:16" s="78" customFormat="1">
      <c r="A428" s="74"/>
      <c r="B428" s="75" t="s">
        <v>2026</v>
      </c>
      <c r="C428" s="76">
        <v>9783839414408</v>
      </c>
      <c r="D428" s="75" t="s">
        <v>5096</v>
      </c>
      <c r="E428" s="77" t="s">
        <v>2027</v>
      </c>
      <c r="F428" s="78" t="s">
        <v>2028</v>
      </c>
      <c r="G428" s="78" t="s">
        <v>7202</v>
      </c>
      <c r="H428" s="75">
        <v>20</v>
      </c>
      <c r="I428" s="75">
        <v>2010</v>
      </c>
      <c r="J428" s="75" t="s">
        <v>5101</v>
      </c>
      <c r="K428" s="46" t="s">
        <v>1497</v>
      </c>
      <c r="L428" s="60">
        <f>VLOOKUP(C428,'[1]TRANS_alle _produkte_2014_10_05'!$E$2:$U$2964,17,0)</f>
        <v>21.99</v>
      </c>
      <c r="M428" s="75" t="s">
        <v>7201</v>
      </c>
      <c r="N428" s="77" t="s">
        <v>2029</v>
      </c>
      <c r="O428" s="75" t="s">
        <v>3841</v>
      </c>
      <c r="P428" s="78" t="s">
        <v>2030</v>
      </c>
    </row>
    <row r="429" spans="1:16" s="78" customFormat="1">
      <c r="A429" s="74"/>
      <c r="B429" s="75" t="s">
        <v>2031</v>
      </c>
      <c r="C429" s="76">
        <v>9783839415962</v>
      </c>
      <c r="D429" s="75" t="s">
        <v>5096</v>
      </c>
      <c r="E429" s="77" t="s">
        <v>2032</v>
      </c>
      <c r="F429" s="78" t="s">
        <v>2033</v>
      </c>
      <c r="G429" s="78" t="s">
        <v>7202</v>
      </c>
      <c r="H429" s="75">
        <v>21</v>
      </c>
      <c r="I429" s="75">
        <v>2011</v>
      </c>
      <c r="J429" s="75" t="s">
        <v>5135</v>
      </c>
      <c r="K429" s="46" t="s">
        <v>1497</v>
      </c>
      <c r="L429" s="60">
        <f>VLOOKUP(C429,'[1]TRANS_alle _produkte_2014_10_05'!$E$2:$U$2964,17,0)</f>
        <v>30.99</v>
      </c>
      <c r="M429" s="75" t="s">
        <v>7201</v>
      </c>
      <c r="N429" s="77" t="s">
        <v>2029</v>
      </c>
      <c r="O429" s="75" t="s">
        <v>3841</v>
      </c>
      <c r="P429" s="78" t="s">
        <v>2030</v>
      </c>
    </row>
    <row r="430" spans="1:16" s="78" customFormat="1">
      <c r="A430" s="79"/>
      <c r="B430" s="75" t="s">
        <v>2034</v>
      </c>
      <c r="C430" s="76">
        <v>9783839419236</v>
      </c>
      <c r="D430" s="75" t="s">
        <v>5096</v>
      </c>
      <c r="E430" s="77" t="s">
        <v>2035</v>
      </c>
      <c r="F430" s="78" t="s">
        <v>2036</v>
      </c>
      <c r="G430" s="78" t="s">
        <v>7202</v>
      </c>
      <c r="H430" s="75">
        <v>24</v>
      </c>
      <c r="I430" s="75">
        <v>2011</v>
      </c>
      <c r="J430" s="75" t="s">
        <v>5101</v>
      </c>
      <c r="K430" s="46" t="s">
        <v>1497</v>
      </c>
      <c r="L430" s="60">
        <f>VLOOKUP(C430,'[1]TRANS_alle _produkte_2014_10_05'!$E$2:$U$2964,17,0)</f>
        <v>31.99</v>
      </c>
      <c r="M430" s="75" t="s">
        <v>7201</v>
      </c>
      <c r="N430" s="77" t="s">
        <v>2029</v>
      </c>
      <c r="O430" s="75" t="s">
        <v>3841</v>
      </c>
      <c r="P430" s="78" t="s">
        <v>2030</v>
      </c>
    </row>
    <row r="431" spans="1:16" s="78" customFormat="1">
      <c r="A431" s="79"/>
      <c r="B431" s="75" t="s">
        <v>2037</v>
      </c>
      <c r="C431" s="76">
        <v>9783839417942</v>
      </c>
      <c r="D431" s="75" t="s">
        <v>5096</v>
      </c>
      <c r="E431" s="77" t="s">
        <v>2038</v>
      </c>
      <c r="F431" s="78" t="s">
        <v>2039</v>
      </c>
      <c r="G431" s="78" t="s">
        <v>7202</v>
      </c>
      <c r="H431" s="75">
        <v>23</v>
      </c>
      <c r="I431" s="75">
        <v>2011</v>
      </c>
      <c r="J431" s="75" t="s">
        <v>5101</v>
      </c>
      <c r="K431" s="46" t="s">
        <v>1497</v>
      </c>
      <c r="L431" s="60">
        <f>VLOOKUP(C431,'[1]TRANS_alle _produkte_2014_10_05'!$E$2:$U$2964,17,0)</f>
        <v>20.99</v>
      </c>
      <c r="M431" s="75" t="s">
        <v>7201</v>
      </c>
      <c r="N431" s="77" t="s">
        <v>2029</v>
      </c>
      <c r="O431" s="75" t="s">
        <v>3841</v>
      </c>
      <c r="P431" s="78" t="s">
        <v>2030</v>
      </c>
    </row>
    <row r="432" spans="1:16" s="78" customFormat="1">
      <c r="A432" s="59"/>
      <c r="B432" s="75" t="s">
        <v>2040</v>
      </c>
      <c r="C432" s="76">
        <v>9783839421512</v>
      </c>
      <c r="D432" s="75" t="s">
        <v>5096</v>
      </c>
      <c r="E432" s="77" t="s">
        <v>2041</v>
      </c>
      <c r="F432" s="78" t="s">
        <v>2042</v>
      </c>
      <c r="G432" s="78" t="s">
        <v>7202</v>
      </c>
      <c r="H432" s="75">
        <v>25</v>
      </c>
      <c r="I432" s="75">
        <v>2012</v>
      </c>
      <c r="J432" s="75" t="s">
        <v>5135</v>
      </c>
      <c r="K432" s="46" t="s">
        <v>1497</v>
      </c>
      <c r="L432" s="60">
        <f>VLOOKUP(C432,'[1]TRANS_alle _produkte_2014_10_05'!$E$2:$U$2964,17,0)</f>
        <v>33.99</v>
      </c>
      <c r="M432" s="75" t="s">
        <v>7201</v>
      </c>
      <c r="N432" s="77" t="s">
        <v>2029</v>
      </c>
      <c r="O432" s="75" t="s">
        <v>3841</v>
      </c>
      <c r="P432" s="78" t="s">
        <v>2030</v>
      </c>
    </row>
    <row r="433" spans="1:16" s="78" customFormat="1">
      <c r="A433" s="74"/>
      <c r="B433" s="75" t="s">
        <v>2043</v>
      </c>
      <c r="C433" s="76">
        <v>9783839422144</v>
      </c>
      <c r="D433" s="75" t="s">
        <v>5096</v>
      </c>
      <c r="E433" s="77" t="s">
        <v>2044</v>
      </c>
      <c r="F433" s="78" t="s">
        <v>2045</v>
      </c>
      <c r="G433" s="78" t="s">
        <v>7202</v>
      </c>
      <c r="H433" s="75">
        <v>26</v>
      </c>
      <c r="I433" s="75">
        <v>2012</v>
      </c>
      <c r="J433" s="75" t="s">
        <v>5101</v>
      </c>
      <c r="K433" s="46" t="s">
        <v>1497</v>
      </c>
      <c r="L433" s="60">
        <f>VLOOKUP(C433,'[1]TRANS_alle _produkte_2014_10_05'!$E$2:$U$2964,17,0)</f>
        <v>33.99</v>
      </c>
      <c r="M433" s="75" t="s">
        <v>7201</v>
      </c>
      <c r="N433" s="77" t="s">
        <v>2029</v>
      </c>
      <c r="O433" s="75" t="s">
        <v>3841</v>
      </c>
      <c r="P433" s="78" t="s">
        <v>2030</v>
      </c>
    </row>
    <row r="434" spans="1:16" s="78" customFormat="1">
      <c r="A434" s="74"/>
      <c r="B434" s="75" t="s">
        <v>2046</v>
      </c>
      <c r="C434" s="76">
        <v>9783839423295</v>
      </c>
      <c r="D434" s="75" t="s">
        <v>5096</v>
      </c>
      <c r="E434" s="77" t="s">
        <v>2047</v>
      </c>
      <c r="F434" s="78" t="s">
        <v>2048</v>
      </c>
      <c r="G434" s="78" t="s">
        <v>7202</v>
      </c>
      <c r="H434" s="75">
        <v>27</v>
      </c>
      <c r="I434" s="75">
        <v>2013</v>
      </c>
      <c r="J434" s="75" t="s">
        <v>5101</v>
      </c>
      <c r="K434" s="46" t="s">
        <v>1497</v>
      </c>
      <c r="L434" s="60">
        <f>VLOOKUP(C434,'[1]TRANS_alle _produkte_2014_10_05'!$E$2:$U$2964,17,0)</f>
        <v>31.99</v>
      </c>
      <c r="M434" s="75" t="s">
        <v>7201</v>
      </c>
      <c r="N434" s="77" t="s">
        <v>2029</v>
      </c>
      <c r="O434" s="75" t="s">
        <v>3841</v>
      </c>
      <c r="P434" s="78" t="s">
        <v>2030</v>
      </c>
    </row>
    <row r="435" spans="1:16" s="78" customFormat="1">
      <c r="A435" s="79"/>
      <c r="B435" s="75" t="s">
        <v>2049</v>
      </c>
      <c r="C435" s="76">
        <v>9783839424797</v>
      </c>
      <c r="D435" s="75" t="s">
        <v>5096</v>
      </c>
      <c r="E435" s="77" t="s">
        <v>2050</v>
      </c>
      <c r="F435" s="78" t="s">
        <v>2051</v>
      </c>
      <c r="G435" s="78" t="s">
        <v>7202</v>
      </c>
      <c r="H435" s="75">
        <v>29</v>
      </c>
      <c r="I435" s="75">
        <v>2013</v>
      </c>
      <c r="J435" s="75" t="s">
        <v>5135</v>
      </c>
      <c r="K435" s="46" t="s">
        <v>1497</v>
      </c>
      <c r="L435" s="60">
        <f>VLOOKUP(C435,'[1]TRANS_alle _produkte_2014_10_05'!$E$2:$U$2964,17,0)</f>
        <v>31.99</v>
      </c>
      <c r="M435" s="75" t="s">
        <v>7201</v>
      </c>
      <c r="N435" s="77" t="s">
        <v>2029</v>
      </c>
      <c r="O435" s="75" t="s">
        <v>3841</v>
      </c>
      <c r="P435" s="78" t="s">
        <v>2030</v>
      </c>
    </row>
    <row r="436" spans="1:16" s="78" customFormat="1">
      <c r="A436" s="79"/>
      <c r="B436" s="75" t="s">
        <v>2052</v>
      </c>
      <c r="C436" s="76">
        <v>9783839425237</v>
      </c>
      <c r="D436" s="75" t="s">
        <v>5096</v>
      </c>
      <c r="E436" s="77" t="s">
        <v>2053</v>
      </c>
      <c r="F436" s="78" t="s">
        <v>2054</v>
      </c>
      <c r="G436" s="78" t="s">
        <v>7202</v>
      </c>
      <c r="H436" s="75">
        <v>31</v>
      </c>
      <c r="I436" s="75">
        <v>2013</v>
      </c>
      <c r="J436" s="75" t="s">
        <v>5101</v>
      </c>
      <c r="K436" s="46" t="s">
        <v>1497</v>
      </c>
      <c r="L436" s="60">
        <f>VLOOKUP(C436,'[1]TRANS_alle _produkte_2014_10_05'!$E$2:$U$2964,17,0)</f>
        <v>26.99</v>
      </c>
      <c r="M436" s="75" t="s">
        <v>7201</v>
      </c>
      <c r="N436" s="77" t="s">
        <v>2029</v>
      </c>
      <c r="O436" s="75" t="s">
        <v>3841</v>
      </c>
      <c r="P436" s="78" t="s">
        <v>2030</v>
      </c>
    </row>
    <row r="437" spans="1:16" s="78" customFormat="1">
      <c r="A437" s="59"/>
      <c r="B437" s="75" t="s">
        <v>2055</v>
      </c>
      <c r="C437" s="76">
        <v>9783839415146</v>
      </c>
      <c r="D437" s="75" t="s">
        <v>5096</v>
      </c>
      <c r="E437" s="77" t="s">
        <v>2056</v>
      </c>
      <c r="F437" s="78" t="s">
        <v>2057</v>
      </c>
      <c r="G437" s="78" t="s">
        <v>6634</v>
      </c>
      <c r="H437" s="75"/>
      <c r="I437" s="75">
        <v>2010</v>
      </c>
      <c r="J437" s="75" t="s">
        <v>5101</v>
      </c>
      <c r="K437" s="46" t="s">
        <v>1497</v>
      </c>
      <c r="L437" s="60">
        <f>VLOOKUP(C437,'[1]TRANS_alle _produkte_2014_10_05'!$E$2:$U$2964,17,0)</f>
        <v>35.99</v>
      </c>
      <c r="M437" s="75" t="s">
        <v>6633</v>
      </c>
      <c r="N437" s="77" t="s">
        <v>2058</v>
      </c>
      <c r="O437" s="75" t="s">
        <v>3841</v>
      </c>
      <c r="P437" s="78" t="s">
        <v>2059</v>
      </c>
    </row>
    <row r="438" spans="1:16" s="78" customFormat="1">
      <c r="A438" s="74"/>
      <c r="B438" s="75" t="s">
        <v>2060</v>
      </c>
      <c r="C438" s="76">
        <v>9783839413647</v>
      </c>
      <c r="D438" s="75" t="s">
        <v>5096</v>
      </c>
      <c r="E438" s="77" t="s">
        <v>2061</v>
      </c>
      <c r="F438" s="78" t="s">
        <v>2062</v>
      </c>
      <c r="G438" s="78" t="s">
        <v>6634</v>
      </c>
      <c r="H438" s="75"/>
      <c r="I438" s="75">
        <v>2010</v>
      </c>
      <c r="J438" s="75" t="s">
        <v>5101</v>
      </c>
      <c r="K438" s="46" t="s">
        <v>1497</v>
      </c>
      <c r="L438" s="60">
        <f>VLOOKUP(C438,'[1]TRANS_alle _produkte_2014_10_05'!$E$2:$U$2964,17,0)</f>
        <v>26.99</v>
      </c>
      <c r="M438" s="75" t="s">
        <v>6633</v>
      </c>
      <c r="N438" s="77" t="s">
        <v>2058</v>
      </c>
      <c r="O438" s="75" t="s">
        <v>3841</v>
      </c>
      <c r="P438" s="78" t="s">
        <v>2059</v>
      </c>
    </row>
    <row r="439" spans="1:16" s="78" customFormat="1">
      <c r="A439" s="74"/>
      <c r="B439" s="75" t="s">
        <v>2063</v>
      </c>
      <c r="C439" s="76">
        <v>9783839415207</v>
      </c>
      <c r="D439" s="75" t="s">
        <v>5096</v>
      </c>
      <c r="E439" s="77" t="s">
        <v>2064</v>
      </c>
      <c r="F439" s="78" t="s">
        <v>2065</v>
      </c>
      <c r="G439" s="78" t="s">
        <v>6634</v>
      </c>
      <c r="H439" s="75"/>
      <c r="I439" s="75">
        <v>2010</v>
      </c>
      <c r="J439" s="75" t="s">
        <v>5101</v>
      </c>
      <c r="K439" s="46" t="s">
        <v>1497</v>
      </c>
      <c r="L439" s="60">
        <f>VLOOKUP(C439,'[1]TRANS_alle _produkte_2014_10_05'!$E$2:$U$2964,17,0)</f>
        <v>25.99</v>
      </c>
      <c r="M439" s="75" t="s">
        <v>6633</v>
      </c>
      <c r="N439" s="77" t="s">
        <v>2058</v>
      </c>
      <c r="O439" s="75" t="s">
        <v>3841</v>
      </c>
      <c r="P439" s="78" t="s">
        <v>2059</v>
      </c>
    </row>
    <row r="440" spans="1:16" s="78" customFormat="1">
      <c r="A440" s="79"/>
      <c r="B440" s="75" t="s">
        <v>2066</v>
      </c>
      <c r="C440" s="76">
        <v>9783839415467</v>
      </c>
      <c r="D440" s="75" t="s">
        <v>5096</v>
      </c>
      <c r="E440" s="77" t="s">
        <v>2067</v>
      </c>
      <c r="F440" s="78" t="s">
        <v>2068</v>
      </c>
      <c r="G440" s="78" t="s">
        <v>6634</v>
      </c>
      <c r="H440" s="75"/>
      <c r="I440" s="75">
        <v>2010</v>
      </c>
      <c r="J440" s="75" t="s">
        <v>5101</v>
      </c>
      <c r="K440" s="46" t="s">
        <v>1497</v>
      </c>
      <c r="L440" s="60">
        <f>VLOOKUP(C440,'[1]TRANS_alle _produkte_2014_10_05'!$E$2:$U$2964,17,0)</f>
        <v>32.99</v>
      </c>
      <c r="M440" s="75" t="s">
        <v>6633</v>
      </c>
      <c r="N440" s="77" t="s">
        <v>2058</v>
      </c>
      <c r="O440" s="75" t="s">
        <v>3841</v>
      </c>
      <c r="P440" s="78" t="s">
        <v>2059</v>
      </c>
    </row>
    <row r="441" spans="1:16" s="78" customFormat="1">
      <c r="A441" s="79"/>
      <c r="B441" s="75" t="s">
        <v>2069</v>
      </c>
      <c r="C441" s="76">
        <v>9783839416716</v>
      </c>
      <c r="D441" s="75" t="s">
        <v>5096</v>
      </c>
      <c r="E441" s="77" t="s">
        <v>2070</v>
      </c>
      <c r="F441" s="78" t="s">
        <v>2071</v>
      </c>
      <c r="G441" s="78" t="s">
        <v>6634</v>
      </c>
      <c r="H441" s="75"/>
      <c r="I441" s="75">
        <v>2011</v>
      </c>
      <c r="J441" s="75" t="s">
        <v>5101</v>
      </c>
      <c r="K441" s="46" t="s">
        <v>1497</v>
      </c>
      <c r="L441" s="60">
        <f>VLOOKUP(C441,'[1]TRANS_alle _produkte_2014_10_05'!$E$2:$U$2964,17,0)</f>
        <v>26.99</v>
      </c>
      <c r="M441" s="75" t="s">
        <v>6633</v>
      </c>
      <c r="N441" s="77" t="s">
        <v>2058</v>
      </c>
      <c r="O441" s="75" t="s">
        <v>3841</v>
      </c>
      <c r="P441" s="78" t="s">
        <v>2059</v>
      </c>
    </row>
    <row r="442" spans="1:16" s="78" customFormat="1">
      <c r="A442" s="59"/>
      <c r="B442" s="75" t="s">
        <v>2072</v>
      </c>
      <c r="C442" s="76">
        <v>9783839417164</v>
      </c>
      <c r="D442" s="75" t="s">
        <v>5096</v>
      </c>
      <c r="E442" s="77" t="s">
        <v>2073</v>
      </c>
      <c r="F442" s="78" t="s">
        <v>2074</v>
      </c>
      <c r="G442" s="78" t="s">
        <v>6634</v>
      </c>
      <c r="H442" s="75"/>
      <c r="I442" s="75">
        <v>2011</v>
      </c>
      <c r="J442" s="75" t="s">
        <v>5101</v>
      </c>
      <c r="K442" s="46" t="s">
        <v>1497</v>
      </c>
      <c r="L442" s="60">
        <f>VLOOKUP(C442,'[1]TRANS_alle _produkte_2014_10_05'!$E$2:$U$2964,17,0)</f>
        <v>26.99</v>
      </c>
      <c r="M442" s="75" t="s">
        <v>6633</v>
      </c>
      <c r="N442" s="77" t="s">
        <v>2058</v>
      </c>
      <c r="O442" s="75" t="s">
        <v>3841</v>
      </c>
      <c r="P442" s="78" t="s">
        <v>2059</v>
      </c>
    </row>
    <row r="443" spans="1:16" s="78" customFormat="1">
      <c r="A443" s="74"/>
      <c r="B443" s="75" t="s">
        <v>2075</v>
      </c>
      <c r="C443" s="76">
        <v>9783839414620</v>
      </c>
      <c r="D443" s="75" t="s">
        <v>5096</v>
      </c>
      <c r="E443" s="77" t="s">
        <v>2076</v>
      </c>
      <c r="F443" s="78" t="s">
        <v>2077</v>
      </c>
      <c r="G443" s="78" t="s">
        <v>6634</v>
      </c>
      <c r="H443" s="75"/>
      <c r="I443" s="75">
        <v>2011</v>
      </c>
      <c r="J443" s="75" t="s">
        <v>5101</v>
      </c>
      <c r="K443" s="46" t="s">
        <v>1497</v>
      </c>
      <c r="L443" s="60">
        <f>VLOOKUP(C443,'[1]TRANS_alle _produkte_2014_10_05'!$E$2:$U$2964,17,0)</f>
        <v>38.99</v>
      </c>
      <c r="M443" s="75" t="s">
        <v>6633</v>
      </c>
      <c r="N443" s="77" t="s">
        <v>2058</v>
      </c>
      <c r="O443" s="75" t="s">
        <v>3841</v>
      </c>
      <c r="P443" s="78" t="s">
        <v>2059</v>
      </c>
    </row>
    <row r="444" spans="1:16" s="78" customFormat="1">
      <c r="A444" s="74"/>
      <c r="B444" s="75" t="s">
        <v>2078</v>
      </c>
      <c r="C444" s="76">
        <v>9783839417973</v>
      </c>
      <c r="D444" s="75" t="s">
        <v>5096</v>
      </c>
      <c r="E444" s="77" t="s">
        <v>2079</v>
      </c>
      <c r="F444" s="78" t="s">
        <v>2080</v>
      </c>
      <c r="G444" s="78" t="s">
        <v>6634</v>
      </c>
      <c r="H444" s="75"/>
      <c r="I444" s="75">
        <v>2011</v>
      </c>
      <c r="J444" s="75" t="s">
        <v>5101</v>
      </c>
      <c r="K444" s="46" t="s">
        <v>1497</v>
      </c>
      <c r="L444" s="60">
        <f>VLOOKUP(C444,'[1]TRANS_alle _produkte_2014_10_05'!$E$2:$U$2964,17,0)</f>
        <v>26.99</v>
      </c>
      <c r="M444" s="75" t="s">
        <v>6633</v>
      </c>
      <c r="N444" s="77" t="s">
        <v>2058</v>
      </c>
      <c r="O444" s="75" t="s">
        <v>3841</v>
      </c>
      <c r="P444" s="78" t="s">
        <v>2059</v>
      </c>
    </row>
    <row r="445" spans="1:16" s="78" customFormat="1">
      <c r="A445" s="79"/>
      <c r="B445" s="75" t="s">
        <v>2081</v>
      </c>
      <c r="C445" s="76">
        <v>9783839417409</v>
      </c>
      <c r="D445" s="75" t="s">
        <v>5096</v>
      </c>
      <c r="E445" s="77" t="s">
        <v>2082</v>
      </c>
      <c r="F445" s="78" t="s">
        <v>2083</v>
      </c>
      <c r="G445" s="78" t="s">
        <v>6634</v>
      </c>
      <c r="H445" s="75"/>
      <c r="I445" s="75">
        <v>2011</v>
      </c>
      <c r="J445" s="75" t="s">
        <v>5101</v>
      </c>
      <c r="K445" s="46" t="s">
        <v>1497</v>
      </c>
      <c r="L445" s="60">
        <f>VLOOKUP(C445,'[1]TRANS_alle _produkte_2014_10_05'!$E$2:$U$2964,17,0)</f>
        <v>24.99</v>
      </c>
      <c r="M445" s="75" t="s">
        <v>6633</v>
      </c>
      <c r="N445" s="77" t="s">
        <v>2058</v>
      </c>
      <c r="O445" s="75" t="s">
        <v>3841</v>
      </c>
      <c r="P445" s="78" t="s">
        <v>2059</v>
      </c>
    </row>
    <row r="446" spans="1:16" s="78" customFormat="1">
      <c r="A446" s="79"/>
      <c r="B446" s="75" t="s">
        <v>2084</v>
      </c>
      <c r="C446" s="76">
        <v>9783839415252</v>
      </c>
      <c r="D446" s="75" t="s">
        <v>5096</v>
      </c>
      <c r="E446" s="77" t="s">
        <v>2085</v>
      </c>
      <c r="F446" s="78" t="s">
        <v>2086</v>
      </c>
      <c r="G446" s="78" t="s">
        <v>6634</v>
      </c>
      <c r="H446" s="75"/>
      <c r="I446" s="75">
        <v>2011</v>
      </c>
      <c r="J446" s="75" t="s">
        <v>5101</v>
      </c>
      <c r="K446" s="46" t="s">
        <v>1497</v>
      </c>
      <c r="L446" s="60">
        <f>VLOOKUP(C446,'[1]TRANS_alle _produkte_2014_10_05'!$E$2:$U$2964,17,0)</f>
        <v>32.99</v>
      </c>
      <c r="M446" s="75" t="s">
        <v>6633</v>
      </c>
      <c r="N446" s="77" t="s">
        <v>2058</v>
      </c>
      <c r="O446" s="75" t="s">
        <v>3841</v>
      </c>
      <c r="P446" s="78" t="s">
        <v>2059</v>
      </c>
    </row>
    <row r="447" spans="1:16" s="78" customFormat="1">
      <c r="A447" s="59"/>
      <c r="B447" s="75" t="s">
        <v>2087</v>
      </c>
      <c r="C447" s="76">
        <v>9783839418154</v>
      </c>
      <c r="D447" s="75" t="s">
        <v>5096</v>
      </c>
      <c r="E447" s="77" t="s">
        <v>2088</v>
      </c>
      <c r="F447" s="78" t="s">
        <v>2089</v>
      </c>
      <c r="G447" s="78" t="s">
        <v>5848</v>
      </c>
      <c r="H447" s="75">
        <v>9</v>
      </c>
      <c r="I447" s="75">
        <v>2012</v>
      </c>
      <c r="J447" s="75" t="s">
        <v>5101</v>
      </c>
      <c r="K447" s="46" t="s">
        <v>1497</v>
      </c>
      <c r="L447" s="60">
        <f>VLOOKUP(C447,'[1]TRANS_alle _produkte_2014_10_05'!$E$2:$U$2964,17,0)</f>
        <v>19.989999999999998</v>
      </c>
      <c r="M447" s="75" t="s">
        <v>6633</v>
      </c>
      <c r="N447" s="77" t="s">
        <v>2058</v>
      </c>
      <c r="O447" s="75" t="s">
        <v>3841</v>
      </c>
      <c r="P447" s="78" t="s">
        <v>2059</v>
      </c>
    </row>
    <row r="448" spans="1:16" s="78" customFormat="1">
      <c r="A448" s="74"/>
      <c r="B448" s="75" t="s">
        <v>2090</v>
      </c>
      <c r="C448" s="76">
        <v>9783839419168</v>
      </c>
      <c r="D448" s="75" t="s">
        <v>5096</v>
      </c>
      <c r="E448" s="77" t="s">
        <v>2091</v>
      </c>
      <c r="F448" s="78" t="s">
        <v>2092</v>
      </c>
      <c r="G448" s="78" t="s">
        <v>6570</v>
      </c>
      <c r="H448" s="75"/>
      <c r="I448" s="75">
        <v>2012</v>
      </c>
      <c r="J448" s="75" t="s">
        <v>5101</v>
      </c>
      <c r="K448" s="46" t="s">
        <v>1497</v>
      </c>
      <c r="L448" s="60">
        <f>VLOOKUP(C448,'[1]TRANS_alle _produkte_2014_10_05'!$E$2:$U$2964,17,0)</f>
        <v>32.99</v>
      </c>
      <c r="M448" s="75" t="s">
        <v>6633</v>
      </c>
      <c r="N448" s="77" t="s">
        <v>2058</v>
      </c>
      <c r="O448" s="75" t="s">
        <v>3841</v>
      </c>
      <c r="P448" s="78" t="s">
        <v>2059</v>
      </c>
    </row>
    <row r="449" spans="1:16" s="78" customFormat="1">
      <c r="A449" s="74"/>
      <c r="B449" s="75" t="s">
        <v>2093</v>
      </c>
      <c r="C449" s="76">
        <v>9783839420812</v>
      </c>
      <c r="D449" s="75" t="s">
        <v>5096</v>
      </c>
      <c r="E449" s="77" t="s">
        <v>2094</v>
      </c>
      <c r="F449" s="78" t="s">
        <v>2095</v>
      </c>
      <c r="G449" s="78" t="s">
        <v>6570</v>
      </c>
      <c r="H449" s="75"/>
      <c r="I449" s="75">
        <v>2012</v>
      </c>
      <c r="J449" s="75" t="s">
        <v>5101</v>
      </c>
      <c r="K449" s="46" t="s">
        <v>1497</v>
      </c>
      <c r="L449" s="60">
        <f>VLOOKUP(C449,'[1]TRANS_alle _produkte_2014_10_05'!$E$2:$U$2964,17,0)</f>
        <v>25.99</v>
      </c>
      <c r="M449" s="75" t="s">
        <v>6633</v>
      </c>
      <c r="N449" s="77" t="s">
        <v>2058</v>
      </c>
      <c r="O449" s="75" t="s">
        <v>3841</v>
      </c>
      <c r="P449" s="78" t="s">
        <v>2059</v>
      </c>
    </row>
    <row r="450" spans="1:16" s="78" customFormat="1">
      <c r="A450" s="79"/>
      <c r="B450" s="75" t="s">
        <v>2096</v>
      </c>
      <c r="C450" s="76">
        <v>9783839418826</v>
      </c>
      <c r="D450" s="75" t="s">
        <v>5096</v>
      </c>
      <c r="E450" s="77" t="s">
        <v>2097</v>
      </c>
      <c r="F450" s="78" t="s">
        <v>2098</v>
      </c>
      <c r="G450" s="78" t="s">
        <v>6634</v>
      </c>
      <c r="H450" s="75"/>
      <c r="I450" s="75">
        <v>2012</v>
      </c>
      <c r="J450" s="75" t="s">
        <v>5101</v>
      </c>
      <c r="K450" s="46" t="s">
        <v>1497</v>
      </c>
      <c r="L450" s="60">
        <f>VLOOKUP(C450,'[1]TRANS_alle _produkte_2014_10_05'!$E$2:$U$2964,17,0)</f>
        <v>26.99</v>
      </c>
      <c r="M450" s="75" t="s">
        <v>6633</v>
      </c>
      <c r="N450" s="77" t="s">
        <v>2058</v>
      </c>
      <c r="O450" s="75" t="s">
        <v>3841</v>
      </c>
      <c r="P450" s="78" t="s">
        <v>2059</v>
      </c>
    </row>
    <row r="451" spans="1:16" s="78" customFormat="1">
      <c r="A451" s="79"/>
      <c r="B451" s="75" t="s">
        <v>2099</v>
      </c>
      <c r="C451" s="76">
        <v>9783839421185</v>
      </c>
      <c r="D451" s="75" t="s">
        <v>5096</v>
      </c>
      <c r="E451" s="77" t="s">
        <v>2100</v>
      </c>
      <c r="F451" s="78" t="s">
        <v>2101</v>
      </c>
      <c r="G451" s="78" t="s">
        <v>6570</v>
      </c>
      <c r="H451" s="75"/>
      <c r="I451" s="75">
        <v>2012</v>
      </c>
      <c r="J451" s="75" t="s">
        <v>5101</v>
      </c>
      <c r="K451" s="46" t="s">
        <v>1497</v>
      </c>
      <c r="L451" s="60">
        <f>VLOOKUP(C451,'[1]TRANS_alle _produkte_2014_10_05'!$E$2:$U$2964,17,0)</f>
        <v>26.99</v>
      </c>
      <c r="M451" s="75" t="s">
        <v>6633</v>
      </c>
      <c r="N451" s="77" t="s">
        <v>2058</v>
      </c>
      <c r="O451" s="75" t="s">
        <v>3841</v>
      </c>
      <c r="P451" s="78" t="s">
        <v>2059</v>
      </c>
    </row>
    <row r="452" spans="1:16" s="78" customFormat="1">
      <c r="A452" s="59"/>
      <c r="B452" s="75" t="s">
        <v>2102</v>
      </c>
      <c r="C452" s="76">
        <v>9783839421420</v>
      </c>
      <c r="D452" s="75" t="s">
        <v>5096</v>
      </c>
      <c r="E452" s="77" t="s">
        <v>2103</v>
      </c>
      <c r="F452" s="78" t="s">
        <v>2104</v>
      </c>
      <c r="G452" s="78" t="s">
        <v>7788</v>
      </c>
      <c r="H452" s="75">
        <v>14</v>
      </c>
      <c r="I452" s="75">
        <v>2012</v>
      </c>
      <c r="J452" s="75" t="s">
        <v>5101</v>
      </c>
      <c r="K452" s="46" t="s">
        <v>1497</v>
      </c>
      <c r="L452" s="60">
        <f>VLOOKUP(C452,'[1]TRANS_alle _produkte_2014_10_05'!$E$2:$U$2964,17,0)</f>
        <v>34.99</v>
      </c>
      <c r="M452" s="75" t="s">
        <v>6633</v>
      </c>
      <c r="N452" s="77" t="s">
        <v>2058</v>
      </c>
      <c r="O452" s="75" t="s">
        <v>3841</v>
      </c>
      <c r="P452" s="78" t="s">
        <v>2059</v>
      </c>
    </row>
    <row r="453" spans="1:16" s="78" customFormat="1">
      <c r="A453" s="74"/>
      <c r="B453" s="75" t="s">
        <v>2105</v>
      </c>
      <c r="C453" s="76">
        <v>9783839421239</v>
      </c>
      <c r="D453" s="75" t="s">
        <v>5096</v>
      </c>
      <c r="E453" s="77" t="s">
        <v>2106</v>
      </c>
      <c r="F453" s="78" t="s">
        <v>2107</v>
      </c>
      <c r="G453" s="78" t="s">
        <v>6634</v>
      </c>
      <c r="H453" s="75"/>
      <c r="I453" s="75">
        <v>2012</v>
      </c>
      <c r="J453" s="75" t="s">
        <v>5101</v>
      </c>
      <c r="K453" s="46" t="s">
        <v>1497</v>
      </c>
      <c r="L453" s="60">
        <f>VLOOKUP(C453,'[1]TRANS_alle _produkte_2014_10_05'!$E$2:$U$2964,17,0)</f>
        <v>34.99</v>
      </c>
      <c r="M453" s="75" t="s">
        <v>6633</v>
      </c>
      <c r="N453" s="77" t="s">
        <v>2058</v>
      </c>
      <c r="O453" s="75" t="s">
        <v>3841</v>
      </c>
      <c r="P453" s="78" t="s">
        <v>2059</v>
      </c>
    </row>
    <row r="454" spans="1:16" s="78" customFormat="1">
      <c r="A454" s="74"/>
      <c r="B454" s="75" t="s">
        <v>2108</v>
      </c>
      <c r="C454" s="76">
        <v>9783839420867</v>
      </c>
      <c r="D454" s="75" t="s">
        <v>5096</v>
      </c>
      <c r="E454" s="77" t="s">
        <v>2109</v>
      </c>
      <c r="F454" s="78" t="s">
        <v>2110</v>
      </c>
      <c r="G454" s="78" t="s">
        <v>5917</v>
      </c>
      <c r="H454" s="75">
        <v>20</v>
      </c>
      <c r="I454" s="75">
        <v>2012</v>
      </c>
      <c r="J454" s="75" t="s">
        <v>5101</v>
      </c>
      <c r="K454" s="46" t="s">
        <v>1497</v>
      </c>
      <c r="L454" s="60">
        <f>VLOOKUP(C454,'[1]TRANS_alle _produkte_2014_10_05'!$E$2:$U$2964,17,0)</f>
        <v>31.99</v>
      </c>
      <c r="M454" s="75" t="s">
        <v>6633</v>
      </c>
      <c r="N454" s="77" t="s">
        <v>2058</v>
      </c>
      <c r="O454" s="75" t="s">
        <v>3841</v>
      </c>
      <c r="P454" s="78" t="s">
        <v>2059</v>
      </c>
    </row>
    <row r="455" spans="1:16" s="78" customFormat="1">
      <c r="A455" s="79"/>
      <c r="B455" s="75" t="s">
        <v>2111</v>
      </c>
      <c r="C455" s="76">
        <v>9783839416235</v>
      </c>
      <c r="D455" s="75" t="s">
        <v>5096</v>
      </c>
      <c r="E455" s="77" t="s">
        <v>2112</v>
      </c>
      <c r="F455" s="78" t="s">
        <v>2113</v>
      </c>
      <c r="G455" s="78" t="s">
        <v>6634</v>
      </c>
      <c r="H455" s="75"/>
      <c r="I455" s="75">
        <v>2012</v>
      </c>
      <c r="J455" s="75" t="s">
        <v>5101</v>
      </c>
      <c r="K455" s="46" t="s">
        <v>1497</v>
      </c>
      <c r="L455" s="60">
        <f>VLOOKUP(C455,'[1]TRANS_alle _produkte_2014_10_05'!$E$2:$U$2964,17,0)</f>
        <v>34.99</v>
      </c>
      <c r="M455" s="75" t="s">
        <v>6633</v>
      </c>
      <c r="N455" s="77" t="s">
        <v>2058</v>
      </c>
      <c r="O455" s="75" t="s">
        <v>3841</v>
      </c>
      <c r="P455" s="78" t="s">
        <v>2059</v>
      </c>
    </row>
    <row r="456" spans="1:16" s="78" customFormat="1">
      <c r="A456" s="79"/>
      <c r="B456" s="75" t="s">
        <v>2114</v>
      </c>
      <c r="C456" s="76">
        <v>9783839420706</v>
      </c>
      <c r="D456" s="75" t="s">
        <v>5096</v>
      </c>
      <c r="E456" s="77" t="s">
        <v>2115</v>
      </c>
      <c r="F456" s="78" t="s">
        <v>2116</v>
      </c>
      <c r="G456" s="78" t="s">
        <v>5848</v>
      </c>
      <c r="H456" s="75">
        <v>10</v>
      </c>
      <c r="I456" s="75">
        <v>2012</v>
      </c>
      <c r="J456" s="75" t="s">
        <v>5101</v>
      </c>
      <c r="K456" s="46" t="s">
        <v>1497</v>
      </c>
      <c r="L456" s="60">
        <f>VLOOKUP(C456,'[1]TRANS_alle _produkte_2014_10_05'!$E$2:$U$2964,17,0)</f>
        <v>25.99</v>
      </c>
      <c r="M456" s="75" t="s">
        <v>6633</v>
      </c>
      <c r="N456" s="77" t="s">
        <v>2058</v>
      </c>
      <c r="O456" s="75" t="s">
        <v>3841</v>
      </c>
      <c r="P456" s="78" t="s">
        <v>2059</v>
      </c>
    </row>
    <row r="457" spans="1:16" s="78" customFormat="1">
      <c r="A457" s="59"/>
      <c r="B457" s="75" t="s">
        <v>2117</v>
      </c>
      <c r="C457" s="76">
        <v>9783839420010</v>
      </c>
      <c r="D457" s="75" t="s">
        <v>5096</v>
      </c>
      <c r="E457" s="77" t="s">
        <v>2118</v>
      </c>
      <c r="F457" s="78" t="s">
        <v>2119</v>
      </c>
      <c r="G457" s="78" t="s">
        <v>6634</v>
      </c>
      <c r="H457" s="75"/>
      <c r="I457" s="75">
        <v>2012</v>
      </c>
      <c r="J457" s="75" t="s">
        <v>5101</v>
      </c>
      <c r="K457" s="46" t="s">
        <v>1497</v>
      </c>
      <c r="L457" s="60">
        <f>VLOOKUP(C457,'[1]TRANS_alle _produkte_2014_10_05'!$E$2:$U$2964,17,0)</f>
        <v>31.99</v>
      </c>
      <c r="M457" s="75" t="s">
        <v>6633</v>
      </c>
      <c r="N457" s="77" t="s">
        <v>2058</v>
      </c>
      <c r="O457" s="75" t="s">
        <v>3841</v>
      </c>
      <c r="P457" s="78" t="s">
        <v>2059</v>
      </c>
    </row>
    <row r="458" spans="1:16" s="78" customFormat="1">
      <c r="A458" s="74"/>
      <c r="B458" s="75" t="s">
        <v>2120</v>
      </c>
      <c r="C458" s="76">
        <v>9783839422175</v>
      </c>
      <c r="D458" s="75" t="s">
        <v>5096</v>
      </c>
      <c r="E458" s="77" t="s">
        <v>2121</v>
      </c>
      <c r="F458" s="78" t="s">
        <v>2122</v>
      </c>
      <c r="G458" s="78" t="s">
        <v>6634</v>
      </c>
      <c r="H458" s="75"/>
      <c r="I458" s="75">
        <v>2013</v>
      </c>
      <c r="J458" s="75" t="s">
        <v>5101</v>
      </c>
      <c r="K458" s="46" t="s">
        <v>1497</v>
      </c>
      <c r="L458" s="60">
        <f>VLOOKUP(C458,'[1]TRANS_alle _produkte_2014_10_05'!$E$2:$U$2964,17,0)</f>
        <v>26.99</v>
      </c>
      <c r="M458" s="75" t="s">
        <v>6633</v>
      </c>
      <c r="N458" s="77" t="s">
        <v>2058</v>
      </c>
      <c r="O458" s="75" t="s">
        <v>3841</v>
      </c>
      <c r="P458" s="78" t="s">
        <v>2059</v>
      </c>
    </row>
    <row r="459" spans="1:16" s="78" customFormat="1">
      <c r="A459" s="74"/>
      <c r="B459" s="75" t="s">
        <v>2123</v>
      </c>
      <c r="C459" s="76">
        <v>9783839424261</v>
      </c>
      <c r="D459" s="75" t="s">
        <v>5096</v>
      </c>
      <c r="E459" s="77" t="s">
        <v>2124</v>
      </c>
      <c r="F459" s="78" t="s">
        <v>2125</v>
      </c>
      <c r="G459" s="78" t="s">
        <v>6634</v>
      </c>
      <c r="H459" s="75"/>
      <c r="I459" s="75">
        <v>2013</v>
      </c>
      <c r="J459" s="75" t="s">
        <v>5101</v>
      </c>
      <c r="K459" s="46" t="s">
        <v>1497</v>
      </c>
      <c r="L459" s="60">
        <f>VLOOKUP(C459,'[1]TRANS_alle _produkte_2014_10_05'!$E$2:$U$2964,17,0)</f>
        <v>31.99</v>
      </c>
      <c r="M459" s="75" t="s">
        <v>6633</v>
      </c>
      <c r="N459" s="77" t="s">
        <v>2058</v>
      </c>
      <c r="O459" s="75" t="s">
        <v>3841</v>
      </c>
      <c r="P459" s="78" t="s">
        <v>2059</v>
      </c>
    </row>
    <row r="460" spans="1:16" s="78" customFormat="1">
      <c r="A460" s="79"/>
      <c r="B460" s="75" t="s">
        <v>2126</v>
      </c>
      <c r="C460" s="76">
        <v>9783839421963</v>
      </c>
      <c r="D460" s="75" t="s">
        <v>5096</v>
      </c>
      <c r="E460" s="77" t="s">
        <v>2127</v>
      </c>
      <c r="F460" s="78" t="s">
        <v>2128</v>
      </c>
      <c r="G460" s="78" t="s">
        <v>6570</v>
      </c>
      <c r="H460" s="75"/>
      <c r="I460" s="75">
        <v>2013</v>
      </c>
      <c r="J460" s="75" t="s">
        <v>5101</v>
      </c>
      <c r="K460" s="46" t="s">
        <v>1497</v>
      </c>
      <c r="L460" s="60">
        <f>VLOOKUP(C460,'[1]TRANS_alle _produkte_2014_10_05'!$E$2:$U$2964,17,0)</f>
        <v>31.99</v>
      </c>
      <c r="M460" s="75" t="s">
        <v>6633</v>
      </c>
      <c r="N460" s="77" t="s">
        <v>2058</v>
      </c>
      <c r="O460" s="75" t="s">
        <v>3841</v>
      </c>
      <c r="P460" s="78" t="s">
        <v>2059</v>
      </c>
    </row>
    <row r="461" spans="1:16" s="78" customFormat="1">
      <c r="A461" s="79"/>
      <c r="B461" s="75" t="s">
        <v>2129</v>
      </c>
      <c r="C461" s="76">
        <v>9783839420614</v>
      </c>
      <c r="D461" s="75" t="s">
        <v>5096</v>
      </c>
      <c r="E461" s="77" t="s">
        <v>2130</v>
      </c>
      <c r="F461" s="78" t="s">
        <v>2131</v>
      </c>
      <c r="G461" s="78" t="s">
        <v>6634</v>
      </c>
      <c r="H461" s="75"/>
      <c r="I461" s="75">
        <v>2013</v>
      </c>
      <c r="J461" s="75" t="s">
        <v>5101</v>
      </c>
      <c r="K461" s="46" t="s">
        <v>1497</v>
      </c>
      <c r="L461" s="60">
        <f>VLOOKUP(C461,'[1]TRANS_alle _produkte_2014_10_05'!$E$2:$U$2964,17,0)</f>
        <v>31.99</v>
      </c>
      <c r="M461" s="75" t="s">
        <v>6633</v>
      </c>
      <c r="N461" s="77" t="s">
        <v>2058</v>
      </c>
      <c r="O461" s="75" t="s">
        <v>3841</v>
      </c>
      <c r="P461" s="78" t="s">
        <v>2059</v>
      </c>
    </row>
    <row r="462" spans="1:16" s="78" customFormat="1">
      <c r="A462" s="59"/>
      <c r="B462" s="75" t="s">
        <v>2132</v>
      </c>
      <c r="C462" s="76">
        <v>9783839419953</v>
      </c>
      <c r="D462" s="75" t="s">
        <v>5096</v>
      </c>
      <c r="E462" s="77" t="s">
        <v>2133</v>
      </c>
      <c r="F462" s="78" t="s">
        <v>2134</v>
      </c>
      <c r="G462" s="78" t="s">
        <v>6634</v>
      </c>
      <c r="H462" s="75"/>
      <c r="I462" s="75">
        <v>2013</v>
      </c>
      <c r="J462" s="75" t="s">
        <v>5101</v>
      </c>
      <c r="K462" s="46" t="s">
        <v>1497</v>
      </c>
      <c r="L462" s="60">
        <f>VLOOKUP(C462,'[1]TRANS_alle _produkte_2014_10_05'!$E$2:$U$2964,17,0)</f>
        <v>23.99</v>
      </c>
      <c r="M462" s="75" t="s">
        <v>6633</v>
      </c>
      <c r="N462" s="77" t="s">
        <v>2058</v>
      </c>
      <c r="O462" s="75" t="s">
        <v>3841</v>
      </c>
      <c r="P462" s="78" t="s">
        <v>2059</v>
      </c>
    </row>
    <row r="463" spans="1:16" s="78" customFormat="1">
      <c r="A463" s="74"/>
      <c r="B463" s="75" t="s">
        <v>2135</v>
      </c>
      <c r="C463" s="76">
        <v>9783839421246</v>
      </c>
      <c r="D463" s="75" t="s">
        <v>5096</v>
      </c>
      <c r="E463" s="77" t="s">
        <v>2136</v>
      </c>
      <c r="F463" s="78" t="s">
        <v>2137</v>
      </c>
      <c r="G463" s="78" t="s">
        <v>6570</v>
      </c>
      <c r="H463" s="75"/>
      <c r="I463" s="75">
        <v>2013</v>
      </c>
      <c r="J463" s="75" t="s">
        <v>5101</v>
      </c>
      <c r="K463" s="46" t="s">
        <v>1497</v>
      </c>
      <c r="L463" s="60">
        <f>VLOOKUP(C463,'[1]TRANS_alle _produkte_2014_10_05'!$E$2:$U$2964,17,0)</f>
        <v>42.99</v>
      </c>
      <c r="M463" s="75" t="s">
        <v>6633</v>
      </c>
      <c r="N463" s="77" t="s">
        <v>2058</v>
      </c>
      <c r="O463" s="75" t="s">
        <v>3841</v>
      </c>
      <c r="P463" s="78" t="s">
        <v>2059</v>
      </c>
    </row>
    <row r="464" spans="1:16" s="78" customFormat="1">
      <c r="A464" s="74"/>
      <c r="B464" s="75" t="s">
        <v>2138</v>
      </c>
      <c r="C464" s="76">
        <v>9783839421833</v>
      </c>
      <c r="D464" s="75" t="s">
        <v>5096</v>
      </c>
      <c r="E464" s="77" t="s">
        <v>2139</v>
      </c>
      <c r="F464" s="78" t="s">
        <v>2140</v>
      </c>
      <c r="G464" s="78" t="s">
        <v>6634</v>
      </c>
      <c r="H464" s="75"/>
      <c r="I464" s="75">
        <v>2013</v>
      </c>
      <c r="J464" s="75" t="s">
        <v>5135</v>
      </c>
      <c r="K464" s="46" t="s">
        <v>1497</v>
      </c>
      <c r="L464" s="60">
        <f>VLOOKUP(C464,'[1]TRANS_alle _produkte_2014_10_05'!$E$2:$U$2964,17,0)</f>
        <v>39.99</v>
      </c>
      <c r="M464" s="75" t="s">
        <v>6633</v>
      </c>
      <c r="N464" s="77" t="s">
        <v>2058</v>
      </c>
      <c r="O464" s="75" t="s">
        <v>3841</v>
      </c>
      <c r="P464" s="78" t="s">
        <v>2059</v>
      </c>
    </row>
    <row r="465" spans="1:16" s="78" customFormat="1">
      <c r="A465" s="79"/>
      <c r="B465" s="75" t="s">
        <v>2141</v>
      </c>
      <c r="C465" s="76">
        <v>9783839416488</v>
      </c>
      <c r="D465" s="75" t="s">
        <v>5096</v>
      </c>
      <c r="E465" s="77" t="s">
        <v>2142</v>
      </c>
      <c r="F465" s="78" t="s">
        <v>2143</v>
      </c>
      <c r="G465" s="78" t="s">
        <v>5848</v>
      </c>
      <c r="H465" s="75">
        <v>7</v>
      </c>
      <c r="I465" s="75">
        <v>2012</v>
      </c>
      <c r="J465" s="75" t="s">
        <v>5135</v>
      </c>
      <c r="K465" s="46" t="s">
        <v>1497</v>
      </c>
      <c r="L465" s="60">
        <f>VLOOKUP(C465,'[1]TRANS_alle _produkte_2014_10_05'!$E$2:$U$2964,17,0)</f>
        <v>38.99</v>
      </c>
      <c r="M465" s="75" t="s">
        <v>6633</v>
      </c>
      <c r="N465" s="77" t="s">
        <v>2058</v>
      </c>
      <c r="O465" s="75" t="s">
        <v>3841</v>
      </c>
      <c r="P465" s="78" t="s">
        <v>2059</v>
      </c>
    </row>
    <row r="466" spans="1:16" s="78" customFormat="1">
      <c r="A466" s="79"/>
      <c r="B466" s="75" t="s">
        <v>2144</v>
      </c>
      <c r="C466" s="76">
        <v>9783839413876</v>
      </c>
      <c r="D466" s="75" t="s">
        <v>5096</v>
      </c>
      <c r="E466" s="77" t="s">
        <v>2145</v>
      </c>
      <c r="F466" s="78" t="s">
        <v>2146</v>
      </c>
      <c r="G466" s="78" t="s">
        <v>4282</v>
      </c>
      <c r="H466" s="75">
        <v>11</v>
      </c>
      <c r="I466" s="75">
        <v>2010</v>
      </c>
      <c r="J466" s="75" t="s">
        <v>5101</v>
      </c>
      <c r="K466" s="46" t="s">
        <v>1497</v>
      </c>
      <c r="L466" s="60">
        <f>VLOOKUP(C466,'[1]TRANS_alle _produkte_2014_10_05'!$E$2:$U$2964,17,0)</f>
        <v>33.99</v>
      </c>
      <c r="M466" s="75" t="s">
        <v>7231</v>
      </c>
      <c r="N466" s="77" t="s">
        <v>2147</v>
      </c>
      <c r="O466" s="75" t="s">
        <v>3841</v>
      </c>
      <c r="P466" s="78" t="s">
        <v>2059</v>
      </c>
    </row>
    <row r="467" spans="1:16" s="78" customFormat="1">
      <c r="A467" s="59"/>
      <c r="B467" s="75" t="s">
        <v>2148</v>
      </c>
      <c r="C467" s="76">
        <v>9783839418437</v>
      </c>
      <c r="D467" s="75" t="s">
        <v>5096</v>
      </c>
      <c r="E467" s="77" t="s">
        <v>2149</v>
      </c>
      <c r="F467" s="78" t="s">
        <v>2150</v>
      </c>
      <c r="G467" s="78" t="s">
        <v>6634</v>
      </c>
      <c r="H467" s="75"/>
      <c r="I467" s="75">
        <v>2011</v>
      </c>
      <c r="J467" s="75" t="s">
        <v>5101</v>
      </c>
      <c r="K467" s="46" t="s">
        <v>1497</v>
      </c>
      <c r="L467" s="60">
        <f>VLOOKUP(C467,'[1]TRANS_alle _produkte_2014_10_05'!$E$2:$U$2964,17,0)</f>
        <v>31.99</v>
      </c>
      <c r="M467" s="75" t="s">
        <v>7231</v>
      </c>
      <c r="N467" s="77" t="s">
        <v>2147</v>
      </c>
      <c r="O467" s="75" t="s">
        <v>3841</v>
      </c>
      <c r="P467" s="78" t="s">
        <v>2059</v>
      </c>
    </row>
    <row r="468" spans="1:16" s="78" customFormat="1">
      <c r="A468" s="74"/>
      <c r="B468" s="75" t="s">
        <v>2151</v>
      </c>
      <c r="C468" s="76">
        <v>9783839420188</v>
      </c>
      <c r="D468" s="75" t="s">
        <v>5096</v>
      </c>
      <c r="E468" s="77" t="s">
        <v>2152</v>
      </c>
      <c r="F468" s="78" t="s">
        <v>2153</v>
      </c>
      <c r="G468" s="78" t="s">
        <v>6634</v>
      </c>
      <c r="H468" s="75"/>
      <c r="I468" s="75">
        <v>2012</v>
      </c>
      <c r="J468" s="75" t="s">
        <v>5101</v>
      </c>
      <c r="K468" s="46" t="s">
        <v>1497</v>
      </c>
      <c r="L468" s="60">
        <f>VLOOKUP(C468,'[1]TRANS_alle _produkte_2014_10_05'!$E$2:$U$2964,17,0)</f>
        <v>34.99</v>
      </c>
      <c r="M468" s="75" t="s">
        <v>7231</v>
      </c>
      <c r="N468" s="77" t="s">
        <v>2147</v>
      </c>
      <c r="O468" s="75" t="s">
        <v>3841</v>
      </c>
      <c r="P468" s="78" t="s">
        <v>2059</v>
      </c>
    </row>
    <row r="469" spans="1:16" s="78" customFormat="1">
      <c r="A469" s="74"/>
      <c r="B469" s="75" t="s">
        <v>2154</v>
      </c>
      <c r="C469" s="76">
        <v>9783839421413</v>
      </c>
      <c r="D469" s="75" t="s">
        <v>5096</v>
      </c>
      <c r="E469" s="77" t="s">
        <v>2155</v>
      </c>
      <c r="F469" s="78" t="s">
        <v>2156</v>
      </c>
      <c r="G469" s="78" t="s">
        <v>6570</v>
      </c>
      <c r="H469" s="75"/>
      <c r="I469" s="75">
        <v>2012</v>
      </c>
      <c r="J469" s="75" t="s">
        <v>5101</v>
      </c>
      <c r="K469" s="46" t="s">
        <v>1497</v>
      </c>
      <c r="L469" s="60">
        <f>VLOOKUP(C469,'[1]TRANS_alle _produkte_2014_10_05'!$E$2:$U$2964,17,0)</f>
        <v>31.99</v>
      </c>
      <c r="M469" s="75" t="s">
        <v>7231</v>
      </c>
      <c r="N469" s="77" t="s">
        <v>2147</v>
      </c>
      <c r="O469" s="75" t="s">
        <v>3841</v>
      </c>
      <c r="P469" s="78" t="s">
        <v>2059</v>
      </c>
    </row>
    <row r="470" spans="1:16" s="78" customFormat="1">
      <c r="A470" s="79"/>
      <c r="B470" s="75" t="s">
        <v>2157</v>
      </c>
      <c r="C470" s="76">
        <v>9783839413999</v>
      </c>
      <c r="D470" s="75" t="s">
        <v>5096</v>
      </c>
      <c r="E470" s="77" t="s">
        <v>2158</v>
      </c>
      <c r="F470" s="78" t="s">
        <v>2159</v>
      </c>
      <c r="G470" s="78" t="s">
        <v>7093</v>
      </c>
      <c r="H470" s="75">
        <v>18</v>
      </c>
      <c r="I470" s="75">
        <v>2010</v>
      </c>
      <c r="J470" s="75" t="s">
        <v>5101</v>
      </c>
      <c r="K470" s="46" t="s">
        <v>1497</v>
      </c>
      <c r="L470" s="60">
        <f>VLOOKUP(C470,'[1]TRANS_alle _produkte_2014_10_05'!$E$2:$U$2964,17,0)</f>
        <v>34.99</v>
      </c>
      <c r="M470" s="75" t="s">
        <v>7092</v>
      </c>
      <c r="N470" s="77" t="s">
        <v>2160</v>
      </c>
      <c r="O470" s="75" t="s">
        <v>3841</v>
      </c>
      <c r="P470" s="78" t="s">
        <v>4031</v>
      </c>
    </row>
    <row r="471" spans="1:16" s="78" customFormat="1">
      <c r="A471" s="79"/>
      <c r="B471" s="75" t="s">
        <v>2161</v>
      </c>
      <c r="C471" s="76">
        <v>9783839415856</v>
      </c>
      <c r="D471" s="75" t="s">
        <v>5096</v>
      </c>
      <c r="E471" s="77" t="s">
        <v>2162</v>
      </c>
      <c r="F471" s="78" t="s">
        <v>2163</v>
      </c>
      <c r="G471" s="78" t="s">
        <v>7093</v>
      </c>
      <c r="H471" s="75">
        <v>23</v>
      </c>
      <c r="I471" s="75">
        <v>2010</v>
      </c>
      <c r="J471" s="75" t="s">
        <v>5101</v>
      </c>
      <c r="K471" s="46" t="s">
        <v>1497</v>
      </c>
      <c r="L471" s="60">
        <f>VLOOKUP(C471,'[1]TRANS_alle _produkte_2014_10_05'!$E$2:$U$2964,17,0)</f>
        <v>26.99</v>
      </c>
      <c r="M471" s="75" t="s">
        <v>7092</v>
      </c>
      <c r="N471" s="77" t="s">
        <v>2160</v>
      </c>
      <c r="O471" s="75" t="s">
        <v>3841</v>
      </c>
      <c r="P471" s="78" t="s">
        <v>4031</v>
      </c>
    </row>
    <row r="472" spans="1:16" s="78" customFormat="1">
      <c r="A472" s="59"/>
      <c r="B472" s="75" t="s">
        <v>2164</v>
      </c>
      <c r="C472" s="76">
        <v>9783839416105</v>
      </c>
      <c r="D472" s="75" t="s">
        <v>5096</v>
      </c>
      <c r="E472" s="77" t="s">
        <v>2165</v>
      </c>
      <c r="F472" s="78" t="s">
        <v>2166</v>
      </c>
      <c r="G472" s="78" t="s">
        <v>7093</v>
      </c>
      <c r="H472" s="75">
        <v>24</v>
      </c>
      <c r="I472" s="75">
        <v>2010</v>
      </c>
      <c r="J472" s="75" t="s">
        <v>5101</v>
      </c>
      <c r="K472" s="46" t="s">
        <v>1497</v>
      </c>
      <c r="L472" s="60">
        <f>VLOOKUP(C472,'[1]TRANS_alle _produkte_2014_10_05'!$E$2:$U$2964,17,0)</f>
        <v>33.99</v>
      </c>
      <c r="M472" s="75" t="s">
        <v>7092</v>
      </c>
      <c r="N472" s="77" t="s">
        <v>2160</v>
      </c>
      <c r="O472" s="75" t="s">
        <v>3841</v>
      </c>
      <c r="P472" s="78" t="s">
        <v>4031</v>
      </c>
    </row>
    <row r="473" spans="1:16" s="78" customFormat="1">
      <c r="A473" s="74"/>
      <c r="B473" s="75" t="s">
        <v>2167</v>
      </c>
      <c r="C473" s="76">
        <v>9783839414132</v>
      </c>
      <c r="D473" s="75" t="s">
        <v>5096</v>
      </c>
      <c r="E473" s="77" t="s">
        <v>2168</v>
      </c>
      <c r="F473" s="78" t="s">
        <v>2169</v>
      </c>
      <c r="G473" s="78" t="s">
        <v>7093</v>
      </c>
      <c r="H473" s="75">
        <v>21</v>
      </c>
      <c r="I473" s="75">
        <v>2010</v>
      </c>
      <c r="J473" s="75" t="s">
        <v>5101</v>
      </c>
      <c r="K473" s="46" t="s">
        <v>1497</v>
      </c>
      <c r="L473" s="60">
        <f>VLOOKUP(C473,'[1]TRANS_alle _produkte_2014_10_05'!$E$2:$U$2964,17,0)</f>
        <v>34.99</v>
      </c>
      <c r="M473" s="75" t="s">
        <v>7092</v>
      </c>
      <c r="N473" s="77" t="s">
        <v>2160</v>
      </c>
      <c r="O473" s="75" t="s">
        <v>3841</v>
      </c>
      <c r="P473" s="78" t="s">
        <v>4031</v>
      </c>
    </row>
    <row r="474" spans="1:16" s="78" customFormat="1">
      <c r="A474" s="74"/>
      <c r="B474" s="75" t="s">
        <v>2170</v>
      </c>
      <c r="C474" s="76">
        <v>9783839416761</v>
      </c>
      <c r="D474" s="75" t="s">
        <v>5096</v>
      </c>
      <c r="E474" s="77" t="s">
        <v>2171</v>
      </c>
      <c r="F474" s="78" t="s">
        <v>2172</v>
      </c>
      <c r="G474" s="78" t="s">
        <v>7093</v>
      </c>
      <c r="H474" s="75">
        <v>28</v>
      </c>
      <c r="I474" s="75">
        <v>2011</v>
      </c>
      <c r="J474" s="75" t="s">
        <v>5101</v>
      </c>
      <c r="K474" s="46" t="s">
        <v>1497</v>
      </c>
      <c r="L474" s="60">
        <f>VLOOKUP(C474,'[1]TRANS_alle _produkte_2014_10_05'!$E$2:$U$2964,17,0)</f>
        <v>17.989999999999998</v>
      </c>
      <c r="M474" s="75" t="s">
        <v>7092</v>
      </c>
      <c r="N474" s="77" t="s">
        <v>2160</v>
      </c>
      <c r="O474" s="75" t="s">
        <v>3841</v>
      </c>
      <c r="P474" s="78" t="s">
        <v>4031</v>
      </c>
    </row>
    <row r="475" spans="1:16" s="78" customFormat="1">
      <c r="A475" s="79"/>
      <c r="B475" s="75" t="s">
        <v>2173</v>
      </c>
      <c r="C475" s="76">
        <v>9783839412893</v>
      </c>
      <c r="D475" s="75" t="s">
        <v>5096</v>
      </c>
      <c r="E475" s="77" t="s">
        <v>2174</v>
      </c>
      <c r="F475" s="78" t="s">
        <v>2175</v>
      </c>
      <c r="G475" s="78" t="s">
        <v>7093</v>
      </c>
      <c r="H475" s="75">
        <v>15</v>
      </c>
      <c r="I475" s="75">
        <v>2011</v>
      </c>
      <c r="J475" s="75" t="s">
        <v>5101</v>
      </c>
      <c r="K475" s="46" t="s">
        <v>1497</v>
      </c>
      <c r="L475" s="60">
        <f>VLOOKUP(C475,'[1]TRANS_alle _produkte_2014_10_05'!$E$2:$U$2964,17,0)</f>
        <v>22.99</v>
      </c>
      <c r="M475" s="75" t="s">
        <v>7092</v>
      </c>
      <c r="N475" s="77" t="s">
        <v>2160</v>
      </c>
      <c r="O475" s="75" t="s">
        <v>3841</v>
      </c>
      <c r="P475" s="78" t="s">
        <v>4031</v>
      </c>
    </row>
    <row r="476" spans="1:16" s="78" customFormat="1">
      <c r="A476" s="79"/>
      <c r="B476" s="75" t="s">
        <v>2176</v>
      </c>
      <c r="C476" s="76">
        <v>9783839417805</v>
      </c>
      <c r="D476" s="75" t="s">
        <v>5096</v>
      </c>
      <c r="E476" s="77" t="s">
        <v>2177</v>
      </c>
      <c r="F476" s="78" t="s">
        <v>2178</v>
      </c>
      <c r="G476" s="78" t="s">
        <v>7093</v>
      </c>
      <c r="H476" s="75">
        <v>32</v>
      </c>
      <c r="I476" s="75">
        <v>2011</v>
      </c>
      <c r="J476" s="75" t="s">
        <v>5101</v>
      </c>
      <c r="K476" s="46" t="s">
        <v>1497</v>
      </c>
      <c r="L476" s="60">
        <f>VLOOKUP(C476,'[1]TRANS_alle _produkte_2014_10_05'!$E$2:$U$2964,17,0)</f>
        <v>20.99</v>
      </c>
      <c r="M476" s="75" t="s">
        <v>7092</v>
      </c>
      <c r="N476" s="77" t="s">
        <v>2160</v>
      </c>
      <c r="O476" s="75" t="s">
        <v>3841</v>
      </c>
      <c r="P476" s="78" t="s">
        <v>4031</v>
      </c>
    </row>
    <row r="477" spans="1:16" s="78" customFormat="1">
      <c r="A477" s="59"/>
      <c r="B477" s="75" t="s">
        <v>2179</v>
      </c>
      <c r="C477" s="76">
        <v>9783839416846</v>
      </c>
      <c r="D477" s="75" t="s">
        <v>5096</v>
      </c>
      <c r="E477" s="77" t="s">
        <v>2180</v>
      </c>
      <c r="F477" s="78" t="s">
        <v>2181</v>
      </c>
      <c r="G477" s="78" t="s">
        <v>7093</v>
      </c>
      <c r="H477" s="75">
        <v>29</v>
      </c>
      <c r="I477" s="75">
        <v>2011</v>
      </c>
      <c r="J477" s="75" t="s">
        <v>5101</v>
      </c>
      <c r="K477" s="46" t="s">
        <v>1497</v>
      </c>
      <c r="L477" s="60">
        <f>VLOOKUP(C477,'[1]TRANS_alle _produkte_2014_10_05'!$E$2:$U$2964,17,0)</f>
        <v>31.99</v>
      </c>
      <c r="M477" s="75" t="s">
        <v>7092</v>
      </c>
      <c r="N477" s="77" t="s">
        <v>2160</v>
      </c>
      <c r="O477" s="75" t="s">
        <v>3841</v>
      </c>
      <c r="P477" s="78" t="s">
        <v>4031</v>
      </c>
    </row>
    <row r="478" spans="1:16" s="78" customFormat="1">
      <c r="A478" s="74"/>
      <c r="B478" s="75" t="s">
        <v>2182</v>
      </c>
      <c r="C478" s="76">
        <v>9783839416495</v>
      </c>
      <c r="D478" s="75" t="s">
        <v>5096</v>
      </c>
      <c r="E478" s="77" t="s">
        <v>2183</v>
      </c>
      <c r="F478" s="78" t="s">
        <v>2184</v>
      </c>
      <c r="G478" s="78" t="s">
        <v>7093</v>
      </c>
      <c r="H478" s="75">
        <v>25</v>
      </c>
      <c r="I478" s="75">
        <v>2011</v>
      </c>
      <c r="J478" s="75" t="s">
        <v>5101</v>
      </c>
      <c r="K478" s="46" t="s">
        <v>1497</v>
      </c>
      <c r="L478" s="60">
        <f>VLOOKUP(C478,'[1]TRANS_alle _produkte_2014_10_05'!$E$2:$U$2964,17,0)</f>
        <v>31.99</v>
      </c>
      <c r="M478" s="75" t="s">
        <v>7092</v>
      </c>
      <c r="N478" s="77" t="s">
        <v>2160</v>
      </c>
      <c r="O478" s="75" t="s">
        <v>3841</v>
      </c>
      <c r="P478" s="78" t="s">
        <v>4031</v>
      </c>
    </row>
    <row r="479" spans="1:16" s="78" customFormat="1">
      <c r="A479" s="74"/>
      <c r="B479" s="75" t="s">
        <v>2185</v>
      </c>
      <c r="C479" s="76">
        <v>9783839418444</v>
      </c>
      <c r="D479" s="75" t="s">
        <v>5096</v>
      </c>
      <c r="E479" s="77" t="s">
        <v>2186</v>
      </c>
      <c r="F479" s="78" t="s">
        <v>3318</v>
      </c>
      <c r="G479" s="78" t="s">
        <v>7093</v>
      </c>
      <c r="H479" s="75">
        <v>39</v>
      </c>
      <c r="I479" s="75">
        <v>2011</v>
      </c>
      <c r="J479" s="75" t="s">
        <v>5101</v>
      </c>
      <c r="K479" s="46" t="s">
        <v>1497</v>
      </c>
      <c r="L479" s="60">
        <f>VLOOKUP(C479,'[1]TRANS_alle _produkte_2014_10_05'!$E$2:$U$2964,17,0)</f>
        <v>21.99</v>
      </c>
      <c r="M479" s="75" t="s">
        <v>7092</v>
      </c>
      <c r="N479" s="77" t="s">
        <v>2160</v>
      </c>
      <c r="O479" s="75" t="s">
        <v>3841</v>
      </c>
      <c r="P479" s="78" t="s">
        <v>4031</v>
      </c>
    </row>
    <row r="480" spans="1:16" s="78" customFormat="1">
      <c r="A480" s="79"/>
      <c r="B480" s="75" t="s">
        <v>2187</v>
      </c>
      <c r="C480" s="76">
        <v>9783839417317</v>
      </c>
      <c r="D480" s="75" t="s">
        <v>5096</v>
      </c>
      <c r="E480" s="77" t="s">
        <v>2188</v>
      </c>
      <c r="F480" s="78" t="s">
        <v>2189</v>
      </c>
      <c r="G480" s="78" t="s">
        <v>7093</v>
      </c>
      <c r="H480" s="75">
        <v>30</v>
      </c>
      <c r="I480" s="75">
        <v>2011</v>
      </c>
      <c r="J480" s="75" t="s">
        <v>5101</v>
      </c>
      <c r="K480" s="46" t="s">
        <v>1497</v>
      </c>
      <c r="L480" s="60">
        <f>VLOOKUP(C480,'[1]TRANS_alle _produkte_2014_10_05'!$E$2:$U$2964,17,0)</f>
        <v>31.99</v>
      </c>
      <c r="M480" s="75" t="s">
        <v>7092</v>
      </c>
      <c r="N480" s="77" t="s">
        <v>2160</v>
      </c>
      <c r="O480" s="75" t="s">
        <v>3841</v>
      </c>
      <c r="P480" s="78" t="s">
        <v>4031</v>
      </c>
    </row>
    <row r="481" spans="1:16" s="78" customFormat="1">
      <c r="A481" s="79"/>
      <c r="B481" s="75" t="s">
        <v>2190</v>
      </c>
      <c r="C481" s="76">
        <v>9783839418864</v>
      </c>
      <c r="D481" s="75" t="s">
        <v>5096</v>
      </c>
      <c r="E481" s="77" t="s">
        <v>2191</v>
      </c>
      <c r="F481" s="78" t="s">
        <v>2192</v>
      </c>
      <c r="G481" s="78" t="s">
        <v>7093</v>
      </c>
      <c r="H481" s="75">
        <v>42</v>
      </c>
      <c r="I481" s="75">
        <v>2011</v>
      </c>
      <c r="J481" s="75" t="s">
        <v>5101</v>
      </c>
      <c r="K481" s="46" t="s">
        <v>1497</v>
      </c>
      <c r="L481" s="60">
        <f>VLOOKUP(C481,'[1]TRANS_alle _produkte_2014_10_05'!$E$2:$U$2964,17,0)</f>
        <v>38.99</v>
      </c>
      <c r="M481" s="75" t="s">
        <v>7092</v>
      </c>
      <c r="N481" s="77" t="s">
        <v>2160</v>
      </c>
      <c r="O481" s="75" t="s">
        <v>3841</v>
      </c>
      <c r="P481" s="78" t="s">
        <v>4031</v>
      </c>
    </row>
    <row r="482" spans="1:16" s="78" customFormat="1">
      <c r="A482" s="59"/>
      <c r="B482" s="75" t="s">
        <v>2193</v>
      </c>
      <c r="C482" s="76">
        <v>9783839417867</v>
      </c>
      <c r="D482" s="75" t="s">
        <v>5096</v>
      </c>
      <c r="E482" s="77" t="s">
        <v>2194</v>
      </c>
      <c r="F482" s="78" t="s">
        <v>2195</v>
      </c>
      <c r="G482" s="78" t="s">
        <v>5917</v>
      </c>
      <c r="H482" s="75">
        <v>19</v>
      </c>
      <c r="I482" s="75">
        <v>2011</v>
      </c>
      <c r="J482" s="75" t="s">
        <v>5101</v>
      </c>
      <c r="K482" s="46" t="s">
        <v>1497</v>
      </c>
      <c r="L482" s="60">
        <f>VLOOKUP(C482,'[1]TRANS_alle _produkte_2014_10_05'!$E$2:$U$2964,17,0)</f>
        <v>35.99</v>
      </c>
      <c r="M482" s="75" t="s">
        <v>7092</v>
      </c>
      <c r="N482" s="77" t="s">
        <v>2160</v>
      </c>
      <c r="O482" s="75" t="s">
        <v>3841</v>
      </c>
      <c r="P482" s="78" t="s">
        <v>4031</v>
      </c>
    </row>
    <row r="483" spans="1:16" s="78" customFormat="1">
      <c r="A483" s="74"/>
      <c r="B483" s="75" t="s">
        <v>2196</v>
      </c>
      <c r="C483" s="76">
        <v>9783839418215</v>
      </c>
      <c r="D483" s="75" t="s">
        <v>5096</v>
      </c>
      <c r="E483" s="77" t="s">
        <v>2197</v>
      </c>
      <c r="F483" s="78" t="s">
        <v>2198</v>
      </c>
      <c r="G483" s="78" t="s">
        <v>7093</v>
      </c>
      <c r="H483" s="75">
        <v>35</v>
      </c>
      <c r="I483" s="75">
        <v>2011</v>
      </c>
      <c r="J483" s="75" t="s">
        <v>5101</v>
      </c>
      <c r="K483" s="46" t="s">
        <v>1497</v>
      </c>
      <c r="L483" s="60">
        <f>VLOOKUP(C483,'[1]TRANS_alle _produkte_2014_10_05'!$E$2:$U$2964,17,0)</f>
        <v>31.99</v>
      </c>
      <c r="M483" s="75" t="s">
        <v>7092</v>
      </c>
      <c r="N483" s="77" t="s">
        <v>2160</v>
      </c>
      <c r="O483" s="75" t="s">
        <v>3841</v>
      </c>
      <c r="P483" s="78" t="s">
        <v>4031</v>
      </c>
    </row>
    <row r="484" spans="1:16" s="78" customFormat="1">
      <c r="A484" s="74"/>
      <c r="B484" s="75" t="s">
        <v>2199</v>
      </c>
      <c r="C484" s="76">
        <v>9783839418383</v>
      </c>
      <c r="D484" s="75" t="s">
        <v>5096</v>
      </c>
      <c r="E484" s="77" t="s">
        <v>2200</v>
      </c>
      <c r="F484" s="78" t="s">
        <v>2201</v>
      </c>
      <c r="G484" s="78" t="s">
        <v>4344</v>
      </c>
      <c r="H484" s="75">
        <v>28</v>
      </c>
      <c r="I484" s="75">
        <v>2011</v>
      </c>
      <c r="J484" s="75" t="s">
        <v>5101</v>
      </c>
      <c r="K484" s="46" t="s">
        <v>1497</v>
      </c>
      <c r="L484" s="60">
        <f>VLOOKUP(C484,'[1]TRANS_alle _produkte_2014_10_05'!$E$2:$U$2964,17,0)</f>
        <v>24.99</v>
      </c>
      <c r="M484" s="75" t="s">
        <v>7092</v>
      </c>
      <c r="N484" s="77" t="s">
        <v>2160</v>
      </c>
      <c r="O484" s="75" t="s">
        <v>3841</v>
      </c>
      <c r="P484" s="78" t="s">
        <v>4031</v>
      </c>
    </row>
    <row r="485" spans="1:16" s="78" customFormat="1">
      <c r="A485" s="79"/>
      <c r="B485" s="75" t="s">
        <v>2202</v>
      </c>
      <c r="C485" s="76">
        <v>9783839414880</v>
      </c>
      <c r="D485" s="75" t="s">
        <v>5096</v>
      </c>
      <c r="E485" s="77" t="s">
        <v>2203</v>
      </c>
      <c r="F485" s="78" t="s">
        <v>2204</v>
      </c>
      <c r="G485" s="78" t="s">
        <v>7093</v>
      </c>
      <c r="H485" s="75">
        <v>22</v>
      </c>
      <c r="I485" s="75">
        <v>2011</v>
      </c>
      <c r="J485" s="75" t="s">
        <v>5101</v>
      </c>
      <c r="K485" s="46" t="s">
        <v>1497</v>
      </c>
      <c r="L485" s="60">
        <f>VLOOKUP(C485,'[1]TRANS_alle _produkte_2014_10_05'!$E$2:$U$2964,17,0)</f>
        <v>38.99</v>
      </c>
      <c r="M485" s="75" t="s">
        <v>7092</v>
      </c>
      <c r="N485" s="77" t="s">
        <v>2160</v>
      </c>
      <c r="O485" s="75" t="s">
        <v>3841</v>
      </c>
      <c r="P485" s="78" t="s">
        <v>4031</v>
      </c>
    </row>
    <row r="486" spans="1:16" s="78" customFormat="1">
      <c r="A486" s="79"/>
      <c r="B486" s="75" t="s">
        <v>2205</v>
      </c>
      <c r="C486" s="76">
        <v>9783839414095</v>
      </c>
      <c r="D486" s="75" t="s">
        <v>5096</v>
      </c>
      <c r="E486" s="77" t="s">
        <v>2206</v>
      </c>
      <c r="F486" s="78" t="s">
        <v>2207</v>
      </c>
      <c r="G486" s="78" t="s">
        <v>7093</v>
      </c>
      <c r="H486" s="75">
        <v>20</v>
      </c>
      <c r="I486" s="75">
        <v>2011</v>
      </c>
      <c r="J486" s="75" t="s">
        <v>5101</v>
      </c>
      <c r="K486" s="46" t="s">
        <v>1497</v>
      </c>
      <c r="L486" s="60">
        <f>VLOOKUP(C486,'[1]TRANS_alle _produkte_2014_10_05'!$E$2:$U$2964,17,0)</f>
        <v>21.99</v>
      </c>
      <c r="M486" s="75" t="s">
        <v>7092</v>
      </c>
      <c r="N486" s="77" t="s">
        <v>2160</v>
      </c>
      <c r="O486" s="75" t="s">
        <v>3841</v>
      </c>
      <c r="P486" s="78" t="s">
        <v>4031</v>
      </c>
    </row>
    <row r="487" spans="1:16" s="78" customFormat="1">
      <c r="A487" s="59"/>
      <c r="B487" s="75" t="s">
        <v>2208</v>
      </c>
      <c r="C487" s="76">
        <v>9783839415658</v>
      </c>
      <c r="D487" s="75" t="s">
        <v>5096</v>
      </c>
      <c r="E487" s="77" t="s">
        <v>2209</v>
      </c>
      <c r="F487" s="78" t="s">
        <v>2210</v>
      </c>
      <c r="G487" s="78" t="s">
        <v>7093</v>
      </c>
      <c r="H487" s="75">
        <v>36</v>
      </c>
      <c r="I487" s="75">
        <v>2011</v>
      </c>
      <c r="J487" s="75" t="s">
        <v>5101</v>
      </c>
      <c r="K487" s="46" t="s">
        <v>1497</v>
      </c>
      <c r="L487" s="60">
        <f>VLOOKUP(C487,'[1]TRANS_alle _produkte_2014_10_05'!$E$2:$U$2964,17,0)</f>
        <v>33.99</v>
      </c>
      <c r="M487" s="75" t="s">
        <v>7092</v>
      </c>
      <c r="N487" s="77" t="s">
        <v>2160</v>
      </c>
      <c r="O487" s="75" t="s">
        <v>3841</v>
      </c>
      <c r="P487" s="78" t="s">
        <v>4031</v>
      </c>
    </row>
    <row r="488" spans="1:16" s="78" customFormat="1">
      <c r="A488" s="74"/>
      <c r="B488" s="75" t="s">
        <v>2211</v>
      </c>
      <c r="C488" s="76">
        <v>9783839418376</v>
      </c>
      <c r="D488" s="75" t="s">
        <v>5096</v>
      </c>
      <c r="E488" s="77" t="s">
        <v>2212</v>
      </c>
      <c r="F488" s="78" t="s">
        <v>2213</v>
      </c>
      <c r="G488" s="78" t="s">
        <v>7093</v>
      </c>
      <c r="H488" s="75">
        <v>37</v>
      </c>
      <c r="I488" s="75">
        <v>2012</v>
      </c>
      <c r="J488" s="75" t="s">
        <v>5101</v>
      </c>
      <c r="K488" s="46" t="s">
        <v>1497</v>
      </c>
      <c r="L488" s="60">
        <f>VLOOKUP(C488,'[1]TRANS_alle _produkte_2014_10_05'!$E$2:$U$2964,17,0)</f>
        <v>32.99</v>
      </c>
      <c r="M488" s="75" t="s">
        <v>7092</v>
      </c>
      <c r="N488" s="77" t="s">
        <v>2160</v>
      </c>
      <c r="O488" s="75" t="s">
        <v>3841</v>
      </c>
      <c r="P488" s="78" t="s">
        <v>4031</v>
      </c>
    </row>
    <row r="489" spans="1:16" s="78" customFormat="1">
      <c r="A489" s="74"/>
      <c r="B489" s="75" t="s">
        <v>2214</v>
      </c>
      <c r="C489" s="76">
        <v>9783839419229</v>
      </c>
      <c r="D489" s="75" t="s">
        <v>5096</v>
      </c>
      <c r="E489" s="77" t="s">
        <v>2215</v>
      </c>
      <c r="F489" s="78" t="s">
        <v>2216</v>
      </c>
      <c r="G489" s="78" t="s">
        <v>7093</v>
      </c>
      <c r="H489" s="75">
        <v>43</v>
      </c>
      <c r="I489" s="75">
        <v>2012</v>
      </c>
      <c r="J489" s="75" t="s">
        <v>5101</v>
      </c>
      <c r="K489" s="46" t="s">
        <v>1497</v>
      </c>
      <c r="L489" s="60">
        <f>VLOOKUP(C489,'[1]TRANS_alle _produkte_2014_10_05'!$E$2:$U$2964,17,0)</f>
        <v>31.99</v>
      </c>
      <c r="M489" s="75" t="s">
        <v>7092</v>
      </c>
      <c r="N489" s="77" t="s">
        <v>2160</v>
      </c>
      <c r="O489" s="75" t="s">
        <v>3841</v>
      </c>
      <c r="P489" s="78" t="s">
        <v>4031</v>
      </c>
    </row>
    <row r="490" spans="1:16" s="78" customFormat="1">
      <c r="A490" s="79"/>
      <c r="B490" s="75" t="s">
        <v>2217</v>
      </c>
      <c r="C490" s="76">
        <v>9783839419564</v>
      </c>
      <c r="D490" s="75" t="s">
        <v>5096</v>
      </c>
      <c r="E490" s="77" t="s">
        <v>2218</v>
      </c>
      <c r="F490" s="78" t="s">
        <v>2219</v>
      </c>
      <c r="G490" s="78" t="s">
        <v>7093</v>
      </c>
      <c r="H490" s="75">
        <v>44</v>
      </c>
      <c r="I490" s="75">
        <v>2012</v>
      </c>
      <c r="J490" s="75" t="s">
        <v>5101</v>
      </c>
      <c r="K490" s="46" t="s">
        <v>1497</v>
      </c>
      <c r="L490" s="60">
        <f>VLOOKUP(C490,'[1]TRANS_alle _produkte_2014_10_05'!$E$2:$U$2964,17,0)</f>
        <v>26.99</v>
      </c>
      <c r="M490" s="75" t="s">
        <v>7092</v>
      </c>
      <c r="N490" s="77" t="s">
        <v>2160</v>
      </c>
      <c r="O490" s="75" t="s">
        <v>3841</v>
      </c>
      <c r="P490" s="78" t="s">
        <v>4031</v>
      </c>
    </row>
    <row r="491" spans="1:16" s="78" customFormat="1">
      <c r="A491" s="79"/>
      <c r="B491" s="75" t="s">
        <v>2220</v>
      </c>
      <c r="C491" s="76">
        <v>9783839419724</v>
      </c>
      <c r="D491" s="75" t="s">
        <v>5096</v>
      </c>
      <c r="E491" s="77" t="s">
        <v>2221</v>
      </c>
      <c r="F491" s="78" t="s">
        <v>2222</v>
      </c>
      <c r="G491" s="78" t="s">
        <v>6570</v>
      </c>
      <c r="H491" s="75"/>
      <c r="I491" s="75">
        <v>2012</v>
      </c>
      <c r="J491" s="75" t="s">
        <v>5101</v>
      </c>
      <c r="K491" s="46" t="s">
        <v>1497</v>
      </c>
      <c r="L491" s="60">
        <f>VLOOKUP(C491,'[1]TRANS_alle _produkte_2014_10_05'!$E$2:$U$2964,17,0)</f>
        <v>34.99</v>
      </c>
      <c r="M491" s="75" t="s">
        <v>7092</v>
      </c>
      <c r="N491" s="77" t="s">
        <v>2160</v>
      </c>
      <c r="O491" s="75" t="s">
        <v>3841</v>
      </c>
      <c r="P491" s="78" t="s">
        <v>4031</v>
      </c>
    </row>
    <row r="492" spans="1:16" s="78" customFormat="1">
      <c r="A492" s="59"/>
      <c r="B492" s="75" t="s">
        <v>2223</v>
      </c>
      <c r="C492" s="76">
        <v>9783839420454</v>
      </c>
      <c r="D492" s="75" t="s">
        <v>5096</v>
      </c>
      <c r="E492" s="77" t="s">
        <v>2224</v>
      </c>
      <c r="F492" s="78" t="s">
        <v>2225</v>
      </c>
      <c r="G492" s="78" t="s">
        <v>7093</v>
      </c>
      <c r="H492" s="75">
        <v>48</v>
      </c>
      <c r="I492" s="75">
        <v>2012</v>
      </c>
      <c r="J492" s="75" t="s">
        <v>5101</v>
      </c>
      <c r="K492" s="46" t="s">
        <v>1497</v>
      </c>
      <c r="L492" s="60">
        <f>VLOOKUP(C492,'[1]TRANS_alle _produkte_2014_10_05'!$E$2:$U$2964,17,0)</f>
        <v>31.99</v>
      </c>
      <c r="M492" s="75" t="s">
        <v>7092</v>
      </c>
      <c r="N492" s="77" t="s">
        <v>2160</v>
      </c>
      <c r="O492" s="75" t="s">
        <v>3841</v>
      </c>
      <c r="P492" s="78" t="s">
        <v>4031</v>
      </c>
    </row>
    <row r="493" spans="1:16" s="78" customFormat="1">
      <c r="A493" s="74"/>
      <c r="B493" s="75" t="s">
        <v>2226</v>
      </c>
      <c r="C493" s="76">
        <v>9783839419762</v>
      </c>
      <c r="D493" s="75" t="s">
        <v>5096</v>
      </c>
      <c r="E493" s="77" t="s">
        <v>2227</v>
      </c>
      <c r="F493" s="78" t="s">
        <v>2228</v>
      </c>
      <c r="G493" s="78" t="s">
        <v>7093</v>
      </c>
      <c r="H493" s="75">
        <v>45</v>
      </c>
      <c r="I493" s="75">
        <v>2012</v>
      </c>
      <c r="J493" s="75" t="s">
        <v>5101</v>
      </c>
      <c r="K493" s="46" t="s">
        <v>1497</v>
      </c>
      <c r="L493" s="60">
        <f>VLOOKUP(C493,'[1]TRANS_alle _produkte_2014_10_05'!$E$2:$U$2964,17,0)</f>
        <v>24.99</v>
      </c>
      <c r="M493" s="75" t="s">
        <v>7092</v>
      </c>
      <c r="N493" s="77" t="s">
        <v>2160</v>
      </c>
      <c r="O493" s="75" t="s">
        <v>3841</v>
      </c>
      <c r="P493" s="78" t="s">
        <v>4031</v>
      </c>
    </row>
    <row r="494" spans="1:16" s="78" customFormat="1">
      <c r="A494" s="74"/>
      <c r="B494" s="75" t="s">
        <v>2229</v>
      </c>
      <c r="C494" s="76">
        <v>9783839420942</v>
      </c>
      <c r="D494" s="75" t="s">
        <v>5096</v>
      </c>
      <c r="E494" s="77" t="s">
        <v>2230</v>
      </c>
      <c r="F494" s="78" t="s">
        <v>2231</v>
      </c>
      <c r="G494" s="78" t="s">
        <v>7093</v>
      </c>
      <c r="H494" s="75">
        <v>49</v>
      </c>
      <c r="I494" s="75">
        <v>2012</v>
      </c>
      <c r="J494" s="75" t="s">
        <v>5101</v>
      </c>
      <c r="K494" s="46" t="s">
        <v>1497</v>
      </c>
      <c r="L494" s="60">
        <f>VLOOKUP(C494,'[1]TRANS_alle _produkte_2014_10_05'!$E$2:$U$2964,17,0)</f>
        <v>38.99</v>
      </c>
      <c r="M494" s="75" t="s">
        <v>7092</v>
      </c>
      <c r="N494" s="77" t="s">
        <v>2160</v>
      </c>
      <c r="O494" s="75" t="s">
        <v>3841</v>
      </c>
      <c r="P494" s="78" t="s">
        <v>4031</v>
      </c>
    </row>
    <row r="495" spans="1:16" s="78" customFormat="1">
      <c r="A495" s="79"/>
      <c r="B495" s="75" t="s">
        <v>2232</v>
      </c>
      <c r="C495" s="76">
        <v>9783839415573</v>
      </c>
      <c r="D495" s="75" t="s">
        <v>5096</v>
      </c>
      <c r="E495" s="77" t="s">
        <v>2233</v>
      </c>
      <c r="F495" s="78" t="s">
        <v>2234</v>
      </c>
      <c r="G495" s="78" t="s">
        <v>6823</v>
      </c>
      <c r="H495" s="75"/>
      <c r="I495" s="75">
        <v>2012</v>
      </c>
      <c r="J495" s="75" t="s">
        <v>5101</v>
      </c>
      <c r="K495" s="46" t="s">
        <v>1497</v>
      </c>
      <c r="L495" s="60">
        <f>VLOOKUP(C495,'[1]TRANS_alle _produkte_2014_10_05'!$E$2:$U$2964,17,0)</f>
        <v>38.99</v>
      </c>
      <c r="M495" s="75" t="s">
        <v>7092</v>
      </c>
      <c r="N495" s="77" t="s">
        <v>2160</v>
      </c>
      <c r="O495" s="75" t="s">
        <v>3841</v>
      </c>
      <c r="P495" s="78" t="s">
        <v>4031</v>
      </c>
    </row>
    <row r="496" spans="1:16" s="78" customFormat="1">
      <c r="A496" s="79"/>
      <c r="B496" s="75" t="s">
        <v>2235</v>
      </c>
      <c r="C496" s="76">
        <v>9783839418093</v>
      </c>
      <c r="D496" s="75" t="s">
        <v>5096</v>
      </c>
      <c r="E496" s="77" t="s">
        <v>2236</v>
      </c>
      <c r="F496" s="78" t="s">
        <v>2237</v>
      </c>
      <c r="G496" s="78" t="s">
        <v>7093</v>
      </c>
      <c r="H496" s="75">
        <v>33</v>
      </c>
      <c r="I496" s="75">
        <v>2012</v>
      </c>
      <c r="J496" s="75" t="s">
        <v>5101</v>
      </c>
      <c r="K496" s="46" t="s">
        <v>1497</v>
      </c>
      <c r="L496" s="60">
        <f>VLOOKUP(C496,'[1]TRANS_alle _produkte_2014_10_05'!$E$2:$U$2964,17,0)</f>
        <v>33.99</v>
      </c>
      <c r="M496" s="75" t="s">
        <v>7092</v>
      </c>
      <c r="N496" s="77" t="s">
        <v>2160</v>
      </c>
      <c r="O496" s="75" t="s">
        <v>3841</v>
      </c>
      <c r="P496" s="78" t="s">
        <v>4031</v>
      </c>
    </row>
    <row r="497" spans="1:16" s="78" customFormat="1">
      <c r="A497" s="59"/>
      <c r="B497" s="75" t="s">
        <v>2238</v>
      </c>
      <c r="C497" s="76">
        <v>9783839422342</v>
      </c>
      <c r="D497" s="75" t="s">
        <v>5096</v>
      </c>
      <c r="E497" s="77" t="s">
        <v>2239</v>
      </c>
      <c r="F497" s="78" t="s">
        <v>2240</v>
      </c>
      <c r="G497" s="78" t="s">
        <v>7093</v>
      </c>
      <c r="H497" s="75">
        <v>50</v>
      </c>
      <c r="I497" s="75">
        <v>2012</v>
      </c>
      <c r="J497" s="75" t="s">
        <v>5101</v>
      </c>
      <c r="K497" s="46" t="s">
        <v>1497</v>
      </c>
      <c r="L497" s="60">
        <f>VLOOKUP(C497,'[1]TRANS_alle _produkte_2014_10_05'!$E$2:$U$2964,17,0)</f>
        <v>26.99</v>
      </c>
      <c r="M497" s="75" t="s">
        <v>7092</v>
      </c>
      <c r="N497" s="77" t="s">
        <v>2160</v>
      </c>
      <c r="O497" s="75" t="s">
        <v>3841</v>
      </c>
      <c r="P497" s="78" t="s">
        <v>4031</v>
      </c>
    </row>
    <row r="498" spans="1:16" s="78" customFormat="1">
      <c r="A498" s="74"/>
      <c r="B498" s="75" t="s">
        <v>2241</v>
      </c>
      <c r="C498" s="76">
        <v>9783839422700</v>
      </c>
      <c r="D498" s="75" t="s">
        <v>5096</v>
      </c>
      <c r="E498" s="77" t="s">
        <v>2242</v>
      </c>
      <c r="F498" s="78" t="s">
        <v>2243</v>
      </c>
      <c r="G498" s="78" t="s">
        <v>7093</v>
      </c>
      <c r="H498" s="75">
        <v>51</v>
      </c>
      <c r="I498" s="75">
        <v>2013</v>
      </c>
      <c r="J498" s="75" t="s">
        <v>5101</v>
      </c>
      <c r="K498" s="46" t="s">
        <v>1497</v>
      </c>
      <c r="L498" s="60">
        <f>VLOOKUP(C498,'[1]TRANS_alle _produkte_2014_10_05'!$E$2:$U$2964,17,0)</f>
        <v>31.99</v>
      </c>
      <c r="M498" s="75" t="s">
        <v>7092</v>
      </c>
      <c r="N498" s="77" t="s">
        <v>2160</v>
      </c>
      <c r="O498" s="75" t="s">
        <v>3841</v>
      </c>
      <c r="P498" s="78" t="s">
        <v>4031</v>
      </c>
    </row>
    <row r="499" spans="1:16" s="78" customFormat="1">
      <c r="A499" s="74"/>
      <c r="B499" s="75" t="s">
        <v>2244</v>
      </c>
      <c r="C499" s="76">
        <v>9783839420133</v>
      </c>
      <c r="D499" s="75" t="s">
        <v>5096</v>
      </c>
      <c r="E499" s="77" t="s">
        <v>2245</v>
      </c>
      <c r="F499" s="78" t="s">
        <v>2246</v>
      </c>
      <c r="G499" s="78" t="s">
        <v>7093</v>
      </c>
      <c r="H499" s="75">
        <v>47</v>
      </c>
      <c r="I499" s="75">
        <v>2013</v>
      </c>
      <c r="J499" s="75" t="s">
        <v>5101</v>
      </c>
      <c r="K499" s="46" t="s">
        <v>1497</v>
      </c>
      <c r="L499" s="60">
        <f>VLOOKUP(C499,'[1]TRANS_alle _produkte_2014_10_05'!$E$2:$U$2964,17,0)</f>
        <v>26.99</v>
      </c>
      <c r="M499" s="75" t="s">
        <v>7092</v>
      </c>
      <c r="N499" s="77" t="s">
        <v>2160</v>
      </c>
      <c r="O499" s="75" t="s">
        <v>3841</v>
      </c>
      <c r="P499" s="78" t="s">
        <v>4031</v>
      </c>
    </row>
    <row r="500" spans="1:16" s="78" customFormat="1">
      <c r="A500" s="79"/>
      <c r="B500" s="75" t="s">
        <v>2247</v>
      </c>
      <c r="C500" s="76">
        <v>9783839423165</v>
      </c>
      <c r="D500" s="75" t="s">
        <v>5096</v>
      </c>
      <c r="E500" s="77" t="s">
        <v>2248</v>
      </c>
      <c r="F500" s="78" t="s">
        <v>2249</v>
      </c>
      <c r="G500" s="78" t="s">
        <v>7093</v>
      </c>
      <c r="H500" s="75">
        <v>53</v>
      </c>
      <c r="I500" s="75">
        <v>2013</v>
      </c>
      <c r="J500" s="75" t="s">
        <v>5101</v>
      </c>
      <c r="K500" s="46" t="s">
        <v>1497</v>
      </c>
      <c r="L500" s="60">
        <f>VLOOKUP(C500,'[1]TRANS_alle _produkte_2014_10_05'!$E$2:$U$2964,17,0)</f>
        <v>34.99</v>
      </c>
      <c r="M500" s="75" t="s">
        <v>7092</v>
      </c>
      <c r="N500" s="77" t="s">
        <v>2160</v>
      </c>
      <c r="O500" s="75" t="s">
        <v>3841</v>
      </c>
      <c r="P500" s="78" t="s">
        <v>4031</v>
      </c>
    </row>
    <row r="501" spans="1:16" s="78" customFormat="1">
      <c r="A501" s="79"/>
      <c r="B501" s="75" t="s">
        <v>2250</v>
      </c>
      <c r="C501" s="76">
        <v>9783839423424</v>
      </c>
      <c r="D501" s="75" t="s">
        <v>5096</v>
      </c>
      <c r="E501" s="77" t="s">
        <v>2251</v>
      </c>
      <c r="F501" s="78" t="s">
        <v>2252</v>
      </c>
      <c r="G501" s="78" t="s">
        <v>7093</v>
      </c>
      <c r="H501" s="75">
        <v>54</v>
      </c>
      <c r="I501" s="75">
        <v>2013</v>
      </c>
      <c r="J501" s="75" t="s">
        <v>5101</v>
      </c>
      <c r="K501" s="46" t="s">
        <v>1497</v>
      </c>
      <c r="L501" s="60">
        <f>VLOOKUP(C501,'[1]TRANS_alle _produkte_2014_10_05'!$E$2:$U$2964,17,0)</f>
        <v>31.99</v>
      </c>
      <c r="M501" s="75" t="s">
        <v>7092</v>
      </c>
      <c r="N501" s="77" t="s">
        <v>2160</v>
      </c>
      <c r="O501" s="75" t="s">
        <v>3841</v>
      </c>
      <c r="P501" s="78" t="s">
        <v>4031</v>
      </c>
    </row>
    <row r="502" spans="1:16" s="78" customFormat="1">
      <c r="A502" s="59"/>
      <c r="B502" s="75" t="s">
        <v>2253</v>
      </c>
      <c r="C502" s="76">
        <v>9783839423981</v>
      </c>
      <c r="D502" s="75" t="s">
        <v>5096</v>
      </c>
      <c r="E502" s="77" t="s">
        <v>2254</v>
      </c>
      <c r="F502" s="78" t="s">
        <v>2255</v>
      </c>
      <c r="G502" s="78" t="s">
        <v>7093</v>
      </c>
      <c r="H502" s="75">
        <v>56</v>
      </c>
      <c r="I502" s="75">
        <v>2013</v>
      </c>
      <c r="J502" s="75" t="s">
        <v>5101</v>
      </c>
      <c r="K502" s="46" t="s">
        <v>1497</v>
      </c>
      <c r="L502" s="60">
        <f>VLOOKUP(C502,'[1]TRANS_alle _produkte_2014_10_05'!$E$2:$U$2964,17,0)</f>
        <v>32.99</v>
      </c>
      <c r="M502" s="75" t="s">
        <v>7092</v>
      </c>
      <c r="N502" s="77" t="s">
        <v>2160</v>
      </c>
      <c r="O502" s="75" t="s">
        <v>3841</v>
      </c>
      <c r="P502" s="78" t="s">
        <v>4031</v>
      </c>
    </row>
    <row r="503" spans="1:16" s="78" customFormat="1">
      <c r="A503" s="74"/>
      <c r="B503" s="75" t="s">
        <v>2256</v>
      </c>
      <c r="C503" s="76">
        <v>9783839418536</v>
      </c>
      <c r="D503" s="75" t="s">
        <v>5096</v>
      </c>
      <c r="E503" s="77" t="s">
        <v>2257</v>
      </c>
      <c r="F503" s="78" t="s">
        <v>2258</v>
      </c>
      <c r="G503" s="78" t="s">
        <v>7093</v>
      </c>
      <c r="H503" s="75">
        <v>41</v>
      </c>
      <c r="I503" s="75">
        <v>2013</v>
      </c>
      <c r="J503" s="75" t="s">
        <v>5101</v>
      </c>
      <c r="K503" s="46" t="s">
        <v>1497</v>
      </c>
      <c r="L503" s="60">
        <f>VLOOKUP(C503,'[1]TRANS_alle _produkte_2014_10_05'!$E$2:$U$2964,17,0)</f>
        <v>26.99</v>
      </c>
      <c r="M503" s="75" t="s">
        <v>7092</v>
      </c>
      <c r="N503" s="77" t="s">
        <v>2160</v>
      </c>
      <c r="O503" s="75" t="s">
        <v>3841</v>
      </c>
      <c r="P503" s="78" t="s">
        <v>4031</v>
      </c>
    </row>
    <row r="504" spans="1:16" s="78" customFormat="1">
      <c r="A504" s="74"/>
      <c r="B504" s="75" t="s">
        <v>2259</v>
      </c>
      <c r="C504" s="76">
        <v>9783839422885</v>
      </c>
      <c r="D504" s="75" t="s">
        <v>5096</v>
      </c>
      <c r="E504" s="77" t="s">
        <v>2260</v>
      </c>
      <c r="F504" s="78" t="s">
        <v>2261</v>
      </c>
      <c r="G504" s="78" t="s">
        <v>7093</v>
      </c>
      <c r="H504" s="75">
        <v>52</v>
      </c>
      <c r="I504" s="75">
        <v>2013</v>
      </c>
      <c r="J504" s="75" t="s">
        <v>5101</v>
      </c>
      <c r="K504" s="46" t="s">
        <v>1497</v>
      </c>
      <c r="L504" s="60">
        <f>VLOOKUP(C504,'[1]TRANS_alle _produkte_2014_10_05'!$E$2:$U$2964,17,0)</f>
        <v>32.99</v>
      </c>
      <c r="M504" s="75" t="s">
        <v>7092</v>
      </c>
      <c r="N504" s="77" t="s">
        <v>2160</v>
      </c>
      <c r="O504" s="75" t="s">
        <v>3841</v>
      </c>
      <c r="P504" s="78" t="s">
        <v>4031</v>
      </c>
    </row>
    <row r="505" spans="1:16" s="78" customFormat="1">
      <c r="A505" s="79"/>
      <c r="B505" s="75" t="s">
        <v>2262</v>
      </c>
      <c r="C505" s="76">
        <v>9783839418901</v>
      </c>
      <c r="D505" s="75" t="s">
        <v>5096</v>
      </c>
      <c r="E505" s="77" t="s">
        <v>2263</v>
      </c>
      <c r="F505" s="78" t="s">
        <v>2264</v>
      </c>
      <c r="G505" s="78" t="s">
        <v>3917</v>
      </c>
      <c r="H505" s="75">
        <v>6</v>
      </c>
      <c r="I505" s="75">
        <v>2013</v>
      </c>
      <c r="J505" s="75" t="s">
        <v>5101</v>
      </c>
      <c r="K505" s="46" t="s">
        <v>1497</v>
      </c>
      <c r="L505" s="60">
        <f>VLOOKUP(C505,'[1]TRANS_alle _produkte_2014_10_05'!$E$2:$U$2964,17,0)</f>
        <v>31.99</v>
      </c>
      <c r="M505" s="75" t="s">
        <v>7092</v>
      </c>
      <c r="N505" s="77" t="s">
        <v>2160</v>
      </c>
      <c r="O505" s="75" t="s">
        <v>3841</v>
      </c>
      <c r="P505" s="78" t="s">
        <v>4031</v>
      </c>
    </row>
    <row r="506" spans="1:16" s="78" customFormat="1">
      <c r="A506" s="79"/>
      <c r="B506" s="75" t="s">
        <v>2265</v>
      </c>
      <c r="C506" s="76">
        <v>9783839425725</v>
      </c>
      <c r="D506" s="75" t="s">
        <v>5096</v>
      </c>
      <c r="E506" s="77" t="s">
        <v>2266</v>
      </c>
      <c r="F506" s="78" t="s">
        <v>3318</v>
      </c>
      <c r="G506" s="78" t="s">
        <v>7093</v>
      </c>
      <c r="H506" s="75">
        <v>61</v>
      </c>
      <c r="I506" s="75">
        <v>2013</v>
      </c>
      <c r="J506" s="75" t="s">
        <v>5101</v>
      </c>
      <c r="K506" s="46" t="s">
        <v>1497</v>
      </c>
      <c r="L506" s="60">
        <f>VLOOKUP(C506,'[1]TRANS_alle _produkte_2014_10_05'!$E$2:$U$2964,17,0)</f>
        <v>21.99</v>
      </c>
      <c r="M506" s="75" t="s">
        <v>7092</v>
      </c>
      <c r="N506" s="77" t="s">
        <v>2160</v>
      </c>
      <c r="O506" s="75" t="s">
        <v>3841</v>
      </c>
      <c r="P506" s="78" t="s">
        <v>4031</v>
      </c>
    </row>
    <row r="507" spans="1:16" s="78" customFormat="1">
      <c r="A507" s="59"/>
      <c r="B507" s="75" t="s">
        <v>2267</v>
      </c>
      <c r="C507" s="76">
        <v>9783839415368</v>
      </c>
      <c r="D507" s="75" t="s">
        <v>5096</v>
      </c>
      <c r="E507" s="77" t="s">
        <v>2268</v>
      </c>
      <c r="F507" s="78" t="s">
        <v>2269</v>
      </c>
      <c r="G507" s="78" t="s">
        <v>6979</v>
      </c>
      <c r="H507" s="75"/>
      <c r="I507" s="75">
        <v>2010</v>
      </c>
      <c r="J507" s="75" t="s">
        <v>5135</v>
      </c>
      <c r="K507" s="46" t="s">
        <v>1497</v>
      </c>
      <c r="L507" s="60">
        <f>VLOOKUP(C507,'[1]TRANS_alle _produkte_2014_10_05'!$E$2:$U$2964,17,0)</f>
        <v>26.99</v>
      </c>
      <c r="M507" s="75" t="s">
        <v>6601</v>
      </c>
      <c r="N507" s="77" t="s">
        <v>2270</v>
      </c>
      <c r="O507" s="75" t="s">
        <v>3841</v>
      </c>
      <c r="P507" s="78" t="s">
        <v>3842</v>
      </c>
    </row>
    <row r="508" spans="1:16" s="78" customFormat="1">
      <c r="A508" s="74"/>
      <c r="B508" s="75" t="s">
        <v>2271</v>
      </c>
      <c r="C508" s="76">
        <v>9783839417560</v>
      </c>
      <c r="D508" s="75" t="s">
        <v>5096</v>
      </c>
      <c r="E508" s="77" t="s">
        <v>2272</v>
      </c>
      <c r="F508" s="78" t="s">
        <v>2273</v>
      </c>
      <c r="G508" s="78" t="s">
        <v>6570</v>
      </c>
      <c r="H508" s="75"/>
      <c r="I508" s="75">
        <v>2013</v>
      </c>
      <c r="J508" s="75" t="s">
        <v>5101</v>
      </c>
      <c r="K508" s="46" t="s">
        <v>1497</v>
      </c>
      <c r="L508" s="60">
        <f>VLOOKUP(C508,'[1]TRANS_alle _produkte_2014_10_05'!$E$2:$U$2964,17,0)</f>
        <v>31.99</v>
      </c>
      <c r="M508" s="75" t="s">
        <v>6894</v>
      </c>
      <c r="N508" s="77" t="s">
        <v>2274</v>
      </c>
      <c r="O508" s="75" t="s">
        <v>3841</v>
      </c>
      <c r="P508" s="78" t="s">
        <v>3842</v>
      </c>
    </row>
    <row r="509" spans="1:16" s="78" customFormat="1">
      <c r="A509" s="74"/>
      <c r="B509" s="75" t="s">
        <v>2275</v>
      </c>
      <c r="C509" s="76">
        <v>9783839414583</v>
      </c>
      <c r="D509" s="75" t="s">
        <v>5096</v>
      </c>
      <c r="E509" s="77" t="s">
        <v>2276</v>
      </c>
      <c r="F509" s="78" t="s">
        <v>2277</v>
      </c>
      <c r="G509" s="78" t="s">
        <v>6745</v>
      </c>
      <c r="H509" s="75">
        <v>6</v>
      </c>
      <c r="I509" s="75">
        <v>2010</v>
      </c>
      <c r="J509" s="75" t="s">
        <v>5101</v>
      </c>
      <c r="K509" s="46" t="s">
        <v>1497</v>
      </c>
      <c r="L509" s="60">
        <f>VLOOKUP(C509,'[1]TRANS_alle _produkte_2014_10_05'!$E$2:$U$2964,17,0)</f>
        <v>31.99</v>
      </c>
      <c r="M509" s="75" t="s">
        <v>6551</v>
      </c>
      <c r="N509" s="77" t="s">
        <v>3322</v>
      </c>
      <c r="O509" s="75" t="s">
        <v>3841</v>
      </c>
      <c r="P509" s="78" t="s">
        <v>2022</v>
      </c>
    </row>
    <row r="510" spans="1:16" s="78" customFormat="1">
      <c r="A510" s="79"/>
      <c r="B510" s="75" t="s">
        <v>2278</v>
      </c>
      <c r="C510" s="76">
        <v>9783839410134</v>
      </c>
      <c r="D510" s="75" t="s">
        <v>5096</v>
      </c>
      <c r="E510" s="77" t="s">
        <v>2279</v>
      </c>
      <c r="F510" s="78" t="s">
        <v>2280</v>
      </c>
      <c r="G510" s="78" t="s">
        <v>7637</v>
      </c>
      <c r="H510" s="75">
        <v>7</v>
      </c>
      <c r="I510" s="75">
        <v>2010</v>
      </c>
      <c r="J510" s="75" t="s">
        <v>5101</v>
      </c>
      <c r="K510" s="46" t="s">
        <v>1497</v>
      </c>
      <c r="L510" s="60">
        <f>VLOOKUP(C510,'[1]TRANS_alle _produkte_2014_10_05'!$E$2:$U$2964,17,0)</f>
        <v>26.99</v>
      </c>
      <c r="M510" s="75" t="s">
        <v>6551</v>
      </c>
      <c r="N510" s="77" t="s">
        <v>3322</v>
      </c>
      <c r="O510" s="75" t="s">
        <v>3841</v>
      </c>
      <c r="P510" s="78" t="s">
        <v>2022</v>
      </c>
    </row>
    <row r="511" spans="1:16" s="78" customFormat="1">
      <c r="A511" s="79"/>
      <c r="B511" s="75" t="s">
        <v>2281</v>
      </c>
      <c r="C511" s="76">
        <v>9783839414149</v>
      </c>
      <c r="D511" s="75" t="s">
        <v>5096</v>
      </c>
      <c r="E511" s="77" t="s">
        <v>2282</v>
      </c>
      <c r="F511" s="78" t="s">
        <v>2283</v>
      </c>
      <c r="G511" s="78" t="s">
        <v>3354</v>
      </c>
      <c r="H511" s="75">
        <v>8</v>
      </c>
      <c r="I511" s="75">
        <v>2010</v>
      </c>
      <c r="J511" s="75" t="s">
        <v>5101</v>
      </c>
      <c r="K511" s="46" t="s">
        <v>1497</v>
      </c>
      <c r="L511" s="60">
        <f>VLOOKUP(C511,'[1]TRANS_alle _produkte_2014_10_05'!$E$2:$U$2964,17,0)</f>
        <v>31.99</v>
      </c>
      <c r="M511" s="75" t="s">
        <v>6551</v>
      </c>
      <c r="N511" s="77" t="s">
        <v>3322</v>
      </c>
      <c r="O511" s="75" t="s">
        <v>3841</v>
      </c>
      <c r="P511" s="78" t="s">
        <v>2022</v>
      </c>
    </row>
    <row r="512" spans="1:16" s="78" customFormat="1">
      <c r="A512" s="59"/>
      <c r="B512" s="75" t="s">
        <v>2284</v>
      </c>
      <c r="C512" s="76">
        <v>9783839414507</v>
      </c>
      <c r="D512" s="75" t="s">
        <v>5096</v>
      </c>
      <c r="E512" s="77" t="s">
        <v>2285</v>
      </c>
      <c r="F512" s="78" t="s">
        <v>2286</v>
      </c>
      <c r="G512" s="78" t="s">
        <v>5029</v>
      </c>
      <c r="H512" s="75">
        <v>4</v>
      </c>
      <c r="I512" s="75">
        <v>2010</v>
      </c>
      <c r="J512" s="75" t="s">
        <v>5101</v>
      </c>
      <c r="K512" s="46" t="s">
        <v>1497</v>
      </c>
      <c r="L512" s="60">
        <f>VLOOKUP(C512,'[1]TRANS_alle _produkte_2014_10_05'!$E$2:$U$2964,17,0)</f>
        <v>22.99</v>
      </c>
      <c r="M512" s="75" t="s">
        <v>6551</v>
      </c>
      <c r="N512" s="77" t="s">
        <v>3322</v>
      </c>
      <c r="O512" s="75" t="s">
        <v>3841</v>
      </c>
      <c r="P512" s="78" t="s">
        <v>2022</v>
      </c>
    </row>
    <row r="513" spans="1:16" s="78" customFormat="1">
      <c r="A513" s="74"/>
      <c r="B513" s="75" t="s">
        <v>2287</v>
      </c>
      <c r="C513" s="76">
        <v>9783839416341</v>
      </c>
      <c r="D513" s="75" t="s">
        <v>5096</v>
      </c>
      <c r="E513" s="77" t="s">
        <v>2288</v>
      </c>
      <c r="F513" s="78" t="s">
        <v>2289</v>
      </c>
      <c r="G513" s="78" t="s">
        <v>3354</v>
      </c>
      <c r="H513" s="75">
        <v>10</v>
      </c>
      <c r="I513" s="75">
        <v>2010</v>
      </c>
      <c r="J513" s="75" t="s">
        <v>5101</v>
      </c>
      <c r="K513" s="46" t="s">
        <v>1497</v>
      </c>
      <c r="L513" s="60">
        <f>VLOOKUP(C513,'[1]TRANS_alle _produkte_2014_10_05'!$E$2:$U$2964,17,0)</f>
        <v>26.99</v>
      </c>
      <c r="M513" s="75" t="s">
        <v>6551</v>
      </c>
      <c r="N513" s="77" t="s">
        <v>3322</v>
      </c>
      <c r="O513" s="75" t="s">
        <v>3841</v>
      </c>
      <c r="P513" s="78" t="s">
        <v>2022</v>
      </c>
    </row>
    <row r="514" spans="1:16" s="78" customFormat="1">
      <c r="A514" s="74"/>
      <c r="B514" s="75" t="s">
        <v>2290</v>
      </c>
      <c r="C514" s="76">
        <v>9783839414040</v>
      </c>
      <c r="D514" s="75" t="s">
        <v>5096</v>
      </c>
      <c r="E514" s="77" t="s">
        <v>2291</v>
      </c>
      <c r="F514" s="78" t="s">
        <v>2292</v>
      </c>
      <c r="G514" s="78" t="s">
        <v>5848</v>
      </c>
      <c r="H514" s="75">
        <v>5</v>
      </c>
      <c r="I514" s="75">
        <v>2011</v>
      </c>
      <c r="J514" s="75" t="s">
        <v>5101</v>
      </c>
      <c r="K514" s="46" t="s">
        <v>1497</v>
      </c>
      <c r="L514" s="60">
        <f>VLOOKUP(C514,'[1]TRANS_alle _produkte_2014_10_05'!$E$2:$U$2964,17,0)</f>
        <v>26.99</v>
      </c>
      <c r="M514" s="75" t="s">
        <v>6551</v>
      </c>
      <c r="N514" s="77" t="s">
        <v>3322</v>
      </c>
      <c r="O514" s="75" t="s">
        <v>3841</v>
      </c>
      <c r="P514" s="78" t="s">
        <v>2022</v>
      </c>
    </row>
    <row r="515" spans="1:16" s="78" customFormat="1">
      <c r="A515" s="79"/>
      <c r="B515" s="75" t="s">
        <v>2293</v>
      </c>
      <c r="C515" s="76">
        <v>9783839412794</v>
      </c>
      <c r="D515" s="75" t="s">
        <v>5096</v>
      </c>
      <c r="E515" s="77" t="s">
        <v>2294</v>
      </c>
      <c r="F515" s="78" t="s">
        <v>2295</v>
      </c>
      <c r="G515" s="78" t="s">
        <v>6726</v>
      </c>
      <c r="H515" s="75">
        <v>37</v>
      </c>
      <c r="I515" s="75">
        <v>2011</v>
      </c>
      <c r="J515" s="75" t="s">
        <v>5101</v>
      </c>
      <c r="K515" s="46" t="s">
        <v>1497</v>
      </c>
      <c r="L515" s="60">
        <f>VLOOKUP(C515,'[1]TRANS_alle _produkte_2014_10_05'!$E$2:$U$2964,17,0)</f>
        <v>44.99</v>
      </c>
      <c r="M515" s="75" t="s">
        <v>6551</v>
      </c>
      <c r="N515" s="77" t="s">
        <v>3322</v>
      </c>
      <c r="O515" s="75" t="s">
        <v>3841</v>
      </c>
      <c r="P515" s="78" t="s">
        <v>2022</v>
      </c>
    </row>
    <row r="516" spans="1:16" s="78" customFormat="1">
      <c r="A516" s="79"/>
      <c r="B516" s="75" t="s">
        <v>2296</v>
      </c>
      <c r="C516" s="76">
        <v>9783839416914</v>
      </c>
      <c r="D516" s="75" t="s">
        <v>5096</v>
      </c>
      <c r="E516" s="77" t="s">
        <v>2297</v>
      </c>
      <c r="F516" s="78" t="s">
        <v>2298</v>
      </c>
      <c r="G516" s="78" t="s">
        <v>5029</v>
      </c>
      <c r="H516" s="75">
        <v>6</v>
      </c>
      <c r="I516" s="75">
        <v>2011</v>
      </c>
      <c r="J516" s="75" t="s">
        <v>5101</v>
      </c>
      <c r="K516" s="46" t="s">
        <v>1497</v>
      </c>
      <c r="L516" s="60">
        <f>VLOOKUP(C516,'[1]TRANS_alle _produkte_2014_10_05'!$E$2:$U$2964,17,0)</f>
        <v>20.99</v>
      </c>
      <c r="M516" s="75" t="s">
        <v>6551</v>
      </c>
      <c r="N516" s="77" t="s">
        <v>3322</v>
      </c>
      <c r="O516" s="75" t="s">
        <v>3841</v>
      </c>
      <c r="P516" s="78" t="s">
        <v>2022</v>
      </c>
    </row>
    <row r="517" spans="1:16" s="78" customFormat="1">
      <c r="A517" s="59"/>
      <c r="B517" s="75" t="s">
        <v>2299</v>
      </c>
      <c r="C517" s="76">
        <v>9783839415139</v>
      </c>
      <c r="D517" s="75" t="s">
        <v>5096</v>
      </c>
      <c r="E517" s="77" t="s">
        <v>2300</v>
      </c>
      <c r="F517" s="78" t="s">
        <v>2301</v>
      </c>
      <c r="G517" s="78" t="s">
        <v>6644</v>
      </c>
      <c r="H517" s="75"/>
      <c r="I517" s="75">
        <v>2011</v>
      </c>
      <c r="J517" s="75" t="s">
        <v>5135</v>
      </c>
      <c r="K517" s="46" t="s">
        <v>1497</v>
      </c>
      <c r="L517" s="60">
        <f>VLOOKUP(C517,'[1]TRANS_alle _produkte_2014_10_05'!$E$2:$U$2964,17,0)</f>
        <v>38.99</v>
      </c>
      <c r="M517" s="75" t="s">
        <v>6551</v>
      </c>
      <c r="N517" s="77" t="s">
        <v>3322</v>
      </c>
      <c r="O517" s="75" t="s">
        <v>3841</v>
      </c>
      <c r="P517" s="78" t="s">
        <v>2022</v>
      </c>
    </row>
    <row r="518" spans="1:16" s="78" customFormat="1">
      <c r="A518" s="74"/>
      <c r="B518" s="75" t="s">
        <v>2302</v>
      </c>
      <c r="C518" s="76">
        <v>9783839416648</v>
      </c>
      <c r="D518" s="75" t="s">
        <v>5096</v>
      </c>
      <c r="E518" s="77" t="s">
        <v>2303</v>
      </c>
      <c r="F518" s="78" t="s">
        <v>2304</v>
      </c>
      <c r="G518" s="78" t="s">
        <v>6570</v>
      </c>
      <c r="H518" s="75"/>
      <c r="I518" s="75">
        <v>2011</v>
      </c>
      <c r="J518" s="75" t="s">
        <v>5101</v>
      </c>
      <c r="K518" s="46" t="s">
        <v>1497</v>
      </c>
      <c r="L518" s="60">
        <f>VLOOKUP(C518,'[1]TRANS_alle _produkte_2014_10_05'!$E$2:$U$2964,17,0)</f>
        <v>29.99</v>
      </c>
      <c r="M518" s="75" t="s">
        <v>6551</v>
      </c>
      <c r="N518" s="77" t="s">
        <v>3322</v>
      </c>
      <c r="O518" s="75" t="s">
        <v>3841</v>
      </c>
      <c r="P518" s="78" t="s">
        <v>2022</v>
      </c>
    </row>
    <row r="519" spans="1:16" s="78" customFormat="1">
      <c r="A519" s="74"/>
      <c r="B519" s="75" t="s">
        <v>2305</v>
      </c>
      <c r="C519" s="76">
        <v>9783839418635</v>
      </c>
      <c r="D519" s="75" t="s">
        <v>5096</v>
      </c>
      <c r="E519" s="77" t="s">
        <v>2306</v>
      </c>
      <c r="F519" s="78" t="s">
        <v>2307</v>
      </c>
      <c r="G519" s="78" t="s">
        <v>5029</v>
      </c>
      <c r="H519" s="75">
        <v>14</v>
      </c>
      <c r="I519" s="75">
        <v>2012</v>
      </c>
      <c r="J519" s="75" t="s">
        <v>5101</v>
      </c>
      <c r="K519" s="46" t="s">
        <v>1497</v>
      </c>
      <c r="L519" s="60">
        <f>VLOOKUP(C519,'[1]TRANS_alle _produkte_2014_10_05'!$E$2:$U$2964,17,0)</f>
        <v>26.99</v>
      </c>
      <c r="M519" s="75" t="s">
        <v>6551</v>
      </c>
      <c r="N519" s="77" t="s">
        <v>3322</v>
      </c>
      <c r="O519" s="75" t="s">
        <v>3841</v>
      </c>
      <c r="P519" s="78" t="s">
        <v>2022</v>
      </c>
    </row>
    <row r="520" spans="1:16" s="78" customFormat="1">
      <c r="A520" s="79"/>
      <c r="B520" s="75" t="s">
        <v>2308</v>
      </c>
      <c r="C520" s="76">
        <v>9783839417850</v>
      </c>
      <c r="D520" s="75" t="s">
        <v>5096</v>
      </c>
      <c r="E520" s="77" t="s">
        <v>2309</v>
      </c>
      <c r="F520" s="78" t="s">
        <v>2310</v>
      </c>
      <c r="G520" s="78" t="s">
        <v>6570</v>
      </c>
      <c r="H520" s="75"/>
      <c r="I520" s="75">
        <v>2012</v>
      </c>
      <c r="J520" s="75" t="s">
        <v>5101</v>
      </c>
      <c r="K520" s="46" t="s">
        <v>1497</v>
      </c>
      <c r="L520" s="60">
        <f>VLOOKUP(C520,'[1]TRANS_alle _produkte_2014_10_05'!$E$2:$U$2964,17,0)</f>
        <v>31.99</v>
      </c>
      <c r="M520" s="75" t="s">
        <v>6551</v>
      </c>
      <c r="N520" s="77" t="s">
        <v>3322</v>
      </c>
      <c r="O520" s="75" t="s">
        <v>3841</v>
      </c>
      <c r="P520" s="78" t="s">
        <v>2022</v>
      </c>
    </row>
    <row r="521" spans="1:16" s="78" customFormat="1">
      <c r="A521" s="79"/>
      <c r="B521" s="75" t="s">
        <v>2311</v>
      </c>
      <c r="C521" s="76">
        <v>9783839419410</v>
      </c>
      <c r="D521" s="75" t="s">
        <v>5096</v>
      </c>
      <c r="E521" s="77" t="s">
        <v>2312</v>
      </c>
      <c r="F521" s="78" t="s">
        <v>2313</v>
      </c>
      <c r="G521" s="78" t="s">
        <v>3354</v>
      </c>
      <c r="H521" s="75">
        <v>15</v>
      </c>
      <c r="I521" s="75">
        <v>2012</v>
      </c>
      <c r="J521" s="75" t="s">
        <v>5135</v>
      </c>
      <c r="K521" s="46" t="s">
        <v>1497</v>
      </c>
      <c r="L521" s="60">
        <f>VLOOKUP(C521,'[1]TRANS_alle _produkte_2014_10_05'!$E$2:$U$2964,17,0)</f>
        <v>32.99</v>
      </c>
      <c r="M521" s="75" t="s">
        <v>6551</v>
      </c>
      <c r="N521" s="77" t="s">
        <v>3322</v>
      </c>
      <c r="O521" s="75" t="s">
        <v>3841</v>
      </c>
      <c r="P521" s="78" t="s">
        <v>2022</v>
      </c>
    </row>
    <row r="522" spans="1:16" s="78" customFormat="1">
      <c r="A522" s="59"/>
      <c r="B522" s="75" t="s">
        <v>2314</v>
      </c>
      <c r="C522" s="76">
        <v>9783839418611</v>
      </c>
      <c r="D522" s="75" t="s">
        <v>5096</v>
      </c>
      <c r="E522" s="77" t="s">
        <v>2315</v>
      </c>
      <c r="F522" s="78" t="s">
        <v>2316</v>
      </c>
      <c r="G522" s="78" t="s">
        <v>6570</v>
      </c>
      <c r="H522" s="75"/>
      <c r="I522" s="75">
        <v>2012</v>
      </c>
      <c r="J522" s="75" t="s">
        <v>5101</v>
      </c>
      <c r="K522" s="46" t="s">
        <v>1497</v>
      </c>
      <c r="L522" s="60">
        <f>VLOOKUP(C522,'[1]TRANS_alle _produkte_2014_10_05'!$E$2:$U$2964,17,0)</f>
        <v>26.99</v>
      </c>
      <c r="M522" s="75" t="s">
        <v>6551</v>
      </c>
      <c r="N522" s="77" t="s">
        <v>3322</v>
      </c>
      <c r="O522" s="75" t="s">
        <v>3841</v>
      </c>
      <c r="P522" s="78" t="s">
        <v>2022</v>
      </c>
    </row>
    <row r="523" spans="1:16" s="78" customFormat="1">
      <c r="A523" s="74"/>
      <c r="B523" s="75" t="s">
        <v>2317</v>
      </c>
      <c r="C523" s="76">
        <v>9783839422380</v>
      </c>
      <c r="D523" s="75" t="s">
        <v>5096</v>
      </c>
      <c r="E523" s="77" t="s">
        <v>2318</v>
      </c>
      <c r="F523" s="78" t="s">
        <v>2319</v>
      </c>
      <c r="G523" s="78" t="s">
        <v>3354</v>
      </c>
      <c r="H523" s="75">
        <v>18</v>
      </c>
      <c r="I523" s="75">
        <v>2012</v>
      </c>
      <c r="J523" s="75" t="s">
        <v>5101</v>
      </c>
      <c r="K523" s="46" t="s">
        <v>1497</v>
      </c>
      <c r="L523" s="60">
        <f>VLOOKUP(C523,'[1]TRANS_alle _produkte_2014_10_05'!$E$2:$U$2964,17,0)</f>
        <v>21.99</v>
      </c>
      <c r="M523" s="75" t="s">
        <v>6551</v>
      </c>
      <c r="N523" s="77" t="s">
        <v>3322</v>
      </c>
      <c r="O523" s="75" t="s">
        <v>3841</v>
      </c>
      <c r="P523" s="78" t="s">
        <v>2022</v>
      </c>
    </row>
    <row r="524" spans="1:16" s="78" customFormat="1">
      <c r="A524" s="74"/>
      <c r="B524" s="75" t="s">
        <v>2320</v>
      </c>
      <c r="C524" s="76">
        <v>9783839414163</v>
      </c>
      <c r="D524" s="75" t="s">
        <v>5096</v>
      </c>
      <c r="E524" s="77" t="s">
        <v>2321</v>
      </c>
      <c r="F524" s="78" t="s">
        <v>2322</v>
      </c>
      <c r="G524" s="78" t="s">
        <v>5029</v>
      </c>
      <c r="H524" s="75">
        <v>2</v>
      </c>
      <c r="I524" s="75">
        <v>2012</v>
      </c>
      <c r="J524" s="75" t="s">
        <v>5101</v>
      </c>
      <c r="K524" s="46" t="s">
        <v>1497</v>
      </c>
      <c r="L524" s="60">
        <f>VLOOKUP(C524,'[1]TRANS_alle _produkte_2014_10_05'!$E$2:$U$2964,17,0)</f>
        <v>26.99</v>
      </c>
      <c r="M524" s="75" t="s">
        <v>6551</v>
      </c>
      <c r="N524" s="77" t="s">
        <v>3322</v>
      </c>
      <c r="O524" s="75" t="s">
        <v>3841</v>
      </c>
      <c r="P524" s="78" t="s">
        <v>2022</v>
      </c>
    </row>
    <row r="525" spans="1:16" s="78" customFormat="1">
      <c r="A525" s="79"/>
      <c r="B525" s="75" t="s">
        <v>2323</v>
      </c>
      <c r="C525" s="76">
        <v>9783839421949</v>
      </c>
      <c r="D525" s="75" t="s">
        <v>5096</v>
      </c>
      <c r="E525" s="77" t="s">
        <v>2324</v>
      </c>
      <c r="F525" s="78" t="s">
        <v>2325</v>
      </c>
      <c r="G525" s="78" t="s">
        <v>5029</v>
      </c>
      <c r="H525" s="75">
        <v>21</v>
      </c>
      <c r="I525" s="75">
        <v>2012</v>
      </c>
      <c r="J525" s="75" t="s">
        <v>5101</v>
      </c>
      <c r="K525" s="46" t="s">
        <v>1497</v>
      </c>
      <c r="L525" s="60">
        <f>VLOOKUP(C525,'[1]TRANS_alle _produkte_2014_10_05'!$E$2:$U$2964,17,0)</f>
        <v>22.99</v>
      </c>
      <c r="M525" s="75" t="s">
        <v>6551</v>
      </c>
      <c r="N525" s="77" t="s">
        <v>3322</v>
      </c>
      <c r="O525" s="75" t="s">
        <v>3841</v>
      </c>
      <c r="P525" s="78" t="s">
        <v>2022</v>
      </c>
    </row>
    <row r="526" spans="1:16" s="78" customFormat="1">
      <c r="A526" s="79"/>
      <c r="B526" s="75" t="s">
        <v>2326</v>
      </c>
      <c r="C526" s="76">
        <v>9783839419243</v>
      </c>
      <c r="D526" s="75" t="s">
        <v>5096</v>
      </c>
      <c r="E526" s="77" t="s">
        <v>2327</v>
      </c>
      <c r="F526" s="78" t="s">
        <v>2328</v>
      </c>
      <c r="G526" s="78" t="s">
        <v>6570</v>
      </c>
      <c r="H526" s="75"/>
      <c r="I526" s="75">
        <v>2013</v>
      </c>
      <c r="J526" s="75" t="s">
        <v>5101</v>
      </c>
      <c r="K526" s="46" t="s">
        <v>1497</v>
      </c>
      <c r="L526" s="60">
        <f>VLOOKUP(C526,'[1]TRANS_alle _produkte_2014_10_05'!$E$2:$U$2964,17,0)</f>
        <v>31.99</v>
      </c>
      <c r="M526" s="75" t="s">
        <v>6551</v>
      </c>
      <c r="N526" s="77" t="s">
        <v>3322</v>
      </c>
      <c r="O526" s="75" t="s">
        <v>3841</v>
      </c>
      <c r="P526" s="78" t="s">
        <v>2022</v>
      </c>
    </row>
    <row r="527" spans="1:16" s="78" customFormat="1">
      <c r="A527" s="59"/>
      <c r="B527" s="75" t="s">
        <v>2329</v>
      </c>
      <c r="C527" s="76">
        <v>9783839418352</v>
      </c>
      <c r="D527" s="75" t="s">
        <v>5096</v>
      </c>
      <c r="E527" s="77" t="s">
        <v>2330</v>
      </c>
      <c r="F527" s="78" t="s">
        <v>2331</v>
      </c>
      <c r="G527" s="78" t="s">
        <v>5029</v>
      </c>
      <c r="H527" s="75">
        <v>13</v>
      </c>
      <c r="I527" s="75">
        <v>2013</v>
      </c>
      <c r="J527" s="75" t="s">
        <v>5101</v>
      </c>
      <c r="K527" s="46" t="s">
        <v>1497</v>
      </c>
      <c r="L527" s="60">
        <f>VLOOKUP(C527,'[1]TRANS_alle _produkte_2014_10_05'!$E$2:$U$2964,17,0)</f>
        <v>33.99</v>
      </c>
      <c r="M527" s="75" t="s">
        <v>6551</v>
      </c>
      <c r="N527" s="77" t="s">
        <v>3322</v>
      </c>
      <c r="O527" s="75" t="s">
        <v>3841</v>
      </c>
      <c r="P527" s="78" t="s">
        <v>2022</v>
      </c>
    </row>
    <row r="528" spans="1:16" s="78" customFormat="1">
      <c r="A528" s="74"/>
      <c r="B528" s="75" t="s">
        <v>2332</v>
      </c>
      <c r="C528" s="76">
        <v>9783839419397</v>
      </c>
      <c r="D528" s="75" t="s">
        <v>5096</v>
      </c>
      <c r="E528" s="77" t="s">
        <v>2333</v>
      </c>
      <c r="F528" s="78" t="s">
        <v>2334</v>
      </c>
      <c r="G528" s="78" t="s">
        <v>2333</v>
      </c>
      <c r="H528" s="75">
        <v>1</v>
      </c>
      <c r="I528" s="75">
        <v>2013</v>
      </c>
      <c r="J528" s="75" t="s">
        <v>5101</v>
      </c>
      <c r="K528" s="46" t="s">
        <v>1497</v>
      </c>
      <c r="L528" s="60">
        <f>VLOOKUP(C528,'[1]TRANS_alle _produkte_2014_10_05'!$E$2:$U$2964,17,0)</f>
        <v>37.99</v>
      </c>
      <c r="M528" s="75" t="s">
        <v>6551</v>
      </c>
      <c r="N528" s="77" t="s">
        <v>3322</v>
      </c>
      <c r="O528" s="75" t="s">
        <v>3841</v>
      </c>
      <c r="P528" s="78" t="s">
        <v>2022</v>
      </c>
    </row>
    <row r="529" spans="1:16" s="78" customFormat="1">
      <c r="A529" s="74"/>
      <c r="B529" s="75" t="s">
        <v>2335</v>
      </c>
      <c r="C529" s="76">
        <v>9783839420256</v>
      </c>
      <c r="D529" s="75" t="s">
        <v>5096</v>
      </c>
      <c r="E529" s="77" t="s">
        <v>2336</v>
      </c>
      <c r="F529" s="78" t="s">
        <v>2337</v>
      </c>
      <c r="G529" s="78" t="s">
        <v>6570</v>
      </c>
      <c r="H529" s="75"/>
      <c r="I529" s="75">
        <v>2013</v>
      </c>
      <c r="J529" s="75" t="s">
        <v>5101</v>
      </c>
      <c r="K529" s="46" t="s">
        <v>1497</v>
      </c>
      <c r="L529" s="60">
        <f>VLOOKUP(C529,'[1]TRANS_alle _produkte_2014_10_05'!$E$2:$U$2964,17,0)</f>
        <v>31.99</v>
      </c>
      <c r="M529" s="75" t="s">
        <v>6551</v>
      </c>
      <c r="N529" s="77" t="s">
        <v>3322</v>
      </c>
      <c r="O529" s="75" t="s">
        <v>3841</v>
      </c>
      <c r="P529" s="78" t="s">
        <v>2022</v>
      </c>
    </row>
    <row r="530" spans="1:16" s="78" customFormat="1">
      <c r="A530" s="79"/>
      <c r="B530" s="75" t="s">
        <v>2338</v>
      </c>
      <c r="C530" s="76">
        <v>9783839422601</v>
      </c>
      <c r="D530" s="75" t="s">
        <v>5096</v>
      </c>
      <c r="E530" s="77" t="s">
        <v>2339</v>
      </c>
      <c r="F530" s="78" t="s">
        <v>2340</v>
      </c>
      <c r="G530" s="78" t="s">
        <v>6552</v>
      </c>
      <c r="H530" s="75"/>
      <c r="I530" s="75">
        <v>2013</v>
      </c>
      <c r="J530" s="75" t="s">
        <v>5101</v>
      </c>
      <c r="K530" s="46" t="s">
        <v>1497</v>
      </c>
      <c r="L530" s="60">
        <f>VLOOKUP(C530,'[1]TRANS_alle _produkte_2014_10_05'!$E$2:$U$2964,17,0)</f>
        <v>25.99</v>
      </c>
      <c r="M530" s="75" t="s">
        <v>6551</v>
      </c>
      <c r="N530" s="77" t="s">
        <v>3322</v>
      </c>
      <c r="O530" s="75" t="s">
        <v>3841</v>
      </c>
      <c r="P530" s="78" t="s">
        <v>2022</v>
      </c>
    </row>
    <row r="531" spans="1:16" s="78" customFormat="1">
      <c r="A531" s="79"/>
      <c r="B531" s="75" t="s">
        <v>2341</v>
      </c>
      <c r="C531" s="76">
        <v>9783839422489</v>
      </c>
      <c r="D531" s="75" t="s">
        <v>5096</v>
      </c>
      <c r="E531" s="77" t="s">
        <v>2342</v>
      </c>
      <c r="F531" s="78" t="s">
        <v>2343</v>
      </c>
      <c r="G531" s="78" t="s">
        <v>3367</v>
      </c>
      <c r="H531" s="75">
        <v>15</v>
      </c>
      <c r="I531" s="75">
        <v>2013</v>
      </c>
      <c r="J531" s="75" t="s">
        <v>5101</v>
      </c>
      <c r="K531" s="46" t="s">
        <v>1497</v>
      </c>
      <c r="L531" s="60">
        <f>VLOOKUP(C531,'[1]TRANS_alle _produkte_2014_10_05'!$E$2:$U$2964,17,0)</f>
        <v>38.99</v>
      </c>
      <c r="M531" s="75" t="s">
        <v>6551</v>
      </c>
      <c r="N531" s="77" t="s">
        <v>3322</v>
      </c>
      <c r="O531" s="75" t="s">
        <v>3841</v>
      </c>
      <c r="P531" s="78" t="s">
        <v>2022</v>
      </c>
    </row>
    <row r="532" spans="1:16" s="78" customFormat="1">
      <c r="A532" s="59"/>
      <c r="B532" s="75" t="s">
        <v>2344</v>
      </c>
      <c r="C532" s="76">
        <v>9783839425329</v>
      </c>
      <c r="D532" s="75" t="s">
        <v>5096</v>
      </c>
      <c r="E532" s="77" t="s">
        <v>2345</v>
      </c>
      <c r="F532" s="78" t="s">
        <v>2346</v>
      </c>
      <c r="G532" s="78" t="s">
        <v>6570</v>
      </c>
      <c r="H532" s="75"/>
      <c r="I532" s="75">
        <v>2013</v>
      </c>
      <c r="J532" s="75" t="s">
        <v>5101</v>
      </c>
      <c r="K532" s="46" t="s">
        <v>1497</v>
      </c>
      <c r="L532" s="60">
        <f>VLOOKUP(C532,'[1]TRANS_alle _produkte_2014_10_05'!$E$2:$U$2964,17,0)</f>
        <v>34.99</v>
      </c>
      <c r="M532" s="75" t="s">
        <v>6551</v>
      </c>
      <c r="N532" s="77" t="s">
        <v>3322</v>
      </c>
      <c r="O532" s="75" t="s">
        <v>3841</v>
      </c>
      <c r="P532" s="78" t="s">
        <v>2022</v>
      </c>
    </row>
    <row r="533" spans="1:16" s="78" customFormat="1">
      <c r="A533" s="74"/>
      <c r="B533" s="75" t="s">
        <v>2347</v>
      </c>
      <c r="C533" s="76">
        <v>9783839424773</v>
      </c>
      <c r="D533" s="75" t="s">
        <v>5096</v>
      </c>
      <c r="E533" s="77" t="s">
        <v>2348</v>
      </c>
      <c r="F533" s="78" t="s">
        <v>2349</v>
      </c>
      <c r="G533" s="78" t="s">
        <v>6951</v>
      </c>
      <c r="H533" s="75"/>
      <c r="I533" s="75">
        <v>2013</v>
      </c>
      <c r="J533" s="75" t="s">
        <v>5101</v>
      </c>
      <c r="K533" s="46" t="s">
        <v>1497</v>
      </c>
      <c r="L533" s="60">
        <f>VLOOKUP(C533,'[1]TRANS_alle _produkte_2014_10_05'!$E$2:$U$2964,17,0)</f>
        <v>26.99</v>
      </c>
      <c r="M533" s="75" t="s">
        <v>6551</v>
      </c>
      <c r="N533" s="77" t="s">
        <v>3322</v>
      </c>
      <c r="O533" s="75" t="s">
        <v>3841</v>
      </c>
      <c r="P533" s="78" t="s">
        <v>2022</v>
      </c>
    </row>
    <row r="534" spans="1:16" s="78" customFormat="1">
      <c r="A534" s="74"/>
      <c r="B534" s="75" t="s">
        <v>2350</v>
      </c>
      <c r="C534" s="76">
        <v>9783839424537</v>
      </c>
      <c r="D534" s="75" t="s">
        <v>5096</v>
      </c>
      <c r="E534" s="77" t="s">
        <v>2351</v>
      </c>
      <c r="F534" s="78" t="s">
        <v>2352</v>
      </c>
      <c r="G534" s="78" t="s">
        <v>6570</v>
      </c>
      <c r="H534" s="75"/>
      <c r="I534" s="75">
        <v>2013</v>
      </c>
      <c r="J534" s="75" t="s">
        <v>5101</v>
      </c>
      <c r="K534" s="46" t="s">
        <v>1497</v>
      </c>
      <c r="L534" s="60">
        <f>VLOOKUP(C534,'[1]TRANS_alle _produkte_2014_10_05'!$E$2:$U$2964,17,0)</f>
        <v>34.99</v>
      </c>
      <c r="M534" s="75" t="s">
        <v>6551</v>
      </c>
      <c r="N534" s="77" t="s">
        <v>3322</v>
      </c>
      <c r="O534" s="75" t="s">
        <v>3841</v>
      </c>
      <c r="P534" s="78" t="s">
        <v>2022</v>
      </c>
    </row>
    <row r="535" spans="1:16" s="78" customFormat="1">
      <c r="A535" s="79"/>
      <c r="B535" s="75" t="s">
        <v>2353</v>
      </c>
      <c r="C535" s="76">
        <v>9783839423516</v>
      </c>
      <c r="D535" s="75" t="s">
        <v>5096</v>
      </c>
      <c r="E535" s="77" t="s">
        <v>2354</v>
      </c>
      <c r="F535" s="78" t="s">
        <v>2355</v>
      </c>
      <c r="G535" s="78" t="s">
        <v>6602</v>
      </c>
      <c r="H535" s="75"/>
      <c r="I535" s="75">
        <v>2013</v>
      </c>
      <c r="J535" s="75" t="s">
        <v>5101</v>
      </c>
      <c r="K535" s="46" t="s">
        <v>1497</v>
      </c>
      <c r="L535" s="60">
        <f>VLOOKUP(C535,'[1]TRANS_alle _produkte_2014_10_05'!$E$2:$U$2964,17,0)</f>
        <v>15.99</v>
      </c>
      <c r="M535" s="75" t="s">
        <v>6551</v>
      </c>
      <c r="N535" s="77" t="s">
        <v>3322</v>
      </c>
      <c r="O535" s="75" t="s">
        <v>3841</v>
      </c>
      <c r="P535" s="78" t="s">
        <v>2022</v>
      </c>
    </row>
    <row r="536" spans="1:16" s="78" customFormat="1">
      <c r="A536" s="79"/>
      <c r="B536" s="75" t="s">
        <v>2356</v>
      </c>
      <c r="C536" s="76">
        <v>9783839413951</v>
      </c>
      <c r="D536" s="75" t="s">
        <v>5096</v>
      </c>
      <c r="E536" s="77" t="s">
        <v>2357</v>
      </c>
      <c r="F536" s="78" t="s">
        <v>2358</v>
      </c>
      <c r="G536" s="78" t="s">
        <v>6552</v>
      </c>
      <c r="H536" s="75"/>
      <c r="I536" s="75">
        <v>2010</v>
      </c>
      <c r="J536" s="75" t="s">
        <v>5101</v>
      </c>
      <c r="K536" s="46" t="s">
        <v>1497</v>
      </c>
      <c r="L536" s="60">
        <f>VLOOKUP(C536,'[1]TRANS_alle _produkte_2014_10_05'!$E$2:$U$2964,17,0)</f>
        <v>31.99</v>
      </c>
      <c r="M536" s="75" t="s">
        <v>6551</v>
      </c>
      <c r="N536" s="77" t="s">
        <v>3322</v>
      </c>
      <c r="O536" s="75" t="s">
        <v>3841</v>
      </c>
      <c r="P536" s="78" t="s">
        <v>3842</v>
      </c>
    </row>
    <row r="537" spans="1:16" s="78" customFormat="1">
      <c r="A537" s="59"/>
      <c r="B537" s="75" t="s">
        <v>2359</v>
      </c>
      <c r="C537" s="76">
        <v>9783839405550</v>
      </c>
      <c r="D537" s="75" t="s">
        <v>5096</v>
      </c>
      <c r="E537" s="77" t="s">
        <v>2360</v>
      </c>
      <c r="F537" s="78" t="s">
        <v>2361</v>
      </c>
      <c r="G537" s="78" t="s">
        <v>6726</v>
      </c>
      <c r="H537" s="75">
        <v>21</v>
      </c>
      <c r="I537" s="75">
        <v>2010</v>
      </c>
      <c r="J537" s="75" t="s">
        <v>5101</v>
      </c>
      <c r="K537" s="46" t="s">
        <v>1497</v>
      </c>
      <c r="L537" s="60">
        <f>VLOOKUP(C537,'[1]TRANS_alle _produkte_2014_10_05'!$E$2:$U$2964,17,0)</f>
        <v>16.989999999999998</v>
      </c>
      <c r="M537" s="75" t="s">
        <v>6551</v>
      </c>
      <c r="N537" s="77" t="s">
        <v>3322</v>
      </c>
      <c r="O537" s="75" t="s">
        <v>3841</v>
      </c>
      <c r="P537" s="78" t="s">
        <v>3842</v>
      </c>
    </row>
    <row r="538" spans="1:16" s="78" customFormat="1">
      <c r="A538" s="74"/>
      <c r="B538" s="75" t="s">
        <v>2362</v>
      </c>
      <c r="C538" s="76">
        <v>9783839411872</v>
      </c>
      <c r="D538" s="75" t="s">
        <v>5096</v>
      </c>
      <c r="E538" s="77" t="s">
        <v>2363</v>
      </c>
      <c r="F538" s="78" t="s">
        <v>2364</v>
      </c>
      <c r="G538" s="78" t="s">
        <v>6552</v>
      </c>
      <c r="H538" s="75"/>
      <c r="I538" s="75">
        <v>2010</v>
      </c>
      <c r="J538" s="75" t="s">
        <v>5101</v>
      </c>
      <c r="K538" s="46" t="s">
        <v>1497</v>
      </c>
      <c r="L538" s="60">
        <f>VLOOKUP(C538,'[1]TRANS_alle _produkte_2014_10_05'!$E$2:$U$2964,17,0)</f>
        <v>33.99</v>
      </c>
      <c r="M538" s="75" t="s">
        <v>6551</v>
      </c>
      <c r="N538" s="77" t="s">
        <v>3322</v>
      </c>
      <c r="O538" s="75" t="s">
        <v>3841</v>
      </c>
      <c r="P538" s="78" t="s">
        <v>3842</v>
      </c>
    </row>
    <row r="539" spans="1:16" s="78" customFormat="1">
      <c r="A539" s="74"/>
      <c r="B539" s="75" t="s">
        <v>2365</v>
      </c>
      <c r="C539" s="76">
        <v>9783839414026</v>
      </c>
      <c r="D539" s="75" t="s">
        <v>5096</v>
      </c>
      <c r="E539" s="77" t="s">
        <v>2366</v>
      </c>
      <c r="F539" s="78" t="s">
        <v>2367</v>
      </c>
      <c r="G539" s="78" t="s">
        <v>6570</v>
      </c>
      <c r="H539" s="75"/>
      <c r="I539" s="75">
        <v>2010</v>
      </c>
      <c r="J539" s="75" t="s">
        <v>5101</v>
      </c>
      <c r="K539" s="46" t="s">
        <v>1497</v>
      </c>
      <c r="L539" s="60">
        <f>VLOOKUP(C539,'[1]TRANS_alle _produkte_2014_10_05'!$E$2:$U$2964,17,0)</f>
        <v>26.99</v>
      </c>
      <c r="M539" s="75" t="s">
        <v>6551</v>
      </c>
      <c r="N539" s="77" t="s">
        <v>3322</v>
      </c>
      <c r="O539" s="75" t="s">
        <v>3841</v>
      </c>
      <c r="P539" s="78" t="s">
        <v>3842</v>
      </c>
    </row>
    <row r="540" spans="1:16" s="78" customFormat="1">
      <c r="A540" s="79"/>
      <c r="B540" s="75" t="s">
        <v>2368</v>
      </c>
      <c r="C540" s="76">
        <v>9783839413678</v>
      </c>
      <c r="D540" s="75" t="s">
        <v>5096</v>
      </c>
      <c r="E540" s="77" t="s">
        <v>2369</v>
      </c>
      <c r="F540" s="78" t="s">
        <v>2370</v>
      </c>
      <c r="G540" s="78" t="s">
        <v>4159</v>
      </c>
      <c r="H540" s="75">
        <v>2</v>
      </c>
      <c r="I540" s="75">
        <v>2010</v>
      </c>
      <c r="J540" s="75" t="s">
        <v>5101</v>
      </c>
      <c r="K540" s="46" t="s">
        <v>1497</v>
      </c>
      <c r="L540" s="60">
        <f>VLOOKUP(C540,'[1]TRANS_alle _produkte_2014_10_05'!$E$2:$U$2964,17,0)</f>
        <v>21.99</v>
      </c>
      <c r="M540" s="75" t="s">
        <v>6551</v>
      </c>
      <c r="N540" s="77" t="s">
        <v>3322</v>
      </c>
      <c r="O540" s="75" t="s">
        <v>3841</v>
      </c>
      <c r="P540" s="78" t="s">
        <v>3842</v>
      </c>
    </row>
    <row r="541" spans="1:16" s="78" customFormat="1">
      <c r="A541" s="79"/>
      <c r="B541" s="75" t="s">
        <v>2371</v>
      </c>
      <c r="C541" s="76">
        <v>9783839417300</v>
      </c>
      <c r="D541" s="75" t="s">
        <v>5096</v>
      </c>
      <c r="E541" s="77" t="s">
        <v>2372</v>
      </c>
      <c r="F541" s="78" t="s">
        <v>2373</v>
      </c>
      <c r="G541" s="78" t="s">
        <v>6365</v>
      </c>
      <c r="H541" s="75">
        <v>7</v>
      </c>
      <c r="I541" s="75">
        <v>2011</v>
      </c>
      <c r="J541" s="75" t="s">
        <v>5101</v>
      </c>
      <c r="K541" s="46" t="s">
        <v>1497</v>
      </c>
      <c r="L541" s="60">
        <f>VLOOKUP(C541,'[1]TRANS_alle _produkte_2014_10_05'!$E$2:$U$2964,17,0)</f>
        <v>17.989999999999998</v>
      </c>
      <c r="M541" s="75" t="s">
        <v>6551</v>
      </c>
      <c r="N541" s="77" t="s">
        <v>3322</v>
      </c>
      <c r="O541" s="75" t="s">
        <v>3841</v>
      </c>
      <c r="P541" s="78" t="s">
        <v>3842</v>
      </c>
    </row>
    <row r="542" spans="1:16" s="78" customFormat="1">
      <c r="A542" s="59"/>
      <c r="B542" s="75" t="s">
        <v>2374</v>
      </c>
      <c r="C542" s="76">
        <v>9783839415108</v>
      </c>
      <c r="D542" s="75" t="s">
        <v>5096</v>
      </c>
      <c r="E542" s="77" t="s">
        <v>2375</v>
      </c>
      <c r="F542" s="78" t="s">
        <v>2376</v>
      </c>
      <c r="G542" s="78" t="s">
        <v>6570</v>
      </c>
      <c r="H542" s="75"/>
      <c r="I542" s="75">
        <v>2011</v>
      </c>
      <c r="J542" s="75" t="s">
        <v>5101</v>
      </c>
      <c r="K542" s="46" t="s">
        <v>1497</v>
      </c>
      <c r="L542" s="60">
        <f>VLOOKUP(C542,'[1]TRANS_alle _produkte_2014_10_05'!$E$2:$U$2964,17,0)</f>
        <v>23.99</v>
      </c>
      <c r="M542" s="75" t="s">
        <v>6551</v>
      </c>
      <c r="N542" s="77" t="s">
        <v>3322</v>
      </c>
      <c r="O542" s="75" t="s">
        <v>3841</v>
      </c>
      <c r="P542" s="78" t="s">
        <v>3842</v>
      </c>
    </row>
    <row r="543" spans="1:16" s="78" customFormat="1">
      <c r="A543" s="74"/>
      <c r="B543" s="75" t="s">
        <v>2377</v>
      </c>
      <c r="C543" s="76">
        <v>9783839416679</v>
      </c>
      <c r="D543" s="75" t="s">
        <v>5096</v>
      </c>
      <c r="E543" s="77" t="s">
        <v>2378</v>
      </c>
      <c r="F543" s="78" t="s">
        <v>3615</v>
      </c>
      <c r="G543" s="78" t="s">
        <v>6552</v>
      </c>
      <c r="H543" s="75"/>
      <c r="I543" s="75">
        <v>2011</v>
      </c>
      <c r="J543" s="75" t="s">
        <v>5101</v>
      </c>
      <c r="K543" s="46" t="s">
        <v>1497</v>
      </c>
      <c r="L543" s="60">
        <f>VLOOKUP(C543,'[1]TRANS_alle _produkte_2014_10_05'!$E$2:$U$2964,17,0)</f>
        <v>26.99</v>
      </c>
      <c r="M543" s="75" t="s">
        <v>6551</v>
      </c>
      <c r="N543" s="77" t="s">
        <v>3322</v>
      </c>
      <c r="O543" s="75" t="s">
        <v>3841</v>
      </c>
      <c r="P543" s="78" t="s">
        <v>3842</v>
      </c>
    </row>
    <row r="544" spans="1:16" s="78" customFormat="1">
      <c r="A544" s="74"/>
      <c r="B544" s="75" t="s">
        <v>2379</v>
      </c>
      <c r="C544" s="76">
        <v>9783839409855</v>
      </c>
      <c r="D544" s="75" t="s">
        <v>5096</v>
      </c>
      <c r="E544" s="77" t="s">
        <v>2380</v>
      </c>
      <c r="F544" s="78" t="s">
        <v>2381</v>
      </c>
      <c r="G544" s="78" t="s">
        <v>6726</v>
      </c>
      <c r="H544" s="75">
        <v>33</v>
      </c>
      <c r="I544" s="75">
        <v>2011</v>
      </c>
      <c r="J544" s="75" t="s">
        <v>5101</v>
      </c>
      <c r="K544" s="46" t="s">
        <v>1497</v>
      </c>
      <c r="L544" s="60">
        <f>VLOOKUP(C544,'[1]TRANS_alle _produkte_2014_10_05'!$E$2:$U$2964,17,0)</f>
        <v>25.99</v>
      </c>
      <c r="M544" s="75" t="s">
        <v>6551</v>
      </c>
      <c r="N544" s="77" t="s">
        <v>3322</v>
      </c>
      <c r="O544" s="75" t="s">
        <v>3841</v>
      </c>
      <c r="P544" s="78" t="s">
        <v>3842</v>
      </c>
    </row>
    <row r="545" spans="1:16" s="78" customFormat="1">
      <c r="A545" s="79"/>
      <c r="B545" s="75" t="s">
        <v>2382</v>
      </c>
      <c r="C545" s="76">
        <v>9783839418918</v>
      </c>
      <c r="D545" s="75" t="s">
        <v>5096</v>
      </c>
      <c r="E545" s="77" t="s">
        <v>2383</v>
      </c>
      <c r="F545" s="78" t="s">
        <v>2384</v>
      </c>
      <c r="G545" s="78" t="s">
        <v>6726</v>
      </c>
      <c r="H545" s="75">
        <v>40</v>
      </c>
      <c r="I545" s="75">
        <v>2011</v>
      </c>
      <c r="J545" s="75" t="s">
        <v>5101</v>
      </c>
      <c r="K545" s="46" t="s">
        <v>1497</v>
      </c>
      <c r="L545" s="60">
        <f>VLOOKUP(C545,'[1]TRANS_alle _produkte_2014_10_05'!$E$2:$U$2964,17,0)</f>
        <v>30.99</v>
      </c>
      <c r="M545" s="75" t="s">
        <v>6551</v>
      </c>
      <c r="N545" s="77" t="s">
        <v>3322</v>
      </c>
      <c r="O545" s="75" t="s">
        <v>3841</v>
      </c>
      <c r="P545" s="78" t="s">
        <v>3842</v>
      </c>
    </row>
    <row r="546" spans="1:16" s="78" customFormat="1">
      <c r="A546" s="79"/>
      <c r="B546" s="75" t="s">
        <v>2385</v>
      </c>
      <c r="C546" s="76">
        <v>9783839418192</v>
      </c>
      <c r="D546" s="75" t="s">
        <v>5096</v>
      </c>
      <c r="E546" s="77" t="s">
        <v>2386</v>
      </c>
      <c r="F546" s="78" t="s">
        <v>2387</v>
      </c>
      <c r="G546" s="78" t="s">
        <v>6570</v>
      </c>
      <c r="H546" s="75"/>
      <c r="I546" s="75">
        <v>2012</v>
      </c>
      <c r="J546" s="75" t="s">
        <v>5135</v>
      </c>
      <c r="K546" s="46" t="s">
        <v>1497</v>
      </c>
      <c r="L546" s="60">
        <f>VLOOKUP(C546,'[1]TRANS_alle _produkte_2014_10_05'!$E$2:$U$2964,17,0)</f>
        <v>31.99</v>
      </c>
      <c r="M546" s="75" t="s">
        <v>6551</v>
      </c>
      <c r="N546" s="77" t="s">
        <v>3322</v>
      </c>
      <c r="O546" s="75" t="s">
        <v>3841</v>
      </c>
      <c r="P546" s="78" t="s">
        <v>3842</v>
      </c>
    </row>
    <row r="547" spans="1:16" s="78" customFormat="1">
      <c r="A547" s="59"/>
      <c r="B547" s="75" t="s">
        <v>2388</v>
      </c>
      <c r="C547" s="76">
        <v>9783839417638</v>
      </c>
      <c r="D547" s="75" t="s">
        <v>5096</v>
      </c>
      <c r="E547" s="77" t="s">
        <v>2389</v>
      </c>
      <c r="F547" s="78" t="s">
        <v>2390</v>
      </c>
      <c r="G547" s="78" t="s">
        <v>6570</v>
      </c>
      <c r="H547" s="75"/>
      <c r="I547" s="75">
        <v>2012</v>
      </c>
      <c r="J547" s="75" t="s">
        <v>5101</v>
      </c>
      <c r="K547" s="46" t="s">
        <v>1497</v>
      </c>
      <c r="L547" s="60">
        <f>VLOOKUP(C547,'[1]TRANS_alle _produkte_2014_10_05'!$E$2:$U$2964,17,0)</f>
        <v>32.99</v>
      </c>
      <c r="M547" s="75" t="s">
        <v>6551</v>
      </c>
      <c r="N547" s="77" t="s">
        <v>3322</v>
      </c>
      <c r="O547" s="75" t="s">
        <v>3841</v>
      </c>
      <c r="P547" s="78" t="s">
        <v>3842</v>
      </c>
    </row>
    <row r="548" spans="1:16" s="78" customFormat="1">
      <c r="A548" s="74"/>
      <c r="B548" s="75" t="s">
        <v>2391</v>
      </c>
      <c r="C548" s="76">
        <v>9783839418666</v>
      </c>
      <c r="D548" s="75" t="s">
        <v>5096</v>
      </c>
      <c r="E548" s="77" t="s">
        <v>2392</v>
      </c>
      <c r="F548" s="78" t="s">
        <v>2393</v>
      </c>
      <c r="G548" s="78" t="s">
        <v>5029</v>
      </c>
      <c r="H548" s="75">
        <v>15</v>
      </c>
      <c r="I548" s="75">
        <v>2012</v>
      </c>
      <c r="J548" s="75" t="s">
        <v>5101</v>
      </c>
      <c r="K548" s="46" t="s">
        <v>1497</v>
      </c>
      <c r="L548" s="60">
        <f>VLOOKUP(C548,'[1]TRANS_alle _produkte_2014_10_05'!$E$2:$U$2964,17,0)</f>
        <v>26.99</v>
      </c>
      <c r="M548" s="75" t="s">
        <v>6551</v>
      </c>
      <c r="N548" s="77" t="s">
        <v>3322</v>
      </c>
      <c r="O548" s="75" t="s">
        <v>3841</v>
      </c>
      <c r="P548" s="78" t="s">
        <v>3842</v>
      </c>
    </row>
    <row r="549" spans="1:16" s="78" customFormat="1">
      <c r="A549" s="74"/>
      <c r="B549" s="75" t="s">
        <v>2394</v>
      </c>
      <c r="C549" s="76">
        <v>9783839421147</v>
      </c>
      <c r="D549" s="75" t="s">
        <v>5096</v>
      </c>
      <c r="E549" s="77" t="s">
        <v>2395</v>
      </c>
      <c r="F549" s="78" t="s">
        <v>2396</v>
      </c>
      <c r="G549" s="78" t="s">
        <v>5029</v>
      </c>
      <c r="H549" s="75">
        <v>20</v>
      </c>
      <c r="I549" s="75">
        <v>2012</v>
      </c>
      <c r="J549" s="75" t="s">
        <v>5101</v>
      </c>
      <c r="K549" s="46" t="s">
        <v>1497</v>
      </c>
      <c r="L549" s="60">
        <f>VLOOKUP(C549,'[1]TRANS_alle _produkte_2014_10_05'!$E$2:$U$2964,17,0)</f>
        <v>26.99</v>
      </c>
      <c r="M549" s="75" t="s">
        <v>6551</v>
      </c>
      <c r="N549" s="77" t="s">
        <v>3322</v>
      </c>
      <c r="O549" s="75" t="s">
        <v>3841</v>
      </c>
      <c r="P549" s="78" t="s">
        <v>3842</v>
      </c>
    </row>
    <row r="550" spans="1:16" s="78" customFormat="1">
      <c r="A550" s="79"/>
      <c r="B550" s="75" t="s">
        <v>2397</v>
      </c>
      <c r="C550" s="76">
        <v>9783839418963</v>
      </c>
      <c r="D550" s="75" t="s">
        <v>5096</v>
      </c>
      <c r="E550" s="77" t="s">
        <v>2398</v>
      </c>
      <c r="F550" s="78" t="s">
        <v>2399</v>
      </c>
      <c r="G550" s="78" t="s">
        <v>6726</v>
      </c>
      <c r="H550" s="75">
        <v>41</v>
      </c>
      <c r="I550" s="75">
        <v>2012</v>
      </c>
      <c r="J550" s="75" t="s">
        <v>5135</v>
      </c>
      <c r="K550" s="46" t="s">
        <v>1497</v>
      </c>
      <c r="L550" s="60">
        <f>VLOOKUP(C550,'[1]TRANS_alle _produkte_2014_10_05'!$E$2:$U$2964,17,0)</f>
        <v>24.99</v>
      </c>
      <c r="M550" s="75" t="s">
        <v>6551</v>
      </c>
      <c r="N550" s="77" t="s">
        <v>3322</v>
      </c>
      <c r="O550" s="75" t="s">
        <v>3841</v>
      </c>
      <c r="P550" s="78" t="s">
        <v>3842</v>
      </c>
    </row>
    <row r="551" spans="1:16" s="78" customFormat="1">
      <c r="A551" s="79"/>
      <c r="B551" s="75" t="s">
        <v>2400</v>
      </c>
      <c r="C551" s="76">
        <v>9783839422519</v>
      </c>
      <c r="D551" s="75" t="s">
        <v>5096</v>
      </c>
      <c r="E551" s="77" t="s">
        <v>2401</v>
      </c>
      <c r="F551" s="78" t="s">
        <v>2402</v>
      </c>
      <c r="G551" s="78" t="s">
        <v>6552</v>
      </c>
      <c r="H551" s="75"/>
      <c r="I551" s="75">
        <v>2013</v>
      </c>
      <c r="J551" s="75" t="s">
        <v>5101</v>
      </c>
      <c r="K551" s="46" t="s">
        <v>1497</v>
      </c>
      <c r="L551" s="60">
        <f>VLOOKUP(C551,'[1]TRANS_alle _produkte_2014_10_05'!$E$2:$U$2964,17,0)</f>
        <v>26.99</v>
      </c>
      <c r="M551" s="75" t="s">
        <v>6551</v>
      </c>
      <c r="N551" s="77" t="s">
        <v>3322</v>
      </c>
      <c r="O551" s="75" t="s">
        <v>3841</v>
      </c>
      <c r="P551" s="78" t="s">
        <v>3842</v>
      </c>
    </row>
    <row r="552" spans="1:16" s="78" customFormat="1">
      <c r="A552" s="59"/>
      <c r="B552" s="75" t="s">
        <v>2403</v>
      </c>
      <c r="C552" s="76">
        <v>9783839422731</v>
      </c>
      <c r="D552" s="75" t="s">
        <v>5096</v>
      </c>
      <c r="E552" s="77" t="s">
        <v>2404</v>
      </c>
      <c r="F552" s="78" t="s">
        <v>2405</v>
      </c>
      <c r="G552" s="78" t="s">
        <v>3840</v>
      </c>
      <c r="H552" s="75">
        <v>5</v>
      </c>
      <c r="I552" s="75">
        <v>2013</v>
      </c>
      <c r="J552" s="75" t="s">
        <v>5135</v>
      </c>
      <c r="K552" s="46" t="s">
        <v>1497</v>
      </c>
      <c r="L552" s="60">
        <f>VLOOKUP(C552,'[1]TRANS_alle _produkte_2014_10_05'!$E$2:$U$2964,17,0)</f>
        <v>38.99</v>
      </c>
      <c r="M552" s="75" t="s">
        <v>6551</v>
      </c>
      <c r="N552" s="77" t="s">
        <v>3322</v>
      </c>
      <c r="O552" s="75" t="s">
        <v>3841</v>
      </c>
      <c r="P552" s="78" t="s">
        <v>3842</v>
      </c>
    </row>
    <row r="553" spans="1:16" s="78" customFormat="1">
      <c r="A553" s="74"/>
      <c r="B553" s="75" t="s">
        <v>2406</v>
      </c>
      <c r="C553" s="76">
        <v>9783839426005</v>
      </c>
      <c r="D553" s="75" t="s">
        <v>5096</v>
      </c>
      <c r="E553" s="77" t="s">
        <v>2407</v>
      </c>
      <c r="F553" s="78" t="s">
        <v>2408</v>
      </c>
      <c r="G553" s="78" t="s">
        <v>5029</v>
      </c>
      <c r="H553" s="75">
        <v>36</v>
      </c>
      <c r="I553" s="75">
        <v>2013</v>
      </c>
      <c r="J553" s="75" t="s">
        <v>5135</v>
      </c>
      <c r="K553" s="46" t="s">
        <v>1497</v>
      </c>
      <c r="L553" s="60">
        <f>VLOOKUP(C553,'[1]TRANS_alle _produkte_2014_10_05'!$E$2:$U$2964,17,0)</f>
        <v>34.99</v>
      </c>
      <c r="M553" s="75" t="s">
        <v>6551</v>
      </c>
      <c r="N553" s="77" t="s">
        <v>3322</v>
      </c>
      <c r="O553" s="75" t="s">
        <v>3841</v>
      </c>
      <c r="P553" s="78" t="s">
        <v>3842</v>
      </c>
    </row>
    <row r="554" spans="1:16" s="78" customFormat="1">
      <c r="A554" s="74"/>
      <c r="B554" s="75" t="s">
        <v>2409</v>
      </c>
      <c r="C554" s="76">
        <v>9783839424223</v>
      </c>
      <c r="D554" s="75" t="s">
        <v>5096</v>
      </c>
      <c r="E554" s="77" t="s">
        <v>2410</v>
      </c>
      <c r="F554" s="78" t="s">
        <v>2411</v>
      </c>
      <c r="G554" s="78" t="s">
        <v>6570</v>
      </c>
      <c r="H554" s="75"/>
      <c r="I554" s="75">
        <v>2013</v>
      </c>
      <c r="J554" s="75" t="s">
        <v>5101</v>
      </c>
      <c r="K554" s="46" t="s">
        <v>1497</v>
      </c>
      <c r="L554" s="60">
        <f>VLOOKUP(C554,'[1]TRANS_alle _produkte_2014_10_05'!$E$2:$U$2964,17,0)</f>
        <v>21.99</v>
      </c>
      <c r="M554" s="75" t="s">
        <v>6551</v>
      </c>
      <c r="N554" s="77" t="s">
        <v>3322</v>
      </c>
      <c r="O554" s="75" t="s">
        <v>3841</v>
      </c>
      <c r="P554" s="78" t="s">
        <v>3842</v>
      </c>
    </row>
    <row r="555" spans="1:16" s="78" customFormat="1">
      <c r="A555" s="79"/>
      <c r="B555" s="75" t="s">
        <v>2412</v>
      </c>
      <c r="C555" s="76">
        <v>9783839421628</v>
      </c>
      <c r="D555" s="75" t="s">
        <v>5096</v>
      </c>
      <c r="E555" s="77" t="s">
        <v>2413</v>
      </c>
      <c r="F555" s="78" t="s">
        <v>2414</v>
      </c>
      <c r="G555" s="78" t="s">
        <v>6726</v>
      </c>
      <c r="H555" s="75">
        <v>44</v>
      </c>
      <c r="I555" s="75">
        <v>2013</v>
      </c>
      <c r="J555" s="75" t="s">
        <v>5101</v>
      </c>
      <c r="K555" s="46" t="s">
        <v>1497</v>
      </c>
      <c r="L555" s="60">
        <f>VLOOKUP(C555,'[1]TRANS_alle _produkte_2014_10_05'!$E$2:$U$2964,17,0)</f>
        <v>26.99</v>
      </c>
      <c r="M555" s="75" t="s">
        <v>6551</v>
      </c>
      <c r="N555" s="77" t="s">
        <v>3322</v>
      </c>
      <c r="O555" s="75" t="s">
        <v>3841</v>
      </c>
      <c r="P555" s="78" t="s">
        <v>3842</v>
      </c>
    </row>
    <row r="556" spans="1:16" s="78" customFormat="1">
      <c r="A556" s="79"/>
      <c r="B556" s="75" t="s">
        <v>2415</v>
      </c>
      <c r="C556" s="76">
        <v>9783839417287</v>
      </c>
      <c r="D556" s="75" t="s">
        <v>5096</v>
      </c>
      <c r="E556" s="77" t="s">
        <v>2416</v>
      </c>
      <c r="F556" s="78" t="s">
        <v>2417</v>
      </c>
      <c r="G556" s="78" t="s">
        <v>6570</v>
      </c>
      <c r="H556" s="75"/>
      <c r="I556" s="75">
        <v>2012</v>
      </c>
      <c r="J556" s="75" t="s">
        <v>5101</v>
      </c>
      <c r="K556" s="46" t="s">
        <v>1497</v>
      </c>
      <c r="L556" s="60">
        <f>VLOOKUP(C556,'[1]TRANS_alle _produkte_2014_10_05'!$E$2:$U$2964,17,0)</f>
        <v>22.99</v>
      </c>
      <c r="M556" s="75" t="s">
        <v>6551</v>
      </c>
      <c r="N556" s="77" t="s">
        <v>3322</v>
      </c>
      <c r="O556" s="75" t="s">
        <v>3841</v>
      </c>
      <c r="P556" s="78" t="s">
        <v>3842</v>
      </c>
    </row>
    <row r="557" spans="1:16" s="78" customFormat="1">
      <c r="A557" s="59"/>
      <c r="B557" s="75" t="s">
        <v>2418</v>
      </c>
      <c r="C557" s="76">
        <v>9783839420478</v>
      </c>
      <c r="D557" s="75" t="s">
        <v>5096</v>
      </c>
      <c r="E557" s="77" t="s">
        <v>2419</v>
      </c>
      <c r="F557" s="78" t="s">
        <v>2420</v>
      </c>
      <c r="G557" s="78" t="s">
        <v>6570</v>
      </c>
      <c r="H557" s="75"/>
      <c r="I557" s="75">
        <v>2012</v>
      </c>
      <c r="J557" s="75" t="s">
        <v>5101</v>
      </c>
      <c r="K557" s="46" t="s">
        <v>1497</v>
      </c>
      <c r="L557" s="60">
        <f>VLOOKUP(C557,'[1]TRANS_alle _produkte_2014_10_05'!$E$2:$U$2964,17,0)</f>
        <v>17.989999999999998</v>
      </c>
      <c r="M557" s="75" t="s">
        <v>6551</v>
      </c>
      <c r="N557" s="77" t="s">
        <v>3322</v>
      </c>
      <c r="O557" s="75" t="s">
        <v>3841</v>
      </c>
      <c r="P557" s="78" t="s">
        <v>3842</v>
      </c>
    </row>
    <row r="558" spans="1:16" s="78" customFormat="1">
      <c r="A558" s="74"/>
      <c r="B558" s="75" t="s">
        <v>2421</v>
      </c>
      <c r="C558" s="76">
        <v>9783839419908</v>
      </c>
      <c r="D558" s="75" t="s">
        <v>5096</v>
      </c>
      <c r="E558" s="77" t="s">
        <v>2422</v>
      </c>
      <c r="F558" s="78" t="s">
        <v>2423</v>
      </c>
      <c r="G558" s="78" t="s">
        <v>6726</v>
      </c>
      <c r="H558" s="75">
        <v>43</v>
      </c>
      <c r="I558" s="75">
        <v>2012</v>
      </c>
      <c r="J558" s="75" t="s">
        <v>5101</v>
      </c>
      <c r="K558" s="46" t="s">
        <v>1497</v>
      </c>
      <c r="L558" s="60">
        <f>VLOOKUP(C558,'[1]TRANS_alle _produkte_2014_10_05'!$E$2:$U$2964,17,0)</f>
        <v>26.99</v>
      </c>
      <c r="M558" s="75" t="s">
        <v>6551</v>
      </c>
      <c r="N558" s="77" t="s">
        <v>3322</v>
      </c>
      <c r="O558" s="75" t="s">
        <v>3841</v>
      </c>
      <c r="P558" s="78" t="s">
        <v>3842</v>
      </c>
    </row>
    <row r="559" spans="1:16" s="78" customFormat="1">
      <c r="A559" s="74"/>
      <c r="B559" s="75" t="s">
        <v>2424</v>
      </c>
      <c r="C559" s="76">
        <v>9783839421222</v>
      </c>
      <c r="D559" s="75" t="s">
        <v>5096</v>
      </c>
      <c r="E559" s="77" t="s">
        <v>2425</v>
      </c>
      <c r="F559" s="78" t="s">
        <v>2426</v>
      </c>
      <c r="G559" s="78" t="s">
        <v>6570</v>
      </c>
      <c r="H559" s="75"/>
      <c r="I559" s="75">
        <v>2012</v>
      </c>
      <c r="J559" s="75" t="s">
        <v>5135</v>
      </c>
      <c r="K559" s="46" t="s">
        <v>1497</v>
      </c>
      <c r="L559" s="60">
        <f>VLOOKUP(C559,'[1]TRANS_alle _produkte_2014_10_05'!$E$2:$U$2964,17,0)</f>
        <v>32.99</v>
      </c>
      <c r="M559" s="75" t="s">
        <v>6551</v>
      </c>
      <c r="N559" s="77" t="s">
        <v>3322</v>
      </c>
      <c r="O559" s="75" t="s">
        <v>3841</v>
      </c>
      <c r="P559" s="78" t="s">
        <v>3842</v>
      </c>
    </row>
    <row r="560" spans="1:16" s="78" customFormat="1">
      <c r="A560" s="79"/>
      <c r="B560" s="75" t="s">
        <v>2427</v>
      </c>
      <c r="C560" s="76">
        <v>9783839421482</v>
      </c>
      <c r="D560" s="75" t="s">
        <v>5096</v>
      </c>
      <c r="E560" s="77" t="s">
        <v>2428</v>
      </c>
      <c r="F560" s="78" t="s">
        <v>2429</v>
      </c>
      <c r="G560" s="78" t="s">
        <v>6570</v>
      </c>
      <c r="H560" s="75"/>
      <c r="I560" s="75">
        <v>2013</v>
      </c>
      <c r="J560" s="75" t="s">
        <v>5101</v>
      </c>
      <c r="K560" s="46" t="s">
        <v>1497</v>
      </c>
      <c r="L560" s="60">
        <f>VLOOKUP(C560,'[1]TRANS_alle _produkte_2014_10_05'!$E$2:$U$2964,17,0)</f>
        <v>41.99</v>
      </c>
      <c r="M560" s="75" t="s">
        <v>6551</v>
      </c>
      <c r="N560" s="77" t="s">
        <v>3322</v>
      </c>
      <c r="O560" s="75" t="s">
        <v>3841</v>
      </c>
      <c r="P560" s="78" t="s">
        <v>3842</v>
      </c>
    </row>
    <row r="561" spans="1:16" s="78" customFormat="1">
      <c r="A561" s="79"/>
      <c r="B561" s="75" t="s">
        <v>2430</v>
      </c>
      <c r="C561" s="76">
        <v>9783839422106</v>
      </c>
      <c r="D561" s="75" t="s">
        <v>5096</v>
      </c>
      <c r="E561" s="77" t="s">
        <v>2431</v>
      </c>
      <c r="F561" s="78" t="s">
        <v>2432</v>
      </c>
      <c r="G561" s="78" t="s">
        <v>6570</v>
      </c>
      <c r="H561" s="75"/>
      <c r="I561" s="75">
        <v>2013</v>
      </c>
      <c r="J561" s="75" t="s">
        <v>5101</v>
      </c>
      <c r="K561" s="46" t="s">
        <v>1497</v>
      </c>
      <c r="L561" s="60">
        <f>VLOOKUP(C561,'[1]TRANS_alle _produkte_2014_10_05'!$E$2:$U$2964,17,0)</f>
        <v>26.99</v>
      </c>
      <c r="M561" s="75" t="s">
        <v>6551</v>
      </c>
      <c r="N561" s="77" t="s">
        <v>3322</v>
      </c>
      <c r="O561" s="75" t="s">
        <v>3841</v>
      </c>
      <c r="P561" s="78" t="s">
        <v>3842</v>
      </c>
    </row>
    <row r="562" spans="1:16" s="78" customFormat="1">
      <c r="A562" s="59"/>
      <c r="B562" s="75" t="s">
        <v>2433</v>
      </c>
      <c r="C562" s="76">
        <v>9783839414811</v>
      </c>
      <c r="D562" s="75" t="s">
        <v>5096</v>
      </c>
      <c r="E562" s="77" t="s">
        <v>2434</v>
      </c>
      <c r="F562" s="78" t="s">
        <v>2435</v>
      </c>
      <c r="G562" s="78" t="s">
        <v>4142</v>
      </c>
      <c r="H562" s="75">
        <v>2</v>
      </c>
      <c r="I562" s="75">
        <v>2010</v>
      </c>
      <c r="J562" s="75" t="s">
        <v>5135</v>
      </c>
      <c r="K562" s="46" t="s">
        <v>1497</v>
      </c>
      <c r="L562" s="60">
        <f>VLOOKUP(C562,'[1]TRANS_alle _produkte_2014_10_05'!$E$2:$U$2964,17,0)</f>
        <v>29.99</v>
      </c>
      <c r="M562" s="75" t="s">
        <v>6551</v>
      </c>
      <c r="N562" s="77" t="s">
        <v>3322</v>
      </c>
      <c r="O562" s="75" t="s">
        <v>3841</v>
      </c>
      <c r="P562" s="78" t="s">
        <v>2436</v>
      </c>
    </row>
    <row r="563" spans="1:16" s="78" customFormat="1">
      <c r="A563" s="74"/>
      <c r="B563" s="75" t="s">
        <v>2437</v>
      </c>
      <c r="C563" s="76">
        <v>9783839416211</v>
      </c>
      <c r="D563" s="75" t="s">
        <v>5096</v>
      </c>
      <c r="E563" s="77" t="s">
        <v>2438</v>
      </c>
      <c r="F563" s="78" t="s">
        <v>2439</v>
      </c>
      <c r="G563" s="78" t="s">
        <v>4142</v>
      </c>
      <c r="H563" s="75">
        <v>4</v>
      </c>
      <c r="I563" s="75">
        <v>2010</v>
      </c>
      <c r="J563" s="75" t="s">
        <v>5101</v>
      </c>
      <c r="K563" s="46" t="s">
        <v>1497</v>
      </c>
      <c r="L563" s="60">
        <f>VLOOKUP(C563,'[1]TRANS_alle _produkte_2014_10_05'!$E$2:$U$2964,17,0)</f>
        <v>26.99</v>
      </c>
      <c r="M563" s="75" t="s">
        <v>6551</v>
      </c>
      <c r="N563" s="77" t="s">
        <v>3322</v>
      </c>
      <c r="O563" s="75" t="s">
        <v>3841</v>
      </c>
      <c r="P563" s="78" t="s">
        <v>2436</v>
      </c>
    </row>
    <row r="564" spans="1:16" s="78" customFormat="1">
      <c r="A564" s="74"/>
      <c r="B564" s="75" t="s">
        <v>2440</v>
      </c>
      <c r="C564" s="76">
        <v>9783839411797</v>
      </c>
      <c r="D564" s="75" t="s">
        <v>5096</v>
      </c>
      <c r="E564" s="77" t="s">
        <v>2441</v>
      </c>
      <c r="F564" s="78" t="s">
        <v>2442</v>
      </c>
      <c r="G564" s="78" t="s">
        <v>7718</v>
      </c>
      <c r="H564" s="75">
        <v>16</v>
      </c>
      <c r="I564" s="75">
        <v>2011</v>
      </c>
      <c r="J564" s="75" t="s">
        <v>5101</v>
      </c>
      <c r="K564" s="46" t="s">
        <v>1497</v>
      </c>
      <c r="L564" s="60">
        <f>VLOOKUP(C564,'[1]TRANS_alle _produkte_2014_10_05'!$E$2:$U$2964,17,0)</f>
        <v>30.99</v>
      </c>
      <c r="M564" s="75" t="s">
        <v>6551</v>
      </c>
      <c r="N564" s="77" t="s">
        <v>3322</v>
      </c>
      <c r="O564" s="75" t="s">
        <v>3841</v>
      </c>
      <c r="P564" s="78" t="s">
        <v>2436</v>
      </c>
    </row>
    <row r="565" spans="1:16" s="78" customFormat="1">
      <c r="A565" s="79"/>
      <c r="B565" s="75" t="s">
        <v>2443</v>
      </c>
      <c r="C565" s="76">
        <v>9783839418130</v>
      </c>
      <c r="D565" s="75" t="s">
        <v>5096</v>
      </c>
      <c r="E565" s="77" t="s">
        <v>2444</v>
      </c>
      <c r="F565" s="78" t="s">
        <v>2445</v>
      </c>
      <c r="G565" s="78" t="s">
        <v>5029</v>
      </c>
      <c r="H565" s="75">
        <v>12</v>
      </c>
      <c r="I565" s="75">
        <v>2011</v>
      </c>
      <c r="J565" s="75" t="s">
        <v>5101</v>
      </c>
      <c r="K565" s="46" t="s">
        <v>1497</v>
      </c>
      <c r="L565" s="60">
        <f>VLOOKUP(C565,'[1]TRANS_alle _produkte_2014_10_05'!$E$2:$U$2964,17,0)</f>
        <v>34.99</v>
      </c>
      <c r="M565" s="75" t="s">
        <v>6551</v>
      </c>
      <c r="N565" s="77" t="s">
        <v>3322</v>
      </c>
      <c r="O565" s="75" t="s">
        <v>3841</v>
      </c>
      <c r="P565" s="78" t="s">
        <v>2436</v>
      </c>
    </row>
    <row r="566" spans="1:16" s="78" customFormat="1">
      <c r="A566" s="79"/>
      <c r="B566" s="75" t="s">
        <v>2446</v>
      </c>
      <c r="C566" s="76">
        <v>9783839413258</v>
      </c>
      <c r="D566" s="75" t="s">
        <v>5096</v>
      </c>
      <c r="E566" s="77" t="s">
        <v>2447</v>
      </c>
      <c r="F566" s="78" t="s">
        <v>2448</v>
      </c>
      <c r="G566" s="78" t="s">
        <v>5582</v>
      </c>
      <c r="H566" s="75">
        <v>6</v>
      </c>
      <c r="I566" s="75">
        <v>2011</v>
      </c>
      <c r="J566" s="75" t="s">
        <v>5135</v>
      </c>
      <c r="K566" s="46" t="s">
        <v>1497</v>
      </c>
      <c r="L566" s="60">
        <f>VLOOKUP(C566,'[1]TRANS_alle _produkte_2014_10_05'!$E$2:$U$2964,17,0)</f>
        <v>31.99</v>
      </c>
      <c r="M566" s="75" t="s">
        <v>6551</v>
      </c>
      <c r="N566" s="77" t="s">
        <v>3322</v>
      </c>
      <c r="O566" s="75" t="s">
        <v>3841</v>
      </c>
      <c r="P566" s="78" t="s">
        <v>2436</v>
      </c>
    </row>
    <row r="567" spans="1:16" s="78" customFormat="1">
      <c r="A567" s="59"/>
      <c r="B567" s="75" t="s">
        <v>2449</v>
      </c>
      <c r="C567" s="76">
        <v>9783839417423</v>
      </c>
      <c r="D567" s="75" t="s">
        <v>5096</v>
      </c>
      <c r="E567" s="77" t="s">
        <v>2450</v>
      </c>
      <c r="F567" s="78" t="s">
        <v>2451</v>
      </c>
      <c r="G567" s="78" t="s">
        <v>3840</v>
      </c>
      <c r="H567" s="75">
        <v>2</v>
      </c>
      <c r="I567" s="75">
        <v>2011</v>
      </c>
      <c r="J567" s="75" t="s">
        <v>5101</v>
      </c>
      <c r="K567" s="46" t="s">
        <v>1497</v>
      </c>
      <c r="L567" s="60">
        <f>VLOOKUP(C567,'[1]TRANS_alle _produkte_2014_10_05'!$E$2:$U$2964,17,0)</f>
        <v>26.99</v>
      </c>
      <c r="M567" s="75" t="s">
        <v>6551</v>
      </c>
      <c r="N567" s="77" t="s">
        <v>3322</v>
      </c>
      <c r="O567" s="75" t="s">
        <v>3841</v>
      </c>
      <c r="P567" s="78" t="s">
        <v>2436</v>
      </c>
    </row>
    <row r="568" spans="1:16" s="78" customFormat="1">
      <c r="A568" s="74"/>
      <c r="B568" s="75" t="s">
        <v>2452</v>
      </c>
      <c r="C568" s="76">
        <v>9783839419359</v>
      </c>
      <c r="D568" s="75" t="s">
        <v>5096</v>
      </c>
      <c r="E568" s="77" t="s">
        <v>2453</v>
      </c>
      <c r="F568" s="78" t="s">
        <v>2454</v>
      </c>
      <c r="G568" s="78" t="s">
        <v>4142</v>
      </c>
      <c r="H568" s="75">
        <v>5</v>
      </c>
      <c r="I568" s="75">
        <v>2011</v>
      </c>
      <c r="J568" s="75" t="s">
        <v>5135</v>
      </c>
      <c r="K568" s="46" t="s">
        <v>1497</v>
      </c>
      <c r="L568" s="60">
        <f>VLOOKUP(C568,'[1]TRANS_alle _produkte_2014_10_05'!$E$2:$U$2964,17,0)</f>
        <v>32.99</v>
      </c>
      <c r="M568" s="75" t="s">
        <v>6551</v>
      </c>
      <c r="N568" s="77" t="s">
        <v>3322</v>
      </c>
      <c r="O568" s="75" t="s">
        <v>3841</v>
      </c>
      <c r="P568" s="78" t="s">
        <v>2436</v>
      </c>
    </row>
    <row r="569" spans="1:16" s="78" customFormat="1">
      <c r="A569" s="74"/>
      <c r="B569" s="75" t="s">
        <v>2455</v>
      </c>
      <c r="C569" s="76">
        <v>9783839420072</v>
      </c>
      <c r="D569" s="75" t="s">
        <v>5096</v>
      </c>
      <c r="E569" s="77" t="s">
        <v>2456</v>
      </c>
      <c r="F569" s="78" t="s">
        <v>2457</v>
      </c>
      <c r="G569" s="78" t="s">
        <v>4142</v>
      </c>
      <c r="H569" s="75">
        <v>6</v>
      </c>
      <c r="I569" s="75">
        <v>2012</v>
      </c>
      <c r="J569" s="75" t="s">
        <v>5135</v>
      </c>
      <c r="K569" s="46" t="s">
        <v>1497</v>
      </c>
      <c r="L569" s="60">
        <f>VLOOKUP(C569,'[1]TRANS_alle _produkte_2014_10_05'!$E$2:$U$2964,17,0)</f>
        <v>34.99</v>
      </c>
      <c r="M569" s="75" t="s">
        <v>6551</v>
      </c>
      <c r="N569" s="77" t="s">
        <v>3322</v>
      </c>
      <c r="O569" s="75" t="s">
        <v>3841</v>
      </c>
      <c r="P569" s="78" t="s">
        <v>2436</v>
      </c>
    </row>
    <row r="570" spans="1:16" s="78" customFormat="1">
      <c r="A570" s="79"/>
      <c r="B570" s="75" t="s">
        <v>2458</v>
      </c>
      <c r="C570" s="76">
        <v>9783839418581</v>
      </c>
      <c r="D570" s="75" t="s">
        <v>5096</v>
      </c>
      <c r="E570" s="77" t="s">
        <v>2459</v>
      </c>
      <c r="F570" s="78" t="s">
        <v>2460</v>
      </c>
      <c r="G570" s="78" t="s">
        <v>7115</v>
      </c>
      <c r="H570" s="75"/>
      <c r="I570" s="75">
        <v>2012</v>
      </c>
      <c r="J570" s="75" t="s">
        <v>5101</v>
      </c>
      <c r="K570" s="46" t="s">
        <v>1497</v>
      </c>
      <c r="L570" s="60">
        <f>VLOOKUP(C570,'[1]TRANS_alle _produkte_2014_10_05'!$E$2:$U$2964,17,0)</f>
        <v>31.99</v>
      </c>
      <c r="M570" s="75" t="s">
        <v>6551</v>
      </c>
      <c r="N570" s="77" t="s">
        <v>3322</v>
      </c>
      <c r="O570" s="75" t="s">
        <v>3841</v>
      </c>
      <c r="P570" s="78" t="s">
        <v>2436</v>
      </c>
    </row>
    <row r="571" spans="1:16" s="78" customFormat="1">
      <c r="A571" s="79"/>
      <c r="B571" s="75" t="s">
        <v>2461</v>
      </c>
      <c r="C571" s="76">
        <v>9783839420379</v>
      </c>
      <c r="D571" s="75" t="s">
        <v>5096</v>
      </c>
      <c r="E571" s="77" t="s">
        <v>2462</v>
      </c>
      <c r="F571" s="78" t="s">
        <v>2463</v>
      </c>
      <c r="G571" s="78" t="s">
        <v>4142</v>
      </c>
      <c r="H571" s="75">
        <v>7</v>
      </c>
      <c r="I571" s="75">
        <v>2012</v>
      </c>
      <c r="J571" s="75" t="s">
        <v>5101</v>
      </c>
      <c r="K571" s="46" t="s">
        <v>1497</v>
      </c>
      <c r="L571" s="60">
        <f>VLOOKUP(C571,'[1]TRANS_alle _produkte_2014_10_05'!$E$2:$U$2964,17,0)</f>
        <v>31.99</v>
      </c>
      <c r="M571" s="75" t="s">
        <v>6551</v>
      </c>
      <c r="N571" s="77" t="s">
        <v>3322</v>
      </c>
      <c r="O571" s="75" t="s">
        <v>3841</v>
      </c>
      <c r="P571" s="78" t="s">
        <v>2436</v>
      </c>
    </row>
    <row r="572" spans="1:16" s="78" customFormat="1">
      <c r="A572" s="59"/>
      <c r="B572" s="75" t="s">
        <v>2464</v>
      </c>
      <c r="C572" s="76">
        <v>9783839420621</v>
      </c>
      <c r="D572" s="75" t="s">
        <v>5096</v>
      </c>
      <c r="E572" s="77" t="s">
        <v>2465</v>
      </c>
      <c r="F572" s="78" t="s">
        <v>2466</v>
      </c>
      <c r="G572" s="78" t="s">
        <v>6552</v>
      </c>
      <c r="H572" s="75"/>
      <c r="I572" s="75">
        <v>2012</v>
      </c>
      <c r="J572" s="75" t="s">
        <v>5101</v>
      </c>
      <c r="K572" s="46" t="s">
        <v>1497</v>
      </c>
      <c r="L572" s="60">
        <f>VLOOKUP(C572,'[1]TRANS_alle _produkte_2014_10_05'!$E$2:$U$2964,17,0)</f>
        <v>26.99</v>
      </c>
      <c r="M572" s="75" t="s">
        <v>6551</v>
      </c>
      <c r="N572" s="77" t="s">
        <v>3322</v>
      </c>
      <c r="O572" s="75" t="s">
        <v>3841</v>
      </c>
      <c r="P572" s="78" t="s">
        <v>2436</v>
      </c>
    </row>
    <row r="573" spans="1:16" s="78" customFormat="1">
      <c r="A573" s="74"/>
      <c r="B573" s="75" t="s">
        <v>2467</v>
      </c>
      <c r="C573" s="76">
        <v>9783839421048</v>
      </c>
      <c r="D573" s="75" t="s">
        <v>5096</v>
      </c>
      <c r="E573" s="77" t="s">
        <v>2468</v>
      </c>
      <c r="F573" s="78" t="s">
        <v>2469</v>
      </c>
      <c r="G573" s="78" t="s">
        <v>4142</v>
      </c>
      <c r="H573" s="75">
        <v>8</v>
      </c>
      <c r="I573" s="75">
        <v>2012</v>
      </c>
      <c r="J573" s="75" t="s">
        <v>5101</v>
      </c>
      <c r="K573" s="46" t="s">
        <v>1497</v>
      </c>
      <c r="L573" s="60">
        <f>VLOOKUP(C573,'[1]TRANS_alle _produkte_2014_10_05'!$E$2:$U$2964,17,0)</f>
        <v>32.99</v>
      </c>
      <c r="M573" s="75" t="s">
        <v>6551</v>
      </c>
      <c r="N573" s="77" t="s">
        <v>3322</v>
      </c>
      <c r="O573" s="75" t="s">
        <v>3841</v>
      </c>
      <c r="P573" s="78" t="s">
        <v>2436</v>
      </c>
    </row>
    <row r="574" spans="1:16" s="78" customFormat="1">
      <c r="A574" s="74"/>
      <c r="B574" s="75" t="s">
        <v>2470</v>
      </c>
      <c r="C574" s="76">
        <v>9783839417126</v>
      </c>
      <c r="D574" s="75" t="s">
        <v>5096</v>
      </c>
      <c r="E574" s="77" t="s">
        <v>2471</v>
      </c>
      <c r="F574" s="78" t="s">
        <v>2472</v>
      </c>
      <c r="G574" s="78" t="s">
        <v>6570</v>
      </c>
      <c r="H574" s="75"/>
      <c r="I574" s="75">
        <v>2012</v>
      </c>
      <c r="J574" s="75" t="s">
        <v>5135</v>
      </c>
      <c r="K574" s="46" t="s">
        <v>1497</v>
      </c>
      <c r="L574" s="60">
        <f>VLOOKUP(C574,'[1]TRANS_alle _produkte_2014_10_05'!$E$2:$U$2964,17,0)</f>
        <v>32.99</v>
      </c>
      <c r="M574" s="75" t="s">
        <v>6551</v>
      </c>
      <c r="N574" s="77" t="s">
        <v>3322</v>
      </c>
      <c r="O574" s="75" t="s">
        <v>3841</v>
      </c>
      <c r="P574" s="78" t="s">
        <v>2436</v>
      </c>
    </row>
    <row r="575" spans="1:16" s="78" customFormat="1">
      <c r="A575" s="79"/>
      <c r="B575" s="75" t="s">
        <v>2473</v>
      </c>
      <c r="C575" s="76">
        <v>9783839419311</v>
      </c>
      <c r="D575" s="75" t="s">
        <v>5096</v>
      </c>
      <c r="E575" s="77" t="s">
        <v>2474</v>
      </c>
      <c r="F575" s="78" t="s">
        <v>2475</v>
      </c>
      <c r="G575" s="78" t="s">
        <v>2476</v>
      </c>
      <c r="H575" s="75">
        <v>2</v>
      </c>
      <c r="I575" s="75">
        <v>2012</v>
      </c>
      <c r="J575" s="75" t="s">
        <v>5135</v>
      </c>
      <c r="K575" s="46" t="s">
        <v>1497</v>
      </c>
      <c r="L575" s="60">
        <f>VLOOKUP(C575,'[1]TRANS_alle _produkte_2014_10_05'!$E$2:$U$2964,17,0)</f>
        <v>35.99</v>
      </c>
      <c r="M575" s="75" t="s">
        <v>6551</v>
      </c>
      <c r="N575" s="77" t="s">
        <v>3322</v>
      </c>
      <c r="O575" s="75" t="s">
        <v>3841</v>
      </c>
      <c r="P575" s="78" t="s">
        <v>2436</v>
      </c>
    </row>
    <row r="576" spans="1:16" s="78" customFormat="1">
      <c r="A576" s="79"/>
      <c r="B576" s="75" t="s">
        <v>2477</v>
      </c>
      <c r="C576" s="76">
        <v>9783839416723</v>
      </c>
      <c r="D576" s="75" t="s">
        <v>5096</v>
      </c>
      <c r="E576" s="77" t="s">
        <v>2478</v>
      </c>
      <c r="F576" s="78" t="s">
        <v>2479</v>
      </c>
      <c r="G576" s="78" t="s">
        <v>7281</v>
      </c>
      <c r="H576" s="75"/>
      <c r="I576" s="75">
        <v>2012</v>
      </c>
      <c r="J576" s="75" t="s">
        <v>5101</v>
      </c>
      <c r="K576" s="46" t="s">
        <v>1497</v>
      </c>
      <c r="L576" s="60">
        <f>VLOOKUP(C576,'[1]TRANS_alle _produkte_2014_10_05'!$E$2:$U$2964,17,0)</f>
        <v>23.99</v>
      </c>
      <c r="M576" s="75" t="s">
        <v>6551</v>
      </c>
      <c r="N576" s="77" t="s">
        <v>3322</v>
      </c>
      <c r="O576" s="75" t="s">
        <v>3841</v>
      </c>
      <c r="P576" s="78" t="s">
        <v>2436</v>
      </c>
    </row>
    <row r="577" spans="1:16" s="78" customFormat="1">
      <c r="A577" s="59"/>
      <c r="B577" s="75" t="s">
        <v>2480</v>
      </c>
      <c r="C577" s="76">
        <v>9783839417874</v>
      </c>
      <c r="D577" s="75" t="s">
        <v>5096</v>
      </c>
      <c r="E577" s="77" t="s">
        <v>2481</v>
      </c>
      <c r="F577" s="78" t="s">
        <v>2482</v>
      </c>
      <c r="G577" s="78" t="s">
        <v>2476</v>
      </c>
      <c r="H577" s="75">
        <v>1</v>
      </c>
      <c r="I577" s="75">
        <v>2012</v>
      </c>
      <c r="J577" s="75" t="s">
        <v>5101</v>
      </c>
      <c r="K577" s="46" t="s">
        <v>1497</v>
      </c>
      <c r="L577" s="60">
        <f>VLOOKUP(C577,'[1]TRANS_alle _produkte_2014_10_05'!$E$2:$U$2964,17,0)</f>
        <v>31.99</v>
      </c>
      <c r="M577" s="75" t="s">
        <v>6551</v>
      </c>
      <c r="N577" s="77" t="s">
        <v>3322</v>
      </c>
      <c r="O577" s="75" t="s">
        <v>3841</v>
      </c>
      <c r="P577" s="78" t="s">
        <v>2436</v>
      </c>
    </row>
    <row r="578" spans="1:16" s="78" customFormat="1">
      <c r="A578" s="74"/>
      <c r="B578" s="75" t="s">
        <v>2483</v>
      </c>
      <c r="C578" s="76">
        <v>9783839420911</v>
      </c>
      <c r="D578" s="75" t="s">
        <v>5096</v>
      </c>
      <c r="E578" s="77" t="s">
        <v>2484</v>
      </c>
      <c r="F578" s="78" t="s">
        <v>2485</v>
      </c>
      <c r="G578" s="78" t="s">
        <v>5100</v>
      </c>
      <c r="H578" s="75">
        <v>12</v>
      </c>
      <c r="I578" s="75">
        <v>2013</v>
      </c>
      <c r="J578" s="75" t="s">
        <v>5101</v>
      </c>
      <c r="K578" s="46" t="s">
        <v>1497</v>
      </c>
      <c r="L578" s="60">
        <f>VLOOKUP(C578,'[1]TRANS_alle _produkte_2014_10_05'!$E$2:$U$2964,17,0)</f>
        <v>33.99</v>
      </c>
      <c r="M578" s="75" t="s">
        <v>6551</v>
      </c>
      <c r="N578" s="77" t="s">
        <v>3322</v>
      </c>
      <c r="O578" s="75" t="s">
        <v>3841</v>
      </c>
      <c r="P578" s="78" t="s">
        <v>2436</v>
      </c>
    </row>
    <row r="579" spans="1:16" s="78" customFormat="1">
      <c r="A579" s="74"/>
      <c r="B579" s="75" t="s">
        <v>2486</v>
      </c>
      <c r="C579" s="76">
        <v>9783839424469</v>
      </c>
      <c r="D579" s="75" t="s">
        <v>5096</v>
      </c>
      <c r="E579" s="77" t="s">
        <v>2487</v>
      </c>
      <c r="F579" s="78" t="s">
        <v>2488</v>
      </c>
      <c r="G579" s="78" t="s">
        <v>4142</v>
      </c>
      <c r="H579" s="75">
        <v>10</v>
      </c>
      <c r="I579" s="75">
        <v>2013</v>
      </c>
      <c r="J579" s="75" t="s">
        <v>5101</v>
      </c>
      <c r="K579" s="46" t="s">
        <v>1497</v>
      </c>
      <c r="L579" s="60">
        <f>VLOOKUP(C579,'[1]TRANS_alle _produkte_2014_10_05'!$E$2:$U$2964,17,0)</f>
        <v>20.99</v>
      </c>
      <c r="M579" s="75" t="s">
        <v>6551</v>
      </c>
      <c r="N579" s="77" t="s">
        <v>3322</v>
      </c>
      <c r="O579" s="75" t="s">
        <v>3841</v>
      </c>
      <c r="P579" s="78" t="s">
        <v>2436</v>
      </c>
    </row>
    <row r="580" spans="1:16" s="78" customFormat="1">
      <c r="A580" s="79"/>
      <c r="B580" s="75" t="s">
        <v>2489</v>
      </c>
      <c r="C580" s="76">
        <v>9783839425930</v>
      </c>
      <c r="D580" s="75" t="s">
        <v>5096</v>
      </c>
      <c r="E580" s="77" t="s">
        <v>2490</v>
      </c>
      <c r="F580" s="78" t="s">
        <v>2491</v>
      </c>
      <c r="G580" s="78" t="s">
        <v>4142</v>
      </c>
      <c r="H580" s="75">
        <v>11</v>
      </c>
      <c r="I580" s="75">
        <v>2013</v>
      </c>
      <c r="J580" s="75" t="s">
        <v>5135</v>
      </c>
      <c r="K580" s="46" t="s">
        <v>1497</v>
      </c>
      <c r="L580" s="60">
        <f>VLOOKUP(C580,'[1]TRANS_alle _produkte_2014_10_05'!$E$2:$U$2964,17,0)</f>
        <v>32.99</v>
      </c>
      <c r="M580" s="75" t="s">
        <v>6551</v>
      </c>
      <c r="N580" s="77" t="s">
        <v>3322</v>
      </c>
      <c r="O580" s="75" t="s">
        <v>3841</v>
      </c>
      <c r="P580" s="78" t="s">
        <v>2436</v>
      </c>
    </row>
    <row r="581" spans="1:16" s="78" customFormat="1">
      <c r="A581" s="79"/>
      <c r="B581" s="75" t="s">
        <v>2492</v>
      </c>
      <c r="C581" s="76">
        <v>9783839418253</v>
      </c>
      <c r="D581" s="75" t="s">
        <v>5096</v>
      </c>
      <c r="E581" s="77" t="s">
        <v>2493</v>
      </c>
      <c r="F581" s="78" t="s">
        <v>2494</v>
      </c>
      <c r="G581" s="78" t="s">
        <v>7281</v>
      </c>
      <c r="H581" s="75"/>
      <c r="I581" s="75">
        <v>2011</v>
      </c>
      <c r="J581" s="75" t="s">
        <v>5101</v>
      </c>
      <c r="K581" s="46" t="s">
        <v>1497</v>
      </c>
      <c r="L581" s="60">
        <f>VLOOKUP(C581,'[1]TRANS_alle _produkte_2014_10_05'!$E$2:$U$2964,17,0)</f>
        <v>34.99</v>
      </c>
      <c r="M581" s="75" t="s">
        <v>6551</v>
      </c>
      <c r="N581" s="77" t="s">
        <v>3322</v>
      </c>
      <c r="O581" s="75" t="s">
        <v>3841</v>
      </c>
      <c r="P581" s="78" t="s">
        <v>2495</v>
      </c>
    </row>
    <row r="582" spans="1:16" s="78" customFormat="1">
      <c r="A582" s="59"/>
      <c r="B582" s="75" t="s">
        <v>2496</v>
      </c>
      <c r="C582" s="76">
        <v>9783839420515</v>
      </c>
      <c r="D582" s="75" t="s">
        <v>5096</v>
      </c>
      <c r="E582" s="77" t="s">
        <v>2497</v>
      </c>
      <c r="F582" s="78" t="s">
        <v>2498</v>
      </c>
      <c r="G582" s="78" t="s">
        <v>7788</v>
      </c>
      <c r="H582" s="75">
        <v>12</v>
      </c>
      <c r="I582" s="75">
        <v>2013</v>
      </c>
      <c r="J582" s="75" t="s">
        <v>5101</v>
      </c>
      <c r="K582" s="46" t="s">
        <v>1497</v>
      </c>
      <c r="L582" s="60">
        <f>VLOOKUP(C582,'[1]TRANS_alle _produkte_2014_10_05'!$E$2:$U$2964,17,0)</f>
        <v>31.99</v>
      </c>
      <c r="M582" s="75" t="s">
        <v>6551</v>
      </c>
      <c r="N582" s="77" t="s">
        <v>3322</v>
      </c>
      <c r="O582" s="75" t="s">
        <v>3841</v>
      </c>
      <c r="P582" s="78" t="s">
        <v>3853</v>
      </c>
    </row>
    <row r="583" spans="1:16" s="78" customFormat="1">
      <c r="A583" s="74"/>
      <c r="B583" s="75" t="s">
        <v>2499</v>
      </c>
      <c r="C583" s="76">
        <v>9783839413685</v>
      </c>
      <c r="D583" s="75" t="s">
        <v>5096</v>
      </c>
      <c r="E583" s="77" t="s">
        <v>2500</v>
      </c>
      <c r="F583" s="78" t="s">
        <v>2501</v>
      </c>
      <c r="G583" s="78" t="s">
        <v>6570</v>
      </c>
      <c r="H583" s="75"/>
      <c r="I583" s="75">
        <v>2010</v>
      </c>
      <c r="J583" s="75" t="s">
        <v>5101</v>
      </c>
      <c r="K583" s="46" t="s">
        <v>1497</v>
      </c>
      <c r="L583" s="60">
        <f>VLOOKUP(C583,'[1]TRANS_alle _produkte_2014_10_05'!$E$2:$U$2964,17,0)</f>
        <v>32.99</v>
      </c>
      <c r="M583" s="75" t="s">
        <v>6696</v>
      </c>
      <c r="N583" s="77" t="s">
        <v>3330</v>
      </c>
      <c r="O583" s="75" t="s">
        <v>3841</v>
      </c>
      <c r="P583" s="78" t="s">
        <v>3918</v>
      </c>
    </row>
    <row r="584" spans="1:16" s="78" customFormat="1">
      <c r="A584" s="74"/>
      <c r="B584" s="75" t="s">
        <v>2502</v>
      </c>
      <c r="C584" s="76">
        <v>9783839414781</v>
      </c>
      <c r="D584" s="75" t="s">
        <v>5096</v>
      </c>
      <c r="E584" s="77" t="s">
        <v>2503</v>
      </c>
      <c r="F584" s="78" t="s">
        <v>2504</v>
      </c>
      <c r="G584" s="78" t="s">
        <v>6570</v>
      </c>
      <c r="H584" s="75"/>
      <c r="I584" s="75">
        <v>2010</v>
      </c>
      <c r="J584" s="75" t="s">
        <v>5101</v>
      </c>
      <c r="K584" s="46" t="s">
        <v>1497</v>
      </c>
      <c r="L584" s="60">
        <f>VLOOKUP(C584,'[1]TRANS_alle _produkte_2014_10_05'!$E$2:$U$2964,17,0)</f>
        <v>21.99</v>
      </c>
      <c r="M584" s="75" t="s">
        <v>6696</v>
      </c>
      <c r="N584" s="77" t="s">
        <v>3330</v>
      </c>
      <c r="O584" s="75" t="s">
        <v>3841</v>
      </c>
      <c r="P584" s="78" t="s">
        <v>3846</v>
      </c>
    </row>
    <row r="585" spans="1:16" s="78" customFormat="1">
      <c r="A585" s="79"/>
      <c r="B585" s="75" t="s">
        <v>2505</v>
      </c>
      <c r="C585" s="76">
        <v>9783839415610</v>
      </c>
      <c r="D585" s="75" t="s">
        <v>5096</v>
      </c>
      <c r="E585" s="77" t="s">
        <v>2506</v>
      </c>
      <c r="F585" s="78" t="s">
        <v>2507</v>
      </c>
      <c r="G585" s="78" t="s">
        <v>6570</v>
      </c>
      <c r="H585" s="75"/>
      <c r="I585" s="75">
        <v>2010</v>
      </c>
      <c r="J585" s="75" t="s">
        <v>5101</v>
      </c>
      <c r="K585" s="46" t="s">
        <v>1497</v>
      </c>
      <c r="L585" s="60">
        <f>VLOOKUP(C585,'[1]TRANS_alle _produkte_2014_10_05'!$E$2:$U$2964,17,0)</f>
        <v>26.99</v>
      </c>
      <c r="M585" s="75" t="s">
        <v>6696</v>
      </c>
      <c r="N585" s="77" t="s">
        <v>3330</v>
      </c>
      <c r="O585" s="75" t="s">
        <v>3841</v>
      </c>
      <c r="P585" s="78" t="s">
        <v>3846</v>
      </c>
    </row>
    <row r="586" spans="1:16" s="78" customFormat="1">
      <c r="A586" s="79"/>
      <c r="B586" s="75" t="s">
        <v>2508</v>
      </c>
      <c r="C586" s="76">
        <v>9783839417430</v>
      </c>
      <c r="D586" s="75" t="s">
        <v>5096</v>
      </c>
      <c r="E586" s="77" t="s">
        <v>2509</v>
      </c>
      <c r="F586" s="78" t="s">
        <v>2510</v>
      </c>
      <c r="G586" s="78" t="s">
        <v>6570</v>
      </c>
      <c r="H586" s="75"/>
      <c r="I586" s="75">
        <v>2011</v>
      </c>
      <c r="J586" s="75" t="s">
        <v>5101</v>
      </c>
      <c r="K586" s="46" t="s">
        <v>1497</v>
      </c>
      <c r="L586" s="60">
        <f>VLOOKUP(C586,'[1]TRANS_alle _produkte_2014_10_05'!$E$2:$U$2964,17,0)</f>
        <v>25.99</v>
      </c>
      <c r="M586" s="75" t="s">
        <v>6696</v>
      </c>
      <c r="N586" s="77" t="s">
        <v>3330</v>
      </c>
      <c r="O586" s="75" t="s">
        <v>3841</v>
      </c>
      <c r="P586" s="78" t="s">
        <v>3846</v>
      </c>
    </row>
    <row r="587" spans="1:16" s="78" customFormat="1">
      <c r="A587" s="59"/>
      <c r="B587" s="75" t="s">
        <v>2511</v>
      </c>
      <c r="C587" s="76">
        <v>9783839419069</v>
      </c>
      <c r="D587" s="75" t="s">
        <v>5096</v>
      </c>
      <c r="E587" s="77" t="s">
        <v>2512</v>
      </c>
      <c r="F587" s="78" t="s">
        <v>2513</v>
      </c>
      <c r="G587" s="78" t="s">
        <v>6570</v>
      </c>
      <c r="H587" s="75"/>
      <c r="I587" s="75">
        <v>2012</v>
      </c>
      <c r="J587" s="75" t="s">
        <v>5101</v>
      </c>
      <c r="K587" s="46" t="s">
        <v>1497</v>
      </c>
      <c r="L587" s="60">
        <f>VLOOKUP(C587,'[1]TRANS_alle _produkte_2014_10_05'!$E$2:$U$2964,17,0)</f>
        <v>31.99</v>
      </c>
      <c r="M587" s="75" t="s">
        <v>6696</v>
      </c>
      <c r="N587" s="77" t="s">
        <v>3330</v>
      </c>
      <c r="O587" s="75" t="s">
        <v>3841</v>
      </c>
      <c r="P587" s="78" t="s">
        <v>3846</v>
      </c>
    </row>
    <row r="588" spans="1:16" s="78" customFormat="1">
      <c r="A588" s="74"/>
      <c r="B588" s="75" t="s">
        <v>2514</v>
      </c>
      <c r="C588" s="76">
        <v>9783839420058</v>
      </c>
      <c r="D588" s="75" t="s">
        <v>5096</v>
      </c>
      <c r="E588" s="77" t="s">
        <v>2515</v>
      </c>
      <c r="F588" s="78" t="s">
        <v>2516</v>
      </c>
      <c r="G588" s="78" t="s">
        <v>6570</v>
      </c>
      <c r="H588" s="75"/>
      <c r="I588" s="75">
        <v>2012</v>
      </c>
      <c r="J588" s="75" t="s">
        <v>5101</v>
      </c>
      <c r="K588" s="46" t="s">
        <v>1497</v>
      </c>
      <c r="L588" s="60">
        <f>VLOOKUP(C588,'[1]TRANS_alle _produkte_2014_10_05'!$E$2:$U$2964,17,0)</f>
        <v>32.99</v>
      </c>
      <c r="M588" s="75" t="s">
        <v>6696</v>
      </c>
      <c r="N588" s="77" t="s">
        <v>3330</v>
      </c>
      <c r="O588" s="75" t="s">
        <v>3841</v>
      </c>
      <c r="P588" s="78" t="s">
        <v>3846</v>
      </c>
    </row>
    <row r="589" spans="1:16" s="78" customFormat="1">
      <c r="A589" s="74"/>
      <c r="B589" s="75" t="s">
        <v>2517</v>
      </c>
      <c r="C589" s="76">
        <v>9783839419571</v>
      </c>
      <c r="D589" s="75" t="s">
        <v>5096</v>
      </c>
      <c r="E589" s="77" t="s">
        <v>2518</v>
      </c>
      <c r="F589" s="78" t="s">
        <v>2519</v>
      </c>
      <c r="G589" s="78" t="s">
        <v>2520</v>
      </c>
      <c r="H589" s="75">
        <v>2</v>
      </c>
      <c r="I589" s="75">
        <v>2012</v>
      </c>
      <c r="J589" s="75" t="s">
        <v>5101</v>
      </c>
      <c r="K589" s="46" t="s">
        <v>1497</v>
      </c>
      <c r="L589" s="60">
        <f>VLOOKUP(C589,'[1]TRANS_alle _produkte_2014_10_05'!$E$2:$U$2964,17,0)</f>
        <v>20.99</v>
      </c>
      <c r="M589" s="75" t="s">
        <v>6696</v>
      </c>
      <c r="N589" s="77" t="s">
        <v>3330</v>
      </c>
      <c r="O589" s="75" t="s">
        <v>3841</v>
      </c>
      <c r="P589" s="78" t="s">
        <v>3846</v>
      </c>
    </row>
    <row r="590" spans="1:16" s="78" customFormat="1">
      <c r="A590" s="79"/>
      <c r="B590" s="75" t="s">
        <v>2521</v>
      </c>
      <c r="C590" s="76">
        <v>9783839420041</v>
      </c>
      <c r="D590" s="75" t="s">
        <v>5096</v>
      </c>
      <c r="E590" s="77" t="s">
        <v>2522</v>
      </c>
      <c r="F590" s="78" t="s">
        <v>2523</v>
      </c>
      <c r="G590" s="78" t="s">
        <v>6570</v>
      </c>
      <c r="H590" s="75"/>
      <c r="I590" s="75">
        <v>2012</v>
      </c>
      <c r="J590" s="75" t="s">
        <v>5101</v>
      </c>
      <c r="K590" s="46" t="s">
        <v>1497</v>
      </c>
      <c r="L590" s="60">
        <f>VLOOKUP(C590,'[1]TRANS_alle _produkte_2014_10_05'!$E$2:$U$2964,17,0)</f>
        <v>26.99</v>
      </c>
      <c r="M590" s="75" t="s">
        <v>6696</v>
      </c>
      <c r="N590" s="77" t="s">
        <v>3330</v>
      </c>
      <c r="O590" s="75" t="s">
        <v>3841</v>
      </c>
      <c r="P590" s="78" t="s">
        <v>3846</v>
      </c>
    </row>
    <row r="591" spans="1:16" s="78" customFormat="1">
      <c r="A591" s="79"/>
      <c r="B591" s="75" t="s">
        <v>2524</v>
      </c>
      <c r="C591" s="76">
        <v>9783839423387</v>
      </c>
      <c r="D591" s="75" t="s">
        <v>5096</v>
      </c>
      <c r="E591" s="77" t="s">
        <v>2525</v>
      </c>
      <c r="F591" s="78" t="s">
        <v>2526</v>
      </c>
      <c r="G591" s="78" t="s">
        <v>6570</v>
      </c>
      <c r="H591" s="75"/>
      <c r="I591" s="75">
        <v>2012</v>
      </c>
      <c r="J591" s="75" t="s">
        <v>5101</v>
      </c>
      <c r="K591" s="46" t="s">
        <v>1497</v>
      </c>
      <c r="L591" s="60">
        <f>VLOOKUP(C591,'[1]TRANS_alle _produkte_2014_10_05'!$E$2:$U$2964,17,0)</f>
        <v>35.99</v>
      </c>
      <c r="M591" s="75" t="s">
        <v>6696</v>
      </c>
      <c r="N591" s="77" t="s">
        <v>3330</v>
      </c>
      <c r="O591" s="75" t="s">
        <v>3841</v>
      </c>
      <c r="P591" s="78" t="s">
        <v>3846</v>
      </c>
    </row>
    <row r="592" spans="1:16" s="78" customFormat="1">
      <c r="A592" s="59"/>
      <c r="B592" s="75" t="s">
        <v>2527</v>
      </c>
      <c r="C592" s="76">
        <v>9783839423325</v>
      </c>
      <c r="D592" s="75" t="s">
        <v>5096</v>
      </c>
      <c r="E592" s="77" t="s">
        <v>2528</v>
      </c>
      <c r="F592" s="78" t="s">
        <v>2529</v>
      </c>
      <c r="G592" s="78" t="s">
        <v>6570</v>
      </c>
      <c r="H592" s="75"/>
      <c r="I592" s="75">
        <v>2013</v>
      </c>
      <c r="J592" s="75" t="s">
        <v>5101</v>
      </c>
      <c r="K592" s="46" t="s">
        <v>1497</v>
      </c>
      <c r="L592" s="60">
        <f>VLOOKUP(C592,'[1]TRANS_alle _produkte_2014_10_05'!$E$2:$U$2964,17,0)</f>
        <v>33.99</v>
      </c>
      <c r="M592" s="75" t="s">
        <v>6696</v>
      </c>
      <c r="N592" s="77" t="s">
        <v>3330</v>
      </c>
      <c r="O592" s="75" t="s">
        <v>3841</v>
      </c>
      <c r="P592" s="78" t="s">
        <v>3846</v>
      </c>
    </row>
    <row r="593" spans="1:16" s="78" customFormat="1">
      <c r="A593" s="74"/>
      <c r="B593" s="75" t="s">
        <v>2530</v>
      </c>
      <c r="C593" s="76">
        <v>9783839422618</v>
      </c>
      <c r="D593" s="75" t="s">
        <v>5096</v>
      </c>
      <c r="E593" s="77" t="s">
        <v>2531</v>
      </c>
      <c r="F593" s="78" t="s">
        <v>2532</v>
      </c>
      <c r="G593" s="78" t="s">
        <v>6570</v>
      </c>
      <c r="H593" s="75"/>
      <c r="I593" s="75">
        <v>2013</v>
      </c>
      <c r="J593" s="75" t="s">
        <v>5101</v>
      </c>
      <c r="K593" s="46" t="s">
        <v>1497</v>
      </c>
      <c r="L593" s="60">
        <f>VLOOKUP(C593,'[1]TRANS_alle _produkte_2014_10_05'!$E$2:$U$2964,17,0)</f>
        <v>37.99</v>
      </c>
      <c r="M593" s="75" t="s">
        <v>6696</v>
      </c>
      <c r="N593" s="77" t="s">
        <v>3330</v>
      </c>
      <c r="O593" s="75" t="s">
        <v>3841</v>
      </c>
      <c r="P593" s="78" t="s">
        <v>3846</v>
      </c>
    </row>
    <row r="594" spans="1:16" s="78" customFormat="1">
      <c r="A594" s="74"/>
      <c r="B594" s="75" t="s">
        <v>2533</v>
      </c>
      <c r="C594" s="76">
        <v>9783839424582</v>
      </c>
      <c r="D594" s="75" t="s">
        <v>5096</v>
      </c>
      <c r="E594" s="77" t="s">
        <v>2534</v>
      </c>
      <c r="F594" s="78" t="s">
        <v>2535</v>
      </c>
      <c r="G594" s="78" t="s">
        <v>6365</v>
      </c>
      <c r="H594" s="75">
        <v>11</v>
      </c>
      <c r="I594" s="75">
        <v>2013</v>
      </c>
      <c r="J594" s="75" t="s">
        <v>5101</v>
      </c>
      <c r="K594" s="46" t="s">
        <v>1497</v>
      </c>
      <c r="L594" s="60">
        <f>VLOOKUP(C594,'[1]TRANS_alle _produkte_2014_10_05'!$E$2:$U$2964,17,0)</f>
        <v>31.99</v>
      </c>
      <c r="M594" s="75" t="s">
        <v>6696</v>
      </c>
      <c r="N594" s="77" t="s">
        <v>3330</v>
      </c>
      <c r="O594" s="75" t="s">
        <v>3841</v>
      </c>
      <c r="P594" s="78" t="s">
        <v>3846</v>
      </c>
    </row>
    <row r="595" spans="1:16" s="78" customFormat="1">
      <c r="A595" s="79"/>
      <c r="B595" s="75" t="s">
        <v>2536</v>
      </c>
      <c r="C595" s="76">
        <v>9783839421277</v>
      </c>
      <c r="D595" s="75" t="s">
        <v>5096</v>
      </c>
      <c r="E595" s="77" t="s">
        <v>2537</v>
      </c>
      <c r="F595" s="78" t="s">
        <v>2538</v>
      </c>
      <c r="G595" s="78" t="s">
        <v>2539</v>
      </c>
      <c r="H595" s="75">
        <v>2</v>
      </c>
      <c r="I595" s="75">
        <v>2013</v>
      </c>
      <c r="J595" s="75" t="s">
        <v>5101</v>
      </c>
      <c r="K595" s="46" t="s">
        <v>1497</v>
      </c>
      <c r="L595" s="60">
        <f>VLOOKUP(C595,'[1]TRANS_alle _produkte_2014_10_05'!$E$2:$U$2964,17,0)</f>
        <v>21.99</v>
      </c>
      <c r="M595" s="75" t="s">
        <v>6696</v>
      </c>
      <c r="N595" s="77" t="s">
        <v>3330</v>
      </c>
      <c r="O595" s="75" t="s">
        <v>3841</v>
      </c>
      <c r="P595" s="78" t="s">
        <v>3846</v>
      </c>
    </row>
    <row r="596" spans="1:16" s="78" customFormat="1">
      <c r="A596" s="79"/>
      <c r="B596" s="75" t="s">
        <v>2540</v>
      </c>
      <c r="C596" s="76">
        <v>9783839425138</v>
      </c>
      <c r="D596" s="75" t="s">
        <v>5096</v>
      </c>
      <c r="E596" s="77" t="s">
        <v>2541</v>
      </c>
      <c r="F596" s="78" t="s">
        <v>2542</v>
      </c>
      <c r="G596" s="78" t="s">
        <v>3612</v>
      </c>
      <c r="H596" s="75">
        <v>5</v>
      </c>
      <c r="I596" s="75">
        <v>2013</v>
      </c>
      <c r="J596" s="75" t="s">
        <v>5101</v>
      </c>
      <c r="K596" s="46" t="s">
        <v>1497</v>
      </c>
      <c r="L596" s="60">
        <f>VLOOKUP(C596,'[1]TRANS_alle _produkte_2014_10_05'!$E$2:$U$2964,17,0)</f>
        <v>36.99</v>
      </c>
      <c r="M596" s="75" t="s">
        <v>6696</v>
      </c>
      <c r="N596" s="77" t="s">
        <v>3330</v>
      </c>
      <c r="O596" s="75" t="s">
        <v>3841</v>
      </c>
      <c r="P596" s="78" t="s">
        <v>3846</v>
      </c>
    </row>
    <row r="597" spans="1:16" s="78" customFormat="1">
      <c r="A597" s="59"/>
      <c r="B597" s="75" t="s">
        <v>2543</v>
      </c>
      <c r="C597" s="76">
        <v>9783839422526</v>
      </c>
      <c r="D597" s="75" t="s">
        <v>5096</v>
      </c>
      <c r="E597" s="77" t="s">
        <v>2544</v>
      </c>
      <c r="F597" s="78" t="s">
        <v>2545</v>
      </c>
      <c r="G597" s="78" t="s">
        <v>6570</v>
      </c>
      <c r="H597" s="75"/>
      <c r="I597" s="75">
        <v>2013</v>
      </c>
      <c r="J597" s="75" t="s">
        <v>5101</v>
      </c>
      <c r="K597" s="46" t="s">
        <v>1497</v>
      </c>
      <c r="L597" s="60">
        <f>VLOOKUP(C597,'[1]TRANS_alle _produkte_2014_10_05'!$E$2:$U$2964,17,0)</f>
        <v>21.99</v>
      </c>
      <c r="M597" s="75" t="s">
        <v>6696</v>
      </c>
      <c r="N597" s="77" t="s">
        <v>3330</v>
      </c>
      <c r="O597" s="75" t="s">
        <v>3841</v>
      </c>
      <c r="P597" s="78" t="s">
        <v>3846</v>
      </c>
    </row>
    <row r="598" spans="1:16" s="78" customFormat="1">
      <c r="A598" s="74"/>
      <c r="B598" s="75" t="s">
        <v>2546</v>
      </c>
      <c r="C598" s="76">
        <v>9783839417768</v>
      </c>
      <c r="D598" s="75" t="s">
        <v>5096</v>
      </c>
      <c r="E598" s="77" t="s">
        <v>2547</v>
      </c>
      <c r="F598" s="78" t="s">
        <v>2548</v>
      </c>
      <c r="G598" s="78" t="s">
        <v>6726</v>
      </c>
      <c r="H598" s="75">
        <v>38</v>
      </c>
      <c r="I598" s="75">
        <v>2011</v>
      </c>
      <c r="J598" s="75" t="s">
        <v>5101</v>
      </c>
      <c r="K598" s="46" t="s">
        <v>1497</v>
      </c>
      <c r="L598" s="60">
        <f>VLOOKUP(C598,'[1]TRANS_alle _produkte_2014_10_05'!$E$2:$U$2964,17,0)</f>
        <v>32.99</v>
      </c>
      <c r="M598" s="75" t="s">
        <v>6696</v>
      </c>
      <c r="N598" s="77" t="s">
        <v>3330</v>
      </c>
      <c r="O598" s="75" t="s">
        <v>3841</v>
      </c>
      <c r="P598" s="78" t="s">
        <v>3846</v>
      </c>
    </row>
    <row r="599" spans="1:16" s="78" customFormat="1">
      <c r="A599" s="74"/>
      <c r="B599" s="75" t="s">
        <v>2549</v>
      </c>
      <c r="C599" s="76">
        <v>9783839418857</v>
      </c>
      <c r="D599" s="75" t="s">
        <v>5096</v>
      </c>
      <c r="E599" s="77" t="s">
        <v>2550</v>
      </c>
      <c r="F599" s="78" t="s">
        <v>2551</v>
      </c>
      <c r="G599" s="78" t="s">
        <v>6726</v>
      </c>
      <c r="H599" s="75">
        <v>39</v>
      </c>
      <c r="I599" s="75">
        <v>2011</v>
      </c>
      <c r="J599" s="75" t="s">
        <v>5101</v>
      </c>
      <c r="K599" s="46" t="s">
        <v>1497</v>
      </c>
      <c r="L599" s="60">
        <f>VLOOKUP(C599,'[1]TRANS_alle _produkte_2014_10_05'!$E$2:$U$2964,17,0)</f>
        <v>34.99</v>
      </c>
      <c r="M599" s="75" t="s">
        <v>6696</v>
      </c>
      <c r="N599" s="77" t="s">
        <v>3330</v>
      </c>
      <c r="O599" s="75" t="s">
        <v>3841</v>
      </c>
      <c r="P599" s="78" t="s">
        <v>3846</v>
      </c>
    </row>
    <row r="600" spans="1:16" s="78" customFormat="1">
      <c r="A600" s="79"/>
      <c r="B600" s="75" t="s">
        <v>2552</v>
      </c>
      <c r="C600" s="76">
        <v>9783839413722</v>
      </c>
      <c r="D600" s="75" t="s">
        <v>5096</v>
      </c>
      <c r="E600" s="77" t="s">
        <v>2553</v>
      </c>
      <c r="F600" s="78" t="s">
        <v>2554</v>
      </c>
      <c r="G600" s="78" t="s">
        <v>6570</v>
      </c>
      <c r="H600" s="75"/>
      <c r="I600" s="75">
        <v>2010</v>
      </c>
      <c r="J600" s="75" t="s">
        <v>5101</v>
      </c>
      <c r="K600" s="46" t="s">
        <v>1497</v>
      </c>
      <c r="L600" s="60">
        <f>VLOOKUP(C600,'[1]TRANS_alle _produkte_2014_10_05'!$E$2:$U$2964,17,0)</f>
        <v>26.99</v>
      </c>
      <c r="M600" s="75" t="s">
        <v>6696</v>
      </c>
      <c r="N600" s="77" t="s">
        <v>3330</v>
      </c>
      <c r="O600" s="75" t="s">
        <v>3841</v>
      </c>
      <c r="P600" s="78" t="s">
        <v>3846</v>
      </c>
    </row>
    <row r="601" spans="1:16" s="78" customFormat="1">
      <c r="A601" s="79"/>
      <c r="B601" s="75" t="s">
        <v>2555</v>
      </c>
      <c r="C601" s="76">
        <v>9783839416259</v>
      </c>
      <c r="D601" s="75" t="s">
        <v>5096</v>
      </c>
      <c r="E601" s="77" t="s">
        <v>2556</v>
      </c>
      <c r="F601" s="78" t="s">
        <v>2557</v>
      </c>
      <c r="G601" s="78" t="s">
        <v>6612</v>
      </c>
      <c r="H601" s="75">
        <v>9</v>
      </c>
      <c r="I601" s="75">
        <v>2011</v>
      </c>
      <c r="J601" s="75" t="s">
        <v>5101</v>
      </c>
      <c r="K601" s="46" t="s">
        <v>1497</v>
      </c>
      <c r="L601" s="60">
        <f>VLOOKUP(C601,'[1]TRANS_alle _produkte_2014_10_05'!$E$2:$U$2964,17,0)</f>
        <v>17.989999999999998</v>
      </c>
      <c r="M601" s="75" t="s">
        <v>6696</v>
      </c>
      <c r="N601" s="77" t="s">
        <v>3330</v>
      </c>
      <c r="O601" s="75" t="s">
        <v>3841</v>
      </c>
      <c r="P601" s="78" t="s">
        <v>3846</v>
      </c>
    </row>
    <row r="602" spans="1:16" s="78" customFormat="1">
      <c r="A602" s="59"/>
      <c r="B602" s="75" t="s">
        <v>2558</v>
      </c>
      <c r="C602" s="76">
        <v>9783839415559</v>
      </c>
      <c r="D602" s="75" t="s">
        <v>5096</v>
      </c>
      <c r="E602" s="77" t="s">
        <v>2559</v>
      </c>
      <c r="F602" s="78" t="s">
        <v>2560</v>
      </c>
      <c r="G602" s="78" t="s">
        <v>6570</v>
      </c>
      <c r="H602" s="75"/>
      <c r="I602" s="75">
        <v>2012</v>
      </c>
      <c r="J602" s="75" t="s">
        <v>5101</v>
      </c>
      <c r="K602" s="46" t="s">
        <v>1497</v>
      </c>
      <c r="L602" s="60">
        <f>VLOOKUP(C602,'[1]TRANS_alle _produkte_2014_10_05'!$E$2:$U$2964,17,0)</f>
        <v>34.99</v>
      </c>
      <c r="M602" s="75" t="s">
        <v>6696</v>
      </c>
      <c r="N602" s="77" t="s">
        <v>3330</v>
      </c>
      <c r="O602" s="75" t="s">
        <v>3841</v>
      </c>
      <c r="P602" s="78" t="s">
        <v>3846</v>
      </c>
    </row>
    <row r="603" spans="1:16" s="78" customFormat="1">
      <c r="A603" s="74"/>
      <c r="B603" s="75" t="s">
        <v>2561</v>
      </c>
      <c r="C603" s="76">
        <v>9783839413333</v>
      </c>
      <c r="D603" s="75" t="s">
        <v>5096</v>
      </c>
      <c r="E603" s="77" t="s">
        <v>2562</v>
      </c>
      <c r="F603" s="78" t="s">
        <v>2563</v>
      </c>
      <c r="G603" s="78" t="s">
        <v>4282</v>
      </c>
      <c r="H603" s="75">
        <v>10</v>
      </c>
      <c r="I603" s="75">
        <v>2012</v>
      </c>
      <c r="J603" s="75" t="s">
        <v>5101</v>
      </c>
      <c r="K603" s="46" t="s">
        <v>1497</v>
      </c>
      <c r="L603" s="60">
        <f>VLOOKUP(C603,'[1]TRANS_alle _produkte_2014_10_05'!$E$2:$U$2964,17,0)</f>
        <v>26.99</v>
      </c>
      <c r="M603" s="75" t="s">
        <v>6696</v>
      </c>
      <c r="N603" s="77" t="s">
        <v>3330</v>
      </c>
      <c r="O603" s="75" t="s">
        <v>3841</v>
      </c>
      <c r="P603" s="78" t="s">
        <v>3846</v>
      </c>
    </row>
    <row r="604" spans="1:16" s="78" customFormat="1">
      <c r="A604" s="74"/>
      <c r="B604" s="75" t="s">
        <v>2564</v>
      </c>
      <c r="C604" s="76">
        <v>9783839412251</v>
      </c>
      <c r="D604" s="75" t="s">
        <v>5096</v>
      </c>
      <c r="E604" s="77" t="s">
        <v>2565</v>
      </c>
      <c r="F604" s="78" t="s">
        <v>2566</v>
      </c>
      <c r="G604" s="78" t="s">
        <v>6570</v>
      </c>
      <c r="H604" s="75"/>
      <c r="I604" s="75">
        <v>2012</v>
      </c>
      <c r="J604" s="75" t="s">
        <v>5101</v>
      </c>
      <c r="K604" s="46" t="s">
        <v>1497</v>
      </c>
      <c r="L604" s="60">
        <f>VLOOKUP(C604,'[1]TRANS_alle _produkte_2014_10_05'!$E$2:$U$2964,17,0)</f>
        <v>33.99</v>
      </c>
      <c r="M604" s="75" t="s">
        <v>6696</v>
      </c>
      <c r="N604" s="77" t="s">
        <v>3330</v>
      </c>
      <c r="O604" s="75" t="s">
        <v>3841</v>
      </c>
      <c r="P604" s="78" t="s">
        <v>3846</v>
      </c>
    </row>
    <row r="605" spans="1:16" s="78" customFormat="1">
      <c r="A605" s="79"/>
      <c r="B605" s="75" t="s">
        <v>2567</v>
      </c>
      <c r="C605" s="76">
        <v>9783839418758</v>
      </c>
      <c r="D605" s="75" t="s">
        <v>5096</v>
      </c>
      <c r="E605" s="77" t="s">
        <v>2568</v>
      </c>
      <c r="F605" s="78" t="s">
        <v>2569</v>
      </c>
      <c r="G605" s="78" t="s">
        <v>6570</v>
      </c>
      <c r="H605" s="75"/>
      <c r="I605" s="75">
        <v>2012</v>
      </c>
      <c r="J605" s="75" t="s">
        <v>5101</v>
      </c>
      <c r="K605" s="46" t="s">
        <v>1497</v>
      </c>
      <c r="L605" s="60">
        <f>VLOOKUP(C605,'[1]TRANS_alle _produkte_2014_10_05'!$E$2:$U$2964,17,0)</f>
        <v>25.99</v>
      </c>
      <c r="M605" s="75" t="s">
        <v>6696</v>
      </c>
      <c r="N605" s="77" t="s">
        <v>3330</v>
      </c>
      <c r="O605" s="75" t="s">
        <v>3841</v>
      </c>
      <c r="P605" s="78" t="s">
        <v>3846</v>
      </c>
    </row>
    <row r="606" spans="1:16" s="78" customFormat="1">
      <c r="A606" s="79"/>
      <c r="B606" s="75" t="s">
        <v>2570</v>
      </c>
      <c r="C606" s="76">
        <v>9783839423905</v>
      </c>
      <c r="D606" s="75" t="s">
        <v>5096</v>
      </c>
      <c r="E606" s="77" t="s">
        <v>2571</v>
      </c>
      <c r="F606" s="78" t="s">
        <v>2572</v>
      </c>
      <c r="G606" s="78" t="s">
        <v>6570</v>
      </c>
      <c r="H606" s="75"/>
      <c r="I606" s="75">
        <v>2013</v>
      </c>
      <c r="J606" s="75" t="s">
        <v>5101</v>
      </c>
      <c r="K606" s="46" t="s">
        <v>1497</v>
      </c>
      <c r="L606" s="60">
        <f>VLOOKUP(C606,'[1]TRANS_alle _produkte_2014_10_05'!$E$2:$U$2964,17,0)</f>
        <v>32.99</v>
      </c>
      <c r="M606" s="75" t="s">
        <v>6696</v>
      </c>
      <c r="N606" s="77" t="s">
        <v>3330</v>
      </c>
      <c r="O606" s="75" t="s">
        <v>3841</v>
      </c>
      <c r="P606" s="78" t="s">
        <v>3846</v>
      </c>
    </row>
    <row r="607" spans="1:16" s="78" customFormat="1">
      <c r="A607" s="59"/>
      <c r="B607" s="75" t="s">
        <v>2573</v>
      </c>
      <c r="C607" s="76">
        <v>9783839413760</v>
      </c>
      <c r="D607" s="75" t="s">
        <v>5096</v>
      </c>
      <c r="E607" s="77" t="s">
        <v>2574</v>
      </c>
      <c r="F607" s="78" t="s">
        <v>2575</v>
      </c>
      <c r="G607" s="78" t="s">
        <v>6570</v>
      </c>
      <c r="H607" s="75"/>
      <c r="I607" s="75">
        <v>2010</v>
      </c>
      <c r="J607" s="75" t="s">
        <v>5101</v>
      </c>
      <c r="K607" s="46" t="s">
        <v>1497</v>
      </c>
      <c r="L607" s="60">
        <f>VLOOKUP(C607,'[1]TRANS_alle _produkte_2014_10_05'!$E$2:$U$2964,17,0)</f>
        <v>38.99</v>
      </c>
      <c r="M607" s="75" t="s">
        <v>6696</v>
      </c>
      <c r="N607" s="77" t="s">
        <v>3330</v>
      </c>
      <c r="O607" s="75" t="s">
        <v>3841</v>
      </c>
      <c r="P607" s="78" t="s">
        <v>3846</v>
      </c>
    </row>
    <row r="608" spans="1:16" s="78" customFormat="1">
      <c r="A608" s="74"/>
      <c r="B608" s="75" t="s">
        <v>2576</v>
      </c>
      <c r="C608" s="76">
        <v>9783839417799</v>
      </c>
      <c r="D608" s="75" t="s">
        <v>5096</v>
      </c>
      <c r="E608" s="77" t="s">
        <v>2577</v>
      </c>
      <c r="F608" s="78" t="s">
        <v>2578</v>
      </c>
      <c r="G608" s="78" t="s">
        <v>4282</v>
      </c>
      <c r="H608" s="75">
        <v>13</v>
      </c>
      <c r="I608" s="75">
        <v>2011</v>
      </c>
      <c r="J608" s="75" t="s">
        <v>5101</v>
      </c>
      <c r="K608" s="46" t="s">
        <v>1497</v>
      </c>
      <c r="L608" s="60">
        <f>VLOOKUP(C608,'[1]TRANS_alle _produkte_2014_10_05'!$E$2:$U$2964,17,0)</f>
        <v>31.99</v>
      </c>
      <c r="M608" s="75" t="s">
        <v>6696</v>
      </c>
      <c r="N608" s="77" t="s">
        <v>3330</v>
      </c>
      <c r="O608" s="75" t="s">
        <v>3841</v>
      </c>
      <c r="P608" s="78" t="s">
        <v>3846</v>
      </c>
    </row>
    <row r="609" spans="1:16" s="78" customFormat="1">
      <c r="A609" s="74"/>
      <c r="B609" s="75" t="s">
        <v>2579</v>
      </c>
      <c r="C609" s="76">
        <v>9783839418000</v>
      </c>
      <c r="D609" s="75" t="s">
        <v>5096</v>
      </c>
      <c r="E609" s="77" t="s">
        <v>2580</v>
      </c>
      <c r="F609" s="78" t="s">
        <v>2269</v>
      </c>
      <c r="G609" s="78" t="s">
        <v>6570</v>
      </c>
      <c r="H609" s="75"/>
      <c r="I609" s="75">
        <v>2011</v>
      </c>
      <c r="J609" s="75" t="s">
        <v>5135</v>
      </c>
      <c r="K609" s="46" t="s">
        <v>1497</v>
      </c>
      <c r="L609" s="60">
        <f>VLOOKUP(C609,'[1]TRANS_alle _produkte_2014_10_05'!$E$2:$U$2964,17,0)</f>
        <v>26.99</v>
      </c>
      <c r="M609" s="75" t="s">
        <v>6696</v>
      </c>
      <c r="N609" s="77" t="s">
        <v>3330</v>
      </c>
      <c r="O609" s="75" t="s">
        <v>3841</v>
      </c>
      <c r="P609" s="78" t="s">
        <v>3846</v>
      </c>
    </row>
    <row r="610" spans="1:16" s="78" customFormat="1">
      <c r="A610" s="79"/>
      <c r="B610" s="75" t="s">
        <v>2581</v>
      </c>
      <c r="C610" s="76">
        <v>9783839411810</v>
      </c>
      <c r="D610" s="75" t="s">
        <v>5096</v>
      </c>
      <c r="E610" s="77" t="s">
        <v>2582</v>
      </c>
      <c r="F610" s="78" t="s">
        <v>2583</v>
      </c>
      <c r="G610" s="78" t="s">
        <v>4282</v>
      </c>
      <c r="H610" s="75">
        <v>6</v>
      </c>
      <c r="I610" s="75">
        <v>2011</v>
      </c>
      <c r="J610" s="75" t="s">
        <v>5101</v>
      </c>
      <c r="K610" s="46" t="s">
        <v>1497</v>
      </c>
      <c r="L610" s="60">
        <f>VLOOKUP(C610,'[1]TRANS_alle _produkte_2014_10_05'!$E$2:$U$2964,17,0)</f>
        <v>26.99</v>
      </c>
      <c r="M610" s="75" t="s">
        <v>6696</v>
      </c>
      <c r="N610" s="77" t="s">
        <v>3330</v>
      </c>
      <c r="O610" s="75" t="s">
        <v>3841</v>
      </c>
      <c r="P610" s="78" t="s">
        <v>3846</v>
      </c>
    </row>
    <row r="611" spans="1:16" s="78" customFormat="1">
      <c r="A611" s="79"/>
      <c r="B611" s="75" t="s">
        <v>2584</v>
      </c>
      <c r="C611" s="76">
        <v>9783839416440</v>
      </c>
      <c r="D611" s="75" t="s">
        <v>5096</v>
      </c>
      <c r="E611" s="77" t="s">
        <v>2585</v>
      </c>
      <c r="F611" s="78" t="s">
        <v>2586</v>
      </c>
      <c r="G611" s="78" t="s">
        <v>3612</v>
      </c>
      <c r="H611" s="75">
        <v>3</v>
      </c>
      <c r="I611" s="75">
        <v>2012</v>
      </c>
      <c r="J611" s="75" t="s">
        <v>5101</v>
      </c>
      <c r="K611" s="46" t="s">
        <v>1497</v>
      </c>
      <c r="L611" s="60">
        <f>VLOOKUP(C611,'[1]TRANS_alle _produkte_2014_10_05'!$E$2:$U$2964,17,0)</f>
        <v>33.99</v>
      </c>
      <c r="M611" s="75" t="s">
        <v>6696</v>
      </c>
      <c r="N611" s="77" t="s">
        <v>3330</v>
      </c>
      <c r="O611" s="75" t="s">
        <v>3841</v>
      </c>
      <c r="P611" s="78" t="s">
        <v>3846</v>
      </c>
    </row>
    <row r="612" spans="1:16" s="78" customFormat="1">
      <c r="A612" s="59"/>
      <c r="B612" s="75" t="s">
        <v>2587</v>
      </c>
      <c r="C612" s="76">
        <v>9783839415580</v>
      </c>
      <c r="D612" s="75" t="s">
        <v>5096</v>
      </c>
      <c r="E612" s="77" t="s">
        <v>2588</v>
      </c>
      <c r="F612" s="78" t="s">
        <v>2589</v>
      </c>
      <c r="G612" s="78" t="s">
        <v>6570</v>
      </c>
      <c r="H612" s="75"/>
      <c r="I612" s="75">
        <v>2012</v>
      </c>
      <c r="J612" s="75" t="s">
        <v>5101</v>
      </c>
      <c r="K612" s="46" t="s">
        <v>1497</v>
      </c>
      <c r="L612" s="60">
        <f>VLOOKUP(C612,'[1]TRANS_alle _produkte_2014_10_05'!$E$2:$U$2964,17,0)</f>
        <v>26.99</v>
      </c>
      <c r="M612" s="75" t="s">
        <v>6696</v>
      </c>
      <c r="N612" s="77" t="s">
        <v>3330</v>
      </c>
      <c r="O612" s="75" t="s">
        <v>3841</v>
      </c>
      <c r="P612" s="78" t="s">
        <v>3846</v>
      </c>
    </row>
    <row r="613" spans="1:16" s="78" customFormat="1">
      <c r="A613" s="74"/>
      <c r="B613" s="75" t="s">
        <v>2590</v>
      </c>
      <c r="C613" s="76">
        <v>9783839419472</v>
      </c>
      <c r="D613" s="75" t="s">
        <v>5096</v>
      </c>
      <c r="E613" s="77" t="s">
        <v>2591</v>
      </c>
      <c r="F613" s="78" t="s">
        <v>2592</v>
      </c>
      <c r="G613" s="78" t="s">
        <v>3612</v>
      </c>
      <c r="H613" s="75">
        <v>2</v>
      </c>
      <c r="I613" s="75">
        <v>2013</v>
      </c>
      <c r="J613" s="75" t="s">
        <v>5101</v>
      </c>
      <c r="K613" s="46" t="s">
        <v>1497</v>
      </c>
      <c r="L613" s="60">
        <f>VLOOKUP(C613,'[1]TRANS_alle _produkte_2014_10_05'!$E$2:$U$2964,17,0)</f>
        <v>33.99</v>
      </c>
      <c r="M613" s="75" t="s">
        <v>6696</v>
      </c>
      <c r="N613" s="77" t="s">
        <v>3330</v>
      </c>
      <c r="O613" s="75" t="s">
        <v>3841</v>
      </c>
      <c r="P613" s="78" t="s">
        <v>3846</v>
      </c>
    </row>
    <row r="614" spans="1:16" s="78" customFormat="1">
      <c r="A614" s="74"/>
      <c r="B614" s="75" t="s">
        <v>2593</v>
      </c>
      <c r="C614" s="76">
        <v>9783839424391</v>
      </c>
      <c r="D614" s="75" t="s">
        <v>5096</v>
      </c>
      <c r="E614" s="77" t="s">
        <v>2594</v>
      </c>
      <c r="F614" s="78" t="s">
        <v>2595</v>
      </c>
      <c r="G614" s="78" t="s">
        <v>2539</v>
      </c>
      <c r="H614" s="75">
        <v>4</v>
      </c>
      <c r="I614" s="75">
        <v>2013</v>
      </c>
      <c r="J614" s="75" t="s">
        <v>5101</v>
      </c>
      <c r="K614" s="46" t="s">
        <v>1497</v>
      </c>
      <c r="L614" s="60">
        <f>VLOOKUP(C614,'[1]TRANS_alle _produkte_2014_10_05'!$E$2:$U$2964,17,0)</f>
        <v>45.99</v>
      </c>
      <c r="M614" s="75" t="s">
        <v>6696</v>
      </c>
      <c r="N614" s="77" t="s">
        <v>3330</v>
      </c>
      <c r="O614" s="75" t="s">
        <v>3841</v>
      </c>
      <c r="P614" s="78" t="s">
        <v>3846</v>
      </c>
    </row>
    <row r="615" spans="1:16" s="78" customFormat="1">
      <c r="A615" s="79"/>
      <c r="B615" s="75" t="s">
        <v>2596</v>
      </c>
      <c r="C615" s="76">
        <v>9783839417492</v>
      </c>
      <c r="D615" s="75" t="s">
        <v>5096</v>
      </c>
      <c r="E615" s="77" t="s">
        <v>2597</v>
      </c>
      <c r="F615" s="78" t="s">
        <v>2598</v>
      </c>
      <c r="G615" s="78" t="s">
        <v>6570</v>
      </c>
      <c r="H615" s="75"/>
      <c r="I615" s="75">
        <v>2011</v>
      </c>
      <c r="J615" s="75" t="s">
        <v>5101</v>
      </c>
      <c r="K615" s="46" t="s">
        <v>1497</v>
      </c>
      <c r="L615" s="60">
        <f>VLOOKUP(C615,'[1]TRANS_alle _produkte_2014_10_05'!$E$2:$U$2964,17,0)</f>
        <v>33.99</v>
      </c>
      <c r="M615" s="75" t="s">
        <v>6696</v>
      </c>
      <c r="N615" s="77" t="s">
        <v>3330</v>
      </c>
      <c r="O615" s="75" t="s">
        <v>3841</v>
      </c>
      <c r="P615" s="78" t="s">
        <v>3846</v>
      </c>
    </row>
    <row r="616" spans="1:16" s="78" customFormat="1">
      <c r="A616" s="79"/>
      <c r="B616" s="75" t="s">
        <v>2599</v>
      </c>
      <c r="C616" s="76">
        <v>9783839418086</v>
      </c>
      <c r="D616" s="75" t="s">
        <v>5096</v>
      </c>
      <c r="E616" s="77" t="s">
        <v>2600</v>
      </c>
      <c r="F616" s="78" t="s">
        <v>2601</v>
      </c>
      <c r="G616" s="78" t="s">
        <v>6570</v>
      </c>
      <c r="H616" s="75"/>
      <c r="I616" s="75">
        <v>2011</v>
      </c>
      <c r="J616" s="75" t="s">
        <v>5101</v>
      </c>
      <c r="K616" s="46" t="s">
        <v>1497</v>
      </c>
      <c r="L616" s="60">
        <f>VLOOKUP(C616,'[1]TRANS_alle _produkte_2014_10_05'!$E$2:$U$2964,17,0)</f>
        <v>31.99</v>
      </c>
      <c r="M616" s="75" t="s">
        <v>6696</v>
      </c>
      <c r="N616" s="77" t="s">
        <v>3330</v>
      </c>
      <c r="O616" s="75" t="s">
        <v>3841</v>
      </c>
      <c r="P616" s="78" t="s">
        <v>3846</v>
      </c>
    </row>
    <row r="617" spans="1:16" s="78" customFormat="1">
      <c r="A617" s="59"/>
      <c r="B617" s="75" t="s">
        <v>2602</v>
      </c>
      <c r="C617" s="76">
        <v>9783839407790</v>
      </c>
      <c r="D617" s="75" t="s">
        <v>5096</v>
      </c>
      <c r="E617" s="77" t="s">
        <v>2603</v>
      </c>
      <c r="F617" s="78" t="s">
        <v>2604</v>
      </c>
      <c r="G617" s="78" t="s">
        <v>5917</v>
      </c>
      <c r="H617" s="75">
        <v>4</v>
      </c>
      <c r="I617" s="75">
        <v>2011</v>
      </c>
      <c r="J617" s="75" t="s">
        <v>5101</v>
      </c>
      <c r="K617" s="46" t="s">
        <v>1497</v>
      </c>
      <c r="L617" s="60">
        <f>VLOOKUP(C617,'[1]TRANS_alle _produkte_2014_10_05'!$E$2:$U$2964,17,0)</f>
        <v>23.99</v>
      </c>
      <c r="M617" s="75" t="s">
        <v>6696</v>
      </c>
      <c r="N617" s="77" t="s">
        <v>3330</v>
      </c>
      <c r="O617" s="75" t="s">
        <v>3841</v>
      </c>
      <c r="P617" s="78" t="s">
        <v>3846</v>
      </c>
    </row>
    <row r="618" spans="1:16" s="78" customFormat="1">
      <c r="A618" s="74"/>
      <c r="B618" s="75" t="s">
        <v>2605</v>
      </c>
      <c r="C618" s="76">
        <v>9783839407288</v>
      </c>
      <c r="D618" s="75" t="s">
        <v>5096</v>
      </c>
      <c r="E618" s="77" t="s">
        <v>2606</v>
      </c>
      <c r="F618" s="78" t="s">
        <v>2607</v>
      </c>
      <c r="G618" s="78" t="s">
        <v>6570</v>
      </c>
      <c r="H618" s="75"/>
      <c r="I618" s="75">
        <v>2011</v>
      </c>
      <c r="J618" s="75" t="s">
        <v>5101</v>
      </c>
      <c r="K618" s="46" t="s">
        <v>1497</v>
      </c>
      <c r="L618" s="60">
        <f>VLOOKUP(C618,'[1]TRANS_alle _produkte_2014_10_05'!$E$2:$U$2964,17,0)</f>
        <v>38.99</v>
      </c>
      <c r="M618" s="75" t="s">
        <v>6696</v>
      </c>
      <c r="N618" s="77" t="s">
        <v>3330</v>
      </c>
      <c r="O618" s="75" t="s">
        <v>3841</v>
      </c>
      <c r="P618" s="78" t="s">
        <v>3846</v>
      </c>
    </row>
    <row r="619" spans="1:16" s="78" customFormat="1">
      <c r="A619" s="74"/>
      <c r="B619" s="75" t="s">
        <v>2608</v>
      </c>
      <c r="C619" s="76">
        <v>9783839418369</v>
      </c>
      <c r="D619" s="75" t="s">
        <v>5096</v>
      </c>
      <c r="E619" s="77" t="s">
        <v>2609</v>
      </c>
      <c r="F619" s="78" t="s">
        <v>2610</v>
      </c>
      <c r="G619" s="78" t="s">
        <v>6570</v>
      </c>
      <c r="H619" s="75"/>
      <c r="I619" s="75">
        <v>2011</v>
      </c>
      <c r="J619" s="75" t="s">
        <v>5101</v>
      </c>
      <c r="K619" s="46" t="s">
        <v>1497</v>
      </c>
      <c r="L619" s="60">
        <f>VLOOKUP(C619,'[1]TRANS_alle _produkte_2014_10_05'!$E$2:$U$2964,17,0)</f>
        <v>32.99</v>
      </c>
      <c r="M619" s="75" t="s">
        <v>6696</v>
      </c>
      <c r="N619" s="77" t="s">
        <v>3330</v>
      </c>
      <c r="O619" s="75" t="s">
        <v>3841</v>
      </c>
      <c r="P619" s="78" t="s">
        <v>3846</v>
      </c>
    </row>
    <row r="620" spans="1:16" s="78" customFormat="1">
      <c r="A620" s="79"/>
      <c r="B620" s="75" t="s">
        <v>2611</v>
      </c>
      <c r="C620" s="76">
        <v>9783839419885</v>
      </c>
      <c r="D620" s="75" t="s">
        <v>5096</v>
      </c>
      <c r="E620" s="77" t="s">
        <v>2612</v>
      </c>
      <c r="F620" s="78" t="s">
        <v>2613</v>
      </c>
      <c r="G620" s="78" t="s">
        <v>5917</v>
      </c>
      <c r="H620" s="75">
        <v>18</v>
      </c>
      <c r="I620" s="75">
        <v>2011</v>
      </c>
      <c r="J620" s="75" t="s">
        <v>5101</v>
      </c>
      <c r="K620" s="46" t="s">
        <v>1497</v>
      </c>
      <c r="L620" s="60">
        <f>VLOOKUP(C620,'[1]TRANS_alle _produkte_2014_10_05'!$E$2:$U$2964,17,0)</f>
        <v>31.99</v>
      </c>
      <c r="M620" s="75" t="s">
        <v>6696</v>
      </c>
      <c r="N620" s="77" t="s">
        <v>3330</v>
      </c>
      <c r="O620" s="75" t="s">
        <v>3841</v>
      </c>
      <c r="P620" s="78" t="s">
        <v>3846</v>
      </c>
    </row>
    <row r="621" spans="1:16" s="78" customFormat="1">
      <c r="A621" s="79"/>
      <c r="B621" s="75" t="s">
        <v>2614</v>
      </c>
      <c r="C621" s="76">
        <v>9783839417577</v>
      </c>
      <c r="D621" s="75" t="s">
        <v>5096</v>
      </c>
      <c r="E621" s="77" t="s">
        <v>2615</v>
      </c>
      <c r="F621" s="78" t="s">
        <v>2616</v>
      </c>
      <c r="G621" s="78" t="s">
        <v>6570</v>
      </c>
      <c r="H621" s="75"/>
      <c r="I621" s="75">
        <v>2012</v>
      </c>
      <c r="J621" s="75" t="s">
        <v>5135</v>
      </c>
      <c r="K621" s="46" t="s">
        <v>1497</v>
      </c>
      <c r="L621" s="60">
        <f>VLOOKUP(C621,'[1]TRANS_alle _produkte_2014_10_05'!$E$2:$U$2964,17,0)</f>
        <v>32.99</v>
      </c>
      <c r="M621" s="75" t="s">
        <v>6696</v>
      </c>
      <c r="N621" s="77" t="s">
        <v>3330</v>
      </c>
      <c r="O621" s="75" t="s">
        <v>3841</v>
      </c>
      <c r="P621" s="78" t="s">
        <v>3846</v>
      </c>
    </row>
    <row r="622" spans="1:16" s="78" customFormat="1">
      <c r="A622" s="59"/>
      <c r="B622" s="75" t="s">
        <v>2617</v>
      </c>
      <c r="C622" s="76">
        <v>9783839420980</v>
      </c>
      <c r="D622" s="75" t="s">
        <v>5096</v>
      </c>
      <c r="E622" s="77" t="s">
        <v>2618</v>
      </c>
      <c r="F622" s="78" t="s">
        <v>2619</v>
      </c>
      <c r="G622" s="78" t="s">
        <v>6570</v>
      </c>
      <c r="H622" s="75"/>
      <c r="I622" s="75">
        <v>2012</v>
      </c>
      <c r="J622" s="75" t="s">
        <v>5101</v>
      </c>
      <c r="K622" s="46" t="s">
        <v>1497</v>
      </c>
      <c r="L622" s="60">
        <f>VLOOKUP(C622,'[1]TRANS_alle _produkte_2014_10_05'!$E$2:$U$2964,17,0)</f>
        <v>33.99</v>
      </c>
      <c r="M622" s="75" t="s">
        <v>6696</v>
      </c>
      <c r="N622" s="77" t="s">
        <v>3330</v>
      </c>
      <c r="O622" s="75" t="s">
        <v>3841</v>
      </c>
      <c r="P622" s="78" t="s">
        <v>3846</v>
      </c>
    </row>
    <row r="623" spans="1:16" s="78" customFormat="1">
      <c r="A623" s="74"/>
      <c r="B623" s="75" t="s">
        <v>2620</v>
      </c>
      <c r="C623" s="76">
        <v>9783839421550</v>
      </c>
      <c r="D623" s="75" t="s">
        <v>5096</v>
      </c>
      <c r="E623" s="77" t="s">
        <v>2621</v>
      </c>
      <c r="F623" s="78" t="s">
        <v>2622</v>
      </c>
      <c r="G623" s="78" t="s">
        <v>6570</v>
      </c>
      <c r="H623" s="75"/>
      <c r="I623" s="75">
        <v>2012</v>
      </c>
      <c r="J623" s="75" t="s">
        <v>5101</v>
      </c>
      <c r="K623" s="46" t="s">
        <v>1497</v>
      </c>
      <c r="L623" s="60">
        <f>VLOOKUP(C623,'[1]TRANS_alle _produkte_2014_10_05'!$E$2:$U$2964,17,0)</f>
        <v>24.99</v>
      </c>
      <c r="M623" s="75" t="s">
        <v>6696</v>
      </c>
      <c r="N623" s="77" t="s">
        <v>3330</v>
      </c>
      <c r="O623" s="75" t="s">
        <v>3841</v>
      </c>
      <c r="P623" s="78" t="s">
        <v>3846</v>
      </c>
    </row>
    <row r="624" spans="1:16" s="78" customFormat="1">
      <c r="A624" s="74"/>
      <c r="B624" s="75" t="s">
        <v>2623</v>
      </c>
      <c r="C624" s="76">
        <v>9783839419809</v>
      </c>
      <c r="D624" s="75" t="s">
        <v>5096</v>
      </c>
      <c r="E624" s="77" t="s">
        <v>2624</v>
      </c>
      <c r="F624" s="78" t="s">
        <v>2625</v>
      </c>
      <c r="G624" s="78" t="s">
        <v>6570</v>
      </c>
      <c r="H624" s="75"/>
      <c r="I624" s="75">
        <v>2012</v>
      </c>
      <c r="J624" s="75" t="s">
        <v>5101</v>
      </c>
      <c r="K624" s="46" t="s">
        <v>1497</v>
      </c>
      <c r="L624" s="60">
        <f>VLOOKUP(C624,'[1]TRANS_alle _produkte_2014_10_05'!$E$2:$U$2964,17,0)</f>
        <v>33.99</v>
      </c>
      <c r="M624" s="75" t="s">
        <v>6696</v>
      </c>
      <c r="N624" s="77" t="s">
        <v>3330</v>
      </c>
      <c r="O624" s="75" t="s">
        <v>3841</v>
      </c>
      <c r="P624" s="78" t="s">
        <v>3846</v>
      </c>
    </row>
    <row r="625" spans="1:16" s="78" customFormat="1">
      <c r="A625" s="79"/>
      <c r="B625" s="75" t="s">
        <v>2626</v>
      </c>
      <c r="C625" s="76">
        <v>9783839421574</v>
      </c>
      <c r="D625" s="75" t="s">
        <v>5096</v>
      </c>
      <c r="E625" s="77" t="s">
        <v>2627</v>
      </c>
      <c r="F625" s="78" t="s">
        <v>2628</v>
      </c>
      <c r="G625" s="78" t="s">
        <v>6365</v>
      </c>
      <c r="H625" s="75">
        <v>9</v>
      </c>
      <c r="I625" s="75">
        <v>2012</v>
      </c>
      <c r="J625" s="75" t="s">
        <v>5101</v>
      </c>
      <c r="K625" s="46" t="s">
        <v>1497</v>
      </c>
      <c r="L625" s="60">
        <f>VLOOKUP(C625,'[1]TRANS_alle _produkte_2014_10_05'!$E$2:$U$2964,17,0)</f>
        <v>31.99</v>
      </c>
      <c r="M625" s="75" t="s">
        <v>6696</v>
      </c>
      <c r="N625" s="77" t="s">
        <v>3330</v>
      </c>
      <c r="O625" s="75" t="s">
        <v>3841</v>
      </c>
      <c r="P625" s="78" t="s">
        <v>3846</v>
      </c>
    </row>
    <row r="626" spans="1:16" s="78" customFormat="1">
      <c r="A626" s="79"/>
      <c r="B626" s="75" t="s">
        <v>2629</v>
      </c>
      <c r="C626" s="76">
        <v>9783839422359</v>
      </c>
      <c r="D626" s="75" t="s">
        <v>5096</v>
      </c>
      <c r="E626" s="77" t="s">
        <v>2630</v>
      </c>
      <c r="F626" s="78" t="s">
        <v>2631</v>
      </c>
      <c r="G626" s="78" t="s">
        <v>6570</v>
      </c>
      <c r="H626" s="75"/>
      <c r="I626" s="75">
        <v>2012</v>
      </c>
      <c r="J626" s="75" t="s">
        <v>5101</v>
      </c>
      <c r="K626" s="46" t="s">
        <v>1497</v>
      </c>
      <c r="L626" s="60">
        <f>VLOOKUP(C626,'[1]TRANS_alle _produkte_2014_10_05'!$E$2:$U$2964,17,0)</f>
        <v>32.99</v>
      </c>
      <c r="M626" s="75" t="s">
        <v>6696</v>
      </c>
      <c r="N626" s="77" t="s">
        <v>3330</v>
      </c>
      <c r="O626" s="75" t="s">
        <v>3841</v>
      </c>
      <c r="P626" s="78" t="s">
        <v>3846</v>
      </c>
    </row>
    <row r="627" spans="1:16" s="78" customFormat="1">
      <c r="A627" s="59"/>
      <c r="B627" s="75" t="s">
        <v>2632</v>
      </c>
      <c r="C627" s="76">
        <v>9783839421499</v>
      </c>
      <c r="D627" s="75" t="s">
        <v>5096</v>
      </c>
      <c r="E627" s="77" t="s">
        <v>2633</v>
      </c>
      <c r="F627" s="78" t="s">
        <v>2634</v>
      </c>
      <c r="G627" s="78" t="s">
        <v>6570</v>
      </c>
      <c r="H627" s="75"/>
      <c r="I627" s="75">
        <v>2013</v>
      </c>
      <c r="J627" s="75" t="s">
        <v>5101</v>
      </c>
      <c r="K627" s="46" t="s">
        <v>1497</v>
      </c>
      <c r="L627" s="60">
        <f>VLOOKUP(C627,'[1]TRANS_alle _produkte_2014_10_05'!$E$2:$U$2964,17,0)</f>
        <v>31.99</v>
      </c>
      <c r="M627" s="75" t="s">
        <v>6696</v>
      </c>
      <c r="N627" s="77" t="s">
        <v>3330</v>
      </c>
      <c r="O627" s="75" t="s">
        <v>3841</v>
      </c>
      <c r="P627" s="78" t="s">
        <v>3846</v>
      </c>
    </row>
    <row r="628" spans="1:16" s="78" customFormat="1">
      <c r="A628" s="74"/>
      <c r="B628" s="75" t="s">
        <v>2635</v>
      </c>
      <c r="C628" s="76">
        <v>9783839423707</v>
      </c>
      <c r="D628" s="75" t="s">
        <v>5096</v>
      </c>
      <c r="E628" s="77" t="s">
        <v>2636</v>
      </c>
      <c r="F628" s="78" t="s">
        <v>2637</v>
      </c>
      <c r="G628" s="78" t="s">
        <v>6570</v>
      </c>
      <c r="H628" s="75"/>
      <c r="I628" s="75">
        <v>2013</v>
      </c>
      <c r="J628" s="75" t="s">
        <v>5101</v>
      </c>
      <c r="K628" s="46" t="s">
        <v>1497</v>
      </c>
      <c r="L628" s="60">
        <f>VLOOKUP(C628,'[1]TRANS_alle _produkte_2014_10_05'!$E$2:$U$2964,17,0)</f>
        <v>25.99</v>
      </c>
      <c r="M628" s="75" t="s">
        <v>6696</v>
      </c>
      <c r="N628" s="77" t="s">
        <v>3330</v>
      </c>
      <c r="O628" s="75" t="s">
        <v>3841</v>
      </c>
      <c r="P628" s="78" t="s">
        <v>3846</v>
      </c>
    </row>
    <row r="629" spans="1:16" s="78" customFormat="1">
      <c r="A629" s="74"/>
      <c r="B629" s="75" t="s">
        <v>2638</v>
      </c>
      <c r="C629" s="76">
        <v>9783839424827</v>
      </c>
      <c r="D629" s="75" t="s">
        <v>5096</v>
      </c>
      <c r="E629" s="77" t="s">
        <v>2639</v>
      </c>
      <c r="F629" s="78" t="s">
        <v>2640</v>
      </c>
      <c r="G629" s="78" t="s">
        <v>4282</v>
      </c>
      <c r="H629" s="75">
        <v>15</v>
      </c>
      <c r="I629" s="75">
        <v>2013</v>
      </c>
      <c r="J629" s="75" t="s">
        <v>5101</v>
      </c>
      <c r="K629" s="46" t="s">
        <v>1497</v>
      </c>
      <c r="L629" s="60">
        <f>VLOOKUP(C629,'[1]TRANS_alle _produkte_2014_10_05'!$E$2:$U$2964,17,0)</f>
        <v>43.99</v>
      </c>
      <c r="M629" s="75" t="s">
        <v>6696</v>
      </c>
      <c r="N629" s="77" t="s">
        <v>3330</v>
      </c>
      <c r="O629" s="75" t="s">
        <v>3841</v>
      </c>
      <c r="P629" s="78" t="s">
        <v>3846</v>
      </c>
    </row>
    <row r="630" spans="1:16" s="78" customFormat="1">
      <c r="A630" s="79"/>
      <c r="B630" s="75" t="s">
        <v>2641</v>
      </c>
      <c r="C630" s="76">
        <v>9783839425060</v>
      </c>
      <c r="D630" s="75" t="s">
        <v>5096</v>
      </c>
      <c r="E630" s="77" t="s">
        <v>2642</v>
      </c>
      <c r="F630" s="78" t="s">
        <v>2643</v>
      </c>
      <c r="G630" s="78" t="s">
        <v>2539</v>
      </c>
      <c r="H630" s="75">
        <v>5</v>
      </c>
      <c r="I630" s="75">
        <v>2013</v>
      </c>
      <c r="J630" s="75" t="s">
        <v>5101</v>
      </c>
      <c r="K630" s="46" t="s">
        <v>1497</v>
      </c>
      <c r="L630" s="60">
        <f>VLOOKUP(C630,'[1]TRANS_alle _produkte_2014_10_05'!$E$2:$U$2964,17,0)</f>
        <v>31.99</v>
      </c>
      <c r="M630" s="75" t="s">
        <v>6696</v>
      </c>
      <c r="N630" s="77" t="s">
        <v>3330</v>
      </c>
      <c r="O630" s="75" t="s">
        <v>3841</v>
      </c>
      <c r="P630" s="78" t="s">
        <v>3846</v>
      </c>
    </row>
    <row r="631" spans="1:16" s="62" customFormat="1">
      <c r="A631" s="79"/>
      <c r="B631" s="63" t="s">
        <v>2644</v>
      </c>
      <c r="C631" s="64">
        <v>9783839423462</v>
      </c>
      <c r="D631" s="63" t="s">
        <v>5096</v>
      </c>
      <c r="E631" s="80" t="s">
        <v>2645</v>
      </c>
      <c r="F631" s="62" t="s">
        <v>2646</v>
      </c>
      <c r="G631" s="62" t="s">
        <v>6570</v>
      </c>
      <c r="H631" s="63"/>
      <c r="I631" s="63">
        <v>2013</v>
      </c>
      <c r="J631" s="63" t="s">
        <v>5101</v>
      </c>
      <c r="K631" s="46" t="s">
        <v>1497</v>
      </c>
      <c r="L631" s="60">
        <f>VLOOKUP(C631,'[1]TRANS_alle _produkte_2014_10_05'!$E$2:$U$2964,17,0)</f>
        <v>25.99</v>
      </c>
      <c r="M631" s="63" t="s">
        <v>6696</v>
      </c>
      <c r="N631" s="80" t="s">
        <v>3330</v>
      </c>
      <c r="O631" s="63" t="s">
        <v>3841</v>
      </c>
      <c r="P631" s="62" t="s">
        <v>3846</v>
      </c>
    </row>
    <row r="632" spans="1:16" s="78" customFormat="1">
      <c r="A632" s="59"/>
      <c r="B632" s="75" t="s">
        <v>2647</v>
      </c>
      <c r="C632" s="76">
        <v>9783839414385</v>
      </c>
      <c r="D632" s="75" t="s">
        <v>5096</v>
      </c>
      <c r="E632" s="77" t="s">
        <v>2648</v>
      </c>
      <c r="F632" s="78" t="s">
        <v>2649</v>
      </c>
      <c r="G632" s="78" t="s">
        <v>7115</v>
      </c>
      <c r="H632" s="75"/>
      <c r="I632" s="75">
        <v>2010</v>
      </c>
      <c r="J632" s="75" t="s">
        <v>5101</v>
      </c>
      <c r="K632" s="46" t="s">
        <v>1497</v>
      </c>
      <c r="L632" s="60">
        <f>VLOOKUP(C632,'[1]TRANS_alle _produkte_2014_10_05'!$E$2:$U$2964,17,0)</f>
        <v>26.99</v>
      </c>
      <c r="M632" s="75" t="s">
        <v>6546</v>
      </c>
      <c r="N632" s="77" t="s">
        <v>2650</v>
      </c>
      <c r="O632" s="75" t="s">
        <v>2651</v>
      </c>
      <c r="P632" s="78" t="s">
        <v>2652</v>
      </c>
    </row>
    <row r="633" spans="1:16" s="78" customFormat="1">
      <c r="A633" s="74"/>
      <c r="B633" s="75" t="s">
        <v>2653</v>
      </c>
      <c r="C633" s="76">
        <v>9783839415191</v>
      </c>
      <c r="D633" s="75" t="s">
        <v>5096</v>
      </c>
      <c r="E633" s="77" t="s">
        <v>2654</v>
      </c>
      <c r="F633" s="78" t="s">
        <v>2655</v>
      </c>
      <c r="G633" s="78" t="s">
        <v>6552</v>
      </c>
      <c r="H633" s="75"/>
      <c r="I633" s="75">
        <v>2010</v>
      </c>
      <c r="J633" s="75" t="s">
        <v>5101</v>
      </c>
      <c r="K633" s="46" t="s">
        <v>1497</v>
      </c>
      <c r="L633" s="60">
        <f>VLOOKUP(C633,'[1]TRANS_alle _produkte_2014_10_05'!$E$2:$U$2964,17,0)</f>
        <v>33.99</v>
      </c>
      <c r="M633" s="75" t="s">
        <v>6546</v>
      </c>
      <c r="N633" s="77" t="s">
        <v>2650</v>
      </c>
      <c r="O633" s="75" t="s">
        <v>2651</v>
      </c>
      <c r="P633" s="78" t="s">
        <v>2652</v>
      </c>
    </row>
    <row r="634" spans="1:16" s="78" customFormat="1">
      <c r="A634" s="74"/>
      <c r="B634" s="75" t="s">
        <v>2656</v>
      </c>
      <c r="C634" s="76">
        <v>9783839416686</v>
      </c>
      <c r="D634" s="75" t="s">
        <v>5096</v>
      </c>
      <c r="E634" s="77" t="s">
        <v>2657</v>
      </c>
      <c r="F634" s="78" t="s">
        <v>2658</v>
      </c>
      <c r="G634" s="78" t="s">
        <v>6552</v>
      </c>
      <c r="H634" s="75"/>
      <c r="I634" s="75">
        <v>2011</v>
      </c>
      <c r="J634" s="75" t="s">
        <v>5101</v>
      </c>
      <c r="K634" s="46" t="s">
        <v>1497</v>
      </c>
      <c r="L634" s="60">
        <f>VLOOKUP(C634,'[1]TRANS_alle _produkte_2014_10_05'!$E$2:$U$2964,17,0)</f>
        <v>38.99</v>
      </c>
      <c r="M634" s="75" t="s">
        <v>6546</v>
      </c>
      <c r="N634" s="77" t="s">
        <v>2650</v>
      </c>
      <c r="O634" s="75" t="s">
        <v>2651</v>
      </c>
      <c r="P634" s="78" t="s">
        <v>2652</v>
      </c>
    </row>
    <row r="635" spans="1:16" s="78" customFormat="1">
      <c r="A635" s="79"/>
      <c r="B635" s="75" t="s">
        <v>2659</v>
      </c>
      <c r="C635" s="76">
        <v>9783839417652</v>
      </c>
      <c r="D635" s="75" t="s">
        <v>5096</v>
      </c>
      <c r="E635" s="77" t="s">
        <v>2660</v>
      </c>
      <c r="F635" s="78" t="s">
        <v>2661</v>
      </c>
      <c r="G635" s="78" t="s">
        <v>6552</v>
      </c>
      <c r="H635" s="75"/>
      <c r="I635" s="75">
        <v>2011</v>
      </c>
      <c r="J635" s="75" t="s">
        <v>5101</v>
      </c>
      <c r="K635" s="46" t="s">
        <v>1497</v>
      </c>
      <c r="L635" s="60">
        <f>VLOOKUP(C635,'[1]TRANS_alle _produkte_2014_10_05'!$E$2:$U$2964,17,0)</f>
        <v>31.99</v>
      </c>
      <c r="M635" s="75" t="s">
        <v>6546</v>
      </c>
      <c r="N635" s="77" t="s">
        <v>2650</v>
      </c>
      <c r="O635" s="75" t="s">
        <v>2651</v>
      </c>
      <c r="P635" s="78" t="s">
        <v>2652</v>
      </c>
    </row>
    <row r="636" spans="1:16" s="78" customFormat="1">
      <c r="A636" s="79"/>
      <c r="B636" s="75" t="s">
        <v>2662</v>
      </c>
      <c r="C636" s="76">
        <v>9783839418765</v>
      </c>
      <c r="D636" s="75" t="s">
        <v>5096</v>
      </c>
      <c r="E636" s="77" t="s">
        <v>2663</v>
      </c>
      <c r="F636" s="78" t="s">
        <v>2664</v>
      </c>
      <c r="G636" s="78" t="s">
        <v>6552</v>
      </c>
      <c r="H636" s="75"/>
      <c r="I636" s="75">
        <v>2012</v>
      </c>
      <c r="J636" s="75" t="s">
        <v>5101</v>
      </c>
      <c r="K636" s="46" t="s">
        <v>1497</v>
      </c>
      <c r="L636" s="60">
        <f>VLOOKUP(C636,'[1]TRANS_alle _produkte_2014_10_05'!$E$2:$U$2964,17,0)</f>
        <v>35.99</v>
      </c>
      <c r="M636" s="75" t="s">
        <v>6546</v>
      </c>
      <c r="N636" s="77" t="s">
        <v>2650</v>
      </c>
      <c r="O636" s="75" t="s">
        <v>2651</v>
      </c>
      <c r="P636" s="78" t="s">
        <v>2652</v>
      </c>
    </row>
    <row r="637" spans="1:16" s="78" customFormat="1">
      <c r="A637" s="59"/>
      <c r="B637" s="75" t="s">
        <v>2665</v>
      </c>
      <c r="C637" s="76">
        <v>9783839421444</v>
      </c>
      <c r="D637" s="75" t="s">
        <v>5096</v>
      </c>
      <c r="E637" s="77" t="s">
        <v>2666</v>
      </c>
      <c r="F637" s="78" t="s">
        <v>2667</v>
      </c>
      <c r="G637" s="78" t="s">
        <v>6552</v>
      </c>
      <c r="H637" s="75"/>
      <c r="I637" s="75">
        <v>2012</v>
      </c>
      <c r="J637" s="75" t="s">
        <v>5101</v>
      </c>
      <c r="K637" s="46" t="s">
        <v>1497</v>
      </c>
      <c r="L637" s="60">
        <f>VLOOKUP(C637,'[1]TRANS_alle _produkte_2014_10_05'!$E$2:$U$2964,17,0)</f>
        <v>35.99</v>
      </c>
      <c r="M637" s="75" t="s">
        <v>6546</v>
      </c>
      <c r="N637" s="77" t="s">
        <v>2650</v>
      </c>
      <c r="O637" s="75" t="s">
        <v>2651</v>
      </c>
      <c r="P637" s="78" t="s">
        <v>2652</v>
      </c>
    </row>
    <row r="638" spans="1:16" s="78" customFormat="1">
      <c r="A638" s="74"/>
      <c r="B638" s="75" t="s">
        <v>2668</v>
      </c>
      <c r="C638" s="76">
        <v>9783839422304</v>
      </c>
      <c r="D638" s="75" t="s">
        <v>5096</v>
      </c>
      <c r="E638" s="77" t="s">
        <v>2669</v>
      </c>
      <c r="F638" s="78" t="s">
        <v>2670</v>
      </c>
      <c r="G638" s="78" t="s">
        <v>6552</v>
      </c>
      <c r="H638" s="75"/>
      <c r="I638" s="75">
        <v>2012</v>
      </c>
      <c r="J638" s="75" t="s">
        <v>5101</v>
      </c>
      <c r="K638" s="46" t="s">
        <v>1497</v>
      </c>
      <c r="L638" s="60">
        <f>VLOOKUP(C638,'[1]TRANS_alle _produkte_2014_10_05'!$E$2:$U$2964,17,0)</f>
        <v>26.99</v>
      </c>
      <c r="M638" s="75" t="s">
        <v>6546</v>
      </c>
      <c r="N638" s="77" t="s">
        <v>2650</v>
      </c>
      <c r="O638" s="75" t="s">
        <v>2651</v>
      </c>
      <c r="P638" s="78" t="s">
        <v>2652</v>
      </c>
    </row>
    <row r="639" spans="1:16" s="78" customFormat="1">
      <c r="A639" s="74"/>
      <c r="B639" s="75" t="s">
        <v>2671</v>
      </c>
      <c r="C639" s="76">
        <v>9783839422182</v>
      </c>
      <c r="D639" s="75" t="s">
        <v>5096</v>
      </c>
      <c r="E639" s="77" t="s">
        <v>2672</v>
      </c>
      <c r="F639" s="78" t="s">
        <v>2673</v>
      </c>
      <c r="G639" s="78" t="s">
        <v>6552</v>
      </c>
      <c r="H639" s="75"/>
      <c r="I639" s="75">
        <v>2013</v>
      </c>
      <c r="J639" s="75" t="s">
        <v>5101</v>
      </c>
      <c r="K639" s="46" t="s">
        <v>1497</v>
      </c>
      <c r="L639" s="60">
        <f>VLOOKUP(C639,'[1]TRANS_alle _produkte_2014_10_05'!$E$2:$U$2964,17,0)</f>
        <v>32.99</v>
      </c>
      <c r="M639" s="75" t="s">
        <v>6546</v>
      </c>
      <c r="N639" s="77" t="s">
        <v>2650</v>
      </c>
      <c r="O639" s="75" t="s">
        <v>2651</v>
      </c>
      <c r="P639" s="78" t="s">
        <v>2652</v>
      </c>
    </row>
    <row r="640" spans="1:16" s="78" customFormat="1">
      <c r="A640" s="79"/>
      <c r="B640" s="75" t="s">
        <v>2674</v>
      </c>
      <c r="C640" s="76">
        <v>9783839422960</v>
      </c>
      <c r="D640" s="75" t="s">
        <v>5096</v>
      </c>
      <c r="E640" s="77" t="s">
        <v>2675</v>
      </c>
      <c r="F640" s="78" t="s">
        <v>2676</v>
      </c>
      <c r="G640" s="78" t="s">
        <v>6552</v>
      </c>
      <c r="H640" s="75"/>
      <c r="I640" s="75">
        <v>2013</v>
      </c>
      <c r="J640" s="75" t="s">
        <v>5101</v>
      </c>
      <c r="K640" s="46" t="s">
        <v>1497</v>
      </c>
      <c r="L640" s="60">
        <f>VLOOKUP(C640,'[1]TRANS_alle _produkte_2014_10_05'!$E$2:$U$2964,17,0)</f>
        <v>26.99</v>
      </c>
      <c r="M640" s="75" t="s">
        <v>6546</v>
      </c>
      <c r="N640" s="77" t="s">
        <v>2650</v>
      </c>
      <c r="O640" s="75" t="s">
        <v>2651</v>
      </c>
      <c r="P640" s="78" t="s">
        <v>2652</v>
      </c>
    </row>
    <row r="641" spans="1:16" s="78" customFormat="1">
      <c r="A641" s="79"/>
      <c r="B641" s="75" t="s">
        <v>2677</v>
      </c>
      <c r="C641" s="76">
        <v>9783839420065</v>
      </c>
      <c r="D641" s="75" t="s">
        <v>5096</v>
      </c>
      <c r="E641" s="77" t="s">
        <v>2678</v>
      </c>
      <c r="F641" s="78" t="s">
        <v>2679</v>
      </c>
      <c r="G641" s="78" t="s">
        <v>6552</v>
      </c>
      <c r="H641" s="75"/>
      <c r="I641" s="75">
        <v>2013</v>
      </c>
      <c r="J641" s="75" t="s">
        <v>5101</v>
      </c>
      <c r="K641" s="46" t="s">
        <v>1497</v>
      </c>
      <c r="L641" s="60">
        <f>VLOOKUP(C641,'[1]TRANS_alle _produkte_2014_10_05'!$E$2:$U$2964,17,0)</f>
        <v>26.99</v>
      </c>
      <c r="M641" s="75" t="s">
        <v>6546</v>
      </c>
      <c r="N641" s="77" t="s">
        <v>2650</v>
      </c>
      <c r="O641" s="75" t="s">
        <v>2651</v>
      </c>
      <c r="P641" s="78" t="s">
        <v>2652</v>
      </c>
    </row>
    <row r="642" spans="1:16" s="78" customFormat="1">
      <c r="A642" s="59"/>
      <c r="B642" s="75" t="s">
        <v>2680</v>
      </c>
      <c r="C642" s="76">
        <v>9783839424285</v>
      </c>
      <c r="D642" s="75" t="s">
        <v>5096</v>
      </c>
      <c r="E642" s="77" t="s">
        <v>2681</v>
      </c>
      <c r="F642" s="78" t="s">
        <v>2682</v>
      </c>
      <c r="G642" s="78" t="s">
        <v>6552</v>
      </c>
      <c r="H642" s="75"/>
      <c r="I642" s="75">
        <v>2013</v>
      </c>
      <c r="J642" s="75" t="s">
        <v>5101</v>
      </c>
      <c r="K642" s="46" t="s">
        <v>1497</v>
      </c>
      <c r="L642" s="60">
        <f>VLOOKUP(C642,'[1]TRANS_alle _produkte_2014_10_05'!$E$2:$U$2964,17,0)</f>
        <v>26.99</v>
      </c>
      <c r="M642" s="75" t="s">
        <v>6546</v>
      </c>
      <c r="N642" s="77" t="s">
        <v>2650</v>
      </c>
      <c r="O642" s="75" t="s">
        <v>2651</v>
      </c>
      <c r="P642" s="78" t="s">
        <v>2652</v>
      </c>
    </row>
    <row r="643" spans="1:16" s="78" customFormat="1">
      <c r="A643" s="74"/>
      <c r="B643" s="75" t="s">
        <v>2683</v>
      </c>
      <c r="C643" s="76">
        <v>9783839416747</v>
      </c>
      <c r="D643" s="75" t="s">
        <v>5096</v>
      </c>
      <c r="E643" s="77" t="s">
        <v>2684</v>
      </c>
      <c r="F643" s="78" t="s">
        <v>2685</v>
      </c>
      <c r="G643" s="78" t="s">
        <v>6552</v>
      </c>
      <c r="H643" s="75"/>
      <c r="I643" s="75">
        <v>2013</v>
      </c>
      <c r="J643" s="75" t="s">
        <v>5101</v>
      </c>
      <c r="K643" s="46" t="s">
        <v>1497</v>
      </c>
      <c r="L643" s="60">
        <f>VLOOKUP(C643,'[1]TRANS_alle _produkte_2014_10_05'!$E$2:$U$2964,17,0)</f>
        <v>21.99</v>
      </c>
      <c r="M643" s="75" t="s">
        <v>6546</v>
      </c>
      <c r="N643" s="77" t="s">
        <v>2650</v>
      </c>
      <c r="O643" s="75" t="s">
        <v>2651</v>
      </c>
      <c r="P643" s="78" t="s">
        <v>2652</v>
      </c>
    </row>
    <row r="644" spans="1:16" s="78" customFormat="1">
      <c r="A644" s="74"/>
      <c r="B644" s="75" t="s">
        <v>2686</v>
      </c>
      <c r="C644" s="76">
        <v>9783839418888</v>
      </c>
      <c r="D644" s="75" t="s">
        <v>5096</v>
      </c>
      <c r="E644" s="77" t="s">
        <v>2687</v>
      </c>
      <c r="F644" s="78" t="s">
        <v>2688</v>
      </c>
      <c r="G644" s="78" t="s">
        <v>6570</v>
      </c>
      <c r="H644" s="75"/>
      <c r="I644" s="75">
        <v>2013</v>
      </c>
      <c r="J644" s="75" t="s">
        <v>5101</v>
      </c>
      <c r="K644" s="46" t="s">
        <v>1497</v>
      </c>
      <c r="L644" s="60">
        <f>VLOOKUP(C644,'[1]TRANS_alle _produkte_2014_10_05'!$E$2:$U$2964,17,0)</f>
        <v>31.99</v>
      </c>
      <c r="M644" s="75" t="s">
        <v>6546</v>
      </c>
      <c r="N644" s="77" t="s">
        <v>2650</v>
      </c>
      <c r="O644" s="75" t="s">
        <v>2651</v>
      </c>
      <c r="P644" s="78" t="s">
        <v>2652</v>
      </c>
    </row>
    <row r="645" spans="1:16" s="78" customFormat="1">
      <c r="A645" s="79"/>
      <c r="B645" s="75" t="s">
        <v>2689</v>
      </c>
      <c r="C645" s="76">
        <v>9783839423288</v>
      </c>
      <c r="D645" s="75" t="s">
        <v>5096</v>
      </c>
      <c r="E645" s="77" t="s">
        <v>2690</v>
      </c>
      <c r="F645" s="78" t="s">
        <v>2691</v>
      </c>
      <c r="G645" s="78" t="s">
        <v>6552</v>
      </c>
      <c r="H645" s="75"/>
      <c r="I645" s="75">
        <v>2013</v>
      </c>
      <c r="J645" s="75" t="s">
        <v>5101</v>
      </c>
      <c r="K645" s="46" t="s">
        <v>1497</v>
      </c>
      <c r="L645" s="60">
        <f>VLOOKUP(C645,'[1]TRANS_alle _produkte_2014_10_05'!$E$2:$U$2964,17,0)</f>
        <v>32.99</v>
      </c>
      <c r="M645" s="75" t="s">
        <v>6546</v>
      </c>
      <c r="N645" s="77" t="s">
        <v>2650</v>
      </c>
      <c r="O645" s="75" t="s">
        <v>2651</v>
      </c>
      <c r="P645" s="78" t="s">
        <v>2652</v>
      </c>
    </row>
    <row r="646" spans="1:16" s="78" customFormat="1">
      <c r="A646" s="79"/>
      <c r="B646" s="75" t="s">
        <v>2692</v>
      </c>
      <c r="C646" s="76">
        <v>9783839425787</v>
      </c>
      <c r="D646" s="75" t="s">
        <v>5096</v>
      </c>
      <c r="E646" s="77" t="s">
        <v>2693</v>
      </c>
      <c r="F646" s="78" t="s">
        <v>2694</v>
      </c>
      <c r="G646" s="78" t="s">
        <v>6552</v>
      </c>
      <c r="H646" s="75"/>
      <c r="I646" s="75">
        <v>2013</v>
      </c>
      <c r="J646" s="75" t="s">
        <v>5101</v>
      </c>
      <c r="K646" s="46" t="s">
        <v>1497</v>
      </c>
      <c r="L646" s="60">
        <f>VLOOKUP(C646,'[1]TRANS_alle _produkte_2014_10_05'!$E$2:$U$2964,17,0)</f>
        <v>31.99</v>
      </c>
      <c r="M646" s="75" t="s">
        <v>6546</v>
      </c>
      <c r="N646" s="77" t="s">
        <v>2650</v>
      </c>
      <c r="O646" s="75" t="s">
        <v>2651</v>
      </c>
      <c r="P646" s="78" t="s">
        <v>2652</v>
      </c>
    </row>
    <row r="647" spans="1:16" s="78" customFormat="1">
      <c r="A647" s="59"/>
      <c r="B647" s="75" t="s">
        <v>2695</v>
      </c>
      <c r="C647" s="76">
        <v>9783839423332</v>
      </c>
      <c r="D647" s="75" t="s">
        <v>5096</v>
      </c>
      <c r="E647" s="77" t="s">
        <v>2696</v>
      </c>
      <c r="F647" s="78" t="s">
        <v>2697</v>
      </c>
      <c r="G647" s="78" t="s">
        <v>6552</v>
      </c>
      <c r="H647" s="75"/>
      <c r="I647" s="75">
        <v>2013</v>
      </c>
      <c r="J647" s="75" t="s">
        <v>5101</v>
      </c>
      <c r="K647" s="46" t="s">
        <v>1497</v>
      </c>
      <c r="L647" s="60">
        <f>VLOOKUP(C647,'[1]TRANS_alle _produkte_2014_10_05'!$E$2:$U$2964,17,0)</f>
        <v>26.99</v>
      </c>
      <c r="M647" s="75" t="s">
        <v>6546</v>
      </c>
      <c r="N647" s="77" t="s">
        <v>2650</v>
      </c>
      <c r="O647" s="75" t="s">
        <v>2651</v>
      </c>
      <c r="P647" s="78" t="s">
        <v>2652</v>
      </c>
    </row>
    <row r="648" spans="1:16" s="78" customFormat="1">
      <c r="A648" s="74"/>
      <c r="B648" s="75" t="s">
        <v>2698</v>
      </c>
      <c r="C648" s="76">
        <v>9783839423363</v>
      </c>
      <c r="D648" s="75" t="s">
        <v>5096</v>
      </c>
      <c r="E648" s="77" t="s">
        <v>2699</v>
      </c>
      <c r="F648" s="78" t="s">
        <v>2700</v>
      </c>
      <c r="G648" s="78" t="s">
        <v>7115</v>
      </c>
      <c r="H648" s="75"/>
      <c r="I648" s="75">
        <v>2013</v>
      </c>
      <c r="J648" s="75" t="s">
        <v>5101</v>
      </c>
      <c r="K648" s="46" t="s">
        <v>1497</v>
      </c>
      <c r="L648" s="60">
        <f>VLOOKUP(C648,'[1]TRANS_alle _produkte_2014_10_05'!$E$2:$U$2964,17,0)</f>
        <v>33.99</v>
      </c>
      <c r="M648" s="75" t="s">
        <v>6546</v>
      </c>
      <c r="N648" s="77" t="s">
        <v>2650</v>
      </c>
      <c r="O648" s="75" t="s">
        <v>2651</v>
      </c>
      <c r="P648" s="78" t="s">
        <v>3830</v>
      </c>
    </row>
    <row r="649" spans="1:16" s="78" customFormat="1">
      <c r="A649" s="74"/>
      <c r="B649" s="75" t="s">
        <v>2701</v>
      </c>
      <c r="C649" s="76">
        <v>9783839418451</v>
      </c>
      <c r="D649" s="75" t="s">
        <v>5096</v>
      </c>
      <c r="E649" s="77" t="s">
        <v>2702</v>
      </c>
      <c r="F649" s="78" t="s">
        <v>2703</v>
      </c>
      <c r="G649" s="78" t="s">
        <v>6602</v>
      </c>
      <c r="H649" s="75"/>
      <c r="I649" s="75">
        <v>2012</v>
      </c>
      <c r="J649" s="75" t="s">
        <v>5101</v>
      </c>
      <c r="K649" s="46" t="s">
        <v>1497</v>
      </c>
      <c r="L649" s="60">
        <f>VLOOKUP(C649,'[1]TRANS_alle _produkte_2014_10_05'!$E$2:$U$2964,17,0)</f>
        <v>24.99</v>
      </c>
      <c r="M649" s="75" t="s">
        <v>6551</v>
      </c>
      <c r="N649" s="77" t="s">
        <v>3322</v>
      </c>
      <c r="O649" s="75" t="s">
        <v>2651</v>
      </c>
      <c r="P649" s="78" t="s">
        <v>3669</v>
      </c>
    </row>
    <row r="650" spans="1:16" s="78" customFormat="1">
      <c r="A650" s="79"/>
      <c r="B650" s="75" t="s">
        <v>2704</v>
      </c>
      <c r="C650" s="76">
        <v>9783839415115</v>
      </c>
      <c r="D650" s="75" t="s">
        <v>5096</v>
      </c>
      <c r="E650" s="77" t="s">
        <v>2705</v>
      </c>
      <c r="F650" s="78" t="s">
        <v>2706</v>
      </c>
      <c r="G650" s="78" t="s">
        <v>7045</v>
      </c>
      <c r="H650" s="75"/>
      <c r="I650" s="75">
        <v>2010</v>
      </c>
      <c r="J650" s="75" t="s">
        <v>5101</v>
      </c>
      <c r="K650" s="46" t="s">
        <v>1497</v>
      </c>
      <c r="L650" s="60">
        <f>VLOOKUP(C650,'[1]TRANS_alle _produkte_2014_10_05'!$E$2:$U$2964,17,0)</f>
        <v>26.99</v>
      </c>
      <c r="M650" s="75" t="s">
        <v>6978</v>
      </c>
      <c r="N650" s="77" t="s">
        <v>3326</v>
      </c>
      <c r="O650" s="75" t="s">
        <v>2651</v>
      </c>
      <c r="P650" s="78" t="s">
        <v>3669</v>
      </c>
    </row>
    <row r="651" spans="1:16" s="78" customFormat="1">
      <c r="A651" s="79"/>
      <c r="B651" s="75" t="s">
        <v>2707</v>
      </c>
      <c r="C651" s="76">
        <v>9783839421529</v>
      </c>
      <c r="D651" s="75" t="s">
        <v>5096</v>
      </c>
      <c r="E651" s="77" t="s">
        <v>2708</v>
      </c>
      <c r="F651" s="78" t="s">
        <v>2709</v>
      </c>
      <c r="G651" s="78" t="s">
        <v>7045</v>
      </c>
      <c r="H651" s="75"/>
      <c r="I651" s="75">
        <v>2012</v>
      </c>
      <c r="J651" s="75" t="s">
        <v>5101</v>
      </c>
      <c r="K651" s="46" t="s">
        <v>1497</v>
      </c>
      <c r="L651" s="60">
        <f>VLOOKUP(C651,'[1]TRANS_alle _produkte_2014_10_05'!$E$2:$U$2964,17,0)</f>
        <v>26.99</v>
      </c>
      <c r="M651" s="75" t="s">
        <v>6817</v>
      </c>
      <c r="N651" s="77" t="s">
        <v>2710</v>
      </c>
      <c r="O651" s="75" t="s">
        <v>2651</v>
      </c>
      <c r="P651" s="78" t="s">
        <v>3669</v>
      </c>
    </row>
    <row r="652" spans="1:16" s="78" customFormat="1">
      <c r="A652" s="59"/>
      <c r="B652" s="75" t="s">
        <v>2711</v>
      </c>
      <c r="C652" s="76">
        <v>9783839418505</v>
      </c>
      <c r="D652" s="75" t="s">
        <v>5096</v>
      </c>
      <c r="E652" s="77" t="s">
        <v>2712</v>
      </c>
      <c r="F652" s="78" t="s">
        <v>2713</v>
      </c>
      <c r="G652" s="78" t="s">
        <v>6644</v>
      </c>
      <c r="H652" s="75"/>
      <c r="I652" s="75">
        <v>2011</v>
      </c>
      <c r="J652" s="75" t="s">
        <v>5101</v>
      </c>
      <c r="K652" s="46" t="s">
        <v>1497</v>
      </c>
      <c r="L652" s="60">
        <f>VLOOKUP(C652,'[1]TRANS_alle _produkte_2014_10_05'!$E$2:$U$2964,17,0)</f>
        <v>25.99</v>
      </c>
      <c r="M652" s="75" t="s">
        <v>6809</v>
      </c>
      <c r="N652" s="77" t="s">
        <v>2714</v>
      </c>
      <c r="O652" s="75" t="s">
        <v>2651</v>
      </c>
      <c r="P652" s="78" t="s">
        <v>2652</v>
      </c>
    </row>
    <row r="653" spans="1:16" s="78" customFormat="1">
      <c r="A653" s="74"/>
      <c r="B653" s="75" t="s">
        <v>2715</v>
      </c>
      <c r="C653" s="76">
        <v>9783839418741</v>
      </c>
      <c r="D653" s="75" t="s">
        <v>5096</v>
      </c>
      <c r="E653" s="77" t="s">
        <v>2716</v>
      </c>
      <c r="F653" s="78" t="s">
        <v>2717</v>
      </c>
      <c r="G653" s="78" t="s">
        <v>2718</v>
      </c>
      <c r="H653" s="75">
        <v>1</v>
      </c>
      <c r="I653" s="75">
        <v>2012</v>
      </c>
      <c r="J653" s="75" t="s">
        <v>5101</v>
      </c>
      <c r="K653" s="46" t="s">
        <v>1497</v>
      </c>
      <c r="L653" s="60">
        <f>VLOOKUP(C653,'[1]TRANS_alle _produkte_2014_10_05'!$E$2:$U$2964,17,0)</f>
        <v>35.99</v>
      </c>
      <c r="M653" s="75" t="s">
        <v>6809</v>
      </c>
      <c r="N653" s="77" t="s">
        <v>2714</v>
      </c>
      <c r="O653" s="75" t="s">
        <v>2651</v>
      </c>
      <c r="P653" s="78" t="s">
        <v>2652</v>
      </c>
    </row>
    <row r="654" spans="1:16" s="78" customFormat="1">
      <c r="A654" s="74"/>
      <c r="B654" s="75" t="s">
        <v>2719</v>
      </c>
      <c r="C654" s="76">
        <v>9783839419403</v>
      </c>
      <c r="D654" s="75" t="s">
        <v>5096</v>
      </c>
      <c r="E654" s="77" t="s">
        <v>2720</v>
      </c>
      <c r="F654" s="78" t="s">
        <v>2721</v>
      </c>
      <c r="G654" s="78" t="s">
        <v>2718</v>
      </c>
      <c r="H654" s="75">
        <v>2</v>
      </c>
      <c r="I654" s="75">
        <v>2013</v>
      </c>
      <c r="J654" s="75" t="s">
        <v>5101</v>
      </c>
      <c r="K654" s="46" t="s">
        <v>1497</v>
      </c>
      <c r="L654" s="60">
        <f>VLOOKUP(C654,'[1]TRANS_alle _produkte_2014_10_05'!$E$2:$U$2964,17,0)</f>
        <v>32.99</v>
      </c>
      <c r="M654" s="75" t="s">
        <v>6809</v>
      </c>
      <c r="N654" s="77" t="s">
        <v>2714</v>
      </c>
      <c r="O654" s="75" t="s">
        <v>2651</v>
      </c>
      <c r="P654" s="78" t="s">
        <v>2652</v>
      </c>
    </row>
    <row r="655" spans="1:16" s="78" customFormat="1">
      <c r="A655" s="79"/>
      <c r="B655" s="75" t="s">
        <v>2722</v>
      </c>
      <c r="C655" s="76">
        <v>9783839419663</v>
      </c>
      <c r="D655" s="75" t="s">
        <v>5096</v>
      </c>
      <c r="E655" s="77" t="s">
        <v>2723</v>
      </c>
      <c r="F655" s="78" t="s">
        <v>2724</v>
      </c>
      <c r="G655" s="78" t="s">
        <v>6644</v>
      </c>
      <c r="H655" s="75"/>
      <c r="I655" s="75">
        <v>2013</v>
      </c>
      <c r="J655" s="75" t="s">
        <v>5101</v>
      </c>
      <c r="K655" s="46" t="s">
        <v>1497</v>
      </c>
      <c r="L655" s="60">
        <f>VLOOKUP(C655,'[1]TRANS_alle _produkte_2014_10_05'!$E$2:$U$2964,17,0)</f>
        <v>34.99</v>
      </c>
      <c r="M655" s="75" t="s">
        <v>6809</v>
      </c>
      <c r="N655" s="77" t="s">
        <v>2714</v>
      </c>
      <c r="O655" s="75" t="s">
        <v>2651</v>
      </c>
      <c r="P655" s="78" t="s">
        <v>2652</v>
      </c>
    </row>
    <row r="656" spans="1:16" s="78" customFormat="1">
      <c r="A656" s="79"/>
      <c r="B656" s="75" t="s">
        <v>2725</v>
      </c>
      <c r="C656" s="76">
        <v>9783839422410</v>
      </c>
      <c r="D656" s="75" t="s">
        <v>5096</v>
      </c>
      <c r="E656" s="77" t="s">
        <v>2726</v>
      </c>
      <c r="F656" s="78" t="s">
        <v>2727</v>
      </c>
      <c r="G656" s="78" t="s">
        <v>6644</v>
      </c>
      <c r="H656" s="75"/>
      <c r="I656" s="75">
        <v>2013</v>
      </c>
      <c r="J656" s="75" t="s">
        <v>5101</v>
      </c>
      <c r="K656" s="46" t="s">
        <v>1497</v>
      </c>
      <c r="L656" s="60">
        <f>VLOOKUP(C656,'[1]TRANS_alle _produkte_2014_10_05'!$E$2:$U$2964,17,0)</f>
        <v>38.99</v>
      </c>
      <c r="M656" s="75" t="s">
        <v>6809</v>
      </c>
      <c r="N656" s="77" t="s">
        <v>2714</v>
      </c>
      <c r="O656" s="75" t="s">
        <v>2651</v>
      </c>
      <c r="P656" s="78" t="s">
        <v>2652</v>
      </c>
    </row>
    <row r="657" spans="1:16" s="78" customFormat="1">
      <c r="A657" s="59"/>
      <c r="B657" s="75" t="s">
        <v>2728</v>
      </c>
      <c r="C657" s="76">
        <v>9783839422496</v>
      </c>
      <c r="D657" s="75" t="s">
        <v>5096</v>
      </c>
      <c r="E657" s="77" t="s">
        <v>2729</v>
      </c>
      <c r="F657" s="78" t="s">
        <v>2730</v>
      </c>
      <c r="G657" s="78" t="s">
        <v>6541</v>
      </c>
      <c r="H657" s="75"/>
      <c r="I657" s="75">
        <v>2013</v>
      </c>
      <c r="J657" s="75" t="s">
        <v>5101</v>
      </c>
      <c r="K657" s="46" t="s">
        <v>1497</v>
      </c>
      <c r="L657" s="60">
        <f>VLOOKUP(C657,'[1]TRANS_alle _produkte_2014_10_05'!$E$2:$U$2964,17,0)</f>
        <v>32.99</v>
      </c>
      <c r="M657" s="75" t="s">
        <v>6809</v>
      </c>
      <c r="N657" s="77" t="s">
        <v>2714</v>
      </c>
      <c r="O657" s="75" t="s">
        <v>2651</v>
      </c>
      <c r="P657" s="78" t="s">
        <v>2652</v>
      </c>
    </row>
    <row r="658" spans="1:16" s="78" customFormat="1">
      <c r="A658" s="74"/>
      <c r="B658" s="75" t="s">
        <v>2731</v>
      </c>
      <c r="C658" s="76">
        <v>9783839413289</v>
      </c>
      <c r="D658" s="75" t="s">
        <v>5096</v>
      </c>
      <c r="E658" s="77" t="s">
        <v>2732</v>
      </c>
      <c r="F658" s="78" t="s">
        <v>2733</v>
      </c>
      <c r="G658" s="78" t="s">
        <v>6552</v>
      </c>
      <c r="H658" s="75"/>
      <c r="I658" s="75">
        <v>2010</v>
      </c>
      <c r="J658" s="75" t="s">
        <v>5101</v>
      </c>
      <c r="K658" s="46" t="s">
        <v>1497</v>
      </c>
      <c r="L658" s="60">
        <f>VLOOKUP(C658,'[1]TRANS_alle _produkte_2014_10_05'!$E$2:$U$2964,17,0)</f>
        <v>26.99</v>
      </c>
      <c r="M658" s="75" t="s">
        <v>6540</v>
      </c>
      <c r="N658" s="77" t="s">
        <v>2734</v>
      </c>
      <c r="O658" s="75" t="s">
        <v>2651</v>
      </c>
      <c r="P658" s="78" t="s">
        <v>3830</v>
      </c>
    </row>
    <row r="659" spans="1:16" s="78" customFormat="1">
      <c r="A659" s="74"/>
      <c r="B659" s="75" t="s">
        <v>2735</v>
      </c>
      <c r="C659" s="76">
        <v>9783839421765</v>
      </c>
      <c r="D659" s="75" t="s">
        <v>5096</v>
      </c>
      <c r="E659" s="77" t="s">
        <v>2736</v>
      </c>
      <c r="F659" s="78" t="s">
        <v>2737</v>
      </c>
      <c r="G659" s="78" t="s">
        <v>6541</v>
      </c>
      <c r="H659" s="75"/>
      <c r="I659" s="75">
        <v>2013</v>
      </c>
      <c r="J659" s="75" t="s">
        <v>5135</v>
      </c>
      <c r="K659" s="46" t="s">
        <v>1497</v>
      </c>
      <c r="L659" s="60">
        <f>VLOOKUP(C659,'[1]TRANS_alle _produkte_2014_10_05'!$E$2:$U$2964,17,0)</f>
        <v>31.99</v>
      </c>
      <c r="M659" s="75" t="s">
        <v>6540</v>
      </c>
      <c r="N659" s="77" t="s">
        <v>2734</v>
      </c>
      <c r="O659" s="75" t="s">
        <v>2651</v>
      </c>
      <c r="P659" s="78" t="s">
        <v>3830</v>
      </c>
    </row>
    <row r="660" spans="1:16" s="78" customFormat="1">
      <c r="A660" s="79"/>
      <c r="B660" s="75" t="s">
        <v>2738</v>
      </c>
      <c r="C660" s="76">
        <v>9783839419519</v>
      </c>
      <c r="D660" s="75" t="s">
        <v>5096</v>
      </c>
      <c r="E660" s="77" t="s">
        <v>2739</v>
      </c>
      <c r="F660" s="78" t="s">
        <v>2740</v>
      </c>
      <c r="G660" s="78" t="s">
        <v>7045</v>
      </c>
      <c r="H660" s="75"/>
      <c r="I660" s="75">
        <v>2012</v>
      </c>
      <c r="J660" s="75" t="s">
        <v>5101</v>
      </c>
      <c r="K660" s="46" t="s">
        <v>1497</v>
      </c>
      <c r="L660" s="60">
        <f>VLOOKUP(C660,'[1]TRANS_alle _produkte_2014_10_05'!$E$2:$U$2964,17,0)</f>
        <v>32.99</v>
      </c>
      <c r="M660" s="75" t="s">
        <v>6696</v>
      </c>
      <c r="N660" s="77" t="s">
        <v>3330</v>
      </c>
      <c r="O660" s="75" t="s">
        <v>2651</v>
      </c>
      <c r="P660" s="78" t="s">
        <v>3669</v>
      </c>
    </row>
    <row r="661" spans="1:16" s="78" customFormat="1">
      <c r="A661" s="79"/>
      <c r="B661" s="75" t="s">
        <v>2741</v>
      </c>
      <c r="C661" s="76">
        <v>9783839424544</v>
      </c>
      <c r="D661" s="75" t="s">
        <v>5096</v>
      </c>
      <c r="E661" s="77" t="s">
        <v>2742</v>
      </c>
      <c r="F661" s="78" t="s">
        <v>2743</v>
      </c>
      <c r="G661" s="78" t="s">
        <v>7045</v>
      </c>
      <c r="H661" s="75"/>
      <c r="I661" s="75">
        <v>2013</v>
      </c>
      <c r="J661" s="75" t="s">
        <v>5101</v>
      </c>
      <c r="K661" s="46" t="s">
        <v>1497</v>
      </c>
      <c r="L661" s="60">
        <f>VLOOKUP(C661,'[1]TRANS_alle _produkte_2014_10_05'!$E$2:$U$2964,17,0)</f>
        <v>31.99</v>
      </c>
      <c r="M661" s="75" t="s">
        <v>6696</v>
      </c>
      <c r="N661" s="77" t="s">
        <v>3330</v>
      </c>
      <c r="O661" s="75" t="s">
        <v>2651</v>
      </c>
      <c r="P661" s="78" t="s">
        <v>3669</v>
      </c>
    </row>
    <row r="662" spans="1:16" s="78" customFormat="1">
      <c r="A662" s="59"/>
      <c r="B662" s="75" t="s">
        <v>2744</v>
      </c>
      <c r="C662" s="76">
        <v>9783839424902</v>
      </c>
      <c r="D662" s="75" t="s">
        <v>5096</v>
      </c>
      <c r="E662" s="77" t="s">
        <v>2745</v>
      </c>
      <c r="F662" s="78" t="s">
        <v>2746</v>
      </c>
      <c r="G662" s="78" t="s">
        <v>6552</v>
      </c>
      <c r="H662" s="75"/>
      <c r="I662" s="75">
        <v>2013</v>
      </c>
      <c r="J662" s="75" t="s">
        <v>5101</v>
      </c>
      <c r="K662" s="46" t="s">
        <v>1497</v>
      </c>
      <c r="L662" s="60">
        <f>VLOOKUP(C662,'[1]TRANS_alle _produkte_2014_10_05'!$E$2:$U$2964,17,0)</f>
        <v>12.99</v>
      </c>
      <c r="M662" s="75" t="s">
        <v>6735</v>
      </c>
      <c r="N662" s="77" t="s">
        <v>3652</v>
      </c>
      <c r="O662" s="75" t="s">
        <v>2651</v>
      </c>
      <c r="P662" s="78" t="s">
        <v>2652</v>
      </c>
    </row>
    <row r="663" spans="1:16" s="78" customFormat="1">
      <c r="A663" s="74"/>
      <c r="B663" s="75" t="s">
        <v>2747</v>
      </c>
      <c r="C663" s="76">
        <v>9783839419366</v>
      </c>
      <c r="D663" s="75" t="s">
        <v>5096</v>
      </c>
      <c r="E663" s="77" t="s">
        <v>2748</v>
      </c>
      <c r="F663" s="78" t="s">
        <v>2749</v>
      </c>
      <c r="G663" s="78" t="s">
        <v>2750</v>
      </c>
      <c r="H663" s="75">
        <v>2</v>
      </c>
      <c r="I663" s="75">
        <v>2012</v>
      </c>
      <c r="J663" s="75" t="s">
        <v>5101</v>
      </c>
      <c r="K663" s="46" t="s">
        <v>1497</v>
      </c>
      <c r="L663" s="60">
        <f>VLOOKUP(C663,'[1]TRANS_alle _produkte_2014_10_05'!$E$2:$U$2964,17,0)</f>
        <v>37.99</v>
      </c>
      <c r="M663" s="75" t="s">
        <v>6740</v>
      </c>
      <c r="N663" s="77" t="s">
        <v>2751</v>
      </c>
      <c r="O663" s="75" t="s">
        <v>2651</v>
      </c>
      <c r="P663" s="78" t="s">
        <v>3669</v>
      </c>
    </row>
    <row r="664" spans="1:16" s="78" customFormat="1">
      <c r="A664" s="74"/>
      <c r="B664" s="75" t="s">
        <v>2752</v>
      </c>
      <c r="C664" s="76">
        <v>9783839417843</v>
      </c>
      <c r="D664" s="75" t="s">
        <v>5096</v>
      </c>
      <c r="E664" s="77" t="s">
        <v>2753</v>
      </c>
      <c r="F664" s="78" t="s">
        <v>2754</v>
      </c>
      <c r="G664" s="78" t="s">
        <v>7115</v>
      </c>
      <c r="H664" s="75"/>
      <c r="I664" s="75">
        <v>2011</v>
      </c>
      <c r="J664" s="75" t="s">
        <v>5101</v>
      </c>
      <c r="K664" s="46" t="s">
        <v>1497</v>
      </c>
      <c r="L664" s="60">
        <f>VLOOKUP(C664,'[1]TRANS_alle _produkte_2014_10_05'!$E$2:$U$2964,17,0)</f>
        <v>31.99</v>
      </c>
      <c r="M664" s="75" t="s">
        <v>6623</v>
      </c>
      <c r="N664" s="77" t="s">
        <v>2755</v>
      </c>
      <c r="O664" s="75" t="s">
        <v>2651</v>
      </c>
      <c r="P664" s="78" t="s">
        <v>3842</v>
      </c>
    </row>
    <row r="665" spans="1:16" s="78" customFormat="1">
      <c r="A665" s="79"/>
      <c r="B665" s="75" t="s">
        <v>2756</v>
      </c>
      <c r="C665" s="76">
        <v>9783839419113</v>
      </c>
      <c r="D665" s="75" t="s">
        <v>5096</v>
      </c>
      <c r="E665" s="77" t="s">
        <v>2757</v>
      </c>
      <c r="F665" s="78" t="s">
        <v>2758</v>
      </c>
      <c r="G665" s="78" t="s">
        <v>6552</v>
      </c>
      <c r="H665" s="75"/>
      <c r="I665" s="75">
        <v>2011</v>
      </c>
      <c r="J665" s="75" t="s">
        <v>5101</v>
      </c>
      <c r="K665" s="46" t="s">
        <v>1497</v>
      </c>
      <c r="L665" s="60">
        <f>VLOOKUP(C665,'[1]TRANS_alle _produkte_2014_10_05'!$E$2:$U$2964,17,0)</f>
        <v>25.99</v>
      </c>
      <c r="M665" s="75" t="s">
        <v>6956</v>
      </c>
      <c r="N665" s="77" t="s">
        <v>2759</v>
      </c>
      <c r="O665" s="75" t="s">
        <v>2651</v>
      </c>
      <c r="P665" s="78" t="s">
        <v>2022</v>
      </c>
    </row>
    <row r="666" spans="1:16" s="78" customFormat="1">
      <c r="A666" s="79"/>
      <c r="B666" s="75" t="s">
        <v>2760</v>
      </c>
      <c r="C666" s="76">
        <v>9783839417324</v>
      </c>
      <c r="D666" s="75" t="s">
        <v>5096</v>
      </c>
      <c r="E666" s="77" t="s">
        <v>2761</v>
      </c>
      <c r="F666" s="78" t="s">
        <v>2762</v>
      </c>
      <c r="G666" s="78" t="s">
        <v>6552</v>
      </c>
      <c r="H666" s="75"/>
      <c r="I666" s="75">
        <v>2011</v>
      </c>
      <c r="J666" s="75" t="s">
        <v>5101</v>
      </c>
      <c r="K666" s="46" t="s">
        <v>1497</v>
      </c>
      <c r="L666" s="60">
        <f>VLOOKUP(C666,'[1]TRANS_alle _produkte_2014_10_05'!$E$2:$U$2964,17,0)</f>
        <v>31.99</v>
      </c>
      <c r="M666" s="75" t="s">
        <v>6796</v>
      </c>
      <c r="N666" s="77" t="s">
        <v>2763</v>
      </c>
      <c r="O666" s="75" t="s">
        <v>2651</v>
      </c>
      <c r="P666" s="78" t="s">
        <v>3853</v>
      </c>
    </row>
    <row r="667" spans="1:16" s="78" customFormat="1">
      <c r="A667" s="59"/>
      <c r="B667" s="75" t="s">
        <v>2764</v>
      </c>
      <c r="C667" s="76">
        <v>9783839410189</v>
      </c>
      <c r="D667" s="75" t="s">
        <v>5096</v>
      </c>
      <c r="E667" s="77" t="s">
        <v>2765</v>
      </c>
      <c r="F667" s="78" t="s">
        <v>2766</v>
      </c>
      <c r="G667" s="78" t="s">
        <v>6552</v>
      </c>
      <c r="H667" s="75"/>
      <c r="I667" s="75">
        <v>2011</v>
      </c>
      <c r="J667" s="75" t="s">
        <v>5101</v>
      </c>
      <c r="K667" s="46" t="s">
        <v>1497</v>
      </c>
      <c r="L667" s="60">
        <f>VLOOKUP(C667,'[1]TRANS_alle _produkte_2014_10_05'!$E$2:$U$2964,17,0)</f>
        <v>35.99</v>
      </c>
      <c r="M667" s="75" t="s">
        <v>6796</v>
      </c>
      <c r="N667" s="77" t="s">
        <v>2763</v>
      </c>
      <c r="O667" s="75" t="s">
        <v>2651</v>
      </c>
      <c r="P667" s="78" t="s">
        <v>3853</v>
      </c>
    </row>
    <row r="668" spans="1:16" s="78" customFormat="1">
      <c r="A668" s="74"/>
      <c r="B668" s="75" t="s">
        <v>2767</v>
      </c>
      <c r="C668" s="76">
        <v>9783839417997</v>
      </c>
      <c r="D668" s="75" t="s">
        <v>5096</v>
      </c>
      <c r="E668" s="77" t="s">
        <v>2768</v>
      </c>
      <c r="F668" s="78" t="s">
        <v>2769</v>
      </c>
      <c r="G668" s="78" t="s">
        <v>7788</v>
      </c>
      <c r="H668" s="75">
        <v>10</v>
      </c>
      <c r="I668" s="75">
        <v>2012</v>
      </c>
      <c r="J668" s="75" t="s">
        <v>5101</v>
      </c>
      <c r="K668" s="46" t="s">
        <v>1497</v>
      </c>
      <c r="L668" s="60">
        <f>VLOOKUP(C668,'[1]TRANS_alle _produkte_2014_10_05'!$E$2:$U$2964,17,0)</f>
        <v>31.99</v>
      </c>
      <c r="M668" s="75" t="s">
        <v>6796</v>
      </c>
      <c r="N668" s="77" t="s">
        <v>2763</v>
      </c>
      <c r="O668" s="75" t="s">
        <v>2651</v>
      </c>
      <c r="P668" s="78" t="s">
        <v>3853</v>
      </c>
    </row>
    <row r="669" spans="1:16" s="78" customFormat="1">
      <c r="A669" s="74"/>
      <c r="B669" s="75" t="s">
        <v>2770</v>
      </c>
      <c r="C669" s="76">
        <v>9783839423431</v>
      </c>
      <c r="D669" s="75" t="s">
        <v>5096</v>
      </c>
      <c r="E669" s="77" t="s">
        <v>2771</v>
      </c>
      <c r="F669" s="78" t="s">
        <v>2772</v>
      </c>
      <c r="G669" s="78" t="s">
        <v>7788</v>
      </c>
      <c r="H669" s="75">
        <v>15</v>
      </c>
      <c r="I669" s="75">
        <v>2013</v>
      </c>
      <c r="J669" s="75" t="s">
        <v>5101</v>
      </c>
      <c r="K669" s="46" t="s">
        <v>1497</v>
      </c>
      <c r="L669" s="60">
        <f>VLOOKUP(C669,'[1]TRANS_alle _produkte_2014_10_05'!$E$2:$U$2964,17,0)</f>
        <v>34.99</v>
      </c>
      <c r="M669" s="75" t="s">
        <v>6796</v>
      </c>
      <c r="N669" s="77" t="s">
        <v>2763</v>
      </c>
      <c r="O669" s="75" t="s">
        <v>2651</v>
      </c>
      <c r="P669" s="78" t="s">
        <v>3853</v>
      </c>
    </row>
    <row r="670" spans="1:16" s="78" customFormat="1">
      <c r="A670" s="79"/>
      <c r="B670" s="75" t="s">
        <v>2773</v>
      </c>
      <c r="C670" s="76">
        <v>9783839416426</v>
      </c>
      <c r="D670" s="75" t="s">
        <v>5096</v>
      </c>
      <c r="E670" s="77" t="s">
        <v>2774</v>
      </c>
      <c r="F670" s="78" t="s">
        <v>3506</v>
      </c>
      <c r="G670" s="78" t="s">
        <v>5029</v>
      </c>
      <c r="H670" s="75">
        <v>1</v>
      </c>
      <c r="I670" s="75">
        <v>2011</v>
      </c>
      <c r="J670" s="75" t="s">
        <v>5101</v>
      </c>
      <c r="K670" s="46" t="s">
        <v>1497</v>
      </c>
      <c r="L670" s="60">
        <f>VLOOKUP(C670,'[1]TRANS_alle _produkte_2014_10_05'!$E$2:$U$2964,17,0)</f>
        <v>21.99</v>
      </c>
      <c r="M670" s="75" t="s">
        <v>6758</v>
      </c>
      <c r="N670" s="77" t="s">
        <v>2775</v>
      </c>
      <c r="O670" s="75" t="s">
        <v>2651</v>
      </c>
      <c r="P670" s="78" t="s">
        <v>3853</v>
      </c>
    </row>
    <row r="671" spans="1:16" s="78" customFormat="1">
      <c r="A671" s="79"/>
      <c r="B671" s="75" t="s">
        <v>2776</v>
      </c>
      <c r="C671" s="76">
        <v>9783839418246</v>
      </c>
      <c r="D671" s="75" t="s">
        <v>5096</v>
      </c>
      <c r="E671" s="77" t="s">
        <v>2777</v>
      </c>
      <c r="F671" s="78" t="s">
        <v>2778</v>
      </c>
      <c r="G671" s="78" t="s">
        <v>2777</v>
      </c>
      <c r="H671" s="75">
        <v>2</v>
      </c>
      <c r="I671" s="75">
        <v>2011</v>
      </c>
      <c r="J671" s="75" t="s">
        <v>5101</v>
      </c>
      <c r="K671" s="46" t="s">
        <v>1497</v>
      </c>
      <c r="L671" s="60">
        <f>VLOOKUP(C671,'[1]TRANS_alle _produkte_2014_10_05'!$E$2:$U$2964,17,0)</f>
        <v>21.99</v>
      </c>
      <c r="M671" s="75" t="s">
        <v>6758</v>
      </c>
      <c r="N671" s="77" t="s">
        <v>2775</v>
      </c>
      <c r="O671" s="75" t="s">
        <v>2651</v>
      </c>
      <c r="P671" s="78" t="s">
        <v>3853</v>
      </c>
    </row>
    <row r="672" spans="1:16" s="78" customFormat="1">
      <c r="A672" s="59"/>
      <c r="B672" s="75" t="s">
        <v>2779</v>
      </c>
      <c r="C672" s="76">
        <v>9783839424629</v>
      </c>
      <c r="D672" s="75" t="s">
        <v>5096</v>
      </c>
      <c r="E672" s="77" t="s">
        <v>2780</v>
      </c>
      <c r="F672" s="78" t="s">
        <v>2781</v>
      </c>
      <c r="G672" s="78" t="s">
        <v>2777</v>
      </c>
      <c r="H672" s="75">
        <v>3</v>
      </c>
      <c r="I672" s="75">
        <v>2013</v>
      </c>
      <c r="J672" s="75" t="s">
        <v>5135</v>
      </c>
      <c r="K672" s="46" t="s">
        <v>1497</v>
      </c>
      <c r="L672" s="60">
        <f>VLOOKUP(C672,'[1]TRANS_alle _produkte_2014_10_05'!$E$2:$U$2964,17,0)</f>
        <v>48.99</v>
      </c>
      <c r="M672" s="75" t="s">
        <v>6758</v>
      </c>
      <c r="N672" s="77" t="s">
        <v>2775</v>
      </c>
      <c r="O672" s="75" t="s">
        <v>2651</v>
      </c>
      <c r="P672" s="78" t="s">
        <v>3853</v>
      </c>
    </row>
    <row r="673" spans="1:16" s="78" customFormat="1">
      <c r="A673" s="74"/>
      <c r="B673" s="75" t="s">
        <v>2782</v>
      </c>
      <c r="C673" s="76">
        <v>9783839425572</v>
      </c>
      <c r="D673" s="75" t="s">
        <v>5096</v>
      </c>
      <c r="E673" s="77" t="s">
        <v>2783</v>
      </c>
      <c r="F673" s="78" t="s">
        <v>2778</v>
      </c>
      <c r="G673" s="78" t="s">
        <v>2777</v>
      </c>
      <c r="H673" s="75">
        <v>5</v>
      </c>
      <c r="I673" s="75">
        <v>2013</v>
      </c>
      <c r="J673" s="75" t="s">
        <v>5101</v>
      </c>
      <c r="K673" s="46" t="s">
        <v>1497</v>
      </c>
      <c r="L673" s="60">
        <f>VLOOKUP(C673,'[1]TRANS_alle _produkte_2014_10_05'!$E$2:$U$2964,17,0)</f>
        <v>26.99</v>
      </c>
      <c r="M673" s="75" t="s">
        <v>6758</v>
      </c>
      <c r="N673" s="77" t="s">
        <v>2775</v>
      </c>
      <c r="O673" s="75" t="s">
        <v>2651</v>
      </c>
      <c r="P673" s="78" t="s">
        <v>3853</v>
      </c>
    </row>
    <row r="674" spans="1:16" s="78" customFormat="1">
      <c r="A674" s="74"/>
      <c r="B674" s="75" t="s">
        <v>2784</v>
      </c>
      <c r="C674" s="76">
        <v>9783839419335</v>
      </c>
      <c r="D674" s="75" t="s">
        <v>5096</v>
      </c>
      <c r="E674" s="77" t="s">
        <v>2785</v>
      </c>
      <c r="F674" s="78" t="s">
        <v>2786</v>
      </c>
      <c r="G674" s="78" t="s">
        <v>6552</v>
      </c>
      <c r="H674" s="75"/>
      <c r="I674" s="75">
        <v>2011</v>
      </c>
      <c r="J674" s="75" t="s">
        <v>5101</v>
      </c>
      <c r="K674" s="46" t="s">
        <v>1497</v>
      </c>
      <c r="L674" s="60">
        <f>VLOOKUP(C674,'[1]TRANS_alle _produkte_2014_10_05'!$E$2:$U$2964,17,0)</f>
        <v>31.99</v>
      </c>
      <c r="M674" s="75" t="s">
        <v>6546</v>
      </c>
      <c r="N674" s="77" t="s">
        <v>2650</v>
      </c>
      <c r="O674" s="75" t="s">
        <v>2651</v>
      </c>
      <c r="P674" s="78" t="s">
        <v>2022</v>
      </c>
    </row>
    <row r="675" spans="1:16" s="78" customFormat="1">
      <c r="A675" s="79"/>
      <c r="B675" s="75" t="s">
        <v>2787</v>
      </c>
      <c r="C675" s="76">
        <v>9783839413869</v>
      </c>
      <c r="D675" s="75" t="s">
        <v>5096</v>
      </c>
      <c r="E675" s="77" t="s">
        <v>2788</v>
      </c>
      <c r="F675" s="78" t="s">
        <v>2789</v>
      </c>
      <c r="G675" s="78" t="s">
        <v>6552</v>
      </c>
      <c r="H675" s="75"/>
      <c r="I675" s="75">
        <v>2010</v>
      </c>
      <c r="J675" s="75" t="s">
        <v>5101</v>
      </c>
      <c r="K675" s="46" t="s">
        <v>1497</v>
      </c>
      <c r="L675" s="60">
        <f>VLOOKUP(C675,'[1]TRANS_alle _produkte_2014_10_05'!$E$2:$U$2964,17,0)</f>
        <v>20.99</v>
      </c>
      <c r="M675" s="75" t="s">
        <v>6546</v>
      </c>
      <c r="N675" s="77" t="s">
        <v>2650</v>
      </c>
      <c r="O675" s="75" t="s">
        <v>2651</v>
      </c>
      <c r="P675" s="78" t="s">
        <v>3842</v>
      </c>
    </row>
    <row r="676" spans="1:16" s="78" customFormat="1">
      <c r="A676" s="79"/>
      <c r="B676" s="75" t="s">
        <v>2790</v>
      </c>
      <c r="C676" s="76">
        <v>9783839418727</v>
      </c>
      <c r="D676" s="75" t="s">
        <v>5096</v>
      </c>
      <c r="E676" s="77" t="s">
        <v>2791</v>
      </c>
      <c r="F676" s="78" t="s">
        <v>2792</v>
      </c>
      <c r="G676" s="78" t="s">
        <v>6552</v>
      </c>
      <c r="H676" s="75"/>
      <c r="I676" s="75">
        <v>2012</v>
      </c>
      <c r="J676" s="75" t="s">
        <v>5101</v>
      </c>
      <c r="K676" s="46" t="s">
        <v>1497</v>
      </c>
      <c r="L676" s="60">
        <f>VLOOKUP(C676,'[1]TRANS_alle _produkte_2014_10_05'!$E$2:$U$2964,17,0)</f>
        <v>21.99</v>
      </c>
      <c r="M676" s="75" t="s">
        <v>6546</v>
      </c>
      <c r="N676" s="77" t="s">
        <v>2650</v>
      </c>
      <c r="O676" s="75" t="s">
        <v>2651</v>
      </c>
      <c r="P676" s="78" t="s">
        <v>3853</v>
      </c>
    </row>
    <row r="677" spans="1:16" s="78" customFormat="1">
      <c r="A677" s="59"/>
      <c r="B677" s="75" t="s">
        <v>2793</v>
      </c>
      <c r="C677" s="76">
        <v>9783839414729</v>
      </c>
      <c r="D677" s="75" t="s">
        <v>5096</v>
      </c>
      <c r="E677" s="77" t="s">
        <v>2794</v>
      </c>
      <c r="F677" s="78" t="s">
        <v>2795</v>
      </c>
      <c r="G677" s="78" t="s">
        <v>6634</v>
      </c>
      <c r="H677" s="75"/>
      <c r="I677" s="75">
        <v>2011</v>
      </c>
      <c r="J677" s="75" t="s">
        <v>5101</v>
      </c>
      <c r="K677" s="46" t="s">
        <v>1497</v>
      </c>
      <c r="L677" s="60">
        <f>VLOOKUP(C677,'[1]TRANS_alle _produkte_2014_10_05'!$E$2:$U$2964,17,0)</f>
        <v>31.99</v>
      </c>
      <c r="M677" s="75" t="s">
        <v>6546</v>
      </c>
      <c r="N677" s="77" t="s">
        <v>2650</v>
      </c>
      <c r="O677" s="75" t="s">
        <v>2651</v>
      </c>
      <c r="P677" s="78" t="s">
        <v>3846</v>
      </c>
    </row>
    <row r="678" spans="1:16" s="78" customFormat="1">
      <c r="A678" s="74"/>
      <c r="B678" s="75" t="s">
        <v>2796</v>
      </c>
      <c r="C678" s="76">
        <v>9783839413982</v>
      </c>
      <c r="D678" s="75" t="s">
        <v>5096</v>
      </c>
      <c r="E678" s="77" t="s">
        <v>2797</v>
      </c>
      <c r="F678" s="78" t="s">
        <v>2798</v>
      </c>
      <c r="G678" s="78" t="s">
        <v>7281</v>
      </c>
      <c r="H678" s="75"/>
      <c r="I678" s="75">
        <v>2010</v>
      </c>
      <c r="J678" s="75" t="s">
        <v>5101</v>
      </c>
      <c r="K678" s="46" t="s">
        <v>1497</v>
      </c>
      <c r="L678" s="60">
        <f>VLOOKUP(C678,'[1]TRANS_alle _produkte_2014_10_05'!$E$2:$U$2964,17,0)</f>
        <v>32.99</v>
      </c>
      <c r="M678" s="75" t="s">
        <v>6501</v>
      </c>
      <c r="N678" s="77" t="s">
        <v>2799</v>
      </c>
      <c r="O678" s="75" t="s">
        <v>2651</v>
      </c>
      <c r="P678" s="78" t="s">
        <v>2495</v>
      </c>
    </row>
    <row r="679" spans="1:16" s="78" customFormat="1">
      <c r="A679" s="74"/>
      <c r="B679" s="75" t="s">
        <v>2800</v>
      </c>
      <c r="C679" s="76">
        <v>9783839416853</v>
      </c>
      <c r="D679" s="75" t="s">
        <v>5096</v>
      </c>
      <c r="E679" s="77" t="s">
        <v>2801</v>
      </c>
      <c r="F679" s="78" t="s">
        <v>2802</v>
      </c>
      <c r="G679" s="78" t="s">
        <v>2803</v>
      </c>
      <c r="H679" s="75">
        <v>2</v>
      </c>
      <c r="I679" s="75">
        <v>2012</v>
      </c>
      <c r="J679" s="75" t="s">
        <v>5101</v>
      </c>
      <c r="K679" s="46" t="s">
        <v>1497</v>
      </c>
      <c r="L679" s="60">
        <f>VLOOKUP(C679,'[1]TRANS_alle _produkte_2014_10_05'!$E$2:$U$2964,17,0)</f>
        <v>17.989999999999998</v>
      </c>
      <c r="M679" s="75" t="s">
        <v>6501</v>
      </c>
      <c r="N679" s="77" t="s">
        <v>2799</v>
      </c>
      <c r="O679" s="75" t="s">
        <v>2651</v>
      </c>
      <c r="P679" s="78" t="s">
        <v>2495</v>
      </c>
    </row>
    <row r="680" spans="1:16" s="78" customFormat="1">
      <c r="A680" s="79"/>
      <c r="B680" s="75" t="s">
        <v>2804</v>
      </c>
      <c r="C680" s="76">
        <v>9783839419861</v>
      </c>
      <c r="D680" s="75" t="s">
        <v>5096</v>
      </c>
      <c r="E680" s="77" t="s">
        <v>2805</v>
      </c>
      <c r="F680" s="78" t="s">
        <v>2806</v>
      </c>
      <c r="G680" s="78" t="s">
        <v>2803</v>
      </c>
      <c r="H680" s="75">
        <v>3</v>
      </c>
      <c r="I680" s="75">
        <v>2012</v>
      </c>
      <c r="J680" s="75" t="s">
        <v>5101</v>
      </c>
      <c r="K680" s="46" t="s">
        <v>1497</v>
      </c>
      <c r="L680" s="60">
        <f>VLOOKUP(C680,'[1]TRANS_alle _produkte_2014_10_05'!$E$2:$U$2964,17,0)</f>
        <v>31.99</v>
      </c>
      <c r="M680" s="75" t="s">
        <v>6501</v>
      </c>
      <c r="N680" s="77" t="s">
        <v>2799</v>
      </c>
      <c r="O680" s="75" t="s">
        <v>2651</v>
      </c>
      <c r="P680" s="78" t="s">
        <v>2495</v>
      </c>
    </row>
    <row r="681" spans="1:16" s="78" customFormat="1">
      <c r="A681" s="79"/>
      <c r="B681" s="75" t="s">
        <v>2807</v>
      </c>
      <c r="C681" s="76">
        <v>9783839422120</v>
      </c>
      <c r="D681" s="75" t="s">
        <v>5096</v>
      </c>
      <c r="E681" s="77" t="s">
        <v>2808</v>
      </c>
      <c r="F681" s="78" t="s">
        <v>2809</v>
      </c>
      <c r="G681" s="78" t="s">
        <v>2810</v>
      </c>
      <c r="H681" s="75">
        <v>3</v>
      </c>
      <c r="I681" s="75">
        <v>2013</v>
      </c>
      <c r="J681" s="75" t="s">
        <v>5135</v>
      </c>
      <c r="K681" s="46" t="s">
        <v>1497</v>
      </c>
      <c r="L681" s="60">
        <f>VLOOKUP(C681,'[1]TRANS_alle _produkte_2014_10_05'!$E$2:$U$2964,17,0)</f>
        <v>26.99</v>
      </c>
      <c r="M681" s="75" t="s">
        <v>5669</v>
      </c>
      <c r="N681" s="77" t="s">
        <v>2811</v>
      </c>
      <c r="O681" s="75" t="s">
        <v>2651</v>
      </c>
      <c r="P681" s="78" t="s">
        <v>3853</v>
      </c>
    </row>
    <row r="682" spans="1:16" s="78" customFormat="1">
      <c r="A682" s="59"/>
      <c r="B682" s="75" t="s">
        <v>2812</v>
      </c>
      <c r="C682" s="76">
        <v>9783839425206</v>
      </c>
      <c r="D682" s="75" t="s">
        <v>5096</v>
      </c>
      <c r="E682" s="77" t="s">
        <v>2813</v>
      </c>
      <c r="F682" s="78" t="s">
        <v>2814</v>
      </c>
      <c r="G682" s="78" t="s">
        <v>2815</v>
      </c>
      <c r="H682" s="75">
        <v>1</v>
      </c>
      <c r="I682" s="75">
        <v>2013</v>
      </c>
      <c r="J682" s="75" t="s">
        <v>5101</v>
      </c>
      <c r="K682" s="46" t="s">
        <v>1497</v>
      </c>
      <c r="L682" s="60">
        <f>VLOOKUP(C682,'[1]TRANS_alle _produkte_2014_10_05'!$E$2:$U$2964,17,0)</f>
        <v>26.99</v>
      </c>
      <c r="M682" s="75" t="s">
        <v>5669</v>
      </c>
      <c r="N682" s="77" t="s">
        <v>2811</v>
      </c>
      <c r="O682" s="75" t="s">
        <v>2651</v>
      </c>
      <c r="P682" s="78" t="s">
        <v>3853</v>
      </c>
    </row>
    <row r="683" spans="1:16" s="78" customFormat="1">
      <c r="A683" s="74"/>
      <c r="B683" s="75" t="s">
        <v>2816</v>
      </c>
      <c r="C683" s="76">
        <v>9783839419434</v>
      </c>
      <c r="D683" s="75" t="s">
        <v>5096</v>
      </c>
      <c r="E683" s="77" t="s">
        <v>2817</v>
      </c>
      <c r="F683" s="78" t="s">
        <v>2818</v>
      </c>
      <c r="G683" s="78" t="s">
        <v>5029</v>
      </c>
      <c r="H683" s="75">
        <v>16</v>
      </c>
      <c r="I683" s="75">
        <v>2012</v>
      </c>
      <c r="J683" s="75" t="s">
        <v>5101</v>
      </c>
      <c r="K683" s="46" t="s">
        <v>1497</v>
      </c>
      <c r="L683" s="60">
        <f>VLOOKUP(C683,'[1]TRANS_alle _produkte_2014_10_05'!$E$2:$U$2964,17,0)</f>
        <v>21.99</v>
      </c>
      <c r="M683" s="75" t="s">
        <v>6885</v>
      </c>
      <c r="N683" s="77" t="s">
        <v>2819</v>
      </c>
      <c r="O683" s="75" t="s">
        <v>2651</v>
      </c>
      <c r="P683" s="78" t="s">
        <v>3842</v>
      </c>
    </row>
    <row r="684" spans="1:16" s="78" customFormat="1">
      <c r="A684" s="74"/>
      <c r="B684" s="75" t="s">
        <v>2820</v>
      </c>
      <c r="C684" s="76">
        <v>9783839422557</v>
      </c>
      <c r="D684" s="75" t="s">
        <v>5096</v>
      </c>
      <c r="E684" s="77" t="s">
        <v>2821</v>
      </c>
      <c r="F684" s="78" t="s">
        <v>2822</v>
      </c>
      <c r="G684" s="78" t="s">
        <v>6552</v>
      </c>
      <c r="H684" s="75"/>
      <c r="I684" s="75">
        <v>2013</v>
      </c>
      <c r="J684" s="75" t="s">
        <v>5135</v>
      </c>
      <c r="K684" s="46" t="s">
        <v>1497</v>
      </c>
      <c r="L684" s="60">
        <f>VLOOKUP(C684,'[1]TRANS_alle _produkte_2014_10_05'!$E$2:$U$2964,17,0)</f>
        <v>22.99</v>
      </c>
      <c r="M684" s="75" t="s">
        <v>6534</v>
      </c>
      <c r="N684" s="77" t="s">
        <v>2823</v>
      </c>
      <c r="O684" s="75" t="s">
        <v>2651</v>
      </c>
      <c r="P684" s="78" t="s">
        <v>3842</v>
      </c>
    </row>
    <row r="685" spans="1:16" s="78" customFormat="1">
      <c r="A685" s="79"/>
      <c r="B685" s="75" t="s">
        <v>2824</v>
      </c>
      <c r="C685" s="76">
        <v>9783839414958</v>
      </c>
      <c r="D685" s="75" t="s">
        <v>5096</v>
      </c>
      <c r="E685" s="77" t="s">
        <v>2825</v>
      </c>
      <c r="F685" s="78" t="s">
        <v>2826</v>
      </c>
      <c r="G685" s="78" t="s">
        <v>6602</v>
      </c>
      <c r="H685" s="75"/>
      <c r="I685" s="75">
        <v>2010</v>
      </c>
      <c r="J685" s="75" t="s">
        <v>5101</v>
      </c>
      <c r="K685" s="46" t="s">
        <v>1497</v>
      </c>
      <c r="L685" s="60">
        <f>VLOOKUP(C685,'[1]TRANS_alle _produkte_2014_10_05'!$E$2:$U$2964,17,0)</f>
        <v>19.989999999999998</v>
      </c>
      <c r="M685" s="75" t="s">
        <v>6534</v>
      </c>
      <c r="N685" s="77" t="s">
        <v>2823</v>
      </c>
      <c r="O685" s="75" t="s">
        <v>2651</v>
      </c>
      <c r="P685" s="78" t="s">
        <v>3842</v>
      </c>
    </row>
    <row r="686" spans="1:16" s="78" customFormat="1">
      <c r="A686" s="79"/>
      <c r="B686" s="75" t="s">
        <v>2827</v>
      </c>
      <c r="C686" s="76">
        <v>9783839413616</v>
      </c>
      <c r="D686" s="75" t="s">
        <v>5096</v>
      </c>
      <c r="E686" s="77" t="s">
        <v>2828</v>
      </c>
      <c r="F686" s="78" t="s">
        <v>2829</v>
      </c>
      <c r="G686" s="78" t="s">
        <v>2830</v>
      </c>
      <c r="H686" s="75">
        <v>6</v>
      </c>
      <c r="I686" s="75">
        <v>2010</v>
      </c>
      <c r="J686" s="75" t="s">
        <v>5135</v>
      </c>
      <c r="K686" s="46" t="s">
        <v>1497</v>
      </c>
      <c r="L686" s="60">
        <f>VLOOKUP(C686,'[1]TRANS_alle _produkte_2014_10_05'!$E$2:$U$2964,17,0)</f>
        <v>23.99</v>
      </c>
      <c r="M686" s="75" t="s">
        <v>5364</v>
      </c>
      <c r="N686" s="77" t="s">
        <v>2831</v>
      </c>
      <c r="O686" s="75" t="s">
        <v>2651</v>
      </c>
      <c r="P686" s="78" t="s">
        <v>3853</v>
      </c>
    </row>
    <row r="687" spans="1:16" s="78" customFormat="1">
      <c r="A687" s="59"/>
      <c r="B687" s="75" t="s">
        <v>2832</v>
      </c>
      <c r="C687" s="76">
        <v>9783839415320</v>
      </c>
      <c r="D687" s="75" t="s">
        <v>5096</v>
      </c>
      <c r="E687" s="77" t="s">
        <v>2833</v>
      </c>
      <c r="F687" s="78" t="s">
        <v>2834</v>
      </c>
      <c r="G687" s="78" t="s">
        <v>2830</v>
      </c>
      <c r="H687" s="75">
        <v>7</v>
      </c>
      <c r="I687" s="75">
        <v>2011</v>
      </c>
      <c r="J687" s="75" t="s">
        <v>5101</v>
      </c>
      <c r="K687" s="46" t="s">
        <v>1497</v>
      </c>
      <c r="L687" s="60">
        <f>VLOOKUP(C687,'[1]TRANS_alle _produkte_2014_10_05'!$E$2:$U$2964,17,0)</f>
        <v>24.99</v>
      </c>
      <c r="M687" s="75" t="s">
        <v>5364</v>
      </c>
      <c r="N687" s="77" t="s">
        <v>2831</v>
      </c>
      <c r="O687" s="75" t="s">
        <v>2651</v>
      </c>
      <c r="P687" s="78" t="s">
        <v>3853</v>
      </c>
    </row>
    <row r="688" spans="1:16" s="78" customFormat="1">
      <c r="A688" s="74"/>
      <c r="B688" s="75" t="s">
        <v>2835</v>
      </c>
      <c r="C688" s="76">
        <v>9783839421192</v>
      </c>
      <c r="D688" s="75" t="s">
        <v>5096</v>
      </c>
      <c r="E688" s="77" t="s">
        <v>2836</v>
      </c>
      <c r="F688" s="78" t="s">
        <v>2837</v>
      </c>
      <c r="G688" s="78" t="s">
        <v>2830</v>
      </c>
      <c r="H688" s="75">
        <v>9</v>
      </c>
      <c r="I688" s="75">
        <v>2012</v>
      </c>
      <c r="J688" s="75" t="s">
        <v>5135</v>
      </c>
      <c r="K688" s="46" t="s">
        <v>1497</v>
      </c>
      <c r="L688" s="60">
        <f>VLOOKUP(C688,'[1]TRANS_alle _produkte_2014_10_05'!$E$2:$U$2964,17,0)</f>
        <v>34.99</v>
      </c>
      <c r="M688" s="75" t="s">
        <v>5364</v>
      </c>
      <c r="N688" s="77" t="s">
        <v>2831</v>
      </c>
      <c r="O688" s="75" t="s">
        <v>2651</v>
      </c>
      <c r="P688" s="78" t="s">
        <v>3853</v>
      </c>
    </row>
    <row r="689" spans="1:16" s="78" customFormat="1">
      <c r="A689" s="74"/>
      <c r="B689" s="75" t="s">
        <v>2838</v>
      </c>
      <c r="C689" s="76">
        <v>9783839420591</v>
      </c>
      <c r="D689" s="75" t="s">
        <v>5096</v>
      </c>
      <c r="E689" s="77" t="s">
        <v>2839</v>
      </c>
      <c r="F689" s="78" t="s">
        <v>2840</v>
      </c>
      <c r="G689" s="78" t="s">
        <v>2830</v>
      </c>
      <c r="H689" s="75">
        <v>8</v>
      </c>
      <c r="I689" s="75">
        <v>2013</v>
      </c>
      <c r="J689" s="75" t="s">
        <v>5101</v>
      </c>
      <c r="K689" s="46" t="s">
        <v>1497</v>
      </c>
      <c r="L689" s="60">
        <f>VLOOKUP(C689,'[1]TRANS_alle _produkte_2014_10_05'!$E$2:$U$2964,17,0)</f>
        <v>30.99</v>
      </c>
      <c r="M689" s="75" t="s">
        <v>5364</v>
      </c>
      <c r="N689" s="77" t="s">
        <v>2831</v>
      </c>
      <c r="O689" s="75" t="s">
        <v>2651</v>
      </c>
      <c r="P689" s="78" t="s">
        <v>3853</v>
      </c>
    </row>
    <row r="690" spans="1:16" s="78" customFormat="1">
      <c r="A690" s="79"/>
      <c r="B690" s="75" t="s">
        <v>2841</v>
      </c>
      <c r="C690" s="76">
        <v>9783839416822</v>
      </c>
      <c r="D690" s="75" t="s">
        <v>5096</v>
      </c>
      <c r="E690" s="77" t="s">
        <v>2842</v>
      </c>
      <c r="F690" s="78" t="s">
        <v>2843</v>
      </c>
      <c r="G690" s="78" t="s">
        <v>7788</v>
      </c>
      <c r="H690" s="75">
        <v>11</v>
      </c>
      <c r="I690" s="75">
        <v>2012</v>
      </c>
      <c r="J690" s="75" t="s">
        <v>5135</v>
      </c>
      <c r="K690" s="46" t="s">
        <v>1497</v>
      </c>
      <c r="L690" s="60">
        <f>VLOOKUP(C690,'[1]TRANS_alle _produkte_2014_10_05'!$E$2:$U$2964,17,0)</f>
        <v>32.99</v>
      </c>
      <c r="M690" s="75" t="s">
        <v>5359</v>
      </c>
      <c r="N690" s="77" t="s">
        <v>2844</v>
      </c>
      <c r="O690" s="75" t="s">
        <v>2651</v>
      </c>
      <c r="P690" s="78" t="s">
        <v>3853</v>
      </c>
    </row>
    <row r="691" spans="1:16" s="78" customFormat="1">
      <c r="A691" s="79"/>
      <c r="B691" s="75" t="s">
        <v>2845</v>
      </c>
      <c r="C691" s="76">
        <v>9783839421970</v>
      </c>
      <c r="D691" s="75" t="s">
        <v>5096</v>
      </c>
      <c r="E691" s="77" t="s">
        <v>2846</v>
      </c>
      <c r="F691" s="78" t="s">
        <v>2847</v>
      </c>
      <c r="G691" s="78" t="s">
        <v>4344</v>
      </c>
      <c r="H691" s="75">
        <v>44</v>
      </c>
      <c r="I691" s="75">
        <v>2012</v>
      </c>
      <c r="J691" s="75" t="s">
        <v>5101</v>
      </c>
      <c r="K691" s="46" t="s">
        <v>1497</v>
      </c>
      <c r="L691" s="60">
        <f>VLOOKUP(C691,'[1]TRANS_alle _produkte_2014_10_05'!$E$2:$U$2964,17,0)</f>
        <v>21.99</v>
      </c>
      <c r="M691" s="75" t="s">
        <v>6817</v>
      </c>
      <c r="N691" s="77" t="s">
        <v>2710</v>
      </c>
      <c r="O691" s="75" t="s">
        <v>2651</v>
      </c>
      <c r="P691" s="78" t="s">
        <v>3842</v>
      </c>
    </row>
    <row r="692" spans="1:16" s="78" customFormat="1">
      <c r="A692" s="59"/>
      <c r="B692" s="75" t="s">
        <v>2848</v>
      </c>
      <c r="C692" s="76">
        <v>9783839413975</v>
      </c>
      <c r="D692" s="75" t="s">
        <v>5096</v>
      </c>
      <c r="E692" s="77" t="s">
        <v>2849</v>
      </c>
      <c r="F692" s="78" t="s">
        <v>2850</v>
      </c>
      <c r="G692" s="78" t="s">
        <v>5961</v>
      </c>
      <c r="H692" s="75">
        <v>7</v>
      </c>
      <c r="I692" s="75">
        <v>2010</v>
      </c>
      <c r="J692" s="75" t="s">
        <v>5135</v>
      </c>
      <c r="K692" s="46" t="s">
        <v>1497</v>
      </c>
      <c r="L692" s="60">
        <f>VLOOKUP(C692,'[1]TRANS_alle _produkte_2014_10_05'!$E$2:$U$2964,17,0)</f>
        <v>22.99</v>
      </c>
      <c r="M692" s="75" t="s">
        <v>6817</v>
      </c>
      <c r="N692" s="77" t="s">
        <v>2710</v>
      </c>
      <c r="O692" s="75" t="s">
        <v>2651</v>
      </c>
      <c r="P692" s="78" t="s">
        <v>2495</v>
      </c>
    </row>
    <row r="693" spans="1:16" s="78" customFormat="1">
      <c r="A693" s="74"/>
      <c r="B693" s="75" t="s">
        <v>2851</v>
      </c>
      <c r="C693" s="76">
        <v>9783839413845</v>
      </c>
      <c r="D693" s="75" t="s">
        <v>5096</v>
      </c>
      <c r="E693" s="77" t="s">
        <v>2852</v>
      </c>
      <c r="F693" s="78" t="s">
        <v>2853</v>
      </c>
      <c r="G693" s="78" t="s">
        <v>5961</v>
      </c>
      <c r="H693" s="75">
        <v>6</v>
      </c>
      <c r="I693" s="75">
        <v>2010</v>
      </c>
      <c r="J693" s="75" t="s">
        <v>5101</v>
      </c>
      <c r="K693" s="46" t="s">
        <v>1497</v>
      </c>
      <c r="L693" s="60">
        <f>VLOOKUP(C693,'[1]TRANS_alle _produkte_2014_10_05'!$E$2:$U$2964,17,0)</f>
        <v>24.99</v>
      </c>
      <c r="M693" s="75" t="s">
        <v>6817</v>
      </c>
      <c r="N693" s="77" t="s">
        <v>2710</v>
      </c>
      <c r="O693" s="75" t="s">
        <v>2651</v>
      </c>
      <c r="P693" s="78" t="s">
        <v>2495</v>
      </c>
    </row>
    <row r="694" spans="1:16" s="78" customFormat="1">
      <c r="A694" s="74"/>
      <c r="B694" s="75" t="s">
        <v>2854</v>
      </c>
      <c r="C694" s="76">
        <v>9783839413838</v>
      </c>
      <c r="D694" s="75" t="s">
        <v>5096</v>
      </c>
      <c r="E694" s="77" t="s">
        <v>2855</v>
      </c>
      <c r="F694" s="78" t="s">
        <v>2856</v>
      </c>
      <c r="G694" s="78" t="s">
        <v>7281</v>
      </c>
      <c r="H694" s="75"/>
      <c r="I694" s="75">
        <v>2010</v>
      </c>
      <c r="J694" s="75" t="s">
        <v>5101</v>
      </c>
      <c r="K694" s="46" t="s">
        <v>1497</v>
      </c>
      <c r="L694" s="60">
        <f>VLOOKUP(C694,'[1]TRANS_alle _produkte_2014_10_05'!$E$2:$U$2964,17,0)</f>
        <v>26.99</v>
      </c>
      <c r="M694" s="75" t="s">
        <v>6817</v>
      </c>
      <c r="N694" s="77" t="s">
        <v>2710</v>
      </c>
      <c r="O694" s="75" t="s">
        <v>2651</v>
      </c>
      <c r="P694" s="78" t="s">
        <v>2495</v>
      </c>
    </row>
    <row r="695" spans="1:16" s="78" customFormat="1">
      <c r="A695" s="79"/>
      <c r="B695" s="75" t="s">
        <v>2857</v>
      </c>
      <c r="C695" s="76">
        <v>9783839415283</v>
      </c>
      <c r="D695" s="75" t="s">
        <v>5096</v>
      </c>
      <c r="E695" s="77" t="s">
        <v>2858</v>
      </c>
      <c r="F695" s="78" t="s">
        <v>2859</v>
      </c>
      <c r="G695" s="78" t="s">
        <v>4159</v>
      </c>
      <c r="H695" s="75">
        <v>3</v>
      </c>
      <c r="I695" s="75">
        <v>2011</v>
      </c>
      <c r="J695" s="75" t="s">
        <v>5101</v>
      </c>
      <c r="K695" s="46" t="s">
        <v>1497</v>
      </c>
      <c r="L695" s="60">
        <f>VLOOKUP(C695,'[1]TRANS_alle _produkte_2014_10_05'!$E$2:$U$2964,17,0)</f>
        <v>25.99</v>
      </c>
      <c r="M695" s="75" t="s">
        <v>6817</v>
      </c>
      <c r="N695" s="77" t="s">
        <v>2710</v>
      </c>
      <c r="O695" s="75" t="s">
        <v>2651</v>
      </c>
      <c r="P695" s="78" t="s">
        <v>2495</v>
      </c>
    </row>
    <row r="696" spans="1:16" s="78" customFormat="1">
      <c r="A696" s="79"/>
      <c r="B696" s="75" t="s">
        <v>2860</v>
      </c>
      <c r="C696" s="76">
        <v>9783839417539</v>
      </c>
      <c r="D696" s="75" t="s">
        <v>5096</v>
      </c>
      <c r="E696" s="77" t="s">
        <v>2861</v>
      </c>
      <c r="F696" s="78" t="s">
        <v>2862</v>
      </c>
      <c r="G696" s="78" t="s">
        <v>7281</v>
      </c>
      <c r="H696" s="75"/>
      <c r="I696" s="75">
        <v>2011</v>
      </c>
      <c r="J696" s="75" t="s">
        <v>5101</v>
      </c>
      <c r="K696" s="46" t="s">
        <v>1497</v>
      </c>
      <c r="L696" s="60">
        <f>VLOOKUP(C696,'[1]TRANS_alle _produkte_2014_10_05'!$E$2:$U$2964,17,0)</f>
        <v>31.99</v>
      </c>
      <c r="M696" s="75" t="s">
        <v>6817</v>
      </c>
      <c r="N696" s="77" t="s">
        <v>2710</v>
      </c>
      <c r="O696" s="75" t="s">
        <v>2651</v>
      </c>
      <c r="P696" s="78" t="s">
        <v>2495</v>
      </c>
    </row>
    <row r="697" spans="1:16" s="78" customFormat="1">
      <c r="A697" s="59"/>
      <c r="B697" s="75" t="s">
        <v>2863</v>
      </c>
      <c r="C697" s="76">
        <v>9783839416242</v>
      </c>
      <c r="D697" s="75" t="s">
        <v>5096</v>
      </c>
      <c r="E697" s="77" t="s">
        <v>2864</v>
      </c>
      <c r="F697" s="78" t="s">
        <v>2865</v>
      </c>
      <c r="G697" s="78" t="s">
        <v>6552</v>
      </c>
      <c r="H697" s="75"/>
      <c r="I697" s="75">
        <v>2011</v>
      </c>
      <c r="J697" s="75" t="s">
        <v>5101</v>
      </c>
      <c r="K697" s="46" t="s">
        <v>1497</v>
      </c>
      <c r="L697" s="60">
        <f>VLOOKUP(C697,'[1]TRANS_alle _produkte_2014_10_05'!$E$2:$U$2964,17,0)</f>
        <v>33.99</v>
      </c>
      <c r="M697" s="75" t="s">
        <v>6817</v>
      </c>
      <c r="N697" s="77" t="s">
        <v>2710</v>
      </c>
      <c r="O697" s="75" t="s">
        <v>2651</v>
      </c>
      <c r="P697" s="78" t="s">
        <v>2495</v>
      </c>
    </row>
    <row r="698" spans="1:16" s="78" customFormat="1">
      <c r="A698" s="74"/>
      <c r="B698" s="75" t="s">
        <v>2866</v>
      </c>
      <c r="C698" s="76">
        <v>9783839415726</v>
      </c>
      <c r="D698" s="75" t="s">
        <v>5096</v>
      </c>
      <c r="E698" s="77" t="s">
        <v>2867</v>
      </c>
      <c r="F698" s="78" t="s">
        <v>2868</v>
      </c>
      <c r="G698" s="78" t="s">
        <v>7637</v>
      </c>
      <c r="H698" s="75">
        <v>14</v>
      </c>
      <c r="I698" s="75">
        <v>2011</v>
      </c>
      <c r="J698" s="75" t="s">
        <v>5101</v>
      </c>
      <c r="K698" s="46" t="s">
        <v>1497</v>
      </c>
      <c r="L698" s="60">
        <f>VLOOKUP(C698,'[1]TRANS_alle _produkte_2014_10_05'!$E$2:$U$2964,17,0)</f>
        <v>26.99</v>
      </c>
      <c r="M698" s="75" t="s">
        <v>6817</v>
      </c>
      <c r="N698" s="77" t="s">
        <v>2710</v>
      </c>
      <c r="O698" s="75" t="s">
        <v>2651</v>
      </c>
      <c r="P698" s="78" t="s">
        <v>2495</v>
      </c>
    </row>
    <row r="699" spans="1:16" s="78" customFormat="1">
      <c r="A699" s="74"/>
      <c r="B699" s="75" t="s">
        <v>2869</v>
      </c>
      <c r="C699" s="76">
        <v>9783839415924</v>
      </c>
      <c r="D699" s="75" t="s">
        <v>5096</v>
      </c>
      <c r="E699" s="77" t="s">
        <v>2870</v>
      </c>
      <c r="F699" s="78" t="s">
        <v>2871</v>
      </c>
      <c r="G699" s="78" t="s">
        <v>7637</v>
      </c>
      <c r="H699" s="75">
        <v>15</v>
      </c>
      <c r="I699" s="75">
        <v>2011</v>
      </c>
      <c r="J699" s="75" t="s">
        <v>5101</v>
      </c>
      <c r="K699" s="46" t="s">
        <v>1497</v>
      </c>
      <c r="L699" s="60">
        <f>VLOOKUP(C699,'[1]TRANS_alle _produkte_2014_10_05'!$E$2:$U$2964,17,0)</f>
        <v>24.99</v>
      </c>
      <c r="M699" s="75" t="s">
        <v>6817</v>
      </c>
      <c r="N699" s="77" t="s">
        <v>2710</v>
      </c>
      <c r="O699" s="75" t="s">
        <v>2651</v>
      </c>
      <c r="P699" s="78" t="s">
        <v>2495</v>
      </c>
    </row>
    <row r="700" spans="1:16" s="78" customFormat="1">
      <c r="A700" s="79"/>
      <c r="B700" s="75" t="s">
        <v>2872</v>
      </c>
      <c r="C700" s="76">
        <v>9783839417201</v>
      </c>
      <c r="D700" s="75" t="s">
        <v>5096</v>
      </c>
      <c r="E700" s="77" t="s">
        <v>2873</v>
      </c>
      <c r="F700" s="78" t="s">
        <v>2874</v>
      </c>
      <c r="G700" s="78" t="s">
        <v>7281</v>
      </c>
      <c r="H700" s="75"/>
      <c r="I700" s="75">
        <v>2011</v>
      </c>
      <c r="J700" s="75" t="s">
        <v>5101</v>
      </c>
      <c r="K700" s="46" t="s">
        <v>1497</v>
      </c>
      <c r="L700" s="60">
        <f>VLOOKUP(C700,'[1]TRANS_alle _produkte_2014_10_05'!$E$2:$U$2964,17,0)</f>
        <v>26.99</v>
      </c>
      <c r="M700" s="75" t="s">
        <v>6817</v>
      </c>
      <c r="N700" s="77" t="s">
        <v>2710</v>
      </c>
      <c r="O700" s="75" t="s">
        <v>2651</v>
      </c>
      <c r="P700" s="78" t="s">
        <v>2495</v>
      </c>
    </row>
    <row r="701" spans="1:16" s="78" customFormat="1">
      <c r="A701" s="79"/>
      <c r="B701" s="75" t="s">
        <v>2875</v>
      </c>
      <c r="C701" s="76">
        <v>9783839418024</v>
      </c>
      <c r="D701" s="75" t="s">
        <v>5096</v>
      </c>
      <c r="E701" s="77" t="s">
        <v>2876</v>
      </c>
      <c r="F701" s="78" t="s">
        <v>2877</v>
      </c>
      <c r="G701" s="78" t="s">
        <v>7281</v>
      </c>
      <c r="H701" s="75"/>
      <c r="I701" s="75">
        <v>2011</v>
      </c>
      <c r="J701" s="75" t="s">
        <v>5101</v>
      </c>
      <c r="K701" s="46" t="s">
        <v>1497</v>
      </c>
      <c r="L701" s="60">
        <f>VLOOKUP(C701,'[1]TRANS_alle _produkte_2014_10_05'!$E$2:$U$2964,17,0)</f>
        <v>25.99</v>
      </c>
      <c r="M701" s="75" t="s">
        <v>6817</v>
      </c>
      <c r="N701" s="77" t="s">
        <v>2710</v>
      </c>
      <c r="O701" s="75" t="s">
        <v>2651</v>
      </c>
      <c r="P701" s="78" t="s">
        <v>2495</v>
      </c>
    </row>
    <row r="702" spans="1:16" s="78" customFormat="1">
      <c r="A702" s="59"/>
      <c r="B702" s="75" t="s">
        <v>2878</v>
      </c>
      <c r="C702" s="76">
        <v>9783839417676</v>
      </c>
      <c r="D702" s="75" t="s">
        <v>5096</v>
      </c>
      <c r="E702" s="77" t="s">
        <v>2879</v>
      </c>
      <c r="F702" s="78" t="s">
        <v>2880</v>
      </c>
      <c r="G702" s="78" t="s">
        <v>7281</v>
      </c>
      <c r="H702" s="75"/>
      <c r="I702" s="75">
        <v>2012</v>
      </c>
      <c r="J702" s="75" t="s">
        <v>5101</v>
      </c>
      <c r="K702" s="46" t="s">
        <v>1497</v>
      </c>
      <c r="L702" s="60">
        <f>VLOOKUP(C702,'[1]TRANS_alle _produkte_2014_10_05'!$E$2:$U$2964,17,0)</f>
        <v>26.99</v>
      </c>
      <c r="M702" s="75" t="s">
        <v>6817</v>
      </c>
      <c r="N702" s="77" t="s">
        <v>2710</v>
      </c>
      <c r="O702" s="75" t="s">
        <v>2651</v>
      </c>
      <c r="P702" s="78" t="s">
        <v>2495</v>
      </c>
    </row>
    <row r="703" spans="1:16" s="78" customFormat="1">
      <c r="A703" s="74"/>
      <c r="B703" s="75" t="s">
        <v>2881</v>
      </c>
      <c r="C703" s="76">
        <v>9783839414156</v>
      </c>
      <c r="D703" s="75" t="s">
        <v>5096</v>
      </c>
      <c r="E703" s="77" t="s">
        <v>2882</v>
      </c>
      <c r="F703" s="78" t="s">
        <v>2883</v>
      </c>
      <c r="G703" s="78" t="s">
        <v>7281</v>
      </c>
      <c r="H703" s="75"/>
      <c r="I703" s="75">
        <v>2012</v>
      </c>
      <c r="J703" s="75" t="s">
        <v>5101</v>
      </c>
      <c r="K703" s="46" t="s">
        <v>1497</v>
      </c>
      <c r="L703" s="60">
        <f>VLOOKUP(C703,'[1]TRANS_alle _produkte_2014_10_05'!$E$2:$U$2964,17,0)</f>
        <v>21.99</v>
      </c>
      <c r="M703" s="75" t="s">
        <v>6817</v>
      </c>
      <c r="N703" s="77" t="s">
        <v>2710</v>
      </c>
      <c r="O703" s="75" t="s">
        <v>2651</v>
      </c>
      <c r="P703" s="78" t="s">
        <v>2495</v>
      </c>
    </row>
    <row r="704" spans="1:16" s="78" customFormat="1">
      <c r="A704" s="74"/>
      <c r="B704" s="75" t="s">
        <v>2884</v>
      </c>
      <c r="C704" s="76">
        <v>9783839416921</v>
      </c>
      <c r="D704" s="75" t="s">
        <v>5096</v>
      </c>
      <c r="E704" s="77" t="s">
        <v>2885</v>
      </c>
      <c r="F704" s="78" t="s">
        <v>2886</v>
      </c>
      <c r="G704" s="78" t="s">
        <v>6365</v>
      </c>
      <c r="H704" s="75">
        <v>6</v>
      </c>
      <c r="I704" s="75">
        <v>2012</v>
      </c>
      <c r="J704" s="75" t="s">
        <v>5101</v>
      </c>
      <c r="K704" s="46" t="s">
        <v>1497</v>
      </c>
      <c r="L704" s="60">
        <f>VLOOKUP(C704,'[1]TRANS_alle _produkte_2014_10_05'!$E$2:$U$2964,17,0)</f>
        <v>23.99</v>
      </c>
      <c r="M704" s="75" t="s">
        <v>6817</v>
      </c>
      <c r="N704" s="77" t="s">
        <v>2710</v>
      </c>
      <c r="O704" s="75" t="s">
        <v>2651</v>
      </c>
      <c r="P704" s="78" t="s">
        <v>2495</v>
      </c>
    </row>
    <row r="705" spans="1:16" s="78" customFormat="1">
      <c r="A705" s="79"/>
      <c r="B705" s="75" t="s">
        <v>2887</v>
      </c>
      <c r="C705" s="76">
        <v>9783839419489</v>
      </c>
      <c r="D705" s="75" t="s">
        <v>5096</v>
      </c>
      <c r="E705" s="77" t="s">
        <v>2888</v>
      </c>
      <c r="F705" s="78" t="s">
        <v>2889</v>
      </c>
      <c r="G705" s="78" t="s">
        <v>7281</v>
      </c>
      <c r="H705" s="75"/>
      <c r="I705" s="75">
        <v>2012</v>
      </c>
      <c r="J705" s="75" t="s">
        <v>5101</v>
      </c>
      <c r="K705" s="46" t="s">
        <v>1497</v>
      </c>
      <c r="L705" s="60">
        <f>VLOOKUP(C705,'[1]TRANS_alle _produkte_2014_10_05'!$E$2:$U$2964,17,0)</f>
        <v>38.99</v>
      </c>
      <c r="M705" s="75" t="s">
        <v>6817</v>
      </c>
      <c r="N705" s="77" t="s">
        <v>2710</v>
      </c>
      <c r="O705" s="75" t="s">
        <v>2651</v>
      </c>
      <c r="P705" s="78" t="s">
        <v>2495</v>
      </c>
    </row>
    <row r="706" spans="1:16" s="78" customFormat="1">
      <c r="A706" s="79"/>
      <c r="B706" s="75" t="s">
        <v>2890</v>
      </c>
      <c r="C706" s="76">
        <v>9783839419175</v>
      </c>
      <c r="D706" s="75" t="s">
        <v>5096</v>
      </c>
      <c r="E706" s="77" t="s">
        <v>2891</v>
      </c>
      <c r="F706" s="78" t="s">
        <v>2892</v>
      </c>
      <c r="G706" s="78" t="s">
        <v>6365</v>
      </c>
      <c r="H706" s="75">
        <v>8</v>
      </c>
      <c r="I706" s="75">
        <v>2012</v>
      </c>
      <c r="J706" s="75" t="s">
        <v>5101</v>
      </c>
      <c r="K706" s="46" t="s">
        <v>1497</v>
      </c>
      <c r="L706" s="60">
        <f>VLOOKUP(C706,'[1]TRANS_alle _produkte_2014_10_05'!$E$2:$U$2964,17,0)</f>
        <v>25.99</v>
      </c>
      <c r="M706" s="75" t="s">
        <v>6817</v>
      </c>
      <c r="N706" s="77" t="s">
        <v>2710</v>
      </c>
      <c r="O706" s="75" t="s">
        <v>2651</v>
      </c>
      <c r="P706" s="78" t="s">
        <v>2495</v>
      </c>
    </row>
    <row r="707" spans="1:16" s="78" customFormat="1">
      <c r="A707" s="59"/>
      <c r="B707" s="75" t="s">
        <v>2893</v>
      </c>
      <c r="C707" s="76">
        <v>9783839421697</v>
      </c>
      <c r="D707" s="75" t="s">
        <v>5096</v>
      </c>
      <c r="E707" s="77" t="s">
        <v>2894</v>
      </c>
      <c r="F707" s="78" t="s">
        <v>2895</v>
      </c>
      <c r="G707" s="78" t="s">
        <v>7281</v>
      </c>
      <c r="H707" s="75"/>
      <c r="I707" s="75">
        <v>2012</v>
      </c>
      <c r="J707" s="75" t="s">
        <v>5101</v>
      </c>
      <c r="K707" s="46" t="s">
        <v>1497</v>
      </c>
      <c r="L707" s="60">
        <f>VLOOKUP(C707,'[1]TRANS_alle _produkte_2014_10_05'!$E$2:$U$2964,17,0)</f>
        <v>26.99</v>
      </c>
      <c r="M707" s="75" t="s">
        <v>6817</v>
      </c>
      <c r="N707" s="77" t="s">
        <v>2710</v>
      </c>
      <c r="O707" s="75" t="s">
        <v>2651</v>
      </c>
      <c r="P707" s="78" t="s">
        <v>2495</v>
      </c>
    </row>
    <row r="708" spans="1:16" s="78" customFormat="1">
      <c r="A708" s="74"/>
      <c r="B708" s="75" t="s">
        <v>2896</v>
      </c>
      <c r="C708" s="76">
        <v>9783839405178</v>
      </c>
      <c r="D708" s="75" t="s">
        <v>5096</v>
      </c>
      <c r="E708" s="77" t="s">
        <v>2897</v>
      </c>
      <c r="F708" s="78" t="s">
        <v>2898</v>
      </c>
      <c r="G708" s="78" t="s">
        <v>7637</v>
      </c>
      <c r="H708" s="75">
        <v>2</v>
      </c>
      <c r="I708" s="75">
        <v>2013</v>
      </c>
      <c r="J708" s="75" t="s">
        <v>5101</v>
      </c>
      <c r="K708" s="46" t="s">
        <v>1497</v>
      </c>
      <c r="L708" s="60">
        <f>VLOOKUP(C708,'[1]TRANS_alle _produkte_2014_10_05'!$E$2:$U$2964,17,0)</f>
        <v>34.99</v>
      </c>
      <c r="M708" s="75" t="s">
        <v>6817</v>
      </c>
      <c r="N708" s="77" t="s">
        <v>2710</v>
      </c>
      <c r="O708" s="75" t="s">
        <v>2651</v>
      </c>
      <c r="P708" s="78" t="s">
        <v>2495</v>
      </c>
    </row>
    <row r="709" spans="1:16" s="78" customFormat="1">
      <c r="A709" s="74"/>
      <c r="B709" s="75" t="s">
        <v>2899</v>
      </c>
      <c r="C709" s="76">
        <v>9783839422205</v>
      </c>
      <c r="D709" s="75" t="s">
        <v>5096</v>
      </c>
      <c r="E709" s="77" t="s">
        <v>2900</v>
      </c>
      <c r="F709" s="78" t="s">
        <v>2901</v>
      </c>
      <c r="G709" s="78" t="s">
        <v>5961</v>
      </c>
      <c r="H709" s="75">
        <v>8</v>
      </c>
      <c r="I709" s="75">
        <v>2013</v>
      </c>
      <c r="J709" s="75" t="s">
        <v>5101</v>
      </c>
      <c r="K709" s="46" t="s">
        <v>1497</v>
      </c>
      <c r="L709" s="60">
        <f>VLOOKUP(C709,'[1]TRANS_alle _produkte_2014_10_05'!$E$2:$U$2964,17,0)</f>
        <v>25.99</v>
      </c>
      <c r="M709" s="75" t="s">
        <v>6817</v>
      </c>
      <c r="N709" s="77" t="s">
        <v>2710</v>
      </c>
      <c r="O709" s="75" t="s">
        <v>2651</v>
      </c>
      <c r="P709" s="78" t="s">
        <v>2495</v>
      </c>
    </row>
    <row r="710" spans="1:16" s="78" customFormat="1">
      <c r="A710" s="79"/>
      <c r="B710" s="75" t="s">
        <v>2902</v>
      </c>
      <c r="C710" s="76">
        <v>9783839423141</v>
      </c>
      <c r="D710" s="75" t="s">
        <v>5096</v>
      </c>
      <c r="E710" s="77" t="s">
        <v>2903</v>
      </c>
      <c r="F710" s="78" t="s">
        <v>2904</v>
      </c>
      <c r="G710" s="78" t="s">
        <v>7281</v>
      </c>
      <c r="H710" s="75"/>
      <c r="I710" s="75">
        <v>2013</v>
      </c>
      <c r="J710" s="75" t="s">
        <v>5101</v>
      </c>
      <c r="K710" s="46" t="s">
        <v>1497</v>
      </c>
      <c r="L710" s="60">
        <f>VLOOKUP(C710,'[1]TRANS_alle _produkte_2014_10_05'!$E$2:$U$2964,17,0)</f>
        <v>35.99</v>
      </c>
      <c r="M710" s="75" t="s">
        <v>6817</v>
      </c>
      <c r="N710" s="77" t="s">
        <v>2710</v>
      </c>
      <c r="O710" s="75" t="s">
        <v>2651</v>
      </c>
      <c r="P710" s="78" t="s">
        <v>2495</v>
      </c>
    </row>
    <row r="711" spans="1:16" s="78" customFormat="1">
      <c r="A711" s="79"/>
      <c r="B711" s="75" t="s">
        <v>2905</v>
      </c>
      <c r="C711" s="76">
        <v>9783839423974</v>
      </c>
      <c r="D711" s="75" t="s">
        <v>5096</v>
      </c>
      <c r="E711" s="77" t="s">
        <v>2906</v>
      </c>
      <c r="F711" s="78" t="s">
        <v>2907</v>
      </c>
      <c r="G711" s="78" t="s">
        <v>4159</v>
      </c>
      <c r="H711" s="75">
        <v>5</v>
      </c>
      <c r="I711" s="75">
        <v>2013</v>
      </c>
      <c r="J711" s="75" t="s">
        <v>5101</v>
      </c>
      <c r="K711" s="46" t="s">
        <v>1497</v>
      </c>
      <c r="L711" s="60">
        <f>VLOOKUP(C711,'[1]TRANS_alle _produkte_2014_10_05'!$E$2:$U$2964,17,0)</f>
        <v>32.99</v>
      </c>
      <c r="M711" s="75" t="s">
        <v>6817</v>
      </c>
      <c r="N711" s="77" t="s">
        <v>2710</v>
      </c>
      <c r="O711" s="75" t="s">
        <v>2651</v>
      </c>
      <c r="P711" s="78" t="s">
        <v>2495</v>
      </c>
    </row>
    <row r="712" spans="1:16" s="78" customFormat="1">
      <c r="A712" s="59"/>
      <c r="B712" s="75" t="s">
        <v>2908</v>
      </c>
      <c r="C712" s="76">
        <v>9783839423547</v>
      </c>
      <c r="D712" s="75" t="s">
        <v>5096</v>
      </c>
      <c r="E712" s="77" t="s">
        <v>2909</v>
      </c>
      <c r="F712" s="78" t="s">
        <v>2910</v>
      </c>
      <c r="G712" s="78" t="s">
        <v>7637</v>
      </c>
      <c r="H712" s="75">
        <v>16</v>
      </c>
      <c r="I712" s="75">
        <v>2013</v>
      </c>
      <c r="J712" s="75" t="s">
        <v>5101</v>
      </c>
      <c r="K712" s="46" t="s">
        <v>1497</v>
      </c>
      <c r="L712" s="60">
        <f>VLOOKUP(C712,'[1]TRANS_alle _produkte_2014_10_05'!$E$2:$U$2964,17,0)</f>
        <v>31.99</v>
      </c>
      <c r="M712" s="75" t="s">
        <v>6817</v>
      </c>
      <c r="N712" s="77" t="s">
        <v>2710</v>
      </c>
      <c r="O712" s="75" t="s">
        <v>2651</v>
      </c>
      <c r="P712" s="78" t="s">
        <v>2495</v>
      </c>
    </row>
    <row r="713" spans="1:16" s="78" customFormat="1">
      <c r="A713" s="74"/>
      <c r="B713" s="75" t="s">
        <v>2911</v>
      </c>
      <c r="C713" s="76">
        <v>9783839425251</v>
      </c>
      <c r="D713" s="75" t="s">
        <v>5096</v>
      </c>
      <c r="E713" s="77" t="s">
        <v>2912</v>
      </c>
      <c r="F713" s="78" t="s">
        <v>2913</v>
      </c>
      <c r="G713" s="78" t="s">
        <v>6602</v>
      </c>
      <c r="H713" s="75"/>
      <c r="I713" s="75">
        <v>2013</v>
      </c>
      <c r="J713" s="75" t="s">
        <v>5101</v>
      </c>
      <c r="K713" s="46" t="s">
        <v>1497</v>
      </c>
      <c r="L713" s="60">
        <f>VLOOKUP(C713,'[1]TRANS_alle _produkte_2014_10_05'!$E$2:$U$2964,17,0)</f>
        <v>16.989999999999998</v>
      </c>
      <c r="M713" s="75" t="s">
        <v>6817</v>
      </c>
      <c r="N713" s="77" t="s">
        <v>2710</v>
      </c>
      <c r="O713" s="75" t="s">
        <v>2651</v>
      </c>
      <c r="P713" s="78" t="s">
        <v>2495</v>
      </c>
    </row>
    <row r="714" spans="1:16" s="78" customFormat="1">
      <c r="A714" s="74"/>
      <c r="B714" s="75" t="s">
        <v>2914</v>
      </c>
      <c r="C714" s="76">
        <v>9783839422694</v>
      </c>
      <c r="D714" s="75" t="s">
        <v>5096</v>
      </c>
      <c r="E714" s="77" t="s">
        <v>2915</v>
      </c>
      <c r="F714" s="78" t="s">
        <v>2916</v>
      </c>
      <c r="G714" s="78" t="s">
        <v>7281</v>
      </c>
      <c r="H714" s="75"/>
      <c r="I714" s="75">
        <v>2013</v>
      </c>
      <c r="J714" s="75" t="s">
        <v>5101</v>
      </c>
      <c r="K714" s="46" t="s">
        <v>1497</v>
      </c>
      <c r="L714" s="60">
        <f>VLOOKUP(C714,'[1]TRANS_alle _produkte_2014_10_05'!$E$2:$U$2964,17,0)</f>
        <v>33.99</v>
      </c>
      <c r="M714" s="75" t="s">
        <v>6817</v>
      </c>
      <c r="N714" s="77" t="s">
        <v>2710</v>
      </c>
      <c r="O714" s="75" t="s">
        <v>2651</v>
      </c>
      <c r="P714" s="78" t="s">
        <v>2495</v>
      </c>
    </row>
    <row r="715" spans="1:16" s="78" customFormat="1">
      <c r="A715" s="79"/>
      <c r="B715" s="75" t="s">
        <v>2917</v>
      </c>
      <c r="C715" s="76">
        <v>9783839423585</v>
      </c>
      <c r="D715" s="75" t="s">
        <v>5096</v>
      </c>
      <c r="E715" s="77" t="s">
        <v>2918</v>
      </c>
      <c r="F715" s="78" t="s">
        <v>2919</v>
      </c>
      <c r="G715" s="78" t="s">
        <v>7281</v>
      </c>
      <c r="H715" s="75"/>
      <c r="I715" s="75">
        <v>2013</v>
      </c>
      <c r="J715" s="75" t="s">
        <v>5101</v>
      </c>
      <c r="K715" s="46" t="s">
        <v>1497</v>
      </c>
      <c r="L715" s="60">
        <f>VLOOKUP(C715,'[1]TRANS_alle _produkte_2014_10_05'!$E$2:$U$2964,17,0)</f>
        <v>33.99</v>
      </c>
      <c r="M715" s="75" t="s">
        <v>6817</v>
      </c>
      <c r="N715" s="77" t="s">
        <v>2710</v>
      </c>
      <c r="O715" s="75" t="s">
        <v>2651</v>
      </c>
      <c r="P715" s="78" t="s">
        <v>2495</v>
      </c>
    </row>
    <row r="716" spans="1:16" s="78" customFormat="1">
      <c r="A716" s="79"/>
      <c r="B716" s="75" t="s">
        <v>2920</v>
      </c>
      <c r="C716" s="76">
        <v>9783839424346</v>
      </c>
      <c r="D716" s="75" t="s">
        <v>5096</v>
      </c>
      <c r="E716" s="77" t="s">
        <v>2921</v>
      </c>
      <c r="F716" s="78" t="s">
        <v>2922</v>
      </c>
      <c r="G716" s="78" t="s">
        <v>7281</v>
      </c>
      <c r="H716" s="75"/>
      <c r="I716" s="75">
        <v>2013</v>
      </c>
      <c r="J716" s="75" t="s">
        <v>5101</v>
      </c>
      <c r="K716" s="46" t="s">
        <v>1497</v>
      </c>
      <c r="L716" s="60">
        <f>VLOOKUP(C716,'[1]TRANS_alle _produkte_2014_10_05'!$E$2:$U$2964,17,0)</f>
        <v>32.99</v>
      </c>
      <c r="M716" s="75" t="s">
        <v>6817</v>
      </c>
      <c r="N716" s="77" t="s">
        <v>2710</v>
      </c>
      <c r="O716" s="75" t="s">
        <v>2651</v>
      </c>
      <c r="P716" s="78" t="s">
        <v>2495</v>
      </c>
    </row>
    <row r="717" spans="1:16" s="78" customFormat="1">
      <c r="A717" s="59"/>
      <c r="B717" s="75" t="s">
        <v>2923</v>
      </c>
      <c r="C717" s="76">
        <v>9783839411711</v>
      </c>
      <c r="D717" s="75" t="s">
        <v>5096</v>
      </c>
      <c r="E717" s="77" t="s">
        <v>2924</v>
      </c>
      <c r="F717" s="78" t="s">
        <v>2925</v>
      </c>
      <c r="G717" s="78" t="s">
        <v>6365</v>
      </c>
      <c r="H717" s="75">
        <v>3</v>
      </c>
      <c r="I717" s="75">
        <v>2013</v>
      </c>
      <c r="J717" s="75" t="s">
        <v>5101</v>
      </c>
      <c r="K717" s="46" t="s">
        <v>1497</v>
      </c>
      <c r="L717" s="60">
        <f>VLOOKUP(C717,'[1]TRANS_alle _produkte_2014_10_05'!$E$2:$U$2964,17,0)</f>
        <v>25.99</v>
      </c>
      <c r="M717" s="75" t="s">
        <v>6817</v>
      </c>
      <c r="N717" s="77" t="s">
        <v>2710</v>
      </c>
      <c r="O717" s="75" t="s">
        <v>2651</v>
      </c>
      <c r="P717" s="78" t="s">
        <v>2495</v>
      </c>
    </row>
    <row r="718" spans="1:16" s="78" customFormat="1">
      <c r="A718" s="74"/>
      <c r="B718" s="75" t="s">
        <v>2926</v>
      </c>
      <c r="C718" s="76">
        <v>9783839419878</v>
      </c>
      <c r="D718" s="75" t="s">
        <v>5096</v>
      </c>
      <c r="E718" s="77" t="s">
        <v>2927</v>
      </c>
      <c r="F718" s="78" t="s">
        <v>2928</v>
      </c>
      <c r="G718" s="78" t="s">
        <v>4159</v>
      </c>
      <c r="H718" s="75">
        <v>4</v>
      </c>
      <c r="I718" s="75">
        <v>2012</v>
      </c>
      <c r="J718" s="75" t="s">
        <v>5101</v>
      </c>
      <c r="K718" s="46" t="s">
        <v>1497</v>
      </c>
      <c r="L718" s="60">
        <f>VLOOKUP(C718,'[1]TRANS_alle _produkte_2014_10_05'!$E$2:$U$2964,17,0)</f>
        <v>26.99</v>
      </c>
      <c r="M718" s="75" t="s">
        <v>7324</v>
      </c>
      <c r="N718" s="77" t="s">
        <v>2929</v>
      </c>
      <c r="O718" s="75" t="s">
        <v>2651</v>
      </c>
      <c r="P718" s="78" t="s">
        <v>2022</v>
      </c>
    </row>
    <row r="719" spans="1:16" s="78" customFormat="1">
      <c r="A719" s="74"/>
      <c r="B719" s="75" t="s">
        <v>2930</v>
      </c>
      <c r="C719" s="76">
        <v>9783839419779</v>
      </c>
      <c r="D719" s="75" t="s">
        <v>5096</v>
      </c>
      <c r="E719" s="77" t="s">
        <v>2931</v>
      </c>
      <c r="F719" s="78" t="s">
        <v>2932</v>
      </c>
      <c r="G719" s="78" t="s">
        <v>6602</v>
      </c>
      <c r="H719" s="75"/>
      <c r="I719" s="75">
        <v>2012</v>
      </c>
      <c r="J719" s="75" t="s">
        <v>5101</v>
      </c>
      <c r="K719" s="46" t="s">
        <v>1497</v>
      </c>
      <c r="L719" s="60">
        <f>VLOOKUP(C719,'[1]TRANS_alle _produkte_2014_10_05'!$E$2:$U$2964,17,0)</f>
        <v>16.989999999999998</v>
      </c>
      <c r="M719" s="75" t="s">
        <v>2933</v>
      </c>
      <c r="N719" s="77" t="s">
        <v>2934</v>
      </c>
      <c r="O719" s="75" t="s">
        <v>2651</v>
      </c>
      <c r="P719" s="78" t="s">
        <v>2935</v>
      </c>
    </row>
    <row r="720" spans="1:16" s="78" customFormat="1">
      <c r="A720" s="79"/>
      <c r="B720" s="75" t="s">
        <v>2936</v>
      </c>
      <c r="C720" s="76">
        <v>9783839422861</v>
      </c>
      <c r="D720" s="75" t="s">
        <v>5096</v>
      </c>
      <c r="E720" s="77" t="s">
        <v>2937</v>
      </c>
      <c r="F720" s="78" t="s">
        <v>2938</v>
      </c>
      <c r="G720" s="78" t="s">
        <v>3425</v>
      </c>
      <c r="H720" s="75">
        <v>6</v>
      </c>
      <c r="I720" s="75">
        <v>2013</v>
      </c>
      <c r="J720" s="75" t="s">
        <v>5101</v>
      </c>
      <c r="K720" s="46" t="s">
        <v>1497</v>
      </c>
      <c r="L720" s="60">
        <f>VLOOKUP(C720,'[1]TRANS_alle _produkte_2014_10_05'!$E$2:$U$2964,17,0)</f>
        <v>26.99</v>
      </c>
      <c r="M720" s="75" t="s">
        <v>2939</v>
      </c>
      <c r="N720" s="77" t="s">
        <v>2940</v>
      </c>
      <c r="O720" s="75" t="s">
        <v>2651</v>
      </c>
      <c r="P720" s="78" t="s">
        <v>2941</v>
      </c>
    </row>
    <row r="721" spans="1:16" s="78" customFormat="1">
      <c r="A721" s="79"/>
      <c r="B721" s="75" t="s">
        <v>2942</v>
      </c>
      <c r="C721" s="76">
        <v>9783839417416</v>
      </c>
      <c r="D721" s="75" t="s">
        <v>5096</v>
      </c>
      <c r="E721" s="77" t="s">
        <v>2943</v>
      </c>
      <c r="F721" s="78" t="s">
        <v>2932</v>
      </c>
      <c r="G721" s="78" t="s">
        <v>6602</v>
      </c>
      <c r="H721" s="75"/>
      <c r="I721" s="75">
        <v>2011</v>
      </c>
      <c r="J721" s="75" t="s">
        <v>5101</v>
      </c>
      <c r="K721" s="46" t="s">
        <v>1497</v>
      </c>
      <c r="L721" s="60">
        <f>VLOOKUP(C721,'[1]TRANS_alle _produkte_2014_10_05'!$E$2:$U$2964,17,0)</f>
        <v>16.989999999999998</v>
      </c>
      <c r="M721" s="75" t="s">
        <v>2944</v>
      </c>
      <c r="N721" s="77" t="s">
        <v>2945</v>
      </c>
      <c r="O721" s="75" t="s">
        <v>2651</v>
      </c>
      <c r="P721" s="78" t="s">
        <v>2935</v>
      </c>
    </row>
    <row r="722" spans="1:16" s="78" customFormat="1">
      <c r="A722" s="59"/>
      <c r="B722" s="75" t="s">
        <v>2946</v>
      </c>
      <c r="C722" s="76">
        <v>9783839417232</v>
      </c>
      <c r="D722" s="75" t="s">
        <v>5096</v>
      </c>
      <c r="E722" s="77" t="s">
        <v>2947</v>
      </c>
      <c r="F722" s="78" t="s">
        <v>2948</v>
      </c>
      <c r="G722" s="78" t="s">
        <v>6644</v>
      </c>
      <c r="H722" s="75"/>
      <c r="I722" s="75">
        <v>2012</v>
      </c>
      <c r="J722" s="75" t="s">
        <v>5101</v>
      </c>
      <c r="K722" s="46" t="s">
        <v>1497</v>
      </c>
      <c r="L722" s="60">
        <f>VLOOKUP(C722,'[1]TRANS_alle _produkte_2014_10_05'!$E$2:$U$2964,17,0)</f>
        <v>33.99</v>
      </c>
      <c r="M722" s="75" t="s">
        <v>6841</v>
      </c>
      <c r="N722" s="77" t="s">
        <v>2949</v>
      </c>
      <c r="O722" s="75" t="s">
        <v>2651</v>
      </c>
      <c r="P722" s="78" t="s">
        <v>2935</v>
      </c>
    </row>
    <row r="723" spans="1:16" s="78" customFormat="1">
      <c r="A723" s="74"/>
      <c r="B723" s="75" t="s">
        <v>2950</v>
      </c>
      <c r="C723" s="76">
        <v>9783839422595</v>
      </c>
      <c r="D723" s="75" t="s">
        <v>5096</v>
      </c>
      <c r="E723" s="77" t="s">
        <v>2951</v>
      </c>
      <c r="F723" s="78" t="s">
        <v>2952</v>
      </c>
      <c r="G723" s="78" t="s">
        <v>6644</v>
      </c>
      <c r="H723" s="75"/>
      <c r="I723" s="75">
        <v>2012</v>
      </c>
      <c r="J723" s="75" t="s">
        <v>5101</v>
      </c>
      <c r="K723" s="46" t="s">
        <v>1497</v>
      </c>
      <c r="L723" s="60">
        <f>VLOOKUP(C723,'[1]TRANS_alle _produkte_2014_10_05'!$E$2:$U$2964,17,0)</f>
        <v>38.99</v>
      </c>
      <c r="M723" s="75" t="s">
        <v>6841</v>
      </c>
      <c r="N723" s="77" t="s">
        <v>2949</v>
      </c>
      <c r="O723" s="75" t="s">
        <v>2651</v>
      </c>
      <c r="P723" s="78" t="s">
        <v>2935</v>
      </c>
    </row>
    <row r="724" spans="1:16" s="78" customFormat="1">
      <c r="A724" s="74"/>
      <c r="B724" s="75" t="s">
        <v>2953</v>
      </c>
      <c r="C724" s="76">
        <v>9783839423639</v>
      </c>
      <c r="D724" s="75" t="s">
        <v>5096</v>
      </c>
      <c r="E724" s="77" t="s">
        <v>2954</v>
      </c>
      <c r="F724" s="78" t="s">
        <v>2955</v>
      </c>
      <c r="G724" s="78" t="s">
        <v>2956</v>
      </c>
      <c r="H724" s="75">
        <v>15</v>
      </c>
      <c r="I724" s="75">
        <v>2013</v>
      </c>
      <c r="J724" s="75" t="s">
        <v>5101</v>
      </c>
      <c r="K724" s="46" t="s">
        <v>1497</v>
      </c>
      <c r="L724" s="60">
        <f>VLOOKUP(C724,'[1]TRANS_alle _produkte_2014_10_05'!$E$2:$U$2964,17,0)</f>
        <v>34.99</v>
      </c>
      <c r="M724" s="75" t="s">
        <v>6841</v>
      </c>
      <c r="N724" s="77" t="s">
        <v>2949</v>
      </c>
      <c r="O724" s="75" t="s">
        <v>2651</v>
      </c>
      <c r="P724" s="78" t="s">
        <v>2935</v>
      </c>
    </row>
    <row r="725" spans="1:16" s="78" customFormat="1">
      <c r="A725" s="79"/>
      <c r="B725" s="75" t="s">
        <v>2957</v>
      </c>
      <c r="C725" s="76">
        <v>9783839421710</v>
      </c>
      <c r="D725" s="75" t="s">
        <v>5096</v>
      </c>
      <c r="E725" s="77" t="s">
        <v>2958</v>
      </c>
      <c r="F725" s="78" t="s">
        <v>2959</v>
      </c>
      <c r="G725" s="78" t="s">
        <v>6644</v>
      </c>
      <c r="H725" s="75"/>
      <c r="I725" s="75">
        <v>2013</v>
      </c>
      <c r="J725" s="75" t="s">
        <v>5101</v>
      </c>
      <c r="K725" s="46" t="s">
        <v>1497</v>
      </c>
      <c r="L725" s="60">
        <f>VLOOKUP(C725,'[1]TRANS_alle _produkte_2014_10_05'!$E$2:$U$2964,17,0)</f>
        <v>34.99</v>
      </c>
      <c r="M725" s="75" t="s">
        <v>6841</v>
      </c>
      <c r="N725" s="77" t="s">
        <v>2949</v>
      </c>
      <c r="O725" s="75" t="s">
        <v>2651</v>
      </c>
      <c r="P725" s="78" t="s">
        <v>2935</v>
      </c>
    </row>
    <row r="726" spans="1:16" s="78" customFormat="1">
      <c r="A726" s="79"/>
      <c r="B726" s="75" t="s">
        <v>2960</v>
      </c>
      <c r="C726" s="76">
        <v>9783839423967</v>
      </c>
      <c r="D726" s="75" t="s">
        <v>5096</v>
      </c>
      <c r="E726" s="77" t="s">
        <v>2961</v>
      </c>
      <c r="F726" s="78" t="s">
        <v>2962</v>
      </c>
      <c r="G726" s="78" t="s">
        <v>6552</v>
      </c>
      <c r="H726" s="75"/>
      <c r="I726" s="75">
        <v>2013</v>
      </c>
      <c r="J726" s="75" t="s">
        <v>5101</v>
      </c>
      <c r="K726" s="46" t="s">
        <v>1497</v>
      </c>
      <c r="L726" s="60">
        <f>VLOOKUP(C726,'[1]TRANS_alle _produkte_2014_10_05'!$E$2:$U$2964,17,0)</f>
        <v>42.99</v>
      </c>
      <c r="M726" s="75" t="s">
        <v>6841</v>
      </c>
      <c r="N726" s="77" t="s">
        <v>2949</v>
      </c>
      <c r="O726" s="75" t="s">
        <v>2651</v>
      </c>
      <c r="P726" s="78" t="s">
        <v>2963</v>
      </c>
    </row>
    <row r="727" spans="1:16" s="78" customFormat="1">
      <c r="A727" s="59"/>
      <c r="B727" s="75" t="s">
        <v>2964</v>
      </c>
      <c r="C727" s="76">
        <v>9783839419427</v>
      </c>
      <c r="D727" s="75" t="s">
        <v>5096</v>
      </c>
      <c r="E727" s="77" t="s">
        <v>2965</v>
      </c>
      <c r="F727" s="78" t="s">
        <v>2966</v>
      </c>
      <c r="G727" s="78" t="s">
        <v>6468</v>
      </c>
      <c r="H727" s="75">
        <v>5</v>
      </c>
      <c r="I727" s="75">
        <v>2012</v>
      </c>
      <c r="J727" s="75" t="s">
        <v>5101</v>
      </c>
      <c r="K727" s="46" t="s">
        <v>1497</v>
      </c>
      <c r="L727" s="60">
        <f>VLOOKUP(C727,'[1]TRANS_alle _produkte_2014_10_05'!$E$2:$U$2964,17,0)</f>
        <v>17.989999999999998</v>
      </c>
      <c r="M727" s="75" t="s">
        <v>6467</v>
      </c>
      <c r="N727" s="77" t="s">
        <v>3207</v>
      </c>
      <c r="O727" s="75" t="s">
        <v>2651</v>
      </c>
      <c r="P727" s="78" t="s">
        <v>2967</v>
      </c>
    </row>
    <row r="728" spans="1:16" s="78" customFormat="1">
      <c r="A728" s="74"/>
      <c r="B728" s="75" t="s">
        <v>2968</v>
      </c>
      <c r="C728" s="76">
        <v>9783839419588</v>
      </c>
      <c r="D728" s="75" t="s">
        <v>5096</v>
      </c>
      <c r="E728" s="77" t="s">
        <v>2969</v>
      </c>
      <c r="F728" s="78" t="s">
        <v>2970</v>
      </c>
      <c r="G728" s="78" t="s">
        <v>6990</v>
      </c>
      <c r="H728" s="75"/>
      <c r="I728" s="75">
        <v>2012</v>
      </c>
      <c r="J728" s="75" t="s">
        <v>5101</v>
      </c>
      <c r="K728" s="46" t="s">
        <v>1497</v>
      </c>
      <c r="L728" s="60">
        <f>VLOOKUP(C728,'[1]TRANS_alle _produkte_2014_10_05'!$E$2:$U$2964,17,0)</f>
        <v>17.989999999999998</v>
      </c>
      <c r="M728" s="75" t="s">
        <v>7070</v>
      </c>
      <c r="N728" s="77" t="s">
        <v>2971</v>
      </c>
      <c r="O728" s="75" t="s">
        <v>2651</v>
      </c>
      <c r="P728" s="78" t="s">
        <v>2972</v>
      </c>
    </row>
    <row r="729" spans="1:16" s="78" customFormat="1">
      <c r="A729" s="74"/>
      <c r="B729" s="75" t="s">
        <v>2973</v>
      </c>
      <c r="C729" s="76">
        <v>9783839421581</v>
      </c>
      <c r="D729" s="75" t="s">
        <v>5096</v>
      </c>
      <c r="E729" s="77" t="s">
        <v>2974</v>
      </c>
      <c r="F729" s="78" t="s">
        <v>2975</v>
      </c>
      <c r="G729" s="78" t="s">
        <v>6990</v>
      </c>
      <c r="H729" s="75"/>
      <c r="I729" s="75">
        <v>2012</v>
      </c>
      <c r="J729" s="75" t="s">
        <v>5101</v>
      </c>
      <c r="K729" s="46" t="s">
        <v>1497</v>
      </c>
      <c r="L729" s="60">
        <f>VLOOKUP(C729,'[1]TRANS_alle _produkte_2014_10_05'!$E$2:$U$2964,17,0)</f>
        <v>26.99</v>
      </c>
      <c r="M729" s="75" t="s">
        <v>7070</v>
      </c>
      <c r="N729" s="77" t="s">
        <v>2971</v>
      </c>
      <c r="O729" s="75" t="s">
        <v>2651</v>
      </c>
      <c r="P729" s="78" t="s">
        <v>2972</v>
      </c>
    </row>
    <row r="730" spans="1:16" s="78" customFormat="1">
      <c r="A730" s="79"/>
      <c r="B730" s="75" t="s">
        <v>2976</v>
      </c>
      <c r="C730" s="76">
        <v>9783839421567</v>
      </c>
      <c r="D730" s="75" t="s">
        <v>5096</v>
      </c>
      <c r="E730" s="77" t="s">
        <v>2977</v>
      </c>
      <c r="F730" s="78" t="s">
        <v>2978</v>
      </c>
      <c r="G730" s="78" t="s">
        <v>6990</v>
      </c>
      <c r="H730" s="75"/>
      <c r="I730" s="75">
        <v>2013</v>
      </c>
      <c r="J730" s="75" t="s">
        <v>5101</v>
      </c>
      <c r="K730" s="46" t="s">
        <v>1497</v>
      </c>
      <c r="L730" s="60">
        <f>VLOOKUP(C730,'[1]TRANS_alle _produkte_2014_10_05'!$E$2:$U$2964,17,0)</f>
        <v>26.99</v>
      </c>
      <c r="M730" s="75" t="s">
        <v>7070</v>
      </c>
      <c r="N730" s="77" t="s">
        <v>2971</v>
      </c>
      <c r="O730" s="75" t="s">
        <v>2651</v>
      </c>
      <c r="P730" s="78" t="s">
        <v>2972</v>
      </c>
    </row>
    <row r="731" spans="1:16" s="78" customFormat="1">
      <c r="A731" s="79"/>
      <c r="B731" s="75" t="s">
        <v>2979</v>
      </c>
      <c r="C731" s="76">
        <v>9783839418796</v>
      </c>
      <c r="D731" s="75" t="s">
        <v>5096</v>
      </c>
      <c r="E731" s="77" t="s">
        <v>2980</v>
      </c>
      <c r="F731" s="78" t="s">
        <v>2981</v>
      </c>
      <c r="G731" s="78" t="s">
        <v>6644</v>
      </c>
      <c r="H731" s="75"/>
      <c r="I731" s="75">
        <v>2011</v>
      </c>
      <c r="J731" s="75" t="s">
        <v>5101</v>
      </c>
      <c r="K731" s="46" t="s">
        <v>1497</v>
      </c>
      <c r="L731" s="60">
        <f>VLOOKUP(C731,'[1]TRANS_alle _produkte_2014_10_05'!$E$2:$U$2964,17,0)</f>
        <v>26.99</v>
      </c>
      <c r="M731" s="75" t="s">
        <v>5716</v>
      </c>
      <c r="N731" s="77" t="s">
        <v>3393</v>
      </c>
      <c r="O731" s="75" t="s">
        <v>2651</v>
      </c>
      <c r="P731" s="78" t="s">
        <v>2982</v>
      </c>
    </row>
    <row r="732" spans="1:16" s="78" customFormat="1">
      <c r="A732" s="59"/>
      <c r="B732" s="75" t="s">
        <v>2983</v>
      </c>
      <c r="C732" s="76">
        <v>9783839415702</v>
      </c>
      <c r="D732" s="75" t="s">
        <v>5096</v>
      </c>
      <c r="E732" s="77" t="s">
        <v>2984</v>
      </c>
      <c r="F732" s="78" t="s">
        <v>2985</v>
      </c>
      <c r="G732" s="78" t="s">
        <v>3732</v>
      </c>
      <c r="H732" s="75">
        <v>1</v>
      </c>
      <c r="I732" s="75">
        <v>2010</v>
      </c>
      <c r="J732" s="75" t="s">
        <v>5101</v>
      </c>
      <c r="K732" s="46" t="s">
        <v>1497</v>
      </c>
      <c r="L732" s="60">
        <f>VLOOKUP(C732,'[1]TRANS_alle _produkte_2014_10_05'!$E$2:$U$2964,17,0)</f>
        <v>21.99</v>
      </c>
      <c r="M732" s="75" t="s">
        <v>2986</v>
      </c>
      <c r="N732" s="77" t="s">
        <v>2987</v>
      </c>
      <c r="O732" s="75" t="s">
        <v>2651</v>
      </c>
      <c r="P732" s="78" t="s">
        <v>2935</v>
      </c>
    </row>
    <row r="733" spans="1:16" s="78" customFormat="1">
      <c r="A733" s="74"/>
      <c r="B733" s="75" t="s">
        <v>2988</v>
      </c>
      <c r="C733" s="76">
        <v>9783839422908</v>
      </c>
      <c r="D733" s="75" t="s">
        <v>5096</v>
      </c>
      <c r="E733" s="77" t="s">
        <v>2989</v>
      </c>
      <c r="F733" s="78" t="s">
        <v>2990</v>
      </c>
      <c r="G733" s="78" t="s">
        <v>6951</v>
      </c>
      <c r="H733" s="75"/>
      <c r="I733" s="75">
        <v>2013</v>
      </c>
      <c r="J733" s="75" t="s">
        <v>5101</v>
      </c>
      <c r="K733" s="46" t="s">
        <v>1497</v>
      </c>
      <c r="L733" s="60">
        <f>VLOOKUP(C733,'[1]TRANS_alle _produkte_2014_10_05'!$E$2:$U$2964,17,0)</f>
        <v>33.99</v>
      </c>
      <c r="M733" s="75" t="s">
        <v>7666</v>
      </c>
      <c r="N733" s="77" t="s">
        <v>2991</v>
      </c>
      <c r="O733" s="75" t="s">
        <v>2651</v>
      </c>
      <c r="P733" s="78" t="s">
        <v>2963</v>
      </c>
    </row>
    <row r="734" spans="1:16" s="78" customFormat="1">
      <c r="A734" s="74"/>
      <c r="B734" s="75" t="s">
        <v>2992</v>
      </c>
      <c r="C734" s="76">
        <v>9783839416310</v>
      </c>
      <c r="D734" s="75" t="s">
        <v>5096</v>
      </c>
      <c r="E734" s="77" t="s">
        <v>2993</v>
      </c>
      <c r="F734" s="78" t="s">
        <v>2994</v>
      </c>
      <c r="G734" s="78" t="s">
        <v>7521</v>
      </c>
      <c r="H734" s="75">
        <v>17</v>
      </c>
      <c r="I734" s="75">
        <v>2011</v>
      </c>
      <c r="J734" s="75" t="s">
        <v>5101</v>
      </c>
      <c r="K734" s="46" t="s">
        <v>1497</v>
      </c>
      <c r="L734" s="60">
        <f>VLOOKUP(C734,'[1]TRANS_alle _produkte_2014_10_05'!$E$2:$U$2964,17,0)</f>
        <v>26.99</v>
      </c>
      <c r="M734" s="75" t="s">
        <v>5009</v>
      </c>
      <c r="N734" s="77" t="s">
        <v>3675</v>
      </c>
      <c r="O734" s="75" t="s">
        <v>2651</v>
      </c>
      <c r="P734" s="78" t="s">
        <v>2995</v>
      </c>
    </row>
    <row r="735" spans="1:16" s="78" customFormat="1">
      <c r="A735" s="79"/>
      <c r="B735" s="75" t="s">
        <v>2996</v>
      </c>
      <c r="C735" s="76">
        <v>9783839414330</v>
      </c>
      <c r="D735" s="75" t="s">
        <v>5096</v>
      </c>
      <c r="E735" s="77" t="s">
        <v>2997</v>
      </c>
      <c r="F735" s="78" t="s">
        <v>2998</v>
      </c>
      <c r="G735" s="78" t="s">
        <v>6990</v>
      </c>
      <c r="H735" s="75"/>
      <c r="I735" s="75">
        <v>2010</v>
      </c>
      <c r="J735" s="75" t="s">
        <v>5135</v>
      </c>
      <c r="K735" s="46" t="s">
        <v>1497</v>
      </c>
      <c r="L735" s="60">
        <f>VLOOKUP(C735,'[1]TRANS_alle _produkte_2014_10_05'!$E$2:$U$2964,17,0)</f>
        <v>31.99</v>
      </c>
      <c r="M735" s="75" t="s">
        <v>5009</v>
      </c>
      <c r="N735" s="77" t="s">
        <v>3675</v>
      </c>
      <c r="O735" s="75" t="s">
        <v>2651</v>
      </c>
      <c r="P735" s="78" t="s">
        <v>2972</v>
      </c>
    </row>
    <row r="736" spans="1:16" s="78" customFormat="1">
      <c r="A736" s="79"/>
      <c r="B736" s="75" t="s">
        <v>2999</v>
      </c>
      <c r="C736" s="76">
        <v>9783839417522</v>
      </c>
      <c r="D736" s="75" t="s">
        <v>5096</v>
      </c>
      <c r="E736" s="77" t="s">
        <v>3000</v>
      </c>
      <c r="F736" s="78" t="s">
        <v>3001</v>
      </c>
      <c r="G736" s="78" t="s">
        <v>6979</v>
      </c>
      <c r="H736" s="75"/>
      <c r="I736" s="75">
        <v>2012</v>
      </c>
      <c r="J736" s="75" t="s">
        <v>5101</v>
      </c>
      <c r="K736" s="46" t="s">
        <v>1497</v>
      </c>
      <c r="L736" s="60">
        <f>VLOOKUP(C736,'[1]TRANS_alle _produkte_2014_10_05'!$E$2:$U$2964,17,0)</f>
        <v>31.99</v>
      </c>
      <c r="M736" s="75" t="s">
        <v>5324</v>
      </c>
      <c r="N736" s="77" t="s">
        <v>3310</v>
      </c>
      <c r="O736" s="75" t="s">
        <v>2651</v>
      </c>
      <c r="P736" s="78" t="s">
        <v>2967</v>
      </c>
    </row>
    <row r="737" spans="1:16" s="78" customFormat="1">
      <c r="A737" s="59"/>
      <c r="B737" s="75" t="s">
        <v>3002</v>
      </c>
      <c r="C737" s="76">
        <v>9783839422045</v>
      </c>
      <c r="D737" s="75" t="s">
        <v>5096</v>
      </c>
      <c r="E737" s="77" t="s">
        <v>3003</v>
      </c>
      <c r="F737" s="78" t="s">
        <v>3004</v>
      </c>
      <c r="G737" s="78" t="s">
        <v>6979</v>
      </c>
      <c r="H737" s="75"/>
      <c r="I737" s="75">
        <v>2013</v>
      </c>
      <c r="J737" s="75" t="s">
        <v>5101</v>
      </c>
      <c r="K737" s="46" t="s">
        <v>1497</v>
      </c>
      <c r="L737" s="60">
        <f>VLOOKUP(C737,'[1]TRANS_alle _produkte_2014_10_05'!$E$2:$U$2964,17,0)</f>
        <v>33.99</v>
      </c>
      <c r="M737" s="75" t="s">
        <v>5324</v>
      </c>
      <c r="N737" s="77" t="s">
        <v>3310</v>
      </c>
      <c r="O737" s="75" t="s">
        <v>2651</v>
      </c>
      <c r="P737" s="78" t="s">
        <v>2967</v>
      </c>
    </row>
    <row r="738" spans="1:16" s="78" customFormat="1">
      <c r="A738" s="74"/>
      <c r="B738" s="75" t="s">
        <v>3005</v>
      </c>
      <c r="C738" s="76">
        <v>9783839416792</v>
      </c>
      <c r="D738" s="75" t="s">
        <v>5096</v>
      </c>
      <c r="E738" s="77" t="s">
        <v>3006</v>
      </c>
      <c r="F738" s="78" t="s">
        <v>3007</v>
      </c>
      <c r="G738" s="78" t="s">
        <v>3425</v>
      </c>
      <c r="H738" s="75">
        <v>1</v>
      </c>
      <c r="I738" s="75">
        <v>2010</v>
      </c>
      <c r="J738" s="75" t="s">
        <v>5101</v>
      </c>
      <c r="K738" s="46" t="s">
        <v>1497</v>
      </c>
      <c r="L738" s="60">
        <f>VLOOKUP(C738,'[1]TRANS_alle _produkte_2014_10_05'!$E$2:$U$2964,17,0)</f>
        <v>31.99</v>
      </c>
      <c r="M738" s="75" t="s">
        <v>6601</v>
      </c>
      <c r="N738" s="77" t="s">
        <v>2270</v>
      </c>
      <c r="O738" s="75" t="s">
        <v>2651</v>
      </c>
      <c r="P738" s="78" t="s">
        <v>2941</v>
      </c>
    </row>
    <row r="739" spans="1:16" s="78" customFormat="1">
      <c r="A739" s="74"/>
      <c r="B739" s="75" t="s">
        <v>3008</v>
      </c>
      <c r="C739" s="76">
        <v>9783839417898</v>
      </c>
      <c r="D739" s="75" t="s">
        <v>5096</v>
      </c>
      <c r="E739" s="77" t="s">
        <v>3009</v>
      </c>
      <c r="F739" s="78" t="s">
        <v>3010</v>
      </c>
      <c r="G739" s="78" t="s">
        <v>2956</v>
      </c>
      <c r="H739" s="75">
        <v>3</v>
      </c>
      <c r="I739" s="75">
        <v>2011</v>
      </c>
      <c r="J739" s="75" t="s">
        <v>5101</v>
      </c>
      <c r="K739" s="46" t="s">
        <v>1497</v>
      </c>
      <c r="L739" s="60">
        <f>VLOOKUP(C739,'[1]TRANS_alle _produkte_2014_10_05'!$E$2:$U$2964,17,0)</f>
        <v>17.989999999999998</v>
      </c>
      <c r="M739" s="75" t="s">
        <v>6601</v>
      </c>
      <c r="N739" s="77" t="s">
        <v>2270</v>
      </c>
      <c r="O739" s="75" t="s">
        <v>2651</v>
      </c>
      <c r="P739" s="78" t="s">
        <v>2941</v>
      </c>
    </row>
    <row r="740" spans="1:16" s="78" customFormat="1">
      <c r="A740" s="79"/>
      <c r="B740" s="75" t="s">
        <v>3011</v>
      </c>
      <c r="C740" s="76">
        <v>9783839418529</v>
      </c>
      <c r="D740" s="75" t="s">
        <v>5096</v>
      </c>
      <c r="E740" s="77" t="s">
        <v>3012</v>
      </c>
      <c r="F740" s="78" t="s">
        <v>2938</v>
      </c>
      <c r="G740" s="78" t="s">
        <v>3425</v>
      </c>
      <c r="H740" s="75">
        <v>3</v>
      </c>
      <c r="I740" s="75">
        <v>2011</v>
      </c>
      <c r="J740" s="75" t="s">
        <v>5101</v>
      </c>
      <c r="K740" s="46" t="s">
        <v>1497</v>
      </c>
      <c r="L740" s="60">
        <f>VLOOKUP(C740,'[1]TRANS_alle _produkte_2014_10_05'!$E$2:$U$2964,17,0)</f>
        <v>32.99</v>
      </c>
      <c r="M740" s="75" t="s">
        <v>6601</v>
      </c>
      <c r="N740" s="77" t="s">
        <v>2270</v>
      </c>
      <c r="O740" s="75" t="s">
        <v>2651</v>
      </c>
      <c r="P740" s="78" t="s">
        <v>2941</v>
      </c>
    </row>
    <row r="741" spans="1:16" s="78" customFormat="1">
      <c r="A741" s="79"/>
      <c r="B741" s="75" t="s">
        <v>3013</v>
      </c>
      <c r="C741" s="76">
        <v>9783839421635</v>
      </c>
      <c r="D741" s="75" t="s">
        <v>5096</v>
      </c>
      <c r="E741" s="77" t="s">
        <v>3014</v>
      </c>
      <c r="F741" s="78" t="s">
        <v>3015</v>
      </c>
      <c r="G741" s="78" t="s">
        <v>6602</v>
      </c>
      <c r="H741" s="75"/>
      <c r="I741" s="75">
        <v>2012</v>
      </c>
      <c r="J741" s="75" t="s">
        <v>5101</v>
      </c>
      <c r="K741" s="46" t="s">
        <v>1497</v>
      </c>
      <c r="L741" s="60">
        <f>VLOOKUP(C741,'[1]TRANS_alle _produkte_2014_10_05'!$E$2:$U$2964,17,0)</f>
        <v>16.989999999999998</v>
      </c>
      <c r="M741" s="75" t="s">
        <v>6601</v>
      </c>
      <c r="N741" s="77" t="s">
        <v>2270</v>
      </c>
      <c r="O741" s="75" t="s">
        <v>2651</v>
      </c>
      <c r="P741" s="78" t="s">
        <v>2941</v>
      </c>
    </row>
    <row r="742" spans="1:16" s="78" customFormat="1">
      <c r="A742" s="59"/>
      <c r="B742" s="75" t="s">
        <v>3016</v>
      </c>
      <c r="C742" s="76">
        <v>9783839422670</v>
      </c>
      <c r="D742" s="75" t="s">
        <v>5096</v>
      </c>
      <c r="E742" s="77" t="s">
        <v>3017</v>
      </c>
      <c r="F742" s="78" t="s">
        <v>3018</v>
      </c>
      <c r="G742" s="78" t="s">
        <v>3374</v>
      </c>
      <c r="H742" s="75">
        <v>11</v>
      </c>
      <c r="I742" s="75">
        <v>2013</v>
      </c>
      <c r="J742" s="75" t="s">
        <v>5101</v>
      </c>
      <c r="K742" s="46" t="s">
        <v>1497</v>
      </c>
      <c r="L742" s="60">
        <f>VLOOKUP(C742,'[1]TRANS_alle _produkte_2014_10_05'!$E$2:$U$2964,17,0)</f>
        <v>26.99</v>
      </c>
      <c r="M742" s="75" t="s">
        <v>6601</v>
      </c>
      <c r="N742" s="77" t="s">
        <v>2270</v>
      </c>
      <c r="O742" s="75" t="s">
        <v>2651</v>
      </c>
      <c r="P742" s="78" t="s">
        <v>2941</v>
      </c>
    </row>
    <row r="743" spans="1:16" s="78" customFormat="1">
      <c r="A743" s="74"/>
      <c r="B743" s="75" t="s">
        <v>3019</v>
      </c>
      <c r="C743" s="76">
        <v>9783839417706</v>
      </c>
      <c r="D743" s="75" t="s">
        <v>5096</v>
      </c>
      <c r="E743" s="77" t="s">
        <v>3020</v>
      </c>
      <c r="F743" s="78" t="s">
        <v>3021</v>
      </c>
      <c r="G743" s="78" t="s">
        <v>6552</v>
      </c>
      <c r="H743" s="75"/>
      <c r="I743" s="75">
        <v>2013</v>
      </c>
      <c r="J743" s="75" t="s">
        <v>5101</v>
      </c>
      <c r="K743" s="46" t="s">
        <v>1497</v>
      </c>
      <c r="L743" s="60">
        <f>VLOOKUP(C743,'[1]TRANS_alle _produkte_2014_10_05'!$E$2:$U$2964,17,0)</f>
        <v>32.99</v>
      </c>
      <c r="M743" s="75" t="s">
        <v>6601</v>
      </c>
      <c r="N743" s="77" t="s">
        <v>2270</v>
      </c>
      <c r="O743" s="75" t="s">
        <v>2651</v>
      </c>
      <c r="P743" s="78" t="s">
        <v>2941</v>
      </c>
    </row>
    <row r="744" spans="1:16" s="78" customFormat="1">
      <c r="A744" s="74"/>
      <c r="B744" s="75" t="s">
        <v>3022</v>
      </c>
      <c r="C744" s="76">
        <v>9783839425701</v>
      </c>
      <c r="D744" s="75" t="s">
        <v>5096</v>
      </c>
      <c r="E744" s="77" t="s">
        <v>3023</v>
      </c>
      <c r="F744" s="78" t="s">
        <v>3024</v>
      </c>
      <c r="G744" s="78" t="s">
        <v>7115</v>
      </c>
      <c r="H744" s="75"/>
      <c r="I744" s="75">
        <v>2013</v>
      </c>
      <c r="J744" s="75" t="s">
        <v>5101</v>
      </c>
      <c r="K744" s="46" t="s">
        <v>1497</v>
      </c>
      <c r="L744" s="60">
        <f>VLOOKUP(C744,'[1]TRANS_alle _produkte_2014_10_05'!$E$2:$U$2964,17,0)</f>
        <v>49.99</v>
      </c>
      <c r="M744" s="75" t="s">
        <v>6601</v>
      </c>
      <c r="N744" s="77" t="s">
        <v>2270</v>
      </c>
      <c r="O744" s="75" t="s">
        <v>2651</v>
      </c>
      <c r="P744" s="78" t="s">
        <v>2941</v>
      </c>
    </row>
    <row r="745" spans="1:16" s="78" customFormat="1">
      <c r="A745" s="79"/>
      <c r="B745" s="75" t="s">
        <v>3025</v>
      </c>
      <c r="C745" s="76">
        <v>9783839416228</v>
      </c>
      <c r="D745" s="75" t="s">
        <v>5096</v>
      </c>
      <c r="E745" s="77" t="s">
        <v>3026</v>
      </c>
      <c r="F745" s="78" t="s">
        <v>3027</v>
      </c>
      <c r="G745" s="78" t="s">
        <v>7521</v>
      </c>
      <c r="H745" s="75">
        <v>16</v>
      </c>
      <c r="I745" s="75">
        <v>2011</v>
      </c>
      <c r="J745" s="75" t="s">
        <v>5101</v>
      </c>
      <c r="K745" s="46" t="s">
        <v>1497</v>
      </c>
      <c r="L745" s="60">
        <f>VLOOKUP(C745,'[1]TRANS_alle _produkte_2014_10_05'!$E$2:$U$2964,17,0)</f>
        <v>31.99</v>
      </c>
      <c r="M745" s="75" t="s">
        <v>6601</v>
      </c>
      <c r="N745" s="77" t="s">
        <v>2270</v>
      </c>
      <c r="O745" s="75" t="s">
        <v>2651</v>
      </c>
      <c r="P745" s="78" t="s">
        <v>2967</v>
      </c>
    </row>
    <row r="746" spans="1:16" s="78" customFormat="1">
      <c r="A746" s="79"/>
      <c r="B746" s="75" t="s">
        <v>3028</v>
      </c>
      <c r="C746" s="76">
        <v>9783839421093</v>
      </c>
      <c r="D746" s="75" t="s">
        <v>5096</v>
      </c>
      <c r="E746" s="77" t="s">
        <v>3029</v>
      </c>
      <c r="F746" s="78" t="s">
        <v>3030</v>
      </c>
      <c r="G746" s="78" t="s">
        <v>6552</v>
      </c>
      <c r="H746" s="75"/>
      <c r="I746" s="75">
        <v>2012</v>
      </c>
      <c r="J746" s="75" t="s">
        <v>5101</v>
      </c>
      <c r="K746" s="46" t="s">
        <v>1497</v>
      </c>
      <c r="L746" s="60">
        <f>VLOOKUP(C746,'[1]TRANS_alle _produkte_2014_10_05'!$E$2:$U$2964,17,0)</f>
        <v>30.99</v>
      </c>
      <c r="M746" s="75" t="s">
        <v>3031</v>
      </c>
      <c r="N746" s="77" t="s">
        <v>3032</v>
      </c>
      <c r="O746" s="75" t="s">
        <v>2651</v>
      </c>
      <c r="P746" s="78" t="s">
        <v>2941</v>
      </c>
    </row>
    <row r="747" spans="1:16" s="78" customFormat="1">
      <c r="A747" s="59"/>
      <c r="B747" s="75" t="s">
        <v>3033</v>
      </c>
      <c r="C747" s="76">
        <v>9783839415221</v>
      </c>
      <c r="D747" s="75" t="s">
        <v>5096</v>
      </c>
      <c r="E747" s="77" t="s">
        <v>3034</v>
      </c>
      <c r="F747" s="78" t="s">
        <v>3035</v>
      </c>
      <c r="G747" s="78" t="s">
        <v>6644</v>
      </c>
      <c r="H747" s="75"/>
      <c r="I747" s="75">
        <v>2010</v>
      </c>
      <c r="J747" s="75" t="s">
        <v>5101</v>
      </c>
      <c r="K747" s="46" t="s">
        <v>1497</v>
      </c>
      <c r="L747" s="60">
        <f>VLOOKUP(C747,'[1]TRANS_alle _produkte_2014_10_05'!$E$2:$U$2964,17,0)</f>
        <v>26.99</v>
      </c>
      <c r="M747" s="75" t="s">
        <v>3031</v>
      </c>
      <c r="N747" s="77" t="s">
        <v>3032</v>
      </c>
      <c r="O747" s="75" t="s">
        <v>2651</v>
      </c>
      <c r="P747" s="78" t="s">
        <v>2941</v>
      </c>
    </row>
    <row r="748" spans="1:16" s="78" customFormat="1">
      <c r="A748" s="74"/>
      <c r="B748" s="75" t="s">
        <v>3036</v>
      </c>
      <c r="C748" s="76">
        <v>9783839422922</v>
      </c>
      <c r="D748" s="75" t="s">
        <v>5096</v>
      </c>
      <c r="E748" s="77" t="s">
        <v>3037</v>
      </c>
      <c r="F748" s="78" t="s">
        <v>3038</v>
      </c>
      <c r="G748" s="78" t="s">
        <v>6602</v>
      </c>
      <c r="H748" s="75"/>
      <c r="I748" s="75">
        <v>2013</v>
      </c>
      <c r="J748" s="75" t="s">
        <v>5101</v>
      </c>
      <c r="K748" s="46" t="s">
        <v>1497</v>
      </c>
      <c r="L748" s="60">
        <f>VLOOKUP(C748,'[1]TRANS_alle _produkte_2014_10_05'!$E$2:$U$2964,17,0)</f>
        <v>26.99</v>
      </c>
      <c r="M748" s="75" t="s">
        <v>3031</v>
      </c>
      <c r="N748" s="77" t="s">
        <v>3032</v>
      </c>
      <c r="O748" s="75" t="s">
        <v>2651</v>
      </c>
      <c r="P748" s="78" t="s">
        <v>2941</v>
      </c>
    </row>
    <row r="749" spans="1:16" s="78" customFormat="1">
      <c r="A749" s="74"/>
      <c r="B749" s="75" t="s">
        <v>760</v>
      </c>
      <c r="C749" s="76">
        <v>9783839423875</v>
      </c>
      <c r="D749" s="75" t="s">
        <v>5096</v>
      </c>
      <c r="E749" s="77" t="s">
        <v>761</v>
      </c>
      <c r="F749" s="78" t="s">
        <v>762</v>
      </c>
      <c r="G749" s="78" t="s">
        <v>3374</v>
      </c>
      <c r="H749" s="75">
        <v>14</v>
      </c>
      <c r="I749" s="75">
        <v>2013</v>
      </c>
      <c r="J749" s="75" t="s">
        <v>5101</v>
      </c>
      <c r="K749" s="46" t="s">
        <v>1497</v>
      </c>
      <c r="L749" s="60">
        <f>VLOOKUP(C749,'[1]TRANS_alle _produkte_2014_10_05'!$E$2:$U$2964,17,0)</f>
        <v>14.99</v>
      </c>
      <c r="M749" s="75" t="s">
        <v>3031</v>
      </c>
      <c r="N749" s="77" t="s">
        <v>3032</v>
      </c>
      <c r="O749" s="75" t="s">
        <v>2651</v>
      </c>
      <c r="P749" s="78" t="s">
        <v>2941</v>
      </c>
    </row>
    <row r="750" spans="1:16" s="78" customFormat="1">
      <c r="A750" s="79"/>
      <c r="B750" s="75" t="s">
        <v>763</v>
      </c>
      <c r="C750" s="76">
        <v>9783839422786</v>
      </c>
      <c r="D750" s="75" t="s">
        <v>5096</v>
      </c>
      <c r="E750" s="77" t="s">
        <v>764</v>
      </c>
      <c r="F750" s="78" t="s">
        <v>765</v>
      </c>
      <c r="G750" s="78" t="s">
        <v>3374</v>
      </c>
      <c r="H750" s="75">
        <v>12</v>
      </c>
      <c r="I750" s="75">
        <v>2013</v>
      </c>
      <c r="J750" s="75" t="s">
        <v>5101</v>
      </c>
      <c r="K750" s="46" t="s">
        <v>1497</v>
      </c>
      <c r="L750" s="60">
        <f>VLOOKUP(C750,'[1]TRANS_alle _produkte_2014_10_05'!$E$2:$U$2964,17,0)</f>
        <v>38.99</v>
      </c>
      <c r="M750" s="75" t="s">
        <v>6894</v>
      </c>
      <c r="N750" s="77" t="s">
        <v>2274</v>
      </c>
      <c r="O750" s="75" t="s">
        <v>2651</v>
      </c>
      <c r="P750" s="78" t="s">
        <v>2941</v>
      </c>
    </row>
    <row r="751" spans="1:16" s="78" customFormat="1">
      <c r="A751" s="79"/>
      <c r="B751" s="75" t="s">
        <v>766</v>
      </c>
      <c r="C751" s="76">
        <v>9783839422472</v>
      </c>
      <c r="D751" s="75" t="s">
        <v>5096</v>
      </c>
      <c r="E751" s="77" t="s">
        <v>767</v>
      </c>
      <c r="F751" s="78" t="s">
        <v>768</v>
      </c>
      <c r="G751" s="78" t="s">
        <v>3374</v>
      </c>
      <c r="H751" s="75">
        <v>8</v>
      </c>
      <c r="I751" s="75">
        <v>2013</v>
      </c>
      <c r="J751" s="75" t="s">
        <v>5101</v>
      </c>
      <c r="K751" s="46" t="s">
        <v>1497</v>
      </c>
      <c r="L751" s="60">
        <f>VLOOKUP(C751,'[1]TRANS_alle _produkte_2014_10_05'!$E$2:$U$2964,17,0)</f>
        <v>37.99</v>
      </c>
      <c r="M751" s="75" t="s">
        <v>6894</v>
      </c>
      <c r="N751" s="77" t="s">
        <v>2274</v>
      </c>
      <c r="O751" s="75" t="s">
        <v>2651</v>
      </c>
      <c r="P751" s="78" t="s">
        <v>2941</v>
      </c>
    </row>
    <row r="752" spans="1:16" s="78" customFormat="1">
      <c r="A752" s="59"/>
      <c r="B752" s="75" t="s">
        <v>769</v>
      </c>
      <c r="C752" s="76">
        <v>9783839419281</v>
      </c>
      <c r="D752" s="75" t="s">
        <v>5096</v>
      </c>
      <c r="E752" s="77" t="s">
        <v>770</v>
      </c>
      <c r="F752" s="78" t="s">
        <v>771</v>
      </c>
      <c r="G752" s="78" t="s">
        <v>6644</v>
      </c>
      <c r="H752" s="75"/>
      <c r="I752" s="75">
        <v>2012</v>
      </c>
      <c r="J752" s="75" t="s">
        <v>5101</v>
      </c>
      <c r="K752" s="46" t="s">
        <v>1497</v>
      </c>
      <c r="L752" s="60">
        <f>VLOOKUP(C752,'[1]TRANS_alle _produkte_2014_10_05'!$E$2:$U$2964,17,0)</f>
        <v>26.99</v>
      </c>
      <c r="M752" s="75" t="s">
        <v>6894</v>
      </c>
      <c r="N752" s="77" t="s">
        <v>2274</v>
      </c>
      <c r="O752" s="75" t="s">
        <v>2651</v>
      </c>
      <c r="P752" s="78" t="s">
        <v>772</v>
      </c>
    </row>
    <row r="753" spans="1:16" s="78" customFormat="1">
      <c r="A753" s="74"/>
      <c r="B753" s="75" t="s">
        <v>773</v>
      </c>
      <c r="C753" s="76">
        <v>9783839416402</v>
      </c>
      <c r="D753" s="75" t="s">
        <v>5096</v>
      </c>
      <c r="E753" s="77" t="s">
        <v>774</v>
      </c>
      <c r="F753" s="78" t="s">
        <v>775</v>
      </c>
      <c r="G753" s="78" t="s">
        <v>6644</v>
      </c>
      <c r="H753" s="75"/>
      <c r="I753" s="75">
        <v>2012</v>
      </c>
      <c r="J753" s="75" t="s">
        <v>5101</v>
      </c>
      <c r="K753" s="46" t="s">
        <v>1497</v>
      </c>
      <c r="L753" s="60">
        <f>VLOOKUP(C753,'[1]TRANS_alle _produkte_2014_10_05'!$E$2:$U$2964,17,0)</f>
        <v>20.99</v>
      </c>
      <c r="M753" s="75" t="s">
        <v>6894</v>
      </c>
      <c r="N753" s="77" t="s">
        <v>2274</v>
      </c>
      <c r="O753" s="75" t="s">
        <v>2651</v>
      </c>
      <c r="P753" s="78" t="s">
        <v>2995</v>
      </c>
    </row>
    <row r="754" spans="1:16" s="78" customFormat="1">
      <c r="A754" s="74"/>
      <c r="B754" s="75" t="s">
        <v>776</v>
      </c>
      <c r="C754" s="76">
        <v>9783839414255</v>
      </c>
      <c r="D754" s="75" t="s">
        <v>5096</v>
      </c>
      <c r="E754" s="77" t="s">
        <v>777</v>
      </c>
      <c r="F754" s="78" t="s">
        <v>778</v>
      </c>
      <c r="G754" s="78" t="s">
        <v>3469</v>
      </c>
      <c r="H754" s="75">
        <v>7</v>
      </c>
      <c r="I754" s="75">
        <v>2010</v>
      </c>
      <c r="J754" s="75" t="s">
        <v>5101</v>
      </c>
      <c r="K754" s="46" t="s">
        <v>1497</v>
      </c>
      <c r="L754" s="60">
        <f>VLOOKUP(C754,'[1]TRANS_alle _produkte_2014_10_05'!$E$2:$U$2964,17,0)</f>
        <v>25.99</v>
      </c>
      <c r="M754" s="75" t="s">
        <v>6894</v>
      </c>
      <c r="N754" s="77" t="s">
        <v>2274</v>
      </c>
      <c r="O754" s="75" t="s">
        <v>2651</v>
      </c>
      <c r="P754" s="78" t="s">
        <v>2972</v>
      </c>
    </row>
    <row r="755" spans="1:16" s="78" customFormat="1">
      <c r="A755" s="79"/>
      <c r="B755" s="75" t="s">
        <v>779</v>
      </c>
      <c r="C755" s="76">
        <v>9783839415757</v>
      </c>
      <c r="D755" s="75" t="s">
        <v>5096</v>
      </c>
      <c r="E755" s="77" t="s">
        <v>780</v>
      </c>
      <c r="F755" s="78" t="s">
        <v>781</v>
      </c>
      <c r="G755" s="78" t="s">
        <v>6644</v>
      </c>
      <c r="H755" s="75"/>
      <c r="I755" s="75">
        <v>2010</v>
      </c>
      <c r="J755" s="75" t="s">
        <v>5101</v>
      </c>
      <c r="K755" s="46" t="s">
        <v>1497</v>
      </c>
      <c r="L755" s="60">
        <f>VLOOKUP(C755,'[1]TRANS_alle _produkte_2014_10_05'!$E$2:$U$2964,17,0)</f>
        <v>26.99</v>
      </c>
      <c r="M755" s="75" t="s">
        <v>6894</v>
      </c>
      <c r="N755" s="77" t="s">
        <v>2274</v>
      </c>
      <c r="O755" s="75" t="s">
        <v>2651</v>
      </c>
      <c r="P755" s="78" t="s">
        <v>2963</v>
      </c>
    </row>
    <row r="756" spans="1:16" s="78" customFormat="1">
      <c r="A756" s="79"/>
      <c r="B756" s="75" t="s">
        <v>782</v>
      </c>
      <c r="C756" s="76">
        <v>9783839414354</v>
      </c>
      <c r="D756" s="75" t="s">
        <v>5096</v>
      </c>
      <c r="E756" s="77" t="s">
        <v>783</v>
      </c>
      <c r="F756" s="78" t="s">
        <v>784</v>
      </c>
      <c r="G756" s="78" t="s">
        <v>6644</v>
      </c>
      <c r="H756" s="75"/>
      <c r="I756" s="75">
        <v>2010</v>
      </c>
      <c r="J756" s="75" t="s">
        <v>5101</v>
      </c>
      <c r="K756" s="46" t="s">
        <v>1497</v>
      </c>
      <c r="L756" s="60">
        <f>VLOOKUP(C756,'[1]TRANS_alle _produkte_2014_10_05'!$E$2:$U$2964,17,0)</f>
        <v>31.99</v>
      </c>
      <c r="M756" s="75" t="s">
        <v>6894</v>
      </c>
      <c r="N756" s="77" t="s">
        <v>2274</v>
      </c>
      <c r="O756" s="75" t="s">
        <v>2651</v>
      </c>
      <c r="P756" s="78" t="s">
        <v>2963</v>
      </c>
    </row>
    <row r="757" spans="1:16" s="78" customFormat="1">
      <c r="A757" s="59"/>
      <c r="B757" s="75" t="s">
        <v>785</v>
      </c>
      <c r="C757" s="76">
        <v>9783839416266</v>
      </c>
      <c r="D757" s="75" t="s">
        <v>5096</v>
      </c>
      <c r="E757" s="77" t="s">
        <v>786</v>
      </c>
      <c r="F757" s="78" t="s">
        <v>787</v>
      </c>
      <c r="G757" s="78" t="s">
        <v>6552</v>
      </c>
      <c r="H757" s="75"/>
      <c r="I757" s="75">
        <v>2011</v>
      </c>
      <c r="J757" s="75" t="s">
        <v>5101</v>
      </c>
      <c r="K757" s="46" t="s">
        <v>1497</v>
      </c>
      <c r="L757" s="60">
        <f>VLOOKUP(C757,'[1]TRANS_alle _produkte_2014_10_05'!$E$2:$U$2964,17,0)</f>
        <v>31.99</v>
      </c>
      <c r="M757" s="75" t="s">
        <v>6894</v>
      </c>
      <c r="N757" s="77" t="s">
        <v>2274</v>
      </c>
      <c r="O757" s="75" t="s">
        <v>2651</v>
      </c>
      <c r="P757" s="78" t="s">
        <v>2963</v>
      </c>
    </row>
    <row r="758" spans="1:16" s="78" customFormat="1">
      <c r="A758" s="74"/>
      <c r="B758" s="75" t="s">
        <v>788</v>
      </c>
      <c r="C758" s="76">
        <v>9783839419755</v>
      </c>
      <c r="D758" s="75" t="s">
        <v>5096</v>
      </c>
      <c r="E758" s="77" t="s">
        <v>789</v>
      </c>
      <c r="F758" s="78" t="s">
        <v>790</v>
      </c>
      <c r="G758" s="78" t="s">
        <v>3425</v>
      </c>
      <c r="H758" s="75">
        <v>4</v>
      </c>
      <c r="I758" s="75">
        <v>2012</v>
      </c>
      <c r="J758" s="75" t="s">
        <v>5101</v>
      </c>
      <c r="K758" s="46" t="s">
        <v>1497</v>
      </c>
      <c r="L758" s="60">
        <f>VLOOKUP(C758,'[1]TRANS_alle _produkte_2014_10_05'!$E$2:$U$2964,17,0)</f>
        <v>26.99</v>
      </c>
      <c r="M758" s="75" t="s">
        <v>6894</v>
      </c>
      <c r="N758" s="77" t="s">
        <v>2274</v>
      </c>
      <c r="O758" s="75" t="s">
        <v>2651</v>
      </c>
      <c r="P758" s="78" t="s">
        <v>2963</v>
      </c>
    </row>
    <row r="759" spans="1:16" s="78" customFormat="1">
      <c r="A759" s="74"/>
      <c r="B759" s="75" t="s">
        <v>791</v>
      </c>
      <c r="C759" s="76">
        <v>9783839417720</v>
      </c>
      <c r="D759" s="75" t="s">
        <v>5096</v>
      </c>
      <c r="E759" s="77" t="s">
        <v>792</v>
      </c>
      <c r="F759" s="78" t="s">
        <v>793</v>
      </c>
      <c r="G759" s="78" t="s">
        <v>6644</v>
      </c>
      <c r="H759" s="75"/>
      <c r="I759" s="75">
        <v>2013</v>
      </c>
      <c r="J759" s="75" t="s">
        <v>5101</v>
      </c>
      <c r="K759" s="46" t="s">
        <v>1497</v>
      </c>
      <c r="L759" s="60">
        <f>VLOOKUP(C759,'[1]TRANS_alle _produkte_2014_10_05'!$E$2:$U$2964,17,0)</f>
        <v>33.99</v>
      </c>
      <c r="M759" s="75" t="s">
        <v>6894</v>
      </c>
      <c r="N759" s="77" t="s">
        <v>2274</v>
      </c>
      <c r="O759" s="75" t="s">
        <v>2651</v>
      </c>
      <c r="P759" s="78" t="s">
        <v>2963</v>
      </c>
    </row>
    <row r="760" spans="1:16" s="78" customFormat="1">
      <c r="A760" s="79"/>
      <c r="B760" s="75" t="s">
        <v>794</v>
      </c>
      <c r="C760" s="76">
        <v>9783839414200</v>
      </c>
      <c r="D760" s="75" t="s">
        <v>5096</v>
      </c>
      <c r="E760" s="77" t="s">
        <v>795</v>
      </c>
      <c r="F760" s="78" t="s">
        <v>796</v>
      </c>
      <c r="G760" s="78" t="s">
        <v>7071</v>
      </c>
      <c r="H760" s="75">
        <v>9</v>
      </c>
      <c r="I760" s="75">
        <v>2010</v>
      </c>
      <c r="J760" s="75" t="s">
        <v>5101</v>
      </c>
      <c r="K760" s="46" t="s">
        <v>1497</v>
      </c>
      <c r="L760" s="60">
        <f>VLOOKUP(C760,'[1]TRANS_alle _produkte_2014_10_05'!$E$2:$U$2964,17,0)</f>
        <v>29.99</v>
      </c>
      <c r="M760" s="75" t="s">
        <v>6623</v>
      </c>
      <c r="N760" s="77" t="s">
        <v>2755</v>
      </c>
      <c r="O760" s="75" t="s">
        <v>2651</v>
      </c>
      <c r="P760" s="78" t="s">
        <v>2941</v>
      </c>
    </row>
    <row r="761" spans="1:16" s="78" customFormat="1">
      <c r="A761" s="79"/>
      <c r="B761" s="75" t="s">
        <v>797</v>
      </c>
      <c r="C761" s="76">
        <v>9783839416471</v>
      </c>
      <c r="D761" s="75" t="s">
        <v>5096</v>
      </c>
      <c r="E761" s="77" t="s">
        <v>798</v>
      </c>
      <c r="F761" s="78" t="s">
        <v>799</v>
      </c>
      <c r="G761" s="78" t="s">
        <v>3374</v>
      </c>
      <c r="H761" s="75">
        <v>3</v>
      </c>
      <c r="I761" s="75">
        <v>2011</v>
      </c>
      <c r="J761" s="75" t="s">
        <v>5101</v>
      </c>
      <c r="K761" s="46" t="s">
        <v>1497</v>
      </c>
      <c r="L761" s="60">
        <f>VLOOKUP(C761,'[1]TRANS_alle _produkte_2014_10_05'!$E$2:$U$2964,17,0)</f>
        <v>34.99</v>
      </c>
      <c r="M761" s="75" t="s">
        <v>6623</v>
      </c>
      <c r="N761" s="77" t="s">
        <v>2755</v>
      </c>
      <c r="O761" s="75" t="s">
        <v>2651</v>
      </c>
      <c r="P761" s="78" t="s">
        <v>2941</v>
      </c>
    </row>
    <row r="762" spans="1:16" s="78" customFormat="1">
      <c r="A762" s="59"/>
      <c r="B762" s="75" t="s">
        <v>800</v>
      </c>
      <c r="C762" s="76">
        <v>9783839417225</v>
      </c>
      <c r="D762" s="75" t="s">
        <v>5096</v>
      </c>
      <c r="E762" s="77" t="s">
        <v>801</v>
      </c>
      <c r="F762" s="78" t="s">
        <v>802</v>
      </c>
      <c r="G762" s="78" t="s">
        <v>6552</v>
      </c>
      <c r="H762" s="75"/>
      <c r="I762" s="75">
        <v>2011</v>
      </c>
      <c r="J762" s="75" t="s">
        <v>5101</v>
      </c>
      <c r="K762" s="46" t="s">
        <v>1497</v>
      </c>
      <c r="L762" s="60">
        <f>VLOOKUP(C762,'[1]TRANS_alle _produkte_2014_10_05'!$E$2:$U$2964,17,0)</f>
        <v>33.99</v>
      </c>
      <c r="M762" s="75" t="s">
        <v>6623</v>
      </c>
      <c r="N762" s="77" t="s">
        <v>2755</v>
      </c>
      <c r="O762" s="75" t="s">
        <v>2651</v>
      </c>
      <c r="P762" s="78" t="s">
        <v>2941</v>
      </c>
    </row>
    <row r="763" spans="1:16" s="78" customFormat="1">
      <c r="A763" s="74"/>
      <c r="B763" s="75" t="s">
        <v>803</v>
      </c>
      <c r="C763" s="76">
        <v>9783839417072</v>
      </c>
      <c r="D763" s="75" t="s">
        <v>5096</v>
      </c>
      <c r="E763" s="77" t="s">
        <v>804</v>
      </c>
      <c r="F763" s="78" t="s">
        <v>805</v>
      </c>
      <c r="G763" s="78" t="s">
        <v>6745</v>
      </c>
      <c r="H763" s="75">
        <v>7</v>
      </c>
      <c r="I763" s="75">
        <v>2011</v>
      </c>
      <c r="J763" s="75" t="s">
        <v>5101</v>
      </c>
      <c r="K763" s="46" t="s">
        <v>1497</v>
      </c>
      <c r="L763" s="60">
        <f>VLOOKUP(C763,'[1]TRANS_alle _produkte_2014_10_05'!$E$2:$U$2964,17,0)</f>
        <v>24.99</v>
      </c>
      <c r="M763" s="75" t="s">
        <v>6623</v>
      </c>
      <c r="N763" s="77" t="s">
        <v>2755</v>
      </c>
      <c r="O763" s="75" t="s">
        <v>2651</v>
      </c>
      <c r="P763" s="78" t="s">
        <v>2941</v>
      </c>
    </row>
    <row r="764" spans="1:16" s="78" customFormat="1">
      <c r="A764" s="74"/>
      <c r="B764" s="75" t="s">
        <v>806</v>
      </c>
      <c r="C764" s="76">
        <v>9783839418314</v>
      </c>
      <c r="D764" s="75" t="s">
        <v>5096</v>
      </c>
      <c r="E764" s="77" t="s">
        <v>807</v>
      </c>
      <c r="F764" s="78" t="s">
        <v>808</v>
      </c>
      <c r="G764" s="78" t="s">
        <v>3374</v>
      </c>
      <c r="H764" s="75">
        <v>5</v>
      </c>
      <c r="I764" s="75">
        <v>2012</v>
      </c>
      <c r="J764" s="75" t="s">
        <v>5101</v>
      </c>
      <c r="K764" s="46" t="s">
        <v>1497</v>
      </c>
      <c r="L764" s="60">
        <f>VLOOKUP(C764,'[1]TRANS_alle _produkte_2014_10_05'!$E$2:$U$2964,17,0)</f>
        <v>38.99</v>
      </c>
      <c r="M764" s="75" t="s">
        <v>6623</v>
      </c>
      <c r="N764" s="77" t="s">
        <v>2755</v>
      </c>
      <c r="O764" s="75" t="s">
        <v>2651</v>
      </c>
      <c r="P764" s="78" t="s">
        <v>2941</v>
      </c>
    </row>
    <row r="765" spans="1:16" s="78" customFormat="1">
      <c r="A765" s="79"/>
      <c r="B765" s="75" t="s">
        <v>809</v>
      </c>
      <c r="C765" s="76">
        <v>9783839421055</v>
      </c>
      <c r="D765" s="75" t="s">
        <v>5096</v>
      </c>
      <c r="E765" s="77" t="s">
        <v>810</v>
      </c>
      <c r="F765" s="78" t="s">
        <v>811</v>
      </c>
      <c r="G765" s="78" t="s">
        <v>7115</v>
      </c>
      <c r="H765" s="75"/>
      <c r="I765" s="75">
        <v>2012</v>
      </c>
      <c r="J765" s="75" t="s">
        <v>5101</v>
      </c>
      <c r="K765" s="46" t="s">
        <v>1497</v>
      </c>
      <c r="L765" s="60">
        <f>VLOOKUP(C765,'[1]TRANS_alle _produkte_2014_10_05'!$E$2:$U$2964,17,0)</f>
        <v>32.99</v>
      </c>
      <c r="M765" s="75" t="s">
        <v>6623</v>
      </c>
      <c r="N765" s="77" t="s">
        <v>2755</v>
      </c>
      <c r="O765" s="75" t="s">
        <v>2651</v>
      </c>
      <c r="P765" s="78" t="s">
        <v>2941</v>
      </c>
    </row>
    <row r="766" spans="1:16" s="78" customFormat="1">
      <c r="A766" s="79"/>
      <c r="B766" s="75" t="s">
        <v>812</v>
      </c>
      <c r="C766" s="76">
        <v>9783839420966</v>
      </c>
      <c r="D766" s="75" t="s">
        <v>5096</v>
      </c>
      <c r="E766" s="77" t="s">
        <v>813</v>
      </c>
      <c r="F766" s="78" t="s">
        <v>814</v>
      </c>
      <c r="G766" s="78" t="s">
        <v>6745</v>
      </c>
      <c r="H766" s="75">
        <v>8</v>
      </c>
      <c r="I766" s="75">
        <v>2012</v>
      </c>
      <c r="J766" s="75" t="s">
        <v>5101</v>
      </c>
      <c r="K766" s="46" t="s">
        <v>1497</v>
      </c>
      <c r="L766" s="60">
        <f>VLOOKUP(C766,'[1]TRANS_alle _produkte_2014_10_05'!$E$2:$U$2964,17,0)</f>
        <v>24.99</v>
      </c>
      <c r="M766" s="75" t="s">
        <v>6623</v>
      </c>
      <c r="N766" s="77" t="s">
        <v>2755</v>
      </c>
      <c r="O766" s="75" t="s">
        <v>2651</v>
      </c>
      <c r="P766" s="78" t="s">
        <v>2941</v>
      </c>
    </row>
    <row r="767" spans="1:16" s="78" customFormat="1">
      <c r="A767" s="59"/>
      <c r="B767" s="75" t="s">
        <v>815</v>
      </c>
      <c r="C767" s="76">
        <v>9783839423448</v>
      </c>
      <c r="D767" s="75" t="s">
        <v>5096</v>
      </c>
      <c r="E767" s="77" t="s">
        <v>816</v>
      </c>
      <c r="F767" s="78" t="s">
        <v>817</v>
      </c>
      <c r="G767" s="78" t="s">
        <v>7115</v>
      </c>
      <c r="H767" s="75"/>
      <c r="I767" s="75">
        <v>2013</v>
      </c>
      <c r="J767" s="75" t="s">
        <v>5101</v>
      </c>
      <c r="K767" s="46" t="s">
        <v>1497</v>
      </c>
      <c r="L767" s="60">
        <f>VLOOKUP(C767,'[1]TRANS_alle _produkte_2014_10_05'!$E$2:$U$2964,17,0)</f>
        <v>38.99</v>
      </c>
      <c r="M767" s="75" t="s">
        <v>6623</v>
      </c>
      <c r="N767" s="77" t="s">
        <v>2755</v>
      </c>
      <c r="O767" s="75" t="s">
        <v>2651</v>
      </c>
      <c r="P767" s="78" t="s">
        <v>2941</v>
      </c>
    </row>
    <row r="768" spans="1:16" s="78" customFormat="1">
      <c r="A768" s="74"/>
      <c r="B768" s="75" t="s">
        <v>818</v>
      </c>
      <c r="C768" s="76">
        <v>9783839424865</v>
      </c>
      <c r="D768" s="75" t="s">
        <v>5096</v>
      </c>
      <c r="E768" s="77" t="s">
        <v>819</v>
      </c>
      <c r="F768" s="78" t="s">
        <v>820</v>
      </c>
      <c r="G768" s="78" t="s">
        <v>6552</v>
      </c>
      <c r="H768" s="75"/>
      <c r="I768" s="75">
        <v>2013</v>
      </c>
      <c r="J768" s="75" t="s">
        <v>5101</v>
      </c>
      <c r="K768" s="46" t="s">
        <v>1497</v>
      </c>
      <c r="L768" s="60">
        <f>VLOOKUP(C768,'[1]TRANS_alle _produkte_2014_10_05'!$E$2:$U$2964,17,0)</f>
        <v>32.99</v>
      </c>
      <c r="M768" s="75" t="s">
        <v>6623</v>
      </c>
      <c r="N768" s="77" t="s">
        <v>2755</v>
      </c>
      <c r="O768" s="75" t="s">
        <v>2651</v>
      </c>
      <c r="P768" s="78" t="s">
        <v>2941</v>
      </c>
    </row>
    <row r="769" spans="1:16" s="78" customFormat="1">
      <c r="A769" s="74"/>
      <c r="B769" s="75" t="s">
        <v>821</v>
      </c>
      <c r="C769" s="76">
        <v>9783839415054</v>
      </c>
      <c r="D769" s="75" t="s">
        <v>5096</v>
      </c>
      <c r="E769" s="77" t="s">
        <v>822</v>
      </c>
      <c r="F769" s="78" t="s">
        <v>3424</v>
      </c>
      <c r="G769" s="78" t="s">
        <v>6602</v>
      </c>
      <c r="H769" s="75"/>
      <c r="I769" s="75">
        <v>2010</v>
      </c>
      <c r="J769" s="75" t="s">
        <v>5101</v>
      </c>
      <c r="K769" s="46" t="s">
        <v>1497</v>
      </c>
      <c r="L769" s="60">
        <f>VLOOKUP(C769,'[1]TRANS_alle _produkte_2014_10_05'!$E$2:$U$2964,17,0)</f>
        <v>12.99</v>
      </c>
      <c r="M769" s="75" t="s">
        <v>6360</v>
      </c>
      <c r="N769" s="77" t="s">
        <v>823</v>
      </c>
      <c r="O769" s="75" t="s">
        <v>2651</v>
      </c>
      <c r="P769" s="78" t="s">
        <v>2941</v>
      </c>
    </row>
    <row r="770" spans="1:16" s="78" customFormat="1">
      <c r="A770" s="79"/>
      <c r="B770" s="75" t="s">
        <v>824</v>
      </c>
      <c r="C770" s="76">
        <v>9783839420713</v>
      </c>
      <c r="D770" s="75" t="s">
        <v>5096</v>
      </c>
      <c r="E770" s="77" t="s">
        <v>825</v>
      </c>
      <c r="F770" s="78" t="s">
        <v>826</v>
      </c>
      <c r="G770" s="78" t="s">
        <v>6602</v>
      </c>
      <c r="H770" s="75"/>
      <c r="I770" s="75">
        <v>2012</v>
      </c>
      <c r="J770" s="75" t="s">
        <v>5101</v>
      </c>
      <c r="K770" s="46" t="s">
        <v>1497</v>
      </c>
      <c r="L770" s="60">
        <f>VLOOKUP(C770,'[1]TRANS_alle _produkte_2014_10_05'!$E$2:$U$2964,17,0)</f>
        <v>17.989999999999998</v>
      </c>
      <c r="M770" s="75" t="s">
        <v>6360</v>
      </c>
      <c r="N770" s="77" t="s">
        <v>823</v>
      </c>
      <c r="O770" s="75" t="s">
        <v>2651</v>
      </c>
      <c r="P770" s="78" t="s">
        <v>2941</v>
      </c>
    </row>
    <row r="771" spans="1:16" s="78" customFormat="1">
      <c r="A771" s="79"/>
      <c r="B771" s="75" t="s">
        <v>827</v>
      </c>
      <c r="C771" s="76">
        <v>9783839422113</v>
      </c>
      <c r="D771" s="75" t="s">
        <v>5096</v>
      </c>
      <c r="E771" s="77" t="s">
        <v>828</v>
      </c>
      <c r="F771" s="78" t="s">
        <v>829</v>
      </c>
      <c r="G771" s="78" t="s">
        <v>3425</v>
      </c>
      <c r="H771" s="75">
        <v>5</v>
      </c>
      <c r="I771" s="75">
        <v>2012</v>
      </c>
      <c r="J771" s="75" t="s">
        <v>5101</v>
      </c>
      <c r="K771" s="46" t="s">
        <v>1497</v>
      </c>
      <c r="L771" s="60">
        <f>VLOOKUP(C771,'[1]TRANS_alle _produkte_2014_10_05'!$E$2:$U$2964,17,0)</f>
        <v>34.99</v>
      </c>
      <c r="M771" s="75" t="s">
        <v>6360</v>
      </c>
      <c r="N771" s="77" t="s">
        <v>823</v>
      </c>
      <c r="O771" s="75" t="s">
        <v>2651</v>
      </c>
      <c r="P771" s="78" t="s">
        <v>2941</v>
      </c>
    </row>
    <row r="772" spans="1:16" s="78" customFormat="1">
      <c r="A772" s="59"/>
      <c r="B772" s="75" t="s">
        <v>830</v>
      </c>
      <c r="C772" s="76">
        <v>9783839414125</v>
      </c>
      <c r="D772" s="75" t="s">
        <v>5096</v>
      </c>
      <c r="E772" s="77" t="s">
        <v>831</v>
      </c>
      <c r="F772" s="78" t="s">
        <v>832</v>
      </c>
      <c r="G772" s="78" t="s">
        <v>7281</v>
      </c>
      <c r="H772" s="75"/>
      <c r="I772" s="75">
        <v>2010</v>
      </c>
      <c r="J772" s="75" t="s">
        <v>5101</v>
      </c>
      <c r="K772" s="46" t="s">
        <v>1497</v>
      </c>
      <c r="L772" s="60">
        <f>VLOOKUP(C772,'[1]TRANS_alle _produkte_2014_10_05'!$E$2:$U$2964,17,0)</f>
        <v>31.99</v>
      </c>
      <c r="M772" s="75" t="s">
        <v>833</v>
      </c>
      <c r="N772" s="77" t="s">
        <v>834</v>
      </c>
      <c r="O772" s="75" t="s">
        <v>2651</v>
      </c>
      <c r="P772" s="78" t="s">
        <v>2963</v>
      </c>
    </row>
    <row r="773" spans="1:16" s="78" customFormat="1">
      <c r="A773" s="74"/>
      <c r="B773" s="75" t="s">
        <v>835</v>
      </c>
      <c r="C773" s="76">
        <v>9783839418123</v>
      </c>
      <c r="D773" s="75" t="s">
        <v>5096</v>
      </c>
      <c r="E773" s="77" t="s">
        <v>836</v>
      </c>
      <c r="F773" s="78" t="s">
        <v>837</v>
      </c>
      <c r="G773" s="78" t="s">
        <v>6552</v>
      </c>
      <c r="H773" s="75"/>
      <c r="I773" s="75">
        <v>2011</v>
      </c>
      <c r="J773" s="75" t="s">
        <v>5101</v>
      </c>
      <c r="K773" s="46" t="s">
        <v>1497</v>
      </c>
      <c r="L773" s="60">
        <f>VLOOKUP(C773,'[1]TRANS_alle _produkte_2014_10_05'!$E$2:$U$2964,17,0)</f>
        <v>31.99</v>
      </c>
      <c r="M773" s="75" t="s">
        <v>838</v>
      </c>
      <c r="N773" s="77" t="s">
        <v>839</v>
      </c>
      <c r="O773" s="75" t="s">
        <v>2651</v>
      </c>
      <c r="P773" s="78" t="s">
        <v>2941</v>
      </c>
    </row>
    <row r="774" spans="1:16" s="78" customFormat="1">
      <c r="A774" s="74"/>
      <c r="B774" s="75" t="s">
        <v>840</v>
      </c>
      <c r="C774" s="76">
        <v>9783839415313</v>
      </c>
      <c r="D774" s="75" t="s">
        <v>5096</v>
      </c>
      <c r="E774" s="77" t="s">
        <v>841</v>
      </c>
      <c r="F774" s="78" t="s">
        <v>842</v>
      </c>
      <c r="G774" s="78" t="s">
        <v>3374</v>
      </c>
      <c r="H774" s="75">
        <v>1</v>
      </c>
      <c r="I774" s="75">
        <v>2010</v>
      </c>
      <c r="J774" s="75" t="s">
        <v>5101</v>
      </c>
      <c r="K774" s="46" t="s">
        <v>1497</v>
      </c>
      <c r="L774" s="60">
        <f>VLOOKUP(C774,'[1]TRANS_alle _produkte_2014_10_05'!$E$2:$U$2964,17,0)</f>
        <v>14.99</v>
      </c>
      <c r="M774" s="75" t="s">
        <v>6515</v>
      </c>
      <c r="N774" s="77" t="s">
        <v>843</v>
      </c>
      <c r="O774" s="75" t="s">
        <v>2651</v>
      </c>
      <c r="P774" s="78" t="s">
        <v>2941</v>
      </c>
    </row>
    <row r="775" spans="1:16" s="78" customFormat="1">
      <c r="A775" s="79"/>
      <c r="B775" s="75" t="s">
        <v>844</v>
      </c>
      <c r="C775" s="76">
        <v>9783839424421</v>
      </c>
      <c r="D775" s="75" t="s">
        <v>5096</v>
      </c>
      <c r="E775" s="77" t="s">
        <v>845</v>
      </c>
      <c r="F775" s="78" t="s">
        <v>846</v>
      </c>
      <c r="G775" s="78" t="s">
        <v>3374</v>
      </c>
      <c r="H775" s="75">
        <v>15</v>
      </c>
      <c r="I775" s="75">
        <v>2013</v>
      </c>
      <c r="J775" s="75" t="s">
        <v>5101</v>
      </c>
      <c r="K775" s="46" t="s">
        <v>1497</v>
      </c>
      <c r="L775" s="60">
        <f>VLOOKUP(C775,'[1]TRANS_alle _produkte_2014_10_05'!$E$2:$U$2964,17,0)</f>
        <v>33.99</v>
      </c>
      <c r="M775" s="75" t="s">
        <v>7002</v>
      </c>
      <c r="N775" s="77" t="s">
        <v>847</v>
      </c>
      <c r="O775" s="75" t="s">
        <v>2651</v>
      </c>
      <c r="P775" s="78" t="s">
        <v>2941</v>
      </c>
    </row>
    <row r="776" spans="1:16" s="78" customFormat="1">
      <c r="A776" s="79"/>
      <c r="B776" s="75" t="s">
        <v>848</v>
      </c>
      <c r="C776" s="76">
        <v>9783839413784</v>
      </c>
      <c r="D776" s="75" t="s">
        <v>5096</v>
      </c>
      <c r="E776" s="77" t="s">
        <v>849</v>
      </c>
      <c r="F776" s="78" t="s">
        <v>850</v>
      </c>
      <c r="G776" s="78" t="s">
        <v>7115</v>
      </c>
      <c r="H776" s="75"/>
      <c r="I776" s="75">
        <v>2010</v>
      </c>
      <c r="J776" s="75" t="s">
        <v>5101</v>
      </c>
      <c r="K776" s="46" t="s">
        <v>1497</v>
      </c>
      <c r="L776" s="60">
        <f>VLOOKUP(C776,'[1]TRANS_alle _produkte_2014_10_05'!$E$2:$U$2964,17,0)</f>
        <v>34.99</v>
      </c>
      <c r="M776" s="75" t="s">
        <v>7002</v>
      </c>
      <c r="N776" s="77" t="s">
        <v>847</v>
      </c>
      <c r="O776" s="75" t="s">
        <v>2651</v>
      </c>
      <c r="P776" s="78" t="s">
        <v>2963</v>
      </c>
    </row>
    <row r="777" spans="1:16" s="78" customFormat="1">
      <c r="A777" s="59"/>
      <c r="B777" s="75" t="s">
        <v>851</v>
      </c>
      <c r="C777" s="76">
        <v>9783839415047</v>
      </c>
      <c r="D777" s="75" t="s">
        <v>5096</v>
      </c>
      <c r="E777" s="77" t="s">
        <v>852</v>
      </c>
      <c r="F777" s="78" t="s">
        <v>853</v>
      </c>
      <c r="G777" s="78" t="s">
        <v>6644</v>
      </c>
      <c r="H777" s="75"/>
      <c r="I777" s="75">
        <v>2010</v>
      </c>
      <c r="J777" s="75" t="s">
        <v>5101</v>
      </c>
      <c r="K777" s="46" t="s">
        <v>1497</v>
      </c>
      <c r="L777" s="60">
        <f>VLOOKUP(C777,'[1]TRANS_alle _produkte_2014_10_05'!$E$2:$U$2964,17,0)</f>
        <v>20.99</v>
      </c>
      <c r="M777" s="75" t="s">
        <v>7516</v>
      </c>
      <c r="N777" s="77" t="s">
        <v>854</v>
      </c>
      <c r="O777" s="75" t="s">
        <v>2651</v>
      </c>
      <c r="P777" s="78" t="s">
        <v>2963</v>
      </c>
    </row>
    <row r="778" spans="1:16" s="78" customFormat="1">
      <c r="A778" s="74"/>
      <c r="B778" s="75" t="s">
        <v>855</v>
      </c>
      <c r="C778" s="76">
        <v>9783839415092</v>
      </c>
      <c r="D778" s="75" t="s">
        <v>5096</v>
      </c>
      <c r="E778" s="77" t="s">
        <v>856</v>
      </c>
      <c r="F778" s="78" t="s">
        <v>857</v>
      </c>
      <c r="G778" s="78" t="s">
        <v>2956</v>
      </c>
      <c r="H778" s="75">
        <v>1</v>
      </c>
      <c r="I778" s="75">
        <v>2011</v>
      </c>
      <c r="J778" s="75" t="s">
        <v>5101</v>
      </c>
      <c r="K778" s="46" t="s">
        <v>1497</v>
      </c>
      <c r="L778" s="60">
        <f>VLOOKUP(C778,'[1]TRANS_alle _produkte_2014_10_05'!$E$2:$U$2964,17,0)</f>
        <v>26.99</v>
      </c>
      <c r="M778" s="75" t="s">
        <v>7516</v>
      </c>
      <c r="N778" s="77" t="s">
        <v>854</v>
      </c>
      <c r="O778" s="75" t="s">
        <v>2651</v>
      </c>
      <c r="P778" s="78" t="s">
        <v>2963</v>
      </c>
    </row>
    <row r="779" spans="1:16" s="78" customFormat="1">
      <c r="A779" s="74"/>
      <c r="B779" s="75" t="s">
        <v>858</v>
      </c>
      <c r="C779" s="76">
        <v>9783839420317</v>
      </c>
      <c r="D779" s="75" t="s">
        <v>5096</v>
      </c>
      <c r="E779" s="77" t="s">
        <v>859</v>
      </c>
      <c r="F779" s="78" t="s">
        <v>860</v>
      </c>
      <c r="G779" s="78" t="s">
        <v>6644</v>
      </c>
      <c r="H779" s="75"/>
      <c r="I779" s="75">
        <v>2012</v>
      </c>
      <c r="J779" s="75" t="s">
        <v>5101</v>
      </c>
      <c r="K779" s="46" t="s">
        <v>1497</v>
      </c>
      <c r="L779" s="60">
        <f>VLOOKUP(C779,'[1]TRANS_alle _produkte_2014_10_05'!$E$2:$U$2964,17,0)</f>
        <v>25.99</v>
      </c>
      <c r="M779" s="75" t="s">
        <v>7516</v>
      </c>
      <c r="N779" s="77" t="s">
        <v>854</v>
      </c>
      <c r="O779" s="75" t="s">
        <v>2651</v>
      </c>
      <c r="P779" s="78" t="s">
        <v>2963</v>
      </c>
    </row>
    <row r="780" spans="1:16" s="78" customFormat="1">
      <c r="A780" s="79"/>
      <c r="B780" s="75" t="s">
        <v>861</v>
      </c>
      <c r="C780" s="76">
        <v>9783839423127</v>
      </c>
      <c r="D780" s="75" t="s">
        <v>5096</v>
      </c>
      <c r="E780" s="77" t="s">
        <v>862</v>
      </c>
      <c r="F780" s="78" t="s">
        <v>863</v>
      </c>
      <c r="G780" s="78" t="s">
        <v>3374</v>
      </c>
      <c r="H780" s="75">
        <v>13</v>
      </c>
      <c r="I780" s="75">
        <v>2013</v>
      </c>
      <c r="J780" s="75" t="s">
        <v>5101</v>
      </c>
      <c r="K780" s="46" t="s">
        <v>1497</v>
      </c>
      <c r="L780" s="60">
        <f>VLOOKUP(C780,'[1]TRANS_alle _produkte_2014_10_05'!$E$2:$U$2964,17,0)</f>
        <v>31.99</v>
      </c>
      <c r="M780" s="75" t="s">
        <v>7516</v>
      </c>
      <c r="N780" s="77" t="s">
        <v>854</v>
      </c>
      <c r="O780" s="75" t="s">
        <v>2651</v>
      </c>
      <c r="P780" s="78" t="s">
        <v>2963</v>
      </c>
    </row>
    <row r="781" spans="1:16" s="78" customFormat="1">
      <c r="A781" s="79"/>
      <c r="B781" s="75" t="s">
        <v>864</v>
      </c>
      <c r="C781" s="76">
        <v>9783839418222</v>
      </c>
      <c r="D781" s="75" t="s">
        <v>5096</v>
      </c>
      <c r="E781" s="77" t="s">
        <v>865</v>
      </c>
      <c r="F781" s="78" t="s">
        <v>866</v>
      </c>
      <c r="G781" s="78" t="s">
        <v>7115</v>
      </c>
      <c r="H781" s="75"/>
      <c r="I781" s="75">
        <v>2011</v>
      </c>
      <c r="J781" s="75" t="s">
        <v>5101</v>
      </c>
      <c r="K781" s="46" t="s">
        <v>1497</v>
      </c>
      <c r="L781" s="60">
        <f>VLOOKUP(C781,'[1]TRANS_alle _produkte_2014_10_05'!$E$2:$U$2964,17,0)</f>
        <v>26.99</v>
      </c>
      <c r="M781" s="75" t="s">
        <v>7425</v>
      </c>
      <c r="N781" s="77" t="s">
        <v>867</v>
      </c>
      <c r="O781" s="75" t="s">
        <v>2651</v>
      </c>
      <c r="P781" s="78" t="s">
        <v>772</v>
      </c>
    </row>
    <row r="782" spans="1:16" s="78" customFormat="1">
      <c r="A782" s="59"/>
      <c r="B782" s="75" t="s">
        <v>868</v>
      </c>
      <c r="C782" s="76">
        <v>9783839419137</v>
      </c>
      <c r="D782" s="75" t="s">
        <v>5096</v>
      </c>
      <c r="E782" s="77" t="s">
        <v>869</v>
      </c>
      <c r="F782" s="78" t="s">
        <v>870</v>
      </c>
      <c r="G782" s="78" t="s">
        <v>7115</v>
      </c>
      <c r="H782" s="75"/>
      <c r="I782" s="75">
        <v>2011</v>
      </c>
      <c r="J782" s="75" t="s">
        <v>5101</v>
      </c>
      <c r="K782" s="46" t="s">
        <v>1497</v>
      </c>
      <c r="L782" s="60">
        <f>VLOOKUP(C782,'[1]TRANS_alle _produkte_2014_10_05'!$E$2:$U$2964,17,0)</f>
        <v>31.99</v>
      </c>
      <c r="M782" s="75" t="s">
        <v>7425</v>
      </c>
      <c r="N782" s="77" t="s">
        <v>867</v>
      </c>
      <c r="O782" s="75" t="s">
        <v>2651</v>
      </c>
      <c r="P782" s="78" t="s">
        <v>772</v>
      </c>
    </row>
    <row r="783" spans="1:16" s="78" customFormat="1">
      <c r="A783" s="74"/>
      <c r="B783" s="75" t="s">
        <v>871</v>
      </c>
      <c r="C783" s="76">
        <v>9783839422199</v>
      </c>
      <c r="D783" s="75" t="s">
        <v>5096</v>
      </c>
      <c r="E783" s="77" t="s">
        <v>872</v>
      </c>
      <c r="F783" s="78" t="s">
        <v>873</v>
      </c>
      <c r="G783" s="78" t="s">
        <v>3374</v>
      </c>
      <c r="H783" s="75">
        <v>10</v>
      </c>
      <c r="I783" s="75">
        <v>2012</v>
      </c>
      <c r="J783" s="75" t="s">
        <v>5101</v>
      </c>
      <c r="K783" s="46" t="s">
        <v>1497</v>
      </c>
      <c r="L783" s="60">
        <f>VLOOKUP(C783,'[1]TRANS_alle _produkte_2014_10_05'!$E$2:$U$2964,17,0)</f>
        <v>31.99</v>
      </c>
      <c r="M783" s="75" t="s">
        <v>5437</v>
      </c>
      <c r="N783" s="77" t="s">
        <v>874</v>
      </c>
      <c r="O783" s="75" t="s">
        <v>2651</v>
      </c>
      <c r="P783" s="78" t="s">
        <v>2963</v>
      </c>
    </row>
    <row r="784" spans="1:16" s="78" customFormat="1">
      <c r="A784" s="74"/>
      <c r="B784" s="75" t="s">
        <v>875</v>
      </c>
      <c r="C784" s="76">
        <v>9783839416044</v>
      </c>
      <c r="D784" s="75" t="s">
        <v>5096</v>
      </c>
      <c r="E784" s="77" t="s">
        <v>876</v>
      </c>
      <c r="F784" s="78" t="s">
        <v>877</v>
      </c>
      <c r="G784" s="78" t="s">
        <v>7115</v>
      </c>
      <c r="H784" s="75"/>
      <c r="I784" s="75">
        <v>2010</v>
      </c>
      <c r="J784" s="75" t="s">
        <v>5101</v>
      </c>
      <c r="K784" s="46" t="s">
        <v>1497</v>
      </c>
      <c r="L784" s="60">
        <f>VLOOKUP(C784,'[1]TRANS_alle _produkte_2014_10_05'!$E$2:$U$2964,17,0)</f>
        <v>24.99</v>
      </c>
      <c r="M784" s="75" t="s">
        <v>878</v>
      </c>
      <c r="N784" s="77" t="s">
        <v>879</v>
      </c>
      <c r="O784" s="75" t="s">
        <v>2651</v>
      </c>
      <c r="P784" s="78" t="s">
        <v>2963</v>
      </c>
    </row>
    <row r="785" spans="1:16" s="78" customFormat="1">
      <c r="A785" s="79"/>
      <c r="B785" s="75" t="s">
        <v>880</v>
      </c>
      <c r="C785" s="76">
        <v>9783839415900</v>
      </c>
      <c r="D785" s="75" t="s">
        <v>5096</v>
      </c>
      <c r="E785" s="77" t="s">
        <v>881</v>
      </c>
      <c r="F785" s="78" t="s">
        <v>882</v>
      </c>
      <c r="G785" s="78" t="s">
        <v>3374</v>
      </c>
      <c r="H785" s="75">
        <v>2</v>
      </c>
      <c r="I785" s="75">
        <v>2011</v>
      </c>
      <c r="J785" s="75" t="s">
        <v>5101</v>
      </c>
      <c r="K785" s="46" t="s">
        <v>1497</v>
      </c>
      <c r="L785" s="60">
        <f>VLOOKUP(C785,'[1]TRANS_alle _produkte_2014_10_05'!$E$2:$U$2964,17,0)</f>
        <v>26.99</v>
      </c>
      <c r="M785" s="75" t="s">
        <v>4353</v>
      </c>
      <c r="N785" s="77" t="s">
        <v>883</v>
      </c>
      <c r="O785" s="75" t="s">
        <v>2651</v>
      </c>
      <c r="P785" s="78" t="s">
        <v>2941</v>
      </c>
    </row>
    <row r="786" spans="1:16" s="78" customFormat="1">
      <c r="A786" s="79"/>
      <c r="B786" s="75" t="s">
        <v>884</v>
      </c>
      <c r="C786" s="76">
        <v>9783839423943</v>
      </c>
      <c r="D786" s="75" t="s">
        <v>5096</v>
      </c>
      <c r="E786" s="77" t="s">
        <v>885</v>
      </c>
      <c r="F786" s="78" t="s">
        <v>886</v>
      </c>
      <c r="G786" s="78" t="s">
        <v>6602</v>
      </c>
      <c r="H786" s="75"/>
      <c r="I786" s="75">
        <v>2013</v>
      </c>
      <c r="J786" s="75" t="s">
        <v>5101</v>
      </c>
      <c r="K786" s="46" t="s">
        <v>1497</v>
      </c>
      <c r="L786" s="60">
        <f>VLOOKUP(C786,'[1]TRANS_alle _produkte_2014_10_05'!$E$2:$U$2964,17,0)</f>
        <v>20.99</v>
      </c>
      <c r="M786" s="75" t="s">
        <v>887</v>
      </c>
      <c r="N786" s="77" t="s">
        <v>888</v>
      </c>
      <c r="O786" s="75" t="s">
        <v>2651</v>
      </c>
      <c r="P786" s="78" t="s">
        <v>2963</v>
      </c>
    </row>
    <row r="787" spans="1:16" s="78" customFormat="1">
      <c r="A787" s="59"/>
      <c r="B787" s="75" t="s">
        <v>889</v>
      </c>
      <c r="C787" s="76">
        <v>9783839420850</v>
      </c>
      <c r="D787" s="75" t="s">
        <v>5096</v>
      </c>
      <c r="E787" s="77" t="s">
        <v>890</v>
      </c>
      <c r="F787" s="78" t="s">
        <v>891</v>
      </c>
      <c r="G787" s="78" t="s">
        <v>3374</v>
      </c>
      <c r="H787" s="75">
        <v>6</v>
      </c>
      <c r="I787" s="75">
        <v>2012</v>
      </c>
      <c r="J787" s="75" t="s">
        <v>5101</v>
      </c>
      <c r="K787" s="46" t="s">
        <v>1497</v>
      </c>
      <c r="L787" s="60">
        <f>VLOOKUP(C787,'[1]TRANS_alle _produkte_2014_10_05'!$E$2:$U$2964,17,0)</f>
        <v>31.99</v>
      </c>
      <c r="M787" s="75" t="s">
        <v>5997</v>
      </c>
      <c r="N787" s="77" t="s">
        <v>892</v>
      </c>
      <c r="O787" s="75" t="s">
        <v>2651</v>
      </c>
      <c r="P787" s="78" t="s">
        <v>2941</v>
      </c>
    </row>
    <row r="788" spans="1:16" s="78" customFormat="1">
      <c r="A788" s="74"/>
      <c r="B788" s="75" t="s">
        <v>893</v>
      </c>
      <c r="C788" s="76">
        <v>9783839415566</v>
      </c>
      <c r="D788" s="75" t="s">
        <v>5096</v>
      </c>
      <c r="E788" s="77" t="s">
        <v>894</v>
      </c>
      <c r="F788" s="78" t="s">
        <v>895</v>
      </c>
      <c r="G788" s="78" t="s">
        <v>7779</v>
      </c>
      <c r="H788" s="75">
        <v>6</v>
      </c>
      <c r="I788" s="75">
        <v>2010</v>
      </c>
      <c r="J788" s="75" t="s">
        <v>5101</v>
      </c>
      <c r="K788" s="46" t="s">
        <v>1497</v>
      </c>
      <c r="L788" s="60">
        <f>VLOOKUP(C788,'[1]TRANS_alle _produkte_2014_10_05'!$E$2:$U$2964,17,0)</f>
        <v>23.99</v>
      </c>
      <c r="M788" s="75" t="s">
        <v>6776</v>
      </c>
      <c r="N788" s="77" t="s">
        <v>896</v>
      </c>
      <c r="O788" s="75" t="s">
        <v>2651</v>
      </c>
      <c r="P788" s="78" t="s">
        <v>897</v>
      </c>
    </row>
    <row r="789" spans="1:16" s="78" customFormat="1">
      <c r="A789" s="74"/>
      <c r="B789" s="75" t="s">
        <v>898</v>
      </c>
      <c r="C789" s="76">
        <v>9783839417362</v>
      </c>
      <c r="D789" s="75" t="s">
        <v>5096</v>
      </c>
      <c r="E789" s="77" t="s">
        <v>899</v>
      </c>
      <c r="F789" s="78" t="s">
        <v>900</v>
      </c>
      <c r="G789" s="78" t="s">
        <v>6786</v>
      </c>
      <c r="H789" s="75"/>
      <c r="I789" s="75">
        <v>2011</v>
      </c>
      <c r="J789" s="75" t="s">
        <v>5101</v>
      </c>
      <c r="K789" s="46" t="s">
        <v>1497</v>
      </c>
      <c r="L789" s="60">
        <f>VLOOKUP(C789,'[1]TRANS_alle _produkte_2014_10_05'!$E$2:$U$2964,17,0)</f>
        <v>31.99</v>
      </c>
      <c r="M789" s="75" t="s">
        <v>6776</v>
      </c>
      <c r="N789" s="77" t="s">
        <v>896</v>
      </c>
      <c r="O789" s="75" t="s">
        <v>2651</v>
      </c>
      <c r="P789" s="78" t="s">
        <v>897</v>
      </c>
    </row>
    <row r="790" spans="1:16" s="78" customFormat="1">
      <c r="A790" s="79"/>
      <c r="B790" s="75" t="s">
        <v>901</v>
      </c>
      <c r="C790" s="76">
        <v>9783839416907</v>
      </c>
      <c r="D790" s="75" t="s">
        <v>5096</v>
      </c>
      <c r="E790" s="77" t="s">
        <v>902</v>
      </c>
      <c r="F790" s="78" t="s">
        <v>903</v>
      </c>
      <c r="G790" s="78" t="s">
        <v>6552</v>
      </c>
      <c r="H790" s="75"/>
      <c r="I790" s="75">
        <v>2011</v>
      </c>
      <c r="J790" s="75" t="s">
        <v>5101</v>
      </c>
      <c r="K790" s="46" t="s">
        <v>1497</v>
      </c>
      <c r="L790" s="60">
        <f>VLOOKUP(C790,'[1]TRANS_alle _produkte_2014_10_05'!$E$2:$U$2964,17,0)</f>
        <v>31.99</v>
      </c>
      <c r="M790" s="75" t="s">
        <v>6776</v>
      </c>
      <c r="N790" s="77" t="s">
        <v>896</v>
      </c>
      <c r="O790" s="75" t="s">
        <v>2651</v>
      </c>
      <c r="P790" s="78" t="s">
        <v>897</v>
      </c>
    </row>
    <row r="791" spans="1:16" s="78" customFormat="1">
      <c r="A791" s="79"/>
      <c r="B791" s="75" t="s">
        <v>904</v>
      </c>
      <c r="C791" s="76">
        <v>9783839416273</v>
      </c>
      <c r="D791" s="75" t="s">
        <v>5096</v>
      </c>
      <c r="E791" s="77" t="s">
        <v>905</v>
      </c>
      <c r="F791" s="78" t="s">
        <v>906</v>
      </c>
      <c r="G791" s="78" t="s">
        <v>7779</v>
      </c>
      <c r="H791" s="75">
        <v>7</v>
      </c>
      <c r="I791" s="75">
        <v>2011</v>
      </c>
      <c r="J791" s="75" t="s">
        <v>5101</v>
      </c>
      <c r="K791" s="46" t="s">
        <v>1497</v>
      </c>
      <c r="L791" s="60">
        <f>VLOOKUP(C791,'[1]TRANS_alle _produkte_2014_10_05'!$E$2:$U$2964,17,0)</f>
        <v>25.99</v>
      </c>
      <c r="M791" s="75" t="s">
        <v>6776</v>
      </c>
      <c r="N791" s="77" t="s">
        <v>896</v>
      </c>
      <c r="O791" s="75" t="s">
        <v>2651</v>
      </c>
      <c r="P791" s="78" t="s">
        <v>897</v>
      </c>
    </row>
    <row r="792" spans="1:16" s="78" customFormat="1">
      <c r="A792" s="59"/>
      <c r="B792" s="75" t="s">
        <v>907</v>
      </c>
      <c r="C792" s="76">
        <v>9783839416990</v>
      </c>
      <c r="D792" s="75" t="s">
        <v>5096</v>
      </c>
      <c r="E792" s="77" t="s">
        <v>908</v>
      </c>
      <c r="F792" s="78" t="s">
        <v>909</v>
      </c>
      <c r="G792" s="78" t="s">
        <v>3354</v>
      </c>
      <c r="H792" s="75">
        <v>12</v>
      </c>
      <c r="I792" s="75">
        <v>2012</v>
      </c>
      <c r="J792" s="75" t="s">
        <v>5101</v>
      </c>
      <c r="K792" s="46" t="s">
        <v>1497</v>
      </c>
      <c r="L792" s="60">
        <f>VLOOKUP(C792,'[1]TRANS_alle _produkte_2014_10_05'!$E$2:$U$2964,17,0)</f>
        <v>26.99</v>
      </c>
      <c r="M792" s="75" t="s">
        <v>6776</v>
      </c>
      <c r="N792" s="77" t="s">
        <v>896</v>
      </c>
      <c r="O792" s="75" t="s">
        <v>2651</v>
      </c>
      <c r="P792" s="78" t="s">
        <v>897</v>
      </c>
    </row>
    <row r="793" spans="1:16" s="78" customFormat="1">
      <c r="A793" s="74"/>
      <c r="B793" s="75" t="s">
        <v>910</v>
      </c>
      <c r="C793" s="76">
        <v>9783839418956</v>
      </c>
      <c r="D793" s="75" t="s">
        <v>5096</v>
      </c>
      <c r="E793" s="77" t="s">
        <v>911</v>
      </c>
      <c r="F793" s="78" t="s">
        <v>912</v>
      </c>
      <c r="G793" s="78" t="s">
        <v>913</v>
      </c>
      <c r="H793" s="75">
        <v>5</v>
      </c>
      <c r="I793" s="75">
        <v>2012</v>
      </c>
      <c r="J793" s="75" t="s">
        <v>5101</v>
      </c>
      <c r="K793" s="46" t="s">
        <v>1497</v>
      </c>
      <c r="L793" s="60">
        <f>VLOOKUP(C793,'[1]TRANS_alle _produkte_2014_10_05'!$E$2:$U$2964,17,0)</f>
        <v>26.99</v>
      </c>
      <c r="M793" s="75" t="s">
        <v>6506</v>
      </c>
      <c r="N793" s="77" t="s">
        <v>3829</v>
      </c>
      <c r="O793" s="75" t="s">
        <v>2651</v>
      </c>
      <c r="P793" s="78" t="s">
        <v>2982</v>
      </c>
    </row>
    <row r="794" spans="1:16" s="78" customFormat="1">
      <c r="A794" s="74"/>
      <c r="B794" s="75" t="s">
        <v>914</v>
      </c>
      <c r="C794" s="76">
        <v>9783839414019</v>
      </c>
      <c r="D794" s="75" t="s">
        <v>5096</v>
      </c>
      <c r="E794" s="77" t="s">
        <v>915</v>
      </c>
      <c r="F794" s="78" t="s">
        <v>916</v>
      </c>
      <c r="G794" s="78" t="s">
        <v>6990</v>
      </c>
      <c r="H794" s="75"/>
      <c r="I794" s="75">
        <v>2010</v>
      </c>
      <c r="J794" s="75" t="s">
        <v>5101</v>
      </c>
      <c r="K794" s="46" t="s">
        <v>1497</v>
      </c>
      <c r="L794" s="60">
        <f>VLOOKUP(C794,'[1]TRANS_alle _produkte_2014_10_05'!$E$2:$U$2964,17,0)</f>
        <v>21.99</v>
      </c>
      <c r="M794" s="75" t="s">
        <v>6643</v>
      </c>
      <c r="N794" s="77" t="s">
        <v>917</v>
      </c>
      <c r="O794" s="75" t="s">
        <v>2651</v>
      </c>
      <c r="P794" s="78" t="s">
        <v>2972</v>
      </c>
    </row>
    <row r="795" spans="1:16" s="78" customFormat="1">
      <c r="A795" s="79"/>
      <c r="B795" s="75" t="s">
        <v>918</v>
      </c>
      <c r="C795" s="76">
        <v>9783839414804</v>
      </c>
      <c r="D795" s="75" t="s">
        <v>5096</v>
      </c>
      <c r="E795" s="77" t="s">
        <v>919</v>
      </c>
      <c r="F795" s="78" t="s">
        <v>920</v>
      </c>
      <c r="G795" s="78" t="s">
        <v>6990</v>
      </c>
      <c r="H795" s="75"/>
      <c r="I795" s="75">
        <v>2010</v>
      </c>
      <c r="J795" s="75" t="s">
        <v>5101</v>
      </c>
      <c r="K795" s="46" t="s">
        <v>1497</v>
      </c>
      <c r="L795" s="60">
        <f>VLOOKUP(C795,'[1]TRANS_alle _produkte_2014_10_05'!$E$2:$U$2964,17,0)</f>
        <v>26.99</v>
      </c>
      <c r="M795" s="75" t="s">
        <v>6643</v>
      </c>
      <c r="N795" s="77" t="s">
        <v>917</v>
      </c>
      <c r="O795" s="75" t="s">
        <v>2651</v>
      </c>
      <c r="P795" s="78" t="s">
        <v>2972</v>
      </c>
    </row>
    <row r="796" spans="1:16" s="78" customFormat="1">
      <c r="A796" s="79"/>
      <c r="B796" s="75" t="s">
        <v>921</v>
      </c>
      <c r="C796" s="76">
        <v>9783839415665</v>
      </c>
      <c r="D796" s="75" t="s">
        <v>5096</v>
      </c>
      <c r="E796" s="77" t="s">
        <v>922</v>
      </c>
      <c r="F796" s="78" t="s">
        <v>923</v>
      </c>
      <c r="G796" s="78" t="s">
        <v>6990</v>
      </c>
      <c r="H796" s="75"/>
      <c r="I796" s="75">
        <v>2010</v>
      </c>
      <c r="J796" s="75" t="s">
        <v>5101</v>
      </c>
      <c r="K796" s="46" t="s">
        <v>1497</v>
      </c>
      <c r="L796" s="60">
        <f>VLOOKUP(C796,'[1]TRANS_alle _produkte_2014_10_05'!$E$2:$U$2964,17,0)</f>
        <v>25.99</v>
      </c>
      <c r="M796" s="75" t="s">
        <v>6643</v>
      </c>
      <c r="N796" s="77" t="s">
        <v>917</v>
      </c>
      <c r="O796" s="75" t="s">
        <v>2651</v>
      </c>
      <c r="P796" s="78" t="s">
        <v>2972</v>
      </c>
    </row>
    <row r="797" spans="1:16" s="78" customFormat="1">
      <c r="A797" s="59"/>
      <c r="B797" s="75" t="s">
        <v>924</v>
      </c>
      <c r="C797" s="76">
        <v>9783839417744</v>
      </c>
      <c r="D797" s="75" t="s">
        <v>5096</v>
      </c>
      <c r="E797" s="77" t="s">
        <v>925</v>
      </c>
      <c r="F797" s="78" t="s">
        <v>926</v>
      </c>
      <c r="G797" s="78" t="s">
        <v>6990</v>
      </c>
      <c r="H797" s="75"/>
      <c r="I797" s="75">
        <v>2011</v>
      </c>
      <c r="J797" s="75" t="s">
        <v>5101</v>
      </c>
      <c r="K797" s="46" t="s">
        <v>1497</v>
      </c>
      <c r="L797" s="60">
        <f>VLOOKUP(C797,'[1]TRANS_alle _produkte_2014_10_05'!$E$2:$U$2964,17,0)</f>
        <v>26.99</v>
      </c>
      <c r="M797" s="75" t="s">
        <v>6643</v>
      </c>
      <c r="N797" s="77" t="s">
        <v>917</v>
      </c>
      <c r="O797" s="75" t="s">
        <v>2651</v>
      </c>
      <c r="P797" s="78" t="s">
        <v>2972</v>
      </c>
    </row>
    <row r="798" spans="1:16" s="78" customFormat="1">
      <c r="A798" s="74"/>
      <c r="B798" s="75" t="s">
        <v>927</v>
      </c>
      <c r="C798" s="76">
        <v>9783839416037</v>
      </c>
      <c r="D798" s="75" t="s">
        <v>5096</v>
      </c>
      <c r="E798" s="77" t="s">
        <v>928</v>
      </c>
      <c r="F798" s="78" t="s">
        <v>929</v>
      </c>
      <c r="G798" s="78" t="s">
        <v>6990</v>
      </c>
      <c r="H798" s="75"/>
      <c r="I798" s="75">
        <v>2011</v>
      </c>
      <c r="J798" s="75" t="s">
        <v>5101</v>
      </c>
      <c r="K798" s="46" t="s">
        <v>1497</v>
      </c>
      <c r="L798" s="60">
        <f>VLOOKUP(C798,'[1]TRANS_alle _produkte_2014_10_05'!$E$2:$U$2964,17,0)</f>
        <v>31.99</v>
      </c>
      <c r="M798" s="75" t="s">
        <v>6643</v>
      </c>
      <c r="N798" s="77" t="s">
        <v>917</v>
      </c>
      <c r="O798" s="75" t="s">
        <v>2651</v>
      </c>
      <c r="P798" s="78" t="s">
        <v>2972</v>
      </c>
    </row>
    <row r="799" spans="1:16" s="78" customFormat="1">
      <c r="A799" s="74"/>
      <c r="B799" s="75" t="s">
        <v>930</v>
      </c>
      <c r="C799" s="76">
        <v>9783839419465</v>
      </c>
      <c r="D799" s="75" t="s">
        <v>5096</v>
      </c>
      <c r="E799" s="77" t="s">
        <v>931</v>
      </c>
      <c r="F799" s="78" t="s">
        <v>932</v>
      </c>
      <c r="G799" s="78" t="s">
        <v>3469</v>
      </c>
      <c r="H799" s="75">
        <v>14</v>
      </c>
      <c r="I799" s="75">
        <v>2011</v>
      </c>
      <c r="J799" s="75" t="s">
        <v>5101</v>
      </c>
      <c r="K799" s="46" t="s">
        <v>1497</v>
      </c>
      <c r="L799" s="60">
        <f>VLOOKUP(C799,'[1]TRANS_alle _produkte_2014_10_05'!$E$2:$U$2964,17,0)</f>
        <v>31.99</v>
      </c>
      <c r="M799" s="75" t="s">
        <v>6643</v>
      </c>
      <c r="N799" s="77" t="s">
        <v>917</v>
      </c>
      <c r="O799" s="75" t="s">
        <v>2651</v>
      </c>
      <c r="P799" s="78" t="s">
        <v>2972</v>
      </c>
    </row>
    <row r="800" spans="1:16" s="78" customFormat="1">
      <c r="A800" s="79"/>
      <c r="B800" s="75" t="s">
        <v>933</v>
      </c>
      <c r="C800" s="76">
        <v>9783839419205</v>
      </c>
      <c r="D800" s="75" t="s">
        <v>5096</v>
      </c>
      <c r="E800" s="77" t="s">
        <v>934</v>
      </c>
      <c r="F800" s="78" t="s">
        <v>935</v>
      </c>
      <c r="G800" s="78" t="s">
        <v>6990</v>
      </c>
      <c r="H800" s="75"/>
      <c r="I800" s="75">
        <v>2011</v>
      </c>
      <c r="J800" s="75" t="s">
        <v>5101</v>
      </c>
      <c r="K800" s="46" t="s">
        <v>1497</v>
      </c>
      <c r="L800" s="60">
        <f>VLOOKUP(C800,'[1]TRANS_alle _produkte_2014_10_05'!$E$2:$U$2964,17,0)</f>
        <v>26.99</v>
      </c>
      <c r="M800" s="75" t="s">
        <v>6643</v>
      </c>
      <c r="N800" s="77" t="s">
        <v>917</v>
      </c>
      <c r="O800" s="75" t="s">
        <v>2651</v>
      </c>
      <c r="P800" s="78" t="s">
        <v>2972</v>
      </c>
    </row>
    <row r="801" spans="1:16" s="78" customFormat="1">
      <c r="A801" s="79"/>
      <c r="B801" s="75" t="s">
        <v>936</v>
      </c>
      <c r="C801" s="76">
        <v>9783839420331</v>
      </c>
      <c r="D801" s="75" t="s">
        <v>5096</v>
      </c>
      <c r="E801" s="77" t="s">
        <v>937</v>
      </c>
      <c r="F801" s="78" t="s">
        <v>938</v>
      </c>
      <c r="G801" s="78" t="s">
        <v>6990</v>
      </c>
      <c r="H801" s="75"/>
      <c r="I801" s="75">
        <v>2012</v>
      </c>
      <c r="J801" s="75" t="s">
        <v>5101</v>
      </c>
      <c r="K801" s="46" t="s">
        <v>1497</v>
      </c>
      <c r="L801" s="60">
        <f>VLOOKUP(C801,'[1]TRANS_alle _produkte_2014_10_05'!$E$2:$U$2964,17,0)</f>
        <v>23.99</v>
      </c>
      <c r="M801" s="75" t="s">
        <v>6643</v>
      </c>
      <c r="N801" s="77" t="s">
        <v>917</v>
      </c>
      <c r="O801" s="75" t="s">
        <v>2651</v>
      </c>
      <c r="P801" s="78" t="s">
        <v>2972</v>
      </c>
    </row>
    <row r="802" spans="1:16" s="78" customFormat="1">
      <c r="A802" s="59"/>
      <c r="B802" s="75" t="s">
        <v>939</v>
      </c>
      <c r="C802" s="76">
        <v>9783839420829</v>
      </c>
      <c r="D802" s="75" t="s">
        <v>5096</v>
      </c>
      <c r="E802" s="77" t="s">
        <v>940</v>
      </c>
      <c r="F802" s="78" t="s">
        <v>941</v>
      </c>
      <c r="G802" s="78" t="s">
        <v>6990</v>
      </c>
      <c r="H802" s="75"/>
      <c r="I802" s="75">
        <v>2012</v>
      </c>
      <c r="J802" s="75" t="s">
        <v>5101</v>
      </c>
      <c r="K802" s="46" t="s">
        <v>1497</v>
      </c>
      <c r="L802" s="60">
        <f>VLOOKUP(C802,'[1]TRANS_alle _produkte_2014_10_05'!$E$2:$U$2964,17,0)</f>
        <v>25.99</v>
      </c>
      <c r="M802" s="75" t="s">
        <v>6643</v>
      </c>
      <c r="N802" s="77" t="s">
        <v>917</v>
      </c>
      <c r="O802" s="75" t="s">
        <v>2651</v>
      </c>
      <c r="P802" s="78" t="s">
        <v>2972</v>
      </c>
    </row>
    <row r="803" spans="1:16" s="78" customFormat="1">
      <c r="A803" s="74"/>
      <c r="B803" s="75" t="s">
        <v>942</v>
      </c>
      <c r="C803" s="76">
        <v>9783839421062</v>
      </c>
      <c r="D803" s="75" t="s">
        <v>5096</v>
      </c>
      <c r="E803" s="77" t="s">
        <v>943</v>
      </c>
      <c r="F803" s="78" t="s">
        <v>944</v>
      </c>
      <c r="G803" s="78" t="s">
        <v>3469</v>
      </c>
      <c r="H803" s="75">
        <v>17</v>
      </c>
      <c r="I803" s="75">
        <v>2012</v>
      </c>
      <c r="J803" s="75" t="s">
        <v>5135</v>
      </c>
      <c r="K803" s="46" t="s">
        <v>1497</v>
      </c>
      <c r="L803" s="60">
        <f>VLOOKUP(C803,'[1]TRANS_alle _produkte_2014_10_05'!$E$2:$U$2964,17,0)</f>
        <v>26.99</v>
      </c>
      <c r="M803" s="75" t="s">
        <v>6643</v>
      </c>
      <c r="N803" s="77" t="s">
        <v>917</v>
      </c>
      <c r="O803" s="75" t="s">
        <v>2651</v>
      </c>
      <c r="P803" s="78" t="s">
        <v>2972</v>
      </c>
    </row>
    <row r="804" spans="1:16" s="78" customFormat="1">
      <c r="A804" s="74"/>
      <c r="B804" s="75" t="s">
        <v>945</v>
      </c>
      <c r="C804" s="76">
        <v>9783839417003</v>
      </c>
      <c r="D804" s="75" t="s">
        <v>5096</v>
      </c>
      <c r="E804" s="77" t="s">
        <v>946</v>
      </c>
      <c r="F804" s="78" t="s">
        <v>947</v>
      </c>
      <c r="G804" s="78" t="s">
        <v>3354</v>
      </c>
      <c r="H804" s="75">
        <v>13</v>
      </c>
      <c r="I804" s="75">
        <v>2012</v>
      </c>
      <c r="J804" s="75" t="s">
        <v>5101</v>
      </c>
      <c r="K804" s="46" t="s">
        <v>1497</v>
      </c>
      <c r="L804" s="60">
        <f>VLOOKUP(C804,'[1]TRANS_alle _produkte_2014_10_05'!$E$2:$U$2964,17,0)</f>
        <v>35.99</v>
      </c>
      <c r="M804" s="75" t="s">
        <v>6643</v>
      </c>
      <c r="N804" s="77" t="s">
        <v>917</v>
      </c>
      <c r="O804" s="75" t="s">
        <v>2651</v>
      </c>
      <c r="P804" s="78" t="s">
        <v>2972</v>
      </c>
    </row>
    <row r="805" spans="1:16" s="78" customFormat="1">
      <c r="A805" s="79"/>
      <c r="B805" s="75" t="s">
        <v>948</v>
      </c>
      <c r="C805" s="76">
        <v>9783839421130</v>
      </c>
      <c r="D805" s="75" t="s">
        <v>5096</v>
      </c>
      <c r="E805" s="77" t="s">
        <v>949</v>
      </c>
      <c r="F805" s="78" t="s">
        <v>950</v>
      </c>
      <c r="G805" s="78" t="s">
        <v>3469</v>
      </c>
      <c r="H805" s="75">
        <v>18</v>
      </c>
      <c r="I805" s="75">
        <v>2012</v>
      </c>
      <c r="J805" s="75" t="s">
        <v>5101</v>
      </c>
      <c r="K805" s="46" t="s">
        <v>1497</v>
      </c>
      <c r="L805" s="60">
        <f>VLOOKUP(C805,'[1]TRANS_alle _produkte_2014_10_05'!$E$2:$U$2964,17,0)</f>
        <v>33.99</v>
      </c>
      <c r="M805" s="75" t="s">
        <v>6643</v>
      </c>
      <c r="N805" s="77" t="s">
        <v>917</v>
      </c>
      <c r="O805" s="75" t="s">
        <v>2651</v>
      </c>
      <c r="P805" s="78" t="s">
        <v>2972</v>
      </c>
    </row>
    <row r="806" spans="1:16" s="78" customFormat="1">
      <c r="A806" s="79"/>
      <c r="B806" s="75" t="s">
        <v>951</v>
      </c>
      <c r="C806" s="76">
        <v>9783839420737</v>
      </c>
      <c r="D806" s="75" t="s">
        <v>5096</v>
      </c>
      <c r="E806" s="77" t="s">
        <v>952</v>
      </c>
      <c r="F806" s="78" t="s">
        <v>953</v>
      </c>
      <c r="G806" s="78" t="s">
        <v>6990</v>
      </c>
      <c r="H806" s="75"/>
      <c r="I806" s="75">
        <v>2012</v>
      </c>
      <c r="J806" s="75" t="s">
        <v>5101</v>
      </c>
      <c r="K806" s="46" t="s">
        <v>1497</v>
      </c>
      <c r="L806" s="60">
        <f>VLOOKUP(C806,'[1]TRANS_alle _produkte_2014_10_05'!$E$2:$U$2964,17,0)</f>
        <v>43.99</v>
      </c>
      <c r="M806" s="75" t="s">
        <v>6643</v>
      </c>
      <c r="N806" s="77" t="s">
        <v>917</v>
      </c>
      <c r="O806" s="75" t="s">
        <v>2651</v>
      </c>
      <c r="P806" s="78" t="s">
        <v>2972</v>
      </c>
    </row>
    <row r="807" spans="1:16" s="78" customFormat="1">
      <c r="A807" s="59"/>
      <c r="B807" s="75" t="s">
        <v>954</v>
      </c>
      <c r="C807" s="76">
        <v>9783839415801</v>
      </c>
      <c r="D807" s="75" t="s">
        <v>5096</v>
      </c>
      <c r="E807" s="77" t="s">
        <v>955</v>
      </c>
      <c r="F807" s="78" t="s">
        <v>956</v>
      </c>
      <c r="G807" s="78" t="s">
        <v>6602</v>
      </c>
      <c r="H807" s="75"/>
      <c r="I807" s="75">
        <v>2012</v>
      </c>
      <c r="J807" s="75" t="s">
        <v>5101</v>
      </c>
      <c r="K807" s="46" t="s">
        <v>1497</v>
      </c>
      <c r="L807" s="60">
        <f>VLOOKUP(C807,'[1]TRANS_alle _produkte_2014_10_05'!$E$2:$U$2964,17,0)</f>
        <v>20.99</v>
      </c>
      <c r="M807" s="75" t="s">
        <v>6643</v>
      </c>
      <c r="N807" s="77" t="s">
        <v>917</v>
      </c>
      <c r="O807" s="75" t="s">
        <v>2651</v>
      </c>
      <c r="P807" s="78" t="s">
        <v>2972</v>
      </c>
    </row>
    <row r="808" spans="1:16" s="78" customFormat="1">
      <c r="A808" s="74"/>
      <c r="B808" s="75" t="s">
        <v>957</v>
      </c>
      <c r="C808" s="76">
        <v>9783839423004</v>
      </c>
      <c r="D808" s="75" t="s">
        <v>5096</v>
      </c>
      <c r="E808" s="77" t="s">
        <v>958</v>
      </c>
      <c r="F808" s="78" t="s">
        <v>959</v>
      </c>
      <c r="G808" s="78" t="s">
        <v>6990</v>
      </c>
      <c r="H808" s="75"/>
      <c r="I808" s="75">
        <v>2013</v>
      </c>
      <c r="J808" s="75" t="s">
        <v>5101</v>
      </c>
      <c r="K808" s="46" t="s">
        <v>1497</v>
      </c>
      <c r="L808" s="60">
        <f>VLOOKUP(C808,'[1]TRANS_alle _produkte_2014_10_05'!$E$2:$U$2964,17,0)</f>
        <v>33.99</v>
      </c>
      <c r="M808" s="75" t="s">
        <v>6643</v>
      </c>
      <c r="N808" s="77" t="s">
        <v>917</v>
      </c>
      <c r="O808" s="75" t="s">
        <v>2651</v>
      </c>
      <c r="P808" s="78" t="s">
        <v>2972</v>
      </c>
    </row>
    <row r="809" spans="1:16" s="78" customFormat="1">
      <c r="A809" s="74"/>
      <c r="B809" s="75" t="s">
        <v>960</v>
      </c>
      <c r="C809" s="76">
        <v>9783839421727</v>
      </c>
      <c r="D809" s="75" t="s">
        <v>5096</v>
      </c>
      <c r="E809" s="77" t="s">
        <v>961</v>
      </c>
      <c r="F809" s="78" t="s">
        <v>962</v>
      </c>
      <c r="G809" s="78" t="s">
        <v>6990</v>
      </c>
      <c r="H809" s="75"/>
      <c r="I809" s="75">
        <v>2013</v>
      </c>
      <c r="J809" s="75" t="s">
        <v>5101</v>
      </c>
      <c r="K809" s="46" t="s">
        <v>1497</v>
      </c>
      <c r="L809" s="60">
        <f>VLOOKUP(C809,'[1]TRANS_alle _produkte_2014_10_05'!$E$2:$U$2964,17,0)</f>
        <v>26.99</v>
      </c>
      <c r="M809" s="75" t="s">
        <v>6643</v>
      </c>
      <c r="N809" s="77" t="s">
        <v>917</v>
      </c>
      <c r="O809" s="75" t="s">
        <v>2651</v>
      </c>
      <c r="P809" s="78" t="s">
        <v>2972</v>
      </c>
    </row>
    <row r="810" spans="1:16" s="78" customFormat="1">
      <c r="A810" s="79"/>
      <c r="B810" s="75" t="s">
        <v>963</v>
      </c>
      <c r="C810" s="76">
        <v>9783839423400</v>
      </c>
      <c r="D810" s="75" t="s">
        <v>5096</v>
      </c>
      <c r="E810" s="77" t="s">
        <v>964</v>
      </c>
      <c r="F810" s="78" t="s">
        <v>965</v>
      </c>
      <c r="G810" s="78" t="s">
        <v>6990</v>
      </c>
      <c r="H810" s="75"/>
      <c r="I810" s="75">
        <v>2013</v>
      </c>
      <c r="J810" s="75" t="s">
        <v>5101</v>
      </c>
      <c r="K810" s="46" t="s">
        <v>1497</v>
      </c>
      <c r="L810" s="60">
        <f>VLOOKUP(C810,'[1]TRANS_alle _produkte_2014_10_05'!$E$2:$U$2964,17,0)</f>
        <v>38.99</v>
      </c>
      <c r="M810" s="75" t="s">
        <v>6643</v>
      </c>
      <c r="N810" s="77" t="s">
        <v>917</v>
      </c>
      <c r="O810" s="75" t="s">
        <v>2651</v>
      </c>
      <c r="P810" s="78" t="s">
        <v>2972</v>
      </c>
    </row>
    <row r="811" spans="1:16" s="78" customFormat="1">
      <c r="A811" s="79"/>
      <c r="B811" s="75" t="s">
        <v>966</v>
      </c>
      <c r="C811" s="76">
        <v>9783839421451</v>
      </c>
      <c r="D811" s="75" t="s">
        <v>5096</v>
      </c>
      <c r="E811" s="77" t="s">
        <v>967</v>
      </c>
      <c r="F811" s="78" t="s">
        <v>968</v>
      </c>
      <c r="G811" s="78" t="s">
        <v>3469</v>
      </c>
      <c r="H811" s="75">
        <v>19</v>
      </c>
      <c r="I811" s="75">
        <v>2013</v>
      </c>
      <c r="J811" s="75" t="s">
        <v>5101</v>
      </c>
      <c r="K811" s="46" t="s">
        <v>1497</v>
      </c>
      <c r="L811" s="60">
        <f>VLOOKUP(C811,'[1]TRANS_alle _produkte_2014_10_05'!$E$2:$U$2964,17,0)</f>
        <v>26.99</v>
      </c>
      <c r="M811" s="75" t="s">
        <v>6643</v>
      </c>
      <c r="N811" s="77" t="s">
        <v>917</v>
      </c>
      <c r="O811" s="75" t="s">
        <v>2651</v>
      </c>
      <c r="P811" s="78" t="s">
        <v>2972</v>
      </c>
    </row>
    <row r="812" spans="1:16" s="78" customFormat="1">
      <c r="A812" s="59"/>
      <c r="B812" s="75" t="s">
        <v>969</v>
      </c>
      <c r="C812" s="76">
        <v>9783839422724</v>
      </c>
      <c r="D812" s="75" t="s">
        <v>5096</v>
      </c>
      <c r="E812" s="77" t="s">
        <v>970</v>
      </c>
      <c r="F812" s="78" t="s">
        <v>971</v>
      </c>
      <c r="G812" s="78" t="s">
        <v>6990</v>
      </c>
      <c r="H812" s="75"/>
      <c r="I812" s="75">
        <v>2013</v>
      </c>
      <c r="J812" s="75" t="s">
        <v>5101</v>
      </c>
      <c r="K812" s="46" t="s">
        <v>1497</v>
      </c>
      <c r="L812" s="60">
        <f>VLOOKUP(C812,'[1]TRANS_alle _produkte_2014_10_05'!$E$2:$U$2964,17,0)</f>
        <v>31.99</v>
      </c>
      <c r="M812" s="75" t="s">
        <v>6643</v>
      </c>
      <c r="N812" s="77" t="s">
        <v>917</v>
      </c>
      <c r="O812" s="75" t="s">
        <v>2651</v>
      </c>
      <c r="P812" s="78" t="s">
        <v>2972</v>
      </c>
    </row>
    <row r="813" spans="1:16" s="78" customFormat="1">
      <c r="A813" s="74"/>
      <c r="B813" s="75" t="s">
        <v>972</v>
      </c>
      <c r="C813" s="76">
        <v>9783839425657</v>
      </c>
      <c r="D813" s="75" t="s">
        <v>5096</v>
      </c>
      <c r="E813" s="77" t="s">
        <v>973</v>
      </c>
      <c r="F813" s="78" t="s">
        <v>974</v>
      </c>
      <c r="G813" s="78" t="s">
        <v>6990</v>
      </c>
      <c r="H813" s="75"/>
      <c r="I813" s="75">
        <v>2013</v>
      </c>
      <c r="J813" s="75" t="s">
        <v>5101</v>
      </c>
      <c r="K813" s="46" t="s">
        <v>1497</v>
      </c>
      <c r="L813" s="60">
        <f>VLOOKUP(C813,'[1]TRANS_alle _produkte_2014_10_05'!$E$2:$U$2964,17,0)</f>
        <v>39.99</v>
      </c>
      <c r="M813" s="75" t="s">
        <v>6643</v>
      </c>
      <c r="N813" s="77" t="s">
        <v>917</v>
      </c>
      <c r="O813" s="75" t="s">
        <v>2651</v>
      </c>
      <c r="P813" s="78" t="s">
        <v>2972</v>
      </c>
    </row>
    <row r="814" spans="1:16" s="78" customFormat="1">
      <c r="A814" s="74"/>
      <c r="B814" s="75" t="s">
        <v>975</v>
      </c>
      <c r="C814" s="76">
        <v>9783839421345</v>
      </c>
      <c r="D814" s="75" t="s">
        <v>5096</v>
      </c>
      <c r="E814" s="77" t="s">
        <v>976</v>
      </c>
      <c r="F814" s="78" t="s">
        <v>977</v>
      </c>
      <c r="G814" s="78" t="s">
        <v>6644</v>
      </c>
      <c r="H814" s="75"/>
      <c r="I814" s="75">
        <v>2012</v>
      </c>
      <c r="J814" s="75" t="s">
        <v>5101</v>
      </c>
      <c r="K814" s="46" t="s">
        <v>1497</v>
      </c>
      <c r="L814" s="60">
        <f>VLOOKUP(C814,'[1]TRANS_alle _produkte_2014_10_05'!$E$2:$U$2964,17,0)</f>
        <v>26.99</v>
      </c>
      <c r="M814" s="75" t="s">
        <v>6758</v>
      </c>
      <c r="N814" s="77" t="s">
        <v>2775</v>
      </c>
      <c r="O814" s="75" t="s">
        <v>2651</v>
      </c>
      <c r="P814" s="78" t="s">
        <v>2995</v>
      </c>
    </row>
    <row r="815" spans="1:16" s="78" customFormat="1">
      <c r="A815" s="79"/>
      <c r="B815" s="75" t="s">
        <v>978</v>
      </c>
      <c r="C815" s="76">
        <v>9783839418543</v>
      </c>
      <c r="D815" s="75" t="s">
        <v>5096</v>
      </c>
      <c r="E815" s="77" t="s">
        <v>979</v>
      </c>
      <c r="F815" s="78" t="s">
        <v>980</v>
      </c>
      <c r="G815" s="78" t="s">
        <v>7521</v>
      </c>
      <c r="H815" s="75">
        <v>18</v>
      </c>
      <c r="I815" s="75">
        <v>2012</v>
      </c>
      <c r="J815" s="75" t="s">
        <v>5101</v>
      </c>
      <c r="K815" s="46" t="s">
        <v>1497</v>
      </c>
      <c r="L815" s="60">
        <f>VLOOKUP(C815,'[1]TRANS_alle _produkte_2014_10_05'!$E$2:$U$2964,17,0)</f>
        <v>32.99</v>
      </c>
      <c r="M815" s="75" t="s">
        <v>6758</v>
      </c>
      <c r="N815" s="77" t="s">
        <v>2775</v>
      </c>
      <c r="O815" s="75" t="s">
        <v>2651</v>
      </c>
      <c r="P815" s="78" t="s">
        <v>2995</v>
      </c>
    </row>
    <row r="816" spans="1:16" s="78" customFormat="1">
      <c r="A816" s="79"/>
      <c r="B816" s="75" t="s">
        <v>981</v>
      </c>
      <c r="C816" s="76">
        <v>9783839423523</v>
      </c>
      <c r="D816" s="75" t="s">
        <v>5096</v>
      </c>
      <c r="E816" s="77" t="s">
        <v>982</v>
      </c>
      <c r="F816" s="78" t="s">
        <v>983</v>
      </c>
      <c r="G816" s="78" t="s">
        <v>2956</v>
      </c>
      <c r="H816" s="75">
        <v>14</v>
      </c>
      <c r="I816" s="75">
        <v>2013</v>
      </c>
      <c r="J816" s="75" t="s">
        <v>5101</v>
      </c>
      <c r="K816" s="46" t="s">
        <v>1497</v>
      </c>
      <c r="L816" s="60">
        <f>VLOOKUP(C816,'[1]TRANS_alle _produkte_2014_10_05'!$E$2:$U$2964,17,0)</f>
        <v>33.99</v>
      </c>
      <c r="M816" s="75" t="s">
        <v>6758</v>
      </c>
      <c r="N816" s="77" t="s">
        <v>2775</v>
      </c>
      <c r="O816" s="75" t="s">
        <v>2651</v>
      </c>
      <c r="P816" s="78" t="s">
        <v>2995</v>
      </c>
    </row>
    <row r="817" spans="1:16" s="78" customFormat="1">
      <c r="A817" s="59"/>
      <c r="B817" s="75" t="s">
        <v>984</v>
      </c>
      <c r="C817" s="76">
        <v>9783839424957</v>
      </c>
      <c r="D817" s="75" t="s">
        <v>5096</v>
      </c>
      <c r="E817" s="77" t="s">
        <v>985</v>
      </c>
      <c r="F817" s="78" t="s">
        <v>986</v>
      </c>
      <c r="G817" s="78" t="s">
        <v>3374</v>
      </c>
      <c r="H817" s="75">
        <v>17</v>
      </c>
      <c r="I817" s="75">
        <v>2013</v>
      </c>
      <c r="J817" s="75" t="s">
        <v>5135</v>
      </c>
      <c r="K817" s="46" t="s">
        <v>1497</v>
      </c>
      <c r="L817" s="60">
        <f>VLOOKUP(C817,'[1]TRANS_alle _produkte_2014_10_05'!$E$2:$U$2964,17,0)</f>
        <v>21.99</v>
      </c>
      <c r="M817" s="75" t="s">
        <v>6680</v>
      </c>
      <c r="N817" s="77" t="s">
        <v>987</v>
      </c>
      <c r="O817" s="75" t="s">
        <v>2651</v>
      </c>
      <c r="P817" s="78" t="s">
        <v>2941</v>
      </c>
    </row>
    <row r="818" spans="1:16" s="78" customFormat="1">
      <c r="A818" s="74"/>
      <c r="B818" s="75" t="s">
        <v>988</v>
      </c>
      <c r="C818" s="76">
        <v>9783839415450</v>
      </c>
      <c r="D818" s="75" t="s">
        <v>5096</v>
      </c>
      <c r="E818" s="77" t="s">
        <v>989</v>
      </c>
      <c r="F818" s="78" t="s">
        <v>990</v>
      </c>
      <c r="G818" s="78" t="s">
        <v>2803</v>
      </c>
      <c r="H818" s="75">
        <v>1</v>
      </c>
      <c r="I818" s="75">
        <v>2010</v>
      </c>
      <c r="J818" s="75" t="s">
        <v>5101</v>
      </c>
      <c r="K818" s="46" t="s">
        <v>1497</v>
      </c>
      <c r="L818" s="60">
        <f>VLOOKUP(C818,'[1]TRANS_alle _produkte_2014_10_05'!$E$2:$U$2964,17,0)</f>
        <v>26.99</v>
      </c>
      <c r="M818" s="75" t="s">
        <v>6501</v>
      </c>
      <c r="N818" s="77" t="s">
        <v>2799</v>
      </c>
      <c r="O818" s="75" t="s">
        <v>2651</v>
      </c>
      <c r="P818" s="78" t="s">
        <v>2995</v>
      </c>
    </row>
    <row r="819" spans="1:16" s="78" customFormat="1">
      <c r="A819" s="74"/>
      <c r="B819" s="75" t="s">
        <v>991</v>
      </c>
      <c r="C819" s="76">
        <v>9783839416068</v>
      </c>
      <c r="D819" s="75" t="s">
        <v>5096</v>
      </c>
      <c r="E819" s="77" t="s">
        <v>992</v>
      </c>
      <c r="F819" s="78" t="s">
        <v>993</v>
      </c>
      <c r="G819" s="78" t="s">
        <v>7281</v>
      </c>
      <c r="H819" s="75"/>
      <c r="I819" s="75">
        <v>2011</v>
      </c>
      <c r="J819" s="75" t="s">
        <v>5101</v>
      </c>
      <c r="K819" s="46" t="s">
        <v>1497</v>
      </c>
      <c r="L819" s="60">
        <f>VLOOKUP(C819,'[1]TRANS_alle _produkte_2014_10_05'!$E$2:$U$2964,17,0)</f>
        <v>26.99</v>
      </c>
      <c r="M819" s="75" t="s">
        <v>6501</v>
      </c>
      <c r="N819" s="77" t="s">
        <v>2799</v>
      </c>
      <c r="O819" s="75" t="s">
        <v>2651</v>
      </c>
      <c r="P819" s="78" t="s">
        <v>2995</v>
      </c>
    </row>
    <row r="820" spans="1:16" s="78" customFormat="1">
      <c r="A820" s="79"/>
      <c r="B820" s="75" t="s">
        <v>994</v>
      </c>
      <c r="C820" s="76">
        <v>9783839421086</v>
      </c>
      <c r="D820" s="75" t="s">
        <v>5096</v>
      </c>
      <c r="E820" s="77" t="s">
        <v>995</v>
      </c>
      <c r="F820" s="78" t="s">
        <v>996</v>
      </c>
      <c r="G820" s="78" t="s">
        <v>2803</v>
      </c>
      <c r="H820" s="75">
        <v>5</v>
      </c>
      <c r="I820" s="75">
        <v>2012</v>
      </c>
      <c r="J820" s="75" t="s">
        <v>5101</v>
      </c>
      <c r="K820" s="46" t="s">
        <v>1497</v>
      </c>
      <c r="L820" s="60">
        <f>VLOOKUP(C820,'[1]TRANS_alle _produkte_2014_10_05'!$E$2:$U$2964,17,0)</f>
        <v>26.99</v>
      </c>
      <c r="M820" s="75" t="s">
        <v>6501</v>
      </c>
      <c r="N820" s="77" t="s">
        <v>2799</v>
      </c>
      <c r="O820" s="75" t="s">
        <v>2651</v>
      </c>
      <c r="P820" s="78" t="s">
        <v>2995</v>
      </c>
    </row>
    <row r="821" spans="1:16" s="78" customFormat="1">
      <c r="A821" s="79"/>
      <c r="B821" s="75" t="s">
        <v>997</v>
      </c>
      <c r="C821" s="76">
        <v>9783839415061</v>
      </c>
      <c r="D821" s="75" t="s">
        <v>5096</v>
      </c>
      <c r="E821" s="77" t="s">
        <v>998</v>
      </c>
      <c r="F821" s="78" t="s">
        <v>999</v>
      </c>
      <c r="G821" s="78" t="s">
        <v>6644</v>
      </c>
      <c r="H821" s="75"/>
      <c r="I821" s="75">
        <v>2011</v>
      </c>
      <c r="J821" s="75" t="s">
        <v>5101</v>
      </c>
      <c r="K821" s="46" t="s">
        <v>1497</v>
      </c>
      <c r="L821" s="60">
        <f>VLOOKUP(C821,'[1]TRANS_alle _produkte_2014_10_05'!$E$2:$U$2964,17,0)</f>
        <v>26.99</v>
      </c>
      <c r="M821" s="75" t="s">
        <v>5669</v>
      </c>
      <c r="N821" s="77" t="s">
        <v>2811</v>
      </c>
      <c r="O821" s="75" t="s">
        <v>2651</v>
      </c>
      <c r="P821" s="78" t="s">
        <v>2963</v>
      </c>
    </row>
    <row r="822" spans="1:16" s="78" customFormat="1">
      <c r="A822" s="59"/>
      <c r="B822" s="75" t="s">
        <v>1000</v>
      </c>
      <c r="C822" s="76">
        <v>9783839416464</v>
      </c>
      <c r="D822" s="75" t="s">
        <v>5096</v>
      </c>
      <c r="E822" s="77" t="s">
        <v>1001</v>
      </c>
      <c r="F822" s="78" t="s">
        <v>1002</v>
      </c>
      <c r="G822" s="78" t="s">
        <v>7788</v>
      </c>
      <c r="H822" s="75">
        <v>9</v>
      </c>
      <c r="I822" s="75">
        <v>2011</v>
      </c>
      <c r="J822" s="75" t="s">
        <v>5101</v>
      </c>
      <c r="K822" s="46" t="s">
        <v>1497</v>
      </c>
      <c r="L822" s="60">
        <f>VLOOKUP(C822,'[1]TRANS_alle _produkte_2014_10_05'!$E$2:$U$2964,17,0)</f>
        <v>32.99</v>
      </c>
      <c r="M822" s="75" t="s">
        <v>6885</v>
      </c>
      <c r="N822" s="77" t="s">
        <v>2819</v>
      </c>
      <c r="O822" s="75" t="s">
        <v>2651</v>
      </c>
      <c r="P822" s="78" t="s">
        <v>1003</v>
      </c>
    </row>
    <row r="823" spans="1:16" s="78" customFormat="1">
      <c r="A823" s="74"/>
      <c r="B823" s="75" t="s">
        <v>1004</v>
      </c>
      <c r="C823" s="76">
        <v>9783839418291</v>
      </c>
      <c r="D823" s="75" t="s">
        <v>5096</v>
      </c>
      <c r="E823" s="77" t="s">
        <v>1005</v>
      </c>
      <c r="F823" s="78" t="s">
        <v>1006</v>
      </c>
      <c r="G823" s="78" t="s">
        <v>6979</v>
      </c>
      <c r="H823" s="75"/>
      <c r="I823" s="75">
        <v>2011</v>
      </c>
      <c r="J823" s="75" t="s">
        <v>5101</v>
      </c>
      <c r="K823" s="46" t="s">
        <v>1497</v>
      </c>
      <c r="L823" s="60">
        <f>VLOOKUP(C823,'[1]TRANS_alle _produkte_2014_10_05'!$E$2:$U$2964,17,0)</f>
        <v>34.99</v>
      </c>
      <c r="M823" s="75" t="s">
        <v>6885</v>
      </c>
      <c r="N823" s="77" t="s">
        <v>2819</v>
      </c>
      <c r="O823" s="75" t="s">
        <v>2651</v>
      </c>
      <c r="P823" s="78" t="s">
        <v>1003</v>
      </c>
    </row>
    <row r="824" spans="1:16" s="78" customFormat="1">
      <c r="A824" s="74"/>
      <c r="B824" s="75" t="s">
        <v>1007</v>
      </c>
      <c r="C824" s="76">
        <v>9783839409282</v>
      </c>
      <c r="D824" s="75" t="s">
        <v>5096</v>
      </c>
      <c r="E824" s="77" t="s">
        <v>1008</v>
      </c>
      <c r="F824" s="78" t="s">
        <v>1009</v>
      </c>
      <c r="G824" s="78" t="s">
        <v>6552</v>
      </c>
      <c r="H824" s="75"/>
      <c r="I824" s="75">
        <v>2011</v>
      </c>
      <c r="J824" s="75" t="s">
        <v>5101</v>
      </c>
      <c r="K824" s="46" t="s">
        <v>1497</v>
      </c>
      <c r="L824" s="60">
        <f>VLOOKUP(C824,'[1]TRANS_alle _produkte_2014_10_05'!$E$2:$U$2964,17,0)</f>
        <v>32.99</v>
      </c>
      <c r="M824" s="75" t="s">
        <v>6885</v>
      </c>
      <c r="N824" s="77" t="s">
        <v>2819</v>
      </c>
      <c r="O824" s="75" t="s">
        <v>2651</v>
      </c>
      <c r="P824" s="78" t="s">
        <v>1003</v>
      </c>
    </row>
    <row r="825" spans="1:16" s="78" customFormat="1">
      <c r="A825" s="79"/>
      <c r="B825" s="75" t="s">
        <v>1010</v>
      </c>
      <c r="C825" s="76">
        <v>9783839416976</v>
      </c>
      <c r="D825" s="75" t="s">
        <v>5096</v>
      </c>
      <c r="E825" s="77" t="s">
        <v>1011</v>
      </c>
      <c r="F825" s="78" t="s">
        <v>1012</v>
      </c>
      <c r="G825" s="78" t="s">
        <v>7115</v>
      </c>
      <c r="H825" s="75"/>
      <c r="I825" s="75">
        <v>2011</v>
      </c>
      <c r="J825" s="75" t="s">
        <v>5101</v>
      </c>
      <c r="K825" s="46" t="s">
        <v>1497</v>
      </c>
      <c r="L825" s="60">
        <f>VLOOKUP(C825,'[1]TRANS_alle _produkte_2014_10_05'!$E$2:$U$2964,17,0)</f>
        <v>17.989999999999998</v>
      </c>
      <c r="M825" s="75" t="s">
        <v>6885</v>
      </c>
      <c r="N825" s="77" t="s">
        <v>2819</v>
      </c>
      <c r="O825" s="75" t="s">
        <v>2651</v>
      </c>
      <c r="P825" s="78" t="s">
        <v>1003</v>
      </c>
    </row>
    <row r="826" spans="1:16" s="78" customFormat="1">
      <c r="A826" s="79"/>
      <c r="B826" s="75" t="s">
        <v>1013</v>
      </c>
      <c r="C826" s="76">
        <v>9783839420638</v>
      </c>
      <c r="D826" s="75" t="s">
        <v>5096</v>
      </c>
      <c r="E826" s="77" t="s">
        <v>1014</v>
      </c>
      <c r="F826" s="78" t="s">
        <v>1015</v>
      </c>
      <c r="G826" s="78" t="s">
        <v>6552</v>
      </c>
      <c r="H826" s="75"/>
      <c r="I826" s="75">
        <v>2012</v>
      </c>
      <c r="J826" s="75" t="s">
        <v>5101</v>
      </c>
      <c r="K826" s="46" t="s">
        <v>1497</v>
      </c>
      <c r="L826" s="60">
        <f>VLOOKUP(C826,'[1]TRANS_alle _produkte_2014_10_05'!$E$2:$U$2964,17,0)</f>
        <v>31.99</v>
      </c>
      <c r="M826" s="75" t="s">
        <v>6885</v>
      </c>
      <c r="N826" s="77" t="s">
        <v>2819</v>
      </c>
      <c r="O826" s="75" t="s">
        <v>2651</v>
      </c>
      <c r="P826" s="78" t="s">
        <v>1003</v>
      </c>
    </row>
    <row r="827" spans="1:16" s="78" customFormat="1">
      <c r="A827" s="59"/>
      <c r="B827" s="75" t="s">
        <v>1016</v>
      </c>
      <c r="C827" s="76">
        <v>9783839419687</v>
      </c>
      <c r="D827" s="75" t="s">
        <v>5096</v>
      </c>
      <c r="E827" s="77" t="s">
        <v>1017</v>
      </c>
      <c r="F827" s="78" t="s">
        <v>1018</v>
      </c>
      <c r="G827" s="78" t="s">
        <v>6644</v>
      </c>
      <c r="H827" s="75"/>
      <c r="I827" s="75">
        <v>2012</v>
      </c>
      <c r="J827" s="75" t="s">
        <v>5101</v>
      </c>
      <c r="K827" s="46" t="s">
        <v>1497</v>
      </c>
      <c r="L827" s="60">
        <f>VLOOKUP(C827,'[1]TRANS_alle _produkte_2014_10_05'!$E$2:$U$2964,17,0)</f>
        <v>23.99</v>
      </c>
      <c r="M827" s="75" t="s">
        <v>6885</v>
      </c>
      <c r="N827" s="77" t="s">
        <v>2819</v>
      </c>
      <c r="O827" s="75" t="s">
        <v>2651</v>
      </c>
      <c r="P827" s="78" t="s">
        <v>1003</v>
      </c>
    </row>
    <row r="828" spans="1:16" s="78" customFormat="1">
      <c r="A828" s="74"/>
      <c r="B828" s="75" t="s">
        <v>1019</v>
      </c>
      <c r="C828" s="76">
        <v>9783839419946</v>
      </c>
      <c r="D828" s="75" t="s">
        <v>5096</v>
      </c>
      <c r="E828" s="77" t="s">
        <v>1020</v>
      </c>
      <c r="F828" s="78" t="s">
        <v>1021</v>
      </c>
      <c r="G828" s="78" t="s">
        <v>6570</v>
      </c>
      <c r="H828" s="75"/>
      <c r="I828" s="75">
        <v>2013</v>
      </c>
      <c r="J828" s="75" t="s">
        <v>5101</v>
      </c>
      <c r="K828" s="46" t="s">
        <v>1497</v>
      </c>
      <c r="L828" s="60">
        <f>VLOOKUP(C828,'[1]TRANS_alle _produkte_2014_10_05'!$E$2:$U$2964,17,0)</f>
        <v>26.99</v>
      </c>
      <c r="M828" s="75" t="s">
        <v>6885</v>
      </c>
      <c r="N828" s="77" t="s">
        <v>2819</v>
      </c>
      <c r="O828" s="75" t="s">
        <v>2651</v>
      </c>
      <c r="P828" s="78" t="s">
        <v>1003</v>
      </c>
    </row>
    <row r="829" spans="1:16" s="78" customFormat="1">
      <c r="A829" s="74"/>
      <c r="B829" s="75" t="s">
        <v>1022</v>
      </c>
      <c r="C829" s="76">
        <v>9783839412329</v>
      </c>
      <c r="D829" s="75" t="s">
        <v>5096</v>
      </c>
      <c r="E829" s="77" t="s">
        <v>1023</v>
      </c>
      <c r="F829" s="78" t="s">
        <v>1024</v>
      </c>
      <c r="G829" s="78" t="s">
        <v>7115</v>
      </c>
      <c r="H829" s="75"/>
      <c r="I829" s="75">
        <v>2013</v>
      </c>
      <c r="J829" s="75" t="s">
        <v>5101</v>
      </c>
      <c r="K829" s="46" t="s">
        <v>1497</v>
      </c>
      <c r="L829" s="60">
        <f>VLOOKUP(C829,'[1]TRANS_alle _produkte_2014_10_05'!$E$2:$U$2964,17,0)</f>
        <v>26.99</v>
      </c>
      <c r="M829" s="75" t="s">
        <v>6885</v>
      </c>
      <c r="N829" s="77" t="s">
        <v>2819</v>
      </c>
      <c r="O829" s="75" t="s">
        <v>2651</v>
      </c>
      <c r="P829" s="78" t="s">
        <v>1003</v>
      </c>
    </row>
    <row r="830" spans="1:16" s="78" customFormat="1">
      <c r="A830" s="79"/>
      <c r="B830" s="75" t="s">
        <v>1025</v>
      </c>
      <c r="C830" s="76">
        <v>9783839424704</v>
      </c>
      <c r="D830" s="75" t="s">
        <v>5096</v>
      </c>
      <c r="E830" s="77" t="s">
        <v>1026</v>
      </c>
      <c r="F830" s="78" t="s">
        <v>1027</v>
      </c>
      <c r="G830" s="78" t="s">
        <v>5029</v>
      </c>
      <c r="H830" s="75">
        <v>26</v>
      </c>
      <c r="I830" s="75">
        <v>2013</v>
      </c>
      <c r="J830" s="75" t="s">
        <v>5101</v>
      </c>
      <c r="K830" s="46" t="s">
        <v>1497</v>
      </c>
      <c r="L830" s="60">
        <f>VLOOKUP(C830,'[1]TRANS_alle _produkte_2014_10_05'!$E$2:$U$2964,17,0)</f>
        <v>32.99</v>
      </c>
      <c r="M830" s="75" t="s">
        <v>6885</v>
      </c>
      <c r="N830" s="77" t="s">
        <v>2819</v>
      </c>
      <c r="O830" s="75" t="s">
        <v>2651</v>
      </c>
      <c r="P830" s="78" t="s">
        <v>1003</v>
      </c>
    </row>
    <row r="831" spans="1:16" s="78" customFormat="1">
      <c r="A831" s="79"/>
      <c r="B831" s="75" t="s">
        <v>1028</v>
      </c>
      <c r="C831" s="76">
        <v>9783839419106</v>
      </c>
      <c r="D831" s="75" t="s">
        <v>5096</v>
      </c>
      <c r="E831" s="77" t="s">
        <v>1029</v>
      </c>
      <c r="F831" s="78" t="s">
        <v>1030</v>
      </c>
      <c r="G831" s="78" t="s">
        <v>6552</v>
      </c>
      <c r="H831" s="75"/>
      <c r="I831" s="75">
        <v>2013</v>
      </c>
      <c r="J831" s="75" t="s">
        <v>5101</v>
      </c>
      <c r="K831" s="46" t="s">
        <v>1497</v>
      </c>
      <c r="L831" s="60">
        <f>VLOOKUP(C831,'[1]TRANS_alle _produkte_2014_10_05'!$E$2:$U$2964,17,0)</f>
        <v>39.99</v>
      </c>
      <c r="M831" s="75" t="s">
        <v>6885</v>
      </c>
      <c r="N831" s="77" t="s">
        <v>2819</v>
      </c>
      <c r="O831" s="75" t="s">
        <v>2651</v>
      </c>
      <c r="P831" s="78" t="s">
        <v>1003</v>
      </c>
    </row>
    <row r="832" spans="1:16" s="78" customFormat="1">
      <c r="A832" s="59"/>
      <c r="B832" s="75" t="s">
        <v>1031</v>
      </c>
      <c r="C832" s="76">
        <v>9783839424988</v>
      </c>
      <c r="D832" s="75" t="s">
        <v>5096</v>
      </c>
      <c r="E832" s="77" t="s">
        <v>1032</v>
      </c>
      <c r="F832" s="78" t="s">
        <v>1033</v>
      </c>
      <c r="G832" s="78" t="s">
        <v>7115</v>
      </c>
      <c r="H832" s="75"/>
      <c r="I832" s="75">
        <v>2013</v>
      </c>
      <c r="J832" s="75" t="s">
        <v>5135</v>
      </c>
      <c r="K832" s="46" t="s">
        <v>1497</v>
      </c>
      <c r="L832" s="60">
        <f>VLOOKUP(C832,'[1]TRANS_alle _produkte_2014_10_05'!$E$2:$U$2964,17,0)</f>
        <v>19.989999999999998</v>
      </c>
      <c r="M832" s="75" t="s">
        <v>6885</v>
      </c>
      <c r="N832" s="77" t="s">
        <v>2819</v>
      </c>
      <c r="O832" s="75" t="s">
        <v>2651</v>
      </c>
      <c r="P832" s="78" t="s">
        <v>1003</v>
      </c>
    </row>
    <row r="833" spans="1:16" s="78" customFormat="1">
      <c r="A833" s="74"/>
      <c r="B833" s="75" t="s">
        <v>1034</v>
      </c>
      <c r="C833" s="76">
        <v>9783839414293</v>
      </c>
      <c r="D833" s="75" t="s">
        <v>5096</v>
      </c>
      <c r="E833" s="77" t="s">
        <v>1035</v>
      </c>
      <c r="F833" s="78" t="s">
        <v>1036</v>
      </c>
      <c r="G833" s="78" t="s">
        <v>6644</v>
      </c>
      <c r="H833" s="75"/>
      <c r="I833" s="75">
        <v>2010</v>
      </c>
      <c r="J833" s="75" t="s">
        <v>5101</v>
      </c>
      <c r="K833" s="46" t="s">
        <v>1497</v>
      </c>
      <c r="L833" s="60">
        <f>VLOOKUP(C833,'[1]TRANS_alle _produkte_2014_10_05'!$E$2:$U$2964,17,0)</f>
        <v>23.99</v>
      </c>
      <c r="M833" s="75" t="s">
        <v>1037</v>
      </c>
      <c r="N833" s="77" t="s">
        <v>1038</v>
      </c>
      <c r="O833" s="75" t="s">
        <v>2651</v>
      </c>
      <c r="P833" s="78" t="s">
        <v>772</v>
      </c>
    </row>
    <row r="834" spans="1:16" s="78" customFormat="1">
      <c r="A834" s="74"/>
      <c r="B834" s="75" t="s">
        <v>1039</v>
      </c>
      <c r="C834" s="76">
        <v>9783839422571</v>
      </c>
      <c r="D834" s="75" t="s">
        <v>5096</v>
      </c>
      <c r="E834" s="77" t="s">
        <v>1040</v>
      </c>
      <c r="F834" s="78" t="s">
        <v>1041</v>
      </c>
      <c r="G834" s="78" t="s">
        <v>6644</v>
      </c>
      <c r="H834" s="75"/>
      <c r="I834" s="75">
        <v>2013</v>
      </c>
      <c r="J834" s="75" t="s">
        <v>5101</v>
      </c>
      <c r="K834" s="46" t="s">
        <v>1497</v>
      </c>
      <c r="L834" s="60">
        <f>VLOOKUP(C834,'[1]TRANS_alle _produkte_2014_10_05'!$E$2:$U$2964,17,0)</f>
        <v>34.99</v>
      </c>
      <c r="M834" s="75" t="s">
        <v>1037</v>
      </c>
      <c r="N834" s="77" t="s">
        <v>1038</v>
      </c>
      <c r="O834" s="75" t="s">
        <v>2651</v>
      </c>
      <c r="P834" s="78" t="s">
        <v>772</v>
      </c>
    </row>
    <row r="835" spans="1:16" s="78" customFormat="1">
      <c r="A835" s="79"/>
      <c r="B835" s="75" t="s">
        <v>1042</v>
      </c>
      <c r="C835" s="76">
        <v>9783839416099</v>
      </c>
      <c r="D835" s="75" t="s">
        <v>5096</v>
      </c>
      <c r="E835" s="77" t="s">
        <v>1043</v>
      </c>
      <c r="F835" s="78" t="s">
        <v>1044</v>
      </c>
      <c r="G835" s="78" t="s">
        <v>6644</v>
      </c>
      <c r="H835" s="75"/>
      <c r="I835" s="75">
        <v>2010</v>
      </c>
      <c r="J835" s="75" t="s">
        <v>5101</v>
      </c>
      <c r="K835" s="46" t="s">
        <v>1497</v>
      </c>
      <c r="L835" s="60">
        <f>VLOOKUP(C835,'[1]TRANS_alle _produkte_2014_10_05'!$E$2:$U$2964,17,0)</f>
        <v>21.99</v>
      </c>
      <c r="M835" s="75" t="s">
        <v>6551</v>
      </c>
      <c r="N835" s="77" t="s">
        <v>3322</v>
      </c>
      <c r="O835" s="75" t="s">
        <v>2651</v>
      </c>
      <c r="P835" s="78" t="s">
        <v>2982</v>
      </c>
    </row>
    <row r="836" spans="1:16" s="78" customFormat="1">
      <c r="A836" s="79"/>
      <c r="B836" s="75" t="s">
        <v>1045</v>
      </c>
      <c r="C836" s="76">
        <v>9783839415634</v>
      </c>
      <c r="D836" s="75" t="s">
        <v>5096</v>
      </c>
      <c r="E836" s="77" t="s">
        <v>1046</v>
      </c>
      <c r="F836" s="78" t="s">
        <v>1047</v>
      </c>
      <c r="G836" s="78" t="s">
        <v>6552</v>
      </c>
      <c r="H836" s="75"/>
      <c r="I836" s="75">
        <v>2010</v>
      </c>
      <c r="J836" s="75" t="s">
        <v>5101</v>
      </c>
      <c r="K836" s="46" t="s">
        <v>1497</v>
      </c>
      <c r="L836" s="60">
        <f>VLOOKUP(C836,'[1]TRANS_alle _produkte_2014_10_05'!$E$2:$U$2964,17,0)</f>
        <v>20.99</v>
      </c>
      <c r="M836" s="75" t="s">
        <v>6551</v>
      </c>
      <c r="N836" s="77" t="s">
        <v>3322</v>
      </c>
      <c r="O836" s="75" t="s">
        <v>2651</v>
      </c>
      <c r="P836" s="78" t="s">
        <v>2982</v>
      </c>
    </row>
    <row r="837" spans="1:16" s="78" customFormat="1">
      <c r="A837" s="59"/>
      <c r="B837" s="75" t="s">
        <v>1048</v>
      </c>
      <c r="C837" s="76">
        <v>9783839417485</v>
      </c>
      <c r="D837" s="75" t="s">
        <v>5096</v>
      </c>
      <c r="E837" s="77" t="s">
        <v>1049</v>
      </c>
      <c r="F837" s="78" t="s">
        <v>1050</v>
      </c>
      <c r="G837" s="78" t="s">
        <v>913</v>
      </c>
      <c r="H837" s="75">
        <v>4</v>
      </c>
      <c r="I837" s="75">
        <v>2011</v>
      </c>
      <c r="J837" s="75" t="s">
        <v>5101</v>
      </c>
      <c r="K837" s="46" t="s">
        <v>1497</v>
      </c>
      <c r="L837" s="60">
        <f>VLOOKUP(C837,'[1]TRANS_alle _produkte_2014_10_05'!$E$2:$U$2964,17,0)</f>
        <v>41.99</v>
      </c>
      <c r="M837" s="75" t="s">
        <v>6551</v>
      </c>
      <c r="N837" s="77" t="s">
        <v>3322</v>
      </c>
      <c r="O837" s="75" t="s">
        <v>2651</v>
      </c>
      <c r="P837" s="78" t="s">
        <v>2982</v>
      </c>
    </row>
    <row r="838" spans="1:16" s="78" customFormat="1">
      <c r="A838" s="74"/>
      <c r="B838" s="75" t="s">
        <v>1051</v>
      </c>
      <c r="C838" s="76">
        <v>9783839414941</v>
      </c>
      <c r="D838" s="75" t="s">
        <v>5096</v>
      </c>
      <c r="E838" s="77" t="s">
        <v>1052</v>
      </c>
      <c r="F838" s="78" t="s">
        <v>1053</v>
      </c>
      <c r="G838" s="78" t="s">
        <v>7281</v>
      </c>
      <c r="H838" s="75"/>
      <c r="I838" s="75">
        <v>2011</v>
      </c>
      <c r="J838" s="75" t="s">
        <v>5101</v>
      </c>
      <c r="K838" s="46" t="s">
        <v>1497</v>
      </c>
      <c r="L838" s="60">
        <f>VLOOKUP(C838,'[1]TRANS_alle _produkte_2014_10_05'!$E$2:$U$2964,17,0)</f>
        <v>26.99</v>
      </c>
      <c r="M838" s="75" t="s">
        <v>6551</v>
      </c>
      <c r="N838" s="77" t="s">
        <v>3322</v>
      </c>
      <c r="O838" s="75" t="s">
        <v>2651</v>
      </c>
      <c r="P838" s="78" t="s">
        <v>2982</v>
      </c>
    </row>
    <row r="839" spans="1:16" s="78" customFormat="1">
      <c r="A839" s="74"/>
      <c r="B839" s="75" t="s">
        <v>1054</v>
      </c>
      <c r="C839" s="76">
        <v>9783839417065</v>
      </c>
      <c r="D839" s="75" t="s">
        <v>5096</v>
      </c>
      <c r="E839" s="77" t="s">
        <v>1055</v>
      </c>
      <c r="F839" s="78" t="s">
        <v>1056</v>
      </c>
      <c r="G839" s="78" t="s">
        <v>913</v>
      </c>
      <c r="H839" s="75">
        <v>3</v>
      </c>
      <c r="I839" s="75">
        <v>2011</v>
      </c>
      <c r="J839" s="75" t="s">
        <v>5101</v>
      </c>
      <c r="K839" s="46" t="s">
        <v>1497</v>
      </c>
      <c r="L839" s="60">
        <f>VLOOKUP(C839,'[1]TRANS_alle _produkte_2014_10_05'!$E$2:$U$2964,17,0)</f>
        <v>25.99</v>
      </c>
      <c r="M839" s="75" t="s">
        <v>6551</v>
      </c>
      <c r="N839" s="77" t="s">
        <v>3322</v>
      </c>
      <c r="O839" s="75" t="s">
        <v>2651</v>
      </c>
      <c r="P839" s="78" t="s">
        <v>2982</v>
      </c>
    </row>
    <row r="840" spans="1:16" s="78" customFormat="1">
      <c r="A840" s="79"/>
      <c r="B840" s="75" t="s">
        <v>1057</v>
      </c>
      <c r="C840" s="76">
        <v>9783839416778</v>
      </c>
      <c r="D840" s="75" t="s">
        <v>5096</v>
      </c>
      <c r="E840" s="77" t="s">
        <v>1058</v>
      </c>
      <c r="F840" s="78" t="s">
        <v>1059</v>
      </c>
      <c r="G840" s="78" t="s">
        <v>6541</v>
      </c>
      <c r="H840" s="75"/>
      <c r="I840" s="75">
        <v>2011</v>
      </c>
      <c r="J840" s="75" t="s">
        <v>5101</v>
      </c>
      <c r="K840" s="46" t="s">
        <v>1497</v>
      </c>
      <c r="L840" s="60">
        <f>VLOOKUP(C840,'[1]TRANS_alle _produkte_2014_10_05'!$E$2:$U$2964,17,0)</f>
        <v>26.99</v>
      </c>
      <c r="M840" s="75" t="s">
        <v>6551</v>
      </c>
      <c r="N840" s="77" t="s">
        <v>3322</v>
      </c>
      <c r="O840" s="75" t="s">
        <v>2651</v>
      </c>
      <c r="P840" s="78" t="s">
        <v>2982</v>
      </c>
    </row>
    <row r="841" spans="1:16" s="78" customFormat="1">
      <c r="A841" s="79"/>
      <c r="B841" s="75" t="s">
        <v>1060</v>
      </c>
      <c r="C841" s="76">
        <v>9783839419960</v>
      </c>
      <c r="D841" s="75" t="s">
        <v>5096</v>
      </c>
      <c r="E841" s="77" t="s">
        <v>1061</v>
      </c>
      <c r="F841" s="78" t="s">
        <v>1062</v>
      </c>
      <c r="G841" s="78" t="s">
        <v>913</v>
      </c>
      <c r="H841" s="75">
        <v>6</v>
      </c>
      <c r="I841" s="75">
        <v>2012</v>
      </c>
      <c r="J841" s="75" t="s">
        <v>5101</v>
      </c>
      <c r="K841" s="46" t="s">
        <v>1497</v>
      </c>
      <c r="L841" s="60">
        <f>VLOOKUP(C841,'[1]TRANS_alle _produkte_2014_10_05'!$E$2:$U$2964,17,0)</f>
        <v>31.99</v>
      </c>
      <c r="M841" s="75" t="s">
        <v>6551</v>
      </c>
      <c r="N841" s="77" t="s">
        <v>3322</v>
      </c>
      <c r="O841" s="75" t="s">
        <v>2651</v>
      </c>
      <c r="P841" s="78" t="s">
        <v>2982</v>
      </c>
    </row>
    <row r="842" spans="1:16" s="78" customFormat="1">
      <c r="A842" s="59"/>
      <c r="B842" s="75" t="s">
        <v>1063</v>
      </c>
      <c r="C842" s="76">
        <v>9783839419618</v>
      </c>
      <c r="D842" s="75" t="s">
        <v>5096</v>
      </c>
      <c r="E842" s="77" t="s">
        <v>1064</v>
      </c>
      <c r="F842" s="78" t="s">
        <v>1065</v>
      </c>
      <c r="G842" s="78" t="s">
        <v>6644</v>
      </c>
      <c r="H842" s="75"/>
      <c r="I842" s="75">
        <v>2012</v>
      </c>
      <c r="J842" s="75" t="s">
        <v>5101</v>
      </c>
      <c r="K842" s="46" t="s">
        <v>1497</v>
      </c>
      <c r="L842" s="60">
        <f>VLOOKUP(C842,'[1]TRANS_alle _produkte_2014_10_05'!$E$2:$U$2964,17,0)</f>
        <v>26.99</v>
      </c>
      <c r="M842" s="75" t="s">
        <v>6551</v>
      </c>
      <c r="N842" s="77" t="s">
        <v>3322</v>
      </c>
      <c r="O842" s="75" t="s">
        <v>2651</v>
      </c>
      <c r="P842" s="78" t="s">
        <v>2982</v>
      </c>
    </row>
    <row r="843" spans="1:16" s="78" customFormat="1">
      <c r="A843" s="74"/>
      <c r="B843" s="75" t="s">
        <v>1066</v>
      </c>
      <c r="C843" s="76">
        <v>9783839422441</v>
      </c>
      <c r="D843" s="75" t="s">
        <v>5096</v>
      </c>
      <c r="E843" s="77" t="s">
        <v>1067</v>
      </c>
      <c r="F843" s="78" t="s">
        <v>1068</v>
      </c>
      <c r="G843" s="78" t="s">
        <v>6644</v>
      </c>
      <c r="H843" s="75"/>
      <c r="I843" s="75">
        <v>2013</v>
      </c>
      <c r="J843" s="75" t="s">
        <v>5101</v>
      </c>
      <c r="K843" s="46" t="s">
        <v>1497</v>
      </c>
      <c r="L843" s="60">
        <f>VLOOKUP(C843,'[1]TRANS_alle _produkte_2014_10_05'!$E$2:$U$2964,17,0)</f>
        <v>33.99</v>
      </c>
      <c r="M843" s="75" t="s">
        <v>6551</v>
      </c>
      <c r="N843" s="77" t="s">
        <v>3322</v>
      </c>
      <c r="O843" s="75" t="s">
        <v>2651</v>
      </c>
      <c r="P843" s="78" t="s">
        <v>2982</v>
      </c>
    </row>
    <row r="844" spans="1:16" s="78" customFormat="1">
      <c r="A844" s="74"/>
      <c r="B844" s="75" t="s">
        <v>1069</v>
      </c>
      <c r="C844" s="76">
        <v>9783839423103</v>
      </c>
      <c r="D844" s="75" t="s">
        <v>5096</v>
      </c>
      <c r="E844" s="77" t="s">
        <v>1070</v>
      </c>
      <c r="F844" s="78" t="s">
        <v>1071</v>
      </c>
      <c r="G844" s="78" t="s">
        <v>6552</v>
      </c>
      <c r="H844" s="75"/>
      <c r="I844" s="75">
        <v>2013</v>
      </c>
      <c r="J844" s="75" t="s">
        <v>5135</v>
      </c>
      <c r="K844" s="46" t="s">
        <v>1497</v>
      </c>
      <c r="L844" s="60">
        <f>VLOOKUP(C844,'[1]TRANS_alle _produkte_2014_10_05'!$E$2:$U$2964,17,0)</f>
        <v>34.99</v>
      </c>
      <c r="M844" s="75" t="s">
        <v>6551</v>
      </c>
      <c r="N844" s="77" t="s">
        <v>3322</v>
      </c>
      <c r="O844" s="75" t="s">
        <v>2651</v>
      </c>
      <c r="P844" s="78" t="s">
        <v>2982</v>
      </c>
    </row>
    <row r="845" spans="1:16" s="78" customFormat="1">
      <c r="A845" s="79"/>
      <c r="B845" s="75" t="s">
        <v>1072</v>
      </c>
      <c r="C845" s="76">
        <v>9783839419922</v>
      </c>
      <c r="D845" s="75" t="s">
        <v>5096</v>
      </c>
      <c r="E845" s="77" t="s">
        <v>1073</v>
      </c>
      <c r="F845" s="78" t="s">
        <v>1074</v>
      </c>
      <c r="G845" s="78" t="s">
        <v>1075</v>
      </c>
      <c r="H845" s="75">
        <v>1</v>
      </c>
      <c r="I845" s="75">
        <v>2013</v>
      </c>
      <c r="J845" s="75" t="s">
        <v>5101</v>
      </c>
      <c r="K845" s="46" t="s">
        <v>1497</v>
      </c>
      <c r="L845" s="60">
        <f>VLOOKUP(C845,'[1]TRANS_alle _produkte_2014_10_05'!$E$2:$U$2964,17,0)</f>
        <v>33.99</v>
      </c>
      <c r="M845" s="75" t="s">
        <v>6551</v>
      </c>
      <c r="N845" s="77" t="s">
        <v>3322</v>
      </c>
      <c r="O845" s="75" t="s">
        <v>2651</v>
      </c>
      <c r="P845" s="78" t="s">
        <v>2982</v>
      </c>
    </row>
    <row r="846" spans="1:16" s="78" customFormat="1">
      <c r="A846" s="79"/>
      <c r="B846" s="75" t="s">
        <v>1076</v>
      </c>
      <c r="C846" s="76">
        <v>9783839423356</v>
      </c>
      <c r="D846" s="75" t="s">
        <v>5096</v>
      </c>
      <c r="E846" s="77" t="s">
        <v>1077</v>
      </c>
      <c r="F846" s="78" t="s">
        <v>1078</v>
      </c>
      <c r="G846" s="78" t="s">
        <v>6552</v>
      </c>
      <c r="H846" s="75"/>
      <c r="I846" s="75">
        <v>2013</v>
      </c>
      <c r="J846" s="75" t="s">
        <v>5101</v>
      </c>
      <c r="K846" s="46" t="s">
        <v>1497</v>
      </c>
      <c r="L846" s="60">
        <f>VLOOKUP(C846,'[1]TRANS_alle _produkte_2014_10_05'!$E$2:$U$2964,17,0)</f>
        <v>35.99</v>
      </c>
      <c r="M846" s="75" t="s">
        <v>6551</v>
      </c>
      <c r="N846" s="77" t="s">
        <v>3322</v>
      </c>
      <c r="O846" s="75" t="s">
        <v>2651</v>
      </c>
      <c r="P846" s="78" t="s">
        <v>2982</v>
      </c>
    </row>
    <row r="847" spans="1:16" s="78" customFormat="1">
      <c r="A847" s="59"/>
      <c r="B847" s="75" t="s">
        <v>1079</v>
      </c>
      <c r="C847" s="76">
        <v>9783839425558</v>
      </c>
      <c r="D847" s="75" t="s">
        <v>5096</v>
      </c>
      <c r="E847" s="77" t="s">
        <v>1080</v>
      </c>
      <c r="F847" s="78" t="s">
        <v>1081</v>
      </c>
      <c r="G847" s="78" t="s">
        <v>6644</v>
      </c>
      <c r="H847" s="75"/>
      <c r="I847" s="75">
        <v>2013</v>
      </c>
      <c r="J847" s="75" t="s">
        <v>5101</v>
      </c>
      <c r="K847" s="46" t="s">
        <v>1497</v>
      </c>
      <c r="L847" s="60">
        <f>VLOOKUP(C847,'[1]TRANS_alle _produkte_2014_10_05'!$E$2:$U$2964,17,0)</f>
        <v>43.99</v>
      </c>
      <c r="M847" s="75" t="s">
        <v>6551</v>
      </c>
      <c r="N847" s="77" t="s">
        <v>3322</v>
      </c>
      <c r="O847" s="75" t="s">
        <v>2651</v>
      </c>
      <c r="P847" s="78" t="s">
        <v>2982</v>
      </c>
    </row>
    <row r="848" spans="1:16" s="78" customFormat="1">
      <c r="A848" s="74"/>
      <c r="B848" s="75" t="s">
        <v>1082</v>
      </c>
      <c r="C848" s="76">
        <v>9783839424520</v>
      </c>
      <c r="D848" s="75" t="s">
        <v>5096</v>
      </c>
      <c r="E848" s="77" t="s">
        <v>1083</v>
      </c>
      <c r="F848" s="78" t="s">
        <v>1084</v>
      </c>
      <c r="G848" s="78" t="s">
        <v>913</v>
      </c>
      <c r="H848" s="75">
        <v>10</v>
      </c>
      <c r="I848" s="75">
        <v>2013</v>
      </c>
      <c r="J848" s="75" t="s">
        <v>5101</v>
      </c>
      <c r="K848" s="46" t="s">
        <v>1497</v>
      </c>
      <c r="L848" s="60">
        <f>VLOOKUP(C848,'[1]TRANS_alle _produkte_2014_10_05'!$E$2:$U$2964,17,0)</f>
        <v>32.99</v>
      </c>
      <c r="M848" s="75" t="s">
        <v>6551</v>
      </c>
      <c r="N848" s="77" t="s">
        <v>3322</v>
      </c>
      <c r="O848" s="75" t="s">
        <v>2651</v>
      </c>
      <c r="P848" s="78" t="s">
        <v>2982</v>
      </c>
    </row>
    <row r="849" spans="1:16" s="78" customFormat="1">
      <c r="A849" s="74"/>
      <c r="B849" s="75" t="s">
        <v>1085</v>
      </c>
      <c r="C849" s="76">
        <v>9783839425114</v>
      </c>
      <c r="D849" s="75" t="s">
        <v>5096</v>
      </c>
      <c r="E849" s="77" t="s">
        <v>1086</v>
      </c>
      <c r="F849" s="78" t="s">
        <v>1087</v>
      </c>
      <c r="G849" s="78" t="s">
        <v>6541</v>
      </c>
      <c r="H849" s="75"/>
      <c r="I849" s="75">
        <v>2013</v>
      </c>
      <c r="J849" s="75" t="s">
        <v>5135</v>
      </c>
      <c r="K849" s="46" t="s">
        <v>1497</v>
      </c>
      <c r="L849" s="60">
        <f>VLOOKUP(C849,'[1]TRANS_alle _produkte_2014_10_05'!$E$2:$U$2964,17,0)</f>
        <v>32.99</v>
      </c>
      <c r="M849" s="75" t="s">
        <v>6551</v>
      </c>
      <c r="N849" s="77" t="s">
        <v>3322</v>
      </c>
      <c r="O849" s="75" t="s">
        <v>2651</v>
      </c>
      <c r="P849" s="78" t="s">
        <v>2982</v>
      </c>
    </row>
    <row r="850" spans="1:16" s="78" customFormat="1">
      <c r="A850" s="79"/>
      <c r="B850" s="75" t="s">
        <v>1088</v>
      </c>
      <c r="C850" s="76">
        <v>9783839425541</v>
      </c>
      <c r="D850" s="75" t="s">
        <v>5096</v>
      </c>
      <c r="E850" s="77" t="s">
        <v>1089</v>
      </c>
      <c r="F850" s="78" t="s">
        <v>1090</v>
      </c>
      <c r="G850" s="78" t="s">
        <v>6552</v>
      </c>
      <c r="H850" s="75"/>
      <c r="I850" s="75">
        <v>2013</v>
      </c>
      <c r="J850" s="75" t="s">
        <v>5101</v>
      </c>
      <c r="K850" s="46" t="s">
        <v>1497</v>
      </c>
      <c r="L850" s="60">
        <f>VLOOKUP(C850,'[1]TRANS_alle _produkte_2014_10_05'!$E$2:$U$2964,17,0)</f>
        <v>32.99</v>
      </c>
      <c r="M850" s="75" t="s">
        <v>6551</v>
      </c>
      <c r="N850" s="77" t="s">
        <v>3322</v>
      </c>
      <c r="O850" s="75" t="s">
        <v>2651</v>
      </c>
      <c r="P850" s="78" t="s">
        <v>2982</v>
      </c>
    </row>
    <row r="851" spans="1:16" s="78" customFormat="1">
      <c r="A851" s="79"/>
      <c r="B851" s="75" t="s">
        <v>1091</v>
      </c>
      <c r="C851" s="76">
        <v>9783839425503</v>
      </c>
      <c r="D851" s="75" t="s">
        <v>5096</v>
      </c>
      <c r="E851" s="77" t="s">
        <v>1092</v>
      </c>
      <c r="F851" s="78" t="s">
        <v>1093</v>
      </c>
      <c r="G851" s="78" t="s">
        <v>6552</v>
      </c>
      <c r="H851" s="75"/>
      <c r="I851" s="75">
        <v>2013</v>
      </c>
      <c r="J851" s="75" t="s">
        <v>5101</v>
      </c>
      <c r="K851" s="46" t="s">
        <v>1497</v>
      </c>
      <c r="L851" s="60">
        <f>VLOOKUP(C851,'[1]TRANS_alle _produkte_2014_10_05'!$E$2:$U$2964,17,0)</f>
        <v>46.99</v>
      </c>
      <c r="M851" s="75" t="s">
        <v>6551</v>
      </c>
      <c r="N851" s="77" t="s">
        <v>3322</v>
      </c>
      <c r="O851" s="75" t="s">
        <v>2651</v>
      </c>
      <c r="P851" s="78" t="s">
        <v>2982</v>
      </c>
    </row>
    <row r="852" spans="1:16" s="78" customFormat="1">
      <c r="A852" s="59"/>
      <c r="B852" s="75" t="s">
        <v>1094</v>
      </c>
      <c r="C852" s="76">
        <v>9783839421017</v>
      </c>
      <c r="D852" s="75" t="s">
        <v>5096</v>
      </c>
      <c r="E852" s="77" t="s">
        <v>1095</v>
      </c>
      <c r="F852" s="78" t="s">
        <v>1096</v>
      </c>
      <c r="G852" s="78" t="s">
        <v>6644</v>
      </c>
      <c r="H852" s="75"/>
      <c r="I852" s="75">
        <v>2012</v>
      </c>
      <c r="J852" s="75" t="s">
        <v>5101</v>
      </c>
      <c r="K852" s="46" t="s">
        <v>1497</v>
      </c>
      <c r="L852" s="60">
        <f>VLOOKUP(C852,'[1]TRANS_alle _produkte_2014_10_05'!$E$2:$U$2964,17,0)</f>
        <v>26.99</v>
      </c>
      <c r="M852" s="75" t="s">
        <v>6551</v>
      </c>
      <c r="N852" s="77" t="s">
        <v>3322</v>
      </c>
      <c r="O852" s="75" t="s">
        <v>2651</v>
      </c>
      <c r="P852" s="78" t="s">
        <v>772</v>
      </c>
    </row>
    <row r="853" spans="1:16" s="78" customFormat="1">
      <c r="A853" s="74"/>
      <c r="B853" s="75" t="s">
        <v>1097</v>
      </c>
      <c r="C853" s="76">
        <v>9783839415993</v>
      </c>
      <c r="D853" s="75" t="s">
        <v>5096</v>
      </c>
      <c r="E853" s="77" t="s">
        <v>1098</v>
      </c>
      <c r="F853" s="78" t="s">
        <v>1099</v>
      </c>
      <c r="G853" s="78" t="s">
        <v>3469</v>
      </c>
      <c r="H853" s="75">
        <v>12</v>
      </c>
      <c r="I853" s="75">
        <v>2010</v>
      </c>
      <c r="J853" s="75" t="s">
        <v>5101</v>
      </c>
      <c r="K853" s="46" t="s">
        <v>1497</v>
      </c>
      <c r="L853" s="60">
        <f>VLOOKUP(C853,'[1]TRANS_alle _produkte_2014_10_05'!$E$2:$U$2964,17,0)</f>
        <v>21.99</v>
      </c>
      <c r="M853" s="75" t="s">
        <v>6551</v>
      </c>
      <c r="N853" s="77" t="s">
        <v>3322</v>
      </c>
      <c r="O853" s="75" t="s">
        <v>2651</v>
      </c>
      <c r="P853" s="78" t="s">
        <v>2995</v>
      </c>
    </row>
    <row r="854" spans="1:16" s="78" customFormat="1">
      <c r="A854" s="74"/>
      <c r="B854" s="75" t="s">
        <v>1100</v>
      </c>
      <c r="C854" s="76">
        <v>9783839419083</v>
      </c>
      <c r="D854" s="75" t="s">
        <v>5096</v>
      </c>
      <c r="E854" s="77" t="s">
        <v>1101</v>
      </c>
      <c r="F854" s="78" t="s">
        <v>1102</v>
      </c>
      <c r="G854" s="78" t="s">
        <v>6951</v>
      </c>
      <c r="H854" s="75"/>
      <c r="I854" s="75">
        <v>2012</v>
      </c>
      <c r="J854" s="75" t="s">
        <v>5101</v>
      </c>
      <c r="K854" s="46" t="s">
        <v>1497</v>
      </c>
      <c r="L854" s="60">
        <f>VLOOKUP(C854,'[1]TRANS_alle _produkte_2014_10_05'!$E$2:$U$2964,17,0)</f>
        <v>25.99</v>
      </c>
      <c r="M854" s="75" t="s">
        <v>6551</v>
      </c>
      <c r="N854" s="77" t="s">
        <v>3322</v>
      </c>
      <c r="O854" s="75" t="s">
        <v>2651</v>
      </c>
      <c r="P854" s="78" t="s">
        <v>2995</v>
      </c>
    </row>
    <row r="855" spans="1:16" s="78" customFormat="1">
      <c r="A855" s="79"/>
      <c r="B855" s="75" t="s">
        <v>1103</v>
      </c>
      <c r="C855" s="76">
        <v>9783839420843</v>
      </c>
      <c r="D855" s="75" t="s">
        <v>5096</v>
      </c>
      <c r="E855" s="77" t="s">
        <v>1104</v>
      </c>
      <c r="F855" s="78" t="s">
        <v>1105</v>
      </c>
      <c r="G855" s="78" t="s">
        <v>6644</v>
      </c>
      <c r="H855" s="75"/>
      <c r="I855" s="75">
        <v>2012</v>
      </c>
      <c r="J855" s="75" t="s">
        <v>5101</v>
      </c>
      <c r="K855" s="46" t="s">
        <v>1497</v>
      </c>
      <c r="L855" s="60">
        <f>VLOOKUP(C855,'[1]TRANS_alle _produkte_2014_10_05'!$E$2:$U$2964,17,0)</f>
        <v>25.99</v>
      </c>
      <c r="M855" s="75" t="s">
        <v>6551</v>
      </c>
      <c r="N855" s="77" t="s">
        <v>3322</v>
      </c>
      <c r="O855" s="75" t="s">
        <v>2651</v>
      </c>
      <c r="P855" s="78" t="s">
        <v>2995</v>
      </c>
    </row>
    <row r="856" spans="1:16" s="78" customFormat="1">
      <c r="A856" s="79"/>
      <c r="B856" s="75" t="s">
        <v>1106</v>
      </c>
      <c r="C856" s="76">
        <v>9783839414682</v>
      </c>
      <c r="D856" s="75" t="s">
        <v>5096</v>
      </c>
      <c r="E856" s="77" t="s">
        <v>1107</v>
      </c>
      <c r="F856" s="78" t="s">
        <v>1108</v>
      </c>
      <c r="G856" s="78" t="s">
        <v>7307</v>
      </c>
      <c r="H856" s="75">
        <v>19</v>
      </c>
      <c r="I856" s="75">
        <v>2010</v>
      </c>
      <c r="J856" s="75" t="s">
        <v>5101</v>
      </c>
      <c r="K856" s="46" t="s">
        <v>1497</v>
      </c>
      <c r="L856" s="60">
        <f>VLOOKUP(C856,'[1]TRANS_alle _produkte_2014_10_05'!$E$2:$U$2964,17,0)</f>
        <v>26.99</v>
      </c>
      <c r="M856" s="75" t="s">
        <v>6847</v>
      </c>
      <c r="N856" s="77" t="s">
        <v>1109</v>
      </c>
      <c r="O856" s="75" t="s">
        <v>2651</v>
      </c>
      <c r="P856" s="78" t="s">
        <v>2935</v>
      </c>
    </row>
    <row r="857" spans="1:16" s="78" customFormat="1">
      <c r="A857" s="59"/>
      <c r="B857" s="75" t="s">
        <v>1110</v>
      </c>
      <c r="C857" s="76">
        <v>9783839416808</v>
      </c>
      <c r="D857" s="75" t="s">
        <v>5096</v>
      </c>
      <c r="E857" s="77" t="s">
        <v>1111</v>
      </c>
      <c r="F857" s="78" t="s">
        <v>1112</v>
      </c>
      <c r="G857" s="78" t="s">
        <v>7307</v>
      </c>
      <c r="H857" s="75">
        <v>23</v>
      </c>
      <c r="I857" s="75">
        <v>2011</v>
      </c>
      <c r="J857" s="75" t="s">
        <v>5101</v>
      </c>
      <c r="K857" s="46" t="s">
        <v>1497</v>
      </c>
      <c r="L857" s="60">
        <f>VLOOKUP(C857,'[1]TRANS_alle _produkte_2014_10_05'!$E$2:$U$2964,17,0)</f>
        <v>32.99</v>
      </c>
      <c r="M857" s="75" t="s">
        <v>6847</v>
      </c>
      <c r="N857" s="77" t="s">
        <v>1109</v>
      </c>
      <c r="O857" s="75" t="s">
        <v>2651</v>
      </c>
      <c r="P857" s="78" t="s">
        <v>2935</v>
      </c>
    </row>
    <row r="858" spans="1:16" s="78" customFormat="1">
      <c r="A858" s="74"/>
      <c r="B858" s="75" t="s">
        <v>1113</v>
      </c>
      <c r="C858" s="76">
        <v>9783839417621</v>
      </c>
      <c r="D858" s="75" t="s">
        <v>5096</v>
      </c>
      <c r="E858" s="77" t="s">
        <v>1114</v>
      </c>
      <c r="F858" s="78" t="s">
        <v>1115</v>
      </c>
      <c r="G858" s="78" t="s">
        <v>6644</v>
      </c>
      <c r="H858" s="75"/>
      <c r="I858" s="75">
        <v>2012</v>
      </c>
      <c r="J858" s="75" t="s">
        <v>5101</v>
      </c>
      <c r="K858" s="46" t="s">
        <v>1497</v>
      </c>
      <c r="L858" s="60">
        <f>VLOOKUP(C858,'[1]TRANS_alle _produkte_2014_10_05'!$E$2:$U$2964,17,0)</f>
        <v>31.99</v>
      </c>
      <c r="M858" s="75" t="s">
        <v>6847</v>
      </c>
      <c r="N858" s="77" t="s">
        <v>1109</v>
      </c>
      <c r="O858" s="75" t="s">
        <v>2651</v>
      </c>
      <c r="P858" s="78" t="s">
        <v>2935</v>
      </c>
    </row>
    <row r="859" spans="1:16" s="78" customFormat="1">
      <c r="A859" s="74"/>
      <c r="B859" s="75" t="s">
        <v>1116</v>
      </c>
      <c r="C859" s="76">
        <v>9783839416938</v>
      </c>
      <c r="D859" s="75" t="s">
        <v>5096</v>
      </c>
      <c r="E859" s="77" t="s">
        <v>1117</v>
      </c>
      <c r="F859" s="78" t="s">
        <v>1118</v>
      </c>
      <c r="G859" s="78" t="s">
        <v>6644</v>
      </c>
      <c r="H859" s="75"/>
      <c r="I859" s="75">
        <v>2012</v>
      </c>
      <c r="J859" s="75" t="s">
        <v>5101</v>
      </c>
      <c r="K859" s="46" t="s">
        <v>1497</v>
      </c>
      <c r="L859" s="60">
        <f>VLOOKUP(C859,'[1]TRANS_alle _produkte_2014_10_05'!$E$2:$U$2964,17,0)</f>
        <v>21.99</v>
      </c>
      <c r="M859" s="75" t="s">
        <v>6847</v>
      </c>
      <c r="N859" s="77" t="s">
        <v>1109</v>
      </c>
      <c r="O859" s="75" t="s">
        <v>2651</v>
      </c>
      <c r="P859" s="78" t="s">
        <v>2935</v>
      </c>
    </row>
    <row r="860" spans="1:16" s="78" customFormat="1">
      <c r="A860" s="79"/>
      <c r="B860" s="75" t="s">
        <v>1119</v>
      </c>
      <c r="C860" s="76">
        <v>9783839421352</v>
      </c>
      <c r="D860" s="75" t="s">
        <v>5096</v>
      </c>
      <c r="E860" s="77" t="s">
        <v>1120</v>
      </c>
      <c r="F860" s="78" t="s">
        <v>1121</v>
      </c>
      <c r="G860" s="78" t="s">
        <v>7307</v>
      </c>
      <c r="H860" s="75">
        <v>29</v>
      </c>
      <c r="I860" s="75">
        <v>2012</v>
      </c>
      <c r="J860" s="75" t="s">
        <v>5101</v>
      </c>
      <c r="K860" s="46" t="s">
        <v>1497</v>
      </c>
      <c r="L860" s="60">
        <f>VLOOKUP(C860,'[1]TRANS_alle _produkte_2014_10_05'!$E$2:$U$2964,17,0)</f>
        <v>34.99</v>
      </c>
      <c r="M860" s="75" t="s">
        <v>6847</v>
      </c>
      <c r="N860" s="77" t="s">
        <v>1109</v>
      </c>
      <c r="O860" s="75" t="s">
        <v>2651</v>
      </c>
      <c r="P860" s="78" t="s">
        <v>2935</v>
      </c>
    </row>
    <row r="861" spans="1:16" s="78" customFormat="1">
      <c r="A861" s="79"/>
      <c r="B861" s="75" t="s">
        <v>1122</v>
      </c>
      <c r="C861" s="76">
        <v>9783839416280</v>
      </c>
      <c r="D861" s="75" t="s">
        <v>5096</v>
      </c>
      <c r="E861" s="77" t="s">
        <v>1123</v>
      </c>
      <c r="F861" s="78" t="s">
        <v>1124</v>
      </c>
      <c r="G861" s="78" t="s">
        <v>6644</v>
      </c>
      <c r="H861" s="75"/>
      <c r="I861" s="75">
        <v>2011</v>
      </c>
      <c r="J861" s="75" t="s">
        <v>5101</v>
      </c>
      <c r="K861" s="46" t="s">
        <v>1497</v>
      </c>
      <c r="L861" s="60">
        <f>VLOOKUP(C861,'[1]TRANS_alle _produkte_2014_10_05'!$E$2:$U$2964,17,0)</f>
        <v>30.99</v>
      </c>
      <c r="M861" s="75" t="s">
        <v>6534</v>
      </c>
      <c r="N861" s="77" t="s">
        <v>2823</v>
      </c>
      <c r="O861" s="75" t="s">
        <v>2651</v>
      </c>
      <c r="P861" s="78" t="s">
        <v>2982</v>
      </c>
    </row>
    <row r="862" spans="1:16" s="78" customFormat="1">
      <c r="A862" s="59"/>
      <c r="B862" s="75" t="s">
        <v>1125</v>
      </c>
      <c r="C862" s="76">
        <v>9783839413821</v>
      </c>
      <c r="D862" s="75" t="s">
        <v>5096</v>
      </c>
      <c r="E862" s="77" t="s">
        <v>1126</v>
      </c>
      <c r="F862" s="78" t="s">
        <v>1127</v>
      </c>
      <c r="G862" s="78" t="s">
        <v>913</v>
      </c>
      <c r="H862" s="75">
        <v>2</v>
      </c>
      <c r="I862" s="75">
        <v>2011</v>
      </c>
      <c r="J862" s="75" t="s">
        <v>5101</v>
      </c>
      <c r="K862" s="46" t="s">
        <v>1497</v>
      </c>
      <c r="L862" s="60">
        <f>VLOOKUP(C862,'[1]TRANS_alle _produkte_2014_10_05'!$E$2:$U$2964,17,0)</f>
        <v>20.99</v>
      </c>
      <c r="M862" s="75" t="s">
        <v>6534</v>
      </c>
      <c r="N862" s="77" t="s">
        <v>2823</v>
      </c>
      <c r="O862" s="75" t="s">
        <v>2651</v>
      </c>
      <c r="P862" s="78" t="s">
        <v>2982</v>
      </c>
    </row>
    <row r="863" spans="1:16" s="78" customFormat="1">
      <c r="A863" s="74"/>
      <c r="B863" s="75" t="s">
        <v>1128</v>
      </c>
      <c r="C863" s="76">
        <v>9783839414835</v>
      </c>
      <c r="D863" s="75" t="s">
        <v>5096</v>
      </c>
      <c r="E863" s="77" t="s">
        <v>1129</v>
      </c>
      <c r="F863" s="78" t="s">
        <v>1130</v>
      </c>
      <c r="G863" s="78" t="s">
        <v>6644</v>
      </c>
      <c r="H863" s="75"/>
      <c r="I863" s="75">
        <v>2012</v>
      </c>
      <c r="J863" s="75" t="s">
        <v>5101</v>
      </c>
      <c r="K863" s="46" t="s">
        <v>1497</v>
      </c>
      <c r="L863" s="60">
        <f>VLOOKUP(C863,'[1]TRANS_alle _produkte_2014_10_05'!$E$2:$U$2964,17,0)</f>
        <v>26.99</v>
      </c>
      <c r="M863" s="75" t="s">
        <v>6534</v>
      </c>
      <c r="N863" s="77" t="s">
        <v>2823</v>
      </c>
      <c r="O863" s="75" t="s">
        <v>2651</v>
      </c>
      <c r="P863" s="78" t="s">
        <v>2982</v>
      </c>
    </row>
    <row r="864" spans="1:16" s="78" customFormat="1">
      <c r="A864" s="74"/>
      <c r="B864" s="75" t="s">
        <v>1131</v>
      </c>
      <c r="C864" s="76">
        <v>9783839421475</v>
      </c>
      <c r="D864" s="75" t="s">
        <v>5096</v>
      </c>
      <c r="E864" s="77" t="s">
        <v>1132</v>
      </c>
      <c r="F864" s="78" t="s">
        <v>1133</v>
      </c>
      <c r="G864" s="78" t="s">
        <v>6644</v>
      </c>
      <c r="H864" s="75"/>
      <c r="I864" s="75">
        <v>2012</v>
      </c>
      <c r="J864" s="75" t="s">
        <v>5101</v>
      </c>
      <c r="K864" s="46" t="s">
        <v>1497</v>
      </c>
      <c r="L864" s="60">
        <f>VLOOKUP(C864,'[1]TRANS_alle _produkte_2014_10_05'!$E$2:$U$2964,17,0)</f>
        <v>31.99</v>
      </c>
      <c r="M864" s="75" t="s">
        <v>6534</v>
      </c>
      <c r="N864" s="77" t="s">
        <v>2823</v>
      </c>
      <c r="O864" s="75" t="s">
        <v>2651</v>
      </c>
      <c r="P864" s="78" t="s">
        <v>2982</v>
      </c>
    </row>
    <row r="865" spans="1:16" s="78" customFormat="1">
      <c r="A865" s="79"/>
      <c r="B865" s="75" t="s">
        <v>1134</v>
      </c>
      <c r="C865" s="76">
        <v>9783839414873</v>
      </c>
      <c r="D865" s="75" t="s">
        <v>5096</v>
      </c>
      <c r="E865" s="77" t="s">
        <v>1135</v>
      </c>
      <c r="F865" s="78" t="s">
        <v>1124</v>
      </c>
      <c r="G865" s="78" t="s">
        <v>6535</v>
      </c>
      <c r="H865" s="75"/>
      <c r="I865" s="75">
        <v>2012</v>
      </c>
      <c r="J865" s="75" t="s">
        <v>5101</v>
      </c>
      <c r="K865" s="46" t="s">
        <v>1497</v>
      </c>
      <c r="L865" s="60">
        <f>VLOOKUP(C865,'[1]TRANS_alle _produkte_2014_10_05'!$E$2:$U$2964,17,0)</f>
        <v>11.99</v>
      </c>
      <c r="M865" s="75" t="s">
        <v>6534</v>
      </c>
      <c r="N865" s="77" t="s">
        <v>2823</v>
      </c>
      <c r="O865" s="75" t="s">
        <v>2651</v>
      </c>
      <c r="P865" s="78" t="s">
        <v>2982</v>
      </c>
    </row>
    <row r="866" spans="1:16" s="78" customFormat="1">
      <c r="A866" s="79"/>
      <c r="B866" s="75" t="s">
        <v>1136</v>
      </c>
      <c r="C866" s="76">
        <v>9783839423318</v>
      </c>
      <c r="D866" s="75" t="s">
        <v>5096</v>
      </c>
      <c r="E866" s="77" t="s">
        <v>1137</v>
      </c>
      <c r="F866" s="78" t="s">
        <v>1138</v>
      </c>
      <c r="G866" s="78" t="s">
        <v>6552</v>
      </c>
      <c r="H866" s="75"/>
      <c r="I866" s="75">
        <v>2013</v>
      </c>
      <c r="J866" s="75" t="s">
        <v>5101</v>
      </c>
      <c r="K866" s="46" t="s">
        <v>1497</v>
      </c>
      <c r="L866" s="60">
        <f>VLOOKUP(C866,'[1]TRANS_alle _produkte_2014_10_05'!$E$2:$U$2964,17,0)</f>
        <v>31.99</v>
      </c>
      <c r="M866" s="75" t="s">
        <v>6534</v>
      </c>
      <c r="N866" s="77" t="s">
        <v>2823</v>
      </c>
      <c r="O866" s="75" t="s">
        <v>2651</v>
      </c>
      <c r="P866" s="78" t="s">
        <v>2982</v>
      </c>
    </row>
    <row r="867" spans="1:16" s="78" customFormat="1">
      <c r="A867" s="59"/>
      <c r="B867" s="75" t="s">
        <v>1139</v>
      </c>
      <c r="C867" s="76">
        <v>9783839421857</v>
      </c>
      <c r="D867" s="75" t="s">
        <v>5096</v>
      </c>
      <c r="E867" s="77" t="s">
        <v>1140</v>
      </c>
      <c r="F867" s="78" t="s">
        <v>1141</v>
      </c>
      <c r="G867" s="78" t="s">
        <v>6644</v>
      </c>
      <c r="H867" s="75">
        <v>41</v>
      </c>
      <c r="I867" s="75">
        <v>2013</v>
      </c>
      <c r="J867" s="75" t="s">
        <v>5101</v>
      </c>
      <c r="K867" s="46" t="s">
        <v>1497</v>
      </c>
      <c r="L867" s="60">
        <f>VLOOKUP(C867,'[1]TRANS_alle _produkte_2014_10_05'!$E$2:$U$2964,17,0)</f>
        <v>24.99</v>
      </c>
      <c r="M867" s="75" t="s">
        <v>6534</v>
      </c>
      <c r="N867" s="77" t="s">
        <v>2823</v>
      </c>
      <c r="O867" s="75" t="s">
        <v>2651</v>
      </c>
      <c r="P867" s="78" t="s">
        <v>2982</v>
      </c>
    </row>
    <row r="868" spans="1:16" s="78" customFormat="1">
      <c r="A868" s="74"/>
      <c r="B868" s="75" t="s">
        <v>1142</v>
      </c>
      <c r="C868" s="76">
        <v>9783839414460</v>
      </c>
      <c r="D868" s="75" t="s">
        <v>5096</v>
      </c>
      <c r="E868" s="77" t="s">
        <v>1143</v>
      </c>
      <c r="F868" s="78" t="s">
        <v>1144</v>
      </c>
      <c r="G868" s="78" t="s">
        <v>6644</v>
      </c>
      <c r="H868" s="75"/>
      <c r="I868" s="75">
        <v>2010</v>
      </c>
      <c r="J868" s="75" t="s">
        <v>5101</v>
      </c>
      <c r="K868" s="46" t="s">
        <v>1497</v>
      </c>
      <c r="L868" s="60">
        <f>VLOOKUP(C868,'[1]TRANS_alle _produkte_2014_10_05'!$E$2:$U$2964,17,0)</f>
        <v>26.99</v>
      </c>
      <c r="M868" s="75" t="s">
        <v>6534</v>
      </c>
      <c r="N868" s="77" t="s">
        <v>2823</v>
      </c>
      <c r="O868" s="75" t="s">
        <v>2651</v>
      </c>
      <c r="P868" s="78" t="s">
        <v>772</v>
      </c>
    </row>
    <row r="869" spans="1:16" s="78" customFormat="1">
      <c r="A869" s="74"/>
      <c r="B869" s="75" t="s">
        <v>1145</v>
      </c>
      <c r="C869" s="76">
        <v>9783839415351</v>
      </c>
      <c r="D869" s="75" t="s">
        <v>5096</v>
      </c>
      <c r="E869" s="77" t="s">
        <v>1146</v>
      </c>
      <c r="F869" s="78" t="s">
        <v>1147</v>
      </c>
      <c r="G869" s="78" t="s">
        <v>6644</v>
      </c>
      <c r="H869" s="75"/>
      <c r="I869" s="75">
        <v>2010</v>
      </c>
      <c r="J869" s="75" t="s">
        <v>5101</v>
      </c>
      <c r="K869" s="46" t="s">
        <v>1497</v>
      </c>
      <c r="L869" s="60">
        <f>VLOOKUP(C869,'[1]TRANS_alle _produkte_2014_10_05'!$E$2:$U$2964,17,0)</f>
        <v>16.989999999999998</v>
      </c>
      <c r="M869" s="75" t="s">
        <v>6534</v>
      </c>
      <c r="N869" s="77" t="s">
        <v>2823</v>
      </c>
      <c r="O869" s="75" t="s">
        <v>2651</v>
      </c>
      <c r="P869" s="78" t="s">
        <v>772</v>
      </c>
    </row>
    <row r="870" spans="1:16" s="78" customFormat="1">
      <c r="A870" s="79"/>
      <c r="B870" s="75" t="s">
        <v>1148</v>
      </c>
      <c r="C870" s="76">
        <v>9783839414736</v>
      </c>
      <c r="D870" s="75" t="s">
        <v>5096</v>
      </c>
      <c r="E870" s="77" t="s">
        <v>1149</v>
      </c>
      <c r="F870" s="78" t="s">
        <v>1150</v>
      </c>
      <c r="G870" s="78" t="s">
        <v>6644</v>
      </c>
      <c r="H870" s="75"/>
      <c r="I870" s="75">
        <v>2010</v>
      </c>
      <c r="J870" s="75" t="s">
        <v>5101</v>
      </c>
      <c r="K870" s="46" t="s">
        <v>1497</v>
      </c>
      <c r="L870" s="60">
        <f>VLOOKUP(C870,'[1]TRANS_alle _produkte_2014_10_05'!$E$2:$U$2964,17,0)</f>
        <v>32.99</v>
      </c>
      <c r="M870" s="75" t="s">
        <v>6534</v>
      </c>
      <c r="N870" s="77" t="s">
        <v>2823</v>
      </c>
      <c r="O870" s="75" t="s">
        <v>2651</v>
      </c>
      <c r="P870" s="78" t="s">
        <v>772</v>
      </c>
    </row>
    <row r="871" spans="1:16" s="78" customFormat="1">
      <c r="A871" s="79"/>
      <c r="B871" s="75" t="s">
        <v>1151</v>
      </c>
      <c r="C871" s="76">
        <v>9783839413814</v>
      </c>
      <c r="D871" s="75" t="s">
        <v>5096</v>
      </c>
      <c r="E871" s="77" t="s">
        <v>1152</v>
      </c>
      <c r="F871" s="78" t="s">
        <v>1153</v>
      </c>
      <c r="G871" s="78" t="s">
        <v>7281</v>
      </c>
      <c r="H871" s="75"/>
      <c r="I871" s="75">
        <v>2010</v>
      </c>
      <c r="J871" s="75" t="s">
        <v>5101</v>
      </c>
      <c r="K871" s="46" t="s">
        <v>1497</v>
      </c>
      <c r="L871" s="60">
        <f>VLOOKUP(C871,'[1]TRANS_alle _produkte_2014_10_05'!$E$2:$U$2964,17,0)</f>
        <v>26.99</v>
      </c>
      <c r="M871" s="75" t="s">
        <v>6534</v>
      </c>
      <c r="N871" s="77" t="s">
        <v>2823</v>
      </c>
      <c r="O871" s="75" t="s">
        <v>2651</v>
      </c>
      <c r="P871" s="78" t="s">
        <v>772</v>
      </c>
    </row>
    <row r="872" spans="1:16" s="78" customFormat="1">
      <c r="A872" s="59"/>
      <c r="B872" s="75" t="s">
        <v>1154</v>
      </c>
      <c r="C872" s="76">
        <v>9783839415603</v>
      </c>
      <c r="D872" s="75" t="s">
        <v>5096</v>
      </c>
      <c r="E872" s="77" t="s">
        <v>1155</v>
      </c>
      <c r="F872" s="78" t="s">
        <v>1156</v>
      </c>
      <c r="G872" s="78" t="s">
        <v>6644</v>
      </c>
      <c r="H872" s="75"/>
      <c r="I872" s="75">
        <v>2010</v>
      </c>
      <c r="J872" s="75" t="s">
        <v>5101</v>
      </c>
      <c r="K872" s="46" t="s">
        <v>1497</v>
      </c>
      <c r="L872" s="60">
        <f>VLOOKUP(C872,'[1]TRANS_alle _produkte_2014_10_05'!$E$2:$U$2964,17,0)</f>
        <v>21.99</v>
      </c>
      <c r="M872" s="75" t="s">
        <v>6534</v>
      </c>
      <c r="N872" s="77" t="s">
        <v>2823</v>
      </c>
      <c r="O872" s="75" t="s">
        <v>2651</v>
      </c>
      <c r="P872" s="78" t="s">
        <v>772</v>
      </c>
    </row>
    <row r="873" spans="1:16" s="78" customFormat="1">
      <c r="A873" s="74"/>
      <c r="B873" s="75" t="s">
        <v>1157</v>
      </c>
      <c r="C873" s="76">
        <v>9783839413111</v>
      </c>
      <c r="D873" s="75" t="s">
        <v>5096</v>
      </c>
      <c r="E873" s="77" t="s">
        <v>1158</v>
      </c>
      <c r="F873" s="78" t="s">
        <v>1159</v>
      </c>
      <c r="G873" s="78" t="s">
        <v>6644</v>
      </c>
      <c r="H873" s="75"/>
      <c r="I873" s="75">
        <v>2010</v>
      </c>
      <c r="J873" s="75" t="s">
        <v>5101</v>
      </c>
      <c r="K873" s="46" t="s">
        <v>1497</v>
      </c>
      <c r="L873" s="60">
        <f>VLOOKUP(C873,'[1]TRANS_alle _produkte_2014_10_05'!$E$2:$U$2964,17,0)</f>
        <v>31.99</v>
      </c>
      <c r="M873" s="75" t="s">
        <v>6534</v>
      </c>
      <c r="N873" s="77" t="s">
        <v>2823</v>
      </c>
      <c r="O873" s="75" t="s">
        <v>2651</v>
      </c>
      <c r="P873" s="78" t="s">
        <v>772</v>
      </c>
    </row>
    <row r="874" spans="1:16" s="78" customFormat="1">
      <c r="A874" s="74"/>
      <c r="B874" s="75" t="s">
        <v>1160</v>
      </c>
      <c r="C874" s="76">
        <v>9783839415696</v>
      </c>
      <c r="D874" s="75" t="s">
        <v>5096</v>
      </c>
      <c r="E874" s="77" t="s">
        <v>1161</v>
      </c>
      <c r="F874" s="78" t="s">
        <v>1162</v>
      </c>
      <c r="G874" s="78" t="s">
        <v>6644</v>
      </c>
      <c r="H874" s="75"/>
      <c r="I874" s="75">
        <v>2010</v>
      </c>
      <c r="J874" s="75" t="s">
        <v>5101</v>
      </c>
      <c r="K874" s="46" t="s">
        <v>1497</v>
      </c>
      <c r="L874" s="60">
        <f>VLOOKUP(C874,'[1]TRANS_alle _produkte_2014_10_05'!$E$2:$U$2964,17,0)</f>
        <v>26.99</v>
      </c>
      <c r="M874" s="75" t="s">
        <v>6534</v>
      </c>
      <c r="N874" s="77" t="s">
        <v>2823</v>
      </c>
      <c r="O874" s="75" t="s">
        <v>2651</v>
      </c>
      <c r="P874" s="78" t="s">
        <v>772</v>
      </c>
    </row>
    <row r="875" spans="1:16" s="78" customFormat="1">
      <c r="A875" s="79"/>
      <c r="B875" s="75" t="s">
        <v>1163</v>
      </c>
      <c r="C875" s="76">
        <v>9783839416563</v>
      </c>
      <c r="D875" s="75" t="s">
        <v>5096</v>
      </c>
      <c r="E875" s="77" t="s">
        <v>1164</v>
      </c>
      <c r="F875" s="78" t="s">
        <v>1165</v>
      </c>
      <c r="G875" s="78" t="s">
        <v>6644</v>
      </c>
      <c r="H875" s="75"/>
      <c r="I875" s="75">
        <v>2011</v>
      </c>
      <c r="J875" s="75" t="s">
        <v>5101</v>
      </c>
      <c r="K875" s="46" t="s">
        <v>1497</v>
      </c>
      <c r="L875" s="60">
        <f>VLOOKUP(C875,'[1]TRANS_alle _produkte_2014_10_05'!$E$2:$U$2964,17,0)</f>
        <v>26.99</v>
      </c>
      <c r="M875" s="75" t="s">
        <v>6534</v>
      </c>
      <c r="N875" s="77" t="s">
        <v>2823</v>
      </c>
      <c r="O875" s="75" t="s">
        <v>2651</v>
      </c>
      <c r="P875" s="78" t="s">
        <v>772</v>
      </c>
    </row>
    <row r="876" spans="1:16" s="78" customFormat="1">
      <c r="A876" s="79"/>
      <c r="B876" s="75" t="s">
        <v>1166</v>
      </c>
      <c r="C876" s="76">
        <v>9783839418307</v>
      </c>
      <c r="D876" s="75" t="s">
        <v>5096</v>
      </c>
      <c r="E876" s="77" t="s">
        <v>1167</v>
      </c>
      <c r="F876" s="78" t="s">
        <v>1168</v>
      </c>
      <c r="G876" s="78" t="s">
        <v>6644</v>
      </c>
      <c r="H876" s="75"/>
      <c r="I876" s="75">
        <v>2011</v>
      </c>
      <c r="J876" s="75" t="s">
        <v>5101</v>
      </c>
      <c r="K876" s="46" t="s">
        <v>1497</v>
      </c>
      <c r="L876" s="60">
        <f>VLOOKUP(C876,'[1]TRANS_alle _produkte_2014_10_05'!$E$2:$U$2964,17,0)</f>
        <v>31.99</v>
      </c>
      <c r="M876" s="75" t="s">
        <v>6534</v>
      </c>
      <c r="N876" s="77" t="s">
        <v>2823</v>
      </c>
      <c r="O876" s="75" t="s">
        <v>2651</v>
      </c>
      <c r="P876" s="78" t="s">
        <v>772</v>
      </c>
    </row>
    <row r="877" spans="1:16" s="78" customFormat="1">
      <c r="A877" s="59"/>
      <c r="B877" s="75" t="s">
        <v>1169</v>
      </c>
      <c r="C877" s="76">
        <v>9783839416969</v>
      </c>
      <c r="D877" s="75" t="s">
        <v>5096</v>
      </c>
      <c r="E877" s="77" t="s">
        <v>1170</v>
      </c>
      <c r="F877" s="78" t="s">
        <v>1171</v>
      </c>
      <c r="G877" s="78" t="s">
        <v>3354</v>
      </c>
      <c r="H877" s="75">
        <v>14</v>
      </c>
      <c r="I877" s="75">
        <v>2011</v>
      </c>
      <c r="J877" s="75" t="s">
        <v>5101</v>
      </c>
      <c r="K877" s="46" t="s">
        <v>1497</v>
      </c>
      <c r="L877" s="60">
        <f>VLOOKUP(C877,'[1]TRANS_alle _produkte_2014_10_05'!$E$2:$U$2964,17,0)</f>
        <v>30.99</v>
      </c>
      <c r="M877" s="75" t="s">
        <v>6534</v>
      </c>
      <c r="N877" s="77" t="s">
        <v>2823</v>
      </c>
      <c r="O877" s="75" t="s">
        <v>2651</v>
      </c>
      <c r="P877" s="78" t="s">
        <v>772</v>
      </c>
    </row>
    <row r="878" spans="1:16" s="78" customFormat="1">
      <c r="A878" s="74"/>
      <c r="B878" s="75" t="s">
        <v>1172</v>
      </c>
      <c r="C878" s="76">
        <v>9783839418772</v>
      </c>
      <c r="D878" s="75" t="s">
        <v>5096</v>
      </c>
      <c r="E878" s="77" t="s">
        <v>1173</v>
      </c>
      <c r="F878" s="78" t="s">
        <v>1174</v>
      </c>
      <c r="G878" s="78" t="s">
        <v>6644</v>
      </c>
      <c r="H878" s="75"/>
      <c r="I878" s="75">
        <v>2011</v>
      </c>
      <c r="J878" s="75" t="s">
        <v>5101</v>
      </c>
      <c r="K878" s="46" t="s">
        <v>1497</v>
      </c>
      <c r="L878" s="60">
        <f>VLOOKUP(C878,'[1]TRANS_alle _produkte_2014_10_05'!$E$2:$U$2964,17,0)</f>
        <v>32.99</v>
      </c>
      <c r="M878" s="75" t="s">
        <v>6534</v>
      </c>
      <c r="N878" s="77" t="s">
        <v>2823</v>
      </c>
      <c r="O878" s="75" t="s">
        <v>2651</v>
      </c>
      <c r="P878" s="78" t="s">
        <v>772</v>
      </c>
    </row>
    <row r="879" spans="1:16" s="78" customFormat="1">
      <c r="A879" s="74"/>
      <c r="B879" s="75" t="s">
        <v>1175</v>
      </c>
      <c r="C879" s="76">
        <v>9783839414378</v>
      </c>
      <c r="D879" s="75" t="s">
        <v>5096</v>
      </c>
      <c r="E879" s="77" t="s">
        <v>1176</v>
      </c>
      <c r="F879" s="78" t="s">
        <v>1177</v>
      </c>
      <c r="G879" s="78" t="s">
        <v>6552</v>
      </c>
      <c r="H879" s="75"/>
      <c r="I879" s="75">
        <v>2011</v>
      </c>
      <c r="J879" s="75" t="s">
        <v>5101</v>
      </c>
      <c r="K879" s="46" t="s">
        <v>1497</v>
      </c>
      <c r="L879" s="60">
        <f>VLOOKUP(C879,'[1]TRANS_alle _produkte_2014_10_05'!$E$2:$U$2964,17,0)</f>
        <v>26.99</v>
      </c>
      <c r="M879" s="75" t="s">
        <v>6534</v>
      </c>
      <c r="N879" s="77" t="s">
        <v>2823</v>
      </c>
      <c r="O879" s="75" t="s">
        <v>2651</v>
      </c>
      <c r="P879" s="78" t="s">
        <v>772</v>
      </c>
    </row>
    <row r="880" spans="1:16" s="78" customFormat="1">
      <c r="A880" s="79"/>
      <c r="B880" s="75" t="s">
        <v>1178</v>
      </c>
      <c r="C880" s="76">
        <v>9783839412923</v>
      </c>
      <c r="D880" s="75" t="s">
        <v>5096</v>
      </c>
      <c r="E880" s="77" t="s">
        <v>1179</v>
      </c>
      <c r="F880" s="78" t="s">
        <v>1180</v>
      </c>
      <c r="G880" s="78" t="s">
        <v>6552</v>
      </c>
      <c r="H880" s="75"/>
      <c r="I880" s="75">
        <v>2011</v>
      </c>
      <c r="J880" s="75" t="s">
        <v>5101</v>
      </c>
      <c r="K880" s="46" t="s">
        <v>1497</v>
      </c>
      <c r="L880" s="60">
        <f>VLOOKUP(C880,'[1]TRANS_alle _produkte_2014_10_05'!$E$2:$U$2964,17,0)</f>
        <v>26.99</v>
      </c>
      <c r="M880" s="75" t="s">
        <v>6534</v>
      </c>
      <c r="N880" s="77" t="s">
        <v>2823</v>
      </c>
      <c r="O880" s="75" t="s">
        <v>2651</v>
      </c>
      <c r="P880" s="78" t="s">
        <v>772</v>
      </c>
    </row>
    <row r="881" spans="1:16" s="78" customFormat="1">
      <c r="A881" s="79"/>
      <c r="B881" s="75" t="s">
        <v>1181</v>
      </c>
      <c r="C881" s="76">
        <v>9783839414767</v>
      </c>
      <c r="D881" s="75" t="s">
        <v>5096</v>
      </c>
      <c r="E881" s="77" t="s">
        <v>1182</v>
      </c>
      <c r="F881" s="78" t="s">
        <v>1183</v>
      </c>
      <c r="G881" s="78" t="s">
        <v>6535</v>
      </c>
      <c r="H881" s="75"/>
      <c r="I881" s="75">
        <v>2012</v>
      </c>
      <c r="J881" s="75" t="s">
        <v>5101</v>
      </c>
      <c r="K881" s="46" t="s">
        <v>1497</v>
      </c>
      <c r="L881" s="60">
        <f>VLOOKUP(C881,'[1]TRANS_alle _produkte_2014_10_05'!$E$2:$U$2964,17,0)</f>
        <v>10.99</v>
      </c>
      <c r="M881" s="75" t="s">
        <v>6534</v>
      </c>
      <c r="N881" s="77" t="s">
        <v>2823</v>
      </c>
      <c r="O881" s="75" t="s">
        <v>2651</v>
      </c>
      <c r="P881" s="78" t="s">
        <v>772</v>
      </c>
    </row>
    <row r="882" spans="1:16" s="78" customFormat="1">
      <c r="A882" s="59"/>
      <c r="B882" s="75" t="s">
        <v>1184</v>
      </c>
      <c r="C882" s="76">
        <v>9783839420546</v>
      </c>
      <c r="D882" s="75" t="s">
        <v>5096</v>
      </c>
      <c r="E882" s="77" t="s">
        <v>1185</v>
      </c>
      <c r="F882" s="78" t="s">
        <v>1186</v>
      </c>
      <c r="G882" s="78" t="s">
        <v>6644</v>
      </c>
      <c r="H882" s="75"/>
      <c r="I882" s="75">
        <v>2012</v>
      </c>
      <c r="J882" s="75" t="s">
        <v>5101</v>
      </c>
      <c r="K882" s="46" t="s">
        <v>1497</v>
      </c>
      <c r="L882" s="60">
        <f>VLOOKUP(C882,'[1]TRANS_alle _produkte_2014_10_05'!$E$2:$U$2964,17,0)</f>
        <v>26.99</v>
      </c>
      <c r="M882" s="75" t="s">
        <v>6534</v>
      </c>
      <c r="N882" s="77" t="s">
        <v>2823</v>
      </c>
      <c r="O882" s="75" t="s">
        <v>2651</v>
      </c>
      <c r="P882" s="78" t="s">
        <v>772</v>
      </c>
    </row>
    <row r="883" spans="1:16" s="78" customFormat="1">
      <c r="A883" s="74"/>
      <c r="B883" s="75" t="s">
        <v>1187</v>
      </c>
      <c r="C883" s="76">
        <v>9783839420768</v>
      </c>
      <c r="D883" s="75" t="s">
        <v>5096</v>
      </c>
      <c r="E883" s="77" t="s">
        <v>1188</v>
      </c>
      <c r="F883" s="78" t="s">
        <v>1189</v>
      </c>
      <c r="G883" s="78" t="s">
        <v>6644</v>
      </c>
      <c r="H883" s="75"/>
      <c r="I883" s="75">
        <v>2012</v>
      </c>
      <c r="J883" s="75" t="s">
        <v>5135</v>
      </c>
      <c r="K883" s="46" t="s">
        <v>1497</v>
      </c>
      <c r="L883" s="60">
        <f>VLOOKUP(C883,'[1]TRANS_alle _produkte_2014_10_05'!$E$2:$U$2964,17,0)</f>
        <v>26.99</v>
      </c>
      <c r="M883" s="75" t="s">
        <v>6534</v>
      </c>
      <c r="N883" s="77" t="s">
        <v>2823</v>
      </c>
      <c r="O883" s="75" t="s">
        <v>2651</v>
      </c>
      <c r="P883" s="78" t="s">
        <v>772</v>
      </c>
    </row>
    <row r="884" spans="1:16" s="78" customFormat="1">
      <c r="A884" s="74"/>
      <c r="B884" s="75" t="s">
        <v>1190</v>
      </c>
      <c r="C884" s="76">
        <v>9783839424124</v>
      </c>
      <c r="D884" s="75" t="s">
        <v>5096</v>
      </c>
      <c r="E884" s="77" t="s">
        <v>1191</v>
      </c>
      <c r="F884" s="78" t="s">
        <v>1192</v>
      </c>
      <c r="G884" s="78" t="s">
        <v>6644</v>
      </c>
      <c r="H884" s="75"/>
      <c r="I884" s="75">
        <v>2013</v>
      </c>
      <c r="J884" s="75" t="s">
        <v>5101</v>
      </c>
      <c r="K884" s="46" t="s">
        <v>1497</v>
      </c>
      <c r="L884" s="60">
        <f>VLOOKUP(C884,'[1]TRANS_alle _produkte_2014_10_05'!$E$2:$U$2964,17,0)</f>
        <v>26.99</v>
      </c>
      <c r="M884" s="75" t="s">
        <v>6534</v>
      </c>
      <c r="N884" s="77" t="s">
        <v>2823</v>
      </c>
      <c r="O884" s="75" t="s">
        <v>2651</v>
      </c>
      <c r="P884" s="78" t="s">
        <v>772</v>
      </c>
    </row>
    <row r="885" spans="1:16" s="78" customFormat="1">
      <c r="A885" s="79"/>
      <c r="B885" s="75" t="s">
        <v>1193</v>
      </c>
      <c r="C885" s="76">
        <v>9783839424018</v>
      </c>
      <c r="D885" s="75" t="s">
        <v>5096</v>
      </c>
      <c r="E885" s="77" t="s">
        <v>1194</v>
      </c>
      <c r="F885" s="78" t="s">
        <v>1195</v>
      </c>
      <c r="G885" s="78" t="s">
        <v>6644</v>
      </c>
      <c r="H885" s="75"/>
      <c r="I885" s="75">
        <v>2013</v>
      </c>
      <c r="J885" s="75" t="s">
        <v>5101</v>
      </c>
      <c r="K885" s="46" t="s">
        <v>1497</v>
      </c>
      <c r="L885" s="60">
        <f>VLOOKUP(C885,'[1]TRANS_alle _produkte_2014_10_05'!$E$2:$U$2964,17,0)</f>
        <v>43.99</v>
      </c>
      <c r="M885" s="75" t="s">
        <v>6534</v>
      </c>
      <c r="N885" s="77" t="s">
        <v>2823</v>
      </c>
      <c r="O885" s="75" t="s">
        <v>2651</v>
      </c>
      <c r="P885" s="78" t="s">
        <v>772</v>
      </c>
    </row>
    <row r="886" spans="1:16" s="78" customFormat="1">
      <c r="A886" s="79"/>
      <c r="B886" s="75" t="s">
        <v>1196</v>
      </c>
      <c r="C886" s="76">
        <v>9783839416297</v>
      </c>
      <c r="D886" s="75" t="s">
        <v>5096</v>
      </c>
      <c r="E886" s="77" t="s">
        <v>1197</v>
      </c>
      <c r="F886" s="78" t="s">
        <v>1198</v>
      </c>
      <c r="G886" s="78" t="s">
        <v>6535</v>
      </c>
      <c r="H886" s="75"/>
      <c r="I886" s="75">
        <v>2013</v>
      </c>
      <c r="J886" s="75" t="s">
        <v>5101</v>
      </c>
      <c r="K886" s="46" t="s">
        <v>1497</v>
      </c>
      <c r="L886" s="60">
        <f>VLOOKUP(C886,'[1]TRANS_alle _produkte_2014_10_05'!$E$2:$U$2964,17,0)</f>
        <v>11.99</v>
      </c>
      <c r="M886" s="75" t="s">
        <v>6534</v>
      </c>
      <c r="N886" s="77" t="s">
        <v>2823</v>
      </c>
      <c r="O886" s="75" t="s">
        <v>2651</v>
      </c>
      <c r="P886" s="78" t="s">
        <v>772</v>
      </c>
    </row>
    <row r="887" spans="1:16" s="78" customFormat="1">
      <c r="A887" s="59"/>
      <c r="B887" s="75" t="s">
        <v>1199</v>
      </c>
      <c r="C887" s="76">
        <v>9783839422915</v>
      </c>
      <c r="D887" s="75" t="s">
        <v>5096</v>
      </c>
      <c r="E887" s="77" t="s">
        <v>1200</v>
      </c>
      <c r="F887" s="78" t="s">
        <v>1201</v>
      </c>
      <c r="G887" s="78" t="s">
        <v>6644</v>
      </c>
      <c r="H887" s="75"/>
      <c r="I887" s="75">
        <v>2013</v>
      </c>
      <c r="J887" s="75" t="s">
        <v>5101</v>
      </c>
      <c r="K887" s="46" t="s">
        <v>1497</v>
      </c>
      <c r="L887" s="60">
        <f>VLOOKUP(C887,'[1]TRANS_alle _produkte_2014_10_05'!$E$2:$U$2964,17,0)</f>
        <v>25.99</v>
      </c>
      <c r="M887" s="75" t="s">
        <v>6534</v>
      </c>
      <c r="N887" s="77" t="s">
        <v>2823</v>
      </c>
      <c r="O887" s="75" t="s">
        <v>2651</v>
      </c>
      <c r="P887" s="78" t="s">
        <v>772</v>
      </c>
    </row>
    <row r="888" spans="1:16" s="78" customFormat="1">
      <c r="A888" s="74"/>
      <c r="B888" s="75" t="s">
        <v>1202</v>
      </c>
      <c r="C888" s="76">
        <v>9783839425077</v>
      </c>
      <c r="D888" s="75" t="s">
        <v>5096</v>
      </c>
      <c r="E888" s="77" t="s">
        <v>1203</v>
      </c>
      <c r="F888" s="78" t="s">
        <v>1204</v>
      </c>
      <c r="G888" s="78" t="s">
        <v>6644</v>
      </c>
      <c r="H888" s="75"/>
      <c r="I888" s="75">
        <v>2013</v>
      </c>
      <c r="J888" s="75" t="s">
        <v>5101</v>
      </c>
      <c r="K888" s="46" t="s">
        <v>1497</v>
      </c>
      <c r="L888" s="60">
        <f>VLOOKUP(C888,'[1]TRANS_alle _produkte_2014_10_05'!$E$2:$U$2964,17,0)</f>
        <v>26.99</v>
      </c>
      <c r="M888" s="75" t="s">
        <v>6534</v>
      </c>
      <c r="N888" s="77" t="s">
        <v>2823</v>
      </c>
      <c r="O888" s="75" t="s">
        <v>2651</v>
      </c>
      <c r="P888" s="78" t="s">
        <v>772</v>
      </c>
    </row>
    <row r="889" spans="1:16" s="78" customFormat="1">
      <c r="A889" s="74"/>
      <c r="B889" s="75" t="s">
        <v>1205</v>
      </c>
      <c r="C889" s="76">
        <v>9783839417089</v>
      </c>
      <c r="D889" s="75" t="s">
        <v>5096</v>
      </c>
      <c r="E889" s="77" t="s">
        <v>1206</v>
      </c>
      <c r="F889" s="78" t="s">
        <v>1207</v>
      </c>
      <c r="G889" s="78" t="s">
        <v>6644</v>
      </c>
      <c r="H889" s="75"/>
      <c r="I889" s="75">
        <v>2013</v>
      </c>
      <c r="J889" s="75" t="s">
        <v>5101</v>
      </c>
      <c r="K889" s="46" t="s">
        <v>1497</v>
      </c>
      <c r="L889" s="60">
        <f>VLOOKUP(C889,'[1]TRANS_alle _produkte_2014_10_05'!$E$2:$U$2964,17,0)</f>
        <v>20.99</v>
      </c>
      <c r="M889" s="75" t="s">
        <v>6534</v>
      </c>
      <c r="N889" s="77" t="s">
        <v>2823</v>
      </c>
      <c r="O889" s="75" t="s">
        <v>2651</v>
      </c>
      <c r="P889" s="78" t="s">
        <v>772</v>
      </c>
    </row>
    <row r="890" spans="1:16" s="78" customFormat="1">
      <c r="A890" s="79"/>
      <c r="B890" s="75" t="s">
        <v>1208</v>
      </c>
      <c r="C890" s="76">
        <v>9783839416532</v>
      </c>
      <c r="D890" s="75" t="s">
        <v>5096</v>
      </c>
      <c r="E890" s="77" t="s">
        <v>1209</v>
      </c>
      <c r="F890" s="78" t="s">
        <v>1210</v>
      </c>
      <c r="G890" s="78" t="s">
        <v>6570</v>
      </c>
      <c r="H890" s="75"/>
      <c r="I890" s="75">
        <v>2011</v>
      </c>
      <c r="J890" s="75" t="s">
        <v>5101</v>
      </c>
      <c r="K890" s="46" t="s">
        <v>1497</v>
      </c>
      <c r="L890" s="60">
        <f>VLOOKUP(C890,'[1]TRANS_alle _produkte_2014_10_05'!$E$2:$U$2964,17,0)</f>
        <v>23.99</v>
      </c>
      <c r="M890" s="75" t="s">
        <v>6534</v>
      </c>
      <c r="N890" s="77" t="s">
        <v>2823</v>
      </c>
      <c r="O890" s="75" t="s">
        <v>2651</v>
      </c>
      <c r="P890" s="78" t="s">
        <v>2967</v>
      </c>
    </row>
    <row r="891" spans="1:16" s="78" customFormat="1">
      <c r="A891" s="79"/>
      <c r="B891" s="75" t="s">
        <v>1211</v>
      </c>
      <c r="C891" s="76">
        <v>9783839418895</v>
      </c>
      <c r="D891" s="75" t="s">
        <v>5096</v>
      </c>
      <c r="E891" s="77" t="s">
        <v>1212</v>
      </c>
      <c r="F891" s="78" t="s">
        <v>1213</v>
      </c>
      <c r="G891" s="78" t="s">
        <v>7071</v>
      </c>
      <c r="H891" s="75">
        <v>11</v>
      </c>
      <c r="I891" s="75">
        <v>2012</v>
      </c>
      <c r="J891" s="75" t="s">
        <v>5101</v>
      </c>
      <c r="K891" s="46" t="s">
        <v>1497</v>
      </c>
      <c r="L891" s="60">
        <f>VLOOKUP(C891,'[1]TRANS_alle _produkte_2014_10_05'!$E$2:$U$2964,17,0)</f>
        <v>30.99</v>
      </c>
      <c r="M891" s="75" t="s">
        <v>6534</v>
      </c>
      <c r="N891" s="77" t="s">
        <v>2823</v>
      </c>
      <c r="O891" s="75" t="s">
        <v>2651</v>
      </c>
      <c r="P891" s="78" t="s">
        <v>2972</v>
      </c>
    </row>
    <row r="892" spans="1:16" s="78" customFormat="1">
      <c r="A892" s="59"/>
      <c r="B892" s="75" t="s">
        <v>1214</v>
      </c>
      <c r="C892" s="76">
        <v>9783839414309</v>
      </c>
      <c r="D892" s="75" t="s">
        <v>5096</v>
      </c>
      <c r="E892" s="77" t="s">
        <v>1215</v>
      </c>
      <c r="F892" s="78" t="s">
        <v>1216</v>
      </c>
      <c r="G892" s="78" t="s">
        <v>6644</v>
      </c>
      <c r="H892" s="75"/>
      <c r="I892" s="75">
        <v>2010</v>
      </c>
      <c r="J892" s="75" t="s">
        <v>5101</v>
      </c>
      <c r="K892" s="46" t="s">
        <v>1497</v>
      </c>
      <c r="L892" s="60">
        <f>VLOOKUP(C892,'[1]TRANS_alle _produkte_2014_10_05'!$E$2:$U$2964,17,0)</f>
        <v>26.99</v>
      </c>
      <c r="M892" s="75" t="s">
        <v>6534</v>
      </c>
      <c r="N892" s="77" t="s">
        <v>2823</v>
      </c>
      <c r="O892" s="75" t="s">
        <v>2651</v>
      </c>
      <c r="P892" s="78" t="s">
        <v>2935</v>
      </c>
    </row>
    <row r="893" spans="1:16" s="78" customFormat="1">
      <c r="A893" s="74"/>
      <c r="B893" s="75" t="s">
        <v>1217</v>
      </c>
      <c r="C893" s="76">
        <v>9783839414187</v>
      </c>
      <c r="D893" s="75" t="s">
        <v>5096</v>
      </c>
      <c r="E893" s="77" t="s">
        <v>1218</v>
      </c>
      <c r="F893" s="78" t="s">
        <v>1219</v>
      </c>
      <c r="G893" s="78" t="s">
        <v>6644</v>
      </c>
      <c r="H893" s="75"/>
      <c r="I893" s="75">
        <v>2010</v>
      </c>
      <c r="J893" s="75" t="s">
        <v>5101</v>
      </c>
      <c r="K893" s="46" t="s">
        <v>1497</v>
      </c>
      <c r="L893" s="60">
        <f>VLOOKUP(C893,'[1]TRANS_alle _produkte_2014_10_05'!$E$2:$U$2964,17,0)</f>
        <v>31.99</v>
      </c>
      <c r="M893" s="75" t="s">
        <v>6534</v>
      </c>
      <c r="N893" s="77" t="s">
        <v>2823</v>
      </c>
      <c r="O893" s="75" t="s">
        <v>2651</v>
      </c>
      <c r="P893" s="78" t="s">
        <v>2935</v>
      </c>
    </row>
    <row r="894" spans="1:16" s="78" customFormat="1">
      <c r="A894" s="74"/>
      <c r="B894" s="75" t="s">
        <v>1220</v>
      </c>
      <c r="C894" s="76">
        <v>9783839416082</v>
      </c>
      <c r="D894" s="75" t="s">
        <v>5096</v>
      </c>
      <c r="E894" s="77" t="s">
        <v>1221</v>
      </c>
      <c r="F894" s="78" t="s">
        <v>1222</v>
      </c>
      <c r="G894" s="78" t="s">
        <v>7115</v>
      </c>
      <c r="H894" s="75"/>
      <c r="I894" s="75">
        <v>2010</v>
      </c>
      <c r="J894" s="75" t="s">
        <v>5101</v>
      </c>
      <c r="K894" s="46" t="s">
        <v>1497</v>
      </c>
      <c r="L894" s="60">
        <f>VLOOKUP(C894,'[1]TRANS_alle _produkte_2014_10_05'!$E$2:$U$2964,17,0)</f>
        <v>31.99</v>
      </c>
      <c r="M894" s="75" t="s">
        <v>6534</v>
      </c>
      <c r="N894" s="77" t="s">
        <v>2823</v>
      </c>
      <c r="O894" s="75" t="s">
        <v>2651</v>
      </c>
      <c r="P894" s="78" t="s">
        <v>2935</v>
      </c>
    </row>
    <row r="895" spans="1:16" s="78" customFormat="1">
      <c r="A895" s="79"/>
      <c r="B895" s="75" t="s">
        <v>1223</v>
      </c>
      <c r="C895" s="76">
        <v>9783839414927</v>
      </c>
      <c r="D895" s="75" t="s">
        <v>5096</v>
      </c>
      <c r="E895" s="77" t="s">
        <v>1224</v>
      </c>
      <c r="F895" s="78" t="s">
        <v>1225</v>
      </c>
      <c r="G895" s="78" t="s">
        <v>6644</v>
      </c>
      <c r="H895" s="75"/>
      <c r="I895" s="75">
        <v>2011</v>
      </c>
      <c r="J895" s="75" t="s">
        <v>5101</v>
      </c>
      <c r="K895" s="46" t="s">
        <v>1497</v>
      </c>
      <c r="L895" s="60">
        <f>VLOOKUP(C895,'[1]TRANS_alle _produkte_2014_10_05'!$E$2:$U$2964,17,0)</f>
        <v>31.99</v>
      </c>
      <c r="M895" s="75" t="s">
        <v>6534</v>
      </c>
      <c r="N895" s="77" t="s">
        <v>2823</v>
      </c>
      <c r="O895" s="75" t="s">
        <v>2651</v>
      </c>
      <c r="P895" s="78" t="s">
        <v>2935</v>
      </c>
    </row>
    <row r="896" spans="1:16" s="78" customFormat="1">
      <c r="A896" s="79"/>
      <c r="B896" s="75" t="s">
        <v>1226</v>
      </c>
      <c r="C896" s="76">
        <v>9783839414248</v>
      </c>
      <c r="D896" s="75" t="s">
        <v>5096</v>
      </c>
      <c r="E896" s="77" t="s">
        <v>1227</v>
      </c>
      <c r="F896" s="78" t="s">
        <v>1228</v>
      </c>
      <c r="G896" s="78" t="s">
        <v>2956</v>
      </c>
      <c r="H896" s="75">
        <v>2</v>
      </c>
      <c r="I896" s="75">
        <v>2011</v>
      </c>
      <c r="J896" s="75" t="s">
        <v>5101</v>
      </c>
      <c r="K896" s="46" t="s">
        <v>1497</v>
      </c>
      <c r="L896" s="60">
        <f>VLOOKUP(C896,'[1]TRANS_alle _produkte_2014_10_05'!$E$2:$U$2964,17,0)</f>
        <v>26.99</v>
      </c>
      <c r="M896" s="75" t="s">
        <v>6534</v>
      </c>
      <c r="N896" s="77" t="s">
        <v>2823</v>
      </c>
      <c r="O896" s="75" t="s">
        <v>2651</v>
      </c>
      <c r="P896" s="78" t="s">
        <v>2935</v>
      </c>
    </row>
    <row r="897" spans="1:16" s="78" customFormat="1">
      <c r="A897" s="59"/>
      <c r="B897" s="75" t="s">
        <v>1229</v>
      </c>
      <c r="C897" s="76">
        <v>9783839419786</v>
      </c>
      <c r="D897" s="75" t="s">
        <v>5096</v>
      </c>
      <c r="E897" s="77" t="s">
        <v>1230</v>
      </c>
      <c r="F897" s="78" t="s">
        <v>1231</v>
      </c>
      <c r="G897" s="78" t="s">
        <v>2956</v>
      </c>
      <c r="H897" s="75">
        <v>5</v>
      </c>
      <c r="I897" s="75">
        <v>2012</v>
      </c>
      <c r="J897" s="75" t="s">
        <v>5101</v>
      </c>
      <c r="K897" s="46" t="s">
        <v>1497</v>
      </c>
      <c r="L897" s="60">
        <f>VLOOKUP(C897,'[1]TRANS_alle _produkte_2014_10_05'!$E$2:$U$2964,17,0)</f>
        <v>35.99</v>
      </c>
      <c r="M897" s="75" t="s">
        <v>6534</v>
      </c>
      <c r="N897" s="77" t="s">
        <v>2823</v>
      </c>
      <c r="O897" s="75" t="s">
        <v>2651</v>
      </c>
      <c r="P897" s="78" t="s">
        <v>2935</v>
      </c>
    </row>
    <row r="898" spans="1:16" s="78" customFormat="1">
      <c r="A898" s="74"/>
      <c r="B898" s="75" t="s">
        <v>1232</v>
      </c>
      <c r="C898" s="76">
        <v>9783839419847</v>
      </c>
      <c r="D898" s="75" t="s">
        <v>5096</v>
      </c>
      <c r="E898" s="77" t="s">
        <v>1233</v>
      </c>
      <c r="F898" s="78" t="s">
        <v>1234</v>
      </c>
      <c r="G898" s="78" t="s">
        <v>2956</v>
      </c>
      <c r="H898" s="75">
        <v>6</v>
      </c>
      <c r="I898" s="75">
        <v>2012</v>
      </c>
      <c r="J898" s="75" t="s">
        <v>5101</v>
      </c>
      <c r="K898" s="46" t="s">
        <v>1497</v>
      </c>
      <c r="L898" s="60">
        <f>VLOOKUP(C898,'[1]TRANS_alle _produkte_2014_10_05'!$E$2:$U$2964,17,0)</f>
        <v>31.99</v>
      </c>
      <c r="M898" s="75" t="s">
        <v>6534</v>
      </c>
      <c r="N898" s="77" t="s">
        <v>2823</v>
      </c>
      <c r="O898" s="75" t="s">
        <v>2651</v>
      </c>
      <c r="P898" s="78" t="s">
        <v>2935</v>
      </c>
    </row>
    <row r="899" spans="1:16" s="78" customFormat="1">
      <c r="A899" s="74"/>
      <c r="B899" s="75" t="s">
        <v>1235</v>
      </c>
      <c r="C899" s="76">
        <v>9783839418062</v>
      </c>
      <c r="D899" s="75" t="s">
        <v>5096</v>
      </c>
      <c r="E899" s="77" t="s">
        <v>1236</v>
      </c>
      <c r="F899" s="78" t="s">
        <v>1237</v>
      </c>
      <c r="G899" s="78" t="s">
        <v>6644</v>
      </c>
      <c r="H899" s="75"/>
      <c r="I899" s="75">
        <v>2012</v>
      </c>
      <c r="J899" s="75" t="s">
        <v>5101</v>
      </c>
      <c r="K899" s="46" t="s">
        <v>1497</v>
      </c>
      <c r="L899" s="60">
        <f>VLOOKUP(C899,'[1]TRANS_alle _produkte_2014_10_05'!$E$2:$U$2964,17,0)</f>
        <v>26.99</v>
      </c>
      <c r="M899" s="75" t="s">
        <v>6534</v>
      </c>
      <c r="N899" s="77" t="s">
        <v>2823</v>
      </c>
      <c r="O899" s="75" t="s">
        <v>2651</v>
      </c>
      <c r="P899" s="78" t="s">
        <v>2935</v>
      </c>
    </row>
    <row r="900" spans="1:16" s="78" customFormat="1">
      <c r="A900" s="79"/>
      <c r="B900" s="75" t="s">
        <v>1238</v>
      </c>
      <c r="C900" s="76">
        <v>9783839421598</v>
      </c>
      <c r="D900" s="75" t="s">
        <v>5096</v>
      </c>
      <c r="E900" s="77" t="s">
        <v>1239</v>
      </c>
      <c r="F900" s="78" t="s">
        <v>1240</v>
      </c>
      <c r="G900" s="78" t="s">
        <v>6644</v>
      </c>
      <c r="H900" s="75"/>
      <c r="I900" s="75">
        <v>2012</v>
      </c>
      <c r="J900" s="75" t="s">
        <v>5101</v>
      </c>
      <c r="K900" s="46" t="s">
        <v>1497</v>
      </c>
      <c r="L900" s="60">
        <f>VLOOKUP(C900,'[1]TRANS_alle _produkte_2014_10_05'!$E$2:$U$2964,17,0)</f>
        <v>17.989999999999998</v>
      </c>
      <c r="M900" s="75" t="s">
        <v>6534</v>
      </c>
      <c r="N900" s="77" t="s">
        <v>2823</v>
      </c>
      <c r="O900" s="75" t="s">
        <v>2651</v>
      </c>
      <c r="P900" s="78" t="s">
        <v>2935</v>
      </c>
    </row>
    <row r="901" spans="1:16" s="78" customFormat="1">
      <c r="A901" s="79"/>
      <c r="B901" s="75" t="s">
        <v>1241</v>
      </c>
      <c r="C901" s="76">
        <v>9783839420560</v>
      </c>
      <c r="D901" s="75" t="s">
        <v>5096</v>
      </c>
      <c r="E901" s="77" t="s">
        <v>1242</v>
      </c>
      <c r="F901" s="78" t="s">
        <v>1243</v>
      </c>
      <c r="G901" s="78" t="s">
        <v>6644</v>
      </c>
      <c r="H901" s="75"/>
      <c r="I901" s="75">
        <v>2013</v>
      </c>
      <c r="J901" s="75" t="s">
        <v>5101</v>
      </c>
      <c r="K901" s="46" t="s">
        <v>1497</v>
      </c>
      <c r="L901" s="60">
        <f>VLOOKUP(C901,'[1]TRANS_alle _produkte_2014_10_05'!$E$2:$U$2964,17,0)</f>
        <v>33.99</v>
      </c>
      <c r="M901" s="75" t="s">
        <v>6534</v>
      </c>
      <c r="N901" s="77" t="s">
        <v>2823</v>
      </c>
      <c r="O901" s="75" t="s">
        <v>2651</v>
      </c>
      <c r="P901" s="78" t="s">
        <v>2935</v>
      </c>
    </row>
    <row r="902" spans="1:16" s="78" customFormat="1">
      <c r="A902" s="59"/>
      <c r="B902" s="75" t="s">
        <v>1244</v>
      </c>
      <c r="C902" s="76">
        <v>9783839422403</v>
      </c>
      <c r="D902" s="75" t="s">
        <v>5096</v>
      </c>
      <c r="E902" s="77" t="s">
        <v>1245</v>
      </c>
      <c r="F902" s="78" t="s">
        <v>1246</v>
      </c>
      <c r="G902" s="78" t="s">
        <v>7521</v>
      </c>
      <c r="H902" s="75">
        <v>19</v>
      </c>
      <c r="I902" s="75">
        <v>2013</v>
      </c>
      <c r="J902" s="75" t="s">
        <v>5101</v>
      </c>
      <c r="K902" s="46" t="s">
        <v>1497</v>
      </c>
      <c r="L902" s="60">
        <f>VLOOKUP(C902,'[1]TRANS_alle _produkte_2014_10_05'!$E$2:$U$2964,17,0)</f>
        <v>38.99</v>
      </c>
      <c r="M902" s="75" t="s">
        <v>6534</v>
      </c>
      <c r="N902" s="77" t="s">
        <v>2823</v>
      </c>
      <c r="O902" s="75" t="s">
        <v>2651</v>
      </c>
      <c r="P902" s="78" t="s">
        <v>2935</v>
      </c>
    </row>
    <row r="903" spans="1:16" s="78" customFormat="1">
      <c r="A903" s="74"/>
      <c r="B903" s="75" t="s">
        <v>1247</v>
      </c>
      <c r="C903" s="76">
        <v>9783839423233</v>
      </c>
      <c r="D903" s="75" t="s">
        <v>5096</v>
      </c>
      <c r="E903" s="77" t="s">
        <v>1248</v>
      </c>
      <c r="F903" s="78" t="s">
        <v>1249</v>
      </c>
      <c r="G903" s="78" t="s">
        <v>5354</v>
      </c>
      <c r="H903" s="75"/>
      <c r="I903" s="75">
        <v>2013</v>
      </c>
      <c r="J903" s="75" t="s">
        <v>5101</v>
      </c>
      <c r="K903" s="46" t="s">
        <v>1497</v>
      </c>
      <c r="L903" s="60">
        <f>VLOOKUP(C903,'[1]TRANS_alle _produkte_2014_10_05'!$E$2:$U$2964,17,0)</f>
        <v>26.99</v>
      </c>
      <c r="M903" s="75" t="s">
        <v>6534</v>
      </c>
      <c r="N903" s="77" t="s">
        <v>2823</v>
      </c>
      <c r="O903" s="75" t="s">
        <v>2651</v>
      </c>
      <c r="P903" s="78" t="s">
        <v>2935</v>
      </c>
    </row>
    <row r="904" spans="1:16" s="78" customFormat="1">
      <c r="A904" s="74"/>
      <c r="B904" s="75" t="s">
        <v>1250</v>
      </c>
      <c r="C904" s="76">
        <v>9783839423349</v>
      </c>
      <c r="D904" s="75" t="s">
        <v>5096</v>
      </c>
      <c r="E904" s="77" t="s">
        <v>1251</v>
      </c>
      <c r="F904" s="78" t="s">
        <v>1252</v>
      </c>
      <c r="G904" s="78" t="s">
        <v>2956</v>
      </c>
      <c r="H904" s="75">
        <v>13</v>
      </c>
      <c r="I904" s="75">
        <v>2013</v>
      </c>
      <c r="J904" s="75" t="s">
        <v>5101</v>
      </c>
      <c r="K904" s="46" t="s">
        <v>1497</v>
      </c>
      <c r="L904" s="60">
        <f>VLOOKUP(C904,'[1]TRANS_alle _produkte_2014_10_05'!$E$2:$U$2964,17,0)</f>
        <v>34.99</v>
      </c>
      <c r="M904" s="75" t="s">
        <v>6534</v>
      </c>
      <c r="N904" s="77" t="s">
        <v>2823</v>
      </c>
      <c r="O904" s="75" t="s">
        <v>2651</v>
      </c>
      <c r="P904" s="78" t="s">
        <v>2935</v>
      </c>
    </row>
    <row r="905" spans="1:16" s="78" customFormat="1">
      <c r="A905" s="79"/>
      <c r="B905" s="75" t="s">
        <v>1253</v>
      </c>
      <c r="C905" s="76">
        <v>9783839423820</v>
      </c>
      <c r="D905" s="75" t="s">
        <v>5096</v>
      </c>
      <c r="E905" s="77" t="s">
        <v>1254</v>
      </c>
      <c r="F905" s="78" t="s">
        <v>1255</v>
      </c>
      <c r="G905" s="78" t="s">
        <v>6570</v>
      </c>
      <c r="H905" s="75"/>
      <c r="I905" s="75">
        <v>2013</v>
      </c>
      <c r="J905" s="75" t="s">
        <v>5101</v>
      </c>
      <c r="K905" s="46" t="s">
        <v>1497</v>
      </c>
      <c r="L905" s="60">
        <f>VLOOKUP(C905,'[1]TRANS_alle _produkte_2014_10_05'!$E$2:$U$2964,17,0)</f>
        <v>26.99</v>
      </c>
      <c r="M905" s="75" t="s">
        <v>6534</v>
      </c>
      <c r="N905" s="77" t="s">
        <v>2823</v>
      </c>
      <c r="O905" s="75" t="s">
        <v>2651</v>
      </c>
      <c r="P905" s="78" t="s">
        <v>2935</v>
      </c>
    </row>
    <row r="906" spans="1:16" s="78" customFormat="1">
      <c r="A906" s="79"/>
      <c r="B906" s="75" t="s">
        <v>1256</v>
      </c>
      <c r="C906" s="76">
        <v>9783839422137</v>
      </c>
      <c r="D906" s="75" t="s">
        <v>5096</v>
      </c>
      <c r="E906" s="77" t="s">
        <v>1257</v>
      </c>
      <c r="F906" s="78" t="s">
        <v>1258</v>
      </c>
      <c r="G906" s="78" t="s">
        <v>6644</v>
      </c>
      <c r="H906" s="75"/>
      <c r="I906" s="75">
        <v>2013</v>
      </c>
      <c r="J906" s="75" t="s">
        <v>5101</v>
      </c>
      <c r="K906" s="46" t="s">
        <v>1497</v>
      </c>
      <c r="L906" s="60">
        <f>VLOOKUP(C906,'[1]TRANS_alle _produkte_2014_10_05'!$E$2:$U$2964,17,0)</f>
        <v>38.99</v>
      </c>
      <c r="M906" s="75" t="s">
        <v>6534</v>
      </c>
      <c r="N906" s="77" t="s">
        <v>2823</v>
      </c>
      <c r="O906" s="75" t="s">
        <v>2651</v>
      </c>
      <c r="P906" s="78" t="s">
        <v>2935</v>
      </c>
    </row>
    <row r="907" spans="1:16" s="78" customFormat="1">
      <c r="A907" s="59"/>
      <c r="B907" s="75" t="s">
        <v>1259</v>
      </c>
      <c r="C907" s="76">
        <v>9783839425886</v>
      </c>
      <c r="D907" s="75" t="s">
        <v>5096</v>
      </c>
      <c r="E907" s="77" t="s">
        <v>1260</v>
      </c>
      <c r="F907" s="78" t="s">
        <v>1261</v>
      </c>
      <c r="G907" s="78" t="s">
        <v>6644</v>
      </c>
      <c r="H907" s="75"/>
      <c r="I907" s="75">
        <v>2013</v>
      </c>
      <c r="J907" s="75" t="s">
        <v>5101</v>
      </c>
      <c r="K907" s="46" t="s">
        <v>1497</v>
      </c>
      <c r="L907" s="60">
        <f>VLOOKUP(C907,'[1]TRANS_alle _produkte_2014_10_05'!$E$2:$U$2964,17,0)</f>
        <v>17.989999999999998</v>
      </c>
      <c r="M907" s="75" t="s">
        <v>6534</v>
      </c>
      <c r="N907" s="77" t="s">
        <v>2823</v>
      </c>
      <c r="O907" s="75" t="s">
        <v>2651</v>
      </c>
      <c r="P907" s="78" t="s">
        <v>2935</v>
      </c>
    </row>
    <row r="908" spans="1:16" s="78" customFormat="1">
      <c r="A908" s="74"/>
      <c r="B908" s="75" t="s">
        <v>1262</v>
      </c>
      <c r="C908" s="76">
        <v>9783839424278</v>
      </c>
      <c r="D908" s="75" t="s">
        <v>5096</v>
      </c>
      <c r="E908" s="77" t="s">
        <v>1263</v>
      </c>
      <c r="F908" s="78" t="s">
        <v>1264</v>
      </c>
      <c r="G908" s="78" t="s">
        <v>7521</v>
      </c>
      <c r="H908" s="75">
        <v>20</v>
      </c>
      <c r="I908" s="75">
        <v>2013</v>
      </c>
      <c r="J908" s="75" t="s">
        <v>5101</v>
      </c>
      <c r="K908" s="46" t="s">
        <v>1497</v>
      </c>
      <c r="L908" s="60">
        <f>VLOOKUP(C908,'[1]TRANS_alle _produkte_2014_10_05'!$E$2:$U$2964,17,0)</f>
        <v>21.99</v>
      </c>
      <c r="M908" s="75" t="s">
        <v>6534</v>
      </c>
      <c r="N908" s="77" t="s">
        <v>2823</v>
      </c>
      <c r="O908" s="75" t="s">
        <v>2651</v>
      </c>
      <c r="P908" s="78" t="s">
        <v>2935</v>
      </c>
    </row>
    <row r="909" spans="1:16" s="78" customFormat="1">
      <c r="A909" s="74"/>
      <c r="B909" s="75" t="s">
        <v>1265</v>
      </c>
      <c r="C909" s="76">
        <v>9783839422427</v>
      </c>
      <c r="D909" s="75" t="s">
        <v>5096</v>
      </c>
      <c r="E909" s="77" t="s">
        <v>1266</v>
      </c>
      <c r="F909" s="78" t="s">
        <v>1267</v>
      </c>
      <c r="G909" s="78" t="s">
        <v>2956</v>
      </c>
      <c r="H909" s="75">
        <v>11</v>
      </c>
      <c r="I909" s="75">
        <v>2013</v>
      </c>
      <c r="J909" s="75" t="s">
        <v>5101</v>
      </c>
      <c r="K909" s="46" t="s">
        <v>1497</v>
      </c>
      <c r="L909" s="60">
        <f>VLOOKUP(C909,'[1]TRANS_alle _produkte_2014_10_05'!$E$2:$U$2964,17,0)</f>
        <v>42.99</v>
      </c>
      <c r="M909" s="75" t="s">
        <v>6534</v>
      </c>
      <c r="N909" s="77" t="s">
        <v>2823</v>
      </c>
      <c r="O909" s="75" t="s">
        <v>2651</v>
      </c>
      <c r="P909" s="78" t="s">
        <v>2935</v>
      </c>
    </row>
    <row r="910" spans="1:16" s="78" customFormat="1">
      <c r="A910" s="79"/>
      <c r="B910" s="75" t="s">
        <v>1268</v>
      </c>
      <c r="C910" s="76">
        <v>9783839422755</v>
      </c>
      <c r="D910" s="75" t="s">
        <v>5096</v>
      </c>
      <c r="E910" s="77" t="s">
        <v>1269</v>
      </c>
      <c r="F910" s="78" t="s">
        <v>1270</v>
      </c>
      <c r="G910" s="78" t="s">
        <v>913</v>
      </c>
      <c r="H910" s="75">
        <v>8</v>
      </c>
      <c r="I910" s="75">
        <v>2013</v>
      </c>
      <c r="J910" s="75" t="s">
        <v>5101</v>
      </c>
      <c r="K910" s="46" t="s">
        <v>1497</v>
      </c>
      <c r="L910" s="60">
        <f>VLOOKUP(C910,'[1]TRANS_alle _produkte_2014_10_05'!$E$2:$U$2964,17,0)</f>
        <v>31.99</v>
      </c>
      <c r="M910" s="75" t="s">
        <v>6492</v>
      </c>
      <c r="N910" s="77" t="s">
        <v>1271</v>
      </c>
      <c r="O910" s="75" t="s">
        <v>2651</v>
      </c>
      <c r="P910" s="78" t="s">
        <v>2963</v>
      </c>
    </row>
    <row r="911" spans="1:16" s="78" customFormat="1">
      <c r="A911" s="79"/>
      <c r="B911" s="75" t="s">
        <v>1272</v>
      </c>
      <c r="C911" s="76">
        <v>9783839423691</v>
      </c>
      <c r="D911" s="75" t="s">
        <v>5096</v>
      </c>
      <c r="E911" s="77" t="s">
        <v>1273</v>
      </c>
      <c r="F911" s="78" t="s">
        <v>1274</v>
      </c>
      <c r="G911" s="78" t="s">
        <v>3889</v>
      </c>
      <c r="H911" s="75">
        <v>3</v>
      </c>
      <c r="I911" s="75">
        <v>2013</v>
      </c>
      <c r="J911" s="75" t="s">
        <v>5101</v>
      </c>
      <c r="K911" s="46" t="s">
        <v>1497</v>
      </c>
      <c r="L911" s="60">
        <f>VLOOKUP(C911,'[1]TRANS_alle _produkte_2014_10_05'!$E$2:$U$2964,17,0)</f>
        <v>31.99</v>
      </c>
      <c r="M911" s="75" t="s">
        <v>6492</v>
      </c>
      <c r="N911" s="77" t="s">
        <v>1271</v>
      </c>
      <c r="O911" s="75" t="s">
        <v>2651</v>
      </c>
      <c r="P911" s="78" t="s">
        <v>2963</v>
      </c>
    </row>
    <row r="912" spans="1:16" s="78" customFormat="1">
      <c r="A912" s="59"/>
      <c r="B912" s="75" t="s">
        <v>1275</v>
      </c>
      <c r="C912" s="76">
        <v>9783839423196</v>
      </c>
      <c r="D912" s="75" t="s">
        <v>5096</v>
      </c>
      <c r="E912" s="77" t="s">
        <v>1276</v>
      </c>
      <c r="F912" s="78" t="s">
        <v>1277</v>
      </c>
      <c r="G912" s="78" t="s">
        <v>913</v>
      </c>
      <c r="H912" s="75">
        <v>9</v>
      </c>
      <c r="I912" s="75">
        <v>2013</v>
      </c>
      <c r="J912" s="75" t="s">
        <v>5101</v>
      </c>
      <c r="K912" s="46" t="s">
        <v>1497</v>
      </c>
      <c r="L912" s="60">
        <f>VLOOKUP(C912,'[1]TRANS_alle _produkte_2014_10_05'!$E$2:$U$2964,17,0)</f>
        <v>26.99</v>
      </c>
      <c r="M912" s="75" t="s">
        <v>6492</v>
      </c>
      <c r="N912" s="77" t="s">
        <v>1271</v>
      </c>
      <c r="O912" s="75" t="s">
        <v>2651</v>
      </c>
      <c r="P912" s="78" t="s">
        <v>2963</v>
      </c>
    </row>
    <row r="913" spans="1:16" s="78" customFormat="1">
      <c r="A913" s="74"/>
      <c r="B913" s="75" t="s">
        <v>1278</v>
      </c>
      <c r="C913" s="76">
        <v>9783839426647</v>
      </c>
      <c r="D913" s="75" t="s">
        <v>5096</v>
      </c>
      <c r="E913" s="77" t="s">
        <v>1279</v>
      </c>
      <c r="F913" s="78" t="s">
        <v>1280</v>
      </c>
      <c r="G913" s="78" t="s">
        <v>6979</v>
      </c>
      <c r="H913" s="75"/>
      <c r="I913" s="75">
        <v>2013</v>
      </c>
      <c r="J913" s="75" t="s">
        <v>5101</v>
      </c>
      <c r="K913" s="46" t="s">
        <v>1497</v>
      </c>
      <c r="L913" s="60">
        <f>VLOOKUP(C913,'[1]TRANS_alle _produkte_2014_10_05'!$E$2:$U$2964,17,0)</f>
        <v>14.99</v>
      </c>
      <c r="M913" s="75" t="s">
        <v>6978</v>
      </c>
      <c r="N913" s="77" t="s">
        <v>3326</v>
      </c>
      <c r="O913" s="75" t="s">
        <v>2651</v>
      </c>
      <c r="P913" s="78" t="s">
        <v>2967</v>
      </c>
    </row>
    <row r="914" spans="1:16" s="78" customFormat="1">
      <c r="A914" s="74"/>
      <c r="B914" s="75" t="s">
        <v>1281</v>
      </c>
      <c r="C914" s="76">
        <v>9783839413531</v>
      </c>
      <c r="D914" s="75" t="s">
        <v>5096</v>
      </c>
      <c r="E914" s="77" t="s">
        <v>1282</v>
      </c>
      <c r="F914" s="78" t="s">
        <v>1283</v>
      </c>
      <c r="G914" s="78" t="s">
        <v>6979</v>
      </c>
      <c r="H914" s="75"/>
      <c r="I914" s="75">
        <v>2009</v>
      </c>
      <c r="J914" s="75" t="s">
        <v>5101</v>
      </c>
      <c r="K914" s="46" t="s">
        <v>1497</v>
      </c>
      <c r="L914" s="60">
        <f>VLOOKUP(C914,'[1]TRANS_alle _produkte_2014_10_05'!$E$2:$U$2964,17,0)</f>
        <v>22.99</v>
      </c>
      <c r="M914" s="75" t="s">
        <v>6978</v>
      </c>
      <c r="N914" s="77" t="s">
        <v>3326</v>
      </c>
      <c r="O914" s="75" t="s">
        <v>2651</v>
      </c>
      <c r="P914" s="78" t="s">
        <v>2967</v>
      </c>
    </row>
    <row r="915" spans="1:16" s="78" customFormat="1">
      <c r="A915" s="79"/>
      <c r="B915" s="75" t="s">
        <v>1284</v>
      </c>
      <c r="C915" s="76">
        <v>9783839413746</v>
      </c>
      <c r="D915" s="75" t="s">
        <v>5096</v>
      </c>
      <c r="E915" s="77" t="s">
        <v>1285</v>
      </c>
      <c r="F915" s="78" t="s">
        <v>1286</v>
      </c>
      <c r="G915" s="78" t="s">
        <v>4193</v>
      </c>
      <c r="H915" s="75">
        <v>3</v>
      </c>
      <c r="I915" s="75">
        <v>2010</v>
      </c>
      <c r="J915" s="75" t="s">
        <v>5135</v>
      </c>
      <c r="K915" s="46" t="s">
        <v>1497</v>
      </c>
      <c r="L915" s="60">
        <f>VLOOKUP(C915,'[1]TRANS_alle _produkte_2014_10_05'!$E$2:$U$2964,17,0)</f>
        <v>26.99</v>
      </c>
      <c r="M915" s="75" t="s">
        <v>6978</v>
      </c>
      <c r="N915" s="77" t="s">
        <v>3326</v>
      </c>
      <c r="O915" s="75" t="s">
        <v>2651</v>
      </c>
      <c r="P915" s="78" t="s">
        <v>2967</v>
      </c>
    </row>
    <row r="916" spans="1:16" s="78" customFormat="1">
      <c r="A916" s="79"/>
      <c r="B916" s="75" t="s">
        <v>1287</v>
      </c>
      <c r="C916" s="76">
        <v>9783839418710</v>
      </c>
      <c r="D916" s="75" t="s">
        <v>5096</v>
      </c>
      <c r="E916" s="77" t="s">
        <v>1288</v>
      </c>
      <c r="F916" s="78" t="s">
        <v>1289</v>
      </c>
      <c r="G916" s="78" t="s">
        <v>6979</v>
      </c>
      <c r="H916" s="75"/>
      <c r="I916" s="75">
        <v>2011</v>
      </c>
      <c r="J916" s="75" t="s">
        <v>5101</v>
      </c>
      <c r="K916" s="46" t="s">
        <v>1497</v>
      </c>
      <c r="L916" s="60">
        <f>VLOOKUP(C916,'[1]TRANS_alle _produkte_2014_10_05'!$E$2:$U$2964,17,0)</f>
        <v>33.99</v>
      </c>
      <c r="M916" s="75" t="s">
        <v>6978</v>
      </c>
      <c r="N916" s="77" t="s">
        <v>3326</v>
      </c>
      <c r="O916" s="75" t="s">
        <v>2651</v>
      </c>
      <c r="P916" s="78" t="s">
        <v>2967</v>
      </c>
    </row>
    <row r="917" spans="1:16" s="78" customFormat="1">
      <c r="A917" s="59"/>
      <c r="B917" s="75" t="s">
        <v>1290</v>
      </c>
      <c r="C917" s="76">
        <v>9783839418468</v>
      </c>
      <c r="D917" s="75" t="s">
        <v>5096</v>
      </c>
      <c r="E917" s="77" t="s">
        <v>1291</v>
      </c>
      <c r="F917" s="78" t="s">
        <v>1292</v>
      </c>
      <c r="G917" s="78" t="s">
        <v>6979</v>
      </c>
      <c r="H917" s="75"/>
      <c r="I917" s="75">
        <v>2011</v>
      </c>
      <c r="J917" s="75" t="s">
        <v>5101</v>
      </c>
      <c r="K917" s="46" t="s">
        <v>1497</v>
      </c>
      <c r="L917" s="60">
        <f>VLOOKUP(C917,'[1]TRANS_alle _produkte_2014_10_05'!$E$2:$U$2964,17,0)</f>
        <v>31.99</v>
      </c>
      <c r="M917" s="75" t="s">
        <v>6978</v>
      </c>
      <c r="N917" s="77" t="s">
        <v>3326</v>
      </c>
      <c r="O917" s="75" t="s">
        <v>2651</v>
      </c>
      <c r="P917" s="78" t="s">
        <v>2967</v>
      </c>
    </row>
    <row r="918" spans="1:16" s="78" customFormat="1">
      <c r="A918" s="74"/>
      <c r="B918" s="75" t="s">
        <v>1293</v>
      </c>
      <c r="C918" s="76">
        <v>9783839418659</v>
      </c>
      <c r="D918" s="75" t="s">
        <v>5096</v>
      </c>
      <c r="E918" s="77" t="s">
        <v>1294</v>
      </c>
      <c r="F918" s="78" t="s">
        <v>1295</v>
      </c>
      <c r="G918" s="78" t="s">
        <v>6979</v>
      </c>
      <c r="H918" s="75"/>
      <c r="I918" s="75">
        <v>2011</v>
      </c>
      <c r="J918" s="75" t="s">
        <v>5101</v>
      </c>
      <c r="K918" s="46" t="s">
        <v>1497</v>
      </c>
      <c r="L918" s="60">
        <f>VLOOKUP(C918,'[1]TRANS_alle _produkte_2014_10_05'!$E$2:$U$2964,17,0)</f>
        <v>35.99</v>
      </c>
      <c r="M918" s="75" t="s">
        <v>6978</v>
      </c>
      <c r="N918" s="77" t="s">
        <v>3326</v>
      </c>
      <c r="O918" s="75" t="s">
        <v>2651</v>
      </c>
      <c r="P918" s="78" t="s">
        <v>2967</v>
      </c>
    </row>
    <row r="919" spans="1:16" s="78" customFormat="1">
      <c r="A919" s="74"/>
      <c r="B919" s="75" t="s">
        <v>1296</v>
      </c>
      <c r="C919" s="76">
        <v>9783839419380</v>
      </c>
      <c r="D919" s="75" t="s">
        <v>5096</v>
      </c>
      <c r="E919" s="77" t="s">
        <v>1297</v>
      </c>
      <c r="F919" s="78" t="s">
        <v>1298</v>
      </c>
      <c r="G919" s="78" t="s">
        <v>6979</v>
      </c>
      <c r="H919" s="75"/>
      <c r="I919" s="75">
        <v>2011</v>
      </c>
      <c r="J919" s="75" t="s">
        <v>5101</v>
      </c>
      <c r="K919" s="46" t="s">
        <v>1497</v>
      </c>
      <c r="L919" s="60">
        <f>VLOOKUP(C919,'[1]TRANS_alle _produkte_2014_10_05'!$E$2:$U$2964,17,0)</f>
        <v>25.99</v>
      </c>
      <c r="M919" s="75" t="s">
        <v>6978</v>
      </c>
      <c r="N919" s="77" t="s">
        <v>3326</v>
      </c>
      <c r="O919" s="75" t="s">
        <v>2651</v>
      </c>
      <c r="P919" s="78" t="s">
        <v>2967</v>
      </c>
    </row>
    <row r="920" spans="1:16" s="78" customFormat="1">
      <c r="A920" s="79"/>
      <c r="B920" s="75" t="s">
        <v>1299</v>
      </c>
      <c r="C920" s="76">
        <v>9783839420348</v>
      </c>
      <c r="D920" s="75" t="s">
        <v>5096</v>
      </c>
      <c r="E920" s="77" t="s">
        <v>1300</v>
      </c>
      <c r="F920" s="78" t="s">
        <v>3219</v>
      </c>
      <c r="G920" s="78" t="s">
        <v>6468</v>
      </c>
      <c r="H920" s="75">
        <v>6</v>
      </c>
      <c r="I920" s="75">
        <v>2012</v>
      </c>
      <c r="J920" s="75" t="s">
        <v>5101</v>
      </c>
      <c r="K920" s="46" t="s">
        <v>1497</v>
      </c>
      <c r="L920" s="60">
        <f>VLOOKUP(C920,'[1]TRANS_alle _produkte_2014_10_05'!$E$2:$U$2964,17,0)</f>
        <v>31.99</v>
      </c>
      <c r="M920" s="75" t="s">
        <v>6978</v>
      </c>
      <c r="N920" s="77" t="s">
        <v>3326</v>
      </c>
      <c r="O920" s="75" t="s">
        <v>2651</v>
      </c>
      <c r="P920" s="78" t="s">
        <v>2967</v>
      </c>
    </row>
    <row r="921" spans="1:16" s="78" customFormat="1">
      <c r="A921" s="79"/>
      <c r="B921" s="75" t="s">
        <v>1301</v>
      </c>
      <c r="C921" s="76">
        <v>9783839419793</v>
      </c>
      <c r="D921" s="75" t="s">
        <v>5096</v>
      </c>
      <c r="E921" s="77" t="s">
        <v>1302</v>
      </c>
      <c r="F921" s="78" t="s">
        <v>1303</v>
      </c>
      <c r="G921" s="78" t="s">
        <v>6979</v>
      </c>
      <c r="H921" s="75"/>
      <c r="I921" s="75">
        <v>2012</v>
      </c>
      <c r="J921" s="75" t="s">
        <v>5101</v>
      </c>
      <c r="K921" s="46" t="s">
        <v>1497</v>
      </c>
      <c r="L921" s="60">
        <f>VLOOKUP(C921,'[1]TRANS_alle _produkte_2014_10_05'!$E$2:$U$2964,17,0)</f>
        <v>38.99</v>
      </c>
      <c r="M921" s="75" t="s">
        <v>6978</v>
      </c>
      <c r="N921" s="77" t="s">
        <v>3326</v>
      </c>
      <c r="O921" s="75" t="s">
        <v>2651</v>
      </c>
      <c r="P921" s="78" t="s">
        <v>2967</v>
      </c>
    </row>
    <row r="922" spans="1:16" s="78" customFormat="1">
      <c r="A922" s="59"/>
      <c r="B922" s="75" t="s">
        <v>1304</v>
      </c>
      <c r="C922" s="76">
        <v>9783839420430</v>
      </c>
      <c r="D922" s="75" t="s">
        <v>5096</v>
      </c>
      <c r="E922" s="77" t="s">
        <v>1305</v>
      </c>
      <c r="F922" s="78" t="s">
        <v>1306</v>
      </c>
      <c r="G922" s="78" t="s">
        <v>6979</v>
      </c>
      <c r="H922" s="75"/>
      <c r="I922" s="75">
        <v>2012</v>
      </c>
      <c r="J922" s="75" t="s">
        <v>5135</v>
      </c>
      <c r="K922" s="46" t="s">
        <v>1497</v>
      </c>
      <c r="L922" s="60">
        <f>VLOOKUP(C922,'[1]TRANS_alle _produkte_2014_10_05'!$E$2:$U$2964,17,0)</f>
        <v>35.99</v>
      </c>
      <c r="M922" s="75" t="s">
        <v>6978</v>
      </c>
      <c r="N922" s="77" t="s">
        <v>3326</v>
      </c>
      <c r="O922" s="75" t="s">
        <v>2651</v>
      </c>
      <c r="P922" s="78" t="s">
        <v>2967</v>
      </c>
    </row>
    <row r="923" spans="1:16" s="78" customFormat="1">
      <c r="A923" s="74"/>
      <c r="B923" s="75" t="s">
        <v>1307</v>
      </c>
      <c r="C923" s="76">
        <v>9783839417041</v>
      </c>
      <c r="D923" s="75" t="s">
        <v>5096</v>
      </c>
      <c r="E923" s="77" t="s">
        <v>1308</v>
      </c>
      <c r="F923" s="78" t="s">
        <v>1309</v>
      </c>
      <c r="G923" s="78" t="s">
        <v>6979</v>
      </c>
      <c r="H923" s="75"/>
      <c r="I923" s="75">
        <v>2012</v>
      </c>
      <c r="J923" s="75" t="s">
        <v>5101</v>
      </c>
      <c r="K923" s="46" t="s">
        <v>1497</v>
      </c>
      <c r="L923" s="60">
        <f>VLOOKUP(C923,'[1]TRANS_alle _produkte_2014_10_05'!$E$2:$U$2964,17,0)</f>
        <v>35.99</v>
      </c>
      <c r="M923" s="75" t="s">
        <v>6978</v>
      </c>
      <c r="N923" s="77" t="s">
        <v>3326</v>
      </c>
      <c r="O923" s="75" t="s">
        <v>2651</v>
      </c>
      <c r="P923" s="78" t="s">
        <v>2967</v>
      </c>
    </row>
    <row r="924" spans="1:16" s="78" customFormat="1">
      <c r="A924" s="74"/>
      <c r="B924" s="75" t="s">
        <v>1310</v>
      </c>
      <c r="C924" s="76">
        <v>9783839422823</v>
      </c>
      <c r="D924" s="75" t="s">
        <v>5096</v>
      </c>
      <c r="E924" s="77" t="s">
        <v>1311</v>
      </c>
      <c r="F924" s="78" t="s">
        <v>1312</v>
      </c>
      <c r="G924" s="78" t="s">
        <v>6979</v>
      </c>
      <c r="H924" s="75"/>
      <c r="I924" s="75">
        <v>2013</v>
      </c>
      <c r="J924" s="75" t="s">
        <v>5101</v>
      </c>
      <c r="K924" s="46" t="s">
        <v>1497</v>
      </c>
      <c r="L924" s="60">
        <f>VLOOKUP(C924,'[1]TRANS_alle _produkte_2014_10_05'!$E$2:$U$2964,17,0)</f>
        <v>31.99</v>
      </c>
      <c r="M924" s="75" t="s">
        <v>6978</v>
      </c>
      <c r="N924" s="77" t="s">
        <v>3326</v>
      </c>
      <c r="O924" s="75" t="s">
        <v>2651</v>
      </c>
      <c r="P924" s="78" t="s">
        <v>2967</v>
      </c>
    </row>
    <row r="925" spans="1:16" s="78" customFormat="1">
      <c r="A925" s="79"/>
      <c r="B925" s="75" t="s">
        <v>1313</v>
      </c>
      <c r="C925" s="76">
        <v>9783839423509</v>
      </c>
      <c r="D925" s="75" t="s">
        <v>5096</v>
      </c>
      <c r="E925" s="77" t="s">
        <v>1314</v>
      </c>
      <c r="F925" s="78" t="s">
        <v>1315</v>
      </c>
      <c r="G925" s="78" t="s">
        <v>6979</v>
      </c>
      <c r="H925" s="75"/>
      <c r="I925" s="75">
        <v>2013</v>
      </c>
      <c r="J925" s="75" t="s">
        <v>5101</v>
      </c>
      <c r="K925" s="46" t="s">
        <v>1497</v>
      </c>
      <c r="L925" s="60">
        <f>VLOOKUP(C925,'[1]TRANS_alle _produkte_2014_10_05'!$E$2:$U$2964,17,0)</f>
        <v>31.99</v>
      </c>
      <c r="M925" s="75" t="s">
        <v>6978</v>
      </c>
      <c r="N925" s="77" t="s">
        <v>3326</v>
      </c>
      <c r="O925" s="75" t="s">
        <v>2651</v>
      </c>
      <c r="P925" s="78" t="s">
        <v>2967</v>
      </c>
    </row>
    <row r="926" spans="1:16" s="78" customFormat="1">
      <c r="A926" s="79"/>
      <c r="B926" s="75" t="s">
        <v>1316</v>
      </c>
      <c r="C926" s="76">
        <v>9783839423134</v>
      </c>
      <c r="D926" s="75" t="s">
        <v>5096</v>
      </c>
      <c r="E926" s="77" t="s">
        <v>1317</v>
      </c>
      <c r="F926" s="78" t="s">
        <v>1318</v>
      </c>
      <c r="G926" s="78" t="s">
        <v>6979</v>
      </c>
      <c r="H926" s="75"/>
      <c r="I926" s="75">
        <v>2013</v>
      </c>
      <c r="J926" s="75" t="s">
        <v>5101</v>
      </c>
      <c r="K926" s="46" t="s">
        <v>1497</v>
      </c>
      <c r="L926" s="60">
        <f>VLOOKUP(C926,'[1]TRANS_alle _produkte_2014_10_05'!$E$2:$U$2964,17,0)</f>
        <v>22.99</v>
      </c>
      <c r="M926" s="75" t="s">
        <v>6978</v>
      </c>
      <c r="N926" s="77" t="s">
        <v>3326</v>
      </c>
      <c r="O926" s="75" t="s">
        <v>2651</v>
      </c>
      <c r="P926" s="78" t="s">
        <v>2967</v>
      </c>
    </row>
    <row r="927" spans="1:16" s="78" customFormat="1">
      <c r="A927" s="59"/>
      <c r="B927" s="75" t="s">
        <v>1319</v>
      </c>
      <c r="C927" s="76">
        <v>9783839424483</v>
      </c>
      <c r="D927" s="75" t="s">
        <v>5096</v>
      </c>
      <c r="E927" s="77" t="s">
        <v>1320</v>
      </c>
      <c r="F927" s="78" t="s">
        <v>1321</v>
      </c>
      <c r="G927" s="78" t="s">
        <v>6979</v>
      </c>
      <c r="H927" s="75"/>
      <c r="I927" s="75">
        <v>2013</v>
      </c>
      <c r="J927" s="75" t="s">
        <v>5135</v>
      </c>
      <c r="K927" s="46" t="s">
        <v>1497</v>
      </c>
      <c r="L927" s="60">
        <f>VLOOKUP(C927,'[1]TRANS_alle _produkte_2014_10_05'!$E$2:$U$2964,17,0)</f>
        <v>32.99</v>
      </c>
      <c r="M927" s="75" t="s">
        <v>6978</v>
      </c>
      <c r="N927" s="77" t="s">
        <v>3326</v>
      </c>
      <c r="O927" s="75" t="s">
        <v>2651</v>
      </c>
      <c r="P927" s="78" t="s">
        <v>2967</v>
      </c>
    </row>
    <row r="928" spans="1:16" s="78" customFormat="1">
      <c r="A928" s="74"/>
      <c r="B928" s="75" t="s">
        <v>1322</v>
      </c>
      <c r="C928" s="76">
        <v>9783839424780</v>
      </c>
      <c r="D928" s="75" t="s">
        <v>5096</v>
      </c>
      <c r="E928" s="77" t="s">
        <v>1323</v>
      </c>
      <c r="F928" s="78" t="s">
        <v>1324</v>
      </c>
      <c r="G928" s="78" t="s">
        <v>6979</v>
      </c>
      <c r="H928" s="75"/>
      <c r="I928" s="75">
        <v>2013</v>
      </c>
      <c r="J928" s="75" t="s">
        <v>5135</v>
      </c>
      <c r="K928" s="46" t="s">
        <v>1497</v>
      </c>
      <c r="L928" s="60">
        <f>VLOOKUP(C928,'[1]TRANS_alle _produkte_2014_10_05'!$E$2:$U$2964,17,0)</f>
        <v>26.99</v>
      </c>
      <c r="M928" s="75" t="s">
        <v>6978</v>
      </c>
      <c r="N928" s="77" t="s">
        <v>3326</v>
      </c>
      <c r="O928" s="75" t="s">
        <v>2651</v>
      </c>
      <c r="P928" s="78" t="s">
        <v>2967</v>
      </c>
    </row>
    <row r="929" spans="1:16" s="78" customFormat="1">
      <c r="A929" s="74"/>
      <c r="B929" s="75" t="s">
        <v>1325</v>
      </c>
      <c r="C929" s="76">
        <v>9783839424735</v>
      </c>
      <c r="D929" s="75" t="s">
        <v>5096</v>
      </c>
      <c r="E929" s="77" t="s">
        <v>1326</v>
      </c>
      <c r="F929" s="78" t="s">
        <v>1327</v>
      </c>
      <c r="G929" s="78" t="s">
        <v>3367</v>
      </c>
      <c r="H929" s="75">
        <v>17</v>
      </c>
      <c r="I929" s="75">
        <v>2013</v>
      </c>
      <c r="J929" s="75" t="s">
        <v>5135</v>
      </c>
      <c r="K929" s="46" t="s">
        <v>1497</v>
      </c>
      <c r="L929" s="60">
        <f>VLOOKUP(C929,'[1]TRANS_alle _produkte_2014_10_05'!$E$2:$U$2964,17,0)</f>
        <v>26.99</v>
      </c>
      <c r="M929" s="75" t="s">
        <v>6978</v>
      </c>
      <c r="N929" s="77" t="s">
        <v>3326</v>
      </c>
      <c r="O929" s="75" t="s">
        <v>2651</v>
      </c>
      <c r="P929" s="78" t="s">
        <v>2967</v>
      </c>
    </row>
    <row r="930" spans="1:16" s="78" customFormat="1">
      <c r="A930" s="79"/>
      <c r="B930" s="75" t="s">
        <v>1328</v>
      </c>
      <c r="C930" s="76">
        <v>9783839426159</v>
      </c>
      <c r="D930" s="75" t="s">
        <v>5096</v>
      </c>
      <c r="E930" s="77" t="s">
        <v>1329</v>
      </c>
      <c r="F930" s="78" t="s">
        <v>1330</v>
      </c>
      <c r="G930" s="78" t="s">
        <v>6979</v>
      </c>
      <c r="H930" s="75"/>
      <c r="I930" s="75">
        <v>2013</v>
      </c>
      <c r="J930" s="75" t="s">
        <v>5135</v>
      </c>
      <c r="K930" s="46" t="s">
        <v>1497</v>
      </c>
      <c r="L930" s="60">
        <f>VLOOKUP(C930,'[1]TRANS_alle _produkte_2014_10_05'!$E$2:$U$2964,17,0)</f>
        <v>33.99</v>
      </c>
      <c r="M930" s="75" t="s">
        <v>6978</v>
      </c>
      <c r="N930" s="77" t="s">
        <v>3326</v>
      </c>
      <c r="O930" s="75" t="s">
        <v>2651</v>
      </c>
      <c r="P930" s="78" t="s">
        <v>2967</v>
      </c>
    </row>
    <row r="931" spans="1:16" s="78" customFormat="1">
      <c r="A931" s="79"/>
      <c r="B931" s="75" t="s">
        <v>1331</v>
      </c>
      <c r="C931" s="76">
        <v>9783839424292</v>
      </c>
      <c r="D931" s="75" t="s">
        <v>5096</v>
      </c>
      <c r="E931" s="77" t="s">
        <v>1332</v>
      </c>
      <c r="F931" s="78" t="s">
        <v>1333</v>
      </c>
      <c r="G931" s="78" t="s">
        <v>6979</v>
      </c>
      <c r="H931" s="75"/>
      <c r="I931" s="75">
        <v>2013</v>
      </c>
      <c r="J931" s="75" t="s">
        <v>5101</v>
      </c>
      <c r="K931" s="46" t="s">
        <v>1497</v>
      </c>
      <c r="L931" s="60">
        <f>VLOOKUP(C931,'[1]TRANS_alle _produkte_2014_10_05'!$E$2:$U$2964,17,0)</f>
        <v>26.99</v>
      </c>
      <c r="M931" s="75" t="s">
        <v>6978</v>
      </c>
      <c r="N931" s="77" t="s">
        <v>3326</v>
      </c>
      <c r="O931" s="75" t="s">
        <v>2651</v>
      </c>
      <c r="P931" s="78" t="s">
        <v>2967</v>
      </c>
    </row>
    <row r="932" spans="1:16" s="78" customFormat="1">
      <c r="A932" s="59"/>
      <c r="B932" s="75" t="s">
        <v>1334</v>
      </c>
      <c r="C932" s="76">
        <v>9783839420928</v>
      </c>
      <c r="D932" s="75" t="s">
        <v>5096</v>
      </c>
      <c r="E932" s="77" t="s">
        <v>1335</v>
      </c>
      <c r="F932" s="78" t="s">
        <v>1336</v>
      </c>
      <c r="G932" s="78" t="s">
        <v>4193</v>
      </c>
      <c r="H932" s="75">
        <v>4</v>
      </c>
      <c r="I932" s="75">
        <v>2013</v>
      </c>
      <c r="J932" s="75" t="s">
        <v>5101</v>
      </c>
      <c r="K932" s="46" t="s">
        <v>1497</v>
      </c>
      <c r="L932" s="60">
        <f>VLOOKUP(C932,'[1]TRANS_alle _produkte_2014_10_05'!$E$2:$U$2964,17,0)</f>
        <v>26.99</v>
      </c>
      <c r="M932" s="75" t="s">
        <v>6978</v>
      </c>
      <c r="N932" s="77" t="s">
        <v>3326</v>
      </c>
      <c r="O932" s="75" t="s">
        <v>2651</v>
      </c>
      <c r="P932" s="78" t="s">
        <v>2967</v>
      </c>
    </row>
    <row r="933" spans="1:16" s="78" customFormat="1">
      <c r="A933" s="74"/>
      <c r="B933" s="75" t="s">
        <v>1337</v>
      </c>
      <c r="C933" s="76">
        <v>9783839425213</v>
      </c>
      <c r="D933" s="75" t="s">
        <v>5096</v>
      </c>
      <c r="E933" s="77" t="s">
        <v>1338</v>
      </c>
      <c r="F933" s="78" t="s">
        <v>1339</v>
      </c>
      <c r="G933" s="78" t="s">
        <v>6979</v>
      </c>
      <c r="H933" s="75"/>
      <c r="I933" s="75">
        <v>2013</v>
      </c>
      <c r="J933" s="75" t="s">
        <v>5101</v>
      </c>
      <c r="K933" s="46" t="s">
        <v>1497</v>
      </c>
      <c r="L933" s="60">
        <f>VLOOKUP(C933,'[1]TRANS_alle _produkte_2014_10_05'!$E$2:$U$2964,17,0)</f>
        <v>35.99</v>
      </c>
      <c r="M933" s="75" t="s">
        <v>6978</v>
      </c>
      <c r="N933" s="77" t="s">
        <v>3326</v>
      </c>
      <c r="O933" s="75" t="s">
        <v>2651</v>
      </c>
      <c r="P933" s="78" t="s">
        <v>2967</v>
      </c>
    </row>
    <row r="934" spans="1:16" s="78" customFormat="1">
      <c r="A934" s="74"/>
      <c r="B934" s="75" t="s">
        <v>1340</v>
      </c>
      <c r="C934" s="76">
        <v>9783839424995</v>
      </c>
      <c r="D934" s="75" t="s">
        <v>5096</v>
      </c>
      <c r="E934" s="77" t="s">
        <v>1341</v>
      </c>
      <c r="F934" s="78" t="s">
        <v>1342</v>
      </c>
      <c r="G934" s="78" t="s">
        <v>6979</v>
      </c>
      <c r="H934" s="75"/>
      <c r="I934" s="75">
        <v>2013</v>
      </c>
      <c r="J934" s="75" t="s">
        <v>5101</v>
      </c>
      <c r="K934" s="46" t="s">
        <v>1497</v>
      </c>
      <c r="L934" s="60">
        <f>VLOOKUP(C934,'[1]TRANS_alle _produkte_2014_10_05'!$E$2:$U$2964,17,0)</f>
        <v>36.99</v>
      </c>
      <c r="M934" s="75" t="s">
        <v>6978</v>
      </c>
      <c r="N934" s="77" t="s">
        <v>3326</v>
      </c>
      <c r="O934" s="75" t="s">
        <v>2651</v>
      </c>
      <c r="P934" s="78" t="s">
        <v>2967</v>
      </c>
    </row>
    <row r="935" spans="1:16" s="78" customFormat="1">
      <c r="A935" s="79"/>
      <c r="B935" s="75" t="s">
        <v>1343</v>
      </c>
      <c r="C935" s="76">
        <v>9783839420164</v>
      </c>
      <c r="D935" s="75" t="s">
        <v>5096</v>
      </c>
      <c r="E935" s="77" t="s">
        <v>1344</v>
      </c>
      <c r="F935" s="78" t="s">
        <v>1345</v>
      </c>
      <c r="G935" s="78" t="s">
        <v>6979</v>
      </c>
      <c r="H935" s="75"/>
      <c r="I935" s="75">
        <v>2012</v>
      </c>
      <c r="J935" s="75" t="s">
        <v>5101</v>
      </c>
      <c r="K935" s="46" t="s">
        <v>1497</v>
      </c>
      <c r="L935" s="60">
        <f>VLOOKUP(C935,'[1]TRANS_alle _produkte_2014_10_05'!$E$2:$U$2964,17,0)</f>
        <v>32.99</v>
      </c>
      <c r="M935" s="75" t="s">
        <v>6978</v>
      </c>
      <c r="N935" s="77" t="s">
        <v>3326</v>
      </c>
      <c r="O935" s="75" t="s">
        <v>2651</v>
      </c>
      <c r="P935" s="78" t="s">
        <v>1003</v>
      </c>
    </row>
    <row r="936" spans="1:16" s="78" customFormat="1">
      <c r="A936" s="79"/>
      <c r="B936" s="75" t="s">
        <v>1346</v>
      </c>
      <c r="C936" s="76">
        <v>9783839414392</v>
      </c>
      <c r="D936" s="75" t="s">
        <v>5096</v>
      </c>
      <c r="E936" s="77" t="s">
        <v>1347</v>
      </c>
      <c r="F936" s="78" t="s">
        <v>1348</v>
      </c>
      <c r="G936" s="78" t="s">
        <v>6552</v>
      </c>
      <c r="H936" s="75"/>
      <c r="I936" s="75">
        <v>2010</v>
      </c>
      <c r="J936" s="75" t="s">
        <v>5101</v>
      </c>
      <c r="K936" s="46" t="s">
        <v>1497</v>
      </c>
      <c r="L936" s="60">
        <f>VLOOKUP(C936,'[1]TRANS_alle _produkte_2014_10_05'!$E$2:$U$2964,17,0)</f>
        <v>26.99</v>
      </c>
      <c r="M936" s="75" t="s">
        <v>5359</v>
      </c>
      <c r="N936" s="77" t="s">
        <v>2844</v>
      </c>
      <c r="O936" s="75" t="s">
        <v>2651</v>
      </c>
      <c r="P936" s="78" t="s">
        <v>2982</v>
      </c>
    </row>
    <row r="937" spans="1:16" s="78" customFormat="1">
      <c r="A937" s="59"/>
      <c r="B937" s="75" t="s">
        <v>1349</v>
      </c>
      <c r="C937" s="76">
        <v>9783839414569</v>
      </c>
      <c r="D937" s="75" t="s">
        <v>5096</v>
      </c>
      <c r="E937" s="77" t="s">
        <v>1350</v>
      </c>
      <c r="F937" s="78" t="s">
        <v>1351</v>
      </c>
      <c r="G937" s="78" t="s">
        <v>6552</v>
      </c>
      <c r="H937" s="75"/>
      <c r="I937" s="75">
        <v>2010</v>
      </c>
      <c r="J937" s="75" t="s">
        <v>5101</v>
      </c>
      <c r="K937" s="46" t="s">
        <v>1497</v>
      </c>
      <c r="L937" s="60">
        <f>VLOOKUP(C937,'[1]TRANS_alle _produkte_2014_10_05'!$E$2:$U$2964,17,0)</f>
        <v>25.99</v>
      </c>
      <c r="M937" s="75" t="s">
        <v>5359</v>
      </c>
      <c r="N937" s="77" t="s">
        <v>2844</v>
      </c>
      <c r="O937" s="75" t="s">
        <v>2651</v>
      </c>
      <c r="P937" s="78" t="s">
        <v>772</v>
      </c>
    </row>
    <row r="938" spans="1:16" s="78" customFormat="1">
      <c r="A938" s="74"/>
      <c r="B938" s="75" t="s">
        <v>1352</v>
      </c>
      <c r="C938" s="76">
        <v>9783839422939</v>
      </c>
      <c r="D938" s="75" t="s">
        <v>5096</v>
      </c>
      <c r="E938" s="77" t="s">
        <v>1353</v>
      </c>
      <c r="F938" s="78" t="s">
        <v>1354</v>
      </c>
      <c r="G938" s="78" t="s">
        <v>6644</v>
      </c>
      <c r="H938" s="75"/>
      <c r="I938" s="75">
        <v>2013</v>
      </c>
      <c r="J938" s="75" t="s">
        <v>5101</v>
      </c>
      <c r="K938" s="46" t="s">
        <v>1497</v>
      </c>
      <c r="L938" s="60">
        <f>VLOOKUP(C938,'[1]TRANS_alle _produkte_2014_10_05'!$E$2:$U$2964,17,0)</f>
        <v>26.99</v>
      </c>
      <c r="M938" s="75" t="s">
        <v>5359</v>
      </c>
      <c r="N938" s="77" t="s">
        <v>2844</v>
      </c>
      <c r="O938" s="75" t="s">
        <v>2651</v>
      </c>
      <c r="P938" s="78" t="s">
        <v>2963</v>
      </c>
    </row>
    <row r="939" spans="1:16" s="78" customFormat="1">
      <c r="A939" s="74"/>
      <c r="B939" s="75" t="s">
        <v>1355</v>
      </c>
      <c r="C939" s="76">
        <v>9783839414613</v>
      </c>
      <c r="D939" s="75" t="s">
        <v>5096</v>
      </c>
      <c r="E939" s="77" t="s">
        <v>1356</v>
      </c>
      <c r="F939" s="78" t="s">
        <v>1357</v>
      </c>
      <c r="G939" s="78" t="s">
        <v>7281</v>
      </c>
      <c r="H939" s="75"/>
      <c r="I939" s="75">
        <v>2010</v>
      </c>
      <c r="J939" s="75" t="s">
        <v>5101</v>
      </c>
      <c r="K939" s="46" t="s">
        <v>1497</v>
      </c>
      <c r="L939" s="60">
        <f>VLOOKUP(C939,'[1]TRANS_alle _produkte_2014_10_05'!$E$2:$U$2964,17,0)</f>
        <v>21.99</v>
      </c>
      <c r="M939" s="75" t="s">
        <v>6817</v>
      </c>
      <c r="N939" s="77" t="s">
        <v>2710</v>
      </c>
      <c r="O939" s="75" t="s">
        <v>2651</v>
      </c>
      <c r="P939" s="78" t="s">
        <v>2995</v>
      </c>
    </row>
    <row r="940" spans="1:16" s="78" customFormat="1">
      <c r="A940" s="79"/>
      <c r="B940" s="75" t="s">
        <v>1358</v>
      </c>
      <c r="C940" s="76">
        <v>9783839416433</v>
      </c>
      <c r="D940" s="75" t="s">
        <v>5096</v>
      </c>
      <c r="E940" s="77" t="s">
        <v>1359</v>
      </c>
      <c r="F940" s="78" t="s">
        <v>1360</v>
      </c>
      <c r="G940" s="78" t="s">
        <v>7281</v>
      </c>
      <c r="H940" s="75"/>
      <c r="I940" s="75">
        <v>2011</v>
      </c>
      <c r="J940" s="75" t="s">
        <v>5101</v>
      </c>
      <c r="K940" s="46" t="s">
        <v>1497</v>
      </c>
      <c r="L940" s="60">
        <f>VLOOKUP(C940,'[1]TRANS_alle _produkte_2014_10_05'!$E$2:$U$2964,17,0)</f>
        <v>26.99</v>
      </c>
      <c r="M940" s="75" t="s">
        <v>6817</v>
      </c>
      <c r="N940" s="77" t="s">
        <v>2710</v>
      </c>
      <c r="O940" s="75" t="s">
        <v>2651</v>
      </c>
      <c r="P940" s="78" t="s">
        <v>2995</v>
      </c>
    </row>
    <row r="941" spans="1:16" s="78" customFormat="1">
      <c r="A941" s="79"/>
      <c r="B941" s="75" t="s">
        <v>1361</v>
      </c>
      <c r="C941" s="76">
        <v>9783839415269</v>
      </c>
      <c r="D941" s="75" t="s">
        <v>5096</v>
      </c>
      <c r="E941" s="77" t="s">
        <v>1362</v>
      </c>
      <c r="F941" s="78" t="s">
        <v>1363</v>
      </c>
      <c r="G941" s="78" t="s">
        <v>7281</v>
      </c>
      <c r="H941" s="75"/>
      <c r="I941" s="75">
        <v>2011</v>
      </c>
      <c r="J941" s="75" t="s">
        <v>5101</v>
      </c>
      <c r="K941" s="46" t="s">
        <v>1497</v>
      </c>
      <c r="L941" s="60">
        <f>VLOOKUP(C941,'[1]TRANS_alle _produkte_2014_10_05'!$E$2:$U$2964,17,0)</f>
        <v>22.99</v>
      </c>
      <c r="M941" s="75" t="s">
        <v>6817</v>
      </c>
      <c r="N941" s="77" t="s">
        <v>2710</v>
      </c>
      <c r="O941" s="75" t="s">
        <v>2651</v>
      </c>
      <c r="P941" s="78" t="s">
        <v>2995</v>
      </c>
    </row>
    <row r="942" spans="1:16" s="78" customFormat="1">
      <c r="A942" s="59"/>
      <c r="B942" s="75" t="s">
        <v>1364</v>
      </c>
      <c r="C942" s="76">
        <v>9783839417584</v>
      </c>
      <c r="D942" s="75" t="s">
        <v>5096</v>
      </c>
      <c r="E942" s="77" t="s">
        <v>1365</v>
      </c>
      <c r="F942" s="78" t="s">
        <v>1366</v>
      </c>
      <c r="G942" s="78" t="s">
        <v>7281</v>
      </c>
      <c r="H942" s="75"/>
      <c r="I942" s="75">
        <v>2012</v>
      </c>
      <c r="J942" s="75" t="s">
        <v>5101</v>
      </c>
      <c r="K942" s="46" t="s">
        <v>1497</v>
      </c>
      <c r="L942" s="60">
        <f>VLOOKUP(C942,'[1]TRANS_alle _produkte_2014_10_05'!$E$2:$U$2964,17,0)</f>
        <v>26.99</v>
      </c>
      <c r="M942" s="75" t="s">
        <v>6817</v>
      </c>
      <c r="N942" s="77" t="s">
        <v>2710</v>
      </c>
      <c r="O942" s="75" t="s">
        <v>2651</v>
      </c>
      <c r="P942" s="78" t="s">
        <v>2995</v>
      </c>
    </row>
    <row r="943" spans="1:16" s="78" customFormat="1">
      <c r="A943" s="74"/>
      <c r="B943" s="75" t="s">
        <v>1367</v>
      </c>
      <c r="C943" s="76">
        <v>9783839421116</v>
      </c>
      <c r="D943" s="75" t="s">
        <v>5096</v>
      </c>
      <c r="E943" s="77" t="s">
        <v>1368</v>
      </c>
      <c r="F943" s="78" t="s">
        <v>1369</v>
      </c>
      <c r="G943" s="78" t="s">
        <v>6552</v>
      </c>
      <c r="H943" s="75"/>
      <c r="I943" s="75">
        <v>2012</v>
      </c>
      <c r="J943" s="75" t="s">
        <v>5101</v>
      </c>
      <c r="K943" s="46" t="s">
        <v>1497</v>
      </c>
      <c r="L943" s="60">
        <f>VLOOKUP(C943,'[1]TRANS_alle _produkte_2014_10_05'!$E$2:$U$2964,17,0)</f>
        <v>33.99</v>
      </c>
      <c r="M943" s="75" t="s">
        <v>6817</v>
      </c>
      <c r="N943" s="77" t="s">
        <v>2710</v>
      </c>
      <c r="O943" s="75" t="s">
        <v>2651</v>
      </c>
      <c r="P943" s="78" t="s">
        <v>2995</v>
      </c>
    </row>
    <row r="944" spans="1:16" s="78" customFormat="1">
      <c r="A944" s="74"/>
      <c r="B944" s="75" t="s">
        <v>1370</v>
      </c>
      <c r="C944" s="76">
        <v>9783839422083</v>
      </c>
      <c r="D944" s="75" t="s">
        <v>5096</v>
      </c>
      <c r="E944" s="77" t="s">
        <v>1371</v>
      </c>
      <c r="F944" s="78" t="s">
        <v>1372</v>
      </c>
      <c r="G944" s="78" t="s">
        <v>7281</v>
      </c>
      <c r="H944" s="75"/>
      <c r="I944" s="75">
        <v>2012</v>
      </c>
      <c r="J944" s="75" t="s">
        <v>5101</v>
      </c>
      <c r="K944" s="46" t="s">
        <v>1497</v>
      </c>
      <c r="L944" s="60">
        <f>VLOOKUP(C944,'[1]TRANS_alle _produkte_2014_10_05'!$E$2:$U$2964,17,0)</f>
        <v>35.99</v>
      </c>
      <c r="M944" s="75" t="s">
        <v>6817</v>
      </c>
      <c r="N944" s="77" t="s">
        <v>2710</v>
      </c>
      <c r="O944" s="75" t="s">
        <v>2651</v>
      </c>
      <c r="P944" s="78" t="s">
        <v>2995</v>
      </c>
    </row>
    <row r="945" spans="1:16" s="78" customFormat="1">
      <c r="A945" s="79"/>
      <c r="B945" s="75" t="s">
        <v>1373</v>
      </c>
      <c r="C945" s="76">
        <v>9783839422663</v>
      </c>
      <c r="D945" s="75" t="s">
        <v>5096</v>
      </c>
      <c r="E945" s="77" t="s">
        <v>1374</v>
      </c>
      <c r="F945" s="78" t="s">
        <v>1375</v>
      </c>
      <c r="G945" s="78" t="s">
        <v>7281</v>
      </c>
      <c r="H945" s="75"/>
      <c r="I945" s="75">
        <v>2012</v>
      </c>
      <c r="J945" s="75" t="s">
        <v>5101</v>
      </c>
      <c r="K945" s="46" t="s">
        <v>1497</v>
      </c>
      <c r="L945" s="60">
        <f>VLOOKUP(C945,'[1]TRANS_alle _produkte_2014_10_05'!$E$2:$U$2964,17,0)</f>
        <v>20.99</v>
      </c>
      <c r="M945" s="75" t="s">
        <v>6817</v>
      </c>
      <c r="N945" s="77" t="s">
        <v>2710</v>
      </c>
      <c r="O945" s="75" t="s">
        <v>2651</v>
      </c>
      <c r="P945" s="78" t="s">
        <v>2995</v>
      </c>
    </row>
    <row r="946" spans="1:16" s="78" customFormat="1">
      <c r="A946" s="79"/>
      <c r="B946" s="75" t="s">
        <v>1376</v>
      </c>
      <c r="C946" s="76">
        <v>9783839422267</v>
      </c>
      <c r="D946" s="75" t="s">
        <v>5096</v>
      </c>
      <c r="E946" s="77" t="s">
        <v>1377</v>
      </c>
      <c r="F946" s="78" t="s">
        <v>1378</v>
      </c>
      <c r="G946" s="78" t="s">
        <v>6951</v>
      </c>
      <c r="H946" s="75"/>
      <c r="I946" s="75">
        <v>2013</v>
      </c>
      <c r="J946" s="75" t="s">
        <v>5101</v>
      </c>
      <c r="K946" s="46" t="s">
        <v>1497</v>
      </c>
      <c r="L946" s="60">
        <f>VLOOKUP(C946,'[1]TRANS_alle _produkte_2014_10_05'!$E$2:$U$2964,17,0)</f>
        <v>26.99</v>
      </c>
      <c r="M946" s="75" t="s">
        <v>6817</v>
      </c>
      <c r="N946" s="77" t="s">
        <v>2710</v>
      </c>
      <c r="O946" s="75" t="s">
        <v>2651</v>
      </c>
      <c r="P946" s="78" t="s">
        <v>2995</v>
      </c>
    </row>
    <row r="947" spans="1:16" s="78" customFormat="1">
      <c r="A947" s="59"/>
      <c r="B947" s="75" t="s">
        <v>1379</v>
      </c>
      <c r="C947" s="76">
        <v>9783839421734</v>
      </c>
      <c r="D947" s="75" t="s">
        <v>5096</v>
      </c>
      <c r="E947" s="77" t="s">
        <v>1380</v>
      </c>
      <c r="F947" s="78" t="s">
        <v>1381</v>
      </c>
      <c r="G947" s="78" t="s">
        <v>6541</v>
      </c>
      <c r="H947" s="75"/>
      <c r="I947" s="75">
        <v>2013</v>
      </c>
      <c r="J947" s="75" t="s">
        <v>5101</v>
      </c>
      <c r="K947" s="46" t="s">
        <v>1497</v>
      </c>
      <c r="L947" s="60">
        <f>VLOOKUP(C947,'[1]TRANS_alle _produkte_2014_10_05'!$E$2:$U$2964,17,0)</f>
        <v>26.99</v>
      </c>
      <c r="M947" s="75" t="s">
        <v>6817</v>
      </c>
      <c r="N947" s="77" t="s">
        <v>2710</v>
      </c>
      <c r="O947" s="75" t="s">
        <v>2651</v>
      </c>
      <c r="P947" s="78" t="s">
        <v>2995</v>
      </c>
    </row>
    <row r="948" spans="1:16" s="78" customFormat="1">
      <c r="A948" s="74"/>
      <c r="B948" s="75" t="s">
        <v>1382</v>
      </c>
      <c r="C948" s="76">
        <v>9783839424711</v>
      </c>
      <c r="D948" s="75" t="s">
        <v>5096</v>
      </c>
      <c r="E948" s="77" t="s">
        <v>1383</v>
      </c>
      <c r="F948" s="78" t="s">
        <v>1384</v>
      </c>
      <c r="G948" s="78" t="s">
        <v>6365</v>
      </c>
      <c r="H948" s="75">
        <v>12</v>
      </c>
      <c r="I948" s="75">
        <v>2013</v>
      </c>
      <c r="J948" s="75" t="s">
        <v>5101</v>
      </c>
      <c r="K948" s="46" t="s">
        <v>1497</v>
      </c>
      <c r="L948" s="60">
        <f>VLOOKUP(C948,'[1]TRANS_alle _produkte_2014_10_05'!$E$2:$U$2964,17,0)</f>
        <v>26.99</v>
      </c>
      <c r="M948" s="75" t="s">
        <v>6817</v>
      </c>
      <c r="N948" s="77" t="s">
        <v>2710</v>
      </c>
      <c r="O948" s="75" t="s">
        <v>2651</v>
      </c>
      <c r="P948" s="78" t="s">
        <v>2995</v>
      </c>
    </row>
    <row r="949" spans="1:16" s="78" customFormat="1">
      <c r="A949" s="74"/>
      <c r="B949" s="75" t="s">
        <v>1385</v>
      </c>
      <c r="C949" s="76">
        <v>9783839419717</v>
      </c>
      <c r="D949" s="75" t="s">
        <v>5096</v>
      </c>
      <c r="E949" s="77" t="s">
        <v>1386</v>
      </c>
      <c r="F949" s="78" t="s">
        <v>1387</v>
      </c>
      <c r="G949" s="78" t="s">
        <v>7115</v>
      </c>
      <c r="H949" s="75"/>
      <c r="I949" s="75">
        <v>2012</v>
      </c>
      <c r="J949" s="75" t="s">
        <v>5101</v>
      </c>
      <c r="K949" s="46" t="s">
        <v>1497</v>
      </c>
      <c r="L949" s="60">
        <f>VLOOKUP(C949,'[1]TRANS_alle _produkte_2014_10_05'!$E$2:$U$2964,17,0)</f>
        <v>26.99</v>
      </c>
      <c r="M949" s="75" t="s">
        <v>1388</v>
      </c>
      <c r="N949" s="77" t="s">
        <v>1389</v>
      </c>
      <c r="O949" s="75" t="s">
        <v>2651</v>
      </c>
      <c r="P949" s="78" t="s">
        <v>772</v>
      </c>
    </row>
    <row r="950" spans="1:16" s="78" customFormat="1">
      <c r="A950" s="79"/>
      <c r="B950" s="75" t="s">
        <v>1390</v>
      </c>
      <c r="C950" s="76">
        <v>9783839425459</v>
      </c>
      <c r="D950" s="75" t="s">
        <v>5096</v>
      </c>
      <c r="E950" s="77" t="s">
        <v>1391</v>
      </c>
      <c r="F950" s="78" t="s">
        <v>1392</v>
      </c>
      <c r="G950" s="78" t="s">
        <v>6552</v>
      </c>
      <c r="H950" s="75"/>
      <c r="I950" s="75">
        <v>2013</v>
      </c>
      <c r="J950" s="75" t="s">
        <v>5101</v>
      </c>
      <c r="K950" s="46" t="s">
        <v>1497</v>
      </c>
      <c r="L950" s="60">
        <f>VLOOKUP(C950,'[1]TRANS_alle _produkte_2014_10_05'!$E$2:$U$2964,17,0)</f>
        <v>32.99</v>
      </c>
      <c r="M950" s="75" t="s">
        <v>6540</v>
      </c>
      <c r="N950" s="77" t="s">
        <v>2734</v>
      </c>
      <c r="O950" s="75" t="s">
        <v>2651</v>
      </c>
      <c r="P950" s="78" t="s">
        <v>2967</v>
      </c>
    </row>
    <row r="951" spans="1:16" s="78" customFormat="1">
      <c r="A951" s="79"/>
      <c r="B951" s="75" t="s">
        <v>1393</v>
      </c>
      <c r="C951" s="76">
        <v>9783839421932</v>
      </c>
      <c r="D951" s="75" t="s">
        <v>5096</v>
      </c>
      <c r="E951" s="77" t="s">
        <v>1394</v>
      </c>
      <c r="F951" s="78" t="s">
        <v>1395</v>
      </c>
      <c r="G951" s="78" t="s">
        <v>2956</v>
      </c>
      <c r="H951" s="75">
        <v>9</v>
      </c>
      <c r="I951" s="75">
        <v>2013</v>
      </c>
      <c r="J951" s="75" t="s">
        <v>5101</v>
      </c>
      <c r="K951" s="46" t="s">
        <v>1497</v>
      </c>
      <c r="L951" s="60">
        <f>VLOOKUP(C951,'[1]TRANS_alle _produkte_2014_10_05'!$E$2:$U$2964,17,0)</f>
        <v>21.99</v>
      </c>
      <c r="M951" s="75" t="s">
        <v>7286</v>
      </c>
      <c r="N951" s="77" t="s">
        <v>1396</v>
      </c>
      <c r="O951" s="75" t="s">
        <v>2651</v>
      </c>
      <c r="P951" s="78" t="s">
        <v>772</v>
      </c>
    </row>
    <row r="952" spans="1:16" s="78" customFormat="1">
      <c r="A952" s="59"/>
      <c r="B952" s="75" t="s">
        <v>1397</v>
      </c>
      <c r="C952" s="76">
        <v>9783839421925</v>
      </c>
      <c r="D952" s="75" t="s">
        <v>5096</v>
      </c>
      <c r="E952" s="77" t="s">
        <v>1398</v>
      </c>
      <c r="F952" s="78" t="s">
        <v>1399</v>
      </c>
      <c r="G952" s="78" t="s">
        <v>2956</v>
      </c>
      <c r="H952" s="75">
        <v>8</v>
      </c>
      <c r="I952" s="75">
        <v>2013</v>
      </c>
      <c r="J952" s="75" t="s">
        <v>5101</v>
      </c>
      <c r="K952" s="46" t="s">
        <v>1497</v>
      </c>
      <c r="L952" s="60">
        <f>VLOOKUP(C952,'[1]TRANS_alle _produkte_2014_10_05'!$E$2:$U$2964,17,0)</f>
        <v>20.99</v>
      </c>
      <c r="M952" s="75" t="s">
        <v>7286</v>
      </c>
      <c r="N952" s="77" t="s">
        <v>1396</v>
      </c>
      <c r="O952" s="75" t="s">
        <v>2651</v>
      </c>
      <c r="P952" s="78" t="s">
        <v>772</v>
      </c>
    </row>
    <row r="953" spans="1:16" s="78" customFormat="1">
      <c r="A953" s="74"/>
      <c r="B953" s="75" t="s">
        <v>1400</v>
      </c>
      <c r="C953" s="76">
        <v>9783839420539</v>
      </c>
      <c r="D953" s="75" t="s">
        <v>5096</v>
      </c>
      <c r="E953" s="77" t="s">
        <v>1401</v>
      </c>
      <c r="F953" s="78" t="s">
        <v>1402</v>
      </c>
      <c r="G953" s="78" t="s">
        <v>6552</v>
      </c>
      <c r="H953" s="75"/>
      <c r="I953" s="75">
        <v>2012</v>
      </c>
      <c r="J953" s="75" t="s">
        <v>5101</v>
      </c>
      <c r="K953" s="46" t="s">
        <v>1497</v>
      </c>
      <c r="L953" s="60">
        <f>VLOOKUP(C953,'[1]TRANS_alle _produkte_2014_10_05'!$E$2:$U$2964,17,0)</f>
        <v>21.99</v>
      </c>
      <c r="M953" s="75" t="s">
        <v>7286</v>
      </c>
      <c r="N953" s="77" t="s">
        <v>1396</v>
      </c>
      <c r="O953" s="75" t="s">
        <v>2651</v>
      </c>
      <c r="P953" s="78" t="s">
        <v>2963</v>
      </c>
    </row>
    <row r="954" spans="1:16" s="78" customFormat="1">
      <c r="A954" s="74"/>
      <c r="B954" s="75" t="s">
        <v>1403</v>
      </c>
      <c r="C954" s="76">
        <v>9783839422335</v>
      </c>
      <c r="D954" s="75" t="s">
        <v>5096</v>
      </c>
      <c r="E954" s="77" t="s">
        <v>1404</v>
      </c>
      <c r="F954" s="78" t="s">
        <v>1405</v>
      </c>
      <c r="G954" s="78" t="s">
        <v>2956</v>
      </c>
      <c r="H954" s="75">
        <v>10</v>
      </c>
      <c r="I954" s="75">
        <v>2013</v>
      </c>
      <c r="J954" s="75" t="s">
        <v>5101</v>
      </c>
      <c r="K954" s="46" t="s">
        <v>1497</v>
      </c>
      <c r="L954" s="60">
        <f>VLOOKUP(C954,'[1]TRANS_alle _produkte_2014_10_05'!$E$2:$U$2964,17,0)</f>
        <v>26.99</v>
      </c>
      <c r="M954" s="75" t="s">
        <v>7286</v>
      </c>
      <c r="N954" s="77" t="s">
        <v>1396</v>
      </c>
      <c r="O954" s="75" t="s">
        <v>2651</v>
      </c>
      <c r="P954" s="78" t="s">
        <v>2963</v>
      </c>
    </row>
    <row r="955" spans="1:16" s="78" customFormat="1">
      <c r="A955" s="79"/>
      <c r="B955" s="75" t="s">
        <v>1406</v>
      </c>
      <c r="C955" s="76">
        <v>9783839415627</v>
      </c>
      <c r="D955" s="75" t="s">
        <v>5096</v>
      </c>
      <c r="E955" s="77" t="s">
        <v>1407</v>
      </c>
      <c r="F955" s="78" t="s">
        <v>1408</v>
      </c>
      <c r="G955" s="78" t="s">
        <v>6552</v>
      </c>
      <c r="H955" s="75"/>
      <c r="I955" s="75">
        <v>2010</v>
      </c>
      <c r="J955" s="75" t="s">
        <v>5101</v>
      </c>
      <c r="K955" s="46" t="s">
        <v>1497</v>
      </c>
      <c r="L955" s="60">
        <f>VLOOKUP(C955,'[1]TRANS_alle _produkte_2014_10_05'!$E$2:$U$2964,17,0)</f>
        <v>26.99</v>
      </c>
      <c r="M955" s="75" t="s">
        <v>7324</v>
      </c>
      <c r="N955" s="77" t="s">
        <v>2929</v>
      </c>
      <c r="O955" s="75" t="s">
        <v>2651</v>
      </c>
      <c r="P955" s="78" t="s">
        <v>2982</v>
      </c>
    </row>
    <row r="956" spans="1:16" s="78" customFormat="1">
      <c r="A956" s="79"/>
      <c r="B956" s="75" t="s">
        <v>1409</v>
      </c>
      <c r="C956" s="76">
        <v>9783839419373</v>
      </c>
      <c r="D956" s="75" t="s">
        <v>5096</v>
      </c>
      <c r="E956" s="77" t="s">
        <v>1410</v>
      </c>
      <c r="F956" s="78" t="s">
        <v>1411</v>
      </c>
      <c r="G956" s="78" t="s">
        <v>6644</v>
      </c>
      <c r="H956" s="75"/>
      <c r="I956" s="75">
        <v>2012</v>
      </c>
      <c r="J956" s="75" t="s">
        <v>5101</v>
      </c>
      <c r="K956" s="46" t="s">
        <v>1497</v>
      </c>
      <c r="L956" s="60">
        <f>VLOOKUP(C956,'[1]TRANS_alle _produkte_2014_10_05'!$E$2:$U$2964,17,0)</f>
        <v>31.99</v>
      </c>
      <c r="M956" s="75" t="s">
        <v>7324</v>
      </c>
      <c r="N956" s="77" t="s">
        <v>2929</v>
      </c>
      <c r="O956" s="75" t="s">
        <v>2651</v>
      </c>
      <c r="P956" s="78" t="s">
        <v>2963</v>
      </c>
    </row>
    <row r="957" spans="1:16" s="78" customFormat="1">
      <c r="A957" s="59"/>
      <c r="B957" s="75" t="s">
        <v>1412</v>
      </c>
      <c r="C957" s="76">
        <v>9783839423110</v>
      </c>
      <c r="D957" s="75" t="s">
        <v>5096</v>
      </c>
      <c r="E957" s="77" t="s">
        <v>1413</v>
      </c>
      <c r="F957" s="78" t="s">
        <v>1414</v>
      </c>
      <c r="G957" s="78" t="s">
        <v>6552</v>
      </c>
      <c r="H957" s="75"/>
      <c r="I957" s="75">
        <v>2013</v>
      </c>
      <c r="J957" s="75" t="s">
        <v>5101</v>
      </c>
      <c r="K957" s="46" t="s">
        <v>1497</v>
      </c>
      <c r="L957" s="60">
        <f>VLOOKUP(C957,'[1]TRANS_alle _produkte_2014_10_05'!$E$2:$U$2964,17,0)</f>
        <v>31.99</v>
      </c>
      <c r="M957" s="75" t="s">
        <v>6696</v>
      </c>
      <c r="N957" s="77" t="s">
        <v>3330</v>
      </c>
      <c r="O957" s="75" t="s">
        <v>2651</v>
      </c>
      <c r="P957" s="78" t="s">
        <v>2941</v>
      </c>
    </row>
    <row r="958" spans="1:16" s="78" customFormat="1">
      <c r="A958" s="74"/>
      <c r="B958" s="75" t="s">
        <v>1415</v>
      </c>
      <c r="C958" s="76">
        <v>9783839413715</v>
      </c>
      <c r="D958" s="75" t="s">
        <v>5096</v>
      </c>
      <c r="E958" s="77" t="s">
        <v>1416</v>
      </c>
      <c r="F958" s="78" t="s">
        <v>1417</v>
      </c>
      <c r="G958" s="78" t="s">
        <v>6644</v>
      </c>
      <c r="H958" s="75"/>
      <c r="I958" s="75">
        <v>2010</v>
      </c>
      <c r="J958" s="75" t="s">
        <v>5101</v>
      </c>
      <c r="K958" s="46" t="s">
        <v>1497</v>
      </c>
      <c r="L958" s="60">
        <f>VLOOKUP(C958,'[1]TRANS_alle _produkte_2014_10_05'!$E$2:$U$2964,17,0)</f>
        <v>22.99</v>
      </c>
      <c r="M958" s="75" t="s">
        <v>6696</v>
      </c>
      <c r="N958" s="77" t="s">
        <v>3330</v>
      </c>
      <c r="O958" s="75" t="s">
        <v>2651</v>
      </c>
      <c r="P958" s="78" t="s">
        <v>2982</v>
      </c>
    </row>
    <row r="959" spans="1:16" s="78" customFormat="1">
      <c r="A959" s="74"/>
      <c r="B959" s="75" t="s">
        <v>1418</v>
      </c>
      <c r="C959" s="76">
        <v>9783839413937</v>
      </c>
      <c r="D959" s="75" t="s">
        <v>5096</v>
      </c>
      <c r="E959" s="77" t="s">
        <v>1419</v>
      </c>
      <c r="F959" s="78" t="s">
        <v>1420</v>
      </c>
      <c r="G959" s="78" t="s">
        <v>6570</v>
      </c>
      <c r="H959" s="75"/>
      <c r="I959" s="75">
        <v>2010</v>
      </c>
      <c r="J959" s="75" t="s">
        <v>5135</v>
      </c>
      <c r="K959" s="46" t="s">
        <v>1497</v>
      </c>
      <c r="L959" s="60">
        <f>VLOOKUP(C959,'[1]TRANS_alle _produkte_2014_10_05'!$E$2:$U$2964,17,0)</f>
        <v>32.99</v>
      </c>
      <c r="M959" s="75" t="s">
        <v>6696</v>
      </c>
      <c r="N959" s="77" t="s">
        <v>3330</v>
      </c>
      <c r="O959" s="75" t="s">
        <v>2651</v>
      </c>
      <c r="P959" s="78" t="s">
        <v>2982</v>
      </c>
    </row>
    <row r="960" spans="1:16" s="78" customFormat="1">
      <c r="A960" s="79"/>
      <c r="B960" s="75" t="s">
        <v>1421</v>
      </c>
      <c r="C960" s="76">
        <v>9783839415337</v>
      </c>
      <c r="D960" s="75" t="s">
        <v>5096</v>
      </c>
      <c r="E960" s="77" t="s">
        <v>1422</v>
      </c>
      <c r="F960" s="78" t="s">
        <v>1423</v>
      </c>
      <c r="G960" s="78" t="s">
        <v>6644</v>
      </c>
      <c r="H960" s="75"/>
      <c r="I960" s="75">
        <v>2010</v>
      </c>
      <c r="J960" s="75" t="s">
        <v>5101</v>
      </c>
      <c r="K960" s="46" t="s">
        <v>1497</v>
      </c>
      <c r="L960" s="60">
        <f>VLOOKUP(C960,'[1]TRANS_alle _produkte_2014_10_05'!$E$2:$U$2964,17,0)</f>
        <v>24.99</v>
      </c>
      <c r="M960" s="75" t="s">
        <v>6696</v>
      </c>
      <c r="N960" s="77" t="s">
        <v>3330</v>
      </c>
      <c r="O960" s="75" t="s">
        <v>2651</v>
      </c>
      <c r="P960" s="78" t="s">
        <v>2982</v>
      </c>
    </row>
    <row r="961" spans="1:16" s="78" customFormat="1">
      <c r="A961" s="79"/>
      <c r="B961" s="75" t="s">
        <v>1424</v>
      </c>
      <c r="C961" s="76">
        <v>9783839419274</v>
      </c>
      <c r="D961" s="75" t="s">
        <v>5096</v>
      </c>
      <c r="E961" s="77" t="s">
        <v>1425</v>
      </c>
      <c r="F961" s="78" t="s">
        <v>1426</v>
      </c>
      <c r="G961" s="78" t="s">
        <v>6644</v>
      </c>
      <c r="H961" s="75"/>
      <c r="I961" s="75">
        <v>2012</v>
      </c>
      <c r="J961" s="75" t="s">
        <v>5101</v>
      </c>
      <c r="K961" s="46" t="s">
        <v>1497</v>
      </c>
      <c r="L961" s="60">
        <f>VLOOKUP(C961,'[1]TRANS_alle _produkte_2014_10_05'!$E$2:$U$2964,17,0)</f>
        <v>32.99</v>
      </c>
      <c r="M961" s="75" t="s">
        <v>6696</v>
      </c>
      <c r="N961" s="77" t="s">
        <v>3330</v>
      </c>
      <c r="O961" s="75" t="s">
        <v>2651</v>
      </c>
      <c r="P961" s="78" t="s">
        <v>2982</v>
      </c>
    </row>
    <row r="962" spans="1:16" s="78" customFormat="1">
      <c r="A962" s="59"/>
      <c r="B962" s="75" t="s">
        <v>1427</v>
      </c>
      <c r="C962" s="76">
        <v>9783839422717</v>
      </c>
      <c r="D962" s="75" t="s">
        <v>5096</v>
      </c>
      <c r="E962" s="77" t="s">
        <v>1428</v>
      </c>
      <c r="F962" s="78" t="s">
        <v>1429</v>
      </c>
      <c r="G962" s="78" t="s">
        <v>6535</v>
      </c>
      <c r="H962" s="75"/>
      <c r="I962" s="75">
        <v>2012</v>
      </c>
      <c r="J962" s="75" t="s">
        <v>5101</v>
      </c>
      <c r="K962" s="46" t="s">
        <v>1497</v>
      </c>
      <c r="L962" s="60">
        <f>VLOOKUP(C962,'[1]TRANS_alle _produkte_2014_10_05'!$E$2:$U$2964,17,0)</f>
        <v>10.99</v>
      </c>
      <c r="M962" s="75" t="s">
        <v>6696</v>
      </c>
      <c r="N962" s="77" t="s">
        <v>3330</v>
      </c>
      <c r="O962" s="75" t="s">
        <v>2651</v>
      </c>
      <c r="P962" s="78" t="s">
        <v>2982</v>
      </c>
    </row>
    <row r="963" spans="1:16" s="78" customFormat="1">
      <c r="A963" s="74"/>
      <c r="B963" s="75" t="s">
        <v>1430</v>
      </c>
      <c r="C963" s="76">
        <v>9783839420034</v>
      </c>
      <c r="D963" s="75" t="s">
        <v>5096</v>
      </c>
      <c r="E963" s="77" t="s">
        <v>1431</v>
      </c>
      <c r="F963" s="78" t="s">
        <v>1432</v>
      </c>
      <c r="G963" s="78" t="s">
        <v>6570</v>
      </c>
      <c r="H963" s="75"/>
      <c r="I963" s="75">
        <v>2013</v>
      </c>
      <c r="J963" s="75" t="s">
        <v>5101</v>
      </c>
      <c r="K963" s="46" t="s">
        <v>1497</v>
      </c>
      <c r="L963" s="60">
        <f>VLOOKUP(C963,'[1]TRANS_alle _produkte_2014_10_05'!$E$2:$U$2964,17,0)</f>
        <v>17.989999999999998</v>
      </c>
      <c r="M963" s="75" t="s">
        <v>6696</v>
      </c>
      <c r="N963" s="77" t="s">
        <v>3330</v>
      </c>
      <c r="O963" s="75" t="s">
        <v>2651</v>
      </c>
      <c r="P963" s="78" t="s">
        <v>2982</v>
      </c>
    </row>
    <row r="964" spans="1:16" s="78" customFormat="1">
      <c r="A964" s="74"/>
      <c r="B964" s="75" t="s">
        <v>1433</v>
      </c>
      <c r="C964" s="76">
        <v>9783839424438</v>
      </c>
      <c r="D964" s="75" t="s">
        <v>5096</v>
      </c>
      <c r="E964" s="77" t="s">
        <v>1434</v>
      </c>
      <c r="F964" s="78" t="s">
        <v>1435</v>
      </c>
      <c r="G964" s="78" t="s">
        <v>4344</v>
      </c>
      <c r="H964" s="75">
        <v>58</v>
      </c>
      <c r="I964" s="75">
        <v>2013</v>
      </c>
      <c r="J964" s="75" t="s">
        <v>5101</v>
      </c>
      <c r="K964" s="46" t="s">
        <v>1497</v>
      </c>
      <c r="L964" s="60">
        <f>VLOOKUP(C964,'[1]TRANS_alle _produkte_2014_10_05'!$E$2:$U$2964,17,0)</f>
        <v>33.99</v>
      </c>
      <c r="M964" s="75" t="s">
        <v>6696</v>
      </c>
      <c r="N964" s="77" t="s">
        <v>3330</v>
      </c>
      <c r="O964" s="75" t="s">
        <v>2651</v>
      </c>
      <c r="P964" s="78" t="s">
        <v>2982</v>
      </c>
    </row>
    <row r="965" spans="1:16" s="78" customFormat="1">
      <c r="A965" s="79"/>
      <c r="B965" s="75" t="s">
        <v>1436</v>
      </c>
      <c r="C965" s="76">
        <v>9783839419304</v>
      </c>
      <c r="D965" s="75" t="s">
        <v>5096</v>
      </c>
      <c r="E965" s="77" t="s">
        <v>1437</v>
      </c>
      <c r="F965" s="78" t="s">
        <v>1438</v>
      </c>
      <c r="G965" s="78" t="s">
        <v>6644</v>
      </c>
      <c r="H965" s="75"/>
      <c r="I965" s="75">
        <v>2012</v>
      </c>
      <c r="J965" s="75" t="s">
        <v>5101</v>
      </c>
      <c r="K965" s="46" t="s">
        <v>1497</v>
      </c>
      <c r="L965" s="60">
        <f>VLOOKUP(C965,'[1]TRANS_alle _produkte_2014_10_05'!$E$2:$U$2964,17,0)</f>
        <v>26.99</v>
      </c>
      <c r="M965" s="75" t="s">
        <v>6735</v>
      </c>
      <c r="N965" s="77" t="s">
        <v>3652</v>
      </c>
      <c r="O965" s="75" t="s">
        <v>2651</v>
      </c>
      <c r="P965" s="78" t="s">
        <v>2995</v>
      </c>
    </row>
    <row r="966" spans="1:16" s="78" customFormat="1">
      <c r="A966" s="79"/>
      <c r="B966" s="75" t="s">
        <v>1439</v>
      </c>
      <c r="C966" s="76">
        <v>9783839420485</v>
      </c>
      <c r="D966" s="75" t="s">
        <v>5096</v>
      </c>
      <c r="E966" s="77" t="s">
        <v>1440</v>
      </c>
      <c r="F966" s="78" t="s">
        <v>1441</v>
      </c>
      <c r="G966" s="78" t="s">
        <v>6951</v>
      </c>
      <c r="H966" s="75"/>
      <c r="I966" s="75">
        <v>2012</v>
      </c>
      <c r="J966" s="75" t="s">
        <v>5101</v>
      </c>
      <c r="K966" s="46" t="s">
        <v>1497</v>
      </c>
      <c r="L966" s="60">
        <f>VLOOKUP(C966,'[1]TRANS_alle _produkte_2014_10_05'!$E$2:$U$2964,17,0)</f>
        <v>32.99</v>
      </c>
      <c r="M966" s="75" t="s">
        <v>6735</v>
      </c>
      <c r="N966" s="77" t="s">
        <v>3652</v>
      </c>
      <c r="O966" s="75" t="s">
        <v>2651</v>
      </c>
      <c r="P966" s="78" t="s">
        <v>2995</v>
      </c>
    </row>
    <row r="967" spans="1:16" s="78" customFormat="1">
      <c r="A967" s="59"/>
      <c r="B967" s="75" t="s">
        <v>1442</v>
      </c>
      <c r="C967" s="76">
        <v>9783839422250</v>
      </c>
      <c r="D967" s="75" t="s">
        <v>5096</v>
      </c>
      <c r="E967" s="77" t="s">
        <v>1443</v>
      </c>
      <c r="F967" s="78" t="s">
        <v>1444</v>
      </c>
      <c r="G967" s="78" t="s">
        <v>6951</v>
      </c>
      <c r="H967" s="75"/>
      <c r="I967" s="75">
        <v>2012</v>
      </c>
      <c r="J967" s="75" t="s">
        <v>5101</v>
      </c>
      <c r="K967" s="46" t="s">
        <v>1497</v>
      </c>
      <c r="L967" s="60">
        <f>VLOOKUP(C967,'[1]TRANS_alle _produkte_2014_10_05'!$E$2:$U$2964,17,0)</f>
        <v>43.99</v>
      </c>
      <c r="M967" s="75" t="s">
        <v>6735</v>
      </c>
      <c r="N967" s="77" t="s">
        <v>3652</v>
      </c>
      <c r="O967" s="75" t="s">
        <v>2651</v>
      </c>
      <c r="P967" s="78" t="s">
        <v>2995</v>
      </c>
    </row>
    <row r="968" spans="1:16" s="78" customFormat="1">
      <c r="A968" s="74"/>
      <c r="B968" s="75" t="s">
        <v>1445</v>
      </c>
      <c r="C968" s="76">
        <v>9783839422830</v>
      </c>
      <c r="D968" s="75" t="s">
        <v>5096</v>
      </c>
      <c r="E968" s="77" t="s">
        <v>1446</v>
      </c>
      <c r="F968" s="78" t="s">
        <v>1447</v>
      </c>
      <c r="G968" s="78" t="s">
        <v>6951</v>
      </c>
      <c r="H968" s="75"/>
      <c r="I968" s="75">
        <v>2013</v>
      </c>
      <c r="J968" s="75" t="s">
        <v>5101</v>
      </c>
      <c r="K968" s="46" t="s">
        <v>1497</v>
      </c>
      <c r="L968" s="60">
        <f>VLOOKUP(C968,'[1]TRANS_alle _produkte_2014_10_05'!$E$2:$U$2964,17,0)</f>
        <v>26.99</v>
      </c>
      <c r="M968" s="75" t="s">
        <v>6735</v>
      </c>
      <c r="N968" s="77" t="s">
        <v>3652</v>
      </c>
      <c r="O968" s="75" t="s">
        <v>2651</v>
      </c>
      <c r="P968" s="78" t="s">
        <v>2995</v>
      </c>
    </row>
    <row r="969" spans="1:16" s="78" customFormat="1">
      <c r="A969" s="74"/>
      <c r="B969" s="75" t="s">
        <v>1448</v>
      </c>
      <c r="C969" s="76">
        <v>9783839425510</v>
      </c>
      <c r="D969" s="75" t="s">
        <v>5096</v>
      </c>
      <c r="E969" s="77" t="s">
        <v>1449</v>
      </c>
      <c r="F969" s="78" t="s">
        <v>1450</v>
      </c>
      <c r="G969" s="78" t="s">
        <v>6951</v>
      </c>
      <c r="H969" s="75"/>
      <c r="I969" s="75">
        <v>2013</v>
      </c>
      <c r="J969" s="75" t="s">
        <v>5101</v>
      </c>
      <c r="K969" s="46" t="s">
        <v>1497</v>
      </c>
      <c r="L969" s="60">
        <f>VLOOKUP(C969,'[1]TRANS_alle _produkte_2014_10_05'!$E$2:$U$2964,17,0)</f>
        <v>36.99</v>
      </c>
      <c r="M969" s="75" t="s">
        <v>6735</v>
      </c>
      <c r="N969" s="77" t="s">
        <v>3652</v>
      </c>
      <c r="O969" s="75" t="s">
        <v>2651</v>
      </c>
      <c r="P969" s="78" t="s">
        <v>2995</v>
      </c>
    </row>
    <row r="970" spans="1:16" s="78" customFormat="1">
      <c r="A970" s="79"/>
      <c r="B970" s="75" t="s">
        <v>1451</v>
      </c>
      <c r="C970" s="76">
        <v>9783839417478</v>
      </c>
      <c r="D970" s="75" t="s">
        <v>5096</v>
      </c>
      <c r="E970" s="77" t="s">
        <v>1452</v>
      </c>
      <c r="F970" s="78" t="s">
        <v>1453</v>
      </c>
      <c r="G970" s="78" t="s">
        <v>6951</v>
      </c>
      <c r="H970" s="75"/>
      <c r="I970" s="75">
        <v>2011</v>
      </c>
      <c r="J970" s="75" t="s">
        <v>5135</v>
      </c>
      <c r="K970" s="46" t="s">
        <v>1497</v>
      </c>
      <c r="L970" s="60">
        <f>VLOOKUP(C970,'[1]TRANS_alle _produkte_2014_10_05'!$E$2:$U$2964,17,0)</f>
        <v>29.99</v>
      </c>
      <c r="M970" s="75" t="s">
        <v>6735</v>
      </c>
      <c r="N970" s="77" t="s">
        <v>3652</v>
      </c>
      <c r="O970" s="75" t="s">
        <v>2651</v>
      </c>
      <c r="P970" s="78" t="s">
        <v>2972</v>
      </c>
    </row>
    <row r="971" spans="1:16" s="78" customFormat="1">
      <c r="A971" s="79"/>
      <c r="B971" s="75" t="s">
        <v>1454</v>
      </c>
      <c r="C971" s="76">
        <v>9783839417447</v>
      </c>
      <c r="D971" s="75" t="s">
        <v>5096</v>
      </c>
      <c r="E971" s="77" t="s">
        <v>1455</v>
      </c>
      <c r="F971" s="78" t="s">
        <v>1456</v>
      </c>
      <c r="G971" s="78" t="s">
        <v>3469</v>
      </c>
      <c r="H971" s="75">
        <v>13</v>
      </c>
      <c r="I971" s="75">
        <v>2011</v>
      </c>
      <c r="J971" s="75" t="s">
        <v>5101</v>
      </c>
      <c r="K971" s="46" t="s">
        <v>1497</v>
      </c>
      <c r="L971" s="60">
        <f>VLOOKUP(C971,'[1]TRANS_alle _produkte_2014_10_05'!$E$2:$U$2964,17,0)</f>
        <v>31.99</v>
      </c>
      <c r="M971" s="75" t="s">
        <v>6735</v>
      </c>
      <c r="N971" s="77" t="s">
        <v>3652</v>
      </c>
      <c r="O971" s="75" t="s">
        <v>2651</v>
      </c>
      <c r="P971" s="78" t="s">
        <v>2972</v>
      </c>
    </row>
    <row r="972" spans="1:16" s="78" customFormat="1">
      <c r="A972" s="59"/>
      <c r="B972" s="75" t="s">
        <v>1457</v>
      </c>
      <c r="C972" s="76">
        <v>9783839418116</v>
      </c>
      <c r="D972" s="75" t="s">
        <v>5096</v>
      </c>
      <c r="E972" s="77" t="s">
        <v>1458</v>
      </c>
      <c r="F972" s="78" t="s">
        <v>1459</v>
      </c>
      <c r="G972" s="78" t="s">
        <v>6951</v>
      </c>
      <c r="H972" s="75"/>
      <c r="I972" s="75">
        <v>2011</v>
      </c>
      <c r="J972" s="75" t="s">
        <v>5101</v>
      </c>
      <c r="K972" s="46" t="s">
        <v>1497</v>
      </c>
      <c r="L972" s="60">
        <f>VLOOKUP(C972,'[1]TRANS_alle _produkte_2014_10_05'!$E$2:$U$2964,17,0)</f>
        <v>34.99</v>
      </c>
      <c r="M972" s="75" t="s">
        <v>6735</v>
      </c>
      <c r="N972" s="77" t="s">
        <v>3652</v>
      </c>
      <c r="O972" s="75" t="s">
        <v>2651</v>
      </c>
      <c r="P972" s="78" t="s">
        <v>2972</v>
      </c>
    </row>
    <row r="973" spans="1:16" s="78" customFormat="1">
      <c r="A973" s="74"/>
      <c r="B973" s="75" t="s">
        <v>1460</v>
      </c>
      <c r="C973" s="76">
        <v>9783839416112</v>
      </c>
      <c r="D973" s="75" t="s">
        <v>5096</v>
      </c>
      <c r="E973" s="77" t="s">
        <v>1461</v>
      </c>
      <c r="F973" s="78" t="s">
        <v>1462</v>
      </c>
      <c r="G973" s="78" t="s">
        <v>6951</v>
      </c>
      <c r="H973" s="75"/>
      <c r="I973" s="75">
        <v>2010</v>
      </c>
      <c r="J973" s="75" t="s">
        <v>5101</v>
      </c>
      <c r="K973" s="46" t="s">
        <v>1497</v>
      </c>
      <c r="L973" s="60">
        <f>VLOOKUP(C973,'[1]TRANS_alle _produkte_2014_10_05'!$E$2:$U$2964,17,0)</f>
        <v>32.99</v>
      </c>
      <c r="M973" s="75" t="s">
        <v>6740</v>
      </c>
      <c r="N973" s="77" t="s">
        <v>2751</v>
      </c>
      <c r="O973" s="75" t="s">
        <v>2651</v>
      </c>
      <c r="P973" s="78" t="s">
        <v>2995</v>
      </c>
    </row>
    <row r="974" spans="1:16" s="78" customFormat="1">
      <c r="A974" s="74"/>
      <c r="B974" s="75" t="s">
        <v>1463</v>
      </c>
      <c r="C974" s="76">
        <v>9783839417256</v>
      </c>
      <c r="D974" s="75" t="s">
        <v>5096</v>
      </c>
      <c r="E974" s="77" t="s">
        <v>1464</v>
      </c>
      <c r="F974" s="78" t="s">
        <v>1465</v>
      </c>
      <c r="G974" s="78" t="s">
        <v>6951</v>
      </c>
      <c r="H974" s="75"/>
      <c r="I974" s="75">
        <v>2011</v>
      </c>
      <c r="J974" s="75" t="s">
        <v>5101</v>
      </c>
      <c r="K974" s="46" t="s">
        <v>1497</v>
      </c>
      <c r="L974" s="60">
        <f>VLOOKUP(C974,'[1]TRANS_alle _produkte_2014_10_05'!$E$2:$U$2964,17,0)</f>
        <v>25.99</v>
      </c>
      <c r="M974" s="75" t="s">
        <v>6740</v>
      </c>
      <c r="N974" s="77" t="s">
        <v>2751</v>
      </c>
      <c r="O974" s="75" t="s">
        <v>2651</v>
      </c>
      <c r="P974" s="78" t="s">
        <v>2995</v>
      </c>
    </row>
    <row r="975" spans="1:16" s="78" customFormat="1">
      <c r="A975" s="79"/>
      <c r="B975" s="75" t="s">
        <v>1466</v>
      </c>
      <c r="C975" s="76">
        <v>9783839418680</v>
      </c>
      <c r="D975" s="75" t="s">
        <v>5096</v>
      </c>
      <c r="E975" s="77" t="s">
        <v>1467</v>
      </c>
      <c r="F975" s="78" t="s">
        <v>1468</v>
      </c>
      <c r="G975" s="78" t="s">
        <v>6951</v>
      </c>
      <c r="H975" s="75"/>
      <c r="I975" s="75">
        <v>2011</v>
      </c>
      <c r="J975" s="75" t="s">
        <v>5101</v>
      </c>
      <c r="K975" s="46" t="s">
        <v>1497</v>
      </c>
      <c r="L975" s="60">
        <f>VLOOKUP(C975,'[1]TRANS_alle _produkte_2014_10_05'!$E$2:$U$2964,17,0)</f>
        <v>24.99</v>
      </c>
      <c r="M975" s="75" t="s">
        <v>6740</v>
      </c>
      <c r="N975" s="77" t="s">
        <v>2751</v>
      </c>
      <c r="O975" s="75" t="s">
        <v>2651</v>
      </c>
      <c r="P975" s="78" t="s">
        <v>2995</v>
      </c>
    </row>
    <row r="976" spans="1:16" s="78" customFormat="1">
      <c r="A976" s="79"/>
      <c r="B976" s="75" t="s">
        <v>1469</v>
      </c>
      <c r="C976" s="76">
        <v>9783839420423</v>
      </c>
      <c r="D976" s="75" t="s">
        <v>5096</v>
      </c>
      <c r="E976" s="77" t="s">
        <v>1470</v>
      </c>
      <c r="F976" s="78" t="s">
        <v>1471</v>
      </c>
      <c r="G976" s="78" t="s">
        <v>6951</v>
      </c>
      <c r="H976" s="75"/>
      <c r="I976" s="75">
        <v>2012</v>
      </c>
      <c r="J976" s="75" t="s">
        <v>5101</v>
      </c>
      <c r="K976" s="46" t="s">
        <v>1497</v>
      </c>
      <c r="L976" s="60">
        <f>VLOOKUP(C976,'[1]TRANS_alle _produkte_2014_10_05'!$E$2:$U$2964,17,0)</f>
        <v>22.99</v>
      </c>
      <c r="M976" s="75" t="s">
        <v>6740</v>
      </c>
      <c r="N976" s="77" t="s">
        <v>2751</v>
      </c>
      <c r="O976" s="75" t="s">
        <v>2651</v>
      </c>
      <c r="P976" s="78" t="s">
        <v>2995</v>
      </c>
    </row>
    <row r="977" spans="1:16" s="78" customFormat="1">
      <c r="A977" s="59"/>
      <c r="B977" s="75" t="s">
        <v>1472</v>
      </c>
      <c r="C977" s="76">
        <v>9783839416570</v>
      </c>
      <c r="D977" s="75" t="s">
        <v>5096</v>
      </c>
      <c r="E977" s="77" t="s">
        <v>1473</v>
      </c>
      <c r="F977" s="78" t="s">
        <v>1474</v>
      </c>
      <c r="G977" s="78" t="s">
        <v>6951</v>
      </c>
      <c r="H977" s="75"/>
      <c r="I977" s="75">
        <v>2012</v>
      </c>
      <c r="J977" s="75" t="s">
        <v>5101</v>
      </c>
      <c r="K977" s="46" t="s">
        <v>1497</v>
      </c>
      <c r="L977" s="60">
        <f>VLOOKUP(C977,'[1]TRANS_alle _produkte_2014_10_05'!$E$2:$U$2964,17,0)</f>
        <v>32.99</v>
      </c>
      <c r="M977" s="75" t="s">
        <v>6740</v>
      </c>
      <c r="N977" s="77" t="s">
        <v>2751</v>
      </c>
      <c r="O977" s="75" t="s">
        <v>2651</v>
      </c>
      <c r="P977" s="78" t="s">
        <v>2995</v>
      </c>
    </row>
    <row r="978" spans="1:16" s="78" customFormat="1">
      <c r="A978" s="74"/>
      <c r="B978" s="75" t="s">
        <v>1475</v>
      </c>
      <c r="C978" s="76">
        <v>9783839423769</v>
      </c>
      <c r="D978" s="75" t="s">
        <v>5096</v>
      </c>
      <c r="E978" s="77" t="s">
        <v>1476</v>
      </c>
      <c r="F978" s="78" t="s">
        <v>1462</v>
      </c>
      <c r="G978" s="78" t="s">
        <v>6951</v>
      </c>
      <c r="H978" s="75"/>
      <c r="I978" s="75">
        <v>2013</v>
      </c>
      <c r="J978" s="75" t="s">
        <v>5101</v>
      </c>
      <c r="K978" s="46" t="s">
        <v>1497</v>
      </c>
      <c r="L978" s="60">
        <f>VLOOKUP(C978,'[1]TRANS_alle _produkte_2014_10_05'!$E$2:$U$2964,17,0)</f>
        <v>25.99</v>
      </c>
      <c r="M978" s="75" t="s">
        <v>6740</v>
      </c>
      <c r="N978" s="77" t="s">
        <v>2751</v>
      </c>
      <c r="O978" s="75" t="s">
        <v>2651</v>
      </c>
      <c r="P978" s="78" t="s">
        <v>2995</v>
      </c>
    </row>
    <row r="979" spans="1:16" s="78" customFormat="1">
      <c r="A979" s="74"/>
      <c r="B979" s="75" t="s">
        <v>1477</v>
      </c>
      <c r="C979" s="76">
        <v>9783839414446</v>
      </c>
      <c r="D979" s="75" t="s">
        <v>5096</v>
      </c>
      <c r="E979" s="77" t="s">
        <v>1478</v>
      </c>
      <c r="F979" s="78" t="s">
        <v>1479</v>
      </c>
      <c r="G979" s="78" t="s">
        <v>2750</v>
      </c>
      <c r="H979" s="75">
        <v>1</v>
      </c>
      <c r="I979" s="75">
        <v>2010</v>
      </c>
      <c r="J979" s="75" t="s">
        <v>5101</v>
      </c>
      <c r="K979" s="46" t="s">
        <v>1497</v>
      </c>
      <c r="L979" s="60">
        <f>VLOOKUP(C979,'[1]TRANS_alle _produkte_2014_10_05'!$E$2:$U$2964,17,0)</f>
        <v>17.989999999999998</v>
      </c>
      <c r="M979" s="75" t="s">
        <v>6740</v>
      </c>
      <c r="N979" s="77" t="s">
        <v>2751</v>
      </c>
      <c r="O979" s="75" t="s">
        <v>2651</v>
      </c>
      <c r="P979" s="78" t="s">
        <v>2972</v>
      </c>
    </row>
    <row r="980" spans="1:16" s="78" customFormat="1">
      <c r="A980" s="79"/>
      <c r="B980" s="75" t="s">
        <v>1480</v>
      </c>
      <c r="C980" s="76">
        <v>9783839420157</v>
      </c>
      <c r="D980" s="75" t="s">
        <v>5096</v>
      </c>
      <c r="E980" s="77" t="s">
        <v>1481</v>
      </c>
      <c r="F980" s="78" t="s">
        <v>1482</v>
      </c>
      <c r="G980" s="78" t="s">
        <v>2750</v>
      </c>
      <c r="H980" s="75">
        <v>3</v>
      </c>
      <c r="I980" s="75">
        <v>2012</v>
      </c>
      <c r="J980" s="75" t="s">
        <v>5101</v>
      </c>
      <c r="K980" s="46" t="s">
        <v>1497</v>
      </c>
      <c r="L980" s="60">
        <f>VLOOKUP(C980,'[1]TRANS_alle _produkte_2014_10_05'!$E$2:$U$2964,17,0)</f>
        <v>26.99</v>
      </c>
      <c r="M980" s="75" t="s">
        <v>6740</v>
      </c>
      <c r="N980" s="77" t="s">
        <v>2751</v>
      </c>
      <c r="O980" s="75" t="s">
        <v>2651</v>
      </c>
      <c r="P980" s="78" t="s">
        <v>2972</v>
      </c>
    </row>
    <row r="981" spans="1:16" s="78" customFormat="1">
      <c r="A981" s="79"/>
      <c r="B981" s="75" t="s">
        <v>1483</v>
      </c>
      <c r="C981" s="76">
        <v>9783839415023</v>
      </c>
      <c r="D981" s="75" t="s">
        <v>5096</v>
      </c>
      <c r="E981" s="77" t="s">
        <v>1484</v>
      </c>
      <c r="F981" s="78" t="s">
        <v>1485</v>
      </c>
      <c r="G981" s="78" t="s">
        <v>6990</v>
      </c>
      <c r="H981" s="75"/>
      <c r="I981" s="75">
        <v>2010</v>
      </c>
      <c r="J981" s="75" t="s">
        <v>5101</v>
      </c>
      <c r="K981" s="46" t="s">
        <v>1497</v>
      </c>
      <c r="L981" s="60">
        <f>VLOOKUP(C981,'[1]TRANS_alle _produkte_2014_10_05'!$E$2:$U$2964,17,0)</f>
        <v>32.99</v>
      </c>
      <c r="M981" s="75" t="s">
        <v>6832</v>
      </c>
      <c r="N981" s="77" t="s">
        <v>1486</v>
      </c>
      <c r="O981" s="75" t="s">
        <v>2651</v>
      </c>
      <c r="P981" s="78" t="s">
        <v>2972</v>
      </c>
    </row>
    <row r="982" spans="1:16" s="78" customFormat="1">
      <c r="A982" s="59"/>
      <c r="B982" s="75" t="s">
        <v>1487</v>
      </c>
      <c r="C982" s="76">
        <v>9783839415733</v>
      </c>
      <c r="D982" s="75" t="s">
        <v>5096</v>
      </c>
      <c r="E982" s="77" t="s">
        <v>1488</v>
      </c>
      <c r="F982" s="78" t="s">
        <v>1489</v>
      </c>
      <c r="G982" s="78" t="s">
        <v>6990</v>
      </c>
      <c r="H982" s="75"/>
      <c r="I982" s="75">
        <v>2011</v>
      </c>
      <c r="J982" s="75" t="s">
        <v>5101</v>
      </c>
      <c r="K982" s="46" t="s">
        <v>1497</v>
      </c>
      <c r="L982" s="60">
        <f>VLOOKUP(C982,'[1]TRANS_alle _produkte_2014_10_05'!$E$2:$U$2964,17,0)</f>
        <v>31.99</v>
      </c>
      <c r="M982" s="75" t="s">
        <v>6832</v>
      </c>
      <c r="N982" s="77" t="s">
        <v>1486</v>
      </c>
      <c r="O982" s="75" t="s">
        <v>2651</v>
      </c>
      <c r="P982" s="78" t="s">
        <v>2972</v>
      </c>
    </row>
    <row r="983" spans="1:16">
      <c r="A983" s="74"/>
      <c r="B983" s="46" t="s">
        <v>1490</v>
      </c>
      <c r="C983" s="47">
        <v>9783839418048</v>
      </c>
      <c r="D983" s="46" t="s">
        <v>5096</v>
      </c>
      <c r="E983" s="48" t="s">
        <v>1491</v>
      </c>
      <c r="F983" s="45" t="s">
        <v>1492</v>
      </c>
      <c r="G983" s="45" t="s">
        <v>6990</v>
      </c>
      <c r="I983" s="46">
        <v>2012</v>
      </c>
      <c r="J983" s="46" t="s">
        <v>5101</v>
      </c>
      <c r="K983" s="46" t="s">
        <v>1497</v>
      </c>
      <c r="L983" s="60">
        <f>VLOOKUP(C983,'[1]TRANS_alle _produkte_2014_10_05'!$E$2:$U$2964,17,0)</f>
        <v>33.99</v>
      </c>
      <c r="M983" s="46" t="s">
        <v>6832</v>
      </c>
      <c r="N983" s="48" t="s">
        <v>1486</v>
      </c>
      <c r="O983" s="46" t="s">
        <v>2651</v>
      </c>
      <c r="P983" s="45" t="s">
        <v>2972</v>
      </c>
    </row>
    <row r="984" spans="1:16" s="62" customFormat="1">
      <c r="A984" s="66"/>
      <c r="B984" s="63" t="s">
        <v>1493</v>
      </c>
      <c r="C984" s="64">
        <v>9783839421659</v>
      </c>
      <c r="D984" s="63" t="s">
        <v>5096</v>
      </c>
      <c r="E984" s="80" t="s">
        <v>1494</v>
      </c>
      <c r="F984" s="62" t="s">
        <v>1495</v>
      </c>
      <c r="G984" s="62" t="s">
        <v>6990</v>
      </c>
      <c r="H984" s="63"/>
      <c r="I984" s="63">
        <v>2013</v>
      </c>
      <c r="J984" s="63" t="s">
        <v>5101</v>
      </c>
      <c r="K984" s="63" t="s">
        <v>1497</v>
      </c>
      <c r="L984" s="65">
        <f>VLOOKUP(C984,'[1]TRANS_alle _produkte_2014_10_05'!$E$2:$U$2964,17,0)</f>
        <v>33.99</v>
      </c>
      <c r="M984" s="63" t="s">
        <v>6832</v>
      </c>
      <c r="N984" s="80" t="s">
        <v>1486</v>
      </c>
      <c r="O984" s="63" t="s">
        <v>2651</v>
      </c>
      <c r="P984" s="62" t="s">
        <v>2972</v>
      </c>
    </row>
    <row r="985" spans="1:16" s="71" customFormat="1" ht="18.75" customHeight="1" thickBot="1">
      <c r="A985" s="67"/>
      <c r="B985" s="68"/>
      <c r="C985" s="69"/>
      <c r="D985" s="68"/>
      <c r="E985" s="70"/>
      <c r="H985" s="68"/>
      <c r="I985" s="68"/>
      <c r="J985" s="68"/>
      <c r="K985" s="72"/>
      <c r="L985" s="73">
        <f>SUM(L7:L984)</f>
        <v>29443.220000000612</v>
      </c>
      <c r="M985" s="68"/>
      <c r="N985" s="70"/>
      <c r="O985" s="68"/>
    </row>
    <row r="986" spans="1:16" ht="12.75" thickTop="1"/>
  </sheetData>
  <phoneticPr fontId="0" type="noConversion"/>
  <conditionalFormatting sqref="B7:B984">
    <cfRule type="duplicateValues" dxfId="0" priority="4" stopIfTrue="1"/>
  </conditionalFormatting>
  <printOptions gridLines="1"/>
  <pageMargins left="0.7" right="0.7" top="0.78740157499999996" bottom="0.78740157499999996" header="0.3" footer="0.3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2:N825"/>
  <sheetViews>
    <sheetView workbookViewId="0">
      <pane ySplit="6" topLeftCell="A7" activePane="bottomLeft" state="frozen"/>
      <selection pane="bottomLeft" activeCell="A5" sqref="A5"/>
    </sheetView>
  </sheetViews>
  <sheetFormatPr defaultColWidth="11.42578125" defaultRowHeight="12"/>
  <cols>
    <col min="1" max="1" width="3.140625" style="45" customWidth="1"/>
    <col min="2" max="2" width="19.85546875" style="46" customWidth="1"/>
    <col min="3" max="3" width="19.85546875" style="47" customWidth="1"/>
    <col min="4" max="5" width="31.140625" style="48" customWidth="1"/>
    <col min="6" max="6" width="23.140625" style="48" customWidth="1"/>
    <col min="7" max="7" width="20.7109375" style="46" bestFit="1" customWidth="1"/>
    <col min="8" max="8" width="20.7109375" style="46" customWidth="1"/>
    <col min="9" max="9" width="11.42578125" style="82" customWidth="1"/>
    <col min="10" max="10" width="43.28515625" style="83" customWidth="1"/>
    <col min="11" max="11" width="11.42578125" style="46"/>
    <col min="12" max="12" width="67.85546875" style="46" customWidth="1"/>
    <col min="13" max="13" width="64" style="48" bestFit="1" customWidth="1"/>
    <col min="14" max="14" width="19.85546875" style="46" customWidth="1"/>
    <col min="15" max="16384" width="11.42578125" style="45"/>
  </cols>
  <sheetData>
    <row r="2" spans="1:14">
      <c r="B2" s="48"/>
      <c r="C2" s="81"/>
    </row>
    <row r="3" spans="1:14" s="51" customFormat="1">
      <c r="A3" s="50" t="s">
        <v>5062</v>
      </c>
      <c r="C3" s="84"/>
      <c r="D3" s="50"/>
      <c r="E3" s="50"/>
      <c r="F3" s="50"/>
      <c r="G3" s="54"/>
      <c r="H3" s="54"/>
      <c r="I3" s="85"/>
      <c r="J3" s="86"/>
      <c r="K3" s="54"/>
      <c r="L3" s="54"/>
      <c r="M3" s="50"/>
      <c r="N3" s="54"/>
    </row>
    <row r="4" spans="1:14">
      <c r="B4" s="55"/>
      <c r="C4" s="81"/>
    </row>
    <row r="6" spans="1:14" s="56" customFormat="1" ht="22.5" customHeight="1">
      <c r="B6" s="56" t="s">
        <v>6527</v>
      </c>
      <c r="C6" s="57" t="s">
        <v>5082</v>
      </c>
      <c r="D6" s="56" t="s">
        <v>5048</v>
      </c>
      <c r="E6" s="56" t="s">
        <v>6528</v>
      </c>
      <c r="F6" s="56" t="s">
        <v>5050</v>
      </c>
      <c r="G6" s="56" t="s">
        <v>5047</v>
      </c>
      <c r="H6" s="56" t="s">
        <v>5046</v>
      </c>
      <c r="I6" s="87" t="s">
        <v>5049</v>
      </c>
      <c r="J6" s="88" t="s">
        <v>5052</v>
      </c>
      <c r="K6" s="56" t="s">
        <v>6529</v>
      </c>
      <c r="L6" s="56" t="s">
        <v>5051</v>
      </c>
      <c r="M6" s="56" t="s">
        <v>5053</v>
      </c>
      <c r="N6" s="56" t="s">
        <v>6526</v>
      </c>
    </row>
    <row r="7" spans="1:14">
      <c r="B7" s="46" t="s">
        <v>6566</v>
      </c>
      <c r="C7" s="47">
        <v>9783839400753</v>
      </c>
      <c r="D7" s="48" t="s">
        <v>6567</v>
      </c>
      <c r="E7" s="48" t="s">
        <v>6568</v>
      </c>
      <c r="F7" s="48" t="s">
        <v>6570</v>
      </c>
      <c r="G7" s="46">
        <v>2001</v>
      </c>
      <c r="H7" s="46" t="s">
        <v>1497</v>
      </c>
      <c r="I7" s="82">
        <v>22.99</v>
      </c>
      <c r="J7" s="89" t="str">
        <f>VLOOKUP(C7,'[2]Gesamt 2000-2009'!$C$7:$O$823,13,0)</f>
        <v>Philosophie|Philosophiegeschichte</v>
      </c>
      <c r="K7" s="46" t="s">
        <v>6569</v>
      </c>
      <c r="L7" s="48">
        <f>VLOOKUP(C7,[3]Tabelle1!$C$32:$S$28751,17,0)</f>
        <v>0</v>
      </c>
      <c r="M7" s="48" t="s">
        <v>5057</v>
      </c>
      <c r="N7" s="46" t="s">
        <v>6565</v>
      </c>
    </row>
    <row r="8" spans="1:14">
      <c r="B8" s="46" t="s">
        <v>6580</v>
      </c>
      <c r="C8" s="47">
        <v>9783839401019</v>
      </c>
      <c r="D8" s="48" t="s">
        <v>6581</v>
      </c>
      <c r="E8" s="48" t="s">
        <v>6582</v>
      </c>
      <c r="F8" s="48" t="s">
        <v>6552</v>
      </c>
      <c r="G8" s="46">
        <v>2002</v>
      </c>
      <c r="H8" s="46" t="s">
        <v>1497</v>
      </c>
      <c r="I8" s="82">
        <v>11.99</v>
      </c>
      <c r="J8" s="89" t="str">
        <f>VLOOKUP(C8,'[2]Gesamt 2000-2009'!$C$7:$O$823,13,0)</f>
        <v>Ethnologie und Kulturanthropologie|Europäische Ethnologie</v>
      </c>
      <c r="K8" s="46" t="s">
        <v>6583</v>
      </c>
      <c r="L8" s="48">
        <f>VLOOKUP(C8,[3]Tabelle1!$C$32:$S$28751,17,0)</f>
        <v>0</v>
      </c>
      <c r="M8" s="48" t="s">
        <v>5057</v>
      </c>
      <c r="N8" s="46" t="s">
        <v>6579</v>
      </c>
    </row>
    <row r="9" spans="1:14">
      <c r="B9" s="46" t="s">
        <v>6625</v>
      </c>
      <c r="C9" s="47">
        <v>9783839401231</v>
      </c>
      <c r="D9" s="48" t="s">
        <v>6626</v>
      </c>
      <c r="E9" s="48" t="s">
        <v>6627</v>
      </c>
      <c r="F9" s="48" t="s">
        <v>6618</v>
      </c>
      <c r="G9" s="46">
        <v>2003</v>
      </c>
      <c r="H9" s="46" t="s">
        <v>1497</v>
      </c>
      <c r="I9" s="82">
        <v>6.99</v>
      </c>
      <c r="J9" s="89" t="str">
        <f>VLOOKUP(C9,'[2]Gesamt 2000-2009'!$C$7:$O$823,13,0)</f>
        <v>Philosophie|Medienphilosophie, Sprachphilosophie und Ästhetik</v>
      </c>
      <c r="K9" s="46" t="s">
        <v>6628</v>
      </c>
      <c r="L9" s="48">
        <f>VLOOKUP(C9,[3]Tabelle1!$C$32:$S$28751,17,0)</f>
        <v>0</v>
      </c>
      <c r="M9" s="48" t="s">
        <v>5057</v>
      </c>
      <c r="N9" s="46" t="s">
        <v>6624</v>
      </c>
    </row>
    <row r="10" spans="1:14">
      <c r="B10" s="46" t="s">
        <v>6646</v>
      </c>
      <c r="C10" s="47">
        <v>9783839401217</v>
      </c>
      <c r="D10" s="48" t="s">
        <v>6647</v>
      </c>
      <c r="E10" s="48" t="s">
        <v>6648</v>
      </c>
      <c r="F10" s="48" t="s">
        <v>6618</v>
      </c>
      <c r="G10" s="46">
        <v>2003</v>
      </c>
      <c r="H10" s="46" t="s">
        <v>1497</v>
      </c>
      <c r="I10" s="82">
        <v>6.99</v>
      </c>
      <c r="J10" s="89" t="str">
        <f>VLOOKUP(C10,'[2]Gesamt 2000-2009'!$C$7:$O$823,13,0)</f>
        <v>Philosophie|Medienphilosophie, Sprachphilosophie und Ästhetik</v>
      </c>
      <c r="K10" s="46" t="s">
        <v>6649</v>
      </c>
      <c r="L10" s="48">
        <f>VLOOKUP(C10,[3]Tabelle1!$C$32:$S$28751,17,0)</f>
        <v>0</v>
      </c>
      <c r="M10" s="48" t="s">
        <v>5057</v>
      </c>
      <c r="N10" s="46" t="s">
        <v>6645</v>
      </c>
    </row>
    <row r="11" spans="1:14">
      <c r="B11" s="46" t="s">
        <v>6651</v>
      </c>
      <c r="C11" s="47">
        <v>9783839401248</v>
      </c>
      <c r="D11" s="48" t="s">
        <v>6652</v>
      </c>
      <c r="E11" s="48" t="s">
        <v>6653</v>
      </c>
      <c r="F11" s="48" t="s">
        <v>6618</v>
      </c>
      <c r="G11" s="46">
        <v>2003</v>
      </c>
      <c r="H11" s="46" t="s">
        <v>1497</v>
      </c>
      <c r="I11" s="82">
        <v>6.99</v>
      </c>
      <c r="J11" s="89" t="str">
        <f>VLOOKUP(C11,'[2]Gesamt 2000-2009'!$C$7:$O$823,13,0)</f>
        <v>Philosophie|Sozialphilosophie und Ethik</v>
      </c>
      <c r="K11" s="46" t="s">
        <v>6654</v>
      </c>
      <c r="L11" s="48">
        <f>VLOOKUP(C11,[3]Tabelle1!$C$32:$S$28751,17,0)</f>
        <v>0</v>
      </c>
      <c r="M11" s="48" t="s">
        <v>5057</v>
      </c>
      <c r="N11" s="46" t="s">
        <v>6650</v>
      </c>
    </row>
    <row r="12" spans="1:14">
      <c r="B12" s="46" t="s">
        <v>6664</v>
      </c>
      <c r="C12" s="47">
        <v>9783839400968</v>
      </c>
      <c r="D12" s="48" t="s">
        <v>6665</v>
      </c>
      <c r="E12" s="48" t="s">
        <v>6666</v>
      </c>
      <c r="F12" s="48" t="s">
        <v>6618</v>
      </c>
      <c r="G12" s="46">
        <v>2003</v>
      </c>
      <c r="H12" s="46" t="s">
        <v>1497</v>
      </c>
      <c r="I12" s="82">
        <v>6.99</v>
      </c>
      <c r="J12" s="89" t="str">
        <f>VLOOKUP(C12,'[2]Gesamt 2000-2009'!$C$7:$O$823,13,0)</f>
        <v>Philosophie|Sozialphilosophie und Ethik</v>
      </c>
      <c r="K12" s="46" t="s">
        <v>6667</v>
      </c>
      <c r="L12" s="48">
        <f>VLOOKUP(C12,[3]Tabelle1!$C$32:$S$28751,17,0)</f>
        <v>0</v>
      </c>
      <c r="M12" s="48" t="s">
        <v>5057</v>
      </c>
      <c r="N12" s="46" t="s">
        <v>6663</v>
      </c>
    </row>
    <row r="13" spans="1:14">
      <c r="B13" s="46" t="s">
        <v>6669</v>
      </c>
      <c r="C13" s="47">
        <v>9783839400456</v>
      </c>
      <c r="D13" s="48" t="s">
        <v>6670</v>
      </c>
      <c r="E13" s="48" t="s">
        <v>6671</v>
      </c>
      <c r="F13" s="48" t="s">
        <v>6552</v>
      </c>
      <c r="G13" s="46">
        <v>2003</v>
      </c>
      <c r="H13" s="46" t="s">
        <v>1497</v>
      </c>
      <c r="I13" s="82">
        <v>26.99</v>
      </c>
      <c r="J13" s="89" t="str">
        <f>VLOOKUP(C13,'[2]Gesamt 2000-2009'!$C$7:$O$823,13,0)</f>
        <v>Ethnologie und Kulturanthropologie|Außereuropäische Ethnologie</v>
      </c>
      <c r="K13" s="46" t="s">
        <v>6583</v>
      </c>
      <c r="L13" s="48">
        <f>VLOOKUP(C13,[3]Tabelle1!$C$32:$S$28751,17,0)</f>
        <v>0</v>
      </c>
      <c r="M13" s="48" t="s">
        <v>5057</v>
      </c>
      <c r="N13" s="46" t="s">
        <v>6668</v>
      </c>
    </row>
    <row r="14" spans="1:14">
      <c r="B14" s="46" t="s">
        <v>6693</v>
      </c>
      <c r="C14" s="47">
        <v>9783839401514</v>
      </c>
      <c r="D14" s="48" t="s">
        <v>6694</v>
      </c>
      <c r="E14" s="48" t="s">
        <v>6695</v>
      </c>
      <c r="F14" s="48" t="s">
        <v>6570</v>
      </c>
      <c r="G14" s="46">
        <v>2003</v>
      </c>
      <c r="H14" s="46" t="s">
        <v>1497</v>
      </c>
      <c r="I14" s="82">
        <v>24.99</v>
      </c>
      <c r="J14" s="89" t="str">
        <f>VLOOKUP(C14,'[2]Gesamt 2000-2009'!$C$7:$O$823,13,0)</f>
        <v>Philosophie|Medienphilosophie, Sprachphilosophie und Ästhetik</v>
      </c>
      <c r="K14" s="46" t="s">
        <v>6696</v>
      </c>
      <c r="L14" s="48">
        <f>VLOOKUP(C14,[3]Tabelle1!$C$32:$S$28751,17,0)</f>
        <v>0</v>
      </c>
      <c r="M14" s="48" t="s">
        <v>5057</v>
      </c>
      <c r="N14" s="46" t="s">
        <v>6692</v>
      </c>
    </row>
    <row r="15" spans="1:14">
      <c r="B15" s="46" t="s">
        <v>6698</v>
      </c>
      <c r="C15" s="47">
        <v>9783839401545</v>
      </c>
      <c r="D15" s="48" t="s">
        <v>6699</v>
      </c>
      <c r="E15" s="48" t="s">
        <v>6700</v>
      </c>
      <c r="F15" s="48" t="s">
        <v>6570</v>
      </c>
      <c r="G15" s="46">
        <v>2003</v>
      </c>
      <c r="H15" s="46" t="s">
        <v>1497</v>
      </c>
      <c r="I15" s="82">
        <v>23.99</v>
      </c>
      <c r="J15" s="89" t="str">
        <f>VLOOKUP(C15,'[2]Gesamt 2000-2009'!$C$7:$O$823,13,0)</f>
        <v>Geschichtswissenschaft|Sozial- und Wirtschaftsgeschichte</v>
      </c>
      <c r="K15" s="46" t="s">
        <v>6592</v>
      </c>
      <c r="L15" s="48">
        <f>VLOOKUP(C15,[3]Tabelle1!$C$32:$S$28751,17,0)</f>
        <v>0</v>
      </c>
      <c r="M15" s="48" t="s">
        <v>5057</v>
      </c>
      <c r="N15" s="46" t="s">
        <v>6697</v>
      </c>
    </row>
    <row r="16" spans="1:14">
      <c r="B16" s="46" t="s">
        <v>6710</v>
      </c>
      <c r="C16" s="47">
        <v>9783839401590</v>
      </c>
      <c r="D16" s="48" t="s">
        <v>6711</v>
      </c>
      <c r="E16" s="48" t="s">
        <v>6712</v>
      </c>
      <c r="F16" s="48" t="s">
        <v>6570</v>
      </c>
      <c r="G16" s="46">
        <v>2003</v>
      </c>
      <c r="H16" s="46" t="s">
        <v>1497</v>
      </c>
      <c r="I16" s="82">
        <v>22.99</v>
      </c>
      <c r="J16" s="89" t="str">
        <f>VLOOKUP(C16,'[2]Gesamt 2000-2009'!$C$7:$O$823,13,0)</f>
        <v>Philosophie|Medienphilosophie, Sprachphilosophie und Ästhetik</v>
      </c>
      <c r="K16" s="46" t="s">
        <v>6696</v>
      </c>
      <c r="L16" s="48">
        <f>VLOOKUP(C16,[3]Tabelle1!$C$32:$S$28751,17,0)</f>
        <v>0</v>
      </c>
      <c r="M16" s="48" t="s">
        <v>5057</v>
      </c>
      <c r="N16" s="46" t="s">
        <v>6709</v>
      </c>
    </row>
    <row r="17" spans="2:14">
      <c r="B17" s="46" t="s">
        <v>6798</v>
      </c>
      <c r="C17" s="47">
        <v>9783839402115</v>
      </c>
      <c r="D17" s="48" t="s">
        <v>6567</v>
      </c>
      <c r="E17" s="48" t="s">
        <v>6799</v>
      </c>
      <c r="F17" s="48" t="s">
        <v>6570</v>
      </c>
      <c r="G17" s="46">
        <v>2004</v>
      </c>
      <c r="H17" s="46" t="s">
        <v>1497</v>
      </c>
      <c r="I17" s="82">
        <v>24.99</v>
      </c>
      <c r="J17" s="89" t="str">
        <f>VLOOKUP(C17,'[2]Gesamt 2000-2009'!$C$7:$O$823,13,0)</f>
        <v>Philosophie|Politische Philosophie</v>
      </c>
      <c r="K17" s="46" t="s">
        <v>6800</v>
      </c>
      <c r="L17" s="48">
        <f>VLOOKUP(C17,[3]Tabelle1!$C$32:$S$28751,17,0)</f>
        <v>0</v>
      </c>
      <c r="M17" s="48" t="s">
        <v>5057</v>
      </c>
      <c r="N17" s="46" t="s">
        <v>6797</v>
      </c>
    </row>
    <row r="18" spans="2:14">
      <c r="B18" s="46" t="s">
        <v>6811</v>
      </c>
      <c r="C18" s="47">
        <v>9783839401866</v>
      </c>
      <c r="D18" s="48" t="s">
        <v>6665</v>
      </c>
      <c r="E18" s="48" t="s">
        <v>6812</v>
      </c>
      <c r="F18" s="48" t="s">
        <v>6618</v>
      </c>
      <c r="G18" s="46">
        <v>2004</v>
      </c>
      <c r="H18" s="46" t="s">
        <v>1497</v>
      </c>
      <c r="I18" s="82">
        <v>6.99</v>
      </c>
      <c r="J18" s="89" t="str">
        <f>VLOOKUP(C18,'[2]Gesamt 2000-2009'!$C$7:$O$823,13,0)</f>
        <v>Philosophie|Sozialphilosophie und Ethik</v>
      </c>
      <c r="K18" s="46" t="s">
        <v>6667</v>
      </c>
      <c r="L18" s="48">
        <f>VLOOKUP(C18,[3]Tabelle1!$C$32:$S$28751,17,0)</f>
        <v>0</v>
      </c>
      <c r="M18" s="48" t="s">
        <v>5057</v>
      </c>
      <c r="N18" s="46" t="s">
        <v>6810</v>
      </c>
    </row>
    <row r="19" spans="2:14">
      <c r="B19" s="46" t="s">
        <v>6861</v>
      </c>
      <c r="C19" s="47">
        <v>9783839401279</v>
      </c>
      <c r="D19" s="48" t="s">
        <v>6862</v>
      </c>
      <c r="E19" s="48" t="s">
        <v>6863</v>
      </c>
      <c r="F19" s="48" t="s">
        <v>6864</v>
      </c>
      <c r="G19" s="46">
        <v>2004</v>
      </c>
      <c r="H19" s="46" t="s">
        <v>1497</v>
      </c>
      <c r="I19" s="82">
        <v>22.99</v>
      </c>
      <c r="J19" s="89" t="str">
        <f>VLOOKUP(C19,'[2]Gesamt 2000-2009'!$C$7:$O$823,13,0)</f>
        <v>Philosophie|Medienphilosophie, Sprachphilosophie und Ästhetik</v>
      </c>
      <c r="K19" s="46" t="s">
        <v>6791</v>
      </c>
      <c r="L19" s="48">
        <f>VLOOKUP(C19,[3]Tabelle1!$C$32:$S$28751,17,0)</f>
        <v>0</v>
      </c>
      <c r="M19" s="48" t="s">
        <v>5057</v>
      </c>
      <c r="N19" s="46" t="s">
        <v>6860</v>
      </c>
    </row>
    <row r="20" spans="2:14">
      <c r="B20" s="46" t="s">
        <v>6870</v>
      </c>
      <c r="C20" s="47">
        <v>9783839402283</v>
      </c>
      <c r="D20" s="48" t="s">
        <v>6871</v>
      </c>
      <c r="E20" s="48" t="s">
        <v>6872</v>
      </c>
      <c r="F20" s="48" t="s">
        <v>6552</v>
      </c>
      <c r="G20" s="46">
        <v>2004</v>
      </c>
      <c r="H20" s="46" t="s">
        <v>1497</v>
      </c>
      <c r="I20" s="82">
        <v>23.99</v>
      </c>
      <c r="J20" s="89" t="str">
        <f>VLOOKUP(C20,'[2]Gesamt 2000-2009'!$C$7:$O$823,13,0)</f>
        <v>Ethnologie und Kulturanthropologie|Europäische Ethnologie</v>
      </c>
      <c r="K20" s="46" t="s">
        <v>6583</v>
      </c>
      <c r="L20" s="48">
        <f>VLOOKUP(C20,[3]Tabelle1!$C$32:$S$28751,17,0)</f>
        <v>0</v>
      </c>
      <c r="M20" s="48" t="s">
        <v>5057</v>
      </c>
      <c r="N20" s="46" t="s">
        <v>6869</v>
      </c>
    </row>
    <row r="21" spans="2:14">
      <c r="B21" s="46" t="s">
        <v>6931</v>
      </c>
      <c r="C21" s="47">
        <v>9783839402627</v>
      </c>
      <c r="D21" s="48" t="s">
        <v>6932</v>
      </c>
      <c r="E21" s="48" t="s">
        <v>6933</v>
      </c>
      <c r="F21" s="48" t="s">
        <v>6644</v>
      </c>
      <c r="G21" s="46">
        <v>2004</v>
      </c>
      <c r="H21" s="46" t="s">
        <v>1497</v>
      </c>
      <c r="I21" s="82">
        <v>21.99</v>
      </c>
      <c r="J21" s="89" t="str">
        <f>VLOOKUP(C21,'[2]Gesamt 2000-2009'!$C$7:$O$823,13,0)</f>
        <v>Philosophie|Politische Philosophie</v>
      </c>
      <c r="K21" s="46" t="s">
        <v>6800</v>
      </c>
      <c r="L21" s="48">
        <f>VLOOKUP(C21,[3]Tabelle1!$C$32:$S$28751,17,0)</f>
        <v>0</v>
      </c>
      <c r="M21" s="48" t="s">
        <v>5057</v>
      </c>
      <c r="N21" s="46" t="s">
        <v>6930</v>
      </c>
    </row>
    <row r="22" spans="2:14">
      <c r="B22" s="46" t="s">
        <v>6981</v>
      </c>
      <c r="C22" s="47">
        <v>9783839402870</v>
      </c>
      <c r="D22" s="48" t="s">
        <v>6982</v>
      </c>
      <c r="E22" s="48" t="s">
        <v>6983</v>
      </c>
      <c r="F22" s="48" t="s">
        <v>6984</v>
      </c>
      <c r="G22" s="46">
        <v>2005</v>
      </c>
      <c r="H22" s="46" t="s">
        <v>1497</v>
      </c>
      <c r="I22" s="82">
        <v>25.99</v>
      </c>
      <c r="J22" s="89" t="str">
        <f>VLOOKUP(C22,'[2]Gesamt 2000-2009'!$C$7:$O$823,13,0)</f>
        <v>Ethnologie und Kulturanthropologie|Außereuropäische Ethnologie</v>
      </c>
      <c r="K22" s="46" t="s">
        <v>6583</v>
      </c>
      <c r="L22" s="48">
        <f>VLOOKUP(C22,[3]Tabelle1!$C$32:$S$28751,17,0)</f>
        <v>0</v>
      </c>
      <c r="M22" s="48" t="s">
        <v>5057</v>
      </c>
      <c r="N22" s="46" t="s">
        <v>6980</v>
      </c>
    </row>
    <row r="23" spans="2:14">
      <c r="B23" s="46" t="s">
        <v>6986</v>
      </c>
      <c r="C23" s="47">
        <v>9783839403013</v>
      </c>
      <c r="D23" s="48" t="s">
        <v>6987</v>
      </c>
      <c r="E23" s="48" t="s">
        <v>6988</v>
      </c>
      <c r="F23" s="48" t="s">
        <v>6990</v>
      </c>
      <c r="G23" s="46">
        <v>2005</v>
      </c>
      <c r="H23" s="46" t="s">
        <v>1497</v>
      </c>
      <c r="I23" s="82">
        <v>26.99</v>
      </c>
      <c r="J23" s="89" t="str">
        <f>VLOOKUP(C23,'[2]Gesamt 2000-2009'!$C$7:$O$823,13,0)</f>
        <v>Geschichtswissenschaft|Wissenschafts- und Technikgeschichte</v>
      </c>
      <c r="K23" s="46" t="s">
        <v>6989</v>
      </c>
      <c r="L23" s="48">
        <f>VLOOKUP(C23,[3]Tabelle1!$C$32:$S$28751,17,0)</f>
        <v>0</v>
      </c>
      <c r="M23" s="48" t="s">
        <v>5057</v>
      </c>
      <c r="N23" s="46" t="s">
        <v>6985</v>
      </c>
    </row>
    <row r="24" spans="2:14">
      <c r="B24" s="46" t="s">
        <v>6992</v>
      </c>
      <c r="C24" s="47">
        <v>9783839402603</v>
      </c>
      <c r="D24" s="48" t="s">
        <v>6577</v>
      </c>
      <c r="E24" s="48" t="s">
        <v>6993</v>
      </c>
      <c r="F24" s="48" t="s">
        <v>6541</v>
      </c>
      <c r="G24" s="46">
        <v>2005</v>
      </c>
      <c r="H24" s="46" t="s">
        <v>1497</v>
      </c>
      <c r="I24" s="82">
        <v>21.99</v>
      </c>
      <c r="J24" s="89" t="str">
        <f>VLOOKUP(C24,'[2]Gesamt 2000-2009'!$C$7:$O$823,13,0)</f>
        <v>Ethnologie und Kulturanthropologie|Außereuropäische Ethnologie</v>
      </c>
      <c r="K24" s="46" t="s">
        <v>6583</v>
      </c>
      <c r="L24" s="48">
        <f>VLOOKUP(C24,[3]Tabelle1!$C$32:$S$28751,17,0)</f>
        <v>0</v>
      </c>
      <c r="M24" s="48" t="s">
        <v>5057</v>
      </c>
      <c r="N24" s="46" t="s">
        <v>6991</v>
      </c>
    </row>
    <row r="25" spans="2:14">
      <c r="B25" s="46" t="s">
        <v>7009</v>
      </c>
      <c r="C25" s="47">
        <v>9783839402177</v>
      </c>
      <c r="D25" s="48" t="s">
        <v>7010</v>
      </c>
      <c r="E25" s="48" t="s">
        <v>7011</v>
      </c>
      <c r="F25" s="48" t="s">
        <v>6552</v>
      </c>
      <c r="G25" s="46">
        <v>2005</v>
      </c>
      <c r="H25" s="46" t="s">
        <v>1497</v>
      </c>
      <c r="I25" s="82">
        <v>38.99</v>
      </c>
      <c r="J25" s="89" t="str">
        <f>VLOOKUP(C25,'[2]Gesamt 2000-2009'!$C$7:$O$823,13,0)</f>
        <v>Ethnologie und Kulturanthropologie|Außereuropäische Ethnologie</v>
      </c>
      <c r="K25" s="46" t="s">
        <v>6583</v>
      </c>
      <c r="L25" s="48">
        <f>VLOOKUP(C25,[3]Tabelle1!$C$32:$S$28751,17,0)</f>
        <v>0</v>
      </c>
      <c r="M25" s="48" t="s">
        <v>5057</v>
      </c>
      <c r="N25" s="46" t="s">
        <v>7008</v>
      </c>
    </row>
    <row r="26" spans="2:14">
      <c r="B26" s="46" t="s">
        <v>7013</v>
      </c>
      <c r="C26" s="47">
        <v>9783839402245</v>
      </c>
      <c r="D26" s="48" t="s">
        <v>7014</v>
      </c>
      <c r="E26" s="48" t="s">
        <v>7015</v>
      </c>
      <c r="F26" s="48" t="s">
        <v>6864</v>
      </c>
      <c r="G26" s="46">
        <v>2005</v>
      </c>
      <c r="H26" s="46" t="s">
        <v>1497</v>
      </c>
      <c r="I26" s="82">
        <v>23.99</v>
      </c>
      <c r="J26" s="89" t="str">
        <f>VLOOKUP(C26,'[2]Gesamt 2000-2009'!$C$7:$O$823,13,0)</f>
        <v>Philosophie|Sozialphilosophie und Ethik</v>
      </c>
      <c r="K26" s="46" t="s">
        <v>6654</v>
      </c>
      <c r="L26" s="48"/>
      <c r="M26" s="48" t="s">
        <v>5057</v>
      </c>
      <c r="N26" s="46" t="s">
        <v>7012</v>
      </c>
    </row>
    <row r="27" spans="2:14">
      <c r="B27" s="46" t="s">
        <v>7042</v>
      </c>
      <c r="C27" s="47">
        <v>9783839403259</v>
      </c>
      <c r="D27" s="48" t="s">
        <v>7043</v>
      </c>
      <c r="E27" s="48" t="s">
        <v>7044</v>
      </c>
      <c r="F27" s="48" t="s">
        <v>7045</v>
      </c>
      <c r="G27" s="46">
        <v>2005</v>
      </c>
      <c r="H27" s="46" t="s">
        <v>1497</v>
      </c>
      <c r="I27" s="82">
        <v>26.99</v>
      </c>
      <c r="J27" s="89" t="str">
        <f>VLOOKUP(C27,'[2]Gesamt 2000-2009'!$C$7:$O$823,13,0)</f>
        <v>Philosophie|Sozialphilosophie und Ethik</v>
      </c>
      <c r="K27" s="46" t="s">
        <v>6654</v>
      </c>
      <c r="L27" s="48">
        <f>VLOOKUP(C27,[3]Tabelle1!$C$32:$S$28751,17,0)</f>
        <v>0</v>
      </c>
      <c r="M27" s="48" t="s">
        <v>5057</v>
      </c>
      <c r="N27" s="46" t="s">
        <v>7041</v>
      </c>
    </row>
    <row r="28" spans="2:14">
      <c r="B28" s="46" t="s">
        <v>7112</v>
      </c>
      <c r="C28" s="47">
        <v>9783839403235</v>
      </c>
      <c r="D28" s="48" t="s">
        <v>7113</v>
      </c>
      <c r="E28" s="48" t="s">
        <v>7114</v>
      </c>
      <c r="F28" s="48" t="s">
        <v>7115</v>
      </c>
      <c r="G28" s="46">
        <v>2005</v>
      </c>
      <c r="H28" s="46" t="s">
        <v>1497</v>
      </c>
      <c r="I28" s="82">
        <v>23.99</v>
      </c>
      <c r="J28" s="89" t="str">
        <f>VLOOKUP(C28,'[2]Gesamt 2000-2009'!$C$7:$O$823,13,0)</f>
        <v>Ethnologie und Kulturanthropologie|Europäische Ethnologie</v>
      </c>
      <c r="K28" s="46" t="s">
        <v>6623</v>
      </c>
      <c r="L28" s="48">
        <f>VLOOKUP(C28,[3]Tabelle1!$C$32:$S$28751,17,0)</f>
        <v>0</v>
      </c>
      <c r="M28" s="48" t="s">
        <v>5057</v>
      </c>
      <c r="N28" s="46" t="s">
        <v>7111</v>
      </c>
    </row>
    <row r="29" spans="2:14">
      <c r="B29" s="46" t="s">
        <v>7128</v>
      </c>
      <c r="C29" s="47">
        <v>9783839402733</v>
      </c>
      <c r="D29" s="48" t="s">
        <v>7129</v>
      </c>
      <c r="E29" s="48" t="s">
        <v>7130</v>
      </c>
      <c r="F29" s="48" t="s">
        <v>7045</v>
      </c>
      <c r="G29" s="46">
        <v>2005</v>
      </c>
      <c r="H29" s="46" t="s">
        <v>1497</v>
      </c>
      <c r="I29" s="82">
        <v>22.99</v>
      </c>
      <c r="J29" s="89" t="str">
        <f>VLOOKUP(C29,'[2]Gesamt 2000-2009'!$C$7:$O$823,13,0)</f>
        <v>Philosophie|Sozialphilosophie und Ethik</v>
      </c>
      <c r="K29" s="46" t="s">
        <v>6654</v>
      </c>
      <c r="L29" s="48">
        <f>VLOOKUP(C29,[3]Tabelle1!$C$32:$S$28751,17,0)</f>
        <v>0</v>
      </c>
      <c r="M29" s="48" t="s">
        <v>5057</v>
      </c>
      <c r="N29" s="46" t="s">
        <v>7127</v>
      </c>
    </row>
    <row r="30" spans="2:14">
      <c r="B30" s="46" t="s">
        <v>7136</v>
      </c>
      <c r="C30" s="47">
        <v>9783839403068</v>
      </c>
      <c r="D30" s="48" t="s">
        <v>7137</v>
      </c>
      <c r="E30" s="48" t="s">
        <v>7138</v>
      </c>
      <c r="F30" s="48" t="s">
        <v>6979</v>
      </c>
      <c r="G30" s="46">
        <v>2005</v>
      </c>
      <c r="H30" s="46" t="s">
        <v>1497</v>
      </c>
      <c r="I30" s="82">
        <v>20.99</v>
      </c>
      <c r="J30" s="89" t="str">
        <f>VLOOKUP(C30,'[2]Gesamt 2000-2009'!$C$7:$O$823,13,0)</f>
        <v>Geschichtswissenschaft|Umwelt- und Tiergeschichte</v>
      </c>
      <c r="K30" s="46" t="s">
        <v>7139</v>
      </c>
      <c r="L30" s="48">
        <f>VLOOKUP(C30,[3]Tabelle1!$C$32:$S$28751,17,0)</f>
        <v>0</v>
      </c>
      <c r="M30" s="48" t="s">
        <v>5057</v>
      </c>
      <c r="N30" s="46" t="s">
        <v>7135</v>
      </c>
    </row>
    <row r="31" spans="2:14">
      <c r="B31" s="46" t="s">
        <v>7149</v>
      </c>
      <c r="C31" s="47">
        <v>9783839403006</v>
      </c>
      <c r="D31" s="48" t="s">
        <v>7150</v>
      </c>
      <c r="E31" s="48" t="s">
        <v>7151</v>
      </c>
      <c r="F31" s="48" t="s">
        <v>6618</v>
      </c>
      <c r="G31" s="46">
        <v>2005</v>
      </c>
      <c r="H31" s="46" t="s">
        <v>1497</v>
      </c>
      <c r="I31" s="82">
        <v>6.99</v>
      </c>
      <c r="J31" s="89" t="str">
        <f>VLOOKUP(C31,'[2]Gesamt 2000-2009'!$C$7:$O$823,13,0)</f>
        <v>Philosophie|Kulturphilosophie und Philosophische Anthropologie</v>
      </c>
      <c r="K31" s="46" t="s">
        <v>6654</v>
      </c>
      <c r="L31" s="48">
        <f>VLOOKUP(C31,[3]Tabelle1!$C$32:$S$28751,17,0)</f>
        <v>0</v>
      </c>
      <c r="M31" s="48" t="s">
        <v>5057</v>
      </c>
      <c r="N31" s="46" t="s">
        <v>7148</v>
      </c>
    </row>
    <row r="32" spans="2:14">
      <c r="B32" s="46" t="s">
        <v>7161</v>
      </c>
      <c r="C32" s="47">
        <v>9783839403679</v>
      </c>
      <c r="D32" s="48" t="s">
        <v>7162</v>
      </c>
      <c r="E32" s="48" t="s">
        <v>7163</v>
      </c>
      <c r="F32" s="48" t="s">
        <v>7045</v>
      </c>
      <c r="G32" s="46">
        <v>2005</v>
      </c>
      <c r="H32" s="46" t="s">
        <v>1497</v>
      </c>
      <c r="I32" s="82">
        <v>38.99</v>
      </c>
      <c r="J32" s="89" t="str">
        <f>VLOOKUP(C32,'[2]Gesamt 2000-2009'!$C$7:$O$823,13,0)</f>
        <v>Philosophie|Philosophiegeschichte</v>
      </c>
      <c r="K32" s="46" t="s">
        <v>7164</v>
      </c>
      <c r="L32" s="48">
        <f>VLOOKUP(C32,[3]Tabelle1!$C$32:$S$28751,17,0)</f>
        <v>0</v>
      </c>
      <c r="M32" s="48" t="s">
        <v>5057</v>
      </c>
      <c r="N32" s="46" t="s">
        <v>7160</v>
      </c>
    </row>
    <row r="33" spans="2:14">
      <c r="B33" s="46" t="s">
        <v>7300</v>
      </c>
      <c r="C33" s="47">
        <v>9783839404416</v>
      </c>
      <c r="D33" s="48" t="s">
        <v>7301</v>
      </c>
      <c r="E33" s="48" t="s">
        <v>7302</v>
      </c>
      <c r="F33" s="48" t="s">
        <v>7045</v>
      </c>
      <c r="G33" s="46">
        <v>2006</v>
      </c>
      <c r="H33" s="46" t="s">
        <v>1497</v>
      </c>
      <c r="I33" s="82">
        <v>21.99</v>
      </c>
      <c r="J33" s="89" t="str">
        <f>VLOOKUP(C33,'[2]Gesamt 2000-2009'!$C$7:$O$823,13,0)</f>
        <v>Philosophie|Philosophiegeschichte</v>
      </c>
      <c r="K33" s="46" t="s">
        <v>7164</v>
      </c>
      <c r="L33" s="48">
        <f>VLOOKUP(C33,[3]Tabelle1!$C$32:$S$28751,17,0)</f>
        <v>0</v>
      </c>
      <c r="M33" s="48" t="s">
        <v>5057</v>
      </c>
      <c r="N33" s="46" t="s">
        <v>7299</v>
      </c>
    </row>
    <row r="34" spans="2:14">
      <c r="B34" s="46" t="s">
        <v>7326</v>
      </c>
      <c r="C34" s="47">
        <v>9783839404270</v>
      </c>
      <c r="D34" s="48" t="s">
        <v>7327</v>
      </c>
      <c r="E34" s="48" t="s">
        <v>7328</v>
      </c>
      <c r="F34" s="48" t="s">
        <v>7045</v>
      </c>
      <c r="G34" s="46">
        <v>2006</v>
      </c>
      <c r="H34" s="46" t="s">
        <v>1497</v>
      </c>
      <c r="I34" s="82">
        <v>24.99</v>
      </c>
      <c r="J34" s="89" t="str">
        <f>VLOOKUP(C34,'[2]Gesamt 2000-2009'!$C$7:$O$823,13,0)</f>
        <v>Philosophie|Sozialphilosophie und Ethik</v>
      </c>
      <c r="K34" s="46" t="s">
        <v>6667</v>
      </c>
      <c r="L34" s="48">
        <f>VLOOKUP(C34,[3]Tabelle1!$C$32:$S$28751,17,0)</f>
        <v>0</v>
      </c>
      <c r="M34" s="48" t="s">
        <v>5057</v>
      </c>
      <c r="N34" s="46" t="s">
        <v>7325</v>
      </c>
    </row>
    <row r="35" spans="2:14">
      <c r="B35" s="46" t="s">
        <v>7338</v>
      </c>
      <c r="C35" s="47">
        <v>9783839404652</v>
      </c>
      <c r="D35" s="48" t="s">
        <v>7339</v>
      </c>
      <c r="E35" s="48" t="s">
        <v>7340</v>
      </c>
      <c r="F35" s="48" t="s">
        <v>7045</v>
      </c>
      <c r="G35" s="46">
        <v>2006</v>
      </c>
      <c r="H35" s="46" t="s">
        <v>1497</v>
      </c>
      <c r="I35" s="82">
        <v>22.99</v>
      </c>
      <c r="J35" s="89" t="str">
        <f>VLOOKUP(C35,'[2]Gesamt 2000-2009'!$C$7:$O$823,13,0)</f>
        <v>Philosophie|Politische Philosophie</v>
      </c>
      <c r="K35" s="46" t="s">
        <v>6800</v>
      </c>
      <c r="L35" s="48">
        <f>VLOOKUP(C35,[3]Tabelle1!$C$32:$S$28751,17,0)</f>
        <v>0</v>
      </c>
      <c r="M35" s="48" t="s">
        <v>5057</v>
      </c>
      <c r="N35" s="46" t="s">
        <v>7337</v>
      </c>
    </row>
    <row r="36" spans="2:14">
      <c r="B36" s="46" t="s">
        <v>7370</v>
      </c>
      <c r="C36" s="47">
        <v>9783839404560</v>
      </c>
      <c r="D36" s="48" t="s">
        <v>7371</v>
      </c>
      <c r="E36" s="48" t="s">
        <v>7372</v>
      </c>
      <c r="F36" s="48" t="s">
        <v>7045</v>
      </c>
      <c r="G36" s="46">
        <v>2006</v>
      </c>
      <c r="H36" s="46" t="s">
        <v>1497</v>
      </c>
      <c r="I36" s="82">
        <v>23.99</v>
      </c>
      <c r="J36" s="89" t="str">
        <f>VLOOKUP(C36,'[2]Gesamt 2000-2009'!$C$7:$O$823,13,0)</f>
        <v>Philosophie|Sozialphilosophie und Ethik</v>
      </c>
      <c r="K36" s="46" t="s">
        <v>6654</v>
      </c>
      <c r="L36" s="48">
        <f>VLOOKUP(C36,[3]Tabelle1!$C$32:$S$28751,17,0)</f>
        <v>0</v>
      </c>
      <c r="M36" s="48" t="s">
        <v>5057</v>
      </c>
      <c r="N36" s="46" t="s">
        <v>7369</v>
      </c>
    </row>
    <row r="37" spans="2:14">
      <c r="B37" s="46" t="s">
        <v>7378</v>
      </c>
      <c r="C37" s="47">
        <v>9783839404751</v>
      </c>
      <c r="D37" s="48" t="s">
        <v>7379</v>
      </c>
      <c r="E37" s="48" t="s">
        <v>7380</v>
      </c>
      <c r="F37" s="48" t="s">
        <v>7045</v>
      </c>
      <c r="G37" s="46">
        <v>2006</v>
      </c>
      <c r="H37" s="46" t="s">
        <v>1497</v>
      </c>
      <c r="I37" s="82">
        <v>23.99</v>
      </c>
      <c r="J37" s="89" t="str">
        <f>VLOOKUP(C37,'[2]Gesamt 2000-2009'!$C$7:$O$823,13,0)</f>
        <v>Philosophie|Wissenschafts-, Technik- und Naturphilosophie</v>
      </c>
      <c r="K37" s="46" t="s">
        <v>6649</v>
      </c>
      <c r="L37" s="48">
        <f>VLOOKUP(C37,[3]Tabelle1!$C$32:$S$28751,17,0)</f>
        <v>0</v>
      </c>
      <c r="M37" s="48" t="s">
        <v>5057</v>
      </c>
      <c r="N37" s="46" t="s">
        <v>7377</v>
      </c>
    </row>
    <row r="38" spans="2:14">
      <c r="B38" s="46" t="s">
        <v>7390</v>
      </c>
      <c r="C38" s="47">
        <v>9783839404386</v>
      </c>
      <c r="D38" s="48" t="s">
        <v>7391</v>
      </c>
      <c r="E38" s="48" t="s">
        <v>7392</v>
      </c>
      <c r="F38" s="48" t="s">
        <v>6570</v>
      </c>
      <c r="G38" s="46">
        <v>2006</v>
      </c>
      <c r="H38" s="46" t="s">
        <v>1497</v>
      </c>
      <c r="I38" s="82">
        <v>11.99</v>
      </c>
      <c r="J38" s="89" t="str">
        <f>VLOOKUP(C38,'[2]Gesamt 2000-2009'!$C$7:$O$823,13,0)</f>
        <v>Geschichtswissenschaft|Kulturgeschichte</v>
      </c>
      <c r="K38" s="46" t="s">
        <v>6592</v>
      </c>
      <c r="L38" s="48">
        <f>VLOOKUP(C38,[3]Tabelle1!$C$32:$S$28751,17,0)</f>
        <v>0</v>
      </c>
      <c r="M38" s="48" t="s">
        <v>5057</v>
      </c>
      <c r="N38" s="46" t="s">
        <v>7389</v>
      </c>
    </row>
    <row r="39" spans="2:14">
      <c r="B39" s="46" t="s">
        <v>7394</v>
      </c>
      <c r="C39" s="47">
        <v>9783839404430</v>
      </c>
      <c r="D39" s="48" t="s">
        <v>7395</v>
      </c>
      <c r="E39" s="48" t="s">
        <v>7396</v>
      </c>
      <c r="F39" s="48" t="s">
        <v>7045</v>
      </c>
      <c r="G39" s="46">
        <v>2006</v>
      </c>
      <c r="H39" s="46" t="s">
        <v>1497</v>
      </c>
      <c r="I39" s="82">
        <v>23.99</v>
      </c>
      <c r="J39" s="89" t="str">
        <f>VLOOKUP(C39,'[2]Gesamt 2000-2009'!$C$7:$O$823,13,0)</f>
        <v>Philosophie|Medienphilosophie, Sprachphilosophie und Ästhetik</v>
      </c>
      <c r="K39" s="46" t="s">
        <v>6696</v>
      </c>
      <c r="L39" s="48">
        <f>VLOOKUP(C39,[3]Tabelle1!$C$32:$S$28751,17,0)</f>
        <v>0</v>
      </c>
      <c r="M39" s="48" t="s">
        <v>5057</v>
      </c>
      <c r="N39" s="46" t="s">
        <v>7393</v>
      </c>
    </row>
    <row r="40" spans="2:14">
      <c r="B40" s="46" t="s">
        <v>7422</v>
      </c>
      <c r="C40" s="47">
        <v>9783839403648</v>
      </c>
      <c r="D40" s="48" t="s">
        <v>7423</v>
      </c>
      <c r="E40" s="48" t="s">
        <v>7424</v>
      </c>
      <c r="F40" s="48" t="s">
        <v>7045</v>
      </c>
      <c r="G40" s="46">
        <v>2006</v>
      </c>
      <c r="H40" s="46" t="s">
        <v>1497</v>
      </c>
      <c r="I40" s="82">
        <v>24.99</v>
      </c>
      <c r="J40" s="89" t="str">
        <f>VLOOKUP(C40,'[2]Gesamt 2000-2009'!$C$7:$O$823,13,0)</f>
        <v>Philosophie|Sozialphilosophie und Ethik</v>
      </c>
      <c r="K40" s="46" t="s">
        <v>7425</v>
      </c>
      <c r="L40" s="48">
        <f>VLOOKUP(C40,[3]Tabelle1!$C$32:$S$28751,17,0)</f>
        <v>0</v>
      </c>
      <c r="M40" s="48" t="s">
        <v>5057</v>
      </c>
      <c r="N40" s="46" t="s">
        <v>7421</v>
      </c>
    </row>
    <row r="41" spans="2:14">
      <c r="B41" s="46" t="s">
        <v>7508</v>
      </c>
      <c r="C41" s="47">
        <v>9783839404317</v>
      </c>
      <c r="D41" s="48" t="s">
        <v>7509</v>
      </c>
      <c r="E41" s="48" t="s">
        <v>7510</v>
      </c>
      <c r="F41" s="48" t="s">
        <v>6864</v>
      </c>
      <c r="G41" s="46">
        <v>2006</v>
      </c>
      <c r="H41" s="46" t="s">
        <v>1497</v>
      </c>
      <c r="I41" s="82">
        <v>26.99</v>
      </c>
      <c r="J41" s="89" t="str">
        <f>VLOOKUP(C41,'[2]Gesamt 2000-2009'!$C$7:$O$823,13,0)</f>
        <v>Philosophie|Wissenschafts-, Technik- und Naturphilosophie</v>
      </c>
      <c r="K41" s="46" t="s">
        <v>7511</v>
      </c>
      <c r="L41" s="48">
        <f>VLOOKUP(C41,[3]Tabelle1!$C$32:$S$28751,17,0)</f>
        <v>0</v>
      </c>
      <c r="M41" s="48" t="s">
        <v>5057</v>
      </c>
      <c r="N41" s="46" t="s">
        <v>7507</v>
      </c>
    </row>
    <row r="42" spans="2:14">
      <c r="B42" s="46" t="s">
        <v>7539</v>
      </c>
      <c r="C42" s="47">
        <v>9783839405369</v>
      </c>
      <c r="D42" s="48" t="s">
        <v>7540</v>
      </c>
      <c r="E42" s="48" t="s">
        <v>7541</v>
      </c>
      <c r="F42" s="48" t="s">
        <v>7045</v>
      </c>
      <c r="G42" s="46">
        <v>2006</v>
      </c>
      <c r="H42" s="46" t="s">
        <v>1497</v>
      </c>
      <c r="I42" s="82">
        <v>18.989999999999998</v>
      </c>
      <c r="J42" s="89" t="str">
        <f>VLOOKUP(C42,'[2]Gesamt 2000-2009'!$C$7:$O$823,13,0)</f>
        <v>Philosophie|Philosophiegeschichte</v>
      </c>
      <c r="K42" s="46" t="s">
        <v>7542</v>
      </c>
      <c r="L42" s="48">
        <f>VLOOKUP(C42,[3]Tabelle1!$C$32:$S$28751,17,0)</f>
        <v>0</v>
      </c>
      <c r="M42" s="48" t="s">
        <v>5057</v>
      </c>
      <c r="N42" s="46" t="s">
        <v>7538</v>
      </c>
    </row>
    <row r="43" spans="2:14">
      <c r="B43" s="46" t="s">
        <v>7557</v>
      </c>
      <c r="C43" s="47">
        <v>9783839405734</v>
      </c>
      <c r="D43" s="48" t="s">
        <v>7558</v>
      </c>
      <c r="E43" s="48" t="s">
        <v>7559</v>
      </c>
      <c r="F43" s="48" t="s">
        <v>6552</v>
      </c>
      <c r="G43" s="46">
        <v>2006</v>
      </c>
      <c r="H43" s="46" t="s">
        <v>1497</v>
      </c>
      <c r="I43" s="82">
        <v>21.99</v>
      </c>
      <c r="J43" s="89" t="str">
        <f>VLOOKUP(C43,'[2]Gesamt 2000-2009'!$C$7:$O$823,13,0)</f>
        <v>Geschichtswissenschaft|Globalgeschichte, Kolonialgeschichte und Außereuropäische Geschichte</v>
      </c>
      <c r="K43" s="46" t="s">
        <v>7560</v>
      </c>
      <c r="L43" s="48">
        <f>VLOOKUP(C43,[3]Tabelle1!$C$32:$S$28751,17,0)</f>
        <v>0</v>
      </c>
      <c r="M43" s="48" t="s">
        <v>5057</v>
      </c>
      <c r="N43" s="46" t="s">
        <v>7556</v>
      </c>
    </row>
    <row r="44" spans="2:14">
      <c r="B44" s="46" t="s">
        <v>7574</v>
      </c>
      <c r="C44" s="47">
        <v>9783839404119</v>
      </c>
      <c r="D44" s="48" t="s">
        <v>7575</v>
      </c>
      <c r="E44" s="48" t="s">
        <v>7576</v>
      </c>
      <c r="F44" s="48" t="s">
        <v>6602</v>
      </c>
      <c r="G44" s="46">
        <v>2006</v>
      </c>
      <c r="H44" s="46" t="s">
        <v>1497</v>
      </c>
      <c r="I44" s="82">
        <v>11.99</v>
      </c>
      <c r="J44" s="89" t="str">
        <f>VLOOKUP(C44,'[2]Gesamt 2000-2009'!$C$7:$O$823,13,0)</f>
        <v>Philosophie|Politische Philosophie</v>
      </c>
      <c r="K44" s="46" t="s">
        <v>6800</v>
      </c>
      <c r="L44" s="48">
        <f>VLOOKUP(C44,[3]Tabelle1!$C$32:$S$28751,17,0)</f>
        <v>0</v>
      </c>
      <c r="M44" s="48" t="s">
        <v>5057</v>
      </c>
      <c r="N44" s="46" t="s">
        <v>7573</v>
      </c>
    </row>
    <row r="45" spans="2:14">
      <c r="B45" s="46" t="s">
        <v>7602</v>
      </c>
      <c r="C45" s="47">
        <v>9783839405901</v>
      </c>
      <c r="D45" s="48" t="s">
        <v>7603</v>
      </c>
      <c r="E45" s="48" t="s">
        <v>7604</v>
      </c>
      <c r="F45" s="48" t="s">
        <v>7605</v>
      </c>
      <c r="G45" s="46">
        <v>2006</v>
      </c>
      <c r="H45" s="46" t="s">
        <v>1497</v>
      </c>
      <c r="I45" s="82">
        <v>35.99</v>
      </c>
      <c r="J45" s="89" t="str">
        <f>VLOOKUP(C45,'[2]Gesamt 2000-2009'!$C$7:$O$823,13,0)</f>
        <v>Geschichtswissenschaft|Wissenschafts- und Technikgeschichte</v>
      </c>
      <c r="K45" s="46" t="s">
        <v>6989</v>
      </c>
      <c r="L45" s="48">
        <f>VLOOKUP(C45,[3]Tabelle1!$C$32:$S$28751,17,0)</f>
        <v>0</v>
      </c>
      <c r="M45" s="48" t="s">
        <v>5057</v>
      </c>
      <c r="N45" s="46" t="s">
        <v>7601</v>
      </c>
    </row>
    <row r="46" spans="2:14">
      <c r="B46" s="46" t="s">
        <v>7668</v>
      </c>
      <c r="C46" s="47">
        <v>9783839406021</v>
      </c>
      <c r="D46" s="48" t="s">
        <v>7669</v>
      </c>
      <c r="E46" s="48" t="s">
        <v>7670</v>
      </c>
      <c r="F46" s="48" t="s">
        <v>6552</v>
      </c>
      <c r="G46" s="46">
        <v>2007</v>
      </c>
      <c r="H46" s="46" t="s">
        <v>1497</v>
      </c>
      <c r="I46" s="82">
        <v>24.99</v>
      </c>
      <c r="J46" s="89" t="str">
        <f>VLOOKUP(C46,'[2]Gesamt 2000-2009'!$C$7:$O$823,13,0)</f>
        <v>Ethnologie und Kulturanthropologie|Außereuropäische Ethnologie</v>
      </c>
      <c r="K46" s="46" t="s">
        <v>6583</v>
      </c>
      <c r="L46" s="48">
        <f>VLOOKUP(C46,[3]Tabelle1!$C$32:$S$28751,17,0)</f>
        <v>0</v>
      </c>
      <c r="M46" s="48" t="s">
        <v>5057</v>
      </c>
      <c r="N46" s="46" t="s">
        <v>7667</v>
      </c>
    </row>
    <row r="47" spans="2:14">
      <c r="B47" s="46" t="s">
        <v>7697</v>
      </c>
      <c r="C47" s="47">
        <v>9783839406397</v>
      </c>
      <c r="D47" s="48" t="s">
        <v>7698</v>
      </c>
      <c r="E47" s="48" t="s">
        <v>7699</v>
      </c>
      <c r="F47" s="48" t="s">
        <v>6552</v>
      </c>
      <c r="G47" s="46">
        <v>2007</v>
      </c>
      <c r="H47" s="46" t="s">
        <v>1497</v>
      </c>
      <c r="I47" s="82">
        <v>26.99</v>
      </c>
      <c r="J47" s="89" t="str">
        <f>VLOOKUP(C47,'[2]Gesamt 2000-2009'!$C$7:$O$823,13,0)</f>
        <v>Ethnologie und Kulturanthropologie|Außereuropäische Ethnologie</v>
      </c>
      <c r="K47" s="46" t="s">
        <v>6583</v>
      </c>
      <c r="L47" s="48">
        <f>VLOOKUP(C47,[3]Tabelle1!$C$32:$S$28751,17,0)</f>
        <v>0</v>
      </c>
      <c r="M47" s="48" t="s">
        <v>5057</v>
      </c>
      <c r="N47" s="46" t="s">
        <v>7696</v>
      </c>
    </row>
    <row r="48" spans="2:14">
      <c r="B48" s="46" t="s">
        <v>7701</v>
      </c>
      <c r="C48" s="47">
        <v>9783839406441</v>
      </c>
      <c r="D48" s="48" t="s">
        <v>7702</v>
      </c>
      <c r="E48" s="48" t="s">
        <v>7703</v>
      </c>
      <c r="F48" s="48" t="s">
        <v>6552</v>
      </c>
      <c r="G48" s="46">
        <v>2007</v>
      </c>
      <c r="H48" s="46" t="s">
        <v>1497</v>
      </c>
      <c r="I48" s="82">
        <v>19.989999999999998</v>
      </c>
      <c r="J48" s="89" t="str">
        <f>VLOOKUP(C48,'[2]Gesamt 2000-2009'!$C$7:$O$823,13,0)</f>
        <v>Ethnologie und Kulturanthropologie|Außereuropäische Ethnologie</v>
      </c>
      <c r="K48" s="46" t="s">
        <v>6551</v>
      </c>
      <c r="L48" s="48">
        <f>VLOOKUP(C48,[3]Tabelle1!$C$32:$S$28751,17,0)</f>
        <v>0</v>
      </c>
      <c r="M48" s="48" t="s">
        <v>5057</v>
      </c>
      <c r="N48" s="46" t="s">
        <v>7700</v>
      </c>
    </row>
    <row r="49" spans="2:14">
      <c r="B49" s="46" t="s">
        <v>7714</v>
      </c>
      <c r="C49" s="47">
        <v>9783839406649</v>
      </c>
      <c r="D49" s="48" t="s">
        <v>7715</v>
      </c>
      <c r="E49" s="48" t="s">
        <v>7716</v>
      </c>
      <c r="F49" s="48" t="s">
        <v>7718</v>
      </c>
      <c r="G49" s="46">
        <v>2007</v>
      </c>
      <c r="H49" s="46" t="s">
        <v>1497</v>
      </c>
      <c r="I49" s="82">
        <v>31.99</v>
      </c>
      <c r="J49" s="89" t="str">
        <f>VLOOKUP(C49,'[2]Gesamt 2000-2009'!$C$7:$O$823,13,0)</f>
        <v>Geschichtswissenschaft|Globalgeschichte, Kolonialgeschichte und Außereuropäische Geschichte</v>
      </c>
      <c r="K49" s="46" t="s">
        <v>7717</v>
      </c>
      <c r="L49" s="48">
        <f>VLOOKUP(C49,[3]Tabelle1!$C$32:$S$28751,17,0)</f>
        <v>0</v>
      </c>
      <c r="M49" s="48" t="s">
        <v>5057</v>
      </c>
      <c r="N49" s="46" t="s">
        <v>7713</v>
      </c>
    </row>
    <row r="50" spans="2:14">
      <c r="B50" s="46" t="s">
        <v>7748</v>
      </c>
      <c r="C50" s="47">
        <v>9783839406137</v>
      </c>
      <c r="D50" s="48" t="s">
        <v>7749</v>
      </c>
      <c r="E50" s="48" t="s">
        <v>7750</v>
      </c>
      <c r="F50" s="48" t="s">
        <v>6864</v>
      </c>
      <c r="G50" s="46">
        <v>2007</v>
      </c>
      <c r="H50" s="46" t="s">
        <v>1497</v>
      </c>
      <c r="I50" s="82">
        <v>19.989999999999998</v>
      </c>
      <c r="J50" s="89" t="str">
        <f>VLOOKUP(C50,'[2]Gesamt 2000-2009'!$C$7:$O$823,13,0)</f>
        <v>Philosophie|Kulturphilosophie und Philosophische Anthropologie</v>
      </c>
      <c r="K50" s="46" t="s">
        <v>7511</v>
      </c>
      <c r="L50" s="48">
        <f>VLOOKUP(C50,[3]Tabelle1!$C$32:$S$28751,17,0)</f>
        <v>0</v>
      </c>
      <c r="M50" s="48" t="s">
        <v>5057</v>
      </c>
      <c r="N50" s="46" t="s">
        <v>7747</v>
      </c>
    </row>
    <row r="51" spans="2:14">
      <c r="B51" s="46" t="s">
        <v>7752</v>
      </c>
      <c r="C51" s="47">
        <v>9783839406205</v>
      </c>
      <c r="D51" s="48" t="s">
        <v>7753</v>
      </c>
      <c r="E51" s="48" t="s">
        <v>7754</v>
      </c>
      <c r="F51" s="48" t="s">
        <v>7045</v>
      </c>
      <c r="G51" s="46">
        <v>2007</v>
      </c>
      <c r="H51" s="46" t="s">
        <v>1497</v>
      </c>
      <c r="I51" s="82">
        <v>22.99</v>
      </c>
      <c r="J51" s="89" t="str">
        <f>VLOOKUP(C51,'[2]Gesamt 2000-2009'!$C$7:$O$823,13,0)</f>
        <v>Philosophie|Sozialphilosophie und Ethik</v>
      </c>
      <c r="K51" s="46" t="s">
        <v>6667</v>
      </c>
      <c r="L51" s="48">
        <f>VLOOKUP(C51,[3]Tabelle1!$C$32:$S$28751,17,0)</f>
        <v>0</v>
      </c>
      <c r="M51" s="48" t="s">
        <v>5057</v>
      </c>
      <c r="N51" s="46" t="s">
        <v>7751</v>
      </c>
    </row>
    <row r="52" spans="2:14">
      <c r="B52" s="46" t="s">
        <v>7756</v>
      </c>
      <c r="C52" s="47">
        <v>9783839406267</v>
      </c>
      <c r="D52" s="48" t="s">
        <v>7757</v>
      </c>
      <c r="E52" s="48" t="s">
        <v>7758</v>
      </c>
      <c r="F52" s="48" t="s">
        <v>6990</v>
      </c>
      <c r="G52" s="46">
        <v>2007</v>
      </c>
      <c r="H52" s="46" t="s">
        <v>1497</v>
      </c>
      <c r="I52" s="82">
        <v>26.99</v>
      </c>
      <c r="J52" s="89" t="str">
        <f>VLOOKUP(C52,'[2]Gesamt 2000-2009'!$C$7:$O$823,13,0)</f>
        <v>Geschichtswissenschaft|Wissenschafts- und Technikgeschichte</v>
      </c>
      <c r="K52" s="46" t="s">
        <v>6989</v>
      </c>
      <c r="L52" s="48">
        <f>VLOOKUP(C52,[3]Tabelle1!$C$32:$S$28751,17,0)</f>
        <v>0</v>
      </c>
      <c r="M52" s="48" t="s">
        <v>5057</v>
      </c>
      <c r="N52" s="46" t="s">
        <v>7755</v>
      </c>
    </row>
    <row r="53" spans="2:14">
      <c r="B53" s="46" t="s">
        <v>5304</v>
      </c>
      <c r="C53" s="47">
        <v>9783839403976</v>
      </c>
      <c r="D53" s="48" t="s">
        <v>5305</v>
      </c>
      <c r="E53" s="48" t="s">
        <v>5306</v>
      </c>
      <c r="F53" s="48" t="s">
        <v>6602</v>
      </c>
      <c r="G53" s="46">
        <v>2007</v>
      </c>
      <c r="H53" s="46" t="s">
        <v>1497</v>
      </c>
      <c r="I53" s="82">
        <v>20.99</v>
      </c>
      <c r="J53" s="89" t="str">
        <f>VLOOKUP(C53,'[2]Gesamt 2000-2009'!$C$7:$O$823,13,0)</f>
        <v>Geschichtswissenschaft|Wissenschafts- und Technikgeschichte</v>
      </c>
      <c r="K53" s="46" t="s">
        <v>5307</v>
      </c>
      <c r="L53" s="48">
        <f>VLOOKUP(C53,[3]Tabelle1!$C$32:$S$28751,17,0)</f>
        <v>0</v>
      </c>
      <c r="M53" s="48" t="s">
        <v>5057</v>
      </c>
      <c r="N53" s="46" t="s">
        <v>5303</v>
      </c>
    </row>
    <row r="54" spans="2:14">
      <c r="B54" s="46" t="s">
        <v>5387</v>
      </c>
      <c r="C54" s="47">
        <v>9783839406557</v>
      </c>
      <c r="D54" s="48" t="s">
        <v>5388</v>
      </c>
      <c r="E54" s="48" t="s">
        <v>5389</v>
      </c>
      <c r="F54" s="48" t="s">
        <v>6644</v>
      </c>
      <c r="G54" s="46">
        <v>2007</v>
      </c>
      <c r="H54" s="46" t="s">
        <v>1497</v>
      </c>
      <c r="I54" s="82">
        <v>26.99</v>
      </c>
      <c r="J54" s="89" t="str">
        <f>VLOOKUP(C54,'[2]Gesamt 2000-2009'!$C$7:$O$823,13,0)</f>
        <v>Philosophie|Politische Philosophie</v>
      </c>
      <c r="K54" s="46" t="s">
        <v>6800</v>
      </c>
      <c r="L54" s="48">
        <f>VLOOKUP(C54,[3]Tabelle1!$C$32:$S$28751,17,0)</f>
        <v>0</v>
      </c>
      <c r="M54" s="48" t="s">
        <v>5057</v>
      </c>
      <c r="N54" s="46" t="s">
        <v>5386</v>
      </c>
    </row>
    <row r="55" spans="2:14">
      <c r="B55" s="46" t="s">
        <v>5443</v>
      </c>
      <c r="C55" s="47">
        <v>9783839407370</v>
      </c>
      <c r="D55" s="48" t="s">
        <v>5444</v>
      </c>
      <c r="E55" s="48" t="s">
        <v>5445</v>
      </c>
      <c r="F55" s="48" t="s">
        <v>6864</v>
      </c>
      <c r="G55" s="46">
        <v>2007</v>
      </c>
      <c r="H55" s="46" t="s">
        <v>1497</v>
      </c>
      <c r="I55" s="82">
        <v>26.99</v>
      </c>
      <c r="J55" s="89" t="str">
        <f>VLOOKUP(C55,'[2]Gesamt 2000-2009'!$C$7:$O$823,13,0)</f>
        <v>Philosophie|Sozialphilosophie und Ethik</v>
      </c>
      <c r="K55" s="46" t="s">
        <v>5446</v>
      </c>
      <c r="L55" s="48">
        <f>VLOOKUP(C55,[3]Tabelle1!$C$32:$S$28751,17,0)</f>
        <v>0</v>
      </c>
      <c r="M55" s="48" t="s">
        <v>5057</v>
      </c>
      <c r="N55" s="46" t="s">
        <v>5442</v>
      </c>
    </row>
    <row r="56" spans="2:14">
      <c r="B56" s="46" t="s">
        <v>5464</v>
      </c>
      <c r="C56" s="47">
        <v>9783839405659</v>
      </c>
      <c r="D56" s="48" t="s">
        <v>5465</v>
      </c>
      <c r="E56" s="48" t="s">
        <v>5466</v>
      </c>
      <c r="F56" s="48" t="s">
        <v>7045</v>
      </c>
      <c r="G56" s="46">
        <v>2007</v>
      </c>
      <c r="H56" s="46" t="s">
        <v>1497</v>
      </c>
      <c r="I56" s="82">
        <v>29.99</v>
      </c>
      <c r="J56" s="89" t="str">
        <f>VLOOKUP(C56,'[2]Gesamt 2000-2009'!$C$7:$O$823,13,0)</f>
        <v>Philosophie|Medienphilosophie, Sprachphilosophie und Ästhetik</v>
      </c>
      <c r="K56" s="46" t="s">
        <v>6628</v>
      </c>
      <c r="L56" s="48">
        <f>VLOOKUP(C56,[3]Tabelle1!$C$32:$S$28751,17,0)</f>
        <v>0</v>
      </c>
      <c r="M56" s="48" t="s">
        <v>5057</v>
      </c>
      <c r="N56" s="46" t="s">
        <v>5463</v>
      </c>
    </row>
    <row r="57" spans="2:14">
      <c r="B57" s="46" t="s">
        <v>5516</v>
      </c>
      <c r="C57" s="47">
        <v>9783839407097</v>
      </c>
      <c r="D57" s="48" t="s">
        <v>5517</v>
      </c>
      <c r="E57" s="48" t="s">
        <v>5518</v>
      </c>
      <c r="F57" s="48" t="s">
        <v>7045</v>
      </c>
      <c r="G57" s="46">
        <v>2007</v>
      </c>
      <c r="H57" s="46" t="s">
        <v>1497</v>
      </c>
      <c r="I57" s="82">
        <v>24.99</v>
      </c>
      <c r="J57" s="89" t="str">
        <f>VLOOKUP(C57,'[2]Gesamt 2000-2009'!$C$7:$O$823,13,0)</f>
        <v>Philosophie|Medienphilosophie, Sprachphilosophie und Ästhetik</v>
      </c>
      <c r="K57" s="46" t="s">
        <v>5519</v>
      </c>
      <c r="L57" s="48">
        <f>VLOOKUP(C57,[3]Tabelle1!$C$32:$S$28751,17,0)</f>
        <v>0</v>
      </c>
      <c r="M57" s="48" t="s">
        <v>5057</v>
      </c>
      <c r="N57" s="46" t="s">
        <v>5515</v>
      </c>
    </row>
    <row r="58" spans="2:14">
      <c r="B58" s="46" t="s">
        <v>5570</v>
      </c>
      <c r="C58" s="47">
        <v>9783839406861</v>
      </c>
      <c r="D58" s="48" t="s">
        <v>5571</v>
      </c>
      <c r="E58" s="48" t="s">
        <v>5572</v>
      </c>
      <c r="F58" s="48" t="s">
        <v>7045</v>
      </c>
      <c r="G58" s="46">
        <v>2007</v>
      </c>
      <c r="H58" s="46" t="s">
        <v>1497</v>
      </c>
      <c r="I58" s="82">
        <v>18.989999999999998</v>
      </c>
      <c r="J58" s="89" t="str">
        <f>VLOOKUP(C58,'[2]Gesamt 2000-2009'!$C$7:$O$823,13,0)</f>
        <v>Philosophie|Medienphilosophie, Sprachphilosophie und Ästhetik</v>
      </c>
      <c r="K58" s="46" t="s">
        <v>5519</v>
      </c>
      <c r="L58" s="48">
        <f>VLOOKUP(C58,[3]Tabelle1!$C$32:$S$28751,17,0)</f>
        <v>0</v>
      </c>
      <c r="M58" s="48" t="s">
        <v>5057</v>
      </c>
      <c r="N58" s="46" t="s">
        <v>5569</v>
      </c>
    </row>
    <row r="59" spans="2:14">
      <c r="B59" s="46" t="s">
        <v>5574</v>
      </c>
      <c r="C59" s="47">
        <v>9783839406915</v>
      </c>
      <c r="D59" s="48" t="s">
        <v>5575</v>
      </c>
      <c r="E59" s="48" t="s">
        <v>5576</v>
      </c>
      <c r="F59" s="48" t="s">
        <v>6864</v>
      </c>
      <c r="G59" s="46">
        <v>2007</v>
      </c>
      <c r="H59" s="46" t="s">
        <v>1497</v>
      </c>
      <c r="I59" s="82">
        <v>38.99</v>
      </c>
      <c r="J59" s="89" t="str">
        <f>VLOOKUP(C59,'[2]Gesamt 2000-2009'!$C$7:$O$823,13,0)</f>
        <v>Philosophie|Sozialphilosophie und Ethik</v>
      </c>
      <c r="K59" s="46" t="s">
        <v>7511</v>
      </c>
      <c r="L59" s="48">
        <f>VLOOKUP(C59,[3]Tabelle1!$C$32:$S$28751,17,0)</f>
        <v>0</v>
      </c>
      <c r="M59" s="48" t="s">
        <v>5057</v>
      </c>
      <c r="N59" s="46" t="s">
        <v>5573</v>
      </c>
    </row>
    <row r="60" spans="2:14">
      <c r="B60" s="46" t="s">
        <v>5578</v>
      </c>
      <c r="C60" s="47">
        <v>9783839406953</v>
      </c>
      <c r="D60" s="48" t="s">
        <v>5579</v>
      </c>
      <c r="E60" s="48" t="s">
        <v>5580</v>
      </c>
      <c r="F60" s="48" t="s">
        <v>5582</v>
      </c>
      <c r="G60" s="46">
        <v>2007</v>
      </c>
      <c r="H60" s="46" t="s">
        <v>1497</v>
      </c>
      <c r="I60" s="82">
        <v>36.99</v>
      </c>
      <c r="J60" s="89" t="str">
        <f>VLOOKUP(C60,'[2]Gesamt 2000-2009'!$C$7:$O$823,13,0)</f>
        <v>Geschichtswissenschaft|Kulturgeschichte</v>
      </c>
      <c r="K60" s="46" t="s">
        <v>5581</v>
      </c>
      <c r="L60" s="48">
        <f>VLOOKUP(C60,[3]Tabelle1!$C$32:$S$28751,17,0)</f>
        <v>0</v>
      </c>
      <c r="M60" s="48" t="s">
        <v>5057</v>
      </c>
      <c r="N60" s="46" t="s">
        <v>5577</v>
      </c>
    </row>
    <row r="61" spans="2:14">
      <c r="B61" s="46" t="s">
        <v>5615</v>
      </c>
      <c r="C61" s="47">
        <v>9783839405109</v>
      </c>
      <c r="D61" s="48" t="s">
        <v>5616</v>
      </c>
      <c r="E61" s="48" t="s">
        <v>5617</v>
      </c>
      <c r="F61" s="48" t="s">
        <v>7045</v>
      </c>
      <c r="G61" s="46">
        <v>2007</v>
      </c>
      <c r="H61" s="46" t="s">
        <v>1497</v>
      </c>
      <c r="I61" s="82">
        <v>22.99</v>
      </c>
      <c r="J61" s="89" t="str">
        <f>VLOOKUP(C61,'[2]Gesamt 2000-2009'!$C$7:$O$823,13,0)</f>
        <v>Philosophie|Philosophiegeschichte</v>
      </c>
      <c r="K61" s="46" t="s">
        <v>5618</v>
      </c>
      <c r="L61" s="48">
        <f>VLOOKUP(C61,[3]Tabelle1!$C$32:$S$28751,17,0)</f>
        <v>0</v>
      </c>
      <c r="M61" s="48" t="s">
        <v>5057</v>
      </c>
      <c r="N61" s="46" t="s">
        <v>5614</v>
      </c>
    </row>
    <row r="62" spans="2:14">
      <c r="B62" s="46" t="s">
        <v>5620</v>
      </c>
      <c r="C62" s="47">
        <v>9783839405314</v>
      </c>
      <c r="D62" s="48" t="s">
        <v>7509</v>
      </c>
      <c r="E62" s="48" t="s">
        <v>5621</v>
      </c>
      <c r="F62" s="48" t="s">
        <v>6864</v>
      </c>
      <c r="G62" s="46">
        <v>2007</v>
      </c>
      <c r="H62" s="46" t="s">
        <v>1497</v>
      </c>
      <c r="I62" s="82">
        <v>25.99</v>
      </c>
      <c r="J62" s="89" t="str">
        <f>VLOOKUP(C62,'[2]Gesamt 2000-2009'!$C$7:$O$823,13,0)</f>
        <v>Philosophie|Wissenschafts-, Technik- und Naturphilosophie</v>
      </c>
      <c r="K62" s="46" t="s">
        <v>7511</v>
      </c>
      <c r="L62" s="48">
        <f>VLOOKUP(C62,[3]Tabelle1!$C$32:$S$28751,17,0)</f>
        <v>0</v>
      </c>
      <c r="M62" s="48" t="s">
        <v>5057</v>
      </c>
      <c r="N62" s="46" t="s">
        <v>5619</v>
      </c>
    </row>
    <row r="63" spans="2:14">
      <c r="B63" s="46" t="s">
        <v>5662</v>
      </c>
      <c r="C63" s="47">
        <v>9783839407882</v>
      </c>
      <c r="D63" s="48" t="s">
        <v>5663</v>
      </c>
      <c r="E63" s="48" t="s">
        <v>5664</v>
      </c>
      <c r="F63" s="48" t="s">
        <v>7045</v>
      </c>
      <c r="G63" s="46">
        <v>2007</v>
      </c>
      <c r="H63" s="46" t="s">
        <v>1497</v>
      </c>
      <c r="I63" s="82">
        <v>26.99</v>
      </c>
      <c r="J63" s="89" t="str">
        <f>VLOOKUP(C63,'[2]Gesamt 2000-2009'!$C$7:$O$823,13,0)</f>
        <v>Philosophie|Medienphilosophie, Sprachphilosophie und Ästhetik</v>
      </c>
      <c r="K63" s="46" t="s">
        <v>5519</v>
      </c>
      <c r="L63" s="48">
        <f>VLOOKUP(C63,[3]Tabelle1!$C$32:$S$28751,17,0)</f>
        <v>0</v>
      </c>
      <c r="M63" s="48" t="s">
        <v>5057</v>
      </c>
      <c r="N63" s="46" t="s">
        <v>5661</v>
      </c>
    </row>
    <row r="64" spans="2:14">
      <c r="B64" s="46" t="s">
        <v>5701</v>
      </c>
      <c r="C64" s="47">
        <v>9783839407257</v>
      </c>
      <c r="D64" s="48" t="s">
        <v>5702</v>
      </c>
      <c r="E64" s="48" t="s">
        <v>5703</v>
      </c>
      <c r="F64" s="48" t="s">
        <v>6979</v>
      </c>
      <c r="G64" s="46">
        <v>2007</v>
      </c>
      <c r="H64" s="46" t="s">
        <v>1497</v>
      </c>
      <c r="I64" s="82">
        <v>26.99</v>
      </c>
      <c r="J64" s="89" t="str">
        <f>VLOOKUP(C64,'[2]Gesamt 2000-2009'!$C$7:$O$823,13,0)</f>
        <v>Geschichtswissenschaft|Kulturgeschichte</v>
      </c>
      <c r="K64" s="46" t="s">
        <v>6978</v>
      </c>
      <c r="L64" s="48">
        <f>VLOOKUP(C64,[3]Tabelle1!$C$32:$S$28751,17,0)</f>
        <v>0</v>
      </c>
      <c r="M64" s="48" t="s">
        <v>5057</v>
      </c>
      <c r="N64" s="46" t="s">
        <v>5700</v>
      </c>
    </row>
    <row r="65" spans="2:14">
      <c r="B65" s="46" t="s">
        <v>5709</v>
      </c>
      <c r="C65" s="47">
        <v>9783839407479</v>
      </c>
      <c r="D65" s="48" t="s">
        <v>5710</v>
      </c>
      <c r="E65" s="48" t="s">
        <v>5711</v>
      </c>
      <c r="F65" s="48" t="s">
        <v>6726</v>
      </c>
      <c r="G65" s="46">
        <v>2007</v>
      </c>
      <c r="H65" s="46" t="s">
        <v>1497</v>
      </c>
      <c r="I65" s="82">
        <v>37.99</v>
      </c>
      <c r="J65" s="89" t="str">
        <f>VLOOKUP(C65,'[2]Gesamt 2000-2009'!$C$7:$O$823,13,0)</f>
        <v>Ethnologie und Kulturanthropologie|Außereuropäische Ethnologie</v>
      </c>
      <c r="K65" s="46" t="s">
        <v>6583</v>
      </c>
      <c r="L65" s="48">
        <f>VLOOKUP(C65,[3]Tabelle1!$C$32:$S$28751,17,0)</f>
        <v>0</v>
      </c>
      <c r="M65" s="48" t="s">
        <v>5057</v>
      </c>
      <c r="N65" s="46" t="s">
        <v>5708</v>
      </c>
    </row>
    <row r="66" spans="2:14">
      <c r="B66" s="46" t="s">
        <v>5713</v>
      </c>
      <c r="C66" s="47">
        <v>9783839407738</v>
      </c>
      <c r="D66" s="48" t="s">
        <v>5714</v>
      </c>
      <c r="E66" s="48" t="s">
        <v>5715</v>
      </c>
      <c r="F66" s="48" t="s">
        <v>7718</v>
      </c>
      <c r="G66" s="46">
        <v>2007</v>
      </c>
      <c r="H66" s="46" t="s">
        <v>1497</v>
      </c>
      <c r="I66" s="82">
        <v>26.99</v>
      </c>
      <c r="J66" s="89" t="str">
        <f>VLOOKUP(C66,'[2]Gesamt 2000-2009'!$C$7:$O$823,13,0)</f>
        <v>Geschichtswissenschaft|Geschichte des 20. Jahrhunderts</v>
      </c>
      <c r="K66" s="46" t="s">
        <v>5716</v>
      </c>
      <c r="L66" s="48">
        <f>VLOOKUP(C66,[3]Tabelle1!$C$32:$S$28751,17,0)</f>
        <v>0</v>
      </c>
      <c r="M66" s="48" t="s">
        <v>5057</v>
      </c>
      <c r="N66" s="46" t="s">
        <v>5712</v>
      </c>
    </row>
    <row r="67" spans="2:14">
      <c r="B67" s="46" t="s">
        <v>5734</v>
      </c>
      <c r="C67" s="47">
        <v>9783839404942</v>
      </c>
      <c r="D67" s="48" t="s">
        <v>5735</v>
      </c>
      <c r="E67" s="48" t="s">
        <v>5736</v>
      </c>
      <c r="F67" s="48" t="s">
        <v>7045</v>
      </c>
      <c r="G67" s="46">
        <v>2007</v>
      </c>
      <c r="H67" s="46" t="s">
        <v>1497</v>
      </c>
      <c r="I67" s="82">
        <v>22.99</v>
      </c>
      <c r="J67" s="89" t="str">
        <f>VLOOKUP(C67,'[2]Gesamt 2000-2009'!$C$7:$O$823,13,0)</f>
        <v>Philosophie|Politische Philosophie</v>
      </c>
      <c r="K67" s="46" t="s">
        <v>6800</v>
      </c>
      <c r="L67" s="48">
        <f>VLOOKUP(C67,[3]Tabelle1!$C$32:$S$28751,17,0)</f>
        <v>0</v>
      </c>
      <c r="M67" s="48" t="s">
        <v>5057</v>
      </c>
      <c r="N67" s="46" t="s">
        <v>5733</v>
      </c>
    </row>
    <row r="68" spans="2:14">
      <c r="B68" s="46" t="s">
        <v>5792</v>
      </c>
      <c r="C68" s="47">
        <v>9783839406687</v>
      </c>
      <c r="D68" s="48" t="s">
        <v>5793</v>
      </c>
      <c r="E68" s="48" t="s">
        <v>5794</v>
      </c>
      <c r="F68" s="48" t="s">
        <v>7071</v>
      </c>
      <c r="G68" s="46">
        <v>2008</v>
      </c>
      <c r="H68" s="46" t="s">
        <v>1497</v>
      </c>
      <c r="I68" s="82">
        <v>32.99</v>
      </c>
      <c r="J68" s="89" t="str">
        <f>VLOOKUP(C68,'[2]Gesamt 2000-2009'!$C$7:$O$823,13,0)</f>
        <v>Geschichtswissenschaft|Geschichte des 20. Jahrhunderts</v>
      </c>
      <c r="K68" s="46" t="s">
        <v>7560</v>
      </c>
      <c r="L68" s="48">
        <f>VLOOKUP(C68,[3]Tabelle1!$C$32:$S$28751,17,0)</f>
        <v>0</v>
      </c>
      <c r="M68" s="48" t="s">
        <v>5057</v>
      </c>
      <c r="N68" s="46" t="s">
        <v>5791</v>
      </c>
    </row>
    <row r="69" spans="2:14">
      <c r="B69" s="46" t="s">
        <v>5796</v>
      </c>
      <c r="C69" s="47">
        <v>9783839406946</v>
      </c>
      <c r="D69" s="48" t="s">
        <v>5797</v>
      </c>
      <c r="E69" s="48" t="s">
        <v>5798</v>
      </c>
      <c r="F69" s="48" t="s">
        <v>7045</v>
      </c>
      <c r="G69" s="46">
        <v>2008</v>
      </c>
      <c r="H69" s="46" t="s">
        <v>1497</v>
      </c>
      <c r="I69" s="82">
        <v>21.99</v>
      </c>
      <c r="J69" s="89" t="str">
        <f>VLOOKUP(C69,'[2]Gesamt 2000-2009'!$C$7:$O$823,13,0)</f>
        <v>Philosophie|Kulturphilosophie und Philosophische Anthropologie</v>
      </c>
      <c r="K69" s="46" t="s">
        <v>6654</v>
      </c>
      <c r="L69" s="48">
        <f>VLOOKUP(C69,[3]Tabelle1!$C$32:$S$28751,17,0)</f>
        <v>0</v>
      </c>
      <c r="M69" s="48" t="s">
        <v>5057</v>
      </c>
      <c r="N69" s="46" t="s">
        <v>5795</v>
      </c>
    </row>
    <row r="70" spans="2:14">
      <c r="B70" s="46" t="s">
        <v>5816</v>
      </c>
      <c r="C70" s="47">
        <v>9783839408407</v>
      </c>
      <c r="D70" s="48" t="s">
        <v>5817</v>
      </c>
      <c r="E70" s="48" t="s">
        <v>5818</v>
      </c>
      <c r="F70" s="48" t="s">
        <v>6864</v>
      </c>
      <c r="G70" s="46">
        <v>2008</v>
      </c>
      <c r="H70" s="46" t="s">
        <v>1497</v>
      </c>
      <c r="I70" s="82">
        <v>14.99</v>
      </c>
      <c r="J70" s="89" t="str">
        <f>VLOOKUP(C70,'[2]Gesamt 2000-2009'!$C$7:$O$823,13,0)</f>
        <v>Philosophie|Philosophiegeschichte</v>
      </c>
      <c r="K70" s="46" t="s">
        <v>7511</v>
      </c>
      <c r="L70" s="48">
        <f>VLOOKUP(C70,[3]Tabelle1!$C$32:$S$28751,17,0)</f>
        <v>0</v>
      </c>
      <c r="M70" s="48" t="s">
        <v>5057</v>
      </c>
      <c r="N70" s="46" t="s">
        <v>5815</v>
      </c>
    </row>
    <row r="71" spans="2:14">
      <c r="B71" s="46" t="s">
        <v>5829</v>
      </c>
      <c r="C71" s="47">
        <v>9783839404324</v>
      </c>
      <c r="D71" s="48" t="s">
        <v>6577</v>
      </c>
      <c r="E71" s="48" t="s">
        <v>5830</v>
      </c>
      <c r="F71" s="48" t="s">
        <v>6541</v>
      </c>
      <c r="G71" s="46">
        <v>2008</v>
      </c>
      <c r="H71" s="46" t="s">
        <v>1497</v>
      </c>
      <c r="I71" s="82">
        <v>26.99</v>
      </c>
      <c r="J71" s="89" t="str">
        <f>VLOOKUP(C71,'[2]Gesamt 2000-2009'!$C$7:$O$823,13,0)</f>
        <v>Ethnologie und Kulturanthropologie|Außereuropäische Ethnologie</v>
      </c>
      <c r="K71" s="46" t="s">
        <v>6583</v>
      </c>
      <c r="L71" s="48">
        <f>VLOOKUP(C71,[3]Tabelle1!$C$32:$S$28751,17,0)</f>
        <v>0</v>
      </c>
      <c r="M71" s="48" t="s">
        <v>5057</v>
      </c>
      <c r="N71" s="46" t="s">
        <v>5828</v>
      </c>
    </row>
    <row r="72" spans="2:14">
      <c r="B72" s="46" t="s">
        <v>5866</v>
      </c>
      <c r="C72" s="47">
        <v>9783839408568</v>
      </c>
      <c r="D72" s="48" t="s">
        <v>5867</v>
      </c>
      <c r="E72" s="48" t="s">
        <v>5868</v>
      </c>
      <c r="F72" s="48" t="s">
        <v>6990</v>
      </c>
      <c r="G72" s="46">
        <v>2008</v>
      </c>
      <c r="H72" s="46" t="s">
        <v>1497</v>
      </c>
      <c r="I72" s="82">
        <v>30.99</v>
      </c>
      <c r="J72" s="89" t="str">
        <f>VLOOKUP(C72,'[2]Gesamt 2000-2009'!$C$7:$O$823,13,0)</f>
        <v>Geschichtswissenschaft|Wissenschafts- und Technikgeschichte</v>
      </c>
      <c r="K72" s="46" t="s">
        <v>5869</v>
      </c>
      <c r="L72" s="48">
        <f>VLOOKUP(C72,[3]Tabelle1!$C$32:$S$28751,17,0)</f>
        <v>0</v>
      </c>
      <c r="M72" s="48" t="s">
        <v>5057</v>
      </c>
      <c r="N72" s="46" t="s">
        <v>5865</v>
      </c>
    </row>
    <row r="73" spans="2:14">
      <c r="B73" s="46" t="s">
        <v>5889</v>
      </c>
      <c r="C73" s="47">
        <v>9783839408964</v>
      </c>
      <c r="D73" s="48" t="s">
        <v>5890</v>
      </c>
      <c r="E73" s="48" t="s">
        <v>5891</v>
      </c>
      <c r="F73" s="48" t="s">
        <v>5892</v>
      </c>
      <c r="G73" s="46">
        <v>2008</v>
      </c>
      <c r="H73" s="46" t="s">
        <v>1497</v>
      </c>
      <c r="I73" s="82">
        <v>32.99</v>
      </c>
      <c r="J73" s="89" t="str">
        <f>VLOOKUP(C73,'[2]Gesamt 2000-2009'!$C$7:$O$823,13,0)</f>
        <v>Geschichtswissenschaft|Wissenschafts- und Technikgeschichte</v>
      </c>
      <c r="K73" s="46" t="s">
        <v>6696</v>
      </c>
      <c r="L73" s="48">
        <f>VLOOKUP(C73,[3]Tabelle1!$C$32:$S$28751,17,0)</f>
        <v>0</v>
      </c>
      <c r="M73" s="48" t="s">
        <v>5057</v>
      </c>
      <c r="N73" s="46" t="s">
        <v>5888</v>
      </c>
    </row>
    <row r="74" spans="2:14">
      <c r="B74" s="46" t="s">
        <v>6015</v>
      </c>
      <c r="C74" s="47">
        <v>9783839409510</v>
      </c>
      <c r="D74" s="48" t="s">
        <v>6016</v>
      </c>
      <c r="E74" s="48" t="s">
        <v>6017</v>
      </c>
      <c r="F74" s="48" t="s">
        <v>6864</v>
      </c>
      <c r="G74" s="46">
        <v>2008</v>
      </c>
      <c r="H74" s="46" t="s">
        <v>1497</v>
      </c>
      <c r="I74" s="82">
        <v>31.99</v>
      </c>
      <c r="J74" s="89" t="str">
        <f>VLOOKUP(C74,'[2]Gesamt 2000-2009'!$C$7:$O$823,13,0)</f>
        <v>Philosophie|Wissenschafts-, Technik- und Naturphilosophie</v>
      </c>
      <c r="K74" s="46" t="s">
        <v>6649</v>
      </c>
      <c r="L74" s="48">
        <f>VLOOKUP(C74,[3]Tabelle1!$C$32:$S$28751,17,0)</f>
        <v>0</v>
      </c>
      <c r="M74" s="48" t="s">
        <v>5057</v>
      </c>
      <c r="N74" s="46" t="s">
        <v>6014</v>
      </c>
    </row>
    <row r="75" spans="2:14">
      <c r="B75" s="46" t="s">
        <v>6031</v>
      </c>
      <c r="C75" s="47">
        <v>9783839407400</v>
      </c>
      <c r="D75" s="48" t="s">
        <v>6032</v>
      </c>
      <c r="E75" s="48" t="s">
        <v>6033</v>
      </c>
      <c r="F75" s="48" t="s">
        <v>7045</v>
      </c>
      <c r="G75" s="46">
        <v>2008</v>
      </c>
      <c r="H75" s="46" t="s">
        <v>1497</v>
      </c>
      <c r="I75" s="82">
        <v>19.989999999999998</v>
      </c>
      <c r="J75" s="89" t="str">
        <f>VLOOKUP(C75,'[2]Gesamt 2000-2009'!$C$7:$O$823,13,0)</f>
        <v>Philosophie|Philosophiegeschichte</v>
      </c>
      <c r="K75" s="46" t="s">
        <v>7164</v>
      </c>
      <c r="L75" s="48">
        <f>VLOOKUP(C75,[3]Tabelle1!$C$32:$S$28751,17,0)</f>
        <v>0</v>
      </c>
      <c r="M75" s="48" t="s">
        <v>5057</v>
      </c>
      <c r="N75" s="46" t="s">
        <v>6030</v>
      </c>
    </row>
    <row r="76" spans="2:14">
      <c r="B76" s="46" t="s">
        <v>6070</v>
      </c>
      <c r="C76" s="47">
        <v>9783839409916</v>
      </c>
      <c r="D76" s="48" t="s">
        <v>6071</v>
      </c>
      <c r="E76" s="48" t="s">
        <v>6072</v>
      </c>
      <c r="F76" s="48" t="s">
        <v>7045</v>
      </c>
      <c r="G76" s="46">
        <v>2008</v>
      </c>
      <c r="H76" s="46" t="s">
        <v>1497</v>
      </c>
      <c r="I76" s="82">
        <v>21.99</v>
      </c>
      <c r="J76" s="89" t="str">
        <f>VLOOKUP(C76,'[2]Gesamt 2000-2009'!$C$7:$O$823,13,0)</f>
        <v>Philosophie|Medienphilosophie, Sprachphilosophie und Ästhetik</v>
      </c>
      <c r="K76" s="46" t="s">
        <v>6073</v>
      </c>
      <c r="L76" s="48">
        <f>VLOOKUP(C76,[3]Tabelle1!$C$32:$S$28751,17,0)</f>
        <v>0</v>
      </c>
      <c r="M76" s="48" t="s">
        <v>5057</v>
      </c>
      <c r="N76" s="46" t="s">
        <v>6069</v>
      </c>
    </row>
    <row r="77" spans="2:14">
      <c r="B77" s="46" t="s">
        <v>6083</v>
      </c>
      <c r="C77" s="47">
        <v>9783839410196</v>
      </c>
      <c r="D77" s="48" t="s">
        <v>6084</v>
      </c>
      <c r="E77" s="48" t="s">
        <v>6085</v>
      </c>
      <c r="F77" s="48" t="s">
        <v>6990</v>
      </c>
      <c r="G77" s="46">
        <v>2008</v>
      </c>
      <c r="H77" s="46" t="s">
        <v>1497</v>
      </c>
      <c r="I77" s="82">
        <v>26.99</v>
      </c>
      <c r="J77" s="89" t="str">
        <f>VLOOKUP(C77,'[2]Gesamt 2000-2009'!$C$7:$O$823,13,0)</f>
        <v>Geschichtswissenschaft|Wissenschafts- und Technikgeschichte</v>
      </c>
      <c r="K77" s="46" t="s">
        <v>5869</v>
      </c>
      <c r="L77" s="48">
        <f>VLOOKUP(C77,[3]Tabelle1!$C$32:$S$28751,17,0)</f>
        <v>0</v>
      </c>
      <c r="M77" s="48" t="s">
        <v>5057</v>
      </c>
      <c r="N77" s="46" t="s">
        <v>6082</v>
      </c>
    </row>
    <row r="78" spans="2:14">
      <c r="B78" s="46" t="s">
        <v>6091</v>
      </c>
      <c r="C78" s="47">
        <v>9783839410592</v>
      </c>
      <c r="D78" s="48" t="s">
        <v>6092</v>
      </c>
      <c r="E78" s="48" t="s">
        <v>6093</v>
      </c>
      <c r="F78" s="48" t="s">
        <v>7718</v>
      </c>
      <c r="G78" s="46">
        <v>2008</v>
      </c>
      <c r="H78" s="46" t="s">
        <v>1497</v>
      </c>
      <c r="I78" s="82">
        <v>19.989999999999998</v>
      </c>
      <c r="J78" s="89" t="str">
        <f>VLOOKUP(C78,'[2]Gesamt 2000-2009'!$C$7:$O$823,13,0)</f>
        <v>Geschichtswissenschaft|Sozial- und Wirtschaftsgeschichte</v>
      </c>
      <c r="K78" s="46" t="s">
        <v>5716</v>
      </c>
      <c r="L78" s="48">
        <f>VLOOKUP(C78,[3]Tabelle1!$C$32:$S$28751,17,0)</f>
        <v>0</v>
      </c>
      <c r="M78" s="48" t="s">
        <v>5057</v>
      </c>
      <c r="N78" s="46" t="s">
        <v>6090</v>
      </c>
    </row>
    <row r="79" spans="2:14">
      <c r="B79" s="46" t="s">
        <v>6103</v>
      </c>
      <c r="C79" s="47">
        <v>9783839408483</v>
      </c>
      <c r="D79" s="48" t="s">
        <v>6104</v>
      </c>
      <c r="E79" s="48" t="s">
        <v>6105</v>
      </c>
      <c r="F79" s="48" t="s">
        <v>7045</v>
      </c>
      <c r="G79" s="46">
        <v>2008</v>
      </c>
      <c r="H79" s="46" t="s">
        <v>1497</v>
      </c>
      <c r="I79" s="82">
        <v>24.99</v>
      </c>
      <c r="J79" s="89" t="str">
        <f>VLOOKUP(C79,'[2]Gesamt 2000-2009'!$C$7:$O$823,13,0)</f>
        <v>Philosophie|Politische Philosophie</v>
      </c>
      <c r="K79" s="46" t="s">
        <v>6800</v>
      </c>
      <c r="L79" s="48">
        <f>VLOOKUP(C79,[3]Tabelle1!$C$32:$S$28751,17,0)</f>
        <v>0</v>
      </c>
      <c r="M79" s="48" t="s">
        <v>5057</v>
      </c>
      <c r="N79" s="46" t="s">
        <v>6102</v>
      </c>
    </row>
    <row r="80" spans="2:14">
      <c r="B80" s="46" t="s">
        <v>6127</v>
      </c>
      <c r="C80" s="47">
        <v>9783839409558</v>
      </c>
      <c r="D80" s="48" t="s">
        <v>6128</v>
      </c>
      <c r="E80" s="48" t="s">
        <v>6129</v>
      </c>
      <c r="F80" s="48" t="s">
        <v>7718</v>
      </c>
      <c r="G80" s="46">
        <v>2008</v>
      </c>
      <c r="H80" s="46" t="s">
        <v>1497</v>
      </c>
      <c r="I80" s="82">
        <v>26.99</v>
      </c>
      <c r="J80" s="89" t="str">
        <f>VLOOKUP(C80,'[2]Gesamt 2000-2009'!$C$7:$O$823,13,0)</f>
        <v>Geschichtswissenschaft|Geschichte des 20. Jahrhunderts</v>
      </c>
      <c r="K80" s="46" t="s">
        <v>5716</v>
      </c>
      <c r="L80" s="48">
        <f>VLOOKUP(C80,[3]Tabelle1!$C$32:$S$28751,17,0)</f>
        <v>0</v>
      </c>
      <c r="M80" s="48" t="s">
        <v>5057</v>
      </c>
      <c r="N80" s="46" t="s">
        <v>6126</v>
      </c>
    </row>
    <row r="81" spans="2:14">
      <c r="B81" s="46" t="s">
        <v>6131</v>
      </c>
      <c r="C81" s="47">
        <v>9783839409633</v>
      </c>
      <c r="D81" s="48" t="s">
        <v>6132</v>
      </c>
      <c r="E81" s="48" t="s">
        <v>6133</v>
      </c>
      <c r="F81" s="48" t="s">
        <v>7718</v>
      </c>
      <c r="G81" s="46">
        <v>2008</v>
      </c>
      <c r="H81" s="46" t="s">
        <v>1497</v>
      </c>
      <c r="I81" s="82">
        <v>20.99</v>
      </c>
      <c r="J81" s="89" t="str">
        <f>VLOOKUP(C81,'[2]Gesamt 2000-2009'!$C$7:$O$823,13,0)</f>
        <v>Geschichtswissenschaft|Geschichte des 20. Jahrhunderts</v>
      </c>
      <c r="K81" s="46" t="s">
        <v>6134</v>
      </c>
      <c r="L81" s="48">
        <f>VLOOKUP(C81,[3]Tabelle1!$C$32:$S$28751,17,0)</f>
        <v>0</v>
      </c>
      <c r="M81" s="48" t="s">
        <v>5057</v>
      </c>
      <c r="N81" s="46" t="s">
        <v>6130</v>
      </c>
    </row>
    <row r="82" spans="2:14">
      <c r="B82" s="46" t="s">
        <v>6140</v>
      </c>
      <c r="C82" s="47">
        <v>9783839409718</v>
      </c>
      <c r="D82" s="48" t="s">
        <v>6141</v>
      </c>
      <c r="E82" s="48" t="s">
        <v>6142</v>
      </c>
      <c r="F82" s="48" t="s">
        <v>7115</v>
      </c>
      <c r="G82" s="46">
        <v>2008</v>
      </c>
      <c r="H82" s="46" t="s">
        <v>1497</v>
      </c>
      <c r="I82" s="82">
        <v>23.99</v>
      </c>
      <c r="J82" s="89" t="str">
        <f>VLOOKUP(C82,'[2]Gesamt 2000-2009'!$C$7:$O$823,13,0)</f>
        <v>Ethnologie und Kulturanthropologie|Außereuropäische Ethnologie</v>
      </c>
      <c r="K82" s="46" t="s">
        <v>6696</v>
      </c>
      <c r="L82" s="48">
        <f>VLOOKUP(C82,[3]Tabelle1!$C$32:$S$28751,17,0)</f>
        <v>0</v>
      </c>
      <c r="M82" s="48" t="s">
        <v>5057</v>
      </c>
      <c r="N82" s="46" t="s">
        <v>6139</v>
      </c>
    </row>
    <row r="83" spans="2:14">
      <c r="B83" s="46" t="s">
        <v>6157</v>
      </c>
      <c r="C83" s="47">
        <v>9783839410110</v>
      </c>
      <c r="D83" s="48" t="s">
        <v>6158</v>
      </c>
      <c r="E83" s="48" t="s">
        <v>6159</v>
      </c>
      <c r="F83" s="48" t="s">
        <v>6552</v>
      </c>
      <c r="G83" s="46">
        <v>2008</v>
      </c>
      <c r="H83" s="46" t="s">
        <v>1497</v>
      </c>
      <c r="I83" s="82">
        <v>25.99</v>
      </c>
      <c r="J83" s="89" t="str">
        <f>VLOOKUP(C83,'[2]Gesamt 2000-2009'!$C$7:$O$823,13,0)</f>
        <v>Ethnologie und Kulturanthropologie|Europäische Ethnologie</v>
      </c>
      <c r="K83" s="46" t="s">
        <v>6583</v>
      </c>
      <c r="L83" s="48">
        <f>VLOOKUP(C83,[3]Tabelle1!$C$32:$S$28751,17,0)</f>
        <v>0</v>
      </c>
      <c r="M83" s="48" t="s">
        <v>5057</v>
      </c>
      <c r="N83" s="46" t="s">
        <v>6156</v>
      </c>
    </row>
    <row r="84" spans="2:14">
      <c r="B84" s="46" t="s">
        <v>6161</v>
      </c>
      <c r="C84" s="47">
        <v>9783839410363</v>
      </c>
      <c r="D84" s="48" t="s">
        <v>6162</v>
      </c>
      <c r="E84" s="48" t="s">
        <v>6163</v>
      </c>
      <c r="F84" s="48" t="s">
        <v>7718</v>
      </c>
      <c r="G84" s="46">
        <v>2008</v>
      </c>
      <c r="H84" s="46" t="s">
        <v>1497</v>
      </c>
      <c r="I84" s="82">
        <v>32.99</v>
      </c>
      <c r="J84" s="89" t="str">
        <f>VLOOKUP(C84,'[2]Gesamt 2000-2009'!$C$7:$O$823,13,0)</f>
        <v>Geschichtswissenschaft|Globalgeschichte, Kolonialgeschichte und Außereuropäische Geschichte</v>
      </c>
      <c r="K84" s="46" t="s">
        <v>7717</v>
      </c>
      <c r="L84" s="48">
        <f>VLOOKUP(C84,[3]Tabelle1!$C$32:$S$28751,17,0)</f>
        <v>0</v>
      </c>
      <c r="M84" s="48" t="s">
        <v>5057</v>
      </c>
      <c r="N84" s="46" t="s">
        <v>6160</v>
      </c>
    </row>
    <row r="85" spans="2:14">
      <c r="B85" s="46" t="s">
        <v>6177</v>
      </c>
      <c r="C85" s="47">
        <v>9783839408476</v>
      </c>
      <c r="D85" s="48" t="s">
        <v>6178</v>
      </c>
      <c r="E85" s="48" t="s">
        <v>6179</v>
      </c>
      <c r="F85" s="48" t="s">
        <v>7045</v>
      </c>
      <c r="G85" s="46">
        <v>2008</v>
      </c>
      <c r="H85" s="46" t="s">
        <v>1497</v>
      </c>
      <c r="I85" s="82">
        <v>44.99</v>
      </c>
      <c r="J85" s="89" t="str">
        <f>VLOOKUP(C85,'[2]Gesamt 2000-2009'!$C$7:$O$823,13,0)</f>
        <v>Philosophie|Medienphilosophie, Sprachphilosophie und Ästhetik</v>
      </c>
      <c r="K85" s="46" t="s">
        <v>6180</v>
      </c>
      <c r="L85" s="48">
        <f>VLOOKUP(C85,[3]Tabelle1!$C$32:$S$28751,17,0)</f>
        <v>0</v>
      </c>
      <c r="M85" s="48" t="s">
        <v>5057</v>
      </c>
      <c r="N85" s="46" t="s">
        <v>6176</v>
      </c>
    </row>
    <row r="86" spans="2:14">
      <c r="B86" s="46" t="s">
        <v>6194</v>
      </c>
      <c r="C86" s="47">
        <v>9783839408711</v>
      </c>
      <c r="D86" s="48" t="s">
        <v>6195</v>
      </c>
      <c r="E86" s="48" t="s">
        <v>6196</v>
      </c>
      <c r="F86" s="48" t="s">
        <v>6990</v>
      </c>
      <c r="G86" s="46">
        <v>2008</v>
      </c>
      <c r="H86" s="46" t="s">
        <v>1497</v>
      </c>
      <c r="I86" s="82">
        <v>26.99</v>
      </c>
      <c r="J86" s="89" t="str">
        <f>VLOOKUP(C86,'[2]Gesamt 2000-2009'!$C$7:$O$823,13,0)</f>
        <v>Geschichtswissenschaft|Wissenschafts- und Technikgeschichte</v>
      </c>
      <c r="K86" s="46" t="s">
        <v>6197</v>
      </c>
      <c r="L86" s="48">
        <f>VLOOKUP(C86,[3]Tabelle1!$C$32:$S$28751,17,0)</f>
        <v>0</v>
      </c>
      <c r="M86" s="48" t="s">
        <v>5057</v>
      </c>
      <c r="N86" s="46" t="s">
        <v>6193</v>
      </c>
    </row>
    <row r="87" spans="2:14">
      <c r="B87" s="46" t="s">
        <v>6296</v>
      </c>
      <c r="C87" s="47">
        <v>9783839410639</v>
      </c>
      <c r="D87" s="48" t="s">
        <v>6297</v>
      </c>
      <c r="E87" s="48" t="s">
        <v>6298</v>
      </c>
      <c r="F87" s="48" t="s">
        <v>6570</v>
      </c>
      <c r="G87" s="46">
        <v>2009</v>
      </c>
      <c r="H87" s="46" t="s">
        <v>1497</v>
      </c>
      <c r="I87" s="82">
        <v>26.99</v>
      </c>
      <c r="J87" s="89" t="str">
        <f>VLOOKUP(C87,'[2]Gesamt 2000-2009'!$C$7:$O$823,13,0)</f>
        <v>Geschichtswissenschaft|Globalgeschichte, Kolonialgeschichte und Außereuropäische Geschichte</v>
      </c>
      <c r="K87" s="46" t="s">
        <v>7717</v>
      </c>
      <c r="L87" s="48">
        <f>VLOOKUP(C87,[3]Tabelle1!$C$32:$S$28751,17,0)</f>
        <v>0</v>
      </c>
      <c r="M87" s="48" t="s">
        <v>5057</v>
      </c>
      <c r="N87" s="46" t="s">
        <v>6295</v>
      </c>
    </row>
    <row r="88" spans="2:14">
      <c r="B88" s="46" t="s">
        <v>6328</v>
      </c>
      <c r="C88" s="47">
        <v>9783839410486</v>
      </c>
      <c r="D88" s="48" t="s">
        <v>6329</v>
      </c>
      <c r="E88" s="48" t="s">
        <v>6330</v>
      </c>
      <c r="F88" s="48" t="s">
        <v>5582</v>
      </c>
      <c r="G88" s="46">
        <v>2009</v>
      </c>
      <c r="H88" s="46" t="s">
        <v>1497</v>
      </c>
      <c r="I88" s="82">
        <v>21.99</v>
      </c>
      <c r="J88" s="89" t="str">
        <f>VLOOKUP(C88,'[2]Gesamt 2000-2009'!$C$7:$O$823,13,0)</f>
        <v>Geschichtswissenschaft|Kulturgeschichte</v>
      </c>
      <c r="K88" s="46" t="s">
        <v>6331</v>
      </c>
      <c r="L88" s="48">
        <f>VLOOKUP(C88,[3]Tabelle1!$C$32:$S$28751,17,0)</f>
        <v>0</v>
      </c>
      <c r="M88" s="48" t="s">
        <v>5057</v>
      </c>
      <c r="N88" s="46" t="s">
        <v>6327</v>
      </c>
    </row>
    <row r="89" spans="2:14">
      <c r="B89" s="46" t="s">
        <v>6333</v>
      </c>
      <c r="C89" s="47">
        <v>9783839410493</v>
      </c>
      <c r="D89" s="48" t="s">
        <v>6334</v>
      </c>
      <c r="E89" s="48" t="s">
        <v>6335</v>
      </c>
      <c r="F89" s="48" t="s">
        <v>6984</v>
      </c>
      <c r="G89" s="46">
        <v>2009</v>
      </c>
      <c r="H89" s="46" t="s">
        <v>1497</v>
      </c>
      <c r="I89" s="82">
        <v>25.99</v>
      </c>
      <c r="J89" s="89" t="str">
        <f>VLOOKUP(C89,'[2]Gesamt 2000-2009'!$C$7:$O$823,13,0)</f>
        <v>Ethnologie und Kulturanthropologie|Außereuropäische Ethnologie</v>
      </c>
      <c r="K89" s="46" t="s">
        <v>6583</v>
      </c>
      <c r="L89" s="48">
        <f>VLOOKUP(C89,[3]Tabelle1!$C$32:$S$28751,17,0)</f>
        <v>0</v>
      </c>
      <c r="M89" s="48" t="s">
        <v>5057</v>
      </c>
      <c r="N89" s="46" t="s">
        <v>6332</v>
      </c>
    </row>
    <row r="90" spans="2:14">
      <c r="B90" s="46" t="s">
        <v>6337</v>
      </c>
      <c r="C90" s="47">
        <v>9783839410790</v>
      </c>
      <c r="D90" s="48" t="s">
        <v>6338</v>
      </c>
      <c r="E90" s="48" t="s">
        <v>6339</v>
      </c>
      <c r="F90" s="48" t="s">
        <v>7045</v>
      </c>
      <c r="G90" s="46">
        <v>2009</v>
      </c>
      <c r="H90" s="46" t="s">
        <v>1497</v>
      </c>
      <c r="I90" s="82">
        <v>24.99</v>
      </c>
      <c r="J90" s="89" t="str">
        <f>VLOOKUP(C90,'[2]Gesamt 2000-2009'!$C$7:$O$823,13,0)</f>
        <v>Philosophie|Medienphilosophie, Sprachphilosophie und Ästhetik</v>
      </c>
      <c r="K90" s="46" t="s">
        <v>5519</v>
      </c>
      <c r="L90" s="48">
        <f>VLOOKUP(C90,[3]Tabelle1!$C$32:$S$28751,17,0)</f>
        <v>0</v>
      </c>
      <c r="M90" s="48" t="s">
        <v>5057</v>
      </c>
      <c r="N90" s="46" t="s">
        <v>6336</v>
      </c>
    </row>
    <row r="91" spans="2:14">
      <c r="B91" s="46" t="s">
        <v>6367</v>
      </c>
      <c r="C91" s="47">
        <v>9783839409565</v>
      </c>
      <c r="D91" s="48" t="s">
        <v>6368</v>
      </c>
      <c r="E91" s="48" t="s">
        <v>6369</v>
      </c>
      <c r="F91" s="48" t="s">
        <v>7045</v>
      </c>
      <c r="G91" s="46">
        <v>2009</v>
      </c>
      <c r="H91" s="46" t="s">
        <v>1497</v>
      </c>
      <c r="I91" s="82">
        <v>25.99</v>
      </c>
      <c r="J91" s="89" t="str">
        <f>VLOOKUP(C91,'[2]Gesamt 2000-2009'!$C$7:$O$823,13,0)</f>
        <v>Philosophie|Sozialphilosophie und Ethik</v>
      </c>
      <c r="K91" s="46" t="s">
        <v>6649</v>
      </c>
      <c r="L91" s="48">
        <f>VLOOKUP(C91,[3]Tabelle1!$C$32:$S$28751,17,0)</f>
        <v>0</v>
      </c>
      <c r="M91" s="48" t="s">
        <v>5057</v>
      </c>
      <c r="N91" s="46" t="s">
        <v>6366</v>
      </c>
    </row>
    <row r="92" spans="2:14">
      <c r="B92" s="46" t="s">
        <v>6417</v>
      </c>
      <c r="C92" s="47">
        <v>9783839411124</v>
      </c>
      <c r="D92" s="48" t="s">
        <v>6418</v>
      </c>
      <c r="E92" s="48" t="s">
        <v>6419</v>
      </c>
      <c r="F92" s="48" t="s">
        <v>7718</v>
      </c>
      <c r="G92" s="46">
        <v>2009</v>
      </c>
      <c r="H92" s="46" t="s">
        <v>1497</v>
      </c>
      <c r="I92" s="82">
        <v>32.99</v>
      </c>
      <c r="J92" s="89" t="str">
        <f>VLOOKUP(C92,'[2]Gesamt 2000-2009'!$C$7:$O$823,13,0)</f>
        <v>Geschichtswissenschaft|Geschichte des 19. Jahrhunderts</v>
      </c>
      <c r="K92" s="46" t="s">
        <v>7560</v>
      </c>
      <c r="L92" s="48">
        <f>VLOOKUP(C92,[3]Tabelle1!$C$32:$S$28751,17,0)</f>
        <v>0</v>
      </c>
      <c r="M92" s="48" t="s">
        <v>5057</v>
      </c>
      <c r="N92" s="46" t="s">
        <v>6416</v>
      </c>
    </row>
    <row r="93" spans="2:14">
      <c r="B93" s="46" t="s">
        <v>6441</v>
      </c>
      <c r="C93" s="47">
        <v>9783839411636</v>
      </c>
      <c r="D93" s="48" t="s">
        <v>6442</v>
      </c>
      <c r="E93" s="48" t="s">
        <v>6443</v>
      </c>
      <c r="F93" s="48" t="s">
        <v>7045</v>
      </c>
      <c r="G93" s="46">
        <v>2009</v>
      </c>
      <c r="H93" s="46" t="s">
        <v>1497</v>
      </c>
      <c r="I93" s="82">
        <v>23.99</v>
      </c>
      <c r="J93" s="89" t="str">
        <f>VLOOKUP(C93,'[2]Gesamt 2000-2009'!$C$7:$O$823,13,0)</f>
        <v>Philosophie|Medienphilosophie, Sprachphilosophie und Ästhetik</v>
      </c>
      <c r="K93" s="46" t="s">
        <v>6628</v>
      </c>
      <c r="L93" s="48">
        <f>VLOOKUP(C93,[3]Tabelle1!$C$32:$S$28751,17,0)</f>
        <v>0</v>
      </c>
      <c r="M93" s="48" t="s">
        <v>5057</v>
      </c>
      <c r="N93" s="46" t="s">
        <v>6440</v>
      </c>
    </row>
    <row r="94" spans="2:14">
      <c r="B94" s="46" t="s">
        <v>6474</v>
      </c>
      <c r="C94" s="47">
        <v>9783839411841</v>
      </c>
      <c r="D94" s="48" t="s">
        <v>6475</v>
      </c>
      <c r="E94" s="48" t="s">
        <v>6476</v>
      </c>
      <c r="F94" s="48" t="s">
        <v>6990</v>
      </c>
      <c r="G94" s="46">
        <v>2009</v>
      </c>
      <c r="H94" s="46" t="s">
        <v>1497</v>
      </c>
      <c r="I94" s="82">
        <v>24.99</v>
      </c>
      <c r="J94" s="89" t="str">
        <f>VLOOKUP(C94,'[2]Gesamt 2000-2009'!$C$7:$O$823,13,0)</f>
        <v>Geschichtswissenschaft|Wissenschafts- und Technikgeschichte</v>
      </c>
      <c r="K94" s="46" t="s">
        <v>6989</v>
      </c>
      <c r="L94" s="48">
        <f>VLOOKUP(C94,[3]Tabelle1!$C$32:$S$28751,17,0)</f>
        <v>0</v>
      </c>
      <c r="M94" s="48" t="s">
        <v>5057</v>
      </c>
      <c r="N94" s="46" t="s">
        <v>6473</v>
      </c>
    </row>
    <row r="95" spans="2:14">
      <c r="B95" s="46" t="s">
        <v>6478</v>
      </c>
      <c r="C95" s="47">
        <v>9783839412152</v>
      </c>
      <c r="D95" s="48" t="s">
        <v>7150</v>
      </c>
      <c r="E95" s="48" t="s">
        <v>6479</v>
      </c>
      <c r="F95" s="48" t="s">
        <v>7045</v>
      </c>
      <c r="G95" s="46">
        <v>2009</v>
      </c>
      <c r="H95" s="46" t="s">
        <v>1497</v>
      </c>
      <c r="I95" s="82">
        <v>23.99</v>
      </c>
      <c r="J95" s="89" t="str">
        <f>VLOOKUP(C95,'[2]Gesamt 2000-2009'!$C$7:$O$823,13,0)</f>
        <v>Philosophie|Sozialphilosophie und Ethik</v>
      </c>
      <c r="K95" s="46" t="s">
        <v>6654</v>
      </c>
      <c r="L95" s="48">
        <f>VLOOKUP(C95,[3]Tabelle1!$C$32:$S$28751,17,0)</f>
        <v>0</v>
      </c>
      <c r="M95" s="48" t="s">
        <v>5057</v>
      </c>
      <c r="N95" s="46" t="s">
        <v>6477</v>
      </c>
    </row>
    <row r="96" spans="2:14">
      <c r="B96" s="46" t="s">
        <v>4211</v>
      </c>
      <c r="C96" s="47">
        <v>9783839411438</v>
      </c>
      <c r="D96" s="48" t="s">
        <v>4212</v>
      </c>
      <c r="E96" s="48" t="s">
        <v>4213</v>
      </c>
      <c r="F96" s="48" t="s">
        <v>7045</v>
      </c>
      <c r="G96" s="46">
        <v>2009</v>
      </c>
      <c r="H96" s="46" t="s">
        <v>1497</v>
      </c>
      <c r="I96" s="82">
        <v>35.99</v>
      </c>
      <c r="J96" s="89" t="str">
        <f>VLOOKUP(C96,'[2]Gesamt 2000-2009'!$C$7:$O$823,13,0)</f>
        <v>Philosophie|Politische Philosophie</v>
      </c>
      <c r="K96" s="46" t="s">
        <v>6800</v>
      </c>
      <c r="L96" s="48">
        <f>VLOOKUP(C96,[3]Tabelle1!$C$32:$S$28751,17,0)</f>
        <v>0</v>
      </c>
      <c r="M96" s="48" t="s">
        <v>5057</v>
      </c>
      <c r="N96" s="46" t="s">
        <v>4210</v>
      </c>
    </row>
    <row r="97" spans="2:14">
      <c r="B97" s="46" t="s">
        <v>4223</v>
      </c>
      <c r="C97" s="47">
        <v>9783839412091</v>
      </c>
      <c r="D97" s="48" t="s">
        <v>4224</v>
      </c>
      <c r="E97" s="48" t="s">
        <v>4225</v>
      </c>
      <c r="F97" s="48" t="s">
        <v>6226</v>
      </c>
      <c r="G97" s="46">
        <v>2009</v>
      </c>
      <c r="H97" s="46" t="s">
        <v>1497</v>
      </c>
      <c r="I97" s="82">
        <v>11.99</v>
      </c>
      <c r="J97" s="89" t="str">
        <f>VLOOKUP(C97,'[2]Gesamt 2000-2009'!$C$7:$O$823,13,0)</f>
        <v>Philosophie|Medienphilosophie, Sprachphilosophie und Ästhetik</v>
      </c>
      <c r="K97" s="46" t="s">
        <v>5519</v>
      </c>
      <c r="L97" s="48">
        <f>VLOOKUP(C97,[3]Tabelle1!$C$32:$S$28751,17,0)</f>
        <v>0</v>
      </c>
      <c r="M97" s="48" t="s">
        <v>5057</v>
      </c>
      <c r="N97" s="46" t="s">
        <v>4222</v>
      </c>
    </row>
    <row r="98" spans="2:14">
      <c r="B98" s="46" t="s">
        <v>4227</v>
      </c>
      <c r="C98" s="47">
        <v>9783839412336</v>
      </c>
      <c r="D98" s="48" t="s">
        <v>4228</v>
      </c>
      <c r="E98" s="48" t="s">
        <v>4229</v>
      </c>
      <c r="F98" s="48" t="s">
        <v>6864</v>
      </c>
      <c r="G98" s="46">
        <v>2009</v>
      </c>
      <c r="H98" s="46" t="s">
        <v>1497</v>
      </c>
      <c r="I98" s="82">
        <v>22.99</v>
      </c>
      <c r="J98" s="89" t="str">
        <f>VLOOKUP(C98,'[2]Gesamt 2000-2009'!$C$7:$O$823,13,0)</f>
        <v>Philosophie|Wissenschafts-, Technik- und Naturphilosophie</v>
      </c>
      <c r="K98" s="46" t="s">
        <v>7511</v>
      </c>
      <c r="L98" s="48">
        <f>VLOOKUP(C98,[3]Tabelle1!$C$32:$S$28751,17,0)</f>
        <v>0</v>
      </c>
      <c r="M98" s="48" t="s">
        <v>5057</v>
      </c>
      <c r="N98" s="46" t="s">
        <v>4226</v>
      </c>
    </row>
    <row r="99" spans="2:14">
      <c r="B99" s="46" t="s">
        <v>4258</v>
      </c>
      <c r="C99" s="47">
        <v>9783839411087</v>
      </c>
      <c r="D99" s="48" t="s">
        <v>4259</v>
      </c>
      <c r="E99" s="48" t="s">
        <v>4260</v>
      </c>
      <c r="F99" s="48" t="s">
        <v>7718</v>
      </c>
      <c r="G99" s="46">
        <v>2009</v>
      </c>
      <c r="H99" s="46" t="s">
        <v>1497</v>
      </c>
      <c r="I99" s="82">
        <v>43.99</v>
      </c>
      <c r="J99" s="89" t="str">
        <f>VLOOKUP(C99,'[2]Gesamt 2000-2009'!$C$7:$O$823,13,0)</f>
        <v>Geschichtswissenschaft|Geschichte des 20. Jahrhunderts</v>
      </c>
      <c r="K99" s="46" t="s">
        <v>6592</v>
      </c>
      <c r="L99" s="48">
        <f>VLOOKUP(C99,[3]Tabelle1!$C$32:$S$28751,17,0)</f>
        <v>0</v>
      </c>
      <c r="M99" s="48" t="s">
        <v>5057</v>
      </c>
      <c r="N99" s="46" t="s">
        <v>4257</v>
      </c>
    </row>
    <row r="100" spans="2:14">
      <c r="B100" s="46" t="s">
        <v>4275</v>
      </c>
      <c r="C100" s="47">
        <v>9783839411537</v>
      </c>
      <c r="D100" s="48" t="s">
        <v>4276</v>
      </c>
      <c r="E100" s="48" t="s">
        <v>4277</v>
      </c>
      <c r="F100" s="48" t="s">
        <v>7718</v>
      </c>
      <c r="G100" s="46">
        <v>2009</v>
      </c>
      <c r="H100" s="46" t="s">
        <v>1497</v>
      </c>
      <c r="I100" s="82">
        <v>26.99</v>
      </c>
      <c r="J100" s="89" t="str">
        <f>VLOOKUP(C100,'[2]Gesamt 2000-2009'!$C$7:$O$823,13,0)</f>
        <v>Geschichtswissenschaft|Geschichte des 20. Jahrhunderts</v>
      </c>
      <c r="K100" s="46" t="s">
        <v>6592</v>
      </c>
      <c r="L100" s="48">
        <f>VLOOKUP(C100,[3]Tabelle1!$C$32:$S$28751,17,0)</f>
        <v>0</v>
      </c>
      <c r="M100" s="48" t="s">
        <v>5057</v>
      </c>
      <c r="N100" s="46" t="s">
        <v>4274</v>
      </c>
    </row>
    <row r="101" spans="2:14">
      <c r="B101" s="46" t="s">
        <v>4279</v>
      </c>
      <c r="C101" s="47">
        <v>9783839411599</v>
      </c>
      <c r="D101" s="48" t="s">
        <v>4280</v>
      </c>
      <c r="E101" s="48" t="s">
        <v>4281</v>
      </c>
      <c r="F101" s="48" t="s">
        <v>4282</v>
      </c>
      <c r="G101" s="46">
        <v>2009</v>
      </c>
      <c r="H101" s="46" t="s">
        <v>1497</v>
      </c>
      <c r="I101" s="82">
        <v>22.99</v>
      </c>
      <c r="J101" s="89" t="str">
        <f>VLOOKUP(C101,'[2]Gesamt 2000-2009'!$C$7:$O$823,13,0)</f>
        <v>Philosophie|Medienphilosophie, Sprachphilosophie und Ästhetik</v>
      </c>
      <c r="K101" s="46" t="s">
        <v>6696</v>
      </c>
      <c r="L101" s="48">
        <f>VLOOKUP(C101,[3]Tabelle1!$C$32:$S$28751,17,0)</f>
        <v>0</v>
      </c>
      <c r="M101" s="48" t="s">
        <v>5057</v>
      </c>
      <c r="N101" s="46" t="s">
        <v>4278</v>
      </c>
    </row>
    <row r="102" spans="2:14">
      <c r="B102" s="46" t="s">
        <v>4284</v>
      </c>
      <c r="C102" s="47">
        <v>9783839411698</v>
      </c>
      <c r="D102" s="48" t="s">
        <v>4285</v>
      </c>
      <c r="E102" s="48" t="s">
        <v>4286</v>
      </c>
      <c r="F102" s="48" t="s">
        <v>7637</v>
      </c>
      <c r="G102" s="46">
        <v>2009</v>
      </c>
      <c r="H102" s="46" t="s">
        <v>1497</v>
      </c>
      <c r="I102" s="82">
        <v>31.99</v>
      </c>
      <c r="J102" s="89" t="str">
        <f>VLOOKUP(C102,'[2]Gesamt 2000-2009'!$C$7:$O$823,13,0)</f>
        <v>Geschichtswissenschaft|Geschichte des 20. Jahrhunderts</v>
      </c>
      <c r="K102" s="46" t="s">
        <v>5716</v>
      </c>
      <c r="L102" s="48">
        <f>VLOOKUP(C102,[3]Tabelle1!$C$32:$S$28751,17,0)</f>
        <v>0</v>
      </c>
      <c r="M102" s="48" t="s">
        <v>5057</v>
      </c>
      <c r="N102" s="46" t="s">
        <v>4283</v>
      </c>
    </row>
    <row r="103" spans="2:14">
      <c r="B103" s="46" t="s">
        <v>4398</v>
      </c>
      <c r="C103" s="47">
        <v>9783839411254</v>
      </c>
      <c r="D103" s="48" t="s">
        <v>4399</v>
      </c>
      <c r="E103" s="48" t="s">
        <v>4400</v>
      </c>
      <c r="F103" s="48" t="s">
        <v>6990</v>
      </c>
      <c r="G103" s="46">
        <v>2009</v>
      </c>
      <c r="H103" s="46" t="s">
        <v>1497</v>
      </c>
      <c r="I103" s="82">
        <v>17.989999999999998</v>
      </c>
      <c r="J103" s="89" t="str">
        <f>VLOOKUP(C103,'[2]Gesamt 2000-2009'!$C$7:$O$823,13,0)</f>
        <v>Geschichtswissenschaft|Wissenschafts- und Technikgeschichte</v>
      </c>
      <c r="K103" s="46" t="s">
        <v>5869</v>
      </c>
      <c r="L103" s="48">
        <f>VLOOKUP(C103,[3]Tabelle1!$C$32:$S$28751,17,0)</f>
        <v>0</v>
      </c>
      <c r="M103" s="48" t="s">
        <v>5057</v>
      </c>
      <c r="N103" s="46" t="s">
        <v>4397</v>
      </c>
    </row>
    <row r="104" spans="2:14">
      <c r="B104" s="46" t="s">
        <v>4409</v>
      </c>
      <c r="C104" s="47">
        <v>9783839411445</v>
      </c>
      <c r="D104" s="48" t="s">
        <v>4410</v>
      </c>
      <c r="E104" s="48" t="s">
        <v>4411</v>
      </c>
      <c r="F104" s="48" t="s">
        <v>6990</v>
      </c>
      <c r="G104" s="46">
        <v>2009</v>
      </c>
      <c r="H104" s="46" t="s">
        <v>1497</v>
      </c>
      <c r="I104" s="82">
        <v>26.99</v>
      </c>
      <c r="J104" s="89" t="str">
        <f>VLOOKUP(C104,'[2]Gesamt 2000-2009'!$C$7:$O$823,13,0)</f>
        <v>Geschichtswissenschaft|Wissenschafts- und Technikgeschichte</v>
      </c>
      <c r="K104" s="46" t="s">
        <v>6989</v>
      </c>
      <c r="L104" s="48">
        <f>VLOOKUP(C104,[3]Tabelle1!$C$32:$S$28751,17,0)</f>
        <v>0</v>
      </c>
      <c r="M104" s="48" t="s">
        <v>5057</v>
      </c>
      <c r="N104" s="46" t="s">
        <v>4408</v>
      </c>
    </row>
    <row r="105" spans="2:14">
      <c r="B105" s="46" t="s">
        <v>4413</v>
      </c>
      <c r="C105" s="47">
        <v>9783839411469</v>
      </c>
      <c r="D105" s="48" t="s">
        <v>4414</v>
      </c>
      <c r="E105" s="48" t="s">
        <v>4415</v>
      </c>
      <c r="F105" s="48" t="s">
        <v>7045</v>
      </c>
      <c r="G105" s="46">
        <v>2009</v>
      </c>
      <c r="H105" s="46" t="s">
        <v>1497</v>
      </c>
      <c r="I105" s="82">
        <v>20.99</v>
      </c>
      <c r="J105" s="89" t="str">
        <f>VLOOKUP(C105,'[2]Gesamt 2000-2009'!$C$7:$O$823,13,0)</f>
        <v>Philosophie|Philosophiegeschichte</v>
      </c>
      <c r="K105" s="46" t="s">
        <v>7164</v>
      </c>
      <c r="L105" s="48">
        <f>VLOOKUP(C105,[3]Tabelle1!$C$32:$S$28751,17,0)</f>
        <v>0</v>
      </c>
      <c r="M105" s="48" t="s">
        <v>5057</v>
      </c>
      <c r="N105" s="46" t="s">
        <v>4412</v>
      </c>
    </row>
    <row r="106" spans="2:14">
      <c r="B106" s="46" t="s">
        <v>4462</v>
      </c>
      <c r="C106" s="47">
        <v>9783839412817</v>
      </c>
      <c r="D106" s="48" t="s">
        <v>4463</v>
      </c>
      <c r="E106" s="48" t="s">
        <v>4464</v>
      </c>
      <c r="F106" s="48" t="s">
        <v>7045</v>
      </c>
      <c r="G106" s="46">
        <v>2009</v>
      </c>
      <c r="H106" s="46" t="s">
        <v>1497</v>
      </c>
      <c r="I106" s="82">
        <v>34.99</v>
      </c>
      <c r="J106" s="89" t="str">
        <f>VLOOKUP(C106,'[2]Gesamt 2000-2009'!$C$7:$O$823,13,0)</f>
        <v>Philosophie|Kulturphilosophie und Philosophische Anthropologie</v>
      </c>
      <c r="K106" s="46" t="s">
        <v>6654</v>
      </c>
      <c r="L106" s="48">
        <f>VLOOKUP(C106,[3]Tabelle1!$C$32:$S$28751,17,0)</f>
        <v>0</v>
      </c>
      <c r="M106" s="48" t="s">
        <v>5057</v>
      </c>
      <c r="N106" s="46" t="s">
        <v>4461</v>
      </c>
    </row>
    <row r="107" spans="2:14">
      <c r="B107" s="46" t="s">
        <v>4526</v>
      </c>
      <c r="C107" s="47">
        <v>9783839413401</v>
      </c>
      <c r="D107" s="48" t="s">
        <v>4527</v>
      </c>
      <c r="E107" s="48" t="s">
        <v>4528</v>
      </c>
      <c r="F107" s="48" t="s">
        <v>6552</v>
      </c>
      <c r="G107" s="46">
        <v>2009</v>
      </c>
      <c r="H107" s="46" t="s">
        <v>1497</v>
      </c>
      <c r="I107" s="82">
        <v>24.99</v>
      </c>
      <c r="J107" s="89" t="str">
        <f>VLOOKUP(C107,'[2]Gesamt 2000-2009'!$C$7:$O$823,13,0)</f>
        <v>Ethnologie und Kulturanthropologie|Europäische Ethnologie</v>
      </c>
      <c r="K107" s="46" t="s">
        <v>6583</v>
      </c>
      <c r="L107" s="48">
        <f>VLOOKUP(C107,[3]Tabelle1!$C$32:$S$28751,17,0)</f>
        <v>0</v>
      </c>
      <c r="M107" s="48" t="s">
        <v>5057</v>
      </c>
      <c r="N107" s="46" t="s">
        <v>4525</v>
      </c>
    </row>
    <row r="108" spans="2:14">
      <c r="B108" s="46" t="s">
        <v>4634</v>
      </c>
      <c r="C108" s="47">
        <v>9783839412688</v>
      </c>
      <c r="D108" s="48" t="s">
        <v>4635</v>
      </c>
      <c r="E108" s="48" t="s">
        <v>4636</v>
      </c>
      <c r="F108" s="48" t="s">
        <v>7045</v>
      </c>
      <c r="G108" s="46">
        <v>2010</v>
      </c>
      <c r="H108" s="46" t="s">
        <v>1497</v>
      </c>
      <c r="I108" s="82">
        <v>20.99</v>
      </c>
      <c r="J108" s="89" t="str">
        <f>VLOOKUP(C108,'[2]Gesamt 2000-2009'!$C$7:$O$823,13,0)</f>
        <v>Philosophie|Kulturphilosophie und Philosophische Anthropologie</v>
      </c>
      <c r="K108" s="46" t="s">
        <v>7511</v>
      </c>
      <c r="L108" s="48">
        <f>VLOOKUP(C108,[3]Tabelle1!$C$32:$S$28751,17,0)</f>
        <v>0</v>
      </c>
      <c r="M108" s="48" t="s">
        <v>5057</v>
      </c>
      <c r="N108" s="46" t="s">
        <v>4633</v>
      </c>
    </row>
    <row r="109" spans="2:14">
      <c r="B109" s="46" t="s">
        <v>4714</v>
      </c>
      <c r="C109" s="47">
        <v>9783839413432</v>
      </c>
      <c r="D109" s="48" t="s">
        <v>4715</v>
      </c>
      <c r="E109" s="48" t="s">
        <v>4716</v>
      </c>
      <c r="F109" s="48" t="s">
        <v>7637</v>
      </c>
      <c r="G109" s="46">
        <v>2010</v>
      </c>
      <c r="H109" s="46" t="s">
        <v>1497</v>
      </c>
      <c r="I109" s="82">
        <v>38.99</v>
      </c>
      <c r="J109" s="89" t="str">
        <f>VLOOKUP(C109,'[2]Gesamt 2000-2009'!$C$7:$O$823,13,0)</f>
        <v>Geschichtswissenschaft|Geschlechtergeschichte</v>
      </c>
      <c r="K109" s="46" t="s">
        <v>6592</v>
      </c>
      <c r="L109" s="48">
        <f>VLOOKUP(C109,[3]Tabelle1!$C$32:$S$28751,17,0)</f>
        <v>0</v>
      </c>
      <c r="M109" s="48" t="s">
        <v>5057</v>
      </c>
      <c r="N109" s="46" t="s">
        <v>4713</v>
      </c>
    </row>
    <row r="110" spans="2:14">
      <c r="B110" s="46" t="s">
        <v>4817</v>
      </c>
      <c r="C110" s="47">
        <v>9783839412701</v>
      </c>
      <c r="D110" s="48" t="s">
        <v>5305</v>
      </c>
      <c r="E110" s="48" t="s">
        <v>4818</v>
      </c>
      <c r="F110" s="48" t="s">
        <v>7718</v>
      </c>
      <c r="G110" s="46">
        <v>2010</v>
      </c>
      <c r="H110" s="46" t="s">
        <v>1497</v>
      </c>
      <c r="I110" s="82">
        <v>34.99</v>
      </c>
      <c r="J110" s="89" t="str">
        <f>VLOOKUP(C110,'[2]Gesamt 2000-2009'!$C$7:$O$823,13,0)</f>
        <v>Geschichtswissenschaft|Wissenschafts- und Technikgeschichte</v>
      </c>
      <c r="K110" s="46" t="s">
        <v>6592</v>
      </c>
      <c r="L110" s="48">
        <f>VLOOKUP(C110,[3]Tabelle1!$C$32:$S$28751,17,0)</f>
        <v>0</v>
      </c>
      <c r="M110" s="48" t="s">
        <v>5057</v>
      </c>
      <c r="N110" s="46" t="s">
        <v>4816</v>
      </c>
    </row>
    <row r="111" spans="2:14">
      <c r="B111" s="46" t="s">
        <v>4824</v>
      </c>
      <c r="C111" s="47">
        <v>9783839413173</v>
      </c>
      <c r="D111" s="48" t="s">
        <v>4825</v>
      </c>
      <c r="E111" s="48" t="s">
        <v>4826</v>
      </c>
      <c r="F111" s="48" t="s">
        <v>4827</v>
      </c>
      <c r="G111" s="46">
        <v>2010</v>
      </c>
      <c r="H111" s="46" t="s">
        <v>1497</v>
      </c>
      <c r="I111" s="82">
        <v>31.99</v>
      </c>
      <c r="J111" s="89" t="str">
        <f>VLOOKUP(C111,'[2]Gesamt 2000-2009'!$C$7:$O$823,13,0)</f>
        <v>Geschichtswissenschaft|Geschichte des 19. Jahrhunderts</v>
      </c>
      <c r="K111" s="46" t="s">
        <v>5716</v>
      </c>
      <c r="L111" s="48">
        <f>VLOOKUP(C111,[3]Tabelle1!$C$32:$S$28751,17,0)</f>
        <v>0</v>
      </c>
      <c r="M111" s="48" t="s">
        <v>5057</v>
      </c>
      <c r="N111" s="46" t="s">
        <v>4823</v>
      </c>
    </row>
    <row r="112" spans="2:14">
      <c r="B112" s="46" t="s">
        <v>4829</v>
      </c>
      <c r="C112" s="47">
        <v>9783839413203</v>
      </c>
      <c r="D112" s="48" t="s">
        <v>4830</v>
      </c>
      <c r="E112" s="48" t="s">
        <v>4831</v>
      </c>
      <c r="F112" s="48" t="s">
        <v>7045</v>
      </c>
      <c r="G112" s="46">
        <v>2010</v>
      </c>
      <c r="H112" s="46" t="s">
        <v>1497</v>
      </c>
      <c r="I112" s="82">
        <v>31.99</v>
      </c>
      <c r="J112" s="89" t="str">
        <f>VLOOKUP(C112,'[2]Gesamt 2000-2009'!$C$7:$O$823,13,0)</f>
        <v>Philosophie|Medienphilosophie, Sprachphilosophie und Ästhetik</v>
      </c>
      <c r="K112" s="46" t="s">
        <v>7164</v>
      </c>
      <c r="L112" s="48">
        <f>VLOOKUP(C112,[3]Tabelle1!$C$32:$S$28751,17,0)</f>
        <v>0</v>
      </c>
      <c r="M112" s="48" t="s">
        <v>5057</v>
      </c>
      <c r="N112" s="46" t="s">
        <v>4828</v>
      </c>
    </row>
    <row r="113" spans="2:14">
      <c r="B113" s="46" t="s">
        <v>4849</v>
      </c>
      <c r="C113" s="47">
        <v>9783839411148</v>
      </c>
      <c r="D113" s="48" t="s">
        <v>4850</v>
      </c>
      <c r="E113" s="48" t="s">
        <v>4851</v>
      </c>
      <c r="F113" s="48" t="s">
        <v>6552</v>
      </c>
      <c r="G113" s="46">
        <v>2010</v>
      </c>
      <c r="H113" s="46" t="s">
        <v>1497</v>
      </c>
      <c r="I113" s="82">
        <v>34.99</v>
      </c>
      <c r="J113" s="89" t="str">
        <f>VLOOKUP(C113,'[2]Gesamt 2000-2009'!$C$7:$O$823,13,0)</f>
        <v>Ethnologie und Kulturanthropologie|Außereuropäische Ethnologie</v>
      </c>
      <c r="K113" s="46" t="s">
        <v>7425</v>
      </c>
      <c r="L113" s="48">
        <f>VLOOKUP(C113,[3]Tabelle1!$C$32:$S$28751,17,0)</f>
        <v>0</v>
      </c>
      <c r="M113" s="48" t="s">
        <v>5057</v>
      </c>
      <c r="N113" s="46" t="s">
        <v>4848</v>
      </c>
    </row>
    <row r="114" spans="2:14">
      <c r="B114" s="46" t="s">
        <v>4880</v>
      </c>
      <c r="C114" s="47">
        <v>9783839412008</v>
      </c>
      <c r="D114" s="48" t="s">
        <v>6577</v>
      </c>
      <c r="E114" s="48" t="s">
        <v>4881</v>
      </c>
      <c r="F114" s="48" t="s">
        <v>6541</v>
      </c>
      <c r="G114" s="46">
        <v>2010</v>
      </c>
      <c r="H114" s="46" t="s">
        <v>1497</v>
      </c>
      <c r="I114" s="82">
        <v>26.99</v>
      </c>
      <c r="J114" s="89" t="str">
        <f>VLOOKUP(C114,'[2]Gesamt 2000-2009'!$C$7:$O$823,13,0)</f>
        <v>Ethnologie und Kulturanthropologie|Außereuropäische Ethnologie</v>
      </c>
      <c r="K114" s="46" t="s">
        <v>6583</v>
      </c>
      <c r="L114" s="48">
        <f>VLOOKUP(C114,[3]Tabelle1!$C$32:$S$28751,17,0)</f>
        <v>0</v>
      </c>
      <c r="M114" s="48" t="s">
        <v>5057</v>
      </c>
      <c r="N114" s="46" t="s">
        <v>4879</v>
      </c>
    </row>
    <row r="115" spans="2:14">
      <c r="B115" s="46" t="s">
        <v>4923</v>
      </c>
      <c r="C115" s="47">
        <v>9783839415214</v>
      </c>
      <c r="D115" s="48" t="s">
        <v>4924</v>
      </c>
      <c r="E115" s="48" t="s">
        <v>4925</v>
      </c>
      <c r="F115" s="48" t="s">
        <v>7718</v>
      </c>
      <c r="G115" s="46">
        <v>2010</v>
      </c>
      <c r="H115" s="46" t="s">
        <v>1497</v>
      </c>
      <c r="I115" s="82">
        <v>22.99</v>
      </c>
      <c r="J115" s="89" t="str">
        <f>VLOOKUP(C115,'[2]Gesamt 2000-2009'!$C$7:$O$823,13,0)</f>
        <v>Geschichtswissenschaft|Sozial- und Wirtschaftsgeschichte</v>
      </c>
      <c r="K115" s="46" t="s">
        <v>6592</v>
      </c>
      <c r="L115" s="48">
        <f>VLOOKUP(C115,[3]Tabelle1!$C$32:$S$28751,17,0)</f>
        <v>0</v>
      </c>
      <c r="M115" s="48" t="s">
        <v>5057</v>
      </c>
      <c r="N115" s="46" t="s">
        <v>4922</v>
      </c>
    </row>
    <row r="116" spans="2:14">
      <c r="B116" s="46" t="s">
        <v>4987</v>
      </c>
      <c r="C116" s="47">
        <v>9783839412015</v>
      </c>
      <c r="D116" s="48" t="s">
        <v>6577</v>
      </c>
      <c r="E116" s="48" t="s">
        <v>4988</v>
      </c>
      <c r="F116" s="48" t="s">
        <v>6541</v>
      </c>
      <c r="G116" s="46">
        <v>2010</v>
      </c>
      <c r="H116" s="46" t="s">
        <v>1497</v>
      </c>
      <c r="I116" s="82">
        <v>26.99</v>
      </c>
      <c r="J116" s="89" t="str">
        <f>VLOOKUP(C116,'[2]Gesamt 2000-2009'!$C$7:$O$823,13,0)</f>
        <v>Ethnologie und Kulturanthropologie|Außereuropäische Ethnologie</v>
      </c>
      <c r="K116" s="46" t="s">
        <v>6583</v>
      </c>
      <c r="L116" s="48">
        <f>VLOOKUP(C116,[3]Tabelle1!$C$32:$S$28751,17,0)</f>
        <v>0</v>
      </c>
      <c r="M116" s="48" t="s">
        <v>5057</v>
      </c>
      <c r="N116" s="46" t="s">
        <v>4986</v>
      </c>
    </row>
    <row r="117" spans="2:14">
      <c r="B117" s="46" t="s">
        <v>5002</v>
      </c>
      <c r="C117" s="47">
        <v>9783839411025</v>
      </c>
      <c r="D117" s="48" t="s">
        <v>5003</v>
      </c>
      <c r="E117" s="48" t="s">
        <v>5004</v>
      </c>
      <c r="F117" s="48" t="s">
        <v>6984</v>
      </c>
      <c r="G117" s="46">
        <v>2011</v>
      </c>
      <c r="H117" s="46" t="s">
        <v>1497</v>
      </c>
      <c r="I117" s="82">
        <v>33.99</v>
      </c>
      <c r="J117" s="89" t="str">
        <f>VLOOKUP(C117,'[2]Gesamt 2000-2009'!$C$7:$O$823,13,0)</f>
        <v>Ethnologie und Kulturanthropologie|Außereuropäische Ethnologie</v>
      </c>
      <c r="K117" s="46" t="s">
        <v>6583</v>
      </c>
      <c r="L117" s="48">
        <f>VLOOKUP(C117,[3]Tabelle1!$C$32:$S$28751,17,0)</f>
        <v>0</v>
      </c>
      <c r="M117" s="48" t="s">
        <v>5057</v>
      </c>
      <c r="N117" s="46" t="s">
        <v>5001</v>
      </c>
    </row>
    <row r="118" spans="2:14">
      <c r="B118" s="46" t="s">
        <v>5014</v>
      </c>
      <c r="C118" s="47">
        <v>9783839410851</v>
      </c>
      <c r="D118" s="48" t="s">
        <v>5015</v>
      </c>
      <c r="E118" s="48" t="s">
        <v>5016</v>
      </c>
      <c r="F118" s="48" t="s">
        <v>7045</v>
      </c>
      <c r="G118" s="46">
        <v>2011</v>
      </c>
      <c r="H118" s="46" t="s">
        <v>1497</v>
      </c>
      <c r="I118" s="82">
        <v>26.99</v>
      </c>
      <c r="J118" s="89" t="str">
        <f>VLOOKUP(C118,'[2]Gesamt 2000-2009'!$C$7:$O$823,13,0)</f>
        <v>Philosophie|Philosophiegeschichte</v>
      </c>
      <c r="K118" s="46" t="s">
        <v>7164</v>
      </c>
      <c r="L118" s="48">
        <f>VLOOKUP(C118,[3]Tabelle1!$C$32:$S$28751,17,0)</f>
        <v>0</v>
      </c>
      <c r="M118" s="48" t="s">
        <v>5057</v>
      </c>
      <c r="N118" s="46" t="s">
        <v>5013</v>
      </c>
    </row>
    <row r="119" spans="2:14">
      <c r="B119" s="46" t="s">
        <v>5039</v>
      </c>
      <c r="C119" s="47">
        <v>9783839410691</v>
      </c>
      <c r="D119" s="48" t="s">
        <v>5040</v>
      </c>
      <c r="E119" s="48" t="s">
        <v>5041</v>
      </c>
      <c r="F119" s="48" t="s">
        <v>7045</v>
      </c>
      <c r="G119" s="46">
        <v>2014</v>
      </c>
      <c r="H119" s="46" t="s">
        <v>1497</v>
      </c>
      <c r="I119" s="82">
        <v>23.99</v>
      </c>
      <c r="J119" s="89" t="str">
        <f>VLOOKUP(C119,'[2]Gesamt 2000-2009'!$C$7:$O$823,13,0)</f>
        <v>Philosophie|Politische Philosophie</v>
      </c>
      <c r="K119" s="46" t="s">
        <v>6800</v>
      </c>
      <c r="L119" s="48">
        <f>VLOOKUP(C119,[3]Tabelle1!$C$32:$S$28751,17,0)</f>
        <v>0</v>
      </c>
      <c r="M119" s="48" t="s">
        <v>5057</v>
      </c>
      <c r="N119" s="46" t="s">
        <v>5038</v>
      </c>
    </row>
    <row r="120" spans="2:14">
      <c r="B120" s="46" t="s">
        <v>6554</v>
      </c>
      <c r="C120" s="47">
        <v>9783839400685</v>
      </c>
      <c r="D120" s="48" t="s">
        <v>6555</v>
      </c>
      <c r="E120" s="48" t="s">
        <v>6556</v>
      </c>
      <c r="F120" s="48" t="s">
        <v>6558</v>
      </c>
      <c r="G120" s="46">
        <v>2001</v>
      </c>
      <c r="H120" s="46" t="s">
        <v>1497</v>
      </c>
      <c r="I120" s="82">
        <v>18.989999999999998</v>
      </c>
      <c r="J120" s="89" t="str">
        <f>VLOOKUP(C120,'[2]Gesamt 2000-2009'!$C$7:$O$823,13,0)</f>
        <v>Museum|Museumsmanagement und Ausstellungspraxis</v>
      </c>
      <c r="K120" s="46" t="s">
        <v>6557</v>
      </c>
      <c r="L120" s="48">
        <f>VLOOKUP(C120,[3]Tabelle1!$C$32:$S$28751,17,0)</f>
        <v>0</v>
      </c>
      <c r="M120" s="48" t="s">
        <v>5056</v>
      </c>
      <c r="N120" s="46" t="s">
        <v>6553</v>
      </c>
    </row>
    <row r="121" spans="2:14">
      <c r="B121" s="46" t="s">
        <v>6604</v>
      </c>
      <c r="C121" s="47">
        <v>9783839401071</v>
      </c>
      <c r="D121" s="48" t="s">
        <v>6605</v>
      </c>
      <c r="E121" s="48" t="s">
        <v>6606</v>
      </c>
      <c r="F121" s="48" t="s">
        <v>6558</v>
      </c>
      <c r="G121" s="46">
        <v>2002</v>
      </c>
      <c r="H121" s="46" t="s">
        <v>1497</v>
      </c>
      <c r="I121" s="82">
        <v>22.99</v>
      </c>
      <c r="J121" s="89" t="str">
        <f>VLOOKUP(C121,'[2]Gesamt 2000-2009'!$C$7:$O$823,13,0)</f>
        <v>Museum|Museumspädagogik und Kulturvermittlung</v>
      </c>
      <c r="K121" s="46" t="s">
        <v>6607</v>
      </c>
      <c r="L121" s="48">
        <f>VLOOKUP(C121,[3]Tabelle1!$C$32:$S$28751,17,0)</f>
        <v>0</v>
      </c>
      <c r="M121" s="48" t="s">
        <v>5056</v>
      </c>
      <c r="N121" s="46" t="s">
        <v>6603</v>
      </c>
    </row>
    <row r="122" spans="2:14">
      <c r="B122" s="46" t="s">
        <v>6656</v>
      </c>
      <c r="C122" s="47">
        <v>9783839401354</v>
      </c>
      <c r="D122" s="48" t="s">
        <v>6657</v>
      </c>
      <c r="E122" s="48" t="s">
        <v>6658</v>
      </c>
      <c r="F122" s="48" t="s">
        <v>6558</v>
      </c>
      <c r="G122" s="46">
        <v>2003</v>
      </c>
      <c r="H122" s="46" t="s">
        <v>1497</v>
      </c>
      <c r="I122" s="82">
        <v>16.989999999999998</v>
      </c>
      <c r="J122" s="89" t="str">
        <f>VLOOKUP(C122,'[2]Gesamt 2000-2009'!$C$7:$O$823,13,0)</f>
        <v>Museum|Museumsmanagement und Ausstellungspraxis</v>
      </c>
      <c r="K122" s="46" t="s">
        <v>6557</v>
      </c>
      <c r="L122" s="48">
        <f>VLOOKUP(C122,[3]Tabelle1!$C$32:$S$28751,17,0)</f>
        <v>0</v>
      </c>
      <c r="M122" s="48" t="s">
        <v>5056</v>
      </c>
      <c r="N122" s="46" t="s">
        <v>6655</v>
      </c>
    </row>
    <row r="123" spans="2:14">
      <c r="B123" s="46" t="s">
        <v>6682</v>
      </c>
      <c r="C123" s="47">
        <v>9783839401408</v>
      </c>
      <c r="D123" s="48" t="s">
        <v>6683</v>
      </c>
      <c r="E123" s="48" t="s">
        <v>6684</v>
      </c>
      <c r="F123" s="48" t="s">
        <v>6558</v>
      </c>
      <c r="G123" s="46">
        <v>2003</v>
      </c>
      <c r="H123" s="46" t="s">
        <v>1497</v>
      </c>
      <c r="I123" s="82">
        <v>22.99</v>
      </c>
      <c r="J123" s="89" t="str">
        <f>VLOOKUP(C123,'[2]Gesamt 2000-2009'!$C$7:$O$823,13,0)</f>
        <v>Museum|Museumswissenschaft</v>
      </c>
      <c r="K123" s="46" t="s">
        <v>6607</v>
      </c>
      <c r="L123" s="48">
        <f>VLOOKUP(C123,[3]Tabelle1!$C$32:$S$28751,17,0)</f>
        <v>0</v>
      </c>
      <c r="M123" s="48" t="s">
        <v>5056</v>
      </c>
      <c r="N123" s="46" t="s">
        <v>6681</v>
      </c>
    </row>
    <row r="124" spans="2:14">
      <c r="B124" s="46" t="s">
        <v>6686</v>
      </c>
      <c r="C124" s="47">
        <v>9783839401439</v>
      </c>
      <c r="D124" s="48" t="s">
        <v>6555</v>
      </c>
      <c r="E124" s="48" t="s">
        <v>6687</v>
      </c>
      <c r="F124" s="48" t="s">
        <v>6558</v>
      </c>
      <c r="G124" s="46">
        <v>2003</v>
      </c>
      <c r="H124" s="46" t="s">
        <v>1497</v>
      </c>
      <c r="I124" s="82">
        <v>16.989999999999998</v>
      </c>
      <c r="J124" s="89" t="str">
        <f>VLOOKUP(C124,'[2]Gesamt 2000-2009'!$C$7:$O$823,13,0)</f>
        <v>Museum|Museumsmanagement und Ausstellungspraxis</v>
      </c>
      <c r="K124" s="46" t="s">
        <v>6557</v>
      </c>
      <c r="L124" s="48">
        <f>VLOOKUP(C124,[3]Tabelle1!$C$32:$S$28751,17,0)</f>
        <v>0</v>
      </c>
      <c r="M124" s="48" t="s">
        <v>5056</v>
      </c>
      <c r="N124" s="46" t="s">
        <v>6685</v>
      </c>
    </row>
    <row r="125" spans="2:14">
      <c r="B125" s="46" t="s">
        <v>6769</v>
      </c>
      <c r="C125" s="47">
        <v>9783839401927</v>
      </c>
      <c r="D125" s="48" t="s">
        <v>6770</v>
      </c>
      <c r="E125" s="48" t="s">
        <v>6771</v>
      </c>
      <c r="F125" s="48" t="s">
        <v>6558</v>
      </c>
      <c r="G125" s="46">
        <v>2004</v>
      </c>
      <c r="H125" s="46" t="s">
        <v>1497</v>
      </c>
      <c r="I125" s="82">
        <v>22.99</v>
      </c>
      <c r="J125" s="89" t="str">
        <f>VLOOKUP(C125,'[2]Gesamt 2000-2009'!$C$7:$O$823,13,0)</f>
        <v>Museum|Museumswissenschaft</v>
      </c>
      <c r="K125" s="46" t="s">
        <v>6607</v>
      </c>
      <c r="L125" s="48"/>
      <c r="M125" s="48" t="s">
        <v>5056</v>
      </c>
      <c r="N125" s="46" t="s">
        <v>6768</v>
      </c>
    </row>
    <row r="126" spans="2:14">
      <c r="B126" s="46" t="s">
        <v>7004</v>
      </c>
      <c r="C126" s="47">
        <v>9783839401446</v>
      </c>
      <c r="D126" s="48" t="s">
        <v>7005</v>
      </c>
      <c r="E126" s="48" t="s">
        <v>7006</v>
      </c>
      <c r="F126" s="48" t="s">
        <v>6558</v>
      </c>
      <c r="G126" s="46">
        <v>2005</v>
      </c>
      <c r="H126" s="46" t="s">
        <v>1497</v>
      </c>
      <c r="I126" s="82">
        <v>22.99</v>
      </c>
      <c r="J126" s="89" t="str">
        <f>VLOOKUP(C126,'[2]Gesamt 2000-2009'!$C$7:$O$823,13,0)</f>
        <v>Kulturmanagement|Kulturmanagement</v>
      </c>
      <c r="K126" s="46" t="s">
        <v>7007</v>
      </c>
      <c r="L126" s="48">
        <f>VLOOKUP(C126,[3]Tabelle1!$C$32:$S$28751,17,0)</f>
        <v>0</v>
      </c>
      <c r="M126" s="48" t="s">
        <v>5056</v>
      </c>
      <c r="N126" s="46" t="s">
        <v>7003</v>
      </c>
    </row>
    <row r="127" spans="2:14">
      <c r="B127" s="46" t="s">
        <v>7073</v>
      </c>
      <c r="C127" s="47">
        <v>9783839402559</v>
      </c>
      <c r="D127" s="48" t="s">
        <v>7074</v>
      </c>
      <c r="E127" s="48" t="s">
        <v>7075</v>
      </c>
      <c r="F127" s="48" t="s">
        <v>6558</v>
      </c>
      <c r="G127" s="46">
        <v>2005</v>
      </c>
      <c r="H127" s="46" t="s">
        <v>1497</v>
      </c>
      <c r="I127" s="82">
        <v>23.99</v>
      </c>
      <c r="J127" s="89" t="str">
        <f>VLOOKUP(C127,'[2]Gesamt 2000-2009'!$C$7:$O$823,13,0)</f>
        <v>Museum|Museumswissenschaft</v>
      </c>
      <c r="K127" s="46" t="s">
        <v>6607</v>
      </c>
      <c r="L127" s="48">
        <f>VLOOKUP(C127,[3]Tabelle1!$C$32:$S$28751,17,0)</f>
        <v>0</v>
      </c>
      <c r="M127" s="48" t="s">
        <v>5056</v>
      </c>
      <c r="N127" s="46" t="s">
        <v>7072</v>
      </c>
    </row>
    <row r="128" spans="2:14">
      <c r="B128" s="46" t="s">
        <v>7085</v>
      </c>
      <c r="C128" s="47">
        <v>9783839403266</v>
      </c>
      <c r="D128" s="48" t="s">
        <v>7086</v>
      </c>
      <c r="E128" s="48" t="s">
        <v>7087</v>
      </c>
      <c r="F128" s="48" t="s">
        <v>6570</v>
      </c>
      <c r="G128" s="46">
        <v>2005</v>
      </c>
      <c r="H128" s="46" t="s">
        <v>1497</v>
      </c>
      <c r="I128" s="82">
        <v>21.99</v>
      </c>
      <c r="J128" s="89" t="str">
        <f>VLOOKUP(C128,'[2]Gesamt 2000-2009'!$C$7:$O$823,13,0)</f>
        <v>Kunst- und Bildwissenschaft|Kunsttheorie</v>
      </c>
      <c r="K128" s="46" t="s">
        <v>6791</v>
      </c>
      <c r="L128" s="48">
        <f>VLOOKUP(C128,[3]Tabelle1!$C$32:$S$28751,17,0)</f>
        <v>0</v>
      </c>
      <c r="M128" s="48" t="s">
        <v>5056</v>
      </c>
      <c r="N128" s="46" t="s">
        <v>7084</v>
      </c>
    </row>
    <row r="129" spans="2:14">
      <c r="B129" s="46" t="s">
        <v>7166</v>
      </c>
      <c r="C129" s="47">
        <v>9783839403709</v>
      </c>
      <c r="D129" s="48" t="s">
        <v>7167</v>
      </c>
      <c r="E129" s="48" t="s">
        <v>7168</v>
      </c>
      <c r="F129" s="48" t="s">
        <v>6570</v>
      </c>
      <c r="G129" s="46">
        <v>2005</v>
      </c>
      <c r="H129" s="46" t="s">
        <v>1497</v>
      </c>
      <c r="I129" s="82">
        <v>25.99</v>
      </c>
      <c r="J129" s="89" t="str">
        <f>VLOOKUP(C129,'[2]Gesamt 2000-2009'!$C$7:$O$823,13,0)</f>
        <v>Kunst- und Bildwissenschaft|Bildtheorie</v>
      </c>
      <c r="K129" s="46" t="s">
        <v>6791</v>
      </c>
      <c r="L129" s="48">
        <f>VLOOKUP(C129,[3]Tabelle1!$C$32:$S$28751,17,0)</f>
        <v>0</v>
      </c>
      <c r="M129" s="48" t="s">
        <v>5056</v>
      </c>
      <c r="N129" s="46" t="s">
        <v>7165</v>
      </c>
    </row>
    <row r="130" spans="2:14">
      <c r="B130" s="46" t="s">
        <v>7182</v>
      </c>
      <c r="C130" s="47">
        <v>9783839402689</v>
      </c>
      <c r="D130" s="48" t="s">
        <v>7183</v>
      </c>
      <c r="E130" s="48" t="s">
        <v>7184</v>
      </c>
      <c r="F130" s="48" t="s">
        <v>6558</v>
      </c>
      <c r="G130" s="46">
        <v>2005</v>
      </c>
      <c r="H130" s="46" t="s">
        <v>1497</v>
      </c>
      <c r="I130" s="82">
        <v>24.99</v>
      </c>
      <c r="J130" s="89" t="str">
        <f>VLOOKUP(C130,'[2]Gesamt 2000-2009'!$C$7:$O$823,13,0)</f>
        <v>Museum|Museumswissenschaft</v>
      </c>
      <c r="K130" s="46" t="s">
        <v>6607</v>
      </c>
      <c r="L130" s="48">
        <f>VLOOKUP(C130,[3]Tabelle1!$C$32:$S$28751,17,0)</f>
        <v>0</v>
      </c>
      <c r="M130" s="48" t="s">
        <v>5056</v>
      </c>
      <c r="N130" s="46" t="s">
        <v>7181</v>
      </c>
    </row>
    <row r="131" spans="2:14">
      <c r="B131" s="46" t="s">
        <v>7190</v>
      </c>
      <c r="C131" s="47">
        <v>9783839403174</v>
      </c>
      <c r="D131" s="48" t="s">
        <v>7191</v>
      </c>
      <c r="E131" s="48" t="s">
        <v>7192</v>
      </c>
      <c r="F131" s="48" t="s">
        <v>6570</v>
      </c>
      <c r="G131" s="46">
        <v>2005</v>
      </c>
      <c r="H131" s="46" t="s">
        <v>1497</v>
      </c>
      <c r="I131" s="82">
        <v>24.99</v>
      </c>
      <c r="J131" s="89" t="str">
        <f>VLOOKUP(C131,'[2]Gesamt 2000-2009'!$C$7:$O$823,13,0)</f>
        <v>Kunst- und Bildwissenschaft|Kunsttheorie</v>
      </c>
      <c r="K131" s="46" t="s">
        <v>6791</v>
      </c>
      <c r="L131" s="48">
        <f>VLOOKUP(C131,[3]Tabelle1!$C$32:$S$28751,17,0)</f>
        <v>0</v>
      </c>
      <c r="M131" s="48" t="s">
        <v>5056</v>
      </c>
      <c r="N131" s="46" t="s">
        <v>7189</v>
      </c>
    </row>
    <row r="132" spans="2:14">
      <c r="B132" s="46" t="s">
        <v>7204</v>
      </c>
      <c r="C132" s="47">
        <v>9783839403983</v>
      </c>
      <c r="D132" s="48" t="s">
        <v>7205</v>
      </c>
      <c r="E132" s="48" t="s">
        <v>7206</v>
      </c>
      <c r="F132" s="48" t="s">
        <v>6558</v>
      </c>
      <c r="G132" s="46">
        <v>2005</v>
      </c>
      <c r="H132" s="46" t="s">
        <v>1497</v>
      </c>
      <c r="I132" s="82">
        <v>20.99</v>
      </c>
      <c r="J132" s="89" t="str">
        <f>VLOOKUP(C132,'[2]Gesamt 2000-2009'!$C$7:$O$823,13,0)</f>
        <v>Museum|Museumswissenschaft</v>
      </c>
      <c r="K132" s="46" t="s">
        <v>6607</v>
      </c>
      <c r="L132" s="48"/>
      <c r="M132" s="48" t="s">
        <v>5056</v>
      </c>
      <c r="N132" s="46" t="s">
        <v>7203</v>
      </c>
    </row>
    <row r="133" spans="2:14">
      <c r="B133" s="46" t="s">
        <v>7220</v>
      </c>
      <c r="C133" s="47">
        <v>9783839403723</v>
      </c>
      <c r="D133" s="48" t="s">
        <v>7221</v>
      </c>
      <c r="E133" s="48" t="s">
        <v>7222</v>
      </c>
      <c r="F133" s="48" t="s">
        <v>6558</v>
      </c>
      <c r="G133" s="46">
        <v>2005</v>
      </c>
      <c r="H133" s="46" t="s">
        <v>1497</v>
      </c>
      <c r="I133" s="82">
        <v>21.99</v>
      </c>
      <c r="J133" s="89" t="str">
        <f>VLOOKUP(C133,'[2]Gesamt 2000-2009'!$C$7:$O$823,13,0)</f>
        <v>Museum|Museumswissenschaft</v>
      </c>
      <c r="K133" s="46" t="s">
        <v>6607</v>
      </c>
      <c r="L133" s="48">
        <f>VLOOKUP(C133,[3]Tabelle1!$C$32:$S$28751,17,0)</f>
        <v>0</v>
      </c>
      <c r="M133" s="48" t="s">
        <v>5056</v>
      </c>
      <c r="N133" s="46" t="s">
        <v>7219</v>
      </c>
    </row>
    <row r="134" spans="2:14">
      <c r="B134" s="46" t="s">
        <v>7257</v>
      </c>
      <c r="C134" s="47">
        <v>9783839403990</v>
      </c>
      <c r="D134" s="48" t="s">
        <v>7258</v>
      </c>
      <c r="E134" s="48" t="s">
        <v>7259</v>
      </c>
      <c r="F134" s="48" t="s">
        <v>6558</v>
      </c>
      <c r="G134" s="46">
        <v>2005</v>
      </c>
      <c r="H134" s="46" t="s">
        <v>1497</v>
      </c>
      <c r="I134" s="82">
        <v>17.989999999999998</v>
      </c>
      <c r="J134" s="89" t="str">
        <f>VLOOKUP(C134,'[2]Gesamt 2000-2009'!$C$7:$O$823,13,0)</f>
        <v>Kulturmanagement|Kulturpolitik und kulturelle Bildung</v>
      </c>
      <c r="K134" s="46" t="s">
        <v>7007</v>
      </c>
      <c r="L134" s="48">
        <f>VLOOKUP(C134,[3]Tabelle1!$C$32:$S$28751,17,0)</f>
        <v>0</v>
      </c>
      <c r="M134" s="48" t="s">
        <v>5056</v>
      </c>
      <c r="N134" s="46" t="s">
        <v>7256</v>
      </c>
    </row>
    <row r="135" spans="2:14">
      <c r="B135" s="46" t="s">
        <v>7313</v>
      </c>
      <c r="C135" s="47">
        <v>9783839404621</v>
      </c>
      <c r="D135" s="48" t="s">
        <v>7314</v>
      </c>
      <c r="E135" s="48" t="s">
        <v>7315</v>
      </c>
      <c r="F135" s="48" t="s">
        <v>6570</v>
      </c>
      <c r="G135" s="46">
        <v>2006</v>
      </c>
      <c r="H135" s="46" t="s">
        <v>1497</v>
      </c>
      <c r="I135" s="82">
        <v>13.99</v>
      </c>
      <c r="J135" s="89" t="str">
        <f>VLOOKUP(C135,'[2]Gesamt 2000-2009'!$C$7:$O$823,13,0)</f>
        <v>Kunst- und Bildwissenschaft|Kunsttheorie</v>
      </c>
      <c r="K135" s="46" t="s">
        <v>6791</v>
      </c>
      <c r="L135" s="48">
        <f>VLOOKUP(C135,[3]Tabelle1!$C$32:$S$28751,17,0)</f>
        <v>0</v>
      </c>
      <c r="M135" s="48" t="s">
        <v>5056</v>
      </c>
      <c r="N135" s="46" t="s">
        <v>7312</v>
      </c>
    </row>
    <row r="136" spans="2:14">
      <c r="B136" s="46" t="s">
        <v>7439</v>
      </c>
      <c r="C136" s="47">
        <v>9783839404171</v>
      </c>
      <c r="D136" s="48" t="s">
        <v>7440</v>
      </c>
      <c r="E136" s="48" t="s">
        <v>7441</v>
      </c>
      <c r="F136" s="48" t="s">
        <v>6558</v>
      </c>
      <c r="G136" s="46">
        <v>2006</v>
      </c>
      <c r="H136" s="46" t="s">
        <v>1497</v>
      </c>
      <c r="I136" s="82">
        <v>22.99</v>
      </c>
      <c r="J136" s="89" t="str">
        <f>VLOOKUP(C136,'[2]Gesamt 2000-2009'!$C$7:$O$823,13,0)</f>
        <v>Kulturmanagement|Kulturpolitik und kulturelle Bildung</v>
      </c>
      <c r="K136" s="46" t="s">
        <v>7442</v>
      </c>
      <c r="L136" s="48">
        <f>VLOOKUP(C136,[3]Tabelle1!$C$32:$S$28751,17,0)</f>
        <v>0</v>
      </c>
      <c r="M136" s="48" t="s">
        <v>5056</v>
      </c>
      <c r="N136" s="46" t="s">
        <v>7438</v>
      </c>
    </row>
    <row r="137" spans="2:14">
      <c r="B137" s="46" t="s">
        <v>7460</v>
      </c>
      <c r="C137" s="47">
        <v>9783839405291</v>
      </c>
      <c r="D137" s="48" t="s">
        <v>7461</v>
      </c>
      <c r="E137" s="48" t="s">
        <v>7462</v>
      </c>
      <c r="F137" s="48" t="s">
        <v>6644</v>
      </c>
      <c r="G137" s="46">
        <v>2006</v>
      </c>
      <c r="H137" s="46" t="s">
        <v>1497</v>
      </c>
      <c r="I137" s="82">
        <v>31.99</v>
      </c>
      <c r="J137" s="89" t="str">
        <f>VLOOKUP(C137,'[2]Gesamt 2000-2009'!$C$7:$O$823,13,0)</f>
        <v>Kulturmanagement|Kulturmanagement</v>
      </c>
      <c r="K137" s="46" t="s">
        <v>7007</v>
      </c>
      <c r="L137" s="48">
        <f>VLOOKUP(C137,[3]Tabelle1!$C$32:$S$28751,17,0)</f>
        <v>0</v>
      </c>
      <c r="M137" s="48" t="s">
        <v>5056</v>
      </c>
      <c r="N137" s="46" t="s">
        <v>7459</v>
      </c>
    </row>
    <row r="138" spans="2:14">
      <c r="B138" s="46" t="s">
        <v>7480</v>
      </c>
      <c r="C138" s="47">
        <v>9783839405222</v>
      </c>
      <c r="D138" s="48" t="s">
        <v>7481</v>
      </c>
      <c r="E138" s="48" t="s">
        <v>7482</v>
      </c>
      <c r="F138" s="48" t="s">
        <v>6558</v>
      </c>
      <c r="G138" s="46">
        <v>2006</v>
      </c>
      <c r="H138" s="46" t="s">
        <v>1497</v>
      </c>
      <c r="I138" s="82">
        <v>26.99</v>
      </c>
      <c r="J138" s="89" t="str">
        <f>VLOOKUP(C138,'[2]Gesamt 2000-2009'!$C$7:$O$823,13,0)</f>
        <v>Museum|Museumswissenschaft</v>
      </c>
      <c r="K138" s="46" t="s">
        <v>6607</v>
      </c>
      <c r="L138" s="48">
        <f>VLOOKUP(C138,[3]Tabelle1!$C$32:$S$28751,17,0)</f>
        <v>0</v>
      </c>
      <c r="M138" s="48" t="s">
        <v>5056</v>
      </c>
      <c r="N138" s="46" t="s">
        <v>7479</v>
      </c>
    </row>
    <row r="139" spans="2:14">
      <c r="B139" s="46" t="s">
        <v>7535</v>
      </c>
      <c r="C139" s="47">
        <v>9783839405321</v>
      </c>
      <c r="D139" s="48" t="s">
        <v>7536</v>
      </c>
      <c r="E139" s="48" t="s">
        <v>7537</v>
      </c>
      <c r="F139" s="48" t="s">
        <v>6558</v>
      </c>
      <c r="G139" s="46">
        <v>2006</v>
      </c>
      <c r="H139" s="46" t="s">
        <v>1497</v>
      </c>
      <c r="I139" s="82">
        <v>23.99</v>
      </c>
      <c r="J139" s="89" t="str">
        <f>VLOOKUP(C139,'[2]Gesamt 2000-2009'!$C$7:$O$823,13,0)</f>
        <v>Kulturmanagement|Kulturmanagement</v>
      </c>
      <c r="K139" s="46" t="s">
        <v>7007</v>
      </c>
      <c r="L139" s="48">
        <f>VLOOKUP(C139,[3]Tabelle1!$C$32:$S$28751,17,0)</f>
        <v>0</v>
      </c>
      <c r="M139" s="48" t="s">
        <v>5056</v>
      </c>
      <c r="N139" s="46" t="s">
        <v>7534</v>
      </c>
    </row>
    <row r="140" spans="2:14">
      <c r="B140" s="46" t="s">
        <v>7565</v>
      </c>
      <c r="C140" s="47">
        <v>9783839405857</v>
      </c>
      <c r="D140" s="48" t="s">
        <v>7566</v>
      </c>
      <c r="E140" s="48" t="s">
        <v>7567</v>
      </c>
      <c r="F140" s="48" t="s">
        <v>7568</v>
      </c>
      <c r="G140" s="46">
        <v>2006</v>
      </c>
      <c r="H140" s="46" t="s">
        <v>1497</v>
      </c>
      <c r="I140" s="82">
        <v>25.99</v>
      </c>
      <c r="J140" s="89" t="str">
        <f>VLOOKUP(C140,'[2]Gesamt 2000-2009'!$C$7:$O$823,13,0)</f>
        <v>Kunst- und Bildwissenschaft|Kunstgeschichte</v>
      </c>
      <c r="K140" s="46" t="s">
        <v>6969</v>
      </c>
      <c r="L140" s="48">
        <f>VLOOKUP(C140,[3]Tabelle1!$C$32:$S$28751,17,0)</f>
        <v>0</v>
      </c>
      <c r="M140" s="48" t="s">
        <v>5056</v>
      </c>
      <c r="N140" s="46" t="s">
        <v>7564</v>
      </c>
    </row>
    <row r="141" spans="2:14">
      <c r="B141" s="46" t="s">
        <v>7586</v>
      </c>
      <c r="C141" s="47">
        <v>9783839405468</v>
      </c>
      <c r="D141" s="48" t="s">
        <v>7587</v>
      </c>
      <c r="E141" s="48" t="s">
        <v>7588</v>
      </c>
      <c r="F141" s="48" t="s">
        <v>6558</v>
      </c>
      <c r="G141" s="46">
        <v>2006</v>
      </c>
      <c r="H141" s="46" t="s">
        <v>1497</v>
      </c>
      <c r="I141" s="82">
        <v>21.99</v>
      </c>
      <c r="J141" s="89" t="str">
        <f>VLOOKUP(C141,'[2]Gesamt 2000-2009'!$C$7:$O$823,13,0)</f>
        <v>Kulturmanagement|Kulturmanagement</v>
      </c>
      <c r="K141" s="46" t="s">
        <v>7007</v>
      </c>
      <c r="L141" s="48">
        <f>VLOOKUP(C141,[3]Tabelle1!$C$32:$S$28751,17,0)</f>
        <v>0</v>
      </c>
      <c r="M141" s="48" t="s">
        <v>5056</v>
      </c>
      <c r="N141" s="46" t="s">
        <v>7585</v>
      </c>
    </row>
    <row r="142" spans="2:14">
      <c r="B142" s="46" t="s">
        <v>7594</v>
      </c>
      <c r="C142" s="47">
        <v>9783839405727</v>
      </c>
      <c r="D142" s="48" t="s">
        <v>7595</v>
      </c>
      <c r="E142" s="48" t="s">
        <v>7596</v>
      </c>
      <c r="F142" s="48" t="s">
        <v>6570</v>
      </c>
      <c r="G142" s="46">
        <v>2006</v>
      </c>
      <c r="H142" s="46" t="s">
        <v>1497</v>
      </c>
      <c r="I142" s="82">
        <v>21.99</v>
      </c>
      <c r="J142" s="89" t="str">
        <f>VLOOKUP(C142,'[2]Gesamt 2000-2009'!$C$7:$O$823,13,0)</f>
        <v>Kunst- und Bildwissenschaft|Bildtheorie</v>
      </c>
      <c r="K142" s="46" t="s">
        <v>6791</v>
      </c>
      <c r="L142" s="48">
        <f>VLOOKUP(C142,[3]Tabelle1!$C$32:$S$28751,17,0)</f>
        <v>0</v>
      </c>
      <c r="M142" s="48" t="s">
        <v>5056</v>
      </c>
      <c r="N142" s="46" t="s">
        <v>7593</v>
      </c>
    </row>
    <row r="143" spans="2:14">
      <c r="B143" s="46" t="s">
        <v>7611</v>
      </c>
      <c r="C143" s="47">
        <v>9783839406243</v>
      </c>
      <c r="D143" s="48" t="s">
        <v>7612</v>
      </c>
      <c r="E143" s="48" t="s">
        <v>7613</v>
      </c>
      <c r="F143" s="48" t="s">
        <v>6570</v>
      </c>
      <c r="G143" s="46">
        <v>2006</v>
      </c>
      <c r="H143" s="46" t="s">
        <v>1497</v>
      </c>
      <c r="I143" s="82">
        <v>20.99</v>
      </c>
      <c r="J143" s="89" t="str">
        <f>VLOOKUP(C143,'[2]Gesamt 2000-2009'!$C$7:$O$823,13,0)</f>
        <v>Kunst- und Bildwissenschaft|Kunsttheorie</v>
      </c>
      <c r="K143" s="46" t="s">
        <v>6791</v>
      </c>
      <c r="L143" s="48">
        <f>VLOOKUP(C143,[3]Tabelle1!$C$32:$S$28751,17,0)</f>
        <v>0</v>
      </c>
      <c r="M143" s="48" t="s">
        <v>5056</v>
      </c>
      <c r="N143" s="46" t="s">
        <v>7610</v>
      </c>
    </row>
    <row r="144" spans="2:14">
      <c r="B144" s="46" t="s">
        <v>7647</v>
      </c>
      <c r="C144" s="47">
        <v>9783839405802</v>
      </c>
      <c r="D144" s="48" t="s">
        <v>7648</v>
      </c>
      <c r="E144" s="48" t="s">
        <v>7649</v>
      </c>
      <c r="F144" s="48" t="s">
        <v>6558</v>
      </c>
      <c r="G144" s="46">
        <v>2007</v>
      </c>
      <c r="H144" s="46" t="s">
        <v>1497</v>
      </c>
      <c r="I144" s="82">
        <v>23.99</v>
      </c>
      <c r="J144" s="89" t="str">
        <f>VLOOKUP(C144,'[2]Gesamt 2000-2009'!$C$7:$O$823,13,0)</f>
        <v>Museum|Museumswissenschaft</v>
      </c>
      <c r="K144" s="46" t="s">
        <v>6607</v>
      </c>
      <c r="L144" s="48">
        <f>VLOOKUP(C144,[3]Tabelle1!$C$32:$S$28751,17,0)</f>
        <v>0</v>
      </c>
      <c r="M144" s="48" t="s">
        <v>5056</v>
      </c>
      <c r="N144" s="46" t="s">
        <v>7646</v>
      </c>
    </row>
    <row r="145" spans="2:14">
      <c r="B145" s="46" t="s">
        <v>7709</v>
      </c>
      <c r="C145" s="47">
        <v>9783839406601</v>
      </c>
      <c r="D145" s="48" t="s">
        <v>7710</v>
      </c>
      <c r="E145" s="48" t="s">
        <v>7711</v>
      </c>
      <c r="F145" s="48" t="s">
        <v>6570</v>
      </c>
      <c r="G145" s="46">
        <v>2007</v>
      </c>
      <c r="H145" s="46" t="s">
        <v>1497</v>
      </c>
      <c r="I145" s="82">
        <v>18.989999999999998</v>
      </c>
      <c r="J145" s="89" t="str">
        <f>VLOOKUP(C145,'[2]Gesamt 2000-2009'!$C$7:$O$823,13,0)</f>
        <v>Kunst- und Bildwissenschaft|Kunstgeschichte</v>
      </c>
      <c r="K145" s="46" t="s">
        <v>7712</v>
      </c>
      <c r="L145" s="48">
        <f>VLOOKUP(C145,[3]Tabelle1!$C$32:$S$28751,17,0)</f>
        <v>0</v>
      </c>
      <c r="M145" s="48" t="s">
        <v>5056</v>
      </c>
      <c r="N145" s="46" t="s">
        <v>7708</v>
      </c>
    </row>
    <row r="146" spans="2:14">
      <c r="B146" s="46" t="s">
        <v>7740</v>
      </c>
      <c r="C146" s="47">
        <v>9783839406090</v>
      </c>
      <c r="D146" s="48" t="s">
        <v>7741</v>
      </c>
      <c r="E146" s="48" t="s">
        <v>7742</v>
      </c>
      <c r="F146" s="48" t="s">
        <v>6558</v>
      </c>
      <c r="G146" s="46">
        <v>2007</v>
      </c>
      <c r="H146" s="46" t="s">
        <v>1497</v>
      </c>
      <c r="I146" s="82">
        <v>16.989999999999998</v>
      </c>
      <c r="J146" s="89" t="str">
        <f>VLOOKUP(C146,'[2]Gesamt 2000-2009'!$C$7:$O$823,13,0)</f>
        <v>Museum|Museumspädagogik und Kulturvermittlung</v>
      </c>
      <c r="K146" s="46" t="s">
        <v>6607</v>
      </c>
      <c r="L146" s="48">
        <f>VLOOKUP(C146,[3]Tabelle1!$C$32:$S$28751,17,0)</f>
        <v>0</v>
      </c>
      <c r="M146" s="48" t="s">
        <v>5056</v>
      </c>
      <c r="N146" s="46" t="s">
        <v>7739</v>
      </c>
    </row>
    <row r="147" spans="2:14">
      <c r="B147" s="46" t="s">
        <v>7772</v>
      </c>
      <c r="C147" s="47">
        <v>9783839406533</v>
      </c>
      <c r="D147" s="48" t="s">
        <v>7773</v>
      </c>
      <c r="E147" s="48" t="s">
        <v>7774</v>
      </c>
      <c r="F147" s="48" t="s">
        <v>6558</v>
      </c>
      <c r="G147" s="46">
        <v>2007</v>
      </c>
      <c r="H147" s="46" t="s">
        <v>1497</v>
      </c>
      <c r="I147" s="82">
        <v>14.99</v>
      </c>
      <c r="J147" s="89" t="str">
        <f>VLOOKUP(C147,'[2]Gesamt 2000-2009'!$C$7:$O$823,13,0)</f>
        <v>Kulturmanagement|Kulturmanagement</v>
      </c>
      <c r="K147" s="46" t="s">
        <v>7007</v>
      </c>
      <c r="L147" s="48">
        <f>VLOOKUP(C147,[3]Tabelle1!$C$32:$S$28751,17,0)</f>
        <v>0</v>
      </c>
      <c r="M147" s="48" t="s">
        <v>5056</v>
      </c>
      <c r="N147" s="46" t="s">
        <v>7771</v>
      </c>
    </row>
    <row r="148" spans="2:14">
      <c r="B148" s="46" t="s">
        <v>5326</v>
      </c>
      <c r="C148" s="47">
        <v>9783839406335</v>
      </c>
      <c r="D148" s="48" t="s">
        <v>5327</v>
      </c>
      <c r="E148" s="48" t="s">
        <v>5328</v>
      </c>
      <c r="F148" s="48" t="s">
        <v>7568</v>
      </c>
      <c r="G148" s="46">
        <v>2007</v>
      </c>
      <c r="H148" s="46" t="s">
        <v>1497</v>
      </c>
      <c r="I148" s="82">
        <v>29.99</v>
      </c>
      <c r="J148" s="89" t="str">
        <f>VLOOKUP(C148,'[2]Gesamt 2000-2009'!$C$7:$O$823,13,0)</f>
        <v>Kunst- und Bildwissenschaft|Kunstgeschichte</v>
      </c>
      <c r="K148" s="46" t="s">
        <v>5329</v>
      </c>
      <c r="L148" s="48">
        <f>VLOOKUP(C148,[3]Tabelle1!$C$32:$S$28751,17,0)</f>
        <v>0</v>
      </c>
      <c r="M148" s="48" t="s">
        <v>5056</v>
      </c>
      <c r="N148" s="46" t="s">
        <v>5325</v>
      </c>
    </row>
    <row r="149" spans="2:14">
      <c r="B149" s="46" t="s">
        <v>5439</v>
      </c>
      <c r="C149" s="47">
        <v>9783839407295</v>
      </c>
      <c r="D149" s="48" t="s">
        <v>5440</v>
      </c>
      <c r="E149" s="48" t="s">
        <v>5441</v>
      </c>
      <c r="F149" s="48" t="s">
        <v>6558</v>
      </c>
      <c r="G149" s="46">
        <v>2007</v>
      </c>
      <c r="H149" s="46" t="s">
        <v>1497</v>
      </c>
      <c r="I149" s="82">
        <v>36.99</v>
      </c>
      <c r="J149" s="89" t="str">
        <f>VLOOKUP(C149,'[2]Gesamt 2000-2009'!$C$7:$O$823,13,0)</f>
        <v>Museum|Museumspädagogik und Kulturvermittlung</v>
      </c>
      <c r="K149" s="46" t="s">
        <v>6942</v>
      </c>
      <c r="L149" s="48">
        <f>VLOOKUP(C149,[3]Tabelle1!$C$32:$S$28751,17,0)</f>
        <v>0</v>
      </c>
      <c r="M149" s="48" t="s">
        <v>5056</v>
      </c>
      <c r="N149" s="46" t="s">
        <v>5438</v>
      </c>
    </row>
    <row r="150" spans="2:14">
      <c r="B150" s="46" t="s">
        <v>5496</v>
      </c>
      <c r="C150" s="47">
        <v>9783839405765</v>
      </c>
      <c r="D150" s="48" t="s">
        <v>5497</v>
      </c>
      <c r="E150" s="48" t="s">
        <v>5498</v>
      </c>
      <c r="F150" s="48" t="s">
        <v>6558</v>
      </c>
      <c r="G150" s="46">
        <v>2007</v>
      </c>
      <c r="H150" s="46" t="s">
        <v>1497</v>
      </c>
      <c r="I150" s="82">
        <v>45.99</v>
      </c>
      <c r="J150" s="89" t="str">
        <f>VLOOKUP(C150,'[2]Gesamt 2000-2009'!$C$7:$O$823,13,0)</f>
        <v>Museum|Museumsmanagement und Ausstellungspraxis</v>
      </c>
      <c r="K150" s="46" t="s">
        <v>6557</v>
      </c>
      <c r="L150" s="48">
        <f>VLOOKUP(C150,[3]Tabelle1!$C$32:$S$28751,17,0)</f>
        <v>0</v>
      </c>
      <c r="M150" s="48" t="s">
        <v>5056</v>
      </c>
      <c r="N150" s="46" t="s">
        <v>5495</v>
      </c>
    </row>
    <row r="151" spans="2:14">
      <c r="B151" s="46" t="s">
        <v>5558</v>
      </c>
      <c r="C151" s="47">
        <v>9783839406298</v>
      </c>
      <c r="D151" s="48" t="s">
        <v>7023</v>
      </c>
      <c r="E151" s="48" t="s">
        <v>5559</v>
      </c>
      <c r="F151" s="48" t="s">
        <v>6767</v>
      </c>
      <c r="G151" s="46">
        <v>2007</v>
      </c>
      <c r="H151" s="46" t="s">
        <v>1497</v>
      </c>
      <c r="I151" s="82">
        <v>35.99</v>
      </c>
      <c r="J151" s="89" t="str">
        <f>VLOOKUP(C151,'[2]Gesamt 2000-2009'!$C$7:$O$823,13,0)</f>
        <v>Kunst- und Bildwissenschaft|Kunstgeschichte</v>
      </c>
      <c r="K151" s="46" t="s">
        <v>5560</v>
      </c>
      <c r="L151" s="48">
        <f>VLOOKUP(C151,[3]Tabelle1!$C$32:$S$28751,17,0)</f>
        <v>0</v>
      </c>
      <c r="M151" s="48" t="s">
        <v>5056</v>
      </c>
      <c r="N151" s="46" t="s">
        <v>5557</v>
      </c>
    </row>
    <row r="152" spans="2:14">
      <c r="B152" s="46" t="s">
        <v>5671</v>
      </c>
      <c r="C152" s="47">
        <v>9783839408001</v>
      </c>
      <c r="D152" s="48" t="s">
        <v>5672</v>
      </c>
      <c r="E152" s="48" t="s">
        <v>5673</v>
      </c>
      <c r="F152" s="48" t="s">
        <v>6570</v>
      </c>
      <c r="G152" s="46">
        <v>2007</v>
      </c>
      <c r="H152" s="46" t="s">
        <v>1497</v>
      </c>
      <c r="I152" s="82">
        <v>12.99</v>
      </c>
      <c r="J152" s="89" t="str">
        <f>VLOOKUP(C152,'[2]Gesamt 2000-2009'!$C$7:$O$823,13,0)</f>
        <v>Kunst- und Bildwissenschaft|Kunstgeschichte</v>
      </c>
      <c r="K152" s="46" t="s">
        <v>5329</v>
      </c>
      <c r="L152" s="48">
        <f>VLOOKUP(C152,[3]Tabelle1!$C$32:$S$28751,17,0)</f>
        <v>0</v>
      </c>
      <c r="M152" s="48" t="s">
        <v>5056</v>
      </c>
      <c r="N152" s="46" t="s">
        <v>5670</v>
      </c>
    </row>
    <row r="153" spans="2:14">
      <c r="B153" s="46" t="s">
        <v>5696</v>
      </c>
      <c r="C153" s="47">
        <v>9783839406199</v>
      </c>
      <c r="D153" s="48" t="s">
        <v>5697</v>
      </c>
      <c r="E153" s="48" t="s">
        <v>5698</v>
      </c>
      <c r="F153" s="48" t="s">
        <v>6558</v>
      </c>
      <c r="G153" s="46">
        <v>2007</v>
      </c>
      <c r="H153" s="46" t="s">
        <v>1497</v>
      </c>
      <c r="I153" s="82">
        <v>26.99</v>
      </c>
      <c r="J153" s="89" t="str">
        <f>VLOOKUP(C153,'[2]Gesamt 2000-2009'!$C$7:$O$823,13,0)</f>
        <v>Kulturmanagement|Kulturpolitik und kulturelle Bildung</v>
      </c>
      <c r="K153" s="46" t="s">
        <v>5699</v>
      </c>
      <c r="L153" s="48">
        <f>VLOOKUP(C153,[3]Tabelle1!$C$32:$S$28751,17,0)</f>
        <v>0</v>
      </c>
      <c r="M153" s="48" t="s">
        <v>5056</v>
      </c>
      <c r="N153" s="46" t="s">
        <v>5695</v>
      </c>
    </row>
    <row r="154" spans="2:14">
      <c r="B154" s="46" t="s">
        <v>5768</v>
      </c>
      <c r="C154" s="47">
        <v>9783839408025</v>
      </c>
      <c r="D154" s="48" t="s">
        <v>5769</v>
      </c>
      <c r="E154" s="48" t="s">
        <v>5770</v>
      </c>
      <c r="F154" s="48" t="s">
        <v>6558</v>
      </c>
      <c r="G154" s="46">
        <v>2008</v>
      </c>
      <c r="H154" s="46" t="s">
        <v>1497</v>
      </c>
      <c r="I154" s="82">
        <v>23.99</v>
      </c>
      <c r="J154" s="89" t="str">
        <f>VLOOKUP(C154,'[2]Gesamt 2000-2009'!$C$7:$O$823,13,0)</f>
        <v>Museum|Museumspädagogik und Kulturvermittlung</v>
      </c>
      <c r="K154" s="46" t="s">
        <v>6607</v>
      </c>
      <c r="L154" s="48">
        <f>VLOOKUP(C154,[3]Tabelle1!$C$32:$S$28751,17,0)</f>
        <v>0</v>
      </c>
      <c r="M154" s="48" t="s">
        <v>5056</v>
      </c>
      <c r="N154" s="46" t="s">
        <v>5767</v>
      </c>
    </row>
    <row r="155" spans="2:14">
      <c r="B155" s="46" t="s">
        <v>5776</v>
      </c>
      <c r="C155" s="47">
        <v>9783839408681</v>
      </c>
      <c r="D155" s="48" t="s">
        <v>5777</v>
      </c>
      <c r="E155" s="48" t="s">
        <v>5778</v>
      </c>
      <c r="F155" s="48" t="s">
        <v>6570</v>
      </c>
      <c r="G155" s="46">
        <v>2008</v>
      </c>
      <c r="H155" s="46" t="s">
        <v>1497</v>
      </c>
      <c r="I155" s="82">
        <v>34.99</v>
      </c>
      <c r="J155" s="89" t="str">
        <f>VLOOKUP(C155,'[2]Gesamt 2000-2009'!$C$7:$O$823,13,0)</f>
        <v>Kunst- und Bildwissenschaft|Kunstgeschichte</v>
      </c>
      <c r="K155" s="46" t="s">
        <v>5560</v>
      </c>
      <c r="L155" s="48">
        <f>VLOOKUP(C155,[3]Tabelle1!$C$32:$S$28751,17,0)</f>
        <v>0</v>
      </c>
      <c r="M155" s="48" t="s">
        <v>5056</v>
      </c>
      <c r="N155" s="46" t="s">
        <v>5775</v>
      </c>
    </row>
    <row r="156" spans="2:14">
      <c r="B156" s="46" t="s">
        <v>5812</v>
      </c>
      <c r="C156" s="47">
        <v>9783839408254</v>
      </c>
      <c r="D156" s="48" t="s">
        <v>5813</v>
      </c>
      <c r="E156" s="48" t="s">
        <v>5814</v>
      </c>
      <c r="F156" s="48" t="s">
        <v>6570</v>
      </c>
      <c r="G156" s="46">
        <v>2008</v>
      </c>
      <c r="H156" s="46" t="s">
        <v>1497</v>
      </c>
      <c r="I156" s="82">
        <v>23.99</v>
      </c>
      <c r="J156" s="89" t="str">
        <f>VLOOKUP(C156,'[2]Gesamt 2000-2009'!$C$7:$O$823,13,0)</f>
        <v>Kunst- und Bildwissenschaft|Kunstgeschichte</v>
      </c>
      <c r="K156" s="46" t="s">
        <v>5329</v>
      </c>
      <c r="L156" s="48">
        <f>VLOOKUP(C156,[3]Tabelle1!$C$32:$S$28751,17,0)</f>
        <v>0</v>
      </c>
      <c r="M156" s="48" t="s">
        <v>5056</v>
      </c>
      <c r="N156" s="46" t="s">
        <v>5811</v>
      </c>
    </row>
    <row r="157" spans="2:14">
      <c r="B157" s="46" t="s">
        <v>5832</v>
      </c>
      <c r="C157" s="47">
        <v>9783839406779</v>
      </c>
      <c r="D157" s="48" t="s">
        <v>5833</v>
      </c>
      <c r="E157" s="48" t="s">
        <v>5834</v>
      </c>
      <c r="F157" s="48" t="s">
        <v>6570</v>
      </c>
      <c r="G157" s="46">
        <v>2008</v>
      </c>
      <c r="H157" s="46" t="s">
        <v>1497</v>
      </c>
      <c r="I157" s="82">
        <v>29.99</v>
      </c>
      <c r="J157" s="89" t="str">
        <f>VLOOKUP(C157,'[2]Gesamt 2000-2009'!$C$7:$O$823,13,0)</f>
        <v>Kunst- und Bildwissenschaft|Kunsttheorie</v>
      </c>
      <c r="K157" s="46" t="s">
        <v>5835</v>
      </c>
      <c r="L157" s="48">
        <f>VLOOKUP(C157,[3]Tabelle1!$C$32:$S$28751,17,0)</f>
        <v>0</v>
      </c>
      <c r="M157" s="48" t="s">
        <v>5056</v>
      </c>
      <c r="N157" s="46" t="s">
        <v>5831</v>
      </c>
    </row>
    <row r="158" spans="2:14">
      <c r="B158" s="46" t="s">
        <v>5879</v>
      </c>
      <c r="C158" s="47">
        <v>9783839408797</v>
      </c>
      <c r="D158" s="48" t="s">
        <v>5880</v>
      </c>
      <c r="E158" s="48" t="s">
        <v>5881</v>
      </c>
      <c r="F158" s="48" t="s">
        <v>5883</v>
      </c>
      <c r="G158" s="46">
        <v>2008</v>
      </c>
      <c r="H158" s="46" t="s">
        <v>1497</v>
      </c>
      <c r="I158" s="82">
        <v>11.99</v>
      </c>
      <c r="J158" s="89" t="str">
        <f>VLOOKUP(C158,'[2]Gesamt 2000-2009'!$C$7:$O$823,13,0)</f>
        <v>Architektur und Design|Architektur</v>
      </c>
      <c r="K158" s="46" t="s">
        <v>5882</v>
      </c>
      <c r="L158" s="48">
        <f>VLOOKUP(C158,[3]Tabelle1!$C$32:$S$28751,17,0)</f>
        <v>0</v>
      </c>
      <c r="M158" s="48" t="s">
        <v>5056</v>
      </c>
      <c r="N158" s="46" t="s">
        <v>5878</v>
      </c>
    </row>
    <row r="159" spans="2:14">
      <c r="B159" s="46" t="s">
        <v>5946</v>
      </c>
      <c r="C159" s="47">
        <v>9783839408988</v>
      </c>
      <c r="D159" s="48" t="s">
        <v>5947</v>
      </c>
      <c r="E159" s="48" t="s">
        <v>5948</v>
      </c>
      <c r="F159" s="48" t="s">
        <v>6570</v>
      </c>
      <c r="G159" s="46">
        <v>2008</v>
      </c>
      <c r="H159" s="46" t="s">
        <v>1497</v>
      </c>
      <c r="I159" s="82">
        <v>17.989999999999998</v>
      </c>
      <c r="J159" s="89" t="str">
        <f>VLOOKUP(C159,'[2]Gesamt 2000-2009'!$C$7:$O$823,13,0)</f>
        <v>Architektur und Design|Architektur</v>
      </c>
      <c r="K159" s="46" t="s">
        <v>5882</v>
      </c>
      <c r="L159" s="48">
        <f>VLOOKUP(C159,[3]Tabelle1!$C$32:$S$28751,17,0)</f>
        <v>0</v>
      </c>
      <c r="M159" s="48" t="s">
        <v>5056</v>
      </c>
      <c r="N159" s="46" t="s">
        <v>5945</v>
      </c>
    </row>
    <row r="160" spans="2:14">
      <c r="B160" s="46" t="s">
        <v>5950</v>
      </c>
      <c r="C160" s="47">
        <v>9783839409121</v>
      </c>
      <c r="D160" s="48" t="s">
        <v>5951</v>
      </c>
      <c r="E160" s="48" t="s">
        <v>5952</v>
      </c>
      <c r="F160" s="48" t="s">
        <v>6570</v>
      </c>
      <c r="G160" s="46">
        <v>2008</v>
      </c>
      <c r="H160" s="46" t="s">
        <v>1497</v>
      </c>
      <c r="I160" s="82">
        <v>26.99</v>
      </c>
      <c r="J160" s="89" t="str">
        <f>VLOOKUP(C160,'[2]Gesamt 2000-2009'!$C$7:$O$823,13,0)</f>
        <v>Kunst- und Bildwissenschaft|Bildtheorie</v>
      </c>
      <c r="K160" s="46" t="s">
        <v>6791</v>
      </c>
      <c r="L160" s="48">
        <f>VLOOKUP(C160,[3]Tabelle1!$C$32:$S$28751,17,0)</f>
        <v>0</v>
      </c>
      <c r="M160" s="48" t="s">
        <v>5056</v>
      </c>
      <c r="N160" s="46" t="s">
        <v>5949</v>
      </c>
    </row>
    <row r="161" spans="2:14">
      <c r="B161" s="46" t="s">
        <v>6011</v>
      </c>
      <c r="C161" s="47">
        <v>9783839409374</v>
      </c>
      <c r="D161" s="48" t="s">
        <v>6012</v>
      </c>
      <c r="E161" s="48" t="s">
        <v>6013</v>
      </c>
      <c r="F161" s="48" t="s">
        <v>6570</v>
      </c>
      <c r="G161" s="46">
        <v>2008</v>
      </c>
      <c r="H161" s="46" t="s">
        <v>1497</v>
      </c>
      <c r="I161" s="82">
        <v>25.99</v>
      </c>
      <c r="J161" s="89" t="str">
        <f>VLOOKUP(C161,'[2]Gesamt 2000-2009'!$C$7:$O$823,13,0)</f>
        <v>Kunst- und Bildwissenschaft|Kunstgeschichte</v>
      </c>
      <c r="K161" s="46" t="s">
        <v>5560</v>
      </c>
      <c r="L161" s="48">
        <f>VLOOKUP(C161,[3]Tabelle1!$C$32:$S$28751,17,0)</f>
        <v>0</v>
      </c>
      <c r="M161" s="48" t="s">
        <v>5056</v>
      </c>
      <c r="N161" s="46" t="s">
        <v>6010</v>
      </c>
    </row>
    <row r="162" spans="2:14">
      <c r="B162" s="46" t="s">
        <v>6095</v>
      </c>
      <c r="C162" s="47">
        <v>9783839404003</v>
      </c>
      <c r="D162" s="48" t="s">
        <v>6096</v>
      </c>
      <c r="E162" s="48" t="s">
        <v>6097</v>
      </c>
      <c r="F162" s="48" t="s">
        <v>6602</v>
      </c>
      <c r="G162" s="46">
        <v>2008</v>
      </c>
      <c r="H162" s="46" t="s">
        <v>1497</v>
      </c>
      <c r="I162" s="82">
        <v>24.99</v>
      </c>
      <c r="J162" s="89" t="str">
        <f>VLOOKUP(C162,'[2]Gesamt 2000-2009'!$C$7:$O$823,13,0)</f>
        <v>Kulturmanagement|Kulturpolitik und kulturelle Bildung</v>
      </c>
      <c r="K162" s="46" t="s">
        <v>5699</v>
      </c>
      <c r="L162" s="48">
        <f>VLOOKUP(C162,[3]Tabelle1!$C$32:$S$28751,17,0)</f>
        <v>0</v>
      </c>
      <c r="M162" s="48" t="s">
        <v>5056</v>
      </c>
      <c r="N162" s="46" t="s">
        <v>6094</v>
      </c>
    </row>
    <row r="163" spans="2:14">
      <c r="B163" s="46" t="s">
        <v>6211</v>
      </c>
      <c r="C163" s="47">
        <v>9783839409459</v>
      </c>
      <c r="D163" s="48" t="s">
        <v>6212</v>
      </c>
      <c r="E163" s="48" t="s">
        <v>6213</v>
      </c>
      <c r="F163" s="48" t="s">
        <v>6570</v>
      </c>
      <c r="G163" s="46">
        <v>2008</v>
      </c>
      <c r="H163" s="46" t="s">
        <v>1497</v>
      </c>
      <c r="I163" s="82">
        <v>21.99</v>
      </c>
      <c r="J163" s="89" t="str">
        <f>VLOOKUP(C163,'[2]Gesamt 2000-2009'!$C$7:$O$823,13,0)</f>
        <v>Architektur und Design|Architektur</v>
      </c>
      <c r="K163" s="46" t="s">
        <v>5882</v>
      </c>
      <c r="L163" s="48">
        <f>VLOOKUP(C163,[3]Tabelle1!$C$32:$S$28751,17,0)</f>
        <v>0</v>
      </c>
      <c r="M163" s="48" t="s">
        <v>5056</v>
      </c>
      <c r="N163" s="46" t="s">
        <v>6210</v>
      </c>
    </row>
    <row r="164" spans="2:14">
      <c r="B164" s="46" t="s">
        <v>6223</v>
      </c>
      <c r="C164" s="47">
        <v>9783839410035</v>
      </c>
      <c r="D164" s="48" t="s">
        <v>6224</v>
      </c>
      <c r="E164" s="48" t="s">
        <v>6225</v>
      </c>
      <c r="F164" s="48" t="s">
        <v>6226</v>
      </c>
      <c r="G164" s="46">
        <v>2008</v>
      </c>
      <c r="H164" s="46" t="s">
        <v>1497</v>
      </c>
      <c r="I164" s="82">
        <v>17.989999999999998</v>
      </c>
      <c r="J164" s="89" t="str">
        <f>VLOOKUP(C164,'[2]Gesamt 2000-2009'!$C$7:$O$823,13,0)</f>
        <v>Kunst- und Bildwissenschaft|Bildtheorie</v>
      </c>
      <c r="K164" s="46" t="s">
        <v>6791</v>
      </c>
      <c r="L164" s="48">
        <f>VLOOKUP(C164,[3]Tabelle1!$C$32:$S$28751,17,0)</f>
        <v>0</v>
      </c>
      <c r="M164" s="48" t="s">
        <v>5056</v>
      </c>
      <c r="N164" s="46" t="s">
        <v>6222</v>
      </c>
    </row>
    <row r="165" spans="2:14">
      <c r="B165" s="46" t="s">
        <v>6248</v>
      </c>
      <c r="C165" s="47">
        <v>9783839409930</v>
      </c>
      <c r="D165" s="48" t="s">
        <v>6249</v>
      </c>
      <c r="E165" s="48" t="s">
        <v>6250</v>
      </c>
      <c r="F165" s="48" t="s">
        <v>7568</v>
      </c>
      <c r="G165" s="46">
        <v>2008</v>
      </c>
      <c r="H165" s="46" t="s">
        <v>1497</v>
      </c>
      <c r="I165" s="82">
        <v>21.99</v>
      </c>
      <c r="J165" s="89" t="str">
        <f>VLOOKUP(C165,'[2]Gesamt 2000-2009'!$C$7:$O$823,13,0)</f>
        <v>Kunst- und Bildwissenschaft|Bildtheorie</v>
      </c>
      <c r="K165" s="46" t="s">
        <v>6791</v>
      </c>
      <c r="L165" s="48">
        <f>VLOOKUP(C165,[3]Tabelle1!$C$32:$S$28751,17,0)</f>
        <v>0</v>
      </c>
      <c r="M165" s="48" t="s">
        <v>5056</v>
      </c>
      <c r="N165" s="46" t="s">
        <v>6247</v>
      </c>
    </row>
    <row r="166" spans="2:14">
      <c r="B166" s="46" t="s">
        <v>6292</v>
      </c>
      <c r="C166" s="47">
        <v>9783839410516</v>
      </c>
      <c r="D166" s="48" t="s">
        <v>6293</v>
      </c>
      <c r="E166" s="48" t="s">
        <v>6294</v>
      </c>
      <c r="F166" s="48" t="s">
        <v>5848</v>
      </c>
      <c r="G166" s="46">
        <v>2009</v>
      </c>
      <c r="H166" s="46" t="s">
        <v>1497</v>
      </c>
      <c r="I166" s="82">
        <v>25.99</v>
      </c>
      <c r="J166" s="89" t="str">
        <f>VLOOKUP(C166,'[2]Gesamt 2000-2009'!$C$7:$O$823,13,0)</f>
        <v>Kunst- und Bildwissenschaft|Bildtheorie</v>
      </c>
      <c r="K166" s="46" t="s">
        <v>6791</v>
      </c>
      <c r="L166" s="48">
        <f>VLOOKUP(C166,[3]Tabelle1!$C$32:$S$28751,17,0)</f>
        <v>0</v>
      </c>
      <c r="M166" s="48" t="s">
        <v>5056</v>
      </c>
      <c r="N166" s="46" t="s">
        <v>6291</v>
      </c>
    </row>
    <row r="167" spans="2:14">
      <c r="B167" s="46" t="s">
        <v>6308</v>
      </c>
      <c r="C167" s="47">
        <v>9783839410806</v>
      </c>
      <c r="D167" s="48" t="s">
        <v>6309</v>
      </c>
      <c r="E167" s="48" t="s">
        <v>6310</v>
      </c>
      <c r="F167" s="48" t="s">
        <v>6570</v>
      </c>
      <c r="G167" s="46">
        <v>2009</v>
      </c>
      <c r="H167" s="46" t="s">
        <v>1497</v>
      </c>
      <c r="I167" s="82">
        <v>23.99</v>
      </c>
      <c r="J167" s="89" t="str">
        <f>VLOOKUP(C167,'[2]Gesamt 2000-2009'!$C$7:$O$823,13,0)</f>
        <v>Kunst- und Bildwissenschaft|Bildtheorie</v>
      </c>
      <c r="K167" s="46" t="s">
        <v>6791</v>
      </c>
      <c r="L167" s="48">
        <f>VLOOKUP(C167,[3]Tabelle1!$C$32:$S$28751,17,0)</f>
        <v>0</v>
      </c>
      <c r="M167" s="48" t="s">
        <v>5056</v>
      </c>
      <c r="N167" s="46" t="s">
        <v>6307</v>
      </c>
    </row>
    <row r="168" spans="2:14">
      <c r="B168" s="46" t="s">
        <v>6320</v>
      </c>
      <c r="C168" s="47">
        <v>9783839408728</v>
      </c>
      <c r="D168" s="48" t="s">
        <v>6321</v>
      </c>
      <c r="E168" s="48" t="s">
        <v>6322</v>
      </c>
      <c r="F168" s="48" t="s">
        <v>6570</v>
      </c>
      <c r="G168" s="46">
        <v>2009</v>
      </c>
      <c r="H168" s="46" t="s">
        <v>1497</v>
      </c>
      <c r="I168" s="82">
        <v>26.99</v>
      </c>
      <c r="J168" s="89" t="str">
        <f>VLOOKUP(C168,'[2]Gesamt 2000-2009'!$C$7:$O$823,13,0)</f>
        <v>Kunst- und Bildwissenschaft|Bildtheorie</v>
      </c>
      <c r="K168" s="46" t="s">
        <v>6791</v>
      </c>
      <c r="L168" s="48">
        <f>VLOOKUP(C168,[3]Tabelle1!$C$32:$S$28751,17,0)</f>
        <v>0</v>
      </c>
      <c r="M168" s="48" t="s">
        <v>5056</v>
      </c>
      <c r="N168" s="46" t="s">
        <v>6319</v>
      </c>
    </row>
    <row r="169" spans="2:14">
      <c r="B169" s="46" t="s">
        <v>6341</v>
      </c>
      <c r="C169" s="47">
        <v>9783839410820</v>
      </c>
      <c r="D169" s="48" t="s">
        <v>6342</v>
      </c>
      <c r="E169" s="48" t="s">
        <v>6343</v>
      </c>
      <c r="F169" s="48" t="s">
        <v>6570</v>
      </c>
      <c r="G169" s="46">
        <v>2009</v>
      </c>
      <c r="H169" s="46" t="s">
        <v>1497</v>
      </c>
      <c r="I169" s="82">
        <v>32.99</v>
      </c>
      <c r="J169" s="89" t="str">
        <f>VLOOKUP(C169,'[2]Gesamt 2000-2009'!$C$7:$O$823,13,0)</f>
        <v>Kunst- und Bildwissenschaft|Kunstgeschichte</v>
      </c>
      <c r="K169" s="46" t="s">
        <v>5329</v>
      </c>
      <c r="L169" s="48">
        <f>VLOOKUP(C169,[3]Tabelle1!$C$32:$S$28751,17,0)</f>
        <v>0</v>
      </c>
      <c r="M169" s="48" t="s">
        <v>5056</v>
      </c>
      <c r="N169" s="46" t="s">
        <v>6340</v>
      </c>
    </row>
    <row r="170" spans="2:14">
      <c r="B170" s="46" t="s">
        <v>6449</v>
      </c>
      <c r="C170" s="47">
        <v>9783839409817</v>
      </c>
      <c r="D170" s="48" t="s">
        <v>6450</v>
      </c>
      <c r="E170" s="48" t="s">
        <v>6451</v>
      </c>
      <c r="F170" s="48" t="s">
        <v>6558</v>
      </c>
      <c r="G170" s="46">
        <v>2009</v>
      </c>
      <c r="H170" s="46" t="s">
        <v>1497</v>
      </c>
      <c r="I170" s="82">
        <v>20.99</v>
      </c>
      <c r="J170" s="89" t="str">
        <f>VLOOKUP(C170,'[2]Gesamt 2000-2009'!$C$7:$O$823,13,0)</f>
        <v>Kulturmanagement|Kulturmanagement</v>
      </c>
      <c r="K170" s="46" t="s">
        <v>7007</v>
      </c>
      <c r="L170" s="48">
        <f>VLOOKUP(C170,[3]Tabelle1!$C$32:$S$28751,17,0)</f>
        <v>0</v>
      </c>
      <c r="M170" s="48" t="s">
        <v>5056</v>
      </c>
      <c r="N170" s="46" t="s">
        <v>6448</v>
      </c>
    </row>
    <row r="171" spans="2:14">
      <c r="B171" s="46" t="s">
        <v>6457</v>
      </c>
      <c r="C171" s="47">
        <v>9783839410868</v>
      </c>
      <c r="D171" s="48" t="s">
        <v>7773</v>
      </c>
      <c r="E171" s="48" t="s">
        <v>6458</v>
      </c>
      <c r="F171" s="48" t="s">
        <v>6558</v>
      </c>
      <c r="G171" s="46">
        <v>2009</v>
      </c>
      <c r="H171" s="46" t="s">
        <v>1497</v>
      </c>
      <c r="I171" s="82">
        <v>21.99</v>
      </c>
      <c r="J171" s="89" t="str">
        <f>VLOOKUP(C171,'[2]Gesamt 2000-2009'!$C$7:$O$823,13,0)</f>
        <v>Kulturmanagement|Kulturmanagement</v>
      </c>
      <c r="K171" s="46" t="s">
        <v>7007</v>
      </c>
      <c r="L171" s="48">
        <f>VLOOKUP(C171,[3]Tabelle1!$C$32:$S$28751,17,0)</f>
        <v>0</v>
      </c>
      <c r="M171" s="48" t="s">
        <v>5056</v>
      </c>
      <c r="N171" s="46" t="s">
        <v>6456</v>
      </c>
    </row>
    <row r="172" spans="2:14">
      <c r="B172" s="46" t="s">
        <v>6464</v>
      </c>
      <c r="C172" s="47">
        <v>9783839411520</v>
      </c>
      <c r="D172" s="48" t="s">
        <v>6465</v>
      </c>
      <c r="E172" s="48" t="s">
        <v>6466</v>
      </c>
      <c r="F172" s="48" t="s">
        <v>6468</v>
      </c>
      <c r="G172" s="46">
        <v>2009</v>
      </c>
      <c r="H172" s="46" t="s">
        <v>1497</v>
      </c>
      <c r="I172" s="82">
        <v>26.99</v>
      </c>
      <c r="J172" s="89" t="str">
        <f>VLOOKUP(C172,'[2]Gesamt 2000-2009'!$C$7:$O$823,13,0)</f>
        <v>Architektur und Design|Design</v>
      </c>
      <c r="K172" s="46" t="s">
        <v>6467</v>
      </c>
      <c r="L172" s="48">
        <f>VLOOKUP(C172,[3]Tabelle1!$C$32:$S$28751,17,0)</f>
        <v>0</v>
      </c>
      <c r="M172" s="48" t="s">
        <v>5056</v>
      </c>
      <c r="N172" s="46" t="s">
        <v>6463</v>
      </c>
    </row>
    <row r="173" spans="2:14">
      <c r="B173" s="46" t="s">
        <v>6494</v>
      </c>
      <c r="C173" s="47">
        <v>9783839409015</v>
      </c>
      <c r="D173" s="48" t="s">
        <v>6495</v>
      </c>
      <c r="E173" s="48" t="s">
        <v>6496</v>
      </c>
      <c r="F173" s="48" t="s">
        <v>6570</v>
      </c>
      <c r="G173" s="46">
        <v>2009</v>
      </c>
      <c r="H173" s="46" t="s">
        <v>1497</v>
      </c>
      <c r="I173" s="82">
        <v>32.99</v>
      </c>
      <c r="J173" s="89" t="str">
        <f>VLOOKUP(C173,'[2]Gesamt 2000-2009'!$C$7:$O$823,13,0)</f>
        <v>Architektur und Design|Design</v>
      </c>
      <c r="K173" s="46" t="s">
        <v>6467</v>
      </c>
      <c r="L173" s="48">
        <f>VLOOKUP(C173,[3]Tabelle1!$C$32:$S$28751,17,0)</f>
        <v>0</v>
      </c>
      <c r="M173" s="48" t="s">
        <v>5056</v>
      </c>
      <c r="N173" s="46" t="s">
        <v>6493</v>
      </c>
    </row>
    <row r="174" spans="2:14">
      <c r="B174" s="46" t="s">
        <v>6520</v>
      </c>
      <c r="C174" s="47">
        <v>9783839410417</v>
      </c>
      <c r="D174" s="48" t="s">
        <v>6521</v>
      </c>
      <c r="E174" s="48" t="s">
        <v>6522</v>
      </c>
      <c r="F174" s="48" t="s">
        <v>6990</v>
      </c>
      <c r="G174" s="46">
        <v>2009</v>
      </c>
      <c r="H174" s="46" t="s">
        <v>1497</v>
      </c>
      <c r="I174" s="82">
        <v>22.99</v>
      </c>
      <c r="J174" s="89" t="str">
        <f>VLOOKUP(C174,'[2]Gesamt 2000-2009'!$C$7:$O$823,13,0)</f>
        <v>Kunst- und Bildwissenschaft|Bildtheorie</v>
      </c>
      <c r="K174" s="46" t="s">
        <v>6643</v>
      </c>
      <c r="L174" s="48">
        <f>VLOOKUP(C174,[3]Tabelle1!$C$32:$S$28751,17,0)</f>
        <v>0</v>
      </c>
      <c r="M174" s="48" t="s">
        <v>5056</v>
      </c>
      <c r="N174" s="46" t="s">
        <v>6519</v>
      </c>
    </row>
    <row r="175" spans="2:14">
      <c r="B175" s="46" t="s">
        <v>4340</v>
      </c>
      <c r="C175" s="47">
        <v>9783839412053</v>
      </c>
      <c r="D175" s="48" t="s">
        <v>4341</v>
      </c>
      <c r="E175" s="48" t="s">
        <v>4342</v>
      </c>
      <c r="F175" s="48" t="s">
        <v>4344</v>
      </c>
      <c r="G175" s="46">
        <v>2009</v>
      </c>
      <c r="H175" s="46" t="s">
        <v>1497</v>
      </c>
      <c r="I175" s="82">
        <v>31.99</v>
      </c>
      <c r="J175" s="89" t="str">
        <f>VLOOKUP(C175,'[2]Gesamt 2000-2009'!$C$7:$O$823,13,0)</f>
        <v>Kunst- und Bildwissenschaft|Kunstgeschichte</v>
      </c>
      <c r="K175" s="46" t="s">
        <v>4343</v>
      </c>
      <c r="L175" s="48">
        <f>VLOOKUP(C175,[3]Tabelle1!$C$32:$S$28751,17,0)</f>
        <v>0</v>
      </c>
      <c r="M175" s="48" t="s">
        <v>5056</v>
      </c>
      <c r="N175" s="46" t="s">
        <v>4339</v>
      </c>
    </row>
    <row r="176" spans="2:14">
      <c r="B176" s="46" t="s">
        <v>4394</v>
      </c>
      <c r="C176" s="47">
        <v>9783839410844</v>
      </c>
      <c r="D176" s="48" t="s">
        <v>4395</v>
      </c>
      <c r="E176" s="48" t="s">
        <v>4396</v>
      </c>
      <c r="F176" s="48" t="s">
        <v>6558</v>
      </c>
      <c r="G176" s="46">
        <v>2009</v>
      </c>
      <c r="H176" s="46" t="s">
        <v>1497</v>
      </c>
      <c r="I176" s="82">
        <v>20.99</v>
      </c>
      <c r="J176" s="89" t="str">
        <f>VLOOKUP(C176,'[2]Gesamt 2000-2009'!$C$7:$O$823,13,0)</f>
        <v>Museum|Museumspädagogik und Kulturvermittlung</v>
      </c>
      <c r="K176" s="46" t="s">
        <v>6607</v>
      </c>
      <c r="L176" s="48">
        <f>VLOOKUP(C176,[3]Tabelle1!$C$32:$S$28751,17,0)</f>
        <v>0</v>
      </c>
      <c r="M176" s="48" t="s">
        <v>5056</v>
      </c>
      <c r="N176" s="46" t="s">
        <v>4393</v>
      </c>
    </row>
    <row r="177" spans="2:14">
      <c r="B177" s="46" t="s">
        <v>4453</v>
      </c>
      <c r="C177" s="47">
        <v>9783839412527</v>
      </c>
      <c r="D177" s="48" t="s">
        <v>4454</v>
      </c>
      <c r="E177" s="48" t="s">
        <v>4455</v>
      </c>
      <c r="F177" s="48" t="s">
        <v>4456</v>
      </c>
      <c r="G177" s="46">
        <v>2009</v>
      </c>
      <c r="H177" s="46" t="s">
        <v>1497</v>
      </c>
      <c r="I177" s="82">
        <v>21.99</v>
      </c>
      <c r="J177" s="89" t="str">
        <f>VLOOKUP(C177,'[2]Gesamt 2000-2009'!$C$7:$O$823,13,0)</f>
        <v>Kulturmanagement|Kulturmanagement</v>
      </c>
      <c r="K177" s="46" t="s">
        <v>7007</v>
      </c>
      <c r="L177" s="48">
        <f>VLOOKUP(C177,[3]Tabelle1!$C$32:$S$28751,17,0)</f>
        <v>0</v>
      </c>
      <c r="M177" s="48" t="s">
        <v>5056</v>
      </c>
      <c r="N177" s="46" t="s">
        <v>4452</v>
      </c>
    </row>
    <row r="178" spans="2:14">
      <c r="B178" s="46" t="s">
        <v>4458</v>
      </c>
      <c r="C178" s="47">
        <v>9783839412640</v>
      </c>
      <c r="D178" s="48" t="s">
        <v>4459</v>
      </c>
      <c r="E178" s="48" t="s">
        <v>4460</v>
      </c>
      <c r="F178" s="48" t="s">
        <v>6558</v>
      </c>
      <c r="G178" s="46">
        <v>2009</v>
      </c>
      <c r="H178" s="46" t="s">
        <v>1497</v>
      </c>
      <c r="I178" s="82">
        <v>33.99</v>
      </c>
      <c r="J178" s="89" t="str">
        <f>VLOOKUP(C178,'[2]Gesamt 2000-2009'!$C$7:$O$823,13,0)</f>
        <v>Museum|Museumswissenschaft</v>
      </c>
      <c r="K178" s="46" t="s">
        <v>6607</v>
      </c>
      <c r="L178" s="48">
        <f>VLOOKUP(C178,[3]Tabelle1!$C$32:$S$28751,17,0)</f>
        <v>0</v>
      </c>
      <c r="M178" s="48" t="s">
        <v>5056</v>
      </c>
      <c r="N178" s="46" t="s">
        <v>4457</v>
      </c>
    </row>
    <row r="179" spans="2:14">
      <c r="B179" s="46" t="s">
        <v>4466</v>
      </c>
      <c r="C179" s="47">
        <v>9783839412831</v>
      </c>
      <c r="D179" s="48" t="s">
        <v>4467</v>
      </c>
      <c r="E179" s="48" t="s">
        <v>4468</v>
      </c>
      <c r="F179" s="48" t="s">
        <v>6570</v>
      </c>
      <c r="G179" s="46">
        <v>2009</v>
      </c>
      <c r="H179" s="46" t="s">
        <v>1497</v>
      </c>
      <c r="I179" s="82">
        <v>26.99</v>
      </c>
      <c r="J179" s="89" t="str">
        <f>VLOOKUP(C179,'[2]Gesamt 2000-2009'!$C$7:$O$823,13,0)</f>
        <v>Museum|Museumswissenschaft</v>
      </c>
      <c r="K179" s="46" t="s">
        <v>6607</v>
      </c>
      <c r="L179" s="48">
        <f>VLOOKUP(C179,[3]Tabelle1!$C$32:$S$28751,17,0)</f>
        <v>0</v>
      </c>
      <c r="M179" s="48" t="s">
        <v>5056</v>
      </c>
      <c r="N179" s="46" t="s">
        <v>4465</v>
      </c>
    </row>
    <row r="180" spans="2:14">
      <c r="B180" s="46" t="s">
        <v>4546</v>
      </c>
      <c r="C180" s="47">
        <v>9783839410509</v>
      </c>
      <c r="D180" s="48" t="s">
        <v>4547</v>
      </c>
      <c r="E180" s="48" t="s">
        <v>4548</v>
      </c>
      <c r="F180" s="48" t="s">
        <v>6558</v>
      </c>
      <c r="G180" s="46">
        <v>2009</v>
      </c>
      <c r="H180" s="46" t="s">
        <v>1497</v>
      </c>
      <c r="I180" s="82">
        <v>26.99</v>
      </c>
      <c r="J180" s="89" t="str">
        <f>VLOOKUP(C180,'[2]Gesamt 2000-2009'!$C$7:$O$823,13,0)</f>
        <v>Kulturmanagement|Kulturmanagement</v>
      </c>
      <c r="K180" s="46" t="s">
        <v>7007</v>
      </c>
      <c r="L180" s="48">
        <f>VLOOKUP(C180,[3]Tabelle1!$C$32:$S$28751,17,0)</f>
        <v>0</v>
      </c>
      <c r="M180" s="48" t="s">
        <v>5056</v>
      </c>
      <c r="N180" s="46" t="s">
        <v>4545</v>
      </c>
    </row>
    <row r="181" spans="2:14">
      <c r="B181" s="46" t="s">
        <v>4562</v>
      </c>
      <c r="C181" s="47">
        <v>9783839412626</v>
      </c>
      <c r="D181" s="48" t="s">
        <v>4563</v>
      </c>
      <c r="E181" s="48" t="s">
        <v>4564</v>
      </c>
      <c r="F181" s="48" t="s">
        <v>6468</v>
      </c>
      <c r="G181" s="46">
        <v>2009</v>
      </c>
      <c r="H181" s="46" t="s">
        <v>1497</v>
      </c>
      <c r="I181" s="82">
        <v>32.99</v>
      </c>
      <c r="J181" s="89" t="str">
        <f>VLOOKUP(C181,'[2]Gesamt 2000-2009'!$C$7:$O$823,13,0)</f>
        <v>Kunst- und Bildwissenschaft|Kunstgeschichte</v>
      </c>
      <c r="K181" s="46" t="s">
        <v>4343</v>
      </c>
      <c r="L181" s="48">
        <f>VLOOKUP(C181,[3]Tabelle1!$C$32:$S$28751,17,0)</f>
        <v>0</v>
      </c>
      <c r="M181" s="48" t="s">
        <v>5056</v>
      </c>
      <c r="N181" s="46" t="s">
        <v>4561</v>
      </c>
    </row>
    <row r="182" spans="2:14">
      <c r="B182" s="46" t="s">
        <v>4622</v>
      </c>
      <c r="C182" s="47">
        <v>9783839412381</v>
      </c>
      <c r="D182" s="48" t="s">
        <v>4623</v>
      </c>
      <c r="E182" s="48" t="s">
        <v>4624</v>
      </c>
      <c r="F182" s="48" t="s">
        <v>6767</v>
      </c>
      <c r="G182" s="46">
        <v>2010</v>
      </c>
      <c r="H182" s="46" t="s">
        <v>1497</v>
      </c>
      <c r="I182" s="82">
        <v>24.99</v>
      </c>
      <c r="J182" s="89" t="str">
        <f>VLOOKUP(C182,'[2]Gesamt 2000-2009'!$C$7:$O$823,13,0)</f>
        <v>Kunst- und Bildwissenschaft|Kunstgeschichte</v>
      </c>
      <c r="K182" s="46" t="s">
        <v>5329</v>
      </c>
      <c r="L182" s="48">
        <f>VLOOKUP(C182,[3]Tabelle1!$C$32:$S$28751,17,0)</f>
        <v>0</v>
      </c>
      <c r="M182" s="48" t="s">
        <v>5056</v>
      </c>
      <c r="N182" s="46" t="s">
        <v>4621</v>
      </c>
    </row>
    <row r="183" spans="2:14">
      <c r="B183" s="46" t="s">
        <v>4626</v>
      </c>
      <c r="C183" s="47">
        <v>9783839412473</v>
      </c>
      <c r="D183" s="48" t="s">
        <v>4627</v>
      </c>
      <c r="E183" s="48" t="s">
        <v>4628</v>
      </c>
      <c r="F183" s="48" t="s">
        <v>6570</v>
      </c>
      <c r="G183" s="46">
        <v>2010</v>
      </c>
      <c r="H183" s="46" t="s">
        <v>1497</v>
      </c>
      <c r="I183" s="82">
        <v>26.99</v>
      </c>
      <c r="J183" s="89" t="str">
        <f>VLOOKUP(C183,'[2]Gesamt 2000-2009'!$C$7:$O$823,13,0)</f>
        <v>Architektur und Design|Architektur</v>
      </c>
      <c r="K183" s="46" t="s">
        <v>5882</v>
      </c>
      <c r="L183" s="48">
        <f>VLOOKUP(C183,[3]Tabelle1!$C$32:$S$28751,17,0)</f>
        <v>0</v>
      </c>
      <c r="M183" s="48" t="s">
        <v>5056</v>
      </c>
      <c r="N183" s="46" t="s">
        <v>4625</v>
      </c>
    </row>
    <row r="184" spans="2:14">
      <c r="B184" s="46" t="s">
        <v>4670</v>
      </c>
      <c r="C184" s="47">
        <v>9783839413470</v>
      </c>
      <c r="D184" s="48" t="s">
        <v>4671</v>
      </c>
      <c r="E184" s="48" t="s">
        <v>4672</v>
      </c>
      <c r="F184" s="48" t="s">
        <v>6558</v>
      </c>
      <c r="G184" s="46">
        <v>2010</v>
      </c>
      <c r="H184" s="46" t="s">
        <v>1497</v>
      </c>
      <c r="I184" s="82">
        <v>26.99</v>
      </c>
      <c r="J184" s="89" t="str">
        <f>VLOOKUP(C184,'[2]Gesamt 2000-2009'!$C$7:$O$823,13,0)</f>
        <v>Museum|Museumspädagogik und Kulturvermittlung</v>
      </c>
      <c r="K184" s="46" t="s">
        <v>6607</v>
      </c>
      <c r="L184" s="48">
        <f>VLOOKUP(C184,[3]Tabelle1!$C$32:$S$28751,17,0)</f>
        <v>0</v>
      </c>
      <c r="M184" s="48" t="s">
        <v>5056</v>
      </c>
      <c r="N184" s="46" t="s">
        <v>4669</v>
      </c>
    </row>
    <row r="185" spans="2:14">
      <c r="B185" s="46" t="s">
        <v>4682</v>
      </c>
      <c r="C185" s="47">
        <v>9783839408148</v>
      </c>
      <c r="D185" s="48" t="s">
        <v>4683</v>
      </c>
      <c r="E185" s="48" t="s">
        <v>4684</v>
      </c>
      <c r="F185" s="48" t="s">
        <v>6558</v>
      </c>
      <c r="G185" s="46">
        <v>2010</v>
      </c>
      <c r="H185" s="46" t="s">
        <v>1497</v>
      </c>
      <c r="I185" s="82">
        <v>23.99</v>
      </c>
      <c r="J185" s="89" t="str">
        <f>VLOOKUP(C185,'[2]Gesamt 2000-2009'!$C$7:$O$823,13,0)</f>
        <v>Museum|Museumswissenschaft</v>
      </c>
      <c r="K185" s="46" t="s">
        <v>6607</v>
      </c>
      <c r="L185" s="48">
        <f>VLOOKUP(C185,[3]Tabelle1!$C$32:$S$28751,17,0)</f>
        <v>0</v>
      </c>
      <c r="M185" s="48" t="s">
        <v>5056</v>
      </c>
      <c r="N185" s="46" t="s">
        <v>4681</v>
      </c>
    </row>
    <row r="186" spans="2:14">
      <c r="B186" s="46" t="s">
        <v>4686</v>
      </c>
      <c r="C186" s="47">
        <v>9783839411261</v>
      </c>
      <c r="D186" s="48" t="s">
        <v>4687</v>
      </c>
      <c r="E186" s="48" t="s">
        <v>4688</v>
      </c>
      <c r="F186" s="48" t="s">
        <v>6558</v>
      </c>
      <c r="G186" s="46">
        <v>2010</v>
      </c>
      <c r="H186" s="46" t="s">
        <v>1497</v>
      </c>
      <c r="I186" s="82">
        <v>21.99</v>
      </c>
      <c r="J186" s="89" t="str">
        <f>VLOOKUP(C186,'[2]Gesamt 2000-2009'!$C$7:$O$823,13,0)</f>
        <v>Museum|Museumspädagogik und Kulturvermittlung</v>
      </c>
      <c r="K186" s="46" t="s">
        <v>6607</v>
      </c>
      <c r="L186" s="48">
        <f>VLOOKUP(C186,[3]Tabelle1!$C$32:$S$28751,17,0)</f>
        <v>0</v>
      </c>
      <c r="M186" s="48" t="s">
        <v>5056</v>
      </c>
      <c r="N186" s="46" t="s">
        <v>4685</v>
      </c>
    </row>
    <row r="187" spans="2:14">
      <c r="B187" s="46" t="s">
        <v>4808</v>
      </c>
      <c r="C187" s="47">
        <v>9783839412480</v>
      </c>
      <c r="D187" s="48" t="s">
        <v>4809</v>
      </c>
      <c r="E187" s="48" t="s">
        <v>4810</v>
      </c>
      <c r="F187" s="48" t="s">
        <v>4811</v>
      </c>
      <c r="G187" s="46">
        <v>2010</v>
      </c>
      <c r="H187" s="46" t="s">
        <v>1497</v>
      </c>
      <c r="I187" s="82">
        <v>19.989999999999998</v>
      </c>
      <c r="J187" s="89" t="str">
        <f>VLOOKUP(C187,'[2]Gesamt 2000-2009'!$C$7:$O$823,13,0)</f>
        <v>Museum|Museumswissenschaft</v>
      </c>
      <c r="K187" s="46" t="s">
        <v>6607</v>
      </c>
      <c r="L187" s="48">
        <f>VLOOKUP(C187,[3]Tabelle1!$C$32:$S$28751,17,0)</f>
        <v>0</v>
      </c>
      <c r="M187" s="48" t="s">
        <v>5056</v>
      </c>
      <c r="N187" s="46" t="s">
        <v>4807</v>
      </c>
    </row>
    <row r="188" spans="2:14">
      <c r="B188" s="46" t="s">
        <v>4876</v>
      </c>
      <c r="C188" s="47">
        <v>9783839413524</v>
      </c>
      <c r="D188" s="48" t="s">
        <v>4877</v>
      </c>
      <c r="E188" s="48" t="s">
        <v>4878</v>
      </c>
      <c r="F188" s="48" t="s">
        <v>6558</v>
      </c>
      <c r="G188" s="46">
        <v>2010</v>
      </c>
      <c r="H188" s="46" t="s">
        <v>1497</v>
      </c>
      <c r="I188" s="82">
        <v>31.99</v>
      </c>
      <c r="J188" s="89" t="str">
        <f>VLOOKUP(C188,'[2]Gesamt 2000-2009'!$C$7:$O$823,13,0)</f>
        <v>Kulturmanagement|Kulturmanagement</v>
      </c>
      <c r="K188" s="46" t="s">
        <v>7007</v>
      </c>
      <c r="L188" s="48">
        <f>VLOOKUP(C188,[3]Tabelle1!$C$32:$S$28751,17,0)</f>
        <v>0</v>
      </c>
      <c r="M188" s="48" t="s">
        <v>5056</v>
      </c>
      <c r="N188" s="46" t="s">
        <v>4875</v>
      </c>
    </row>
    <row r="189" spans="2:14">
      <c r="B189" s="46" t="s">
        <v>4899</v>
      </c>
      <c r="C189" s="47">
        <v>9783839415078</v>
      </c>
      <c r="D189" s="48" t="s">
        <v>4900</v>
      </c>
      <c r="E189" s="48" t="s">
        <v>4901</v>
      </c>
      <c r="F189" s="48" t="s">
        <v>6979</v>
      </c>
      <c r="G189" s="46">
        <v>2010</v>
      </c>
      <c r="H189" s="46" t="s">
        <v>1497</v>
      </c>
      <c r="I189" s="82">
        <v>23.99</v>
      </c>
      <c r="J189" s="89" t="str">
        <f>VLOOKUP(C189,'[2]Gesamt 2000-2009'!$C$7:$O$823,13,0)</f>
        <v>Architektur und Design|Architektur</v>
      </c>
      <c r="K189" s="46" t="s">
        <v>5882</v>
      </c>
      <c r="L189" s="48">
        <f>VLOOKUP(C189,[3]Tabelle1!$C$32:$S$28751,17,0)</f>
        <v>0</v>
      </c>
      <c r="M189" s="48" t="s">
        <v>5056</v>
      </c>
      <c r="N189" s="46" t="s">
        <v>4898</v>
      </c>
    </row>
    <row r="190" spans="2:14">
      <c r="B190" s="46" t="s">
        <v>4911</v>
      </c>
      <c r="C190" s="47">
        <v>9783839411865</v>
      </c>
      <c r="D190" s="48" t="s">
        <v>4912</v>
      </c>
      <c r="E190" s="48" t="s">
        <v>4913</v>
      </c>
      <c r="F190" s="48" t="s">
        <v>6570</v>
      </c>
      <c r="G190" s="46">
        <v>2010</v>
      </c>
      <c r="H190" s="46" t="s">
        <v>1497</v>
      </c>
      <c r="I190" s="82">
        <v>25.99</v>
      </c>
      <c r="J190" s="89" t="str">
        <f>VLOOKUP(C190,'[2]Gesamt 2000-2009'!$C$7:$O$823,13,0)</f>
        <v>Kunst- und Bildwissenschaft|Kunsttheorie</v>
      </c>
      <c r="K190" s="46" t="s">
        <v>6791</v>
      </c>
      <c r="L190" s="48">
        <f>VLOOKUP(C190,[3]Tabelle1!$C$32:$S$28751,17,0)</f>
        <v>0</v>
      </c>
      <c r="M190" s="48" t="s">
        <v>5056</v>
      </c>
      <c r="N190" s="46" t="s">
        <v>4910</v>
      </c>
    </row>
    <row r="191" spans="2:14">
      <c r="B191" s="46" t="s">
        <v>4919</v>
      </c>
      <c r="C191" s="47">
        <v>9783839412978</v>
      </c>
      <c r="D191" s="48" t="s">
        <v>4920</v>
      </c>
      <c r="E191" s="48" t="s">
        <v>4921</v>
      </c>
      <c r="F191" s="48" t="s">
        <v>6570</v>
      </c>
      <c r="G191" s="46">
        <v>2010</v>
      </c>
      <c r="H191" s="46" t="s">
        <v>1497</v>
      </c>
      <c r="I191" s="82">
        <v>31.99</v>
      </c>
      <c r="J191" s="89" t="str">
        <f>VLOOKUP(C191,'[2]Gesamt 2000-2009'!$C$7:$O$823,13,0)</f>
        <v>Kunst- und Bildwissenschaft|Bildtheorie</v>
      </c>
      <c r="K191" s="46" t="s">
        <v>6791</v>
      </c>
      <c r="L191" s="48">
        <f>VLOOKUP(C191,[3]Tabelle1!$C$32:$S$28751,17,0)</f>
        <v>0</v>
      </c>
      <c r="M191" s="48" t="s">
        <v>5056</v>
      </c>
      <c r="N191" s="46" t="s">
        <v>4918</v>
      </c>
    </row>
    <row r="192" spans="2:14">
      <c r="B192" s="46" t="s">
        <v>4931</v>
      </c>
      <c r="C192" s="47">
        <v>9783839412169</v>
      </c>
      <c r="D192" s="48" t="s">
        <v>4932</v>
      </c>
      <c r="E192" s="48" t="s">
        <v>4933</v>
      </c>
      <c r="F192" s="48" t="s">
        <v>4344</v>
      </c>
      <c r="G192" s="46">
        <v>2010</v>
      </c>
      <c r="H192" s="46" t="s">
        <v>1497</v>
      </c>
      <c r="I192" s="82">
        <v>22.99</v>
      </c>
      <c r="J192" s="89" t="str">
        <f>VLOOKUP(C192,'[2]Gesamt 2000-2009'!$C$7:$O$823,13,0)</f>
        <v>Kunst- und Bildwissenschaft|Kunstgeschichte</v>
      </c>
      <c r="K192" s="46" t="s">
        <v>5560</v>
      </c>
      <c r="L192" s="48">
        <f>VLOOKUP(C192,[3]Tabelle1!$C$32:$S$28751,17,0)</f>
        <v>0</v>
      </c>
      <c r="M192" s="48" t="s">
        <v>5056</v>
      </c>
      <c r="N192" s="46" t="s">
        <v>4930</v>
      </c>
    </row>
    <row r="193" spans="2:14">
      <c r="B193" s="46" t="s">
        <v>4983</v>
      </c>
      <c r="C193" s="47">
        <v>9783839411018</v>
      </c>
      <c r="D193" s="48" t="s">
        <v>4984</v>
      </c>
      <c r="E193" s="48" t="s">
        <v>4985</v>
      </c>
      <c r="F193" s="48" t="s">
        <v>6558</v>
      </c>
      <c r="G193" s="46">
        <v>2010</v>
      </c>
      <c r="H193" s="46" t="s">
        <v>1497</v>
      </c>
      <c r="I193" s="82">
        <v>20.99</v>
      </c>
      <c r="J193" s="89" t="str">
        <f>VLOOKUP(C193,'[2]Gesamt 2000-2009'!$C$7:$O$823,13,0)</f>
        <v>Museum|Museumswissenschaft</v>
      </c>
      <c r="K193" s="46" t="s">
        <v>6607</v>
      </c>
      <c r="L193" s="48">
        <f>VLOOKUP(C193,[3]Tabelle1!$C$32:$S$28751,17,0)</f>
        <v>0</v>
      </c>
      <c r="M193" s="48" t="s">
        <v>5056</v>
      </c>
      <c r="N193" s="46" t="s">
        <v>4982</v>
      </c>
    </row>
    <row r="194" spans="2:14">
      <c r="B194" s="46" t="s">
        <v>5011</v>
      </c>
      <c r="C194" s="47">
        <v>9783839417027</v>
      </c>
      <c r="D194" s="48" t="s">
        <v>6465</v>
      </c>
      <c r="E194" s="48" t="s">
        <v>5012</v>
      </c>
      <c r="F194" s="48" t="s">
        <v>6468</v>
      </c>
      <c r="G194" s="46">
        <v>2011</v>
      </c>
      <c r="H194" s="46" t="s">
        <v>1497</v>
      </c>
      <c r="I194" s="82">
        <v>31.99</v>
      </c>
      <c r="J194" s="89" t="str">
        <f>VLOOKUP(C194,'[2]Gesamt 2000-2009'!$C$7:$O$823,13,0)</f>
        <v>Architektur und Design|Design</v>
      </c>
      <c r="K194" s="46" t="s">
        <v>6467</v>
      </c>
      <c r="L194" s="48">
        <f>VLOOKUP(C194,[3]Tabelle1!$C$32:$S$28751,17,0)</f>
        <v>0</v>
      </c>
      <c r="M194" s="48" t="s">
        <v>5056</v>
      </c>
      <c r="N194" s="46" t="s">
        <v>5010</v>
      </c>
    </row>
    <row r="195" spans="2:14">
      <c r="B195" s="46" t="s">
        <v>6548</v>
      </c>
      <c r="C195" s="47">
        <v>9783839400524</v>
      </c>
      <c r="D195" s="48" t="s">
        <v>6549</v>
      </c>
      <c r="E195" s="48" t="s">
        <v>6550</v>
      </c>
      <c r="F195" s="48" t="s">
        <v>6552</v>
      </c>
      <c r="G195" s="46">
        <v>2001</v>
      </c>
      <c r="H195" s="46" t="s">
        <v>1497</v>
      </c>
      <c r="I195" s="82">
        <v>21.99</v>
      </c>
      <c r="J195" s="89" t="str">
        <f>VLOOKUP(C195,'[2]Gesamt 2000-2009'!$C$7:$O$823,13,0)</f>
        <v>Kulturwissenschaft|Cultural Studies</v>
      </c>
      <c r="K195" s="46" t="s">
        <v>6551</v>
      </c>
      <c r="L195" s="48">
        <f>VLOOKUP(C195,[3]Tabelle1!$C$32:$S$28751,17,0)</f>
        <v>0</v>
      </c>
      <c r="M195" s="48" t="s">
        <v>5055</v>
      </c>
      <c r="N195" s="46" t="s">
        <v>6547</v>
      </c>
    </row>
    <row r="196" spans="2:14">
      <c r="B196" s="46" t="s">
        <v>6589</v>
      </c>
      <c r="C196" s="47">
        <v>9783839401088</v>
      </c>
      <c r="D196" s="48" t="s">
        <v>6590</v>
      </c>
      <c r="E196" s="48" t="s">
        <v>6591</v>
      </c>
      <c r="F196" s="48" t="s">
        <v>6552</v>
      </c>
      <c r="G196" s="46">
        <v>2002</v>
      </c>
      <c r="H196" s="46" t="s">
        <v>1497</v>
      </c>
      <c r="I196" s="82">
        <v>22.99</v>
      </c>
      <c r="J196" s="89" t="str">
        <f>VLOOKUP(C196,'[2]Gesamt 2000-2009'!$C$7:$O$823,13,0)</f>
        <v>Kulturwissenschaft|Kulturgeschichte</v>
      </c>
      <c r="K196" s="46" t="s">
        <v>6592</v>
      </c>
      <c r="L196" s="48">
        <f>VLOOKUP(C196,[3]Tabelle1!$C$32:$S$28751,17,0)</f>
        <v>0</v>
      </c>
      <c r="M196" s="48" t="s">
        <v>5055</v>
      </c>
      <c r="N196" s="46" t="s">
        <v>6588</v>
      </c>
    </row>
    <row r="197" spans="2:14">
      <c r="B197" s="46" t="s">
        <v>6609</v>
      </c>
      <c r="C197" s="47">
        <v>9783839401095</v>
      </c>
      <c r="D197" s="48" t="s">
        <v>6610</v>
      </c>
      <c r="E197" s="48" t="s">
        <v>6611</v>
      </c>
      <c r="F197" s="48" t="s">
        <v>6612</v>
      </c>
      <c r="G197" s="46">
        <v>2002</v>
      </c>
      <c r="H197" s="46" t="s">
        <v>1497</v>
      </c>
      <c r="I197" s="82">
        <v>21.99</v>
      </c>
      <c r="J197" s="89" t="str">
        <f>VLOOKUP(C197,'[2]Gesamt 2000-2009'!$C$7:$O$823,13,0)</f>
        <v>Kulturwissenschaft|Cultural Studies</v>
      </c>
      <c r="K197" s="46" t="s">
        <v>6551</v>
      </c>
      <c r="L197" s="48">
        <f>VLOOKUP(C197,[3]Tabelle1!$C$32:$S$28751,17,0)</f>
        <v>0</v>
      </c>
      <c r="M197" s="48" t="s">
        <v>5055</v>
      </c>
      <c r="N197" s="46" t="s">
        <v>6608</v>
      </c>
    </row>
    <row r="198" spans="2:14">
      <c r="B198" s="46" t="s">
        <v>6630</v>
      </c>
      <c r="C198" s="47">
        <v>9783839401163</v>
      </c>
      <c r="D198" s="48" t="s">
        <v>6631</v>
      </c>
      <c r="E198" s="48" t="s">
        <v>6632</v>
      </c>
      <c r="F198" s="48" t="s">
        <v>6634</v>
      </c>
      <c r="G198" s="46">
        <v>2003</v>
      </c>
      <c r="H198" s="46" t="s">
        <v>1497</v>
      </c>
      <c r="I198" s="82">
        <v>22.99</v>
      </c>
      <c r="J198" s="89" t="str">
        <f>VLOOKUP(C198,'[2]Gesamt 2000-2009'!$C$7:$O$823,13,0)</f>
        <v>Medienwissenschaft|Film, Foto und analoge Medien</v>
      </c>
      <c r="K198" s="46" t="s">
        <v>6633</v>
      </c>
      <c r="L198" s="48"/>
      <c r="M198" s="48" t="s">
        <v>5055</v>
      </c>
      <c r="N198" s="46" t="s">
        <v>6629</v>
      </c>
    </row>
    <row r="199" spans="2:14">
      <c r="B199" s="46" t="s">
        <v>6636</v>
      </c>
      <c r="C199" s="47">
        <v>9783839401170</v>
      </c>
      <c r="D199" s="48" t="s">
        <v>6637</v>
      </c>
      <c r="E199" s="48" t="s">
        <v>6638</v>
      </c>
      <c r="F199" s="48" t="s">
        <v>6552</v>
      </c>
      <c r="G199" s="46">
        <v>2003</v>
      </c>
      <c r="H199" s="46" t="s">
        <v>1497</v>
      </c>
      <c r="I199" s="82">
        <v>22.99</v>
      </c>
      <c r="J199" s="89" t="str">
        <f>VLOOKUP(C199,'[2]Gesamt 2000-2009'!$C$7:$O$823,13,0)</f>
        <v>Kulturwissenschaft|Kulturtheorie</v>
      </c>
      <c r="K199" s="46" t="s">
        <v>6551</v>
      </c>
      <c r="L199" s="48">
        <f>VLOOKUP(C199,[3]Tabelle1!$C$32:$S$28751,17,0)</f>
        <v>0</v>
      </c>
      <c r="M199" s="48" t="s">
        <v>5055</v>
      </c>
      <c r="N199" s="46" t="s">
        <v>6635</v>
      </c>
    </row>
    <row r="200" spans="2:14">
      <c r="B200" s="46" t="s">
        <v>6689</v>
      </c>
      <c r="C200" s="47">
        <v>9783839401491</v>
      </c>
      <c r="D200" s="48" t="s">
        <v>6690</v>
      </c>
      <c r="E200" s="48" t="s">
        <v>6691</v>
      </c>
      <c r="F200" s="48" t="s">
        <v>6570</v>
      </c>
      <c r="G200" s="46">
        <v>2003</v>
      </c>
      <c r="H200" s="46" t="s">
        <v>1497</v>
      </c>
      <c r="I200" s="82">
        <v>24.99</v>
      </c>
      <c r="J200" s="89" t="str">
        <f>VLOOKUP(C200,'[2]Gesamt 2000-2009'!$C$7:$O$823,13,0)</f>
        <v>Kulturwissenschaft|Kulturgeschichte</v>
      </c>
      <c r="K200" s="46" t="s">
        <v>6592</v>
      </c>
      <c r="L200" s="48">
        <f>VLOOKUP(C200,[3]Tabelle1!$C$32:$S$28751,17,0)</f>
        <v>0</v>
      </c>
      <c r="M200" s="48" t="s">
        <v>5055</v>
      </c>
      <c r="N200" s="46" t="s">
        <v>6688</v>
      </c>
    </row>
    <row r="201" spans="2:14">
      <c r="B201" s="46" t="s">
        <v>6702</v>
      </c>
      <c r="C201" s="47">
        <v>9783839401156</v>
      </c>
      <c r="D201" s="48" t="s">
        <v>6703</v>
      </c>
      <c r="E201" s="48" t="s">
        <v>6704</v>
      </c>
      <c r="F201" s="48" t="s">
        <v>6570</v>
      </c>
      <c r="G201" s="46">
        <v>2003</v>
      </c>
      <c r="H201" s="46" t="s">
        <v>1497</v>
      </c>
      <c r="I201" s="82">
        <v>21.99</v>
      </c>
      <c r="J201" s="89" t="str">
        <f>VLOOKUP(C201,'[2]Gesamt 2000-2009'!$C$7:$O$823,13,0)</f>
        <v>Kulturwissenschaft|Popkultur</v>
      </c>
      <c r="K201" s="46" t="s">
        <v>6551</v>
      </c>
      <c r="L201" s="48">
        <f>VLOOKUP(C201,[3]Tabelle1!$C$32:$S$28751,17,0)</f>
        <v>0</v>
      </c>
      <c r="M201" s="48" t="s">
        <v>5055</v>
      </c>
      <c r="N201" s="46" t="s">
        <v>6701</v>
      </c>
    </row>
    <row r="202" spans="2:14">
      <c r="B202" s="46" t="s">
        <v>6706</v>
      </c>
      <c r="C202" s="47">
        <v>9783839401477</v>
      </c>
      <c r="D202" s="48" t="s">
        <v>6707</v>
      </c>
      <c r="E202" s="48" t="s">
        <v>6708</v>
      </c>
      <c r="F202" s="48" t="s">
        <v>6570</v>
      </c>
      <c r="G202" s="46">
        <v>2003</v>
      </c>
      <c r="H202" s="46" t="s">
        <v>1497</v>
      </c>
      <c r="I202" s="82">
        <v>11.99</v>
      </c>
      <c r="J202" s="89" t="str">
        <f>VLOOKUP(C202,'[2]Gesamt 2000-2009'!$C$7:$O$823,13,0)</f>
        <v>Medienwissenschaft|Digitale und soziale Medien</v>
      </c>
      <c r="K202" s="46" t="s">
        <v>6696</v>
      </c>
      <c r="L202" s="48">
        <f>VLOOKUP(C202,[3]Tabelle1!$C$32:$S$28751,17,0)</f>
        <v>0</v>
      </c>
      <c r="M202" s="48" t="s">
        <v>5055</v>
      </c>
      <c r="N202" s="46" t="s">
        <v>6705</v>
      </c>
    </row>
    <row r="203" spans="2:14">
      <c r="B203" s="46" t="s">
        <v>6714</v>
      </c>
      <c r="C203" s="47">
        <v>9783839401606</v>
      </c>
      <c r="D203" s="48" t="s">
        <v>6715</v>
      </c>
      <c r="E203" s="48" t="s">
        <v>6716</v>
      </c>
      <c r="F203" s="48" t="s">
        <v>6570</v>
      </c>
      <c r="G203" s="46">
        <v>2003</v>
      </c>
      <c r="H203" s="46" t="s">
        <v>1497</v>
      </c>
      <c r="I203" s="82">
        <v>23.99</v>
      </c>
      <c r="J203" s="89" t="str">
        <f>VLOOKUP(C203,'[2]Gesamt 2000-2009'!$C$7:$O$823,13,0)</f>
        <v>Literaturwissenschaft|Literaturtheorie und Allgemeine Literaturwissenschaft</v>
      </c>
      <c r="K203" s="46" t="s">
        <v>6717</v>
      </c>
      <c r="L203" s="48">
        <f>VLOOKUP(C203,[3]Tabelle1!$C$32:$S$28751,17,0)</f>
        <v>0</v>
      </c>
      <c r="M203" s="48" t="s">
        <v>5055</v>
      </c>
      <c r="N203" s="46" t="s">
        <v>6713</v>
      </c>
    </row>
    <row r="204" spans="2:14">
      <c r="B204" s="46" t="s">
        <v>6719</v>
      </c>
      <c r="C204" s="47">
        <v>9783839401712</v>
      </c>
      <c r="D204" s="48" t="s">
        <v>6720</v>
      </c>
      <c r="E204" s="48" t="s">
        <v>6721</v>
      </c>
      <c r="F204" s="48" t="s">
        <v>6570</v>
      </c>
      <c r="G204" s="46">
        <v>2003</v>
      </c>
      <c r="H204" s="46" t="s">
        <v>1497</v>
      </c>
      <c r="I204" s="82">
        <v>26.99</v>
      </c>
      <c r="J204" s="89" t="str">
        <f>VLOOKUP(C204,'[2]Gesamt 2000-2009'!$C$7:$O$823,13,0)</f>
        <v>Medienwissenschaft|Medienästhetik</v>
      </c>
      <c r="K204" s="46" t="s">
        <v>6696</v>
      </c>
      <c r="L204" s="48">
        <f>VLOOKUP(C204,[3]Tabelle1!$C$32:$S$28751,17,0)</f>
        <v>0</v>
      </c>
      <c r="M204" s="48" t="s">
        <v>5055</v>
      </c>
      <c r="N204" s="46" t="s">
        <v>6718</v>
      </c>
    </row>
    <row r="205" spans="2:14">
      <c r="B205" s="46" t="s">
        <v>6723</v>
      </c>
      <c r="C205" s="47">
        <v>9783839401729</v>
      </c>
      <c r="D205" s="48" t="s">
        <v>6724</v>
      </c>
      <c r="E205" s="48" t="s">
        <v>6725</v>
      </c>
      <c r="F205" s="48" t="s">
        <v>6726</v>
      </c>
      <c r="G205" s="46">
        <v>2003</v>
      </c>
      <c r="H205" s="46" t="s">
        <v>1497</v>
      </c>
      <c r="I205" s="82">
        <v>22.99</v>
      </c>
      <c r="J205" s="89" t="str">
        <f>VLOOKUP(C205,'[2]Gesamt 2000-2009'!$C$7:$O$823,13,0)</f>
        <v>Kulturwissenschaft|Cultural Studies</v>
      </c>
      <c r="K205" s="46" t="s">
        <v>6551</v>
      </c>
      <c r="L205" s="48">
        <f>VLOOKUP(C205,[3]Tabelle1!$C$32:$S$28751,17,0)</f>
        <v>0</v>
      </c>
      <c r="M205" s="48" t="s">
        <v>5055</v>
      </c>
      <c r="N205" s="46" t="s">
        <v>6722</v>
      </c>
    </row>
    <row r="206" spans="2:14">
      <c r="B206" s="46" t="s">
        <v>6747</v>
      </c>
      <c r="C206" s="47">
        <v>9783839402207</v>
      </c>
      <c r="D206" s="48" t="s">
        <v>6748</v>
      </c>
      <c r="E206" s="48" t="s">
        <v>6749</v>
      </c>
      <c r="F206" s="48" t="s">
        <v>6552</v>
      </c>
      <c r="G206" s="46">
        <v>2004</v>
      </c>
      <c r="H206" s="46" t="s">
        <v>1497</v>
      </c>
      <c r="I206" s="82">
        <v>20.99</v>
      </c>
      <c r="J206" s="89" t="str">
        <f>VLOOKUP(C206,'[2]Gesamt 2000-2009'!$C$7:$O$823,13,0)</f>
        <v>Kulturwissenschaft|Cultural Studies</v>
      </c>
      <c r="K206" s="46" t="s">
        <v>6551</v>
      </c>
      <c r="L206" s="48">
        <f>VLOOKUP(C206,[3]Tabelle1!$C$32:$S$28751,17,0)</f>
        <v>0</v>
      </c>
      <c r="M206" s="48" t="s">
        <v>5055</v>
      </c>
      <c r="N206" s="46" t="s">
        <v>6746</v>
      </c>
    </row>
    <row r="207" spans="2:14">
      <c r="B207" s="46" t="s">
        <v>6751</v>
      </c>
      <c r="C207" s="47">
        <v>9783839401910</v>
      </c>
      <c r="D207" s="48" t="s">
        <v>6752</v>
      </c>
      <c r="E207" s="48" t="s">
        <v>6753</v>
      </c>
      <c r="F207" s="48" t="s">
        <v>6570</v>
      </c>
      <c r="G207" s="46">
        <v>2004</v>
      </c>
      <c r="H207" s="46" t="s">
        <v>1497</v>
      </c>
      <c r="I207" s="82">
        <v>23.99</v>
      </c>
      <c r="J207" s="89" t="str">
        <f>VLOOKUP(C207,'[2]Gesamt 2000-2009'!$C$7:$O$823,13,0)</f>
        <v>Medienwissenschaft|Film, Foto und analoge Medien</v>
      </c>
      <c r="K207" s="46" t="s">
        <v>6633</v>
      </c>
      <c r="L207" s="48"/>
      <c r="M207" s="48" t="s">
        <v>5055</v>
      </c>
      <c r="N207" s="46" t="s">
        <v>6750</v>
      </c>
    </row>
    <row r="208" spans="2:14">
      <c r="B208" s="46" t="s">
        <v>6760</v>
      </c>
      <c r="C208" s="47">
        <v>9783839402191</v>
      </c>
      <c r="D208" s="48" t="s">
        <v>6761</v>
      </c>
      <c r="E208" s="48" t="s">
        <v>6762</v>
      </c>
      <c r="F208" s="48" t="s">
        <v>6730</v>
      </c>
      <c r="G208" s="46">
        <v>2004</v>
      </c>
      <c r="H208" s="46" t="s">
        <v>1497</v>
      </c>
      <c r="I208" s="82">
        <v>22.99</v>
      </c>
      <c r="J208" s="89" t="str">
        <f>VLOOKUP(C208,'[2]Gesamt 2000-2009'!$C$7:$O$823,13,0)</f>
        <v>Kulturwissenschaft|Cultural Studies</v>
      </c>
      <c r="K208" s="46" t="s">
        <v>6551</v>
      </c>
      <c r="L208" s="48">
        <f>VLOOKUP(C208,[3]Tabelle1!$C$32:$S$28751,17,0)</f>
        <v>0</v>
      </c>
      <c r="M208" s="48" t="s">
        <v>5055</v>
      </c>
      <c r="N208" s="46" t="s">
        <v>6759</v>
      </c>
    </row>
    <row r="209" spans="2:14">
      <c r="B209" s="46" t="s">
        <v>6764</v>
      </c>
      <c r="C209" s="47">
        <v>9783839401811</v>
      </c>
      <c r="D209" s="48" t="s">
        <v>6765</v>
      </c>
      <c r="E209" s="48" t="s">
        <v>6766</v>
      </c>
      <c r="F209" s="48" t="s">
        <v>6767</v>
      </c>
      <c r="G209" s="46">
        <v>2004</v>
      </c>
      <c r="H209" s="46" t="s">
        <v>1497</v>
      </c>
      <c r="I209" s="82">
        <v>17.989999999999998</v>
      </c>
      <c r="J209" s="89" t="str">
        <f>VLOOKUP(C209,'[2]Gesamt 2000-2009'!$C$7:$O$823,13,0)</f>
        <v>Medienwissenschaft|Film, Foto und analoge Medien</v>
      </c>
      <c r="K209" s="46" t="s">
        <v>6633</v>
      </c>
      <c r="L209" s="48"/>
      <c r="M209" s="48" t="s">
        <v>5055</v>
      </c>
      <c r="N209" s="46" t="s">
        <v>6763</v>
      </c>
    </row>
    <row r="210" spans="2:14">
      <c r="B210" s="46" t="s">
        <v>6793</v>
      </c>
      <c r="C210" s="47">
        <v>9783839402085</v>
      </c>
      <c r="D210" s="48" t="s">
        <v>6794</v>
      </c>
      <c r="E210" s="48" t="s">
        <v>6795</v>
      </c>
      <c r="F210" s="48" t="s">
        <v>6570</v>
      </c>
      <c r="G210" s="46">
        <v>2004</v>
      </c>
      <c r="H210" s="46" t="s">
        <v>1497</v>
      </c>
      <c r="I210" s="82">
        <v>26.99</v>
      </c>
      <c r="J210" s="89" t="str">
        <f>VLOOKUP(C210,'[2]Gesamt 2000-2009'!$C$7:$O$823,13,0)</f>
        <v>Medienwissenschaft|Film, Foto und analoge Medien</v>
      </c>
      <c r="K210" s="46" t="s">
        <v>6796</v>
      </c>
      <c r="L210" s="48"/>
      <c r="M210" s="48" t="s">
        <v>5055</v>
      </c>
      <c r="N210" s="46" t="s">
        <v>6792</v>
      </c>
    </row>
    <row r="211" spans="2:14">
      <c r="B211" s="46" t="s">
        <v>6819</v>
      </c>
      <c r="C211" s="47">
        <v>9783839402153</v>
      </c>
      <c r="D211" s="48" t="s">
        <v>6820</v>
      </c>
      <c r="E211" s="48" t="s">
        <v>6821</v>
      </c>
      <c r="F211" s="48" t="s">
        <v>6823</v>
      </c>
      <c r="G211" s="46">
        <v>2004</v>
      </c>
      <c r="H211" s="46" t="s">
        <v>1497</v>
      </c>
      <c r="I211" s="82">
        <v>25.99</v>
      </c>
      <c r="J211" s="89" t="str">
        <f>VLOOKUP(C211,'[2]Gesamt 2000-2009'!$C$7:$O$823,13,0)</f>
        <v>Literaturwissenschaft|Deutsche Literaturwissenschaft</v>
      </c>
      <c r="K211" s="46" t="s">
        <v>6822</v>
      </c>
      <c r="L211" s="48">
        <f>VLOOKUP(C211,[3]Tabelle1!$C$32:$S$28751,17,0)</f>
        <v>0</v>
      </c>
      <c r="M211" s="48" t="s">
        <v>5055</v>
      </c>
      <c r="N211" s="46" t="s">
        <v>6818</v>
      </c>
    </row>
    <row r="212" spans="2:14">
      <c r="B212" s="46" t="s">
        <v>6849</v>
      </c>
      <c r="C212" s="47">
        <v>9783839402337</v>
      </c>
      <c r="D212" s="48" t="s">
        <v>6850</v>
      </c>
      <c r="E212" s="48" t="s">
        <v>6851</v>
      </c>
      <c r="F212" s="48" t="s">
        <v>6726</v>
      </c>
      <c r="G212" s="46">
        <v>2004</v>
      </c>
      <c r="H212" s="46" t="s">
        <v>1497</v>
      </c>
      <c r="I212" s="82">
        <v>23.99</v>
      </c>
      <c r="J212" s="89" t="str">
        <f>VLOOKUP(C212,'[2]Gesamt 2000-2009'!$C$7:$O$823,13,0)</f>
        <v>Kulturwissenschaft|Cultural Studies</v>
      </c>
      <c r="K212" s="46" t="s">
        <v>6551</v>
      </c>
      <c r="L212" s="48">
        <f>VLOOKUP(C212,[3]Tabelle1!$C$32:$S$28751,17,0)</f>
        <v>0</v>
      </c>
      <c r="M212" s="48" t="s">
        <v>5055</v>
      </c>
      <c r="N212" s="46" t="s">
        <v>6848</v>
      </c>
    </row>
    <row r="213" spans="2:14">
      <c r="B213" s="46" t="s">
        <v>6866</v>
      </c>
      <c r="C213" s="47">
        <v>9783839401347</v>
      </c>
      <c r="D213" s="48" t="s">
        <v>6867</v>
      </c>
      <c r="E213" s="48" t="s">
        <v>6868</v>
      </c>
      <c r="F213" s="48" t="s">
        <v>6552</v>
      </c>
      <c r="G213" s="46">
        <v>2004</v>
      </c>
      <c r="H213" s="46" t="s">
        <v>1497</v>
      </c>
      <c r="I213" s="82">
        <v>20.99</v>
      </c>
      <c r="J213" s="89" t="str">
        <f>VLOOKUP(C213,'[2]Gesamt 2000-2009'!$C$7:$O$823,13,0)</f>
        <v>Kulturwissenschaft|Kulturtheorie</v>
      </c>
      <c r="K213" s="46" t="s">
        <v>6551</v>
      </c>
      <c r="L213" s="48">
        <f>VLOOKUP(C213,[3]Tabelle1!$C$32:$S$28751,17,0)</f>
        <v>0</v>
      </c>
      <c r="M213" s="48" t="s">
        <v>5055</v>
      </c>
      <c r="N213" s="46" t="s">
        <v>6865</v>
      </c>
    </row>
    <row r="214" spans="2:14">
      <c r="B214" s="46" t="s">
        <v>6874</v>
      </c>
      <c r="C214" s="47">
        <v>9783839402313</v>
      </c>
      <c r="D214" s="48" t="s">
        <v>6875</v>
      </c>
      <c r="E214" s="48" t="s">
        <v>6876</v>
      </c>
      <c r="F214" s="48" t="s">
        <v>6726</v>
      </c>
      <c r="G214" s="46">
        <v>2004</v>
      </c>
      <c r="H214" s="46" t="s">
        <v>1497</v>
      </c>
      <c r="I214" s="82">
        <v>13.99</v>
      </c>
      <c r="J214" s="89" t="str">
        <f>VLOOKUP(C214,'[2]Gesamt 2000-2009'!$C$7:$O$823,13,0)</f>
        <v>Medienwissenschaft|Medienästhetik</v>
      </c>
      <c r="K214" s="46" t="s">
        <v>6696</v>
      </c>
      <c r="L214" s="48">
        <f>VLOOKUP(C214,[3]Tabelle1!$C$32:$S$28751,17,0)</f>
        <v>0</v>
      </c>
      <c r="M214" s="48" t="s">
        <v>5055</v>
      </c>
      <c r="N214" s="46" t="s">
        <v>6873</v>
      </c>
    </row>
    <row r="215" spans="2:14">
      <c r="B215" s="46" t="s">
        <v>6878</v>
      </c>
      <c r="C215" s="47">
        <v>9783839402320</v>
      </c>
      <c r="D215" s="48" t="s">
        <v>6879</v>
      </c>
      <c r="E215" s="48" t="s">
        <v>6880</v>
      </c>
      <c r="F215" s="48" t="s">
        <v>6823</v>
      </c>
      <c r="G215" s="46">
        <v>2004</v>
      </c>
      <c r="H215" s="46" t="s">
        <v>1497</v>
      </c>
      <c r="I215" s="82">
        <v>23.99</v>
      </c>
      <c r="J215" s="89" t="str">
        <f>VLOOKUP(C215,'[2]Gesamt 2000-2009'!$C$7:$O$823,13,0)</f>
        <v>Literaturwissenschaft|Deutsche Literaturwissenschaft</v>
      </c>
      <c r="K215" s="46" t="s">
        <v>6822</v>
      </c>
      <c r="L215" s="48">
        <f>VLOOKUP(C215,[3]Tabelle1!$C$32:$S$28751,17,0)</f>
        <v>0</v>
      </c>
      <c r="M215" s="48" t="s">
        <v>5055</v>
      </c>
      <c r="N215" s="46" t="s">
        <v>6877</v>
      </c>
    </row>
    <row r="216" spans="2:14">
      <c r="B216" s="46" t="s">
        <v>6887</v>
      </c>
      <c r="C216" s="47">
        <v>9783839402382</v>
      </c>
      <c r="D216" s="48" t="s">
        <v>6888</v>
      </c>
      <c r="E216" s="48" t="s">
        <v>6889</v>
      </c>
      <c r="F216" s="48" t="s">
        <v>6823</v>
      </c>
      <c r="G216" s="46">
        <v>2004</v>
      </c>
      <c r="H216" s="46" t="s">
        <v>1497</v>
      </c>
      <c r="I216" s="82">
        <v>26.99</v>
      </c>
      <c r="J216" s="89" t="str">
        <f>VLOOKUP(C216,'[2]Gesamt 2000-2009'!$C$7:$O$823,13,0)</f>
        <v>Kulturwissenschaft|Cultural Studies</v>
      </c>
      <c r="K216" s="46" t="s">
        <v>6551</v>
      </c>
      <c r="L216" s="48">
        <f>VLOOKUP(C216,[3]Tabelle1!$C$32:$S$28751,17,0)</f>
        <v>0</v>
      </c>
      <c r="M216" s="48" t="s">
        <v>5055</v>
      </c>
      <c r="N216" s="46" t="s">
        <v>6886</v>
      </c>
    </row>
    <row r="217" spans="2:14">
      <c r="B217" s="46" t="s">
        <v>6896</v>
      </c>
      <c r="C217" s="47">
        <v>9783839402498</v>
      </c>
      <c r="D217" s="48" t="s">
        <v>6897</v>
      </c>
      <c r="E217" s="48" t="s">
        <v>6898</v>
      </c>
      <c r="F217" s="48" t="s">
        <v>6823</v>
      </c>
      <c r="G217" s="46">
        <v>2004</v>
      </c>
      <c r="H217" s="46" t="s">
        <v>1497</v>
      </c>
      <c r="I217" s="82">
        <v>25.99</v>
      </c>
      <c r="J217" s="89" t="str">
        <f>VLOOKUP(C217,'[2]Gesamt 2000-2009'!$C$7:$O$823,13,0)</f>
        <v>Literaturwissenschaft|Deutsche Literaturwissenschaft</v>
      </c>
      <c r="K217" s="46" t="s">
        <v>6822</v>
      </c>
      <c r="L217" s="48">
        <f>VLOOKUP(C217,[3]Tabelle1!$C$32:$S$28751,17,0)</f>
        <v>0</v>
      </c>
      <c r="M217" s="48" t="s">
        <v>5055</v>
      </c>
      <c r="N217" s="46" t="s">
        <v>6895</v>
      </c>
    </row>
    <row r="218" spans="2:14">
      <c r="B218" s="46" t="s">
        <v>6908</v>
      </c>
      <c r="C218" s="47">
        <v>9783839402672</v>
      </c>
      <c r="D218" s="48" t="s">
        <v>6909</v>
      </c>
      <c r="E218" s="48" t="s">
        <v>6910</v>
      </c>
      <c r="F218" s="48" t="s">
        <v>6570</v>
      </c>
      <c r="G218" s="46">
        <v>2004</v>
      </c>
      <c r="H218" s="46" t="s">
        <v>1497</v>
      </c>
      <c r="I218" s="82">
        <v>26.99</v>
      </c>
      <c r="J218" s="89" t="str">
        <f>VLOOKUP(C218,'[2]Gesamt 2000-2009'!$C$7:$O$823,13,0)</f>
        <v>Medienwissenschaft|Medienästhetik</v>
      </c>
      <c r="K218" s="46" t="s">
        <v>6696</v>
      </c>
      <c r="L218" s="48">
        <f>VLOOKUP(C218,[3]Tabelle1!$C$32:$S$28751,17,0)</f>
        <v>0</v>
      </c>
      <c r="M218" s="48" t="s">
        <v>5055</v>
      </c>
      <c r="N218" s="46" t="s">
        <v>6907</v>
      </c>
    </row>
    <row r="219" spans="2:14">
      <c r="B219" s="46" t="s">
        <v>6912</v>
      </c>
      <c r="C219" s="47">
        <v>9783839402818</v>
      </c>
      <c r="D219" s="48" t="s">
        <v>6913</v>
      </c>
      <c r="E219" s="48" t="s">
        <v>6914</v>
      </c>
      <c r="F219" s="48" t="s">
        <v>6570</v>
      </c>
      <c r="G219" s="46">
        <v>2004</v>
      </c>
      <c r="H219" s="46" t="s">
        <v>1497</v>
      </c>
      <c r="I219" s="82">
        <v>24.99</v>
      </c>
      <c r="J219" s="89" t="str">
        <f>VLOOKUP(C219,'[2]Gesamt 2000-2009'!$C$7:$O$823,13,0)</f>
        <v>Literaturwissenschaft|Romanische Literaturwissenschaft</v>
      </c>
      <c r="K219" s="46" t="s">
        <v>6915</v>
      </c>
      <c r="L219" s="48">
        <f>VLOOKUP(C219,[3]Tabelle1!$C$32:$S$28751,17,0)</f>
        <v>0</v>
      </c>
      <c r="M219" s="48" t="s">
        <v>5055</v>
      </c>
      <c r="N219" s="46" t="s">
        <v>6911</v>
      </c>
    </row>
    <row r="220" spans="2:14">
      <c r="B220" s="46" t="s">
        <v>6925</v>
      </c>
      <c r="C220" s="47">
        <v>9783839402566</v>
      </c>
      <c r="D220" s="48" t="s">
        <v>6926</v>
      </c>
      <c r="E220" s="48" t="s">
        <v>6927</v>
      </c>
      <c r="F220" s="48" t="s">
        <v>6929</v>
      </c>
      <c r="G220" s="46">
        <v>2004</v>
      </c>
      <c r="H220" s="46" t="s">
        <v>1497</v>
      </c>
      <c r="I220" s="82">
        <v>17.989999999999998</v>
      </c>
      <c r="J220" s="89" t="str">
        <f>VLOOKUP(C220,'[2]Gesamt 2000-2009'!$C$7:$O$823,13,0)</f>
        <v>Musikwissenschaft|Popmusik</v>
      </c>
      <c r="K220" s="46" t="s">
        <v>6928</v>
      </c>
      <c r="L220" s="48">
        <f>VLOOKUP(C220,[3]Tabelle1!$C$32:$S$28751,17,0)</f>
        <v>0</v>
      </c>
      <c r="M220" s="48" t="s">
        <v>5055</v>
      </c>
      <c r="N220" s="46" t="s">
        <v>6924</v>
      </c>
    </row>
    <row r="221" spans="2:14">
      <c r="B221" s="46" t="s">
        <v>6944</v>
      </c>
      <c r="C221" s="47">
        <v>9783839401842</v>
      </c>
      <c r="D221" s="48" t="s">
        <v>6945</v>
      </c>
      <c r="E221" s="48" t="s">
        <v>6946</v>
      </c>
      <c r="F221" s="48" t="s">
        <v>6767</v>
      </c>
      <c r="G221" s="46">
        <v>2004</v>
      </c>
      <c r="H221" s="46" t="s">
        <v>1497</v>
      </c>
      <c r="I221" s="82">
        <v>24.99</v>
      </c>
      <c r="J221" s="89" t="str">
        <f>VLOOKUP(C221,'[2]Gesamt 2000-2009'!$C$7:$O$823,13,0)</f>
        <v>Medienwissenschaft|Medienästhetik</v>
      </c>
      <c r="K221" s="46" t="s">
        <v>6696</v>
      </c>
      <c r="L221" s="48">
        <f>VLOOKUP(C221,[3]Tabelle1!$C$32:$S$28751,17,0)</f>
        <v>0</v>
      </c>
      <c r="M221" s="48" t="s">
        <v>5055</v>
      </c>
      <c r="N221" s="46" t="s">
        <v>6943</v>
      </c>
    </row>
    <row r="222" spans="2:14">
      <c r="B222" s="46" t="s">
        <v>6948</v>
      </c>
      <c r="C222" s="47">
        <v>9783839402122</v>
      </c>
      <c r="D222" s="48" t="s">
        <v>6949</v>
      </c>
      <c r="E222" s="48" t="s">
        <v>6950</v>
      </c>
      <c r="F222" s="48" t="s">
        <v>6951</v>
      </c>
      <c r="G222" s="46">
        <v>2004</v>
      </c>
      <c r="H222" s="46" t="s">
        <v>1497</v>
      </c>
      <c r="I222" s="82">
        <v>20.99</v>
      </c>
      <c r="J222" s="89" t="str">
        <f>VLOOKUP(C222,'[2]Gesamt 2000-2009'!$C$7:$O$823,13,0)</f>
        <v>Kulturwissenschaft|Kulturtheorie</v>
      </c>
      <c r="K222" s="46" t="s">
        <v>6551</v>
      </c>
      <c r="L222" s="48">
        <f>VLOOKUP(C222,[3]Tabelle1!$C$32:$S$28751,17,0)</f>
        <v>0</v>
      </c>
      <c r="M222" s="48" t="s">
        <v>5055</v>
      </c>
      <c r="N222" s="46" t="s">
        <v>6947</v>
      </c>
    </row>
    <row r="223" spans="2:14">
      <c r="B223" s="46" t="s">
        <v>6958</v>
      </c>
      <c r="C223" s="47">
        <v>9783839402504</v>
      </c>
      <c r="D223" s="48" t="s">
        <v>6959</v>
      </c>
      <c r="E223" s="48" t="s">
        <v>6960</v>
      </c>
      <c r="F223" s="48" t="s">
        <v>6726</v>
      </c>
      <c r="G223" s="46">
        <v>2004</v>
      </c>
      <c r="H223" s="46" t="s">
        <v>1497</v>
      </c>
      <c r="I223" s="82">
        <v>20.99</v>
      </c>
      <c r="J223" s="89" t="str">
        <f>VLOOKUP(C223,'[2]Gesamt 2000-2009'!$C$7:$O$823,13,0)</f>
        <v>Medienwissenschaft|Medienästhetik</v>
      </c>
      <c r="K223" s="46" t="s">
        <v>6696</v>
      </c>
      <c r="L223" s="48">
        <f>VLOOKUP(C223,[3]Tabelle1!$C$32:$S$28751,17,0)</f>
        <v>0</v>
      </c>
      <c r="M223" s="48" t="s">
        <v>5055</v>
      </c>
      <c r="N223" s="46" t="s">
        <v>6957</v>
      </c>
    </row>
    <row r="224" spans="2:14">
      <c r="B224" s="46" t="s">
        <v>6962</v>
      </c>
      <c r="C224" s="47">
        <v>9783839402795</v>
      </c>
      <c r="D224" s="48" t="s">
        <v>6963</v>
      </c>
      <c r="E224" s="48" t="s">
        <v>6964</v>
      </c>
      <c r="F224" s="48" t="s">
        <v>6767</v>
      </c>
      <c r="G224" s="46">
        <v>2004</v>
      </c>
      <c r="H224" s="46" t="s">
        <v>1497</v>
      </c>
      <c r="I224" s="82">
        <v>25.99</v>
      </c>
      <c r="J224" s="89" t="str">
        <f>VLOOKUP(C224,'[2]Gesamt 2000-2009'!$C$7:$O$823,13,0)</f>
        <v>Medienwissenschaft|Film, Foto und analoge Medien</v>
      </c>
      <c r="K224" s="46" t="s">
        <v>6633</v>
      </c>
      <c r="L224" s="48"/>
      <c r="M224" s="48" t="s">
        <v>5055</v>
      </c>
      <c r="N224" s="46" t="s">
        <v>6961</v>
      </c>
    </row>
    <row r="225" spans="2:14">
      <c r="B225" s="46" t="s">
        <v>6966</v>
      </c>
      <c r="C225" s="47">
        <v>9783839401828</v>
      </c>
      <c r="D225" s="48" t="s">
        <v>6967</v>
      </c>
      <c r="E225" s="48" t="s">
        <v>6968</v>
      </c>
      <c r="F225" s="48" t="s">
        <v>6767</v>
      </c>
      <c r="G225" s="46">
        <v>2004</v>
      </c>
      <c r="H225" s="46" t="s">
        <v>1497</v>
      </c>
      <c r="I225" s="82">
        <v>26.99</v>
      </c>
      <c r="J225" s="89" t="str">
        <f>VLOOKUP(C225,'[2]Gesamt 2000-2009'!$C$7:$O$823,13,0)</f>
        <v>Medienwissenschaft|Medienästhetik</v>
      </c>
      <c r="K225" s="46" t="s">
        <v>6969</v>
      </c>
      <c r="L225" s="48">
        <f>VLOOKUP(C225,[3]Tabelle1!$C$32:$S$28751,17,0)</f>
        <v>0</v>
      </c>
      <c r="M225" s="48" t="s">
        <v>5055</v>
      </c>
      <c r="N225" s="46" t="s">
        <v>6965</v>
      </c>
    </row>
    <row r="226" spans="2:14">
      <c r="B226" s="46" t="s">
        <v>6971</v>
      </c>
      <c r="C226" s="47">
        <v>9783839402764</v>
      </c>
      <c r="D226" s="48" t="s">
        <v>6972</v>
      </c>
      <c r="E226" s="48" t="s">
        <v>6973</v>
      </c>
      <c r="F226" s="48" t="s">
        <v>6767</v>
      </c>
      <c r="G226" s="46">
        <v>2004</v>
      </c>
      <c r="H226" s="46" t="s">
        <v>1497</v>
      </c>
      <c r="I226" s="82">
        <v>23.99</v>
      </c>
      <c r="J226" s="89" t="str">
        <f>VLOOKUP(C226,'[2]Gesamt 2000-2009'!$C$7:$O$823,13,0)</f>
        <v>Medienwissenschaft|Medientheorie</v>
      </c>
      <c r="K226" s="46" t="s">
        <v>6696</v>
      </c>
      <c r="L226" s="48">
        <f>VLOOKUP(C226,[3]Tabelle1!$C$32:$S$28751,17,0)</f>
        <v>0</v>
      </c>
      <c r="M226" s="48" t="s">
        <v>5055</v>
      </c>
      <c r="N226" s="46" t="s">
        <v>6970</v>
      </c>
    </row>
    <row r="227" spans="2:14">
      <c r="B227" s="46" t="s">
        <v>7017</v>
      </c>
      <c r="C227" s="47">
        <v>9783839402573</v>
      </c>
      <c r="D227" s="48" t="s">
        <v>7018</v>
      </c>
      <c r="E227" s="48" t="s">
        <v>7019</v>
      </c>
      <c r="F227" s="48" t="s">
        <v>7020</v>
      </c>
      <c r="G227" s="46">
        <v>2005</v>
      </c>
      <c r="H227" s="46" t="s">
        <v>1497</v>
      </c>
      <c r="I227" s="82">
        <v>20.99</v>
      </c>
      <c r="J227" s="89" t="str">
        <f>VLOOKUP(C227,'[2]Gesamt 2000-2009'!$C$7:$O$823,13,0)</f>
        <v>Musikwissenschaft|Allgemeine Musikwissenschaft und Sound Studies</v>
      </c>
      <c r="K227" s="46" t="s">
        <v>6928</v>
      </c>
      <c r="L227" s="48">
        <f>VLOOKUP(C227,[3]Tabelle1!$C$32:$S$28751,17,0)</f>
        <v>0</v>
      </c>
      <c r="M227" s="48" t="s">
        <v>5055</v>
      </c>
      <c r="N227" s="46" t="s">
        <v>7016</v>
      </c>
    </row>
    <row r="228" spans="2:14">
      <c r="B228" s="46" t="s">
        <v>7022</v>
      </c>
      <c r="C228" s="47">
        <v>9783839402788</v>
      </c>
      <c r="D228" s="48" t="s">
        <v>7023</v>
      </c>
      <c r="E228" s="48" t="s">
        <v>7024</v>
      </c>
      <c r="F228" s="48" t="s">
        <v>6767</v>
      </c>
      <c r="G228" s="46">
        <v>2005</v>
      </c>
      <c r="H228" s="46" t="s">
        <v>1497</v>
      </c>
      <c r="I228" s="82">
        <v>20.99</v>
      </c>
      <c r="J228" s="89" t="str">
        <f>VLOOKUP(C228,'[2]Gesamt 2000-2009'!$C$7:$O$823,13,0)</f>
        <v>Medienwissenschaft|Mediengeschichte</v>
      </c>
      <c r="K228" s="46" t="s">
        <v>6696</v>
      </c>
      <c r="L228" s="48">
        <f>VLOOKUP(C228,[3]Tabelle1!$C$32:$S$28751,17,0)</f>
        <v>0</v>
      </c>
      <c r="M228" s="48" t="s">
        <v>5055</v>
      </c>
      <c r="N228" s="46" t="s">
        <v>7021</v>
      </c>
    </row>
    <row r="229" spans="2:14">
      <c r="B229" s="46" t="s">
        <v>7030</v>
      </c>
      <c r="C229" s="47">
        <v>9783839402993</v>
      </c>
      <c r="D229" s="48" t="s">
        <v>7031</v>
      </c>
      <c r="E229" s="48" t="s">
        <v>7032</v>
      </c>
      <c r="F229" s="48" t="s">
        <v>6823</v>
      </c>
      <c r="G229" s="46">
        <v>2005</v>
      </c>
      <c r="H229" s="46" t="s">
        <v>1497</v>
      </c>
      <c r="I229" s="82">
        <v>26.99</v>
      </c>
      <c r="J229" s="89" t="str">
        <f>VLOOKUP(C229,'[2]Gesamt 2000-2009'!$C$7:$O$823,13,0)</f>
        <v>Literaturwissenschaft|Literaturtheorie und Allgemeine Literaturwissenschaft</v>
      </c>
      <c r="K229" s="46" t="s">
        <v>6717</v>
      </c>
      <c r="L229" s="48">
        <f>VLOOKUP(C229,[3]Tabelle1!$C$32:$S$28751,17,0)</f>
        <v>0</v>
      </c>
      <c r="M229" s="48" t="s">
        <v>5055</v>
      </c>
      <c r="N229" s="46" t="s">
        <v>7029</v>
      </c>
    </row>
    <row r="230" spans="2:14">
      <c r="B230" s="46" t="s">
        <v>7034</v>
      </c>
      <c r="C230" s="47">
        <v>9783839403037</v>
      </c>
      <c r="D230" s="48" t="s">
        <v>7035</v>
      </c>
      <c r="E230" s="48" t="s">
        <v>7036</v>
      </c>
      <c r="F230" s="48" t="s">
        <v>6552</v>
      </c>
      <c r="G230" s="46">
        <v>2005</v>
      </c>
      <c r="H230" s="46" t="s">
        <v>1497</v>
      </c>
      <c r="I230" s="82">
        <v>19.989999999999998</v>
      </c>
      <c r="J230" s="89" t="str">
        <f>VLOOKUP(C230,'[2]Gesamt 2000-2009'!$C$7:$O$823,13,0)</f>
        <v>Kulturwissenschaft|Kulturtheorie</v>
      </c>
      <c r="K230" s="46" t="s">
        <v>6551</v>
      </c>
      <c r="L230" s="48">
        <f>VLOOKUP(C230,[3]Tabelle1!$C$32:$S$28751,17,0)</f>
        <v>0</v>
      </c>
      <c r="M230" s="48" t="s">
        <v>5055</v>
      </c>
      <c r="N230" s="46" t="s">
        <v>7033</v>
      </c>
    </row>
    <row r="231" spans="2:14">
      <c r="B231" s="46" t="s">
        <v>7050</v>
      </c>
      <c r="C231" s="47">
        <v>9783839403310</v>
      </c>
      <c r="D231" s="48" t="s">
        <v>7051</v>
      </c>
      <c r="E231" s="48" t="s">
        <v>7052</v>
      </c>
      <c r="F231" s="48" t="s">
        <v>6823</v>
      </c>
      <c r="G231" s="46">
        <v>2005</v>
      </c>
      <c r="H231" s="46" t="s">
        <v>1497</v>
      </c>
      <c r="I231" s="82">
        <v>26.99</v>
      </c>
      <c r="J231" s="89" t="str">
        <f>VLOOKUP(C231,'[2]Gesamt 2000-2009'!$C$7:$O$823,13,0)</f>
        <v>Literaturwissenschaft|Literaturtheorie und Allgemeine Literaturwissenschaft</v>
      </c>
      <c r="K231" s="46" t="s">
        <v>7053</v>
      </c>
      <c r="L231" s="48">
        <f>VLOOKUP(C231,[3]Tabelle1!$C$32:$S$28751,17,0)</f>
        <v>0</v>
      </c>
      <c r="M231" s="48" t="s">
        <v>5055</v>
      </c>
      <c r="N231" s="46" t="s">
        <v>7049</v>
      </c>
    </row>
    <row r="232" spans="2:14">
      <c r="B232" s="46" t="s">
        <v>7059</v>
      </c>
      <c r="C232" s="47">
        <v>9783839403419</v>
      </c>
      <c r="D232" s="48" t="s">
        <v>7060</v>
      </c>
      <c r="E232" s="48" t="s">
        <v>7061</v>
      </c>
      <c r="F232" s="48" t="s">
        <v>6767</v>
      </c>
      <c r="G232" s="46">
        <v>2005</v>
      </c>
      <c r="H232" s="46" t="s">
        <v>1497</v>
      </c>
      <c r="I232" s="82">
        <v>24.99</v>
      </c>
      <c r="J232" s="89" t="str">
        <f>VLOOKUP(C232,'[2]Gesamt 2000-2009'!$C$7:$O$823,13,0)</f>
        <v>Medienwissenschaft|Film, Foto und analoge Medien</v>
      </c>
      <c r="K232" s="46" t="s">
        <v>6633</v>
      </c>
      <c r="L232" s="48"/>
      <c r="M232" s="48" t="s">
        <v>5055</v>
      </c>
      <c r="N232" s="46" t="s">
        <v>7058</v>
      </c>
    </row>
    <row r="233" spans="2:14">
      <c r="B233" s="46" t="s">
        <v>7063</v>
      </c>
      <c r="C233" s="47">
        <v>9783839403464</v>
      </c>
      <c r="D233" s="48" t="s">
        <v>7064</v>
      </c>
      <c r="E233" s="48" t="s">
        <v>7065</v>
      </c>
      <c r="F233" s="48" t="s">
        <v>6767</v>
      </c>
      <c r="G233" s="46">
        <v>2005</v>
      </c>
      <c r="H233" s="46" t="s">
        <v>1497</v>
      </c>
      <c r="I233" s="82">
        <v>21.99</v>
      </c>
      <c r="J233" s="89" t="str">
        <f>VLOOKUP(C233,'[2]Gesamt 2000-2009'!$C$7:$O$823,13,0)</f>
        <v>Medienwissenschaft|Mediengeschichte</v>
      </c>
      <c r="K233" s="46" t="s">
        <v>6696</v>
      </c>
      <c r="L233" s="48">
        <f>VLOOKUP(C233,[3]Tabelle1!$C$32:$S$28751,17,0)</f>
        <v>0</v>
      </c>
      <c r="M233" s="48" t="s">
        <v>5055</v>
      </c>
      <c r="N233" s="46" t="s">
        <v>7062</v>
      </c>
    </row>
    <row r="234" spans="2:14">
      <c r="B234" s="46" t="s">
        <v>7081</v>
      </c>
      <c r="C234" s="47">
        <v>9783839402665</v>
      </c>
      <c r="D234" s="48" t="s">
        <v>7082</v>
      </c>
      <c r="E234" s="48" t="s">
        <v>7083</v>
      </c>
      <c r="F234" s="48" t="s">
        <v>6570</v>
      </c>
      <c r="G234" s="46">
        <v>2005</v>
      </c>
      <c r="H234" s="46" t="s">
        <v>1497</v>
      </c>
      <c r="I234" s="82">
        <v>26.99</v>
      </c>
      <c r="J234" s="89" t="str">
        <f>VLOOKUP(C234,'[2]Gesamt 2000-2009'!$C$7:$O$823,13,0)</f>
        <v>Kulturwissenschaft|Kulturtheorie</v>
      </c>
      <c r="K234" s="46" t="s">
        <v>6551</v>
      </c>
      <c r="L234" s="48">
        <f>VLOOKUP(C234,[3]Tabelle1!$C$32:$S$28751,17,0)</f>
        <v>0</v>
      </c>
      <c r="M234" s="48" t="s">
        <v>5055</v>
      </c>
      <c r="N234" s="46" t="s">
        <v>7080</v>
      </c>
    </row>
    <row r="235" spans="2:14">
      <c r="B235" s="46" t="s">
        <v>7089</v>
      </c>
      <c r="C235" s="47">
        <v>9783839403389</v>
      </c>
      <c r="D235" s="48" t="s">
        <v>7090</v>
      </c>
      <c r="E235" s="48" t="s">
        <v>7091</v>
      </c>
      <c r="F235" s="48" t="s">
        <v>7093</v>
      </c>
      <c r="G235" s="46">
        <v>2005</v>
      </c>
      <c r="H235" s="46" t="s">
        <v>1497</v>
      </c>
      <c r="I235" s="82">
        <v>26.99</v>
      </c>
      <c r="J235" s="89" t="str">
        <f>VLOOKUP(C235,'[2]Gesamt 2000-2009'!$C$7:$O$823,13,0)</f>
        <v>Theater- und Tanzwissenschaft|Theaterwissenschaft</v>
      </c>
      <c r="K235" s="46" t="s">
        <v>7092</v>
      </c>
      <c r="L235" s="48">
        <f>VLOOKUP(C235,[3]Tabelle1!$C$32:$S$28751,17,0)</f>
        <v>0</v>
      </c>
      <c r="M235" s="48" t="s">
        <v>5055</v>
      </c>
      <c r="N235" s="46" t="s">
        <v>7088</v>
      </c>
    </row>
    <row r="236" spans="2:14">
      <c r="B236" s="46" t="s">
        <v>7095</v>
      </c>
      <c r="C236" s="47">
        <v>9783839403426</v>
      </c>
      <c r="D236" s="48" t="s">
        <v>7096</v>
      </c>
      <c r="E236" s="48" t="s">
        <v>7097</v>
      </c>
      <c r="F236" s="48" t="s">
        <v>7098</v>
      </c>
      <c r="G236" s="46">
        <v>2005</v>
      </c>
      <c r="H236" s="46" t="s">
        <v>1497</v>
      </c>
      <c r="I236" s="82">
        <v>23.99</v>
      </c>
      <c r="J236" s="89" t="str">
        <f>VLOOKUP(C236,'[2]Gesamt 2000-2009'!$C$7:$O$823,13,0)</f>
        <v>Medienwissenschaft|Film, Foto und analoge Medien</v>
      </c>
      <c r="K236" s="46" t="s">
        <v>6633</v>
      </c>
      <c r="L236" s="48">
        <f>VLOOKUP(C236,[3]Tabelle1!$C$32:$S$28751,17,0)</f>
        <v>0</v>
      </c>
      <c r="M236" s="48" t="s">
        <v>5055</v>
      </c>
      <c r="N236" s="46" t="s">
        <v>7094</v>
      </c>
    </row>
    <row r="237" spans="2:14">
      <c r="B237" s="46" t="s">
        <v>7100</v>
      </c>
      <c r="C237" s="47">
        <v>9783839403440</v>
      </c>
      <c r="D237" s="48" t="s">
        <v>7101</v>
      </c>
      <c r="E237" s="48" t="s">
        <v>7102</v>
      </c>
      <c r="F237" s="48" t="s">
        <v>7098</v>
      </c>
      <c r="G237" s="46">
        <v>2005</v>
      </c>
      <c r="H237" s="46" t="s">
        <v>1497</v>
      </c>
      <c r="I237" s="82">
        <v>21.99</v>
      </c>
      <c r="J237" s="89" t="str">
        <f>VLOOKUP(C237,'[2]Gesamt 2000-2009'!$C$7:$O$823,13,0)</f>
        <v>Literaturwissenschaft|Literaturtheorie und Allgemeine Literaturwissenschaft</v>
      </c>
      <c r="K237" s="46" t="s">
        <v>6717</v>
      </c>
      <c r="L237" s="48">
        <f>VLOOKUP(C237,[3]Tabelle1!$C$32:$S$28751,17,0)</f>
        <v>0</v>
      </c>
      <c r="M237" s="48" t="s">
        <v>5055</v>
      </c>
      <c r="N237" s="46" t="s">
        <v>7099</v>
      </c>
    </row>
    <row r="238" spans="2:14">
      <c r="B238" s="46" t="s">
        <v>7104</v>
      </c>
      <c r="C238" s="47">
        <v>9783839403808</v>
      </c>
      <c r="D238" s="48" t="s">
        <v>7105</v>
      </c>
      <c r="E238" s="48" t="s">
        <v>7106</v>
      </c>
      <c r="F238" s="48" t="s">
        <v>6767</v>
      </c>
      <c r="G238" s="46">
        <v>2005</v>
      </c>
      <c r="H238" s="46" t="s">
        <v>1497</v>
      </c>
      <c r="I238" s="82">
        <v>22.99</v>
      </c>
      <c r="J238" s="89" t="str">
        <f>VLOOKUP(C238,'[2]Gesamt 2000-2009'!$C$7:$O$823,13,0)</f>
        <v>Medienwissenschaft|Medientheorie</v>
      </c>
      <c r="K238" s="46" t="s">
        <v>6696</v>
      </c>
      <c r="L238" s="48">
        <f>VLOOKUP(C238,[3]Tabelle1!$C$32:$S$28751,17,0)</f>
        <v>0</v>
      </c>
      <c r="M238" s="48" t="s">
        <v>5055</v>
      </c>
      <c r="N238" s="46" t="s">
        <v>7103</v>
      </c>
    </row>
    <row r="239" spans="2:14">
      <c r="B239" s="46" t="s">
        <v>7108</v>
      </c>
      <c r="C239" s="47">
        <v>9783839402740</v>
      </c>
      <c r="D239" s="48" t="s">
        <v>7109</v>
      </c>
      <c r="E239" s="48" t="s">
        <v>7110</v>
      </c>
      <c r="F239" s="48" t="s">
        <v>6570</v>
      </c>
      <c r="G239" s="46">
        <v>2005</v>
      </c>
      <c r="H239" s="46" t="s">
        <v>1497</v>
      </c>
      <c r="I239" s="82">
        <v>25.99</v>
      </c>
      <c r="J239" s="89" t="str">
        <f>VLOOKUP(C239,'[2]Gesamt 2000-2009'!$C$7:$O$823,13,0)</f>
        <v>Medienwissenschaft|Film, Foto und analoge Medien</v>
      </c>
      <c r="K239" s="46" t="s">
        <v>6696</v>
      </c>
      <c r="L239" s="48">
        <f>VLOOKUP(C239,[3]Tabelle1!$C$32:$S$28751,17,0)</f>
        <v>0</v>
      </c>
      <c r="M239" s="48" t="s">
        <v>5055</v>
      </c>
      <c r="N239" s="46" t="s">
        <v>7107</v>
      </c>
    </row>
    <row r="240" spans="2:14">
      <c r="B240" s="46" t="s">
        <v>7120</v>
      </c>
      <c r="C240" s="47">
        <v>9783839403433</v>
      </c>
      <c r="D240" s="48" t="s">
        <v>7121</v>
      </c>
      <c r="E240" s="48" t="s">
        <v>7122</v>
      </c>
      <c r="F240" s="48" t="s">
        <v>7098</v>
      </c>
      <c r="G240" s="46">
        <v>2005</v>
      </c>
      <c r="H240" s="46" t="s">
        <v>1497</v>
      </c>
      <c r="I240" s="82">
        <v>25.99</v>
      </c>
      <c r="J240" s="89" t="str">
        <f>VLOOKUP(C240,'[2]Gesamt 2000-2009'!$C$7:$O$823,13,0)</f>
        <v>Kulturwissenschaft|Kulturtheorie</v>
      </c>
      <c r="K240" s="46" t="s">
        <v>6551</v>
      </c>
      <c r="L240" s="48">
        <f>VLOOKUP(C240,[3]Tabelle1!$C$32:$S$28751,17,0)</f>
        <v>0</v>
      </c>
      <c r="M240" s="48" t="s">
        <v>5055</v>
      </c>
      <c r="N240" s="46" t="s">
        <v>7119</v>
      </c>
    </row>
    <row r="241" spans="2:14">
      <c r="B241" s="46" t="s">
        <v>7124</v>
      </c>
      <c r="C241" s="47">
        <v>9783839403457</v>
      </c>
      <c r="D241" s="48" t="s">
        <v>7125</v>
      </c>
      <c r="E241" s="48" t="s">
        <v>7126</v>
      </c>
      <c r="F241" s="48" t="s">
        <v>6767</v>
      </c>
      <c r="G241" s="46">
        <v>2005</v>
      </c>
      <c r="H241" s="46" t="s">
        <v>1497</v>
      </c>
      <c r="I241" s="82">
        <v>22.99</v>
      </c>
      <c r="J241" s="89" t="str">
        <f>VLOOKUP(C241,'[2]Gesamt 2000-2009'!$C$7:$O$823,13,0)</f>
        <v>Medienwissenschaft|Medienästhetik</v>
      </c>
      <c r="K241" s="46" t="s">
        <v>6696</v>
      </c>
      <c r="L241" s="48">
        <f>VLOOKUP(C241,[3]Tabelle1!$C$32:$S$28751,17,0)</f>
        <v>0</v>
      </c>
      <c r="M241" s="48" t="s">
        <v>5055</v>
      </c>
      <c r="N241" s="46" t="s">
        <v>7123</v>
      </c>
    </row>
    <row r="242" spans="2:14">
      <c r="B242" s="46" t="s">
        <v>7132</v>
      </c>
      <c r="C242" s="47">
        <v>9783839402832</v>
      </c>
      <c r="D242" s="48" t="s">
        <v>7133</v>
      </c>
      <c r="E242" s="48" t="s">
        <v>7134</v>
      </c>
      <c r="F242" s="48" t="s">
        <v>6823</v>
      </c>
      <c r="G242" s="46">
        <v>2005</v>
      </c>
      <c r="H242" s="46" t="s">
        <v>1497</v>
      </c>
      <c r="I242" s="82">
        <v>24.99</v>
      </c>
      <c r="J242" s="89" t="str">
        <f>VLOOKUP(C242,'[2]Gesamt 2000-2009'!$C$7:$O$823,13,0)</f>
        <v>Kulturwissenschaft|Cultural Studies</v>
      </c>
      <c r="K242" s="46" t="s">
        <v>6551</v>
      </c>
      <c r="L242" s="48">
        <f>VLOOKUP(C242,[3]Tabelle1!$C$32:$S$28751,17,0)</f>
        <v>0</v>
      </c>
      <c r="M242" s="48" t="s">
        <v>5055</v>
      </c>
      <c r="N242" s="46" t="s">
        <v>7131</v>
      </c>
    </row>
    <row r="243" spans="2:14">
      <c r="B243" s="46" t="s">
        <v>7141</v>
      </c>
      <c r="C243" s="47">
        <v>9783839403594</v>
      </c>
      <c r="D243" s="48" t="s">
        <v>7142</v>
      </c>
      <c r="E243" s="48" t="s">
        <v>7143</v>
      </c>
      <c r="F243" s="48" t="s">
        <v>6634</v>
      </c>
      <c r="G243" s="46">
        <v>2005</v>
      </c>
      <c r="H243" s="46" t="s">
        <v>1497</v>
      </c>
      <c r="I243" s="82">
        <v>22.99</v>
      </c>
      <c r="J243" s="89" t="str">
        <f>VLOOKUP(C243,'[2]Gesamt 2000-2009'!$C$7:$O$823,13,0)</f>
        <v>Medienwissenschaft|Film, Foto und analoge Medien</v>
      </c>
      <c r="K243" s="46" t="s">
        <v>6633</v>
      </c>
      <c r="L243" s="48"/>
      <c r="M243" s="48" t="s">
        <v>5055</v>
      </c>
      <c r="N243" s="46" t="s">
        <v>7140</v>
      </c>
    </row>
    <row r="244" spans="2:14">
      <c r="B244" s="46" t="s">
        <v>7153</v>
      </c>
      <c r="C244" s="47">
        <v>9783839403556</v>
      </c>
      <c r="D244" s="48" t="s">
        <v>7154</v>
      </c>
      <c r="E244" s="48" t="s">
        <v>7155</v>
      </c>
      <c r="F244" s="48" t="s">
        <v>6570</v>
      </c>
      <c r="G244" s="46">
        <v>2005</v>
      </c>
      <c r="H244" s="46" t="s">
        <v>1497</v>
      </c>
      <c r="I244" s="82">
        <v>25.99</v>
      </c>
      <c r="J244" s="89" t="str">
        <f>VLOOKUP(C244,'[2]Gesamt 2000-2009'!$C$7:$O$823,13,0)</f>
        <v>Theater- und Tanzwissenschaft|Theaterwissenschaft</v>
      </c>
      <c r="K244" s="46" t="s">
        <v>7092</v>
      </c>
      <c r="L244" s="48">
        <f>VLOOKUP(C244,[3]Tabelle1!$C$32:$S$28751,17,0)</f>
        <v>0</v>
      </c>
      <c r="M244" s="48" t="s">
        <v>5055</v>
      </c>
      <c r="N244" s="46" t="s">
        <v>7152</v>
      </c>
    </row>
    <row r="245" spans="2:14">
      <c r="B245" s="46" t="s">
        <v>7170</v>
      </c>
      <c r="C245" s="47">
        <v>9783839403853</v>
      </c>
      <c r="D245" s="48" t="s">
        <v>7171</v>
      </c>
      <c r="E245" s="48" t="s">
        <v>7172</v>
      </c>
      <c r="F245" s="48" t="s">
        <v>6634</v>
      </c>
      <c r="G245" s="46">
        <v>2005</v>
      </c>
      <c r="H245" s="46" t="s">
        <v>1497</v>
      </c>
      <c r="I245" s="82">
        <v>24.99</v>
      </c>
      <c r="J245" s="89" t="str">
        <f>VLOOKUP(C245,'[2]Gesamt 2000-2009'!$C$7:$O$823,13,0)</f>
        <v>Medienwissenschaft|Film, Foto und analoge Medien</v>
      </c>
      <c r="K245" s="46" t="s">
        <v>6633</v>
      </c>
      <c r="L245" s="48"/>
      <c r="M245" s="48" t="s">
        <v>5055</v>
      </c>
      <c r="N245" s="46" t="s">
        <v>7169</v>
      </c>
    </row>
    <row r="246" spans="2:14">
      <c r="B246" s="46" t="s">
        <v>7178</v>
      </c>
      <c r="C246" s="47">
        <v>9783839404126</v>
      </c>
      <c r="D246" s="48" t="s">
        <v>7179</v>
      </c>
      <c r="E246" s="48" t="s">
        <v>7180</v>
      </c>
      <c r="F246" s="48" t="s">
        <v>6570</v>
      </c>
      <c r="G246" s="46">
        <v>2005</v>
      </c>
      <c r="H246" s="46" t="s">
        <v>1497</v>
      </c>
      <c r="I246" s="82">
        <v>24.99</v>
      </c>
      <c r="J246" s="89" t="str">
        <f>VLOOKUP(C246,'[2]Gesamt 2000-2009'!$C$7:$O$823,13,0)</f>
        <v>Literaturwissenschaft|Deutsche Literaturwissenschaft</v>
      </c>
      <c r="K246" s="46" t="s">
        <v>6822</v>
      </c>
      <c r="L246" s="48">
        <f>VLOOKUP(C246,[3]Tabelle1!$C$32:$S$28751,17,0)</f>
        <v>0</v>
      </c>
      <c r="M246" s="48" t="s">
        <v>5055</v>
      </c>
      <c r="N246" s="46" t="s">
        <v>7177</v>
      </c>
    </row>
    <row r="247" spans="2:14">
      <c r="B247" s="46" t="s">
        <v>7186</v>
      </c>
      <c r="C247" s="47">
        <v>9783839403099</v>
      </c>
      <c r="D247" s="48" t="s">
        <v>7187</v>
      </c>
      <c r="E247" s="48" t="s">
        <v>7188</v>
      </c>
      <c r="F247" s="48" t="s">
        <v>6726</v>
      </c>
      <c r="G247" s="46">
        <v>2005</v>
      </c>
      <c r="H247" s="46" t="s">
        <v>1497</v>
      </c>
      <c r="I247" s="82">
        <v>13.99</v>
      </c>
      <c r="J247" s="89" t="str">
        <f>VLOOKUP(C247,'[2]Gesamt 2000-2009'!$C$7:$O$823,13,0)</f>
        <v>Kulturwissenschaft|Postcolonial Studies</v>
      </c>
      <c r="K247" s="46" t="s">
        <v>6796</v>
      </c>
      <c r="L247" s="48">
        <f>VLOOKUP(C247,[3]Tabelle1!$C$32:$S$28751,17,0)</f>
        <v>0</v>
      </c>
      <c r="M247" s="48" t="s">
        <v>5055</v>
      </c>
      <c r="N247" s="46" t="s">
        <v>7185</v>
      </c>
    </row>
    <row r="248" spans="2:14">
      <c r="B248" s="46" t="s">
        <v>7194</v>
      </c>
      <c r="C248" s="47">
        <v>9783839403525</v>
      </c>
      <c r="D248" s="48" t="s">
        <v>7195</v>
      </c>
      <c r="E248" s="48" t="s">
        <v>7196</v>
      </c>
      <c r="F248" s="48" t="s">
        <v>6570</v>
      </c>
      <c r="G248" s="46">
        <v>2005</v>
      </c>
      <c r="H248" s="46" t="s">
        <v>1497</v>
      </c>
      <c r="I248" s="82">
        <v>23.99</v>
      </c>
      <c r="J248" s="89" t="str">
        <f>VLOOKUP(C248,'[2]Gesamt 2000-2009'!$C$7:$O$823,13,0)</f>
        <v>Kulturwissenschaft|Kulturtheorie</v>
      </c>
      <c r="K248" s="46" t="s">
        <v>6551</v>
      </c>
      <c r="L248" s="48">
        <f>VLOOKUP(C248,[3]Tabelle1!$C$32:$S$28751,17,0)</f>
        <v>0</v>
      </c>
      <c r="M248" s="48" t="s">
        <v>5055</v>
      </c>
      <c r="N248" s="46" t="s">
        <v>7193</v>
      </c>
    </row>
    <row r="249" spans="2:14">
      <c r="B249" s="46" t="s">
        <v>7198</v>
      </c>
      <c r="C249" s="47">
        <v>9783839403792</v>
      </c>
      <c r="D249" s="48" t="s">
        <v>7199</v>
      </c>
      <c r="E249" s="48" t="s">
        <v>7200</v>
      </c>
      <c r="F249" s="48" t="s">
        <v>7202</v>
      </c>
      <c r="G249" s="46">
        <v>2005</v>
      </c>
      <c r="H249" s="46" t="s">
        <v>1497</v>
      </c>
      <c r="I249" s="82">
        <v>22.99</v>
      </c>
      <c r="J249" s="89" t="str">
        <f>VLOOKUP(C249,'[2]Gesamt 2000-2009'!$C$7:$O$823,13,0)</f>
        <v>Theater- und Tanzwissenschaft|Tanzwissenschaft</v>
      </c>
      <c r="K249" s="46" t="s">
        <v>7201</v>
      </c>
      <c r="L249" s="48">
        <f>VLOOKUP(C249,[3]Tabelle1!$C$32:$S$28751,17,0)</f>
        <v>0</v>
      </c>
      <c r="M249" s="48" t="s">
        <v>5055</v>
      </c>
      <c r="N249" s="46" t="s">
        <v>7197</v>
      </c>
    </row>
    <row r="250" spans="2:14">
      <c r="B250" s="46" t="s">
        <v>7212</v>
      </c>
      <c r="C250" s="47">
        <v>9783839403075</v>
      </c>
      <c r="D250" s="48" t="s">
        <v>7213</v>
      </c>
      <c r="E250" s="48" t="s">
        <v>7214</v>
      </c>
      <c r="F250" s="48" t="s">
        <v>6570</v>
      </c>
      <c r="G250" s="46">
        <v>2005</v>
      </c>
      <c r="H250" s="46" t="s">
        <v>1497</v>
      </c>
      <c r="I250" s="82">
        <v>24.99</v>
      </c>
      <c r="J250" s="89" t="str">
        <f>VLOOKUP(C250,'[2]Gesamt 2000-2009'!$C$7:$O$823,13,0)</f>
        <v>Kulturwissenschaft|Cultural Studies</v>
      </c>
      <c r="K250" s="46" t="s">
        <v>6551</v>
      </c>
      <c r="L250" s="48">
        <f>VLOOKUP(C250,[3]Tabelle1!$C$32:$S$28751,17,0)</f>
        <v>0</v>
      </c>
      <c r="M250" s="48" t="s">
        <v>5055</v>
      </c>
      <c r="N250" s="46" t="s">
        <v>7211</v>
      </c>
    </row>
    <row r="251" spans="2:14">
      <c r="B251" s="46" t="s">
        <v>7216</v>
      </c>
      <c r="C251" s="47">
        <v>9783839403112</v>
      </c>
      <c r="D251" s="48" t="s">
        <v>7217</v>
      </c>
      <c r="E251" s="48" t="s">
        <v>7218</v>
      </c>
      <c r="F251" s="48" t="s">
        <v>6726</v>
      </c>
      <c r="G251" s="46">
        <v>2005</v>
      </c>
      <c r="H251" s="46" t="s">
        <v>1497</v>
      </c>
      <c r="I251" s="82">
        <v>17.989999999999998</v>
      </c>
      <c r="J251" s="89" t="str">
        <f>VLOOKUP(C251,'[2]Gesamt 2000-2009'!$C$7:$O$823,13,0)</f>
        <v>Kulturwissenschaft|Postcolonial Studies</v>
      </c>
      <c r="K251" s="46" t="s">
        <v>6546</v>
      </c>
      <c r="L251" s="48">
        <f>VLOOKUP(C251,[3]Tabelle1!$C$32:$S$28751,17,0)</f>
        <v>0</v>
      </c>
      <c r="M251" s="48" t="s">
        <v>5055</v>
      </c>
      <c r="N251" s="46" t="s">
        <v>7215</v>
      </c>
    </row>
    <row r="252" spans="2:14">
      <c r="B252" s="46" t="s">
        <v>7228</v>
      </c>
      <c r="C252" s="47">
        <v>9783839403747</v>
      </c>
      <c r="D252" s="48" t="s">
        <v>7229</v>
      </c>
      <c r="E252" s="48" t="s">
        <v>7230</v>
      </c>
      <c r="F252" s="48" t="s">
        <v>6726</v>
      </c>
      <c r="G252" s="46">
        <v>2005</v>
      </c>
      <c r="H252" s="46" t="s">
        <v>1497</v>
      </c>
      <c r="I252" s="82">
        <v>22.99</v>
      </c>
      <c r="J252" s="89" t="str">
        <f>VLOOKUP(C252,'[2]Gesamt 2000-2009'!$C$7:$O$823,13,0)</f>
        <v>Kulturwissenschaft|Cultural Studies</v>
      </c>
      <c r="K252" s="46" t="s">
        <v>7231</v>
      </c>
      <c r="L252" s="48">
        <f>VLOOKUP(C252,[3]Tabelle1!$C$32:$S$28751,17,0)</f>
        <v>0</v>
      </c>
      <c r="M252" s="48" t="s">
        <v>5055</v>
      </c>
      <c r="N252" s="46" t="s">
        <v>7227</v>
      </c>
    </row>
    <row r="253" spans="2:14">
      <c r="B253" s="46" t="s">
        <v>7245</v>
      </c>
      <c r="C253" s="47">
        <v>9783839403877</v>
      </c>
      <c r="D253" s="48" t="s">
        <v>7246</v>
      </c>
      <c r="E253" s="48" t="s">
        <v>7247</v>
      </c>
      <c r="F253" s="48" t="s">
        <v>7093</v>
      </c>
      <c r="G253" s="46">
        <v>2005</v>
      </c>
      <c r="H253" s="46" t="s">
        <v>1497</v>
      </c>
      <c r="I253" s="82">
        <v>26.99</v>
      </c>
      <c r="J253" s="89" t="str">
        <f>VLOOKUP(C253,'[2]Gesamt 2000-2009'!$C$7:$O$823,13,0)</f>
        <v>Theater- und Tanzwissenschaft|Theaterwissenschaft</v>
      </c>
      <c r="K253" s="46" t="s">
        <v>7092</v>
      </c>
      <c r="L253" s="48">
        <f>VLOOKUP(C253,[3]Tabelle1!$C$32:$S$28751,17,0)</f>
        <v>0</v>
      </c>
      <c r="M253" s="48" t="s">
        <v>5055</v>
      </c>
      <c r="N253" s="46" t="s">
        <v>7244</v>
      </c>
    </row>
    <row r="254" spans="2:14">
      <c r="B254" s="46" t="s">
        <v>7249</v>
      </c>
      <c r="C254" s="47">
        <v>9783839403891</v>
      </c>
      <c r="D254" s="48" t="s">
        <v>7250</v>
      </c>
      <c r="E254" s="48" t="s">
        <v>7251</v>
      </c>
      <c r="F254" s="48" t="s">
        <v>7093</v>
      </c>
      <c r="G254" s="46">
        <v>2005</v>
      </c>
      <c r="H254" s="46" t="s">
        <v>1497</v>
      </c>
      <c r="I254" s="82">
        <v>24.99</v>
      </c>
      <c r="J254" s="89" t="str">
        <f>VLOOKUP(C254,'[2]Gesamt 2000-2009'!$C$7:$O$823,13,0)</f>
        <v>Theater- und Tanzwissenschaft|Theaterwissenschaft</v>
      </c>
      <c r="K254" s="46" t="s">
        <v>7092</v>
      </c>
      <c r="L254" s="48">
        <f>VLOOKUP(C254,[3]Tabelle1!$C$32:$S$28751,17,0)</f>
        <v>0</v>
      </c>
      <c r="M254" s="48" t="s">
        <v>5055</v>
      </c>
      <c r="N254" s="46" t="s">
        <v>7248</v>
      </c>
    </row>
    <row r="255" spans="2:14">
      <c r="B255" s="46" t="s">
        <v>7261</v>
      </c>
      <c r="C255" s="47">
        <v>9783839404027</v>
      </c>
      <c r="D255" s="48" t="s">
        <v>7262</v>
      </c>
      <c r="E255" s="48" t="s">
        <v>7263</v>
      </c>
      <c r="F255" s="48" t="s">
        <v>6823</v>
      </c>
      <c r="G255" s="46">
        <v>2005</v>
      </c>
      <c r="H255" s="46" t="s">
        <v>1497</v>
      </c>
      <c r="I255" s="82">
        <v>14.99</v>
      </c>
      <c r="J255" s="89" t="str">
        <f>VLOOKUP(C255,'[2]Gesamt 2000-2009'!$C$7:$O$823,13,0)</f>
        <v>Literaturwissenschaft|Englische und Amerikanische Literaturwissenschaft</v>
      </c>
      <c r="K255" s="46" t="s">
        <v>7264</v>
      </c>
      <c r="L255" s="48">
        <f>VLOOKUP(C255,[3]Tabelle1!$C$32:$S$28751,17,0)</f>
        <v>0</v>
      </c>
      <c r="M255" s="48" t="s">
        <v>5055</v>
      </c>
      <c r="N255" s="46" t="s">
        <v>7260</v>
      </c>
    </row>
    <row r="256" spans="2:14">
      <c r="B256" s="46" t="s">
        <v>7266</v>
      </c>
      <c r="C256" s="47">
        <v>9783839404164</v>
      </c>
      <c r="D256" s="48" t="s">
        <v>7267</v>
      </c>
      <c r="E256" s="48" t="s">
        <v>7268</v>
      </c>
      <c r="F256" s="48" t="s">
        <v>6634</v>
      </c>
      <c r="G256" s="46">
        <v>2005</v>
      </c>
      <c r="H256" s="46" t="s">
        <v>1497</v>
      </c>
      <c r="I256" s="82">
        <v>25.99</v>
      </c>
      <c r="J256" s="89" t="str">
        <f>VLOOKUP(C256,'[2]Gesamt 2000-2009'!$C$7:$O$823,13,0)</f>
        <v>Medienwissenschaft|Film, Foto und analoge Medien</v>
      </c>
      <c r="K256" s="46" t="s">
        <v>6633</v>
      </c>
      <c r="L256" s="48"/>
      <c r="M256" s="48" t="s">
        <v>5055</v>
      </c>
      <c r="N256" s="46" t="s">
        <v>7265</v>
      </c>
    </row>
    <row r="257" spans="2:14">
      <c r="B257" s="46" t="s">
        <v>7274</v>
      </c>
      <c r="C257" s="47">
        <v>9783839403273</v>
      </c>
      <c r="D257" s="48" t="s">
        <v>7275</v>
      </c>
      <c r="E257" s="48" t="s">
        <v>7276</v>
      </c>
      <c r="F257" s="48" t="s">
        <v>6570</v>
      </c>
      <c r="G257" s="46">
        <v>2006</v>
      </c>
      <c r="H257" s="46" t="s">
        <v>1497</v>
      </c>
      <c r="I257" s="82">
        <v>23.99</v>
      </c>
      <c r="J257" s="89" t="str">
        <f>VLOOKUP(C257,'[2]Gesamt 2000-2009'!$C$7:$O$823,13,0)</f>
        <v>Medienwissenschaft|Film, Foto und analoge Medien</v>
      </c>
      <c r="K257" s="46" t="s">
        <v>7231</v>
      </c>
      <c r="L257" s="48">
        <f>VLOOKUP(C257,[3]Tabelle1!$C$32:$S$28751,17,0)</f>
        <v>0</v>
      </c>
      <c r="M257" s="48" t="s">
        <v>5055</v>
      </c>
      <c r="N257" s="46" t="s">
        <v>7273</v>
      </c>
    </row>
    <row r="258" spans="2:14">
      <c r="B258" s="46" t="s">
        <v>7278</v>
      </c>
      <c r="C258" s="47">
        <v>9783839403341</v>
      </c>
      <c r="D258" s="48" t="s">
        <v>7279</v>
      </c>
      <c r="E258" s="48" t="s">
        <v>7280</v>
      </c>
      <c r="F258" s="48" t="s">
        <v>7281</v>
      </c>
      <c r="G258" s="46">
        <v>2006</v>
      </c>
      <c r="H258" s="46" t="s">
        <v>1497</v>
      </c>
      <c r="I258" s="82">
        <v>23.99</v>
      </c>
      <c r="J258" s="89" t="str">
        <f>VLOOKUP(C258,'[2]Gesamt 2000-2009'!$C$7:$O$823,13,0)</f>
        <v>Kulturwissenschaft|Gender Studies und Queer Studies</v>
      </c>
      <c r="K258" s="46" t="s">
        <v>6817</v>
      </c>
      <c r="L258" s="48">
        <f>VLOOKUP(C258,[3]Tabelle1!$C$32:$S$28751,17,0)</f>
        <v>0</v>
      </c>
      <c r="M258" s="48" t="s">
        <v>5055</v>
      </c>
      <c r="N258" s="46" t="s">
        <v>7277</v>
      </c>
    </row>
    <row r="259" spans="2:14">
      <c r="B259" s="46" t="s">
        <v>7288</v>
      </c>
      <c r="C259" s="47">
        <v>9783839403815</v>
      </c>
      <c r="D259" s="48" t="s">
        <v>7289</v>
      </c>
      <c r="E259" s="48" t="s">
        <v>7290</v>
      </c>
      <c r="F259" s="48" t="s">
        <v>7071</v>
      </c>
      <c r="G259" s="46">
        <v>2006</v>
      </c>
      <c r="H259" s="46" t="s">
        <v>1497</v>
      </c>
      <c r="I259" s="82">
        <v>22.99</v>
      </c>
      <c r="J259" s="89" t="str">
        <f>VLOOKUP(C259,'[2]Gesamt 2000-2009'!$C$7:$O$823,13,0)</f>
        <v>Medienwissenschaft|Mediengeschichte</v>
      </c>
      <c r="K259" s="46" t="s">
        <v>6696</v>
      </c>
      <c r="L259" s="48">
        <f>VLOOKUP(C259,[3]Tabelle1!$C$32:$S$28751,17,0)</f>
        <v>0</v>
      </c>
      <c r="M259" s="48" t="s">
        <v>5055</v>
      </c>
      <c r="N259" s="46" t="s">
        <v>7287</v>
      </c>
    </row>
    <row r="260" spans="2:14">
      <c r="B260" s="46" t="s">
        <v>7292</v>
      </c>
      <c r="C260" s="47">
        <v>9783839404010</v>
      </c>
      <c r="D260" s="48" t="s">
        <v>7293</v>
      </c>
      <c r="E260" s="48" t="s">
        <v>7294</v>
      </c>
      <c r="F260" s="48" t="s">
        <v>6634</v>
      </c>
      <c r="G260" s="46">
        <v>2006</v>
      </c>
      <c r="H260" s="46" t="s">
        <v>1497</v>
      </c>
      <c r="I260" s="82">
        <v>30.99</v>
      </c>
      <c r="J260" s="89" t="str">
        <f>VLOOKUP(C260,'[2]Gesamt 2000-2009'!$C$7:$O$823,13,0)</f>
        <v>Medienwissenschaft|Film, Foto und analoge Medien</v>
      </c>
      <c r="K260" s="46" t="s">
        <v>6633</v>
      </c>
      <c r="L260" s="48">
        <f>VLOOKUP(C260,[3]Tabelle1!$C$32:$S$28751,17,0)</f>
        <v>0</v>
      </c>
      <c r="M260" s="48" t="s">
        <v>5055</v>
      </c>
      <c r="N260" s="46" t="s">
        <v>7291</v>
      </c>
    </row>
    <row r="261" spans="2:14">
      <c r="B261" s="46" t="s">
        <v>7296</v>
      </c>
      <c r="C261" s="47">
        <v>9783839404294</v>
      </c>
      <c r="D261" s="48" t="s">
        <v>7297</v>
      </c>
      <c r="E261" s="48" t="s">
        <v>7298</v>
      </c>
      <c r="F261" s="48" t="s">
        <v>6570</v>
      </c>
      <c r="G261" s="46">
        <v>2006</v>
      </c>
      <c r="H261" s="46" t="s">
        <v>1497</v>
      </c>
      <c r="I261" s="82">
        <v>25.99</v>
      </c>
      <c r="J261" s="89" t="str">
        <f>VLOOKUP(C261,'[2]Gesamt 2000-2009'!$C$7:$O$823,13,0)</f>
        <v>Medienwissenschaft|Medientheorie</v>
      </c>
      <c r="K261" s="46" t="s">
        <v>6696</v>
      </c>
      <c r="L261" s="48">
        <f>VLOOKUP(C261,[3]Tabelle1!$C$32:$S$28751,17,0)</f>
        <v>0</v>
      </c>
      <c r="M261" s="48" t="s">
        <v>5055</v>
      </c>
      <c r="N261" s="46" t="s">
        <v>7295</v>
      </c>
    </row>
    <row r="262" spans="2:14">
      <c r="B262" s="46" t="s">
        <v>7334</v>
      </c>
      <c r="C262" s="47">
        <v>9783839404614</v>
      </c>
      <c r="D262" s="48" t="s">
        <v>7335</v>
      </c>
      <c r="E262" s="48" t="s">
        <v>7336</v>
      </c>
      <c r="F262" s="48" t="s">
        <v>7093</v>
      </c>
      <c r="G262" s="46">
        <v>2006</v>
      </c>
      <c r="H262" s="46" t="s">
        <v>1497</v>
      </c>
      <c r="I262" s="82">
        <v>31.99</v>
      </c>
      <c r="J262" s="89" t="str">
        <f>VLOOKUP(C262,'[2]Gesamt 2000-2009'!$C$7:$O$823,13,0)</f>
        <v>Theater- und Tanzwissenschaft|Theaterwissenschaft</v>
      </c>
      <c r="K262" s="46" t="s">
        <v>7092</v>
      </c>
      <c r="L262" s="48">
        <f>VLOOKUP(C262,[3]Tabelle1!$C$32:$S$28751,17,0)</f>
        <v>0</v>
      </c>
      <c r="M262" s="48" t="s">
        <v>5055</v>
      </c>
      <c r="N262" s="46" t="s">
        <v>7333</v>
      </c>
    </row>
    <row r="263" spans="2:14">
      <c r="B263" s="46" t="s">
        <v>7342</v>
      </c>
      <c r="C263" s="47">
        <v>9783839402344</v>
      </c>
      <c r="D263" s="48" t="s">
        <v>7343</v>
      </c>
      <c r="E263" s="48" t="s">
        <v>7344</v>
      </c>
      <c r="F263" s="48" t="s">
        <v>6570</v>
      </c>
      <c r="G263" s="46">
        <v>2006</v>
      </c>
      <c r="H263" s="46" t="s">
        <v>1497</v>
      </c>
      <c r="I263" s="82">
        <v>31.99</v>
      </c>
      <c r="J263" s="89" t="str">
        <f>VLOOKUP(C263,'[2]Gesamt 2000-2009'!$C$7:$O$823,13,0)</f>
        <v>Kulturwissenschaft|Cultural Studies</v>
      </c>
      <c r="K263" s="46" t="s">
        <v>6551</v>
      </c>
      <c r="L263" s="48">
        <f>VLOOKUP(C263,[3]Tabelle1!$C$32:$S$28751,17,0)</f>
        <v>0</v>
      </c>
      <c r="M263" s="48" t="s">
        <v>5055</v>
      </c>
      <c r="N263" s="46" t="s">
        <v>7341</v>
      </c>
    </row>
    <row r="264" spans="2:14">
      <c r="B264" s="46" t="s">
        <v>7350</v>
      </c>
      <c r="C264" s="47">
        <v>9783839404225</v>
      </c>
      <c r="D264" s="48" t="s">
        <v>7351</v>
      </c>
      <c r="E264" s="48" t="s">
        <v>7352</v>
      </c>
      <c r="F264" s="48" t="s">
        <v>6823</v>
      </c>
      <c r="G264" s="46">
        <v>2006</v>
      </c>
      <c r="H264" s="46" t="s">
        <v>1497</v>
      </c>
      <c r="I264" s="82">
        <v>25.99</v>
      </c>
      <c r="J264" s="89" t="str">
        <f>VLOOKUP(C264,'[2]Gesamt 2000-2009'!$C$7:$O$823,13,0)</f>
        <v>Literaturwissenschaft|Literaturtheorie und Allgemeine Literaturwissenschaft</v>
      </c>
      <c r="K264" s="46" t="s">
        <v>6717</v>
      </c>
      <c r="L264" s="48">
        <f>VLOOKUP(C264,[3]Tabelle1!$C$32:$S$28751,17,0)</f>
        <v>0</v>
      </c>
      <c r="M264" s="48" t="s">
        <v>5055</v>
      </c>
      <c r="N264" s="46" t="s">
        <v>7349</v>
      </c>
    </row>
    <row r="265" spans="2:14">
      <c r="B265" s="46" t="s">
        <v>7358</v>
      </c>
      <c r="C265" s="47">
        <v>9783839404409</v>
      </c>
      <c r="D265" s="48" t="s">
        <v>7359</v>
      </c>
      <c r="E265" s="48" t="s">
        <v>7360</v>
      </c>
      <c r="F265" s="48" t="s">
        <v>6634</v>
      </c>
      <c r="G265" s="46">
        <v>2006</v>
      </c>
      <c r="H265" s="46" t="s">
        <v>1497</v>
      </c>
      <c r="I265" s="82">
        <v>26.99</v>
      </c>
      <c r="J265" s="89" t="str">
        <f>VLOOKUP(C265,'[2]Gesamt 2000-2009'!$C$7:$O$823,13,0)</f>
        <v>Medienwissenschaft|Film, Foto und analoge Medien</v>
      </c>
      <c r="K265" s="46" t="s">
        <v>6633</v>
      </c>
      <c r="L265" s="48">
        <f>VLOOKUP(C265,[3]Tabelle1!$C$32:$S$28751,17,0)</f>
        <v>0</v>
      </c>
      <c r="M265" s="48" t="s">
        <v>5055</v>
      </c>
      <c r="N265" s="46" t="s">
        <v>7357</v>
      </c>
    </row>
    <row r="266" spans="2:14">
      <c r="B266" s="46" t="s">
        <v>7374</v>
      </c>
      <c r="C266" s="47">
        <v>9783839404720</v>
      </c>
      <c r="D266" s="48" t="s">
        <v>7375</v>
      </c>
      <c r="E266" s="48" t="s">
        <v>7376</v>
      </c>
      <c r="F266" s="48" t="s">
        <v>6823</v>
      </c>
      <c r="G266" s="46">
        <v>2006</v>
      </c>
      <c r="H266" s="46" t="s">
        <v>1497</v>
      </c>
      <c r="I266" s="82">
        <v>25.99</v>
      </c>
      <c r="J266" s="89" t="str">
        <f>VLOOKUP(C266,'[2]Gesamt 2000-2009'!$C$7:$O$823,13,0)</f>
        <v>Literaturwissenschaft|Deutsche Literaturwissenschaft</v>
      </c>
      <c r="K266" s="46" t="s">
        <v>6822</v>
      </c>
      <c r="L266" s="48">
        <f>VLOOKUP(C266,[3]Tabelle1!$C$32:$S$28751,17,0)</f>
        <v>0</v>
      </c>
      <c r="M266" s="48" t="s">
        <v>5055</v>
      </c>
      <c r="N266" s="46" t="s">
        <v>7373</v>
      </c>
    </row>
    <row r="267" spans="2:14">
      <c r="B267" s="46" t="s">
        <v>7382</v>
      </c>
      <c r="C267" s="47">
        <v>9783839403754</v>
      </c>
      <c r="D267" s="48" t="s">
        <v>7383</v>
      </c>
      <c r="E267" s="48" t="s">
        <v>7384</v>
      </c>
      <c r="F267" s="48" t="s">
        <v>6823</v>
      </c>
      <c r="G267" s="46">
        <v>2006</v>
      </c>
      <c r="H267" s="46" t="s">
        <v>1497</v>
      </c>
      <c r="I267" s="82">
        <v>24.99</v>
      </c>
      <c r="J267" s="89" t="str">
        <f>VLOOKUP(C267,'[2]Gesamt 2000-2009'!$C$7:$O$823,13,0)</f>
        <v>Literaturwissenschaft|Literaturtheorie und Allgemeine Literaturwissenschaft</v>
      </c>
      <c r="K267" s="46" t="s">
        <v>7053</v>
      </c>
      <c r="L267" s="48">
        <f>VLOOKUP(C267,[3]Tabelle1!$C$32:$S$28751,17,0)</f>
        <v>0</v>
      </c>
      <c r="M267" s="48" t="s">
        <v>5055</v>
      </c>
      <c r="N267" s="46" t="s">
        <v>7381</v>
      </c>
    </row>
    <row r="268" spans="2:14">
      <c r="B268" s="46" t="s">
        <v>7386</v>
      </c>
      <c r="C268" s="47">
        <v>9783839404263</v>
      </c>
      <c r="D268" s="48" t="s">
        <v>7387</v>
      </c>
      <c r="E268" s="48" t="s">
        <v>7388</v>
      </c>
      <c r="F268" s="48" t="s">
        <v>6552</v>
      </c>
      <c r="G268" s="46">
        <v>2006</v>
      </c>
      <c r="H268" s="46" t="s">
        <v>1497</v>
      </c>
      <c r="I268" s="82">
        <v>16.989999999999998</v>
      </c>
      <c r="J268" s="89" t="str">
        <f>VLOOKUP(C268,'[2]Gesamt 2000-2009'!$C$7:$O$823,13,0)</f>
        <v>Kulturwissenschaft|Kulturtheorie</v>
      </c>
      <c r="K268" s="46" t="s">
        <v>6551</v>
      </c>
      <c r="L268" s="48">
        <f>VLOOKUP(C268,[3]Tabelle1!$C$32:$S$28751,17,0)</f>
        <v>0</v>
      </c>
      <c r="M268" s="48" t="s">
        <v>5055</v>
      </c>
      <c r="N268" s="46" t="s">
        <v>7385</v>
      </c>
    </row>
    <row r="269" spans="2:14">
      <c r="B269" s="46" t="s">
        <v>7398</v>
      </c>
      <c r="C269" s="47">
        <v>9783839404782</v>
      </c>
      <c r="D269" s="48" t="s">
        <v>7399</v>
      </c>
      <c r="E269" s="48" t="s">
        <v>7400</v>
      </c>
      <c r="F269" s="48" t="s">
        <v>7202</v>
      </c>
      <c r="G269" s="46">
        <v>2006</v>
      </c>
      <c r="H269" s="46" t="s">
        <v>1497</v>
      </c>
      <c r="I269" s="82">
        <v>31.99</v>
      </c>
      <c r="J269" s="89" t="str">
        <f>VLOOKUP(C269,'[2]Gesamt 2000-2009'!$C$7:$O$823,13,0)</f>
        <v>Theater- und Tanzwissenschaft|Tanzwissenschaft</v>
      </c>
      <c r="K269" s="46" t="s">
        <v>7201</v>
      </c>
      <c r="L269" s="48">
        <f>VLOOKUP(C269,[3]Tabelle1!$C$32:$S$28751,17,0)</f>
        <v>0</v>
      </c>
      <c r="M269" s="48" t="s">
        <v>5055</v>
      </c>
      <c r="N269" s="46" t="s">
        <v>7397</v>
      </c>
    </row>
    <row r="270" spans="2:14">
      <c r="B270" s="46" t="s">
        <v>7406</v>
      </c>
      <c r="C270" s="47">
        <v>9783839405000</v>
      </c>
      <c r="D270" s="48" t="s">
        <v>7407</v>
      </c>
      <c r="E270" s="48" t="s">
        <v>7408</v>
      </c>
      <c r="F270" s="48" t="s">
        <v>6602</v>
      </c>
      <c r="G270" s="46">
        <v>2006</v>
      </c>
      <c r="H270" s="46" t="s">
        <v>1497</v>
      </c>
      <c r="I270" s="82">
        <v>14.99</v>
      </c>
      <c r="J270" s="89" t="str">
        <f>VLOOKUP(C270,'[2]Gesamt 2000-2009'!$C$7:$O$823,13,0)</f>
        <v>Kulturwissenschaft|Kulturgeschichte</v>
      </c>
      <c r="K270" s="46" t="s">
        <v>6592</v>
      </c>
      <c r="L270" s="48">
        <f>VLOOKUP(C270,[3]Tabelle1!$C$32:$S$28751,17,0)</f>
        <v>0</v>
      </c>
      <c r="M270" s="48" t="s">
        <v>5055</v>
      </c>
      <c r="N270" s="46" t="s">
        <v>7405</v>
      </c>
    </row>
    <row r="271" spans="2:14">
      <c r="B271" s="46" t="s">
        <v>7427</v>
      </c>
      <c r="C271" s="47">
        <v>9783839404812</v>
      </c>
      <c r="D271" s="48" t="s">
        <v>7428</v>
      </c>
      <c r="E271" s="48" t="s">
        <v>7429</v>
      </c>
      <c r="F271" s="48" t="s">
        <v>6612</v>
      </c>
      <c r="G271" s="46">
        <v>2006</v>
      </c>
      <c r="H271" s="46" t="s">
        <v>1497</v>
      </c>
      <c r="I271" s="82">
        <v>26.99</v>
      </c>
      <c r="J271" s="89" t="str">
        <f>VLOOKUP(C271,'[2]Gesamt 2000-2009'!$C$7:$O$823,13,0)</f>
        <v>Medienwissenschaft|Medientheorie</v>
      </c>
      <c r="K271" s="46" t="s">
        <v>6696</v>
      </c>
      <c r="L271" s="48">
        <f>VLOOKUP(C271,[3]Tabelle1!$C$32:$S$28751,17,0)</f>
        <v>0</v>
      </c>
      <c r="M271" s="48" t="s">
        <v>5055</v>
      </c>
      <c r="N271" s="46" t="s">
        <v>7426</v>
      </c>
    </row>
    <row r="272" spans="2:14">
      <c r="B272" s="46" t="s">
        <v>7435</v>
      </c>
      <c r="C272" s="47">
        <v>9783839404041</v>
      </c>
      <c r="D272" s="48" t="s">
        <v>7436</v>
      </c>
      <c r="E272" s="48" t="s">
        <v>7437</v>
      </c>
      <c r="F272" s="48" t="s">
        <v>6823</v>
      </c>
      <c r="G272" s="46">
        <v>2006</v>
      </c>
      <c r="H272" s="46" t="s">
        <v>1497</v>
      </c>
      <c r="I272" s="82">
        <v>31.99</v>
      </c>
      <c r="J272" s="89" t="str">
        <f>VLOOKUP(C272,'[2]Gesamt 2000-2009'!$C$7:$O$823,13,0)</f>
        <v>Literaturwissenschaft|Literaturtheorie und Allgemeine Literaturwissenschaft</v>
      </c>
      <c r="K272" s="46" t="s">
        <v>6717</v>
      </c>
      <c r="L272" s="48">
        <f>VLOOKUP(C272,[3]Tabelle1!$C$32:$S$28751,17,0)</f>
        <v>0</v>
      </c>
      <c r="M272" s="48" t="s">
        <v>5055</v>
      </c>
      <c r="N272" s="46" t="s">
        <v>7434</v>
      </c>
    </row>
    <row r="273" spans="2:14">
      <c r="B273" s="46" t="s">
        <v>7448</v>
      </c>
      <c r="C273" s="47">
        <v>9783839404997</v>
      </c>
      <c r="D273" s="48" t="s">
        <v>7449</v>
      </c>
      <c r="E273" s="48" t="s">
        <v>7450</v>
      </c>
      <c r="F273" s="48" t="s">
        <v>6570</v>
      </c>
      <c r="G273" s="46">
        <v>2006</v>
      </c>
      <c r="H273" s="46" t="s">
        <v>1497</v>
      </c>
      <c r="I273" s="82">
        <v>17.989999999999998</v>
      </c>
      <c r="J273" s="89" t="str">
        <f>VLOOKUP(C273,'[2]Gesamt 2000-2009'!$C$7:$O$823,13,0)</f>
        <v>Medienwissenschaft|Medientheorie</v>
      </c>
      <c r="K273" s="46" t="s">
        <v>6696</v>
      </c>
      <c r="L273" s="48">
        <f>VLOOKUP(C273,[3]Tabelle1!$C$32:$S$28751,17,0)</f>
        <v>0</v>
      </c>
      <c r="M273" s="48" t="s">
        <v>5055</v>
      </c>
      <c r="N273" s="46" t="s">
        <v>7447</v>
      </c>
    </row>
    <row r="274" spans="2:14">
      <c r="B274" s="46" t="s">
        <v>7452</v>
      </c>
      <c r="C274" s="47">
        <v>9783839405147</v>
      </c>
      <c r="D274" s="48" t="s">
        <v>7453</v>
      </c>
      <c r="E274" s="48" t="s">
        <v>7454</v>
      </c>
      <c r="F274" s="48" t="s">
        <v>6570</v>
      </c>
      <c r="G274" s="46">
        <v>2006</v>
      </c>
      <c r="H274" s="46" t="s">
        <v>1497</v>
      </c>
      <c r="I274" s="82">
        <v>23.99</v>
      </c>
      <c r="J274" s="89" t="str">
        <f>VLOOKUP(C274,'[2]Gesamt 2000-2009'!$C$7:$O$823,13,0)</f>
        <v>Medienwissenschaft|Medientheorie</v>
      </c>
      <c r="K274" s="46" t="s">
        <v>6696</v>
      </c>
      <c r="L274" s="48">
        <f>VLOOKUP(C274,[3]Tabelle1!$C$32:$S$28751,17,0)</f>
        <v>0</v>
      </c>
      <c r="M274" s="48" t="s">
        <v>5055</v>
      </c>
      <c r="N274" s="46" t="s">
        <v>7451</v>
      </c>
    </row>
    <row r="275" spans="2:14">
      <c r="B275" s="46" t="s">
        <v>7468</v>
      </c>
      <c r="C275" s="47">
        <v>9783839405871</v>
      </c>
      <c r="D275" s="48" t="s">
        <v>7469</v>
      </c>
      <c r="E275" s="48" t="s">
        <v>7470</v>
      </c>
      <c r="F275" s="48" t="s">
        <v>6823</v>
      </c>
      <c r="G275" s="46">
        <v>2006</v>
      </c>
      <c r="H275" s="46" t="s">
        <v>1497</v>
      </c>
      <c r="I275" s="82">
        <v>10.99</v>
      </c>
      <c r="J275" s="89" t="str">
        <f>VLOOKUP(C275,'[2]Gesamt 2000-2009'!$C$7:$O$823,13,0)</f>
        <v>Literaturwissenschaft|Deutsche Literaturwissenschaft</v>
      </c>
      <c r="K275" s="46" t="s">
        <v>6822</v>
      </c>
      <c r="L275" s="48">
        <f>VLOOKUP(C275,[3]Tabelle1!$C$32:$S$28751,17,0)</f>
        <v>0</v>
      </c>
      <c r="M275" s="48" t="s">
        <v>5055</v>
      </c>
      <c r="N275" s="46" t="s">
        <v>7467</v>
      </c>
    </row>
    <row r="276" spans="2:14">
      <c r="B276" s="46" t="s">
        <v>7472</v>
      </c>
      <c r="C276" s="47">
        <v>9783839404300</v>
      </c>
      <c r="D276" s="48" t="s">
        <v>7473</v>
      </c>
      <c r="E276" s="48" t="s">
        <v>7474</v>
      </c>
      <c r="F276" s="48" t="s">
        <v>6570</v>
      </c>
      <c r="G276" s="46">
        <v>2006</v>
      </c>
      <c r="H276" s="46" t="s">
        <v>1497</v>
      </c>
      <c r="I276" s="82">
        <v>24.99</v>
      </c>
      <c r="J276" s="89" t="str">
        <f>VLOOKUP(C276,'[2]Gesamt 2000-2009'!$C$7:$O$823,13,0)</f>
        <v>Medienwissenschaft|Film, Foto und analoge Medien</v>
      </c>
      <c r="K276" s="46" t="s">
        <v>6633</v>
      </c>
      <c r="L276" s="48">
        <f>VLOOKUP(C276,[3]Tabelle1!$C$32:$S$28751,17,0)</f>
        <v>0</v>
      </c>
      <c r="M276" s="48" t="s">
        <v>5055</v>
      </c>
      <c r="N276" s="46" t="s">
        <v>7471</v>
      </c>
    </row>
    <row r="277" spans="2:14">
      <c r="B277" s="46" t="s">
        <v>7476</v>
      </c>
      <c r="C277" s="47">
        <v>9783839405154</v>
      </c>
      <c r="D277" s="48" t="s">
        <v>7477</v>
      </c>
      <c r="E277" s="48" t="s">
        <v>7478</v>
      </c>
      <c r="F277" s="48" t="s">
        <v>6570</v>
      </c>
      <c r="G277" s="46">
        <v>2006</v>
      </c>
      <c r="H277" s="46" t="s">
        <v>1497</v>
      </c>
      <c r="I277" s="82">
        <v>29.99</v>
      </c>
      <c r="J277" s="89" t="str">
        <f>VLOOKUP(C277,'[2]Gesamt 2000-2009'!$C$7:$O$823,13,0)</f>
        <v>Musikwissenschaft|Popmusik</v>
      </c>
      <c r="K277" s="46" t="s">
        <v>6928</v>
      </c>
      <c r="L277" s="48">
        <f>VLOOKUP(C277,[3]Tabelle1!$C$32:$S$28751,17,0)</f>
        <v>0</v>
      </c>
      <c r="M277" s="48" t="s">
        <v>5055</v>
      </c>
      <c r="N277" s="46" t="s">
        <v>7475</v>
      </c>
    </row>
    <row r="278" spans="2:14">
      <c r="B278" s="46" t="s">
        <v>7488</v>
      </c>
      <c r="C278" s="47">
        <v>9783839405697</v>
      </c>
      <c r="D278" s="48" t="s">
        <v>6926</v>
      </c>
      <c r="E278" s="48" t="s">
        <v>7489</v>
      </c>
      <c r="F278" s="48" t="s">
        <v>6929</v>
      </c>
      <c r="G278" s="46">
        <v>2006</v>
      </c>
      <c r="H278" s="46" t="s">
        <v>1497</v>
      </c>
      <c r="I278" s="82">
        <v>14.99</v>
      </c>
      <c r="J278" s="89" t="str">
        <f>VLOOKUP(C278,'[2]Gesamt 2000-2009'!$C$7:$O$823,13,0)</f>
        <v>Musikwissenschaft|Popmusik</v>
      </c>
      <c r="K278" s="46" t="s">
        <v>6928</v>
      </c>
      <c r="L278" s="48">
        <f>VLOOKUP(C278,[3]Tabelle1!$C$32:$S$28751,17,0)</f>
        <v>0</v>
      </c>
      <c r="M278" s="48" t="s">
        <v>5055</v>
      </c>
      <c r="N278" s="46" t="s">
        <v>7487</v>
      </c>
    </row>
    <row r="279" spans="2:14">
      <c r="B279" s="46" t="s">
        <v>7491</v>
      </c>
      <c r="C279" s="47">
        <v>9783839406007</v>
      </c>
      <c r="D279" s="48" t="s">
        <v>7492</v>
      </c>
      <c r="E279" s="48" t="s">
        <v>7493</v>
      </c>
      <c r="F279" s="48" t="s">
        <v>6570</v>
      </c>
      <c r="G279" s="46">
        <v>2006</v>
      </c>
      <c r="H279" s="46" t="s">
        <v>1497</v>
      </c>
      <c r="I279" s="82">
        <v>31.99</v>
      </c>
      <c r="J279" s="89" t="str">
        <f>VLOOKUP(C279,'[2]Gesamt 2000-2009'!$C$7:$O$823,13,0)</f>
        <v>Kulturwissenschaft|Cultural Studies</v>
      </c>
      <c r="K279" s="46" t="s">
        <v>6551</v>
      </c>
      <c r="L279" s="48">
        <f>VLOOKUP(C279,[3]Tabelle1!$C$32:$S$28751,17,0)</f>
        <v>0</v>
      </c>
      <c r="M279" s="48" t="s">
        <v>5055</v>
      </c>
      <c r="N279" s="46" t="s">
        <v>7490</v>
      </c>
    </row>
    <row r="280" spans="2:14">
      <c r="B280" s="46" t="s">
        <v>7495</v>
      </c>
      <c r="C280" s="47">
        <v>9783839402771</v>
      </c>
      <c r="D280" s="48" t="s">
        <v>7496</v>
      </c>
      <c r="E280" s="48" t="s">
        <v>7497</v>
      </c>
      <c r="F280" s="48" t="s">
        <v>6767</v>
      </c>
      <c r="G280" s="46">
        <v>2006</v>
      </c>
      <c r="H280" s="46" t="s">
        <v>1497</v>
      </c>
      <c r="I280" s="82">
        <v>21.99</v>
      </c>
      <c r="J280" s="89" t="str">
        <f>VLOOKUP(C280,'[2]Gesamt 2000-2009'!$C$7:$O$823,13,0)</f>
        <v>Kulturwissenschaft|Gender Studies und Queer Studies</v>
      </c>
      <c r="K280" s="46" t="s">
        <v>6817</v>
      </c>
      <c r="L280" s="48">
        <f>VLOOKUP(C280,[3]Tabelle1!$C$32:$S$28751,17,0)</f>
        <v>0</v>
      </c>
      <c r="M280" s="48" t="s">
        <v>5055</v>
      </c>
      <c r="N280" s="46" t="s">
        <v>7494</v>
      </c>
    </row>
    <row r="281" spans="2:14">
      <c r="B281" s="46" t="s">
        <v>7544</v>
      </c>
      <c r="C281" s="47">
        <v>9783839405482</v>
      </c>
      <c r="D281" s="48" t="s">
        <v>7545</v>
      </c>
      <c r="E281" s="48" t="s">
        <v>7546</v>
      </c>
      <c r="F281" s="48" t="s">
        <v>6570</v>
      </c>
      <c r="G281" s="46">
        <v>2006</v>
      </c>
      <c r="H281" s="46" t="s">
        <v>1497</v>
      </c>
      <c r="I281" s="82">
        <v>22.99</v>
      </c>
      <c r="J281" s="89" t="str">
        <f>VLOOKUP(C281,'[2]Gesamt 2000-2009'!$C$7:$O$823,13,0)</f>
        <v>Medienwissenschaft|Digitale und soziale Medien</v>
      </c>
      <c r="K281" s="46" t="s">
        <v>6696</v>
      </c>
      <c r="L281" s="48">
        <f>VLOOKUP(C281,[3]Tabelle1!$C$32:$S$28751,17,0)</f>
        <v>0</v>
      </c>
      <c r="M281" s="48" t="s">
        <v>5055</v>
      </c>
      <c r="N281" s="46" t="s">
        <v>7543</v>
      </c>
    </row>
    <row r="282" spans="2:14">
      <c r="B282" s="46" t="s">
        <v>7582</v>
      </c>
      <c r="C282" s="47">
        <v>9783839405345</v>
      </c>
      <c r="D282" s="48" t="s">
        <v>7583</v>
      </c>
      <c r="E282" s="48" t="s">
        <v>7584</v>
      </c>
      <c r="F282" s="48" t="s">
        <v>6570</v>
      </c>
      <c r="G282" s="46">
        <v>2006</v>
      </c>
      <c r="H282" s="46" t="s">
        <v>1497</v>
      </c>
      <c r="I282" s="82">
        <v>20.99</v>
      </c>
      <c r="J282" s="89" t="str">
        <f>VLOOKUP(C282,'[2]Gesamt 2000-2009'!$C$7:$O$823,13,0)</f>
        <v>Kulturwissenschaft|Gender Studies und Queer Studies</v>
      </c>
      <c r="K282" s="46" t="s">
        <v>6817</v>
      </c>
      <c r="L282" s="48">
        <f>VLOOKUP(C282,[3]Tabelle1!$C$32:$S$28751,17,0)</f>
        <v>0</v>
      </c>
      <c r="M282" s="48" t="s">
        <v>5055</v>
      </c>
      <c r="N282" s="46" t="s">
        <v>7581</v>
      </c>
    </row>
    <row r="283" spans="2:14">
      <c r="B283" s="46" t="s">
        <v>7590</v>
      </c>
      <c r="C283" s="47">
        <v>9783839405574</v>
      </c>
      <c r="D283" s="48" t="s">
        <v>7591</v>
      </c>
      <c r="E283" s="48" t="s">
        <v>7592</v>
      </c>
      <c r="F283" s="48" t="s">
        <v>6823</v>
      </c>
      <c r="G283" s="46">
        <v>2006</v>
      </c>
      <c r="H283" s="46" t="s">
        <v>1497</v>
      </c>
      <c r="I283" s="82">
        <v>24.99</v>
      </c>
      <c r="J283" s="89" t="str">
        <f>VLOOKUP(C283,'[2]Gesamt 2000-2009'!$C$7:$O$823,13,0)</f>
        <v>Literaturwissenschaft|Romanische Literaturwissenschaft</v>
      </c>
      <c r="K283" s="46" t="s">
        <v>6915</v>
      </c>
      <c r="L283" s="48">
        <f>VLOOKUP(C283,[3]Tabelle1!$C$32:$S$28751,17,0)</f>
        <v>0</v>
      </c>
      <c r="M283" s="48" t="s">
        <v>5055</v>
      </c>
      <c r="N283" s="46" t="s">
        <v>7589</v>
      </c>
    </row>
    <row r="284" spans="2:14">
      <c r="B284" s="46" t="s">
        <v>7607</v>
      </c>
      <c r="C284" s="47">
        <v>9783839405918</v>
      </c>
      <c r="D284" s="48" t="s">
        <v>7608</v>
      </c>
      <c r="E284" s="48" t="s">
        <v>7609</v>
      </c>
      <c r="F284" s="48" t="s">
        <v>6570</v>
      </c>
      <c r="G284" s="46">
        <v>2006</v>
      </c>
      <c r="H284" s="46" t="s">
        <v>1497</v>
      </c>
      <c r="I284" s="82">
        <v>22.99</v>
      </c>
      <c r="J284" s="89" t="str">
        <f>VLOOKUP(C284,'[2]Gesamt 2000-2009'!$C$7:$O$823,13,0)</f>
        <v>Medienwissenschaft|Medienästhetik</v>
      </c>
      <c r="K284" s="46" t="s">
        <v>6969</v>
      </c>
      <c r="L284" s="48">
        <f>VLOOKUP(C284,[3]Tabelle1!$C$32:$S$28751,17,0)</f>
        <v>0</v>
      </c>
      <c r="M284" s="48" t="s">
        <v>5055</v>
      </c>
      <c r="N284" s="46" t="s">
        <v>7606</v>
      </c>
    </row>
    <row r="285" spans="2:14">
      <c r="B285" s="46" t="s">
        <v>7615</v>
      </c>
      <c r="C285" s="47">
        <v>9783839405260</v>
      </c>
      <c r="D285" s="48" t="s">
        <v>6794</v>
      </c>
      <c r="E285" s="48" t="s">
        <v>7616</v>
      </c>
      <c r="F285" s="48" t="s">
        <v>6570</v>
      </c>
      <c r="G285" s="46">
        <v>2006</v>
      </c>
      <c r="H285" s="46" t="s">
        <v>1497</v>
      </c>
      <c r="I285" s="82">
        <v>22.99</v>
      </c>
      <c r="J285" s="89" t="str">
        <f>VLOOKUP(C285,'[2]Gesamt 2000-2009'!$C$7:$O$823,13,0)</f>
        <v>Medienwissenschaft|Film, Foto und analoge Medien</v>
      </c>
      <c r="K285" s="46" t="s">
        <v>7231</v>
      </c>
      <c r="L285" s="48">
        <f>VLOOKUP(C285,[3]Tabelle1!$C$32:$S$28751,17,0)</f>
        <v>0</v>
      </c>
      <c r="M285" s="48" t="s">
        <v>5055</v>
      </c>
      <c r="N285" s="46" t="s">
        <v>7614</v>
      </c>
    </row>
    <row r="286" spans="2:14">
      <c r="B286" s="46" t="s">
        <v>7618</v>
      </c>
      <c r="C286" s="47">
        <v>9783839405529</v>
      </c>
      <c r="D286" s="48" t="s">
        <v>7619</v>
      </c>
      <c r="E286" s="48" t="s">
        <v>7620</v>
      </c>
      <c r="F286" s="48" t="s">
        <v>6634</v>
      </c>
      <c r="G286" s="46">
        <v>2006</v>
      </c>
      <c r="H286" s="46" t="s">
        <v>1497</v>
      </c>
      <c r="I286" s="82">
        <v>30.99</v>
      </c>
      <c r="J286" s="89" t="str">
        <f>VLOOKUP(C286,'[2]Gesamt 2000-2009'!$C$7:$O$823,13,0)</f>
        <v>Medienwissenschaft|Film, Foto und analoge Medien</v>
      </c>
      <c r="K286" s="46" t="s">
        <v>6633</v>
      </c>
      <c r="L286" s="48"/>
      <c r="M286" s="48" t="s">
        <v>5055</v>
      </c>
      <c r="N286" s="46" t="s">
        <v>7617</v>
      </c>
    </row>
    <row r="287" spans="2:14">
      <c r="B287" s="46" t="s">
        <v>7626</v>
      </c>
      <c r="C287" s="47">
        <v>9783839405789</v>
      </c>
      <c r="D287" s="48" t="s">
        <v>7627</v>
      </c>
      <c r="E287" s="48" t="s">
        <v>7628</v>
      </c>
      <c r="F287" s="48" t="s">
        <v>6726</v>
      </c>
      <c r="G287" s="46">
        <v>2006</v>
      </c>
      <c r="H287" s="46" t="s">
        <v>1497</v>
      </c>
      <c r="I287" s="82">
        <v>34.99</v>
      </c>
      <c r="J287" s="89" t="str">
        <f>VLOOKUP(C287,'[2]Gesamt 2000-2009'!$C$7:$O$823,13,0)</f>
        <v>Medienwissenschaft|Medientheorie</v>
      </c>
      <c r="K287" s="46" t="s">
        <v>6696</v>
      </c>
      <c r="L287" s="48">
        <f>VLOOKUP(C287,[3]Tabelle1!$C$32:$S$28751,17,0)</f>
        <v>0</v>
      </c>
      <c r="M287" s="48" t="s">
        <v>5055</v>
      </c>
      <c r="N287" s="46" t="s">
        <v>7625</v>
      </c>
    </row>
    <row r="288" spans="2:14">
      <c r="B288" s="46" t="s">
        <v>7634</v>
      </c>
      <c r="C288" s="47">
        <v>9783839405499</v>
      </c>
      <c r="D288" s="48" t="s">
        <v>7635</v>
      </c>
      <c r="E288" s="48" t="s">
        <v>7636</v>
      </c>
      <c r="F288" s="48" t="s">
        <v>7637</v>
      </c>
      <c r="G288" s="46">
        <v>2006</v>
      </c>
      <c r="H288" s="46" t="s">
        <v>1497</v>
      </c>
      <c r="I288" s="82">
        <v>26.99</v>
      </c>
      <c r="J288" s="89" t="str">
        <f>VLOOKUP(C288,'[2]Gesamt 2000-2009'!$C$7:$O$823,13,0)</f>
        <v>Kulturwissenschaft|Gender Studies und Queer Studies</v>
      </c>
      <c r="K288" s="46" t="s">
        <v>6817</v>
      </c>
      <c r="L288" s="48">
        <f>VLOOKUP(C288,[3]Tabelle1!$C$32:$S$28751,17,0)</f>
        <v>0</v>
      </c>
      <c r="M288" s="48" t="s">
        <v>5055</v>
      </c>
      <c r="N288" s="46" t="s">
        <v>7633</v>
      </c>
    </row>
    <row r="289" spans="2:14">
      <c r="B289" s="46" t="s">
        <v>7639</v>
      </c>
      <c r="C289" s="47">
        <v>9783839405277</v>
      </c>
      <c r="D289" s="48" t="s">
        <v>7640</v>
      </c>
      <c r="E289" s="48" t="s">
        <v>7641</v>
      </c>
      <c r="F289" s="48" t="s">
        <v>6570</v>
      </c>
      <c r="G289" s="46">
        <v>2007</v>
      </c>
      <c r="H289" s="46" t="s">
        <v>1497</v>
      </c>
      <c r="I289" s="82">
        <v>30.99</v>
      </c>
      <c r="J289" s="89" t="str">
        <f>VLOOKUP(C289,'[2]Gesamt 2000-2009'!$C$7:$O$823,13,0)</f>
        <v>Medienwissenschaft|Film, Foto und analoge Medien</v>
      </c>
      <c r="K289" s="46" t="s">
        <v>7231</v>
      </c>
      <c r="L289" s="48">
        <f>VLOOKUP(C289,[3]Tabelle1!$C$32:$S$28751,17,0)</f>
        <v>0</v>
      </c>
      <c r="M289" s="48" t="s">
        <v>5055</v>
      </c>
      <c r="N289" s="46" t="s">
        <v>7638</v>
      </c>
    </row>
    <row r="290" spans="2:14">
      <c r="B290" s="46" t="s">
        <v>7659</v>
      </c>
      <c r="C290" s="47">
        <v>9783839404935</v>
      </c>
      <c r="D290" s="48" t="s">
        <v>7660</v>
      </c>
      <c r="E290" s="48" t="s">
        <v>7661</v>
      </c>
      <c r="F290" s="48" t="s">
        <v>6767</v>
      </c>
      <c r="G290" s="46">
        <v>2007</v>
      </c>
      <c r="H290" s="46" t="s">
        <v>1497</v>
      </c>
      <c r="I290" s="82">
        <v>32.99</v>
      </c>
      <c r="J290" s="89" t="str">
        <f>VLOOKUP(C290,'[2]Gesamt 2000-2009'!$C$7:$O$823,13,0)</f>
        <v>Medienwissenschaft|Digitale und soziale Medien</v>
      </c>
      <c r="K290" s="46" t="s">
        <v>6969</v>
      </c>
      <c r="L290" s="48">
        <f>VLOOKUP(C290,[3]Tabelle1!$C$32:$S$28751,17,0)</f>
        <v>0</v>
      </c>
      <c r="M290" s="48" t="s">
        <v>5055</v>
      </c>
      <c r="N290" s="46" t="s">
        <v>7658</v>
      </c>
    </row>
    <row r="291" spans="2:14">
      <c r="B291" s="46" t="s">
        <v>7672</v>
      </c>
      <c r="C291" s="47">
        <v>9783839406144</v>
      </c>
      <c r="D291" s="48" t="s">
        <v>7673</v>
      </c>
      <c r="E291" s="48" t="s">
        <v>7674</v>
      </c>
      <c r="F291" s="48" t="s">
        <v>6570</v>
      </c>
      <c r="G291" s="46">
        <v>2007</v>
      </c>
      <c r="H291" s="46" t="s">
        <v>1497</v>
      </c>
      <c r="I291" s="82">
        <v>31.99</v>
      </c>
      <c r="J291" s="89" t="str">
        <f>VLOOKUP(C291,'[2]Gesamt 2000-2009'!$C$7:$O$823,13,0)</f>
        <v>Medienwissenschaft|Medienästhetik</v>
      </c>
      <c r="K291" s="46" t="s">
        <v>6696</v>
      </c>
      <c r="L291" s="48">
        <f>VLOOKUP(C291,[3]Tabelle1!$C$32:$S$28751,17,0)</f>
        <v>0</v>
      </c>
      <c r="M291" s="48" t="s">
        <v>5055</v>
      </c>
      <c r="N291" s="46" t="s">
        <v>7671</v>
      </c>
    </row>
    <row r="292" spans="2:14">
      <c r="B292" s="46" t="s">
        <v>7676</v>
      </c>
      <c r="C292" s="47">
        <v>9783839406168</v>
      </c>
      <c r="D292" s="48" t="s">
        <v>7677</v>
      </c>
      <c r="E292" s="48" t="s">
        <v>7678</v>
      </c>
      <c r="F292" s="48" t="s">
        <v>7679</v>
      </c>
      <c r="G292" s="46">
        <v>2007</v>
      </c>
      <c r="H292" s="46" t="s">
        <v>1497</v>
      </c>
      <c r="I292" s="82">
        <v>22.99</v>
      </c>
      <c r="J292" s="89" t="str">
        <f>VLOOKUP(C292,'[2]Gesamt 2000-2009'!$C$7:$O$823,13,0)</f>
        <v>Medienwissenschaft|Medienästhetik</v>
      </c>
      <c r="K292" s="46" t="s">
        <v>6696</v>
      </c>
      <c r="L292" s="48">
        <f>VLOOKUP(C292,[3]Tabelle1!$C$32:$S$28751,17,0)</f>
        <v>0</v>
      </c>
      <c r="M292" s="48" t="s">
        <v>5055</v>
      </c>
      <c r="N292" s="46" t="s">
        <v>7675</v>
      </c>
    </row>
    <row r="293" spans="2:14">
      <c r="B293" s="46" t="s">
        <v>7681</v>
      </c>
      <c r="C293" s="47">
        <v>9783839406212</v>
      </c>
      <c r="D293" s="48" t="s">
        <v>7682</v>
      </c>
      <c r="E293" s="48" t="s">
        <v>7683</v>
      </c>
      <c r="F293" s="48" t="s">
        <v>6570</v>
      </c>
      <c r="G293" s="46">
        <v>2007</v>
      </c>
      <c r="H293" s="46" t="s">
        <v>1497</v>
      </c>
      <c r="I293" s="82">
        <v>22.99</v>
      </c>
      <c r="J293" s="89" t="str">
        <f>VLOOKUP(C293,'[2]Gesamt 2000-2009'!$C$7:$O$823,13,0)</f>
        <v>Medienwissenschaft|Film, Foto und analoge Medien</v>
      </c>
      <c r="K293" s="46" t="s">
        <v>7231</v>
      </c>
      <c r="L293" s="48">
        <f>VLOOKUP(C293,[3]Tabelle1!$C$32:$S$28751,17,0)</f>
        <v>0</v>
      </c>
      <c r="M293" s="48" t="s">
        <v>5055</v>
      </c>
      <c r="N293" s="46" t="s">
        <v>7680</v>
      </c>
    </row>
    <row r="294" spans="2:14">
      <c r="B294" s="46" t="s">
        <v>7693</v>
      </c>
      <c r="C294" s="47">
        <v>9783839406373</v>
      </c>
      <c r="D294" s="48" t="s">
        <v>7694</v>
      </c>
      <c r="E294" s="48" t="s">
        <v>7695</v>
      </c>
      <c r="F294" s="48" t="s">
        <v>6823</v>
      </c>
      <c r="G294" s="46">
        <v>2007</v>
      </c>
      <c r="H294" s="46" t="s">
        <v>1497</v>
      </c>
      <c r="I294" s="82">
        <v>21.99</v>
      </c>
      <c r="J294" s="89" t="str">
        <f>VLOOKUP(C294,'[2]Gesamt 2000-2009'!$C$7:$O$823,13,0)</f>
        <v>Literaturwissenschaft|Deutsche Literaturwissenschaft</v>
      </c>
      <c r="K294" s="46" t="s">
        <v>6822</v>
      </c>
      <c r="L294" s="48">
        <f>VLOOKUP(C294,[3]Tabelle1!$C$32:$S$28751,17,0)</f>
        <v>0</v>
      </c>
      <c r="M294" s="48" t="s">
        <v>5055</v>
      </c>
      <c r="N294" s="46" t="s">
        <v>7692</v>
      </c>
    </row>
    <row r="295" spans="2:14">
      <c r="B295" s="46" t="s">
        <v>7720</v>
      </c>
      <c r="C295" s="47">
        <v>9783839404744</v>
      </c>
      <c r="D295" s="48" t="s">
        <v>7721</v>
      </c>
      <c r="E295" s="48" t="s">
        <v>7722</v>
      </c>
      <c r="F295" s="48" t="s">
        <v>6570</v>
      </c>
      <c r="G295" s="46">
        <v>2007</v>
      </c>
      <c r="H295" s="46" t="s">
        <v>1497</v>
      </c>
      <c r="I295" s="82">
        <v>32.99</v>
      </c>
      <c r="J295" s="89" t="str">
        <f>VLOOKUP(C295,'[2]Gesamt 2000-2009'!$C$7:$O$823,13,0)</f>
        <v>Kulturwissenschaft|Kulturgeschichte</v>
      </c>
      <c r="K295" s="46" t="s">
        <v>6592</v>
      </c>
      <c r="L295" s="48">
        <f>VLOOKUP(C295,[3]Tabelle1!$C$32:$S$28751,17,0)</f>
        <v>0</v>
      </c>
      <c r="M295" s="48" t="s">
        <v>5055</v>
      </c>
      <c r="N295" s="46" t="s">
        <v>7719</v>
      </c>
    </row>
    <row r="296" spans="2:14">
      <c r="B296" s="46" t="s">
        <v>7724</v>
      </c>
      <c r="C296" s="47">
        <v>9783839404829</v>
      </c>
      <c r="D296" s="48" t="s">
        <v>7725</v>
      </c>
      <c r="E296" s="48" t="s">
        <v>7726</v>
      </c>
      <c r="F296" s="48" t="s">
        <v>7098</v>
      </c>
      <c r="G296" s="46">
        <v>2007</v>
      </c>
      <c r="H296" s="46" t="s">
        <v>1497</v>
      </c>
      <c r="I296" s="82">
        <v>24.99</v>
      </c>
      <c r="J296" s="89" t="str">
        <f>VLOOKUP(C296,'[2]Gesamt 2000-2009'!$C$7:$O$823,13,0)</f>
        <v>Medienwissenschaft|Medientheorie</v>
      </c>
      <c r="K296" s="46" t="s">
        <v>6696</v>
      </c>
      <c r="L296" s="48">
        <f>VLOOKUP(C296,[3]Tabelle1!$C$32:$S$28751,17,0)</f>
        <v>0</v>
      </c>
      <c r="M296" s="48" t="s">
        <v>5055</v>
      </c>
      <c r="N296" s="46" t="s">
        <v>7723</v>
      </c>
    </row>
    <row r="297" spans="2:14">
      <c r="B297" s="46" t="s">
        <v>7732</v>
      </c>
      <c r="C297" s="47">
        <v>9783839405772</v>
      </c>
      <c r="D297" s="48" t="s">
        <v>7733</v>
      </c>
      <c r="E297" s="48" t="s">
        <v>7734</v>
      </c>
      <c r="F297" s="48" t="s">
        <v>6823</v>
      </c>
      <c r="G297" s="46">
        <v>2007</v>
      </c>
      <c r="H297" s="46" t="s">
        <v>1497</v>
      </c>
      <c r="I297" s="82">
        <v>26.99</v>
      </c>
      <c r="J297" s="89" t="str">
        <f>VLOOKUP(C297,'[2]Gesamt 2000-2009'!$C$7:$O$823,13,0)</f>
        <v>Literaturwissenschaft|Deutsche Literaturwissenschaft</v>
      </c>
      <c r="K297" s="46" t="s">
        <v>6822</v>
      </c>
      <c r="L297" s="48">
        <f>VLOOKUP(C297,[3]Tabelle1!$C$32:$S$28751,17,0)</f>
        <v>0</v>
      </c>
      <c r="M297" s="48" t="s">
        <v>5055</v>
      </c>
      <c r="N297" s="46" t="s">
        <v>7731</v>
      </c>
    </row>
    <row r="298" spans="2:14">
      <c r="B298" s="46" t="s">
        <v>7736</v>
      </c>
      <c r="C298" s="47">
        <v>9783839405970</v>
      </c>
      <c r="D298" s="48" t="s">
        <v>7737</v>
      </c>
      <c r="E298" s="48" t="s">
        <v>7738</v>
      </c>
      <c r="F298" s="48" t="s">
        <v>6726</v>
      </c>
      <c r="G298" s="46">
        <v>2007</v>
      </c>
      <c r="H298" s="46" t="s">
        <v>1497</v>
      </c>
      <c r="I298" s="82">
        <v>16.989999999999998</v>
      </c>
      <c r="J298" s="89" t="str">
        <f>VLOOKUP(C298,'[2]Gesamt 2000-2009'!$C$7:$O$823,13,0)</f>
        <v>Kulturwissenschaft|Postcolonial Studies</v>
      </c>
      <c r="K298" s="46" t="s">
        <v>6592</v>
      </c>
      <c r="L298" s="48">
        <f>VLOOKUP(C298,[3]Tabelle1!$C$32:$S$28751,17,0)</f>
        <v>0</v>
      </c>
      <c r="M298" s="48" t="s">
        <v>5055</v>
      </c>
      <c r="N298" s="46" t="s">
        <v>7735</v>
      </c>
    </row>
    <row r="299" spans="2:14">
      <c r="B299" s="46" t="s">
        <v>7768</v>
      </c>
      <c r="C299" s="47">
        <v>9783839406519</v>
      </c>
      <c r="D299" s="48" t="s">
        <v>7769</v>
      </c>
      <c r="E299" s="48" t="s">
        <v>7770</v>
      </c>
      <c r="F299" s="48" t="s">
        <v>6823</v>
      </c>
      <c r="G299" s="46">
        <v>2007</v>
      </c>
      <c r="H299" s="46" t="s">
        <v>1497</v>
      </c>
      <c r="I299" s="82">
        <v>21.99</v>
      </c>
      <c r="J299" s="89" t="str">
        <f>VLOOKUP(C299,'[2]Gesamt 2000-2009'!$C$7:$O$823,13,0)</f>
        <v>Literaturwissenschaft|Deutsche Literaturwissenschaft</v>
      </c>
      <c r="K299" s="46" t="s">
        <v>6822</v>
      </c>
      <c r="L299" s="48">
        <f>VLOOKUP(C299,[3]Tabelle1!$C$32:$S$28751,17,0)</f>
        <v>0</v>
      </c>
      <c r="M299" s="48" t="s">
        <v>5055</v>
      </c>
      <c r="N299" s="46" t="s">
        <v>7767</v>
      </c>
    </row>
    <row r="300" spans="2:14">
      <c r="B300" s="46" t="s">
        <v>7781</v>
      </c>
      <c r="C300" s="47">
        <v>9783839406755</v>
      </c>
      <c r="D300" s="48" t="s">
        <v>7782</v>
      </c>
      <c r="E300" s="48" t="s">
        <v>7783</v>
      </c>
      <c r="F300" s="48" t="s">
        <v>7020</v>
      </c>
      <c r="G300" s="46">
        <v>2007</v>
      </c>
      <c r="H300" s="46" t="s">
        <v>1497</v>
      </c>
      <c r="I300" s="82">
        <v>15.99</v>
      </c>
      <c r="J300" s="89" t="str">
        <f>VLOOKUP(C300,'[2]Gesamt 2000-2009'!$C$7:$O$823,13,0)</f>
        <v>Musikwissenschaft|Popmusik</v>
      </c>
      <c r="K300" s="46" t="s">
        <v>6928</v>
      </c>
      <c r="L300" s="48">
        <f>VLOOKUP(C300,[3]Tabelle1!$C$32:$S$28751,17,0)</f>
        <v>0</v>
      </c>
      <c r="M300" s="48" t="s">
        <v>5055</v>
      </c>
      <c r="N300" s="46" t="s">
        <v>7780</v>
      </c>
    </row>
    <row r="301" spans="2:14">
      <c r="B301" s="46" t="s">
        <v>7785</v>
      </c>
      <c r="C301" s="47">
        <v>9783839407028</v>
      </c>
      <c r="D301" s="48" t="s">
        <v>7786</v>
      </c>
      <c r="E301" s="48" t="s">
        <v>7787</v>
      </c>
      <c r="F301" s="48" t="s">
        <v>7788</v>
      </c>
      <c r="G301" s="46">
        <v>2007</v>
      </c>
      <c r="H301" s="46" t="s">
        <v>1497</v>
      </c>
      <c r="I301" s="82">
        <v>25.99</v>
      </c>
      <c r="J301" s="89" t="str">
        <f>VLOOKUP(C301,'[2]Gesamt 2000-2009'!$C$7:$O$823,13,0)</f>
        <v>Kulturwissenschaft|Postcolonial Studies</v>
      </c>
      <c r="K301" s="46" t="s">
        <v>6796</v>
      </c>
      <c r="L301" s="48">
        <f>VLOOKUP(C301,[3]Tabelle1!$C$32:$S$28751,17,0)</f>
        <v>0</v>
      </c>
      <c r="M301" s="48" t="s">
        <v>5055</v>
      </c>
      <c r="N301" s="46" t="s">
        <v>7784</v>
      </c>
    </row>
    <row r="302" spans="2:14">
      <c r="B302" s="46" t="s">
        <v>7790</v>
      </c>
      <c r="C302" s="47">
        <v>9783839403396</v>
      </c>
      <c r="D302" s="48" t="s">
        <v>7791</v>
      </c>
      <c r="E302" s="48" t="s">
        <v>7792</v>
      </c>
      <c r="F302" s="48" t="s">
        <v>6726</v>
      </c>
      <c r="G302" s="46">
        <v>2007</v>
      </c>
      <c r="H302" s="46" t="s">
        <v>1497</v>
      </c>
      <c r="I302" s="82">
        <v>38.99</v>
      </c>
      <c r="J302" s="89" t="str">
        <f>VLOOKUP(C302,'[2]Gesamt 2000-2009'!$C$7:$O$823,13,0)</f>
        <v>Medienwissenschaft|Digitale und soziale Medien</v>
      </c>
      <c r="K302" s="46" t="s">
        <v>6696</v>
      </c>
      <c r="L302" s="48">
        <f>VLOOKUP(C302,[3]Tabelle1!$C$32:$S$28751,17,0)</f>
        <v>0</v>
      </c>
      <c r="M302" s="48" t="s">
        <v>5055</v>
      </c>
      <c r="N302" s="46" t="s">
        <v>7789</v>
      </c>
    </row>
    <row r="303" spans="2:14">
      <c r="B303" s="46" t="s">
        <v>5351</v>
      </c>
      <c r="C303" s="47">
        <v>9783839407301</v>
      </c>
      <c r="D303" s="48" t="s">
        <v>5352</v>
      </c>
      <c r="E303" s="48" t="s">
        <v>5353</v>
      </c>
      <c r="F303" s="48" t="s">
        <v>5354</v>
      </c>
      <c r="G303" s="46">
        <v>2007</v>
      </c>
      <c r="H303" s="46" t="s">
        <v>1497</v>
      </c>
      <c r="I303" s="82">
        <v>14.99</v>
      </c>
      <c r="J303" s="89" t="str">
        <f>VLOOKUP(C303,'[2]Gesamt 2000-2009'!$C$7:$O$823,13,0)</f>
        <v>Musikwissenschaft|Popmusik</v>
      </c>
      <c r="K303" s="46" t="s">
        <v>6928</v>
      </c>
      <c r="L303" s="48">
        <f>VLOOKUP(C303,[3]Tabelle1!$C$32:$S$28751,17,0)</f>
        <v>0</v>
      </c>
      <c r="M303" s="48" t="s">
        <v>5055</v>
      </c>
      <c r="N303" s="46" t="s">
        <v>5350</v>
      </c>
    </row>
    <row r="304" spans="2:14">
      <c r="B304" s="46" t="s">
        <v>5361</v>
      </c>
      <c r="C304" s="47">
        <v>9783839404867</v>
      </c>
      <c r="D304" s="48" t="s">
        <v>5362</v>
      </c>
      <c r="E304" s="48" t="s">
        <v>5363</v>
      </c>
      <c r="F304" s="48" t="s">
        <v>5365</v>
      </c>
      <c r="G304" s="46">
        <v>2007</v>
      </c>
      <c r="H304" s="46" t="s">
        <v>1497</v>
      </c>
      <c r="I304" s="82">
        <v>26.99</v>
      </c>
      <c r="J304" s="89" t="str">
        <f>VLOOKUP(C304,'[2]Gesamt 2000-2009'!$C$7:$O$823,13,0)</f>
        <v>Kulturwissenschaft|Disability Studies</v>
      </c>
      <c r="K304" s="46" t="s">
        <v>5364</v>
      </c>
      <c r="L304" s="48">
        <f>VLOOKUP(C304,[3]Tabelle1!$C$32:$S$28751,17,0)</f>
        <v>0</v>
      </c>
      <c r="M304" s="48" t="s">
        <v>5055</v>
      </c>
      <c r="N304" s="46" t="s">
        <v>5360</v>
      </c>
    </row>
    <row r="305" spans="2:14">
      <c r="B305" s="46" t="s">
        <v>5367</v>
      </c>
      <c r="C305" s="47">
        <v>9783839405307</v>
      </c>
      <c r="D305" s="48" t="s">
        <v>5368</v>
      </c>
      <c r="E305" s="48" t="s">
        <v>5369</v>
      </c>
      <c r="F305" s="48" t="s">
        <v>6726</v>
      </c>
      <c r="G305" s="46">
        <v>2007</v>
      </c>
      <c r="H305" s="46" t="s">
        <v>1497</v>
      </c>
      <c r="I305" s="82">
        <v>26.99</v>
      </c>
      <c r="J305" s="89" t="str">
        <f>VLOOKUP(C305,'[2]Gesamt 2000-2009'!$C$7:$O$823,13,0)</f>
        <v>Kulturwissenschaft|Kulturtheorie</v>
      </c>
      <c r="K305" s="46" t="s">
        <v>6654</v>
      </c>
      <c r="L305" s="48">
        <f>VLOOKUP(C305,[3]Tabelle1!$C$32:$S$28751,17,0)</f>
        <v>0</v>
      </c>
      <c r="M305" s="48" t="s">
        <v>5055</v>
      </c>
      <c r="N305" s="46" t="s">
        <v>5366</v>
      </c>
    </row>
    <row r="306" spans="2:14">
      <c r="B306" s="46" t="s">
        <v>5371</v>
      </c>
      <c r="C306" s="47">
        <v>9783839405949</v>
      </c>
      <c r="D306" s="48" t="s">
        <v>5372</v>
      </c>
      <c r="E306" s="48" t="s">
        <v>5373</v>
      </c>
      <c r="F306" s="48" t="s">
        <v>6552</v>
      </c>
      <c r="G306" s="46">
        <v>2007</v>
      </c>
      <c r="H306" s="46" t="s">
        <v>1497</v>
      </c>
      <c r="I306" s="82">
        <v>22.99</v>
      </c>
      <c r="J306" s="89" t="str">
        <f>VLOOKUP(C306,'[2]Gesamt 2000-2009'!$C$7:$O$823,13,0)</f>
        <v>Kulturwissenschaft|Cultural Studies</v>
      </c>
      <c r="K306" s="46" t="s">
        <v>6551</v>
      </c>
      <c r="L306" s="48">
        <f>VLOOKUP(C306,[3]Tabelle1!$C$32:$S$28751,17,0)</f>
        <v>0</v>
      </c>
      <c r="M306" s="48" t="s">
        <v>5055</v>
      </c>
      <c r="N306" s="46" t="s">
        <v>5370</v>
      </c>
    </row>
    <row r="307" spans="2:14">
      <c r="B307" s="46" t="s">
        <v>5375</v>
      </c>
      <c r="C307" s="47">
        <v>9783839405956</v>
      </c>
      <c r="D307" s="48" t="s">
        <v>5376</v>
      </c>
      <c r="E307" s="48" t="s">
        <v>5377</v>
      </c>
      <c r="F307" s="48" t="s">
        <v>7281</v>
      </c>
      <c r="G307" s="46">
        <v>2007</v>
      </c>
      <c r="H307" s="46" t="s">
        <v>1497</v>
      </c>
      <c r="I307" s="82">
        <v>29.99</v>
      </c>
      <c r="J307" s="89" t="str">
        <f>VLOOKUP(C307,'[2]Gesamt 2000-2009'!$C$7:$O$823,13,0)</f>
        <v>Kulturwissenschaft|Gender Studies und Queer Studies</v>
      </c>
      <c r="K307" s="46" t="s">
        <v>6817</v>
      </c>
      <c r="L307" s="48">
        <f>VLOOKUP(C307,[3]Tabelle1!$C$32:$S$28751,17,0)</f>
        <v>0</v>
      </c>
      <c r="M307" s="48" t="s">
        <v>5055</v>
      </c>
      <c r="N307" s="46" t="s">
        <v>5374</v>
      </c>
    </row>
    <row r="308" spans="2:14">
      <c r="B308" s="46" t="s">
        <v>5379</v>
      </c>
      <c r="C308" s="47">
        <v>9783839405963</v>
      </c>
      <c r="D308" s="48" t="s">
        <v>5380</v>
      </c>
      <c r="E308" s="48" t="s">
        <v>5381</v>
      </c>
      <c r="F308" s="48" t="s">
        <v>7093</v>
      </c>
      <c r="G308" s="46">
        <v>2007</v>
      </c>
      <c r="H308" s="46" t="s">
        <v>1497</v>
      </c>
      <c r="I308" s="82">
        <v>32.99</v>
      </c>
      <c r="J308" s="89" t="str">
        <f>VLOOKUP(C308,'[2]Gesamt 2000-2009'!$C$7:$O$823,13,0)</f>
        <v>Theater- und Tanzwissenschaft|Theaterwissenschaft</v>
      </c>
      <c r="K308" s="46" t="s">
        <v>7092</v>
      </c>
      <c r="L308" s="48">
        <f>VLOOKUP(C308,[3]Tabelle1!$C$32:$S$28751,17,0)</f>
        <v>0</v>
      </c>
      <c r="M308" s="48" t="s">
        <v>5055</v>
      </c>
      <c r="N308" s="46" t="s">
        <v>5378</v>
      </c>
    </row>
    <row r="309" spans="2:14">
      <c r="B309" s="46" t="s">
        <v>5383</v>
      </c>
      <c r="C309" s="47">
        <v>9783839406410</v>
      </c>
      <c r="D309" s="48" t="s">
        <v>5384</v>
      </c>
      <c r="E309" s="48" t="s">
        <v>5385</v>
      </c>
      <c r="F309" s="48" t="s">
        <v>5365</v>
      </c>
      <c r="G309" s="46">
        <v>2007</v>
      </c>
      <c r="H309" s="46" t="s">
        <v>1497</v>
      </c>
      <c r="I309" s="82">
        <v>18.989999999999998</v>
      </c>
      <c r="J309" s="89" t="str">
        <f>VLOOKUP(C309,'[2]Gesamt 2000-2009'!$C$7:$O$823,13,0)</f>
        <v>Kulturwissenschaft|Disability Studies</v>
      </c>
      <c r="K309" s="46" t="s">
        <v>5364</v>
      </c>
      <c r="L309" s="48">
        <f>VLOOKUP(C309,[3]Tabelle1!$C$32:$S$28751,17,0)</f>
        <v>0</v>
      </c>
      <c r="M309" s="48" t="s">
        <v>5055</v>
      </c>
      <c r="N309" s="46" t="s">
        <v>5382</v>
      </c>
    </row>
    <row r="310" spans="2:14">
      <c r="B310" s="46" t="s">
        <v>5391</v>
      </c>
      <c r="C310" s="47">
        <v>9783839406595</v>
      </c>
      <c r="D310" s="48" t="s">
        <v>5392</v>
      </c>
      <c r="E310" s="48" t="s">
        <v>5393</v>
      </c>
      <c r="F310" s="48" t="s">
        <v>6634</v>
      </c>
      <c r="G310" s="46">
        <v>2007</v>
      </c>
      <c r="H310" s="46" t="s">
        <v>1497</v>
      </c>
      <c r="I310" s="82">
        <v>24.99</v>
      </c>
      <c r="J310" s="89" t="str">
        <f>VLOOKUP(C310,'[2]Gesamt 2000-2009'!$C$7:$O$823,13,0)</f>
        <v>Medienwissenschaft|Film, Foto und analoge Medien</v>
      </c>
      <c r="K310" s="46" t="s">
        <v>6633</v>
      </c>
      <c r="L310" s="48"/>
      <c r="M310" s="48" t="s">
        <v>5055</v>
      </c>
      <c r="N310" s="46" t="s">
        <v>5390</v>
      </c>
    </row>
    <row r="311" spans="2:14">
      <c r="B311" s="46" t="s">
        <v>5399</v>
      </c>
      <c r="C311" s="47">
        <v>9783839407042</v>
      </c>
      <c r="D311" s="48" t="s">
        <v>5400</v>
      </c>
      <c r="E311" s="48" t="s">
        <v>5401</v>
      </c>
      <c r="F311" s="48" t="s">
        <v>6726</v>
      </c>
      <c r="G311" s="46">
        <v>2007</v>
      </c>
      <c r="H311" s="46" t="s">
        <v>1497</v>
      </c>
      <c r="I311" s="82">
        <v>24.99</v>
      </c>
      <c r="J311" s="89" t="str">
        <f>VLOOKUP(C311,'[2]Gesamt 2000-2009'!$C$7:$O$823,13,0)</f>
        <v>Kulturwissenschaft|Cultural Studies</v>
      </c>
      <c r="K311" s="46" t="s">
        <v>6551</v>
      </c>
      <c r="L311" s="48">
        <f>VLOOKUP(C311,[3]Tabelle1!$C$32:$S$28751,17,0)</f>
        <v>0</v>
      </c>
      <c r="M311" s="48" t="s">
        <v>5055</v>
      </c>
      <c r="N311" s="46" t="s">
        <v>5398</v>
      </c>
    </row>
    <row r="312" spans="2:14">
      <c r="B312" s="46" t="s">
        <v>5415</v>
      </c>
      <c r="C312" s="47">
        <v>9783839405444</v>
      </c>
      <c r="D312" s="48" t="s">
        <v>7407</v>
      </c>
      <c r="E312" s="48" t="s">
        <v>5416</v>
      </c>
      <c r="F312" s="48" t="s">
        <v>6570</v>
      </c>
      <c r="G312" s="46">
        <v>2007</v>
      </c>
      <c r="H312" s="46" t="s">
        <v>1497</v>
      </c>
      <c r="I312" s="82">
        <v>20.99</v>
      </c>
      <c r="J312" s="89" t="str">
        <f>VLOOKUP(C312,'[2]Gesamt 2000-2009'!$C$7:$O$823,13,0)</f>
        <v>Kulturwissenschaft|Popkultur</v>
      </c>
      <c r="K312" s="46" t="s">
        <v>6551</v>
      </c>
      <c r="L312" s="48">
        <f>VLOOKUP(C312,[3]Tabelle1!$C$32:$S$28751,17,0)</f>
        <v>0</v>
      </c>
      <c r="M312" s="48" t="s">
        <v>5055</v>
      </c>
      <c r="N312" s="46" t="s">
        <v>5414</v>
      </c>
    </row>
    <row r="313" spans="2:14">
      <c r="B313" s="46" t="s">
        <v>5418</v>
      </c>
      <c r="C313" s="47">
        <v>9783839405604</v>
      </c>
      <c r="D313" s="48" t="s">
        <v>5419</v>
      </c>
      <c r="E313" s="48" t="s">
        <v>5420</v>
      </c>
      <c r="F313" s="48" t="s">
        <v>6823</v>
      </c>
      <c r="G313" s="46">
        <v>2007</v>
      </c>
      <c r="H313" s="46" t="s">
        <v>1497</v>
      </c>
      <c r="I313" s="82">
        <v>29.99</v>
      </c>
      <c r="J313" s="89" t="str">
        <f>VLOOKUP(C313,'[2]Gesamt 2000-2009'!$C$7:$O$823,13,0)</f>
        <v>Literaturwissenschaft|Romanische Literaturwissenschaft</v>
      </c>
      <c r="K313" s="46" t="s">
        <v>6915</v>
      </c>
      <c r="L313" s="48">
        <f>VLOOKUP(C313,[3]Tabelle1!$C$32:$S$28751,17,0)</f>
        <v>0</v>
      </c>
      <c r="M313" s="48" t="s">
        <v>5055</v>
      </c>
      <c r="N313" s="46" t="s">
        <v>5417</v>
      </c>
    </row>
    <row r="314" spans="2:14">
      <c r="B314" s="46" t="s">
        <v>5430</v>
      </c>
      <c r="C314" s="47">
        <v>9783839406281</v>
      </c>
      <c r="D314" s="48" t="s">
        <v>5431</v>
      </c>
      <c r="E314" s="48" t="s">
        <v>5432</v>
      </c>
      <c r="F314" s="48" t="s">
        <v>6612</v>
      </c>
      <c r="G314" s="46">
        <v>2007</v>
      </c>
      <c r="H314" s="46" t="s">
        <v>1497</v>
      </c>
      <c r="I314" s="82">
        <v>23.99</v>
      </c>
      <c r="J314" s="89" t="str">
        <f>VLOOKUP(C314,'[2]Gesamt 2000-2009'!$C$7:$O$823,13,0)</f>
        <v>Medienwissenschaft|Film, Foto und analoge Medien</v>
      </c>
      <c r="K314" s="46" t="s">
        <v>7231</v>
      </c>
      <c r="L314" s="48">
        <f>VLOOKUP(C314,[3]Tabelle1!$C$32:$S$28751,17,0)</f>
        <v>0</v>
      </c>
      <c r="M314" s="48" t="s">
        <v>5055</v>
      </c>
      <c r="N314" s="46" t="s">
        <v>5429</v>
      </c>
    </row>
    <row r="315" spans="2:14">
      <c r="B315" s="46" t="s">
        <v>5434</v>
      </c>
      <c r="C315" s="47">
        <v>9783839406908</v>
      </c>
      <c r="D315" s="48" t="s">
        <v>5435</v>
      </c>
      <c r="E315" s="48" t="s">
        <v>5436</v>
      </c>
      <c r="F315" s="48" t="s">
        <v>6552</v>
      </c>
      <c r="G315" s="46">
        <v>2007</v>
      </c>
      <c r="H315" s="46" t="s">
        <v>1497</v>
      </c>
      <c r="I315" s="82">
        <v>29.99</v>
      </c>
      <c r="J315" s="89" t="str">
        <f>VLOOKUP(C315,'[2]Gesamt 2000-2009'!$C$7:$O$823,13,0)</f>
        <v>Kulturwissenschaft|Kulturgeschichte</v>
      </c>
      <c r="K315" s="46" t="s">
        <v>5437</v>
      </c>
      <c r="L315" s="48">
        <f>VLOOKUP(C315,[3]Tabelle1!$C$32:$S$28751,17,0)</f>
        <v>0</v>
      </c>
      <c r="M315" s="48" t="s">
        <v>5055</v>
      </c>
      <c r="N315" s="46" t="s">
        <v>5433</v>
      </c>
    </row>
    <row r="316" spans="2:14">
      <c r="B316" s="46" t="s">
        <v>5448</v>
      </c>
      <c r="C316" s="47">
        <v>9783839407431</v>
      </c>
      <c r="D316" s="48" t="s">
        <v>5449</v>
      </c>
      <c r="E316" s="48" t="s">
        <v>5450</v>
      </c>
      <c r="F316" s="48" t="s">
        <v>7202</v>
      </c>
      <c r="G316" s="46">
        <v>2007</v>
      </c>
      <c r="H316" s="46" t="s">
        <v>1497</v>
      </c>
      <c r="I316" s="82">
        <v>21.99</v>
      </c>
      <c r="J316" s="89" t="str">
        <f>VLOOKUP(C316,'[2]Gesamt 2000-2009'!$C$7:$O$823,13,0)</f>
        <v>Theater- und Tanzwissenschaft|Tanzwissenschaft</v>
      </c>
      <c r="K316" s="46" t="s">
        <v>7201</v>
      </c>
      <c r="L316" s="48">
        <f>VLOOKUP(C316,[3]Tabelle1!$C$32:$S$28751,17,0)</f>
        <v>0</v>
      </c>
      <c r="M316" s="48" t="s">
        <v>5055</v>
      </c>
      <c r="N316" s="46" t="s">
        <v>5447</v>
      </c>
    </row>
    <row r="317" spans="2:14">
      <c r="B317" s="46" t="s">
        <v>5452</v>
      </c>
      <c r="C317" s="47">
        <v>9783839403686</v>
      </c>
      <c r="D317" s="48" t="s">
        <v>5453</v>
      </c>
      <c r="E317" s="48" t="s">
        <v>5454</v>
      </c>
      <c r="F317" s="48" t="s">
        <v>6552</v>
      </c>
      <c r="G317" s="46">
        <v>2007</v>
      </c>
      <c r="H317" s="46" t="s">
        <v>1497</v>
      </c>
      <c r="I317" s="82">
        <v>19.989999999999998</v>
      </c>
      <c r="J317" s="89" t="str">
        <f>VLOOKUP(C317,'[2]Gesamt 2000-2009'!$C$7:$O$823,13,0)</f>
        <v>Kulturwissenschaft|Cultural Studies</v>
      </c>
      <c r="K317" s="46" t="s">
        <v>6551</v>
      </c>
      <c r="L317" s="48">
        <f>VLOOKUP(C317,[3]Tabelle1!$C$32:$S$28751,17,0)</f>
        <v>0</v>
      </c>
      <c r="M317" s="48" t="s">
        <v>5055</v>
      </c>
      <c r="N317" s="46" t="s">
        <v>5451</v>
      </c>
    </row>
    <row r="318" spans="2:14">
      <c r="B318" s="46" t="s">
        <v>5456</v>
      </c>
      <c r="C318" s="47">
        <v>9783839405383</v>
      </c>
      <c r="D318" s="48" t="s">
        <v>5457</v>
      </c>
      <c r="E318" s="48" t="s">
        <v>5458</v>
      </c>
      <c r="F318" s="48" t="s">
        <v>6552</v>
      </c>
      <c r="G318" s="46">
        <v>2007</v>
      </c>
      <c r="H318" s="46" t="s">
        <v>1497</v>
      </c>
      <c r="I318" s="82">
        <v>24.99</v>
      </c>
      <c r="J318" s="89" t="str">
        <f>VLOOKUP(C318,'[2]Gesamt 2000-2009'!$C$7:$O$823,13,0)</f>
        <v>Kulturwissenschaft|Postcolonial Studies</v>
      </c>
      <c r="K318" s="46" t="s">
        <v>6796</v>
      </c>
      <c r="L318" s="48">
        <f>VLOOKUP(C318,[3]Tabelle1!$C$32:$S$28751,17,0)</f>
        <v>0</v>
      </c>
      <c r="M318" s="48" t="s">
        <v>5055</v>
      </c>
      <c r="N318" s="46" t="s">
        <v>5455</v>
      </c>
    </row>
    <row r="319" spans="2:14">
      <c r="B319" s="46" t="s">
        <v>5460</v>
      </c>
      <c r="C319" s="47">
        <v>9783839405635</v>
      </c>
      <c r="D319" s="48" t="s">
        <v>5461</v>
      </c>
      <c r="E319" s="48" t="s">
        <v>5462</v>
      </c>
      <c r="F319" s="48" t="s">
        <v>6634</v>
      </c>
      <c r="G319" s="46">
        <v>2007</v>
      </c>
      <c r="H319" s="46" t="s">
        <v>1497</v>
      </c>
      <c r="I319" s="82">
        <v>26.99</v>
      </c>
      <c r="J319" s="89" t="str">
        <f>VLOOKUP(C319,'[2]Gesamt 2000-2009'!$C$7:$O$823,13,0)</f>
        <v>Kulturwissenschaft|Gender Studies und Queer Studies</v>
      </c>
      <c r="K319" s="46" t="s">
        <v>6817</v>
      </c>
      <c r="L319" s="48">
        <f>VLOOKUP(C319,[3]Tabelle1!$C$32:$S$28751,17,0)</f>
        <v>0</v>
      </c>
      <c r="M319" s="48" t="s">
        <v>5055</v>
      </c>
      <c r="N319" s="46" t="s">
        <v>5459</v>
      </c>
    </row>
    <row r="320" spans="2:14">
      <c r="B320" s="46" t="s">
        <v>5468</v>
      </c>
      <c r="C320" s="47">
        <v>9783839406113</v>
      </c>
      <c r="D320" s="48" t="s">
        <v>5469</v>
      </c>
      <c r="E320" s="48" t="s">
        <v>5470</v>
      </c>
      <c r="F320" s="48" t="s">
        <v>6570</v>
      </c>
      <c r="G320" s="46">
        <v>2007</v>
      </c>
      <c r="H320" s="46" t="s">
        <v>1497</v>
      </c>
      <c r="I320" s="82">
        <v>22.99</v>
      </c>
      <c r="J320" s="89" t="str">
        <f>VLOOKUP(C320,'[2]Gesamt 2000-2009'!$C$7:$O$823,13,0)</f>
        <v>Medienwissenschaft|Digitale und soziale Medien</v>
      </c>
      <c r="K320" s="46" t="s">
        <v>6696</v>
      </c>
      <c r="L320" s="48">
        <f>VLOOKUP(C320,[3]Tabelle1!$C$32:$S$28751,17,0)</f>
        <v>0</v>
      </c>
      <c r="M320" s="48" t="s">
        <v>5055</v>
      </c>
      <c r="N320" s="46" t="s">
        <v>5467</v>
      </c>
    </row>
    <row r="321" spans="2:14">
      <c r="B321" s="46" t="s">
        <v>5476</v>
      </c>
      <c r="C321" s="47">
        <v>9783839407349</v>
      </c>
      <c r="D321" s="48" t="s">
        <v>5477</v>
      </c>
      <c r="E321" s="48" t="s">
        <v>5478</v>
      </c>
      <c r="F321" s="48" t="s">
        <v>7020</v>
      </c>
      <c r="G321" s="46">
        <v>2007</v>
      </c>
      <c r="H321" s="46" t="s">
        <v>1497</v>
      </c>
      <c r="I321" s="82">
        <v>31.99</v>
      </c>
      <c r="J321" s="89" t="str">
        <f>VLOOKUP(C321,'[2]Gesamt 2000-2009'!$C$7:$O$823,13,0)</f>
        <v>Musikwissenschaft|Popmusik</v>
      </c>
      <c r="K321" s="46" t="s">
        <v>6928</v>
      </c>
      <c r="L321" s="48">
        <f>VLOOKUP(C321,[3]Tabelle1!$C$32:$S$28751,17,0)</f>
        <v>0</v>
      </c>
      <c r="M321" s="48" t="s">
        <v>5055</v>
      </c>
      <c r="N321" s="46" t="s">
        <v>5475</v>
      </c>
    </row>
    <row r="322" spans="2:14">
      <c r="B322" s="46" t="s">
        <v>5492</v>
      </c>
      <c r="C322" s="47">
        <v>9783839405208</v>
      </c>
      <c r="D322" s="48" t="s">
        <v>5493</v>
      </c>
      <c r="E322" s="48" t="s">
        <v>5494</v>
      </c>
      <c r="F322" s="48" t="s">
        <v>6823</v>
      </c>
      <c r="G322" s="46">
        <v>2007</v>
      </c>
      <c r="H322" s="46" t="s">
        <v>1497</v>
      </c>
      <c r="I322" s="82">
        <v>24.99</v>
      </c>
      <c r="J322" s="89" t="str">
        <f>VLOOKUP(C322,'[2]Gesamt 2000-2009'!$C$7:$O$823,13,0)</f>
        <v>Literaturwissenschaft|Literaturtheorie und Allgemeine Literaturwissenschaft</v>
      </c>
      <c r="K322" s="46" t="s">
        <v>6717</v>
      </c>
      <c r="L322" s="48">
        <f>VLOOKUP(C322,[3]Tabelle1!$C$32:$S$28751,17,0)</f>
        <v>0</v>
      </c>
      <c r="M322" s="48" t="s">
        <v>5055</v>
      </c>
      <c r="N322" s="46" t="s">
        <v>5491</v>
      </c>
    </row>
    <row r="323" spans="2:14">
      <c r="B323" s="46" t="s">
        <v>5504</v>
      </c>
      <c r="C323" s="47">
        <v>9783839406670</v>
      </c>
      <c r="D323" s="48" t="s">
        <v>5505</v>
      </c>
      <c r="E323" s="48" t="s">
        <v>5506</v>
      </c>
      <c r="F323" s="48" t="s">
        <v>6767</v>
      </c>
      <c r="G323" s="46">
        <v>2007</v>
      </c>
      <c r="H323" s="46" t="s">
        <v>1497</v>
      </c>
      <c r="I323" s="82">
        <v>32.99</v>
      </c>
      <c r="J323" s="89" t="str">
        <f>VLOOKUP(C323,'[2]Gesamt 2000-2009'!$C$7:$O$823,13,0)</f>
        <v>Medienwissenschaft|Film, Foto und analoge Medien</v>
      </c>
      <c r="K323" s="46" t="s">
        <v>6633</v>
      </c>
      <c r="L323" s="48"/>
      <c r="M323" s="48" t="s">
        <v>5055</v>
      </c>
      <c r="N323" s="46" t="s">
        <v>5503</v>
      </c>
    </row>
    <row r="324" spans="2:14">
      <c r="B324" s="46" t="s">
        <v>5512</v>
      </c>
      <c r="C324" s="47">
        <v>9783839406724</v>
      </c>
      <c r="D324" s="48" t="s">
        <v>5513</v>
      </c>
      <c r="E324" s="48" t="s">
        <v>5514</v>
      </c>
      <c r="F324" s="48" t="s">
        <v>6823</v>
      </c>
      <c r="G324" s="46">
        <v>2007</v>
      </c>
      <c r="H324" s="46" t="s">
        <v>1497</v>
      </c>
      <c r="I324" s="82">
        <v>24.99</v>
      </c>
      <c r="J324" s="89" t="str">
        <f>VLOOKUP(C324,'[2]Gesamt 2000-2009'!$C$7:$O$823,13,0)</f>
        <v>Literaturwissenschaft|Literaturtheorie und Allgemeine Literaturwissenschaft</v>
      </c>
      <c r="K324" s="46" t="s">
        <v>7053</v>
      </c>
      <c r="L324" s="48">
        <f>VLOOKUP(C324,[3]Tabelle1!$C$32:$S$28751,17,0)</f>
        <v>0</v>
      </c>
      <c r="M324" s="48" t="s">
        <v>5055</v>
      </c>
      <c r="N324" s="46" t="s">
        <v>5511</v>
      </c>
    </row>
    <row r="325" spans="2:14">
      <c r="B325" s="46" t="s">
        <v>5521</v>
      </c>
      <c r="C325" s="47">
        <v>9783839407103</v>
      </c>
      <c r="D325" s="48" t="s">
        <v>5522</v>
      </c>
      <c r="E325" s="48" t="s">
        <v>5523</v>
      </c>
      <c r="F325" s="48" t="s">
        <v>6570</v>
      </c>
      <c r="G325" s="46">
        <v>2007</v>
      </c>
      <c r="H325" s="46" t="s">
        <v>1497</v>
      </c>
      <c r="I325" s="82">
        <v>26.99</v>
      </c>
      <c r="J325" s="89" t="str">
        <f>VLOOKUP(C325,'[2]Gesamt 2000-2009'!$C$7:$O$823,13,0)</f>
        <v>Medienwissenschaft|Medientheorie</v>
      </c>
      <c r="K325" s="46" t="s">
        <v>6696</v>
      </c>
      <c r="L325" s="48">
        <f>VLOOKUP(C325,[3]Tabelle1!$C$32:$S$28751,17,0)</f>
        <v>0</v>
      </c>
      <c r="M325" s="48" t="s">
        <v>5055</v>
      </c>
      <c r="N325" s="46" t="s">
        <v>5520</v>
      </c>
    </row>
    <row r="326" spans="2:14">
      <c r="B326" s="46" t="s">
        <v>5525</v>
      </c>
      <c r="C326" s="47">
        <v>9783839407110</v>
      </c>
      <c r="D326" s="48" t="s">
        <v>5526</v>
      </c>
      <c r="E326" s="48" t="s">
        <v>5527</v>
      </c>
      <c r="F326" s="48" t="s">
        <v>6570</v>
      </c>
      <c r="G326" s="46">
        <v>2007</v>
      </c>
      <c r="H326" s="46" t="s">
        <v>1497</v>
      </c>
      <c r="I326" s="82">
        <v>20.99</v>
      </c>
      <c r="J326" s="89" t="str">
        <f>VLOOKUP(C326,'[2]Gesamt 2000-2009'!$C$7:$O$823,13,0)</f>
        <v>Kulturwissenschaft|Kulturgeschichte</v>
      </c>
      <c r="K326" s="46" t="s">
        <v>6592</v>
      </c>
      <c r="L326" s="48">
        <f>VLOOKUP(C326,[3]Tabelle1!$C$32:$S$28751,17,0)</f>
        <v>0</v>
      </c>
      <c r="M326" s="48" t="s">
        <v>5055</v>
      </c>
      <c r="N326" s="46" t="s">
        <v>5524</v>
      </c>
    </row>
    <row r="327" spans="2:14">
      <c r="B327" s="46" t="s">
        <v>5554</v>
      </c>
      <c r="C327" s="47">
        <v>9783839406069</v>
      </c>
      <c r="D327" s="48" t="s">
        <v>5555</v>
      </c>
      <c r="E327" s="48" t="s">
        <v>5556</v>
      </c>
      <c r="F327" s="48" t="s">
        <v>6823</v>
      </c>
      <c r="G327" s="46">
        <v>2007</v>
      </c>
      <c r="H327" s="46" t="s">
        <v>1497</v>
      </c>
      <c r="I327" s="82">
        <v>26.99</v>
      </c>
      <c r="J327" s="89" t="str">
        <f>VLOOKUP(C327,'[2]Gesamt 2000-2009'!$C$7:$O$823,13,0)</f>
        <v>Literaturwissenschaft|Literaturtheorie und Allgemeine Literaturwissenschaft</v>
      </c>
      <c r="K327" s="46" t="s">
        <v>7053</v>
      </c>
      <c r="L327" s="48">
        <f>VLOOKUP(C327,[3]Tabelle1!$C$32:$S$28751,17,0)</f>
        <v>0</v>
      </c>
      <c r="M327" s="48" t="s">
        <v>5055</v>
      </c>
      <c r="N327" s="46" t="s">
        <v>5553</v>
      </c>
    </row>
    <row r="328" spans="2:14">
      <c r="B328" s="46" t="s">
        <v>5562</v>
      </c>
      <c r="C328" s="47">
        <v>9783839406465</v>
      </c>
      <c r="D328" s="48" t="s">
        <v>5563</v>
      </c>
      <c r="E328" s="48" t="s">
        <v>5564</v>
      </c>
      <c r="F328" s="48" t="s">
        <v>6570</v>
      </c>
      <c r="G328" s="46">
        <v>2007</v>
      </c>
      <c r="H328" s="46" t="s">
        <v>1497</v>
      </c>
      <c r="I328" s="82">
        <v>22.99</v>
      </c>
      <c r="J328" s="89" t="str">
        <f>VLOOKUP(C328,'[2]Gesamt 2000-2009'!$C$7:$O$823,13,0)</f>
        <v>Medienwissenschaft|Medienästhetik</v>
      </c>
      <c r="K328" s="46" t="s">
        <v>6696</v>
      </c>
      <c r="L328" s="48">
        <f>VLOOKUP(C328,[3]Tabelle1!$C$32:$S$28751,17,0)</f>
        <v>0</v>
      </c>
      <c r="M328" s="48" t="s">
        <v>5055</v>
      </c>
      <c r="N328" s="46" t="s">
        <v>5561</v>
      </c>
    </row>
    <row r="329" spans="2:14">
      <c r="B329" s="46" t="s">
        <v>5592</v>
      </c>
      <c r="C329" s="47">
        <v>9783839407332</v>
      </c>
      <c r="D329" s="48" t="s">
        <v>5593</v>
      </c>
      <c r="E329" s="48" t="s">
        <v>5594</v>
      </c>
      <c r="F329" s="48" t="s">
        <v>7637</v>
      </c>
      <c r="G329" s="46">
        <v>2007</v>
      </c>
      <c r="H329" s="46" t="s">
        <v>1497</v>
      </c>
      <c r="I329" s="82">
        <v>21.99</v>
      </c>
      <c r="J329" s="89" t="str">
        <f>VLOOKUP(C329,'[2]Gesamt 2000-2009'!$C$7:$O$823,13,0)</f>
        <v>Kulturwissenschaft|Gender Studies und Queer Studies</v>
      </c>
      <c r="K329" s="46" t="s">
        <v>6817</v>
      </c>
      <c r="L329" s="48">
        <f>VLOOKUP(C329,[3]Tabelle1!$C$32:$S$28751,17,0)</f>
        <v>0</v>
      </c>
      <c r="M329" s="48" t="s">
        <v>5055</v>
      </c>
      <c r="N329" s="46" t="s">
        <v>5591</v>
      </c>
    </row>
    <row r="330" spans="2:14">
      <c r="B330" s="46" t="s">
        <v>5596</v>
      </c>
      <c r="C330" s="47">
        <v>9783839407707</v>
      </c>
      <c r="D330" s="48" t="s">
        <v>5597</v>
      </c>
      <c r="E330" s="48" t="s">
        <v>5598</v>
      </c>
      <c r="F330" s="48" t="s">
        <v>6823</v>
      </c>
      <c r="G330" s="46">
        <v>2007</v>
      </c>
      <c r="H330" s="46" t="s">
        <v>1497</v>
      </c>
      <c r="I330" s="82">
        <v>34.99</v>
      </c>
      <c r="J330" s="89" t="str">
        <f>VLOOKUP(C330,'[2]Gesamt 2000-2009'!$C$7:$O$823,13,0)</f>
        <v>Literaturwissenschaft|Literaturtheorie und Allgemeine Literaturwissenschaft</v>
      </c>
      <c r="K330" s="46" t="s">
        <v>6717</v>
      </c>
      <c r="L330" s="48">
        <f>VLOOKUP(C330,[3]Tabelle1!$C$32:$S$28751,17,0)</f>
        <v>0</v>
      </c>
      <c r="M330" s="48" t="s">
        <v>5055</v>
      </c>
      <c r="N330" s="46" t="s">
        <v>5595</v>
      </c>
    </row>
    <row r="331" spans="2:14">
      <c r="B331" s="46" t="s">
        <v>5604</v>
      </c>
      <c r="C331" s="47">
        <v>9783839407868</v>
      </c>
      <c r="D331" s="48" t="s">
        <v>5605</v>
      </c>
      <c r="E331" s="48" t="s">
        <v>5606</v>
      </c>
      <c r="F331" s="48" t="s">
        <v>6552</v>
      </c>
      <c r="G331" s="46">
        <v>2007</v>
      </c>
      <c r="H331" s="46" t="s">
        <v>1497</v>
      </c>
      <c r="I331" s="82">
        <v>34.99</v>
      </c>
      <c r="J331" s="89" t="str">
        <f>VLOOKUP(C331,'[2]Gesamt 2000-2009'!$C$7:$O$823,13,0)</f>
        <v>Kulturwissenschaft|Kulturtheorie</v>
      </c>
      <c r="K331" s="46" t="s">
        <v>6551</v>
      </c>
      <c r="L331" s="48">
        <f>VLOOKUP(C331,[3]Tabelle1!$C$32:$S$28751,17,0)</f>
        <v>0</v>
      </c>
      <c r="M331" s="48" t="s">
        <v>5055</v>
      </c>
      <c r="N331" s="46" t="s">
        <v>5603</v>
      </c>
    </row>
    <row r="332" spans="2:14">
      <c r="B332" s="46" t="s">
        <v>5608</v>
      </c>
      <c r="C332" s="47">
        <v>9783839407967</v>
      </c>
      <c r="D332" s="48" t="s">
        <v>6926</v>
      </c>
      <c r="E332" s="48" t="s">
        <v>5609</v>
      </c>
      <c r="F332" s="48" t="s">
        <v>6929</v>
      </c>
      <c r="G332" s="46">
        <v>2007</v>
      </c>
      <c r="H332" s="46" t="s">
        <v>1497</v>
      </c>
      <c r="I332" s="82">
        <v>14.99</v>
      </c>
      <c r="J332" s="89" t="str">
        <f>VLOOKUP(C332,'[2]Gesamt 2000-2009'!$C$7:$O$823,13,0)</f>
        <v>Musikwissenschaft|Popmusik</v>
      </c>
      <c r="K332" s="46" t="s">
        <v>6928</v>
      </c>
      <c r="L332" s="48">
        <f>VLOOKUP(C332,[3]Tabelle1!$C$32:$S$28751,17,0)</f>
        <v>0</v>
      </c>
      <c r="M332" s="48" t="s">
        <v>5055</v>
      </c>
      <c r="N332" s="46" t="s">
        <v>5607</v>
      </c>
    </row>
    <row r="333" spans="2:14">
      <c r="B333" s="46" t="s">
        <v>5611</v>
      </c>
      <c r="C333" s="47">
        <v>9783839408087</v>
      </c>
      <c r="D333" s="48" t="s">
        <v>5612</v>
      </c>
      <c r="E333" s="48" t="s">
        <v>5613</v>
      </c>
      <c r="F333" s="48" t="s">
        <v>7202</v>
      </c>
      <c r="G333" s="46">
        <v>2007</v>
      </c>
      <c r="H333" s="46" t="s">
        <v>1497</v>
      </c>
      <c r="I333" s="82">
        <v>12.99</v>
      </c>
      <c r="J333" s="89" t="str">
        <f>VLOOKUP(C333,'[2]Gesamt 2000-2009'!$C$7:$O$823,13,0)</f>
        <v>Theater- und Tanzwissenschaft|Tanzwissenschaft</v>
      </c>
      <c r="K333" s="46" t="s">
        <v>7201</v>
      </c>
      <c r="L333" s="48">
        <f>VLOOKUP(C333,[3]Tabelle1!$C$32:$S$28751,17,0)</f>
        <v>0</v>
      </c>
      <c r="M333" s="48" t="s">
        <v>5055</v>
      </c>
      <c r="N333" s="46" t="s">
        <v>5610</v>
      </c>
    </row>
    <row r="334" spans="2:14">
      <c r="B334" s="46" t="s">
        <v>5630</v>
      </c>
      <c r="C334" s="47">
        <v>9783839406076</v>
      </c>
      <c r="D334" s="48" t="s">
        <v>5631</v>
      </c>
      <c r="E334" s="48" t="s">
        <v>5632</v>
      </c>
      <c r="F334" s="48" t="s">
        <v>6612</v>
      </c>
      <c r="G334" s="46">
        <v>2007</v>
      </c>
      <c r="H334" s="46" t="s">
        <v>1497</v>
      </c>
      <c r="I334" s="82">
        <v>22.99</v>
      </c>
      <c r="J334" s="89" t="str">
        <f>VLOOKUP(C334,'[2]Gesamt 2000-2009'!$C$7:$O$823,13,0)</f>
        <v>Medienwissenschaft|Film, Foto und analoge Medien</v>
      </c>
      <c r="K334" s="46" t="s">
        <v>6633</v>
      </c>
      <c r="L334" s="48">
        <f>VLOOKUP(C334,[3]Tabelle1!$C$32:$S$28751,17,0)</f>
        <v>0</v>
      </c>
      <c r="M334" s="48" t="s">
        <v>5055</v>
      </c>
      <c r="N334" s="46" t="s">
        <v>5629</v>
      </c>
    </row>
    <row r="335" spans="2:14">
      <c r="B335" s="46" t="s">
        <v>5634</v>
      </c>
      <c r="C335" s="47">
        <v>9783839406403</v>
      </c>
      <c r="D335" s="48" t="s">
        <v>5635</v>
      </c>
      <c r="E335" s="48" t="s">
        <v>5636</v>
      </c>
      <c r="F335" s="48" t="s">
        <v>6570</v>
      </c>
      <c r="G335" s="46">
        <v>2007</v>
      </c>
      <c r="H335" s="46" t="s">
        <v>1497</v>
      </c>
      <c r="I335" s="82">
        <v>26.99</v>
      </c>
      <c r="J335" s="89" t="str">
        <f>VLOOKUP(C335,'[2]Gesamt 2000-2009'!$C$7:$O$823,13,0)</f>
        <v>Medienwissenschaft|Film, Foto und analoge Medien</v>
      </c>
      <c r="K335" s="46" t="s">
        <v>6633</v>
      </c>
      <c r="L335" s="48">
        <f>VLOOKUP(C335,[3]Tabelle1!$C$32:$S$28751,17,0)</f>
        <v>0</v>
      </c>
      <c r="M335" s="48" t="s">
        <v>5055</v>
      </c>
      <c r="N335" s="46" t="s">
        <v>5633</v>
      </c>
    </row>
    <row r="336" spans="2:14">
      <c r="B336" s="46" t="s">
        <v>5650</v>
      </c>
      <c r="C336" s="47">
        <v>9783839407608</v>
      </c>
      <c r="D336" s="48" t="s">
        <v>5651</v>
      </c>
      <c r="E336" s="48" t="s">
        <v>5652</v>
      </c>
      <c r="F336" s="48" t="s">
        <v>6823</v>
      </c>
      <c r="G336" s="46">
        <v>2007</v>
      </c>
      <c r="H336" s="46" t="s">
        <v>1497</v>
      </c>
      <c r="I336" s="82">
        <v>26.99</v>
      </c>
      <c r="J336" s="89" t="str">
        <f>VLOOKUP(C336,'[2]Gesamt 2000-2009'!$C$7:$O$823,13,0)</f>
        <v>Literaturwissenschaft|Literaturtheorie und Allgemeine Literaturwissenschaft</v>
      </c>
      <c r="K336" s="46" t="s">
        <v>6717</v>
      </c>
      <c r="L336" s="48">
        <f>VLOOKUP(C336,[3]Tabelle1!$C$32:$S$28751,17,0)</f>
        <v>0</v>
      </c>
      <c r="M336" s="48" t="s">
        <v>5055</v>
      </c>
      <c r="N336" s="46" t="s">
        <v>5649</v>
      </c>
    </row>
    <row r="337" spans="2:14">
      <c r="B337" s="46" t="s">
        <v>5675</v>
      </c>
      <c r="C337" s="47">
        <v>9783839408070</v>
      </c>
      <c r="D337" s="48" t="s">
        <v>5676</v>
      </c>
      <c r="E337" s="48" t="s">
        <v>5677</v>
      </c>
      <c r="F337" s="48" t="s">
        <v>7788</v>
      </c>
      <c r="G337" s="46">
        <v>2007</v>
      </c>
      <c r="H337" s="46" t="s">
        <v>1497</v>
      </c>
      <c r="I337" s="82">
        <v>26.99</v>
      </c>
      <c r="J337" s="89" t="str">
        <f>VLOOKUP(C337,'[2]Gesamt 2000-2009'!$C$7:$O$823,13,0)</f>
        <v>Kulturwissenschaft|Postcolonial Studies</v>
      </c>
      <c r="K337" s="46" t="s">
        <v>5678</v>
      </c>
      <c r="L337" s="48">
        <f>VLOOKUP(C337,[3]Tabelle1!$C$32:$S$28751,17,0)</f>
        <v>0</v>
      </c>
      <c r="M337" s="48" t="s">
        <v>5055</v>
      </c>
      <c r="N337" s="46" t="s">
        <v>5674</v>
      </c>
    </row>
    <row r="338" spans="2:14">
      <c r="B338" s="46" t="s">
        <v>5680</v>
      </c>
      <c r="C338" s="47">
        <v>9783839408094</v>
      </c>
      <c r="D338" s="48" t="s">
        <v>5681</v>
      </c>
      <c r="E338" s="48" t="s">
        <v>5682</v>
      </c>
      <c r="F338" s="48" t="s">
        <v>7202</v>
      </c>
      <c r="G338" s="46">
        <v>2007</v>
      </c>
      <c r="H338" s="46" t="s">
        <v>1497</v>
      </c>
      <c r="I338" s="82">
        <v>12.99</v>
      </c>
      <c r="J338" s="89" t="str">
        <f>VLOOKUP(C338,'[2]Gesamt 2000-2009'!$C$7:$O$823,13,0)</f>
        <v>Theater- und Tanzwissenschaft|Tanzwissenschaft</v>
      </c>
      <c r="K338" s="46" t="s">
        <v>7201</v>
      </c>
      <c r="L338" s="48">
        <f>VLOOKUP(C338,[3]Tabelle1!$C$32:$S$28751,17,0)</f>
        <v>0</v>
      </c>
      <c r="M338" s="48" t="s">
        <v>5055</v>
      </c>
      <c r="N338" s="46" t="s">
        <v>5679</v>
      </c>
    </row>
    <row r="339" spans="2:14">
      <c r="B339" s="46" t="s">
        <v>5692</v>
      </c>
      <c r="C339" s="47">
        <v>9783839406151</v>
      </c>
      <c r="D339" s="48" t="s">
        <v>5693</v>
      </c>
      <c r="E339" s="48" t="s">
        <v>5694</v>
      </c>
      <c r="F339" s="48" t="s">
        <v>6570</v>
      </c>
      <c r="G339" s="46">
        <v>2007</v>
      </c>
      <c r="H339" s="46" t="s">
        <v>1497</v>
      </c>
      <c r="I339" s="82">
        <v>26.99</v>
      </c>
      <c r="J339" s="89" t="str">
        <f>VLOOKUP(C339,'[2]Gesamt 2000-2009'!$C$7:$O$823,13,0)</f>
        <v>Kulturwissenschaft|Kulturgeschichte</v>
      </c>
      <c r="K339" s="46" t="s">
        <v>6592</v>
      </c>
      <c r="L339" s="48">
        <f>VLOOKUP(C339,[3]Tabelle1!$C$32:$S$28751,17,0)</f>
        <v>0</v>
      </c>
      <c r="M339" s="48" t="s">
        <v>5055</v>
      </c>
      <c r="N339" s="46" t="s">
        <v>5691</v>
      </c>
    </row>
    <row r="340" spans="2:14">
      <c r="B340" s="46" t="s">
        <v>5705</v>
      </c>
      <c r="C340" s="47">
        <v>9783839407424</v>
      </c>
      <c r="D340" s="48" t="s">
        <v>5706</v>
      </c>
      <c r="E340" s="48" t="s">
        <v>5707</v>
      </c>
      <c r="F340" s="48" t="s">
        <v>7679</v>
      </c>
      <c r="G340" s="46">
        <v>2007</v>
      </c>
      <c r="H340" s="46" t="s">
        <v>1497</v>
      </c>
      <c r="I340" s="82">
        <v>24.99</v>
      </c>
      <c r="J340" s="89" t="str">
        <f>VLOOKUP(C340,'[2]Gesamt 2000-2009'!$C$7:$O$823,13,0)</f>
        <v>Medienwissenschaft|Mediengeschichte</v>
      </c>
      <c r="K340" s="46" t="s">
        <v>6696</v>
      </c>
      <c r="L340" s="48">
        <f>VLOOKUP(C340,[3]Tabelle1!$C$32:$S$28751,17,0)</f>
        <v>0</v>
      </c>
      <c r="M340" s="48" t="s">
        <v>5055</v>
      </c>
      <c r="N340" s="46" t="s">
        <v>5704</v>
      </c>
    </row>
    <row r="341" spans="2:14">
      <c r="B341" s="46" t="s">
        <v>5726</v>
      </c>
      <c r="C341" s="47">
        <v>9783839408131</v>
      </c>
      <c r="D341" s="48" t="s">
        <v>5727</v>
      </c>
      <c r="E341" s="48" t="s">
        <v>5728</v>
      </c>
      <c r="F341" s="48" t="s">
        <v>6634</v>
      </c>
      <c r="G341" s="46">
        <v>2007</v>
      </c>
      <c r="H341" s="46" t="s">
        <v>1497</v>
      </c>
      <c r="I341" s="82">
        <v>33.99</v>
      </c>
      <c r="J341" s="89" t="str">
        <f>VLOOKUP(C341,'[2]Gesamt 2000-2009'!$C$7:$O$823,13,0)</f>
        <v>Medienwissenschaft|Film, Foto und analoge Medien</v>
      </c>
      <c r="K341" s="46" t="s">
        <v>6633</v>
      </c>
      <c r="L341" s="48"/>
      <c r="M341" s="48" t="s">
        <v>5055</v>
      </c>
      <c r="N341" s="46" t="s">
        <v>5725</v>
      </c>
    </row>
    <row r="342" spans="2:14">
      <c r="B342" s="46" t="s">
        <v>5738</v>
      </c>
      <c r="C342" s="47">
        <v>9783839407721</v>
      </c>
      <c r="D342" s="48" t="s">
        <v>5739</v>
      </c>
      <c r="E342" s="48" t="s">
        <v>5740</v>
      </c>
      <c r="F342" s="48" t="s">
        <v>5354</v>
      </c>
      <c r="G342" s="46">
        <v>2007</v>
      </c>
      <c r="H342" s="46" t="s">
        <v>1497</v>
      </c>
      <c r="I342" s="82">
        <v>26.99</v>
      </c>
      <c r="J342" s="89" t="str">
        <f>VLOOKUP(C342,'[2]Gesamt 2000-2009'!$C$7:$O$823,13,0)</f>
        <v>Musikwissenschaft|Popmusik</v>
      </c>
      <c r="K342" s="46" t="s">
        <v>6928</v>
      </c>
      <c r="L342" s="48">
        <f>VLOOKUP(C342,[3]Tabelle1!$C$32:$S$28751,17,0)</f>
        <v>0</v>
      </c>
      <c r="M342" s="48" t="s">
        <v>5055</v>
      </c>
      <c r="N342" s="46" t="s">
        <v>5737</v>
      </c>
    </row>
    <row r="343" spans="2:14">
      <c r="B343" s="46" t="s">
        <v>5746</v>
      </c>
      <c r="C343" s="47">
        <v>9783839404195</v>
      </c>
      <c r="D343" s="48" t="s">
        <v>5747</v>
      </c>
      <c r="E343" s="48" t="s">
        <v>5748</v>
      </c>
      <c r="F343" s="48" t="s">
        <v>6570</v>
      </c>
      <c r="G343" s="46">
        <v>2008</v>
      </c>
      <c r="H343" s="46" t="s">
        <v>1497</v>
      </c>
      <c r="I343" s="82">
        <v>16.989999999999998</v>
      </c>
      <c r="J343" s="89" t="str">
        <f>VLOOKUP(C343,'[2]Gesamt 2000-2009'!$C$7:$O$823,13,0)</f>
        <v>Medienwissenschaft|Medienästhetik</v>
      </c>
      <c r="K343" s="46" t="s">
        <v>6696</v>
      </c>
      <c r="L343" s="48">
        <f>VLOOKUP(C343,[3]Tabelle1!$C$32:$S$28751,17,0)</f>
        <v>0</v>
      </c>
      <c r="M343" s="48" t="s">
        <v>5055</v>
      </c>
      <c r="N343" s="46" t="s">
        <v>5745</v>
      </c>
    </row>
    <row r="344" spans="2:14">
      <c r="B344" s="46" t="s">
        <v>5758</v>
      </c>
      <c r="C344" s="47">
        <v>9783839407417</v>
      </c>
      <c r="D344" s="48" t="s">
        <v>7407</v>
      </c>
      <c r="E344" s="48">
        <v>1968</v>
      </c>
      <c r="F344" s="48" t="s">
        <v>6602</v>
      </c>
      <c r="G344" s="46">
        <v>2008</v>
      </c>
      <c r="H344" s="46" t="s">
        <v>1497</v>
      </c>
      <c r="I344" s="82">
        <v>16.989999999999998</v>
      </c>
      <c r="J344" s="89" t="str">
        <f>VLOOKUP(C344,'[2]Gesamt 2000-2009'!$C$7:$O$823,13,0)</f>
        <v>Kulturwissenschaft|Kulturgeschichte</v>
      </c>
      <c r="K344" s="46" t="s">
        <v>6592</v>
      </c>
      <c r="L344" s="48">
        <f>VLOOKUP(C344,[3]Tabelle1!$C$32:$S$28751,17,0)</f>
        <v>0</v>
      </c>
      <c r="M344" s="48" t="s">
        <v>5055</v>
      </c>
      <c r="N344" s="46" t="s">
        <v>5757</v>
      </c>
    </row>
    <row r="345" spans="2:14">
      <c r="B345" s="46" t="s">
        <v>5784</v>
      </c>
      <c r="C345" s="47">
        <v>9783839405123</v>
      </c>
      <c r="D345" s="48" t="s">
        <v>5785</v>
      </c>
      <c r="E345" s="48" t="s">
        <v>5786</v>
      </c>
      <c r="F345" s="48" t="s">
        <v>6823</v>
      </c>
      <c r="G345" s="46">
        <v>2008</v>
      </c>
      <c r="H345" s="46" t="s">
        <v>1497</v>
      </c>
      <c r="I345" s="82">
        <v>31.99</v>
      </c>
      <c r="J345" s="89" t="str">
        <f>VLOOKUP(C345,'[2]Gesamt 2000-2009'!$C$7:$O$823,13,0)</f>
        <v>Theater- und Tanzwissenschaft|Theaterwissenschaft</v>
      </c>
      <c r="K345" s="46" t="s">
        <v>6822</v>
      </c>
      <c r="L345" s="48">
        <f>VLOOKUP(C345,[3]Tabelle1!$C$32:$S$28751,17,0)</f>
        <v>0</v>
      </c>
      <c r="M345" s="48" t="s">
        <v>5055</v>
      </c>
      <c r="N345" s="46" t="s">
        <v>5783</v>
      </c>
    </row>
    <row r="346" spans="2:14">
      <c r="B346" s="46" t="s">
        <v>5788</v>
      </c>
      <c r="C346" s="47">
        <v>9783839406038</v>
      </c>
      <c r="D346" s="48" t="s">
        <v>5789</v>
      </c>
      <c r="E346" s="48" t="s">
        <v>5790</v>
      </c>
      <c r="F346" s="48" t="s">
        <v>6570</v>
      </c>
      <c r="G346" s="46">
        <v>2008</v>
      </c>
      <c r="H346" s="46" t="s">
        <v>1497</v>
      </c>
      <c r="I346" s="82">
        <v>23.99</v>
      </c>
      <c r="J346" s="89" t="str">
        <f>VLOOKUP(C346,'[2]Gesamt 2000-2009'!$C$7:$O$823,13,0)</f>
        <v>Musikwissenschaft|Popmusik</v>
      </c>
      <c r="K346" s="46" t="s">
        <v>6928</v>
      </c>
      <c r="L346" s="48">
        <f>VLOOKUP(C346,[3]Tabelle1!$C$32:$S$28751,17,0)</f>
        <v>0</v>
      </c>
      <c r="M346" s="48" t="s">
        <v>5055</v>
      </c>
      <c r="N346" s="46" t="s">
        <v>5787</v>
      </c>
    </row>
    <row r="347" spans="2:14">
      <c r="B347" s="46" t="s">
        <v>5800</v>
      </c>
      <c r="C347" s="47">
        <v>9783839407004</v>
      </c>
      <c r="D347" s="48" t="s">
        <v>5801</v>
      </c>
      <c r="E347" s="48" t="s">
        <v>5802</v>
      </c>
      <c r="F347" s="48" t="s">
        <v>6634</v>
      </c>
      <c r="G347" s="46">
        <v>2008</v>
      </c>
      <c r="H347" s="46" t="s">
        <v>1497</v>
      </c>
      <c r="I347" s="82">
        <v>26.99</v>
      </c>
      <c r="J347" s="89" t="str">
        <f>VLOOKUP(C347,'[2]Gesamt 2000-2009'!$C$7:$O$823,13,0)</f>
        <v>Medienwissenschaft|Film, Foto und analoge Medien</v>
      </c>
      <c r="K347" s="46" t="s">
        <v>6633</v>
      </c>
      <c r="L347" s="48"/>
      <c r="M347" s="48" t="s">
        <v>5055</v>
      </c>
      <c r="N347" s="46" t="s">
        <v>5799</v>
      </c>
    </row>
    <row r="348" spans="2:14">
      <c r="B348" s="46" t="s">
        <v>5804</v>
      </c>
      <c r="C348" s="47">
        <v>9783839407486</v>
      </c>
      <c r="D348" s="48" t="s">
        <v>5805</v>
      </c>
      <c r="E348" s="48" t="s">
        <v>5806</v>
      </c>
      <c r="F348" s="48" t="s">
        <v>7281</v>
      </c>
      <c r="G348" s="46">
        <v>2008</v>
      </c>
      <c r="H348" s="46" t="s">
        <v>1497</v>
      </c>
      <c r="I348" s="82">
        <v>23.99</v>
      </c>
      <c r="J348" s="89" t="str">
        <f>VLOOKUP(C348,'[2]Gesamt 2000-2009'!$C$7:$O$823,13,0)</f>
        <v>Kulturwissenschaft|Gender Studies und Queer Studies</v>
      </c>
      <c r="K348" s="46" t="s">
        <v>6817</v>
      </c>
      <c r="L348" s="48">
        <f>VLOOKUP(C348,[3]Tabelle1!$C$32:$S$28751,17,0)</f>
        <v>0</v>
      </c>
      <c r="M348" s="48" t="s">
        <v>5055</v>
      </c>
      <c r="N348" s="46" t="s">
        <v>5803</v>
      </c>
    </row>
    <row r="349" spans="2:14">
      <c r="B349" s="46" t="s">
        <v>5808</v>
      </c>
      <c r="C349" s="47">
        <v>9783839408230</v>
      </c>
      <c r="D349" s="48" t="s">
        <v>5809</v>
      </c>
      <c r="E349" s="48" t="s">
        <v>5810</v>
      </c>
      <c r="F349" s="48" t="s">
        <v>6634</v>
      </c>
      <c r="G349" s="46">
        <v>2008</v>
      </c>
      <c r="H349" s="46" t="s">
        <v>1497</v>
      </c>
      <c r="I349" s="82">
        <v>32.99</v>
      </c>
      <c r="J349" s="89" t="str">
        <f>VLOOKUP(C349,'[2]Gesamt 2000-2009'!$C$7:$O$823,13,0)</f>
        <v>Medienwissenschaft|Film, Foto und analoge Medien</v>
      </c>
      <c r="K349" s="46" t="s">
        <v>6633</v>
      </c>
      <c r="L349" s="48">
        <f>VLOOKUP(C349,[3]Tabelle1!$C$32:$S$28751,17,0)</f>
        <v>0</v>
      </c>
      <c r="M349" s="48" t="s">
        <v>5055</v>
      </c>
      <c r="N349" s="46" t="s">
        <v>5807</v>
      </c>
    </row>
    <row r="350" spans="2:14">
      <c r="B350" s="46" t="s">
        <v>5845</v>
      </c>
      <c r="C350" s="47">
        <v>9783839407905</v>
      </c>
      <c r="D350" s="48" t="s">
        <v>5846</v>
      </c>
      <c r="E350" s="48" t="s">
        <v>5847</v>
      </c>
      <c r="F350" s="48" t="s">
        <v>5848</v>
      </c>
      <c r="G350" s="46">
        <v>2008</v>
      </c>
      <c r="H350" s="46" t="s">
        <v>1497</v>
      </c>
      <c r="I350" s="82">
        <v>17.989999999999998</v>
      </c>
      <c r="J350" s="89" t="str">
        <f>VLOOKUP(C350,'[2]Gesamt 2000-2009'!$C$7:$O$823,13,0)</f>
        <v>Medienwissenschaft|Digitale und soziale Medien</v>
      </c>
      <c r="K350" s="46" t="s">
        <v>6696</v>
      </c>
      <c r="L350" s="48">
        <f>VLOOKUP(C350,[3]Tabelle1!$C$32:$S$28751,17,0)</f>
        <v>0</v>
      </c>
      <c r="M350" s="48" t="s">
        <v>5055</v>
      </c>
      <c r="N350" s="46" t="s">
        <v>5844</v>
      </c>
    </row>
    <row r="351" spans="2:14">
      <c r="B351" s="46" t="s">
        <v>5850</v>
      </c>
      <c r="C351" s="47">
        <v>9783839408162</v>
      </c>
      <c r="D351" s="48" t="s">
        <v>5851</v>
      </c>
      <c r="E351" s="48" t="s">
        <v>5852</v>
      </c>
      <c r="F351" s="48" t="s">
        <v>6767</v>
      </c>
      <c r="G351" s="46">
        <v>2008</v>
      </c>
      <c r="H351" s="46" t="s">
        <v>1497</v>
      </c>
      <c r="I351" s="82">
        <v>20.99</v>
      </c>
      <c r="J351" s="89" t="str">
        <f>VLOOKUP(C351,'[2]Gesamt 2000-2009'!$C$7:$O$823,13,0)</f>
        <v>Medienwissenschaft|Medienästhetik</v>
      </c>
      <c r="K351" s="46" t="s">
        <v>6696</v>
      </c>
      <c r="L351" s="48">
        <f>VLOOKUP(C351,[3]Tabelle1!$C$32:$S$28751,17,0)</f>
        <v>0</v>
      </c>
      <c r="M351" s="48" t="s">
        <v>5055</v>
      </c>
      <c r="N351" s="46" t="s">
        <v>5849</v>
      </c>
    </row>
    <row r="352" spans="2:14">
      <c r="B352" s="46" t="s">
        <v>5862</v>
      </c>
      <c r="C352" s="47">
        <v>9783839408490</v>
      </c>
      <c r="D352" s="48" t="s">
        <v>5863</v>
      </c>
      <c r="E352" s="48" t="s">
        <v>5864</v>
      </c>
      <c r="F352" s="48" t="s">
        <v>7281</v>
      </c>
      <c r="G352" s="46">
        <v>2008</v>
      </c>
      <c r="H352" s="46" t="s">
        <v>1497</v>
      </c>
      <c r="I352" s="82">
        <v>29.99</v>
      </c>
      <c r="J352" s="89" t="str">
        <f>VLOOKUP(C352,'[2]Gesamt 2000-2009'!$C$7:$O$823,13,0)</f>
        <v>Kulturwissenschaft|Gender Studies und Queer Studies</v>
      </c>
      <c r="K352" s="46" t="s">
        <v>6592</v>
      </c>
      <c r="L352" s="48">
        <f>VLOOKUP(C352,[3]Tabelle1!$C$32:$S$28751,17,0)</f>
        <v>0</v>
      </c>
      <c r="M352" s="48" t="s">
        <v>5055</v>
      </c>
      <c r="N352" s="46" t="s">
        <v>5861</v>
      </c>
    </row>
    <row r="353" spans="2:14">
      <c r="B353" s="46" t="s">
        <v>5894</v>
      </c>
      <c r="C353" s="47">
        <v>9783839409084</v>
      </c>
      <c r="D353" s="48" t="s">
        <v>5895</v>
      </c>
      <c r="E353" s="48" t="s">
        <v>5896</v>
      </c>
      <c r="F353" s="48" t="s">
        <v>6823</v>
      </c>
      <c r="G353" s="46">
        <v>2008</v>
      </c>
      <c r="H353" s="46" t="s">
        <v>1497</v>
      </c>
      <c r="I353" s="82">
        <v>23.99</v>
      </c>
      <c r="J353" s="89" t="str">
        <f>VLOOKUP(C353,'[2]Gesamt 2000-2009'!$C$7:$O$823,13,0)</f>
        <v>Literaturwissenschaft|Deutsche Literaturwissenschaft</v>
      </c>
      <c r="K353" s="46" t="s">
        <v>6822</v>
      </c>
      <c r="L353" s="48">
        <f>VLOOKUP(C353,[3]Tabelle1!$C$32:$S$28751,17,0)</f>
        <v>0</v>
      </c>
      <c r="M353" s="48" t="s">
        <v>5055</v>
      </c>
      <c r="N353" s="46" t="s">
        <v>5893</v>
      </c>
    </row>
    <row r="354" spans="2:14">
      <c r="B354" s="46" t="s">
        <v>5898</v>
      </c>
      <c r="C354" s="47">
        <v>9783839409138</v>
      </c>
      <c r="D354" s="48" t="s">
        <v>5899</v>
      </c>
      <c r="E354" s="48" t="s">
        <v>5900</v>
      </c>
      <c r="F354" s="48" t="s">
        <v>6823</v>
      </c>
      <c r="G354" s="46">
        <v>2008</v>
      </c>
      <c r="H354" s="46" t="s">
        <v>1497</v>
      </c>
      <c r="I354" s="82">
        <v>33.99</v>
      </c>
      <c r="J354" s="89" t="str">
        <f>VLOOKUP(C354,'[2]Gesamt 2000-2009'!$C$7:$O$823,13,0)</f>
        <v>Literaturwissenschaft|Englische und Amerikanische Literaturwissenschaft</v>
      </c>
      <c r="K354" s="46" t="s">
        <v>7264</v>
      </c>
      <c r="L354" s="48">
        <f>VLOOKUP(C354,[3]Tabelle1!$C$32:$S$28751,17,0)</f>
        <v>0</v>
      </c>
      <c r="M354" s="48" t="s">
        <v>5055</v>
      </c>
      <c r="N354" s="46" t="s">
        <v>5897</v>
      </c>
    </row>
    <row r="355" spans="2:14">
      <c r="B355" s="46" t="s">
        <v>5902</v>
      </c>
      <c r="C355" s="47">
        <v>9783839406106</v>
      </c>
      <c r="D355" s="48" t="s">
        <v>5903</v>
      </c>
      <c r="E355" s="48" t="s">
        <v>5904</v>
      </c>
      <c r="F355" s="48" t="s">
        <v>6767</v>
      </c>
      <c r="G355" s="46">
        <v>2008</v>
      </c>
      <c r="H355" s="46" t="s">
        <v>1497</v>
      </c>
      <c r="I355" s="82">
        <v>32.99</v>
      </c>
      <c r="J355" s="89" t="str">
        <f>VLOOKUP(C355,'[2]Gesamt 2000-2009'!$C$7:$O$823,13,0)</f>
        <v>Medienwissenschaft|Medientheorie</v>
      </c>
      <c r="K355" s="46" t="s">
        <v>6696</v>
      </c>
      <c r="L355" s="48">
        <f>VLOOKUP(C355,[3]Tabelle1!$C$32:$S$28751,17,0)</f>
        <v>0</v>
      </c>
      <c r="M355" s="48" t="s">
        <v>5055</v>
      </c>
      <c r="N355" s="46" t="s">
        <v>5901</v>
      </c>
    </row>
    <row r="356" spans="2:14">
      <c r="B356" s="46" t="s">
        <v>5906</v>
      </c>
      <c r="C356" s="47">
        <v>9783839406922</v>
      </c>
      <c r="D356" s="48" t="s">
        <v>5907</v>
      </c>
      <c r="E356" s="48" t="s">
        <v>5908</v>
      </c>
      <c r="F356" s="48" t="s">
        <v>6602</v>
      </c>
      <c r="G356" s="46">
        <v>2008</v>
      </c>
      <c r="H356" s="46" t="s">
        <v>1497</v>
      </c>
      <c r="I356" s="82">
        <v>14.99</v>
      </c>
      <c r="J356" s="89" t="str">
        <f>VLOOKUP(C356,'[2]Gesamt 2000-2009'!$C$7:$O$823,13,0)</f>
        <v>Kulturwissenschaft|Erinnerungskulturen</v>
      </c>
      <c r="K356" s="46" t="s">
        <v>6894</v>
      </c>
      <c r="L356" s="48">
        <f>VLOOKUP(C356,[3]Tabelle1!$C$32:$S$28751,17,0)</f>
        <v>0</v>
      </c>
      <c r="M356" s="48" t="s">
        <v>5055</v>
      </c>
      <c r="N356" s="46" t="s">
        <v>5905</v>
      </c>
    </row>
    <row r="357" spans="2:14">
      <c r="B357" s="46" t="s">
        <v>5914</v>
      </c>
      <c r="C357" s="47">
        <v>9783839407783</v>
      </c>
      <c r="D357" s="48" t="s">
        <v>5915</v>
      </c>
      <c r="E357" s="48" t="s">
        <v>5916</v>
      </c>
      <c r="F357" s="48" t="s">
        <v>5917</v>
      </c>
      <c r="G357" s="46">
        <v>2008</v>
      </c>
      <c r="H357" s="46" t="s">
        <v>1497</v>
      </c>
      <c r="I357" s="82">
        <v>24.99</v>
      </c>
      <c r="J357" s="89" t="str">
        <f>VLOOKUP(C357,'[2]Gesamt 2000-2009'!$C$7:$O$823,13,0)</f>
        <v>Kulturwissenschaft|Cultural Studies</v>
      </c>
      <c r="K357" s="46" t="s">
        <v>6551</v>
      </c>
      <c r="L357" s="48">
        <f>VLOOKUP(C357,[3]Tabelle1!$C$32:$S$28751,17,0)</f>
        <v>0</v>
      </c>
      <c r="M357" s="48" t="s">
        <v>5055</v>
      </c>
      <c r="N357" s="46" t="s">
        <v>5913</v>
      </c>
    </row>
    <row r="358" spans="2:14">
      <c r="B358" s="46" t="s">
        <v>5919</v>
      </c>
      <c r="C358" s="47">
        <v>9783839408773</v>
      </c>
      <c r="D358" s="48" t="s">
        <v>5920</v>
      </c>
      <c r="E358" s="48" t="s">
        <v>5921</v>
      </c>
      <c r="F358" s="48" t="s">
        <v>5917</v>
      </c>
      <c r="G358" s="46">
        <v>2008</v>
      </c>
      <c r="H358" s="46" t="s">
        <v>1497</v>
      </c>
      <c r="I358" s="82">
        <v>16.989999999999998</v>
      </c>
      <c r="J358" s="89" t="str">
        <f>VLOOKUP(C358,'[2]Gesamt 2000-2009'!$C$7:$O$823,13,0)</f>
        <v>Literaturwissenschaft|Deutsche Literaturwissenschaft</v>
      </c>
      <c r="K358" s="46" t="s">
        <v>6822</v>
      </c>
      <c r="L358" s="48">
        <f>VLOOKUP(C358,[3]Tabelle1!$C$32:$S$28751,17,0)</f>
        <v>0</v>
      </c>
      <c r="M358" s="48" t="s">
        <v>5055</v>
      </c>
      <c r="N358" s="46" t="s">
        <v>5918</v>
      </c>
    </row>
    <row r="359" spans="2:14">
      <c r="B359" s="46" t="s">
        <v>5923</v>
      </c>
      <c r="C359" s="47">
        <v>9783839407769</v>
      </c>
      <c r="D359" s="48" t="s">
        <v>5924</v>
      </c>
      <c r="E359" s="48" t="s">
        <v>5925</v>
      </c>
      <c r="F359" s="48" t="s">
        <v>5917</v>
      </c>
      <c r="G359" s="46">
        <v>2008</v>
      </c>
      <c r="H359" s="46" t="s">
        <v>1497</v>
      </c>
      <c r="I359" s="82">
        <v>26.99</v>
      </c>
      <c r="J359" s="89" t="str">
        <f>VLOOKUP(C359,'[2]Gesamt 2000-2009'!$C$7:$O$823,13,0)</f>
        <v>Literaturwissenschaft|Literaturtheorie und Allgemeine Literaturwissenschaft</v>
      </c>
      <c r="K359" s="46" t="s">
        <v>6717</v>
      </c>
      <c r="L359" s="48">
        <f>VLOOKUP(C359,[3]Tabelle1!$C$32:$S$28751,17,0)</f>
        <v>0</v>
      </c>
      <c r="M359" s="48" t="s">
        <v>5055</v>
      </c>
      <c r="N359" s="46" t="s">
        <v>5922</v>
      </c>
    </row>
    <row r="360" spans="2:14">
      <c r="B360" s="46" t="s">
        <v>5927</v>
      </c>
      <c r="C360" s="47">
        <v>9783839407776</v>
      </c>
      <c r="D360" s="48" t="s">
        <v>5924</v>
      </c>
      <c r="E360" s="48" t="s">
        <v>5928</v>
      </c>
      <c r="F360" s="48" t="s">
        <v>5917</v>
      </c>
      <c r="G360" s="46">
        <v>2008</v>
      </c>
      <c r="H360" s="46" t="s">
        <v>1497</v>
      </c>
      <c r="I360" s="82">
        <v>25.99</v>
      </c>
      <c r="J360" s="89" t="str">
        <f>VLOOKUP(C360,'[2]Gesamt 2000-2009'!$C$7:$O$823,13,0)</f>
        <v>Literaturwissenschaft|Literaturtheorie und Allgemeine Literaturwissenschaft</v>
      </c>
      <c r="K360" s="46" t="s">
        <v>7053</v>
      </c>
      <c r="L360" s="48">
        <f>VLOOKUP(C360,[3]Tabelle1!$C$32:$S$28751,17,0)</f>
        <v>0</v>
      </c>
      <c r="M360" s="48" t="s">
        <v>5055</v>
      </c>
      <c r="N360" s="46" t="s">
        <v>5926</v>
      </c>
    </row>
    <row r="361" spans="2:14">
      <c r="B361" s="46" t="s">
        <v>5934</v>
      </c>
      <c r="C361" s="47">
        <v>9783839408223</v>
      </c>
      <c r="D361" s="48" t="s">
        <v>5935</v>
      </c>
      <c r="E361" s="48" t="s">
        <v>5936</v>
      </c>
      <c r="F361" s="48" t="s">
        <v>6552</v>
      </c>
      <c r="G361" s="46">
        <v>2008</v>
      </c>
      <c r="H361" s="46" t="s">
        <v>1497</v>
      </c>
      <c r="I361" s="82">
        <v>22.99</v>
      </c>
      <c r="J361" s="89" t="str">
        <f>VLOOKUP(C361,'[2]Gesamt 2000-2009'!$C$7:$O$823,13,0)</f>
        <v>Kulturwissenschaft|Cultural Studies</v>
      </c>
      <c r="K361" s="46" t="s">
        <v>6546</v>
      </c>
      <c r="L361" s="48">
        <f>VLOOKUP(C361,[3]Tabelle1!$C$32:$S$28751,17,0)</f>
        <v>0</v>
      </c>
      <c r="M361" s="48" t="s">
        <v>5055</v>
      </c>
      <c r="N361" s="46" t="s">
        <v>5933</v>
      </c>
    </row>
    <row r="362" spans="2:14">
      <c r="B362" s="46" t="s">
        <v>5942</v>
      </c>
      <c r="C362" s="47">
        <v>9783839408438</v>
      </c>
      <c r="D362" s="48" t="s">
        <v>5943</v>
      </c>
      <c r="E362" s="48" t="s">
        <v>5944</v>
      </c>
      <c r="F362" s="48" t="s">
        <v>6570</v>
      </c>
      <c r="G362" s="46">
        <v>2008</v>
      </c>
      <c r="H362" s="46" t="s">
        <v>1497</v>
      </c>
      <c r="I362" s="82">
        <v>21.99</v>
      </c>
      <c r="J362" s="89" t="str">
        <f>VLOOKUP(C362,'[2]Gesamt 2000-2009'!$C$7:$O$823,13,0)</f>
        <v>Medienwissenschaft|Medienästhetik</v>
      </c>
      <c r="K362" s="46" t="s">
        <v>6696</v>
      </c>
      <c r="L362" s="48">
        <f>VLOOKUP(C362,[3]Tabelle1!$C$32:$S$28751,17,0)</f>
        <v>0</v>
      </c>
      <c r="M362" s="48" t="s">
        <v>5055</v>
      </c>
      <c r="N362" s="46" t="s">
        <v>5941</v>
      </c>
    </row>
    <row r="363" spans="2:14">
      <c r="B363" s="46" t="s">
        <v>5954</v>
      </c>
      <c r="C363" s="47">
        <v>9783839409237</v>
      </c>
      <c r="D363" s="48" t="s">
        <v>5955</v>
      </c>
      <c r="E363" s="48" t="s">
        <v>5956</v>
      </c>
      <c r="F363" s="48" t="s">
        <v>6634</v>
      </c>
      <c r="G363" s="46">
        <v>2008</v>
      </c>
      <c r="H363" s="46" t="s">
        <v>1497</v>
      </c>
      <c r="I363" s="82">
        <v>22.99</v>
      </c>
      <c r="J363" s="89" t="str">
        <f>VLOOKUP(C363,'[2]Gesamt 2000-2009'!$C$7:$O$823,13,0)</f>
        <v>Medienwissenschaft|Film, Foto und analoge Medien</v>
      </c>
      <c r="K363" s="46" t="s">
        <v>6633</v>
      </c>
      <c r="L363" s="48">
        <f>VLOOKUP(C363,[3]Tabelle1!$C$32:$S$28751,17,0)</f>
        <v>0</v>
      </c>
      <c r="M363" s="48" t="s">
        <v>5055</v>
      </c>
      <c r="N363" s="46" t="s">
        <v>5953</v>
      </c>
    </row>
    <row r="364" spans="2:14">
      <c r="B364" s="46" t="s">
        <v>5967</v>
      </c>
      <c r="C364" s="47">
        <v>9783839410066</v>
      </c>
      <c r="D364" s="48" t="s">
        <v>5968</v>
      </c>
      <c r="E364" s="48" t="s">
        <v>5969</v>
      </c>
      <c r="F364" s="48" t="s">
        <v>6823</v>
      </c>
      <c r="G364" s="46">
        <v>2008</v>
      </c>
      <c r="H364" s="46" t="s">
        <v>1497</v>
      </c>
      <c r="I364" s="82">
        <v>36.99</v>
      </c>
      <c r="J364" s="89" t="str">
        <f>VLOOKUP(C364,'[2]Gesamt 2000-2009'!$C$7:$O$823,13,0)</f>
        <v>Literaturwissenschaft|Deutsche Literaturwissenschaft</v>
      </c>
      <c r="K364" s="46" t="s">
        <v>6822</v>
      </c>
      <c r="L364" s="48">
        <f>VLOOKUP(C364,[3]Tabelle1!$C$32:$S$28751,17,0)</f>
        <v>0</v>
      </c>
      <c r="M364" s="48" t="s">
        <v>5055</v>
      </c>
      <c r="N364" s="46" t="s">
        <v>5966</v>
      </c>
    </row>
    <row r="365" spans="2:14">
      <c r="B365" s="46" t="s">
        <v>5975</v>
      </c>
      <c r="C365" s="47">
        <v>9783839408216</v>
      </c>
      <c r="D365" s="48" t="s">
        <v>5976</v>
      </c>
      <c r="E365" s="48" t="s">
        <v>5977</v>
      </c>
      <c r="F365" s="48" t="s">
        <v>6823</v>
      </c>
      <c r="G365" s="46">
        <v>2008</v>
      </c>
      <c r="H365" s="46" t="s">
        <v>1497</v>
      </c>
      <c r="I365" s="82">
        <v>26.99</v>
      </c>
      <c r="J365" s="89" t="str">
        <f>VLOOKUP(C365,'[2]Gesamt 2000-2009'!$C$7:$O$823,13,0)</f>
        <v>Literaturwissenschaft|Romanische Literaturwissenschaft</v>
      </c>
      <c r="K365" s="46" t="s">
        <v>6717</v>
      </c>
      <c r="L365" s="48">
        <f>VLOOKUP(C365,[3]Tabelle1!$C$32:$S$28751,17,0)</f>
        <v>0</v>
      </c>
      <c r="M365" s="48" t="s">
        <v>5055</v>
      </c>
      <c r="N365" s="46" t="s">
        <v>5974</v>
      </c>
    </row>
    <row r="366" spans="2:14">
      <c r="B366" s="46" t="s">
        <v>5979</v>
      </c>
      <c r="C366" s="47">
        <v>9783839408636</v>
      </c>
      <c r="D366" s="48" t="s">
        <v>5980</v>
      </c>
      <c r="E366" s="48" t="s">
        <v>5981</v>
      </c>
      <c r="F366" s="48" t="s">
        <v>6767</v>
      </c>
      <c r="G366" s="46">
        <v>2008</v>
      </c>
      <c r="H366" s="46" t="s">
        <v>1497</v>
      </c>
      <c r="I366" s="82">
        <v>26.99</v>
      </c>
      <c r="J366" s="89" t="str">
        <f>VLOOKUP(C366,'[2]Gesamt 2000-2009'!$C$7:$O$823,13,0)</f>
        <v>Medienwissenschaft|Film, Foto und analoge Medien</v>
      </c>
      <c r="K366" s="46" t="s">
        <v>6633</v>
      </c>
      <c r="L366" s="48"/>
      <c r="M366" s="48" t="s">
        <v>5055</v>
      </c>
      <c r="N366" s="46" t="s">
        <v>5978</v>
      </c>
    </row>
    <row r="367" spans="2:14">
      <c r="B367" s="46" t="s">
        <v>5987</v>
      </c>
      <c r="C367" s="47">
        <v>9783839409091</v>
      </c>
      <c r="D367" s="48" t="s">
        <v>5988</v>
      </c>
      <c r="E367" s="48" t="s">
        <v>5989</v>
      </c>
      <c r="F367" s="48" t="s">
        <v>7093</v>
      </c>
      <c r="G367" s="46">
        <v>2008</v>
      </c>
      <c r="H367" s="46" t="s">
        <v>1497</v>
      </c>
      <c r="I367" s="82">
        <v>40.99</v>
      </c>
      <c r="J367" s="89" t="str">
        <f>VLOOKUP(C367,'[2]Gesamt 2000-2009'!$C$7:$O$823,13,0)</f>
        <v>Theater- und Tanzwissenschaft|Theaterwissenschaft</v>
      </c>
      <c r="K367" s="46" t="s">
        <v>7092</v>
      </c>
      <c r="L367" s="48">
        <f>VLOOKUP(C367,[3]Tabelle1!$C$32:$S$28751,17,0)</f>
        <v>0</v>
      </c>
      <c r="M367" s="48" t="s">
        <v>5055</v>
      </c>
      <c r="N367" s="46" t="s">
        <v>5986</v>
      </c>
    </row>
    <row r="368" spans="2:14">
      <c r="B368" s="46" t="s">
        <v>5999</v>
      </c>
      <c r="C368" s="47">
        <v>9783839406663</v>
      </c>
      <c r="D368" s="48" t="s">
        <v>6000</v>
      </c>
      <c r="E368" s="48" t="s">
        <v>6001</v>
      </c>
      <c r="F368" s="48" t="s">
        <v>6570</v>
      </c>
      <c r="G368" s="46">
        <v>2008</v>
      </c>
      <c r="H368" s="46" t="s">
        <v>1497</v>
      </c>
      <c r="I368" s="82">
        <v>40.99</v>
      </c>
      <c r="J368" s="89" t="str">
        <f>VLOOKUP(C368,'[2]Gesamt 2000-2009'!$C$7:$O$823,13,0)</f>
        <v>Literaturwissenschaft|Deutsche Literaturwissenschaft</v>
      </c>
      <c r="K368" s="46" t="s">
        <v>6822</v>
      </c>
      <c r="L368" s="48">
        <f>VLOOKUP(C368,[3]Tabelle1!$C$32:$S$28751,17,0)</f>
        <v>0</v>
      </c>
      <c r="M368" s="48" t="s">
        <v>5055</v>
      </c>
      <c r="N368" s="46" t="s">
        <v>5998</v>
      </c>
    </row>
    <row r="369" spans="2:14">
      <c r="B369" s="46" t="s">
        <v>6003</v>
      </c>
      <c r="C369" s="47">
        <v>9783839408247</v>
      </c>
      <c r="D369" s="48" t="s">
        <v>6004</v>
      </c>
      <c r="E369" s="48" t="s">
        <v>6005</v>
      </c>
      <c r="F369" s="48" t="s">
        <v>6823</v>
      </c>
      <c r="G369" s="46">
        <v>2008</v>
      </c>
      <c r="H369" s="46" t="s">
        <v>1497</v>
      </c>
      <c r="I369" s="82">
        <v>33.99</v>
      </c>
      <c r="J369" s="89" t="str">
        <f>VLOOKUP(C369,'[2]Gesamt 2000-2009'!$C$7:$O$823,13,0)</f>
        <v>Literaturwissenschaft|Literaturtheorie und Allgemeine Literaturwissenschaft</v>
      </c>
      <c r="K369" s="46" t="s">
        <v>6717</v>
      </c>
      <c r="L369" s="48">
        <f>VLOOKUP(C369,[3]Tabelle1!$C$32:$S$28751,17,0)</f>
        <v>0</v>
      </c>
      <c r="M369" s="48" t="s">
        <v>5055</v>
      </c>
      <c r="N369" s="46" t="s">
        <v>6002</v>
      </c>
    </row>
    <row r="370" spans="2:14">
      <c r="B370" s="46" t="s">
        <v>6007</v>
      </c>
      <c r="C370" s="47">
        <v>9783839409039</v>
      </c>
      <c r="D370" s="48" t="s">
        <v>6008</v>
      </c>
      <c r="E370" s="48" t="s">
        <v>6009</v>
      </c>
      <c r="F370" s="48" t="s">
        <v>6726</v>
      </c>
      <c r="G370" s="46">
        <v>2008</v>
      </c>
      <c r="H370" s="46" t="s">
        <v>1497</v>
      </c>
      <c r="I370" s="82">
        <v>26.99</v>
      </c>
      <c r="J370" s="89" t="str">
        <f>VLOOKUP(C370,'[2]Gesamt 2000-2009'!$C$7:$O$823,13,0)</f>
        <v>Kulturwissenschaft|Cultural Studies</v>
      </c>
      <c r="K370" s="46" t="s">
        <v>6551</v>
      </c>
      <c r="L370" s="48">
        <f>VLOOKUP(C370,[3]Tabelle1!$C$32:$S$28751,17,0)</f>
        <v>0</v>
      </c>
      <c r="M370" s="48" t="s">
        <v>5055</v>
      </c>
      <c r="N370" s="46" t="s">
        <v>6006</v>
      </c>
    </row>
    <row r="371" spans="2:14">
      <c r="B371" s="46" t="s">
        <v>6035</v>
      </c>
      <c r="C371" s="47">
        <v>9783839408049</v>
      </c>
      <c r="D371" s="48" t="s">
        <v>6036</v>
      </c>
      <c r="E371" s="48" t="s">
        <v>6037</v>
      </c>
      <c r="F371" s="48" t="s">
        <v>6570</v>
      </c>
      <c r="G371" s="46">
        <v>2008</v>
      </c>
      <c r="H371" s="46" t="s">
        <v>1497</v>
      </c>
      <c r="I371" s="82">
        <v>25.99</v>
      </c>
      <c r="J371" s="89" t="str">
        <f>VLOOKUP(C371,'[2]Gesamt 2000-2009'!$C$7:$O$823,13,0)</f>
        <v>Medienwissenschaft|Digitale und soziale Medien</v>
      </c>
      <c r="K371" s="46" t="s">
        <v>6696</v>
      </c>
      <c r="L371" s="48">
        <f>VLOOKUP(C371,[3]Tabelle1!$C$32:$S$28751,17,0)</f>
        <v>0</v>
      </c>
      <c r="M371" s="48" t="s">
        <v>5055</v>
      </c>
      <c r="N371" s="46" t="s">
        <v>6034</v>
      </c>
    </row>
    <row r="372" spans="2:14">
      <c r="B372" s="46" t="s">
        <v>6039</v>
      </c>
      <c r="C372" s="47">
        <v>9783839408551</v>
      </c>
      <c r="D372" s="48" t="s">
        <v>6040</v>
      </c>
      <c r="E372" s="48" t="s">
        <v>6041</v>
      </c>
      <c r="F372" s="48" t="s">
        <v>6570</v>
      </c>
      <c r="G372" s="46">
        <v>2008</v>
      </c>
      <c r="H372" s="46" t="s">
        <v>1497</v>
      </c>
      <c r="I372" s="82">
        <v>24.99</v>
      </c>
      <c r="J372" s="89" t="str">
        <f>VLOOKUP(C372,'[2]Gesamt 2000-2009'!$C$7:$O$823,13,0)</f>
        <v>Kulturwissenschaft|Kulturgeschichte</v>
      </c>
      <c r="K372" s="46" t="s">
        <v>6592</v>
      </c>
      <c r="L372" s="48">
        <f>VLOOKUP(C372,[3]Tabelle1!$C$32:$S$28751,17,0)</f>
        <v>0</v>
      </c>
      <c r="M372" s="48" t="s">
        <v>5055</v>
      </c>
      <c r="N372" s="46" t="s">
        <v>6038</v>
      </c>
    </row>
    <row r="373" spans="2:14">
      <c r="B373" s="46" t="s">
        <v>6047</v>
      </c>
      <c r="C373" s="47">
        <v>9783839408803</v>
      </c>
      <c r="D373" s="48" t="s">
        <v>6048</v>
      </c>
      <c r="E373" s="48" t="s">
        <v>6049</v>
      </c>
      <c r="F373" s="48" t="s">
        <v>6823</v>
      </c>
      <c r="G373" s="46">
        <v>2008</v>
      </c>
      <c r="H373" s="46" t="s">
        <v>1497</v>
      </c>
      <c r="I373" s="82">
        <v>29.99</v>
      </c>
      <c r="J373" s="89" t="str">
        <f>VLOOKUP(C373,'[2]Gesamt 2000-2009'!$C$7:$O$823,13,0)</f>
        <v>Literaturwissenschaft|Deutsche Literaturwissenschaft</v>
      </c>
      <c r="K373" s="46" t="s">
        <v>6822</v>
      </c>
      <c r="L373" s="48">
        <f>VLOOKUP(C373,[3]Tabelle1!$C$32:$S$28751,17,0)</f>
        <v>0</v>
      </c>
      <c r="M373" s="48" t="s">
        <v>5055</v>
      </c>
      <c r="N373" s="46" t="s">
        <v>6046</v>
      </c>
    </row>
    <row r="374" spans="2:14">
      <c r="B374" s="46" t="s">
        <v>6051</v>
      </c>
      <c r="C374" s="47">
        <v>9783839408841</v>
      </c>
      <c r="D374" s="48" t="s">
        <v>6052</v>
      </c>
      <c r="E374" s="48" t="s">
        <v>6053</v>
      </c>
      <c r="F374" s="48" t="s">
        <v>6570</v>
      </c>
      <c r="G374" s="46">
        <v>2008</v>
      </c>
      <c r="H374" s="46" t="s">
        <v>1497</v>
      </c>
      <c r="I374" s="82">
        <v>33.99</v>
      </c>
      <c r="J374" s="89" t="str">
        <f>VLOOKUP(C374,'[2]Gesamt 2000-2009'!$C$7:$O$823,13,0)</f>
        <v>Medienwissenschaft|Medienästhetik</v>
      </c>
      <c r="K374" s="46" t="s">
        <v>6969</v>
      </c>
      <c r="L374" s="48">
        <f>VLOOKUP(C374,[3]Tabelle1!$C$32:$S$28751,17,0)</f>
        <v>0</v>
      </c>
      <c r="M374" s="48" t="s">
        <v>5055</v>
      </c>
      <c r="N374" s="46" t="s">
        <v>6050</v>
      </c>
    </row>
    <row r="375" spans="2:14">
      <c r="B375" s="46" t="s">
        <v>6062</v>
      </c>
      <c r="C375" s="47">
        <v>9783839409312</v>
      </c>
      <c r="D375" s="48" t="s">
        <v>6063</v>
      </c>
      <c r="E375" s="48" t="s">
        <v>6064</v>
      </c>
      <c r="F375" s="48" t="s">
        <v>6634</v>
      </c>
      <c r="G375" s="46">
        <v>2008</v>
      </c>
      <c r="H375" s="46" t="s">
        <v>1497</v>
      </c>
      <c r="I375" s="82">
        <v>24.99</v>
      </c>
      <c r="J375" s="89" t="str">
        <f>VLOOKUP(C375,'[2]Gesamt 2000-2009'!$C$7:$O$823,13,0)</f>
        <v>Medienwissenschaft|Film, Foto und analoge Medien</v>
      </c>
      <c r="K375" s="46" t="s">
        <v>6633</v>
      </c>
      <c r="L375" s="48"/>
      <c r="M375" s="48" t="s">
        <v>5055</v>
      </c>
      <c r="N375" s="46" t="s">
        <v>6061</v>
      </c>
    </row>
    <row r="376" spans="2:14">
      <c r="B376" s="46" t="s">
        <v>6066</v>
      </c>
      <c r="C376" s="47">
        <v>9783839409619</v>
      </c>
      <c r="D376" s="48" t="s">
        <v>6067</v>
      </c>
      <c r="E376" s="48" t="s">
        <v>6068</v>
      </c>
      <c r="F376" s="48" t="s">
        <v>6984</v>
      </c>
      <c r="G376" s="46">
        <v>2008</v>
      </c>
      <c r="H376" s="46" t="s">
        <v>1497</v>
      </c>
      <c r="I376" s="82">
        <v>24.99</v>
      </c>
      <c r="J376" s="89" t="str">
        <f>VLOOKUP(C376,'[2]Gesamt 2000-2009'!$C$7:$O$823,13,0)</f>
        <v>Medienwissenschaft|Medienästhetik</v>
      </c>
      <c r="K376" s="46" t="s">
        <v>6696</v>
      </c>
      <c r="L376" s="48">
        <f>VLOOKUP(C376,[3]Tabelle1!$C$32:$S$28751,17,0)</f>
        <v>0</v>
      </c>
      <c r="M376" s="48" t="s">
        <v>5055</v>
      </c>
      <c r="N376" s="46" t="s">
        <v>6065</v>
      </c>
    </row>
    <row r="377" spans="2:14">
      <c r="B377" s="46" t="s">
        <v>6107</v>
      </c>
      <c r="C377" s="47">
        <v>9783839408537</v>
      </c>
      <c r="D377" s="48" t="s">
        <v>6108</v>
      </c>
      <c r="E377" s="48" t="s">
        <v>6109</v>
      </c>
      <c r="F377" s="48" t="s">
        <v>7093</v>
      </c>
      <c r="G377" s="46">
        <v>2008</v>
      </c>
      <c r="H377" s="46" t="s">
        <v>1497</v>
      </c>
      <c r="I377" s="82">
        <v>13.99</v>
      </c>
      <c r="J377" s="89" t="str">
        <f>VLOOKUP(C377,'[2]Gesamt 2000-2009'!$C$7:$O$823,13,0)</f>
        <v>Theater- und Tanzwissenschaft|Theaterwissenschaft</v>
      </c>
      <c r="K377" s="46" t="s">
        <v>7092</v>
      </c>
      <c r="L377" s="48">
        <f>VLOOKUP(C377,[3]Tabelle1!$C$32:$S$28751,17,0)</f>
        <v>0</v>
      </c>
      <c r="M377" s="48" t="s">
        <v>5055</v>
      </c>
      <c r="N377" s="46" t="s">
        <v>6106</v>
      </c>
    </row>
    <row r="378" spans="2:14">
      <c r="B378" s="46" t="s">
        <v>6111</v>
      </c>
      <c r="C378" s="47">
        <v>9783839408919</v>
      </c>
      <c r="D378" s="48" t="s">
        <v>6112</v>
      </c>
      <c r="E378" s="48" t="s">
        <v>6113</v>
      </c>
      <c r="F378" s="48" t="s">
        <v>7093</v>
      </c>
      <c r="G378" s="46">
        <v>2008</v>
      </c>
      <c r="H378" s="46" t="s">
        <v>1497</v>
      </c>
      <c r="I378" s="82">
        <v>21.99</v>
      </c>
      <c r="J378" s="89" t="str">
        <f>VLOOKUP(C378,'[2]Gesamt 2000-2009'!$C$7:$O$823,13,0)</f>
        <v>Theater- und Tanzwissenschaft|Theaterwissenschaft</v>
      </c>
      <c r="K378" s="46" t="s">
        <v>7092</v>
      </c>
      <c r="L378" s="48">
        <f>VLOOKUP(C378,[3]Tabelle1!$C$32:$S$28751,17,0)</f>
        <v>0</v>
      </c>
      <c r="M378" s="48" t="s">
        <v>5055</v>
      </c>
      <c r="N378" s="46" t="s">
        <v>6110</v>
      </c>
    </row>
    <row r="379" spans="2:14">
      <c r="B379" s="46" t="s">
        <v>6115</v>
      </c>
      <c r="C379" s="47">
        <v>9783839408940</v>
      </c>
      <c r="D379" s="48" t="s">
        <v>6116</v>
      </c>
      <c r="E379" s="48" t="s">
        <v>6117</v>
      </c>
      <c r="F379" s="48" t="s">
        <v>6118</v>
      </c>
      <c r="G379" s="46">
        <v>2008</v>
      </c>
      <c r="H379" s="46" t="s">
        <v>1497</v>
      </c>
      <c r="I379" s="82">
        <v>25.99</v>
      </c>
      <c r="J379" s="89" t="str">
        <f>VLOOKUP(C379,'[2]Gesamt 2000-2009'!$C$7:$O$823,13,0)</f>
        <v>Musikwissenschaft|Allgemeine Musikwissenschaft und Sound Studies</v>
      </c>
      <c r="K379" s="46" t="s">
        <v>6928</v>
      </c>
      <c r="L379" s="48">
        <f>VLOOKUP(C379,[3]Tabelle1!$C$32:$S$28751,17,0)</f>
        <v>0</v>
      </c>
      <c r="M379" s="48" t="s">
        <v>5055</v>
      </c>
      <c r="N379" s="46" t="s">
        <v>6114</v>
      </c>
    </row>
    <row r="380" spans="2:14">
      <c r="B380" s="46" t="s">
        <v>6120</v>
      </c>
      <c r="C380" s="47">
        <v>9783839409190</v>
      </c>
      <c r="D380" s="48" t="s">
        <v>5526</v>
      </c>
      <c r="E380" s="48" t="s">
        <v>6121</v>
      </c>
      <c r="F380" s="48" t="s">
        <v>6570</v>
      </c>
      <c r="G380" s="46">
        <v>2008</v>
      </c>
      <c r="H380" s="46" t="s">
        <v>1497</v>
      </c>
      <c r="I380" s="82">
        <v>22.99</v>
      </c>
      <c r="J380" s="89" t="str">
        <f>VLOOKUP(C380,'[2]Gesamt 2000-2009'!$C$7:$O$823,13,0)</f>
        <v>Kulturwissenschaft|Cultural Studies</v>
      </c>
      <c r="K380" s="46" t="s">
        <v>6551</v>
      </c>
      <c r="L380" s="48">
        <f>VLOOKUP(C380,[3]Tabelle1!$C$32:$S$28751,17,0)</f>
        <v>0</v>
      </c>
      <c r="M380" s="48" t="s">
        <v>5055</v>
      </c>
      <c r="N380" s="46" t="s">
        <v>6119</v>
      </c>
    </row>
    <row r="381" spans="2:14">
      <c r="B381" s="46" t="s">
        <v>6123</v>
      </c>
      <c r="C381" s="47">
        <v>9783839409411</v>
      </c>
      <c r="D381" s="48" t="s">
        <v>6124</v>
      </c>
      <c r="E381" s="48" t="s">
        <v>6125</v>
      </c>
      <c r="F381" s="48" t="s">
        <v>7281</v>
      </c>
      <c r="G381" s="46">
        <v>2008</v>
      </c>
      <c r="H381" s="46" t="s">
        <v>1497</v>
      </c>
      <c r="I381" s="82">
        <v>22.99</v>
      </c>
      <c r="J381" s="89" t="str">
        <f>VLOOKUP(C381,'[2]Gesamt 2000-2009'!$C$7:$O$823,13,0)</f>
        <v>Kulturwissenschaft|Gender Studies und Queer Studies</v>
      </c>
      <c r="K381" s="46" t="s">
        <v>6817</v>
      </c>
      <c r="L381" s="48">
        <f>VLOOKUP(C381,[3]Tabelle1!$C$32:$S$28751,17,0)</f>
        <v>0</v>
      </c>
      <c r="M381" s="48" t="s">
        <v>5055</v>
      </c>
      <c r="N381" s="46" t="s">
        <v>6122</v>
      </c>
    </row>
    <row r="382" spans="2:14">
      <c r="B382" s="46" t="s">
        <v>6148</v>
      </c>
      <c r="C382" s="47">
        <v>9783839409756</v>
      </c>
      <c r="D382" s="48" t="s">
        <v>6149</v>
      </c>
      <c r="E382" s="48" t="s">
        <v>6150</v>
      </c>
      <c r="F382" s="48" t="s">
        <v>7788</v>
      </c>
      <c r="G382" s="46">
        <v>2008</v>
      </c>
      <c r="H382" s="46" t="s">
        <v>1497</v>
      </c>
      <c r="I382" s="82">
        <v>33.99</v>
      </c>
      <c r="J382" s="89" t="str">
        <f>VLOOKUP(C382,'[2]Gesamt 2000-2009'!$C$7:$O$823,13,0)</f>
        <v>Kulturwissenschaft|Postcolonial Studies</v>
      </c>
      <c r="K382" s="46" t="s">
        <v>6796</v>
      </c>
      <c r="L382" s="48">
        <f>VLOOKUP(C382,[3]Tabelle1!$C$32:$S$28751,17,0)</f>
        <v>0</v>
      </c>
      <c r="M382" s="48" t="s">
        <v>5055</v>
      </c>
      <c r="N382" s="46" t="s">
        <v>6147</v>
      </c>
    </row>
    <row r="383" spans="2:14">
      <c r="B383" s="46" t="s">
        <v>6152</v>
      </c>
      <c r="C383" s="47">
        <v>9783839409978</v>
      </c>
      <c r="D383" s="48" t="s">
        <v>6153</v>
      </c>
      <c r="E383" s="48" t="s">
        <v>6154</v>
      </c>
      <c r="F383" s="48" t="s">
        <v>6634</v>
      </c>
      <c r="G383" s="46">
        <v>2008</v>
      </c>
      <c r="H383" s="46" t="s">
        <v>1497</v>
      </c>
      <c r="I383" s="82">
        <v>26.99</v>
      </c>
      <c r="J383" s="89" t="str">
        <f>VLOOKUP(C383,'[2]Gesamt 2000-2009'!$C$7:$O$823,13,0)</f>
        <v>Literaturwissenschaft|Slawische Literaturwissenschaft</v>
      </c>
      <c r="K383" s="46" t="s">
        <v>6155</v>
      </c>
      <c r="L383" s="48">
        <f>VLOOKUP(C383,[3]Tabelle1!$C$32:$S$28751,17,0)</f>
        <v>0</v>
      </c>
      <c r="M383" s="48" t="s">
        <v>5055</v>
      </c>
      <c r="N383" s="46" t="s">
        <v>6151</v>
      </c>
    </row>
    <row r="384" spans="2:14">
      <c r="B384" s="46" t="s">
        <v>6169</v>
      </c>
      <c r="C384" s="47">
        <v>9783839408209</v>
      </c>
      <c r="D384" s="48" t="s">
        <v>6170</v>
      </c>
      <c r="E384" s="48" t="s">
        <v>6171</v>
      </c>
      <c r="F384" s="48" t="s">
        <v>6570</v>
      </c>
      <c r="G384" s="46">
        <v>2008</v>
      </c>
      <c r="H384" s="46" t="s">
        <v>1497</v>
      </c>
      <c r="I384" s="82">
        <v>20.99</v>
      </c>
      <c r="J384" s="89" t="str">
        <f>VLOOKUP(C384,'[2]Gesamt 2000-2009'!$C$7:$O$823,13,0)</f>
        <v>Literaturwissenschaft|Literaturtheorie und Allgemeine Literaturwissenschaft</v>
      </c>
      <c r="K384" s="46" t="s">
        <v>6717</v>
      </c>
      <c r="L384" s="48">
        <f>VLOOKUP(C384,[3]Tabelle1!$C$32:$S$28751,17,0)</f>
        <v>0</v>
      </c>
      <c r="M384" s="48" t="s">
        <v>5055</v>
      </c>
      <c r="N384" s="46" t="s">
        <v>6168</v>
      </c>
    </row>
    <row r="385" spans="2:14">
      <c r="B385" s="46" t="s">
        <v>6173</v>
      </c>
      <c r="C385" s="47">
        <v>9783839408322</v>
      </c>
      <c r="D385" s="48" t="s">
        <v>6174</v>
      </c>
      <c r="E385" s="48" t="s">
        <v>6175</v>
      </c>
      <c r="F385" s="48" t="s">
        <v>7281</v>
      </c>
      <c r="G385" s="46">
        <v>2008</v>
      </c>
      <c r="H385" s="46" t="s">
        <v>1497</v>
      </c>
      <c r="I385" s="82">
        <v>23.99</v>
      </c>
      <c r="J385" s="89" t="str">
        <f>VLOOKUP(C385,'[2]Gesamt 2000-2009'!$C$7:$O$823,13,0)</f>
        <v>Kulturwissenschaft|Gender Studies und Queer Studies</v>
      </c>
      <c r="K385" s="46" t="s">
        <v>6817</v>
      </c>
      <c r="L385" s="48">
        <f>VLOOKUP(C385,[3]Tabelle1!$C$32:$S$28751,17,0)</f>
        <v>0</v>
      </c>
      <c r="M385" s="48" t="s">
        <v>5055</v>
      </c>
      <c r="N385" s="46" t="s">
        <v>6172</v>
      </c>
    </row>
    <row r="386" spans="2:14">
      <c r="B386" s="46" t="s">
        <v>6182</v>
      </c>
      <c r="C386" s="47">
        <v>9783839408612</v>
      </c>
      <c r="D386" s="48" t="s">
        <v>6183</v>
      </c>
      <c r="E386" s="48" t="s">
        <v>6184</v>
      </c>
      <c r="F386" s="48" t="s">
        <v>6570</v>
      </c>
      <c r="G386" s="46">
        <v>2008</v>
      </c>
      <c r="H386" s="46" t="s">
        <v>1497</v>
      </c>
      <c r="I386" s="82">
        <v>21.99</v>
      </c>
      <c r="J386" s="89" t="str">
        <f>VLOOKUP(C386,'[2]Gesamt 2000-2009'!$C$7:$O$823,13,0)</f>
        <v>Medienwissenschaft|Digitale und soziale Medien</v>
      </c>
      <c r="K386" s="46" t="s">
        <v>6696</v>
      </c>
      <c r="L386" s="48">
        <f>VLOOKUP(C386,[3]Tabelle1!$C$32:$S$28751,17,0)</f>
        <v>0</v>
      </c>
      <c r="M386" s="48" t="s">
        <v>5055</v>
      </c>
      <c r="N386" s="46" t="s">
        <v>6181</v>
      </c>
    </row>
    <row r="387" spans="2:14">
      <c r="B387" s="46" t="s">
        <v>6186</v>
      </c>
      <c r="C387" s="47">
        <v>9783839408643</v>
      </c>
      <c r="D387" s="48" t="s">
        <v>6187</v>
      </c>
      <c r="E387" s="48" t="s">
        <v>6188</v>
      </c>
      <c r="F387" s="48" t="s">
        <v>5354</v>
      </c>
      <c r="G387" s="46">
        <v>2008</v>
      </c>
      <c r="H387" s="46" t="s">
        <v>1497</v>
      </c>
      <c r="I387" s="82">
        <v>31.99</v>
      </c>
      <c r="J387" s="89" t="str">
        <f>VLOOKUP(C387,'[2]Gesamt 2000-2009'!$C$7:$O$823,13,0)</f>
        <v>Musikwissenschaft|Popmusik</v>
      </c>
      <c r="K387" s="46" t="s">
        <v>6928</v>
      </c>
      <c r="L387" s="48">
        <f>VLOOKUP(C387,[3]Tabelle1!$C$32:$S$28751,17,0)</f>
        <v>0</v>
      </c>
      <c r="M387" s="48" t="s">
        <v>5055</v>
      </c>
      <c r="N387" s="46" t="s">
        <v>6185</v>
      </c>
    </row>
    <row r="388" spans="2:14">
      <c r="B388" s="46" t="s">
        <v>6190</v>
      </c>
      <c r="C388" s="47">
        <v>9783839408674</v>
      </c>
      <c r="D388" s="48" t="s">
        <v>6191</v>
      </c>
      <c r="E388" s="48" t="s">
        <v>6192</v>
      </c>
      <c r="F388" s="48" t="s">
        <v>7679</v>
      </c>
      <c r="G388" s="46">
        <v>2008</v>
      </c>
      <c r="H388" s="46" t="s">
        <v>1497</v>
      </c>
      <c r="I388" s="82">
        <v>24.99</v>
      </c>
      <c r="J388" s="89" t="str">
        <f>VLOOKUP(C388,'[2]Gesamt 2000-2009'!$C$7:$O$823,13,0)</f>
        <v>Medienwissenschaft|Mediengeschichte</v>
      </c>
      <c r="K388" s="46" t="s">
        <v>6696</v>
      </c>
      <c r="L388" s="48">
        <f>VLOOKUP(C388,[3]Tabelle1!$C$32:$S$28751,17,0)</f>
        <v>0</v>
      </c>
      <c r="M388" s="48" t="s">
        <v>5055</v>
      </c>
      <c r="N388" s="46" t="s">
        <v>6189</v>
      </c>
    </row>
    <row r="389" spans="2:14">
      <c r="B389" s="46" t="s">
        <v>6203</v>
      </c>
      <c r="C389" s="47">
        <v>9783839409244</v>
      </c>
      <c r="D389" s="48" t="s">
        <v>6204</v>
      </c>
      <c r="E389" s="48" t="s">
        <v>6205</v>
      </c>
      <c r="F389" s="48" t="s">
        <v>6823</v>
      </c>
      <c r="G389" s="46">
        <v>2008</v>
      </c>
      <c r="H389" s="46" t="s">
        <v>1497</v>
      </c>
      <c r="I389" s="82">
        <v>34.99</v>
      </c>
      <c r="J389" s="89" t="str">
        <f>VLOOKUP(C389,'[2]Gesamt 2000-2009'!$C$7:$O$823,13,0)</f>
        <v>Literaturwissenschaft|Literaturtheorie und Allgemeine Literaturwissenschaft</v>
      </c>
      <c r="K389" s="46" t="s">
        <v>6717</v>
      </c>
      <c r="L389" s="48">
        <f>VLOOKUP(C389,[3]Tabelle1!$C$32:$S$28751,17,0)</f>
        <v>0</v>
      </c>
      <c r="M389" s="48" t="s">
        <v>5055</v>
      </c>
      <c r="N389" s="46" t="s">
        <v>6202</v>
      </c>
    </row>
    <row r="390" spans="2:14">
      <c r="B390" s="46" t="s">
        <v>6219</v>
      </c>
      <c r="C390" s="47">
        <v>9783839409923</v>
      </c>
      <c r="D390" s="48" t="s">
        <v>6220</v>
      </c>
      <c r="E390" s="48" t="s">
        <v>6221</v>
      </c>
      <c r="F390" s="48" t="s">
        <v>5961</v>
      </c>
      <c r="G390" s="46">
        <v>2008</v>
      </c>
      <c r="H390" s="46" t="s">
        <v>1497</v>
      </c>
      <c r="I390" s="82">
        <v>21.99</v>
      </c>
      <c r="J390" s="89" t="str">
        <f>VLOOKUP(C390,'[2]Gesamt 2000-2009'!$C$7:$O$823,13,0)</f>
        <v>Kulturwissenschaft|Gender Studies und Queer Studies</v>
      </c>
      <c r="K390" s="46" t="s">
        <v>6817</v>
      </c>
      <c r="L390" s="48">
        <f>VLOOKUP(C390,[3]Tabelle1!$C$32:$S$28751,17,0)</f>
        <v>0</v>
      </c>
      <c r="M390" s="48" t="s">
        <v>5055</v>
      </c>
      <c r="N390" s="46" t="s">
        <v>6218</v>
      </c>
    </row>
    <row r="391" spans="2:14">
      <c r="B391" s="46" t="s">
        <v>6232</v>
      </c>
      <c r="C391" s="47">
        <v>9783839410103</v>
      </c>
      <c r="D391" s="48" t="s">
        <v>6233</v>
      </c>
      <c r="E391" s="48" t="s">
        <v>6234</v>
      </c>
      <c r="F391" s="48" t="s">
        <v>7093</v>
      </c>
      <c r="G391" s="46">
        <v>2008</v>
      </c>
      <c r="H391" s="46" t="s">
        <v>1497</v>
      </c>
      <c r="I391" s="82">
        <v>23.99</v>
      </c>
      <c r="J391" s="89" t="str">
        <f>VLOOKUP(C391,'[2]Gesamt 2000-2009'!$C$7:$O$823,13,0)</f>
        <v>Theater- und Tanzwissenschaft|Theaterwissenschaft</v>
      </c>
      <c r="K391" s="46" t="s">
        <v>7092</v>
      </c>
      <c r="L391" s="48">
        <f>VLOOKUP(C391,[3]Tabelle1!$C$32:$S$28751,17,0)</f>
        <v>0</v>
      </c>
      <c r="M391" s="48" t="s">
        <v>5055</v>
      </c>
      <c r="N391" s="46" t="s">
        <v>6231</v>
      </c>
    </row>
    <row r="392" spans="2:14">
      <c r="B392" s="46" t="s">
        <v>6236</v>
      </c>
      <c r="C392" s="47">
        <v>9783839410240</v>
      </c>
      <c r="D392" s="48" t="s">
        <v>6237</v>
      </c>
      <c r="E392" s="48" t="s">
        <v>6238</v>
      </c>
      <c r="F392" s="48" t="s">
        <v>6767</v>
      </c>
      <c r="G392" s="46">
        <v>2008</v>
      </c>
      <c r="H392" s="46" t="s">
        <v>1497</v>
      </c>
      <c r="I392" s="82">
        <v>26.99</v>
      </c>
      <c r="J392" s="89" t="str">
        <f>VLOOKUP(C392,'[2]Gesamt 2000-2009'!$C$7:$O$823,13,0)</f>
        <v>Medienwissenschaft|Mediengeschichte</v>
      </c>
      <c r="K392" s="46" t="s">
        <v>6696</v>
      </c>
      <c r="L392" s="48">
        <f>VLOOKUP(C392,[3]Tabelle1!$C$32:$S$28751,17,0)</f>
        <v>0</v>
      </c>
      <c r="M392" s="48" t="s">
        <v>5055</v>
      </c>
      <c r="N392" s="46" t="s">
        <v>6235</v>
      </c>
    </row>
    <row r="393" spans="2:14">
      <c r="B393" s="46" t="s">
        <v>6244</v>
      </c>
      <c r="C393" s="47">
        <v>9783839410462</v>
      </c>
      <c r="D393" s="48" t="s">
        <v>6245</v>
      </c>
      <c r="E393" s="48" t="s">
        <v>6246</v>
      </c>
      <c r="F393" s="48" t="s">
        <v>6823</v>
      </c>
      <c r="G393" s="46">
        <v>2008</v>
      </c>
      <c r="H393" s="46" t="s">
        <v>1497</v>
      </c>
      <c r="I393" s="82">
        <v>24.99</v>
      </c>
      <c r="J393" s="89" t="str">
        <f>VLOOKUP(C393,'[2]Gesamt 2000-2009'!$C$7:$O$823,13,0)</f>
        <v>Literaturwissenschaft|Literaturtheorie und Allgemeine Literaturwissenschaft</v>
      </c>
      <c r="K393" s="46" t="s">
        <v>6717</v>
      </c>
      <c r="L393" s="48">
        <f>VLOOKUP(C393,[3]Tabelle1!$C$32:$S$28751,17,0)</f>
        <v>0</v>
      </c>
      <c r="M393" s="48" t="s">
        <v>5055</v>
      </c>
      <c r="N393" s="46" t="s">
        <v>6243</v>
      </c>
    </row>
    <row r="394" spans="2:14">
      <c r="B394" s="46" t="s">
        <v>6252</v>
      </c>
      <c r="C394" s="47">
        <v>9783839409947</v>
      </c>
      <c r="D394" s="48" t="s">
        <v>6253</v>
      </c>
      <c r="E394" s="48" t="s">
        <v>6254</v>
      </c>
      <c r="F394" s="48" t="s">
        <v>6570</v>
      </c>
      <c r="G394" s="46">
        <v>2008</v>
      </c>
      <c r="H394" s="46" t="s">
        <v>1497</v>
      </c>
      <c r="I394" s="82">
        <v>35.99</v>
      </c>
      <c r="J394" s="89" t="str">
        <f>VLOOKUP(C394,'[2]Gesamt 2000-2009'!$C$7:$O$823,13,0)</f>
        <v>Medienwissenschaft|Film, Foto und analoge Medien</v>
      </c>
      <c r="K394" s="46" t="s">
        <v>7231</v>
      </c>
      <c r="L394" s="48">
        <f>VLOOKUP(C394,[3]Tabelle1!$C$32:$S$28751,17,0)</f>
        <v>0</v>
      </c>
      <c r="M394" s="48" t="s">
        <v>5055</v>
      </c>
      <c r="N394" s="46" t="s">
        <v>6251</v>
      </c>
    </row>
    <row r="395" spans="2:14">
      <c r="B395" s="46" t="s">
        <v>6256</v>
      </c>
      <c r="C395" s="47">
        <v>9783839410554</v>
      </c>
      <c r="D395" s="48" t="s">
        <v>6257</v>
      </c>
      <c r="E395" s="48" t="s">
        <v>6258</v>
      </c>
      <c r="F395" s="48" t="s">
        <v>7093</v>
      </c>
      <c r="G395" s="46">
        <v>2008</v>
      </c>
      <c r="H395" s="46" t="s">
        <v>1497</v>
      </c>
      <c r="I395" s="82">
        <v>26.99</v>
      </c>
      <c r="J395" s="89" t="str">
        <f>VLOOKUP(C395,'[2]Gesamt 2000-2009'!$C$7:$O$823,13,0)</f>
        <v>Theater- und Tanzwissenschaft|Theaterwissenschaft</v>
      </c>
      <c r="K395" s="46" t="s">
        <v>7092</v>
      </c>
      <c r="L395" s="48">
        <f>VLOOKUP(C395,[3]Tabelle1!$C$32:$S$28751,17,0)</f>
        <v>0</v>
      </c>
      <c r="M395" s="48" t="s">
        <v>5055</v>
      </c>
      <c r="N395" s="46" t="s">
        <v>6255</v>
      </c>
    </row>
    <row r="396" spans="2:14">
      <c r="B396" s="46" t="s">
        <v>6260</v>
      </c>
      <c r="C396" s="47">
        <v>9783839410622</v>
      </c>
      <c r="D396" s="48" t="s">
        <v>6261</v>
      </c>
      <c r="E396" s="48" t="s">
        <v>6262</v>
      </c>
      <c r="F396" s="48" t="s">
        <v>6570</v>
      </c>
      <c r="G396" s="46">
        <v>2008</v>
      </c>
      <c r="H396" s="46" t="s">
        <v>1497</v>
      </c>
      <c r="I396" s="82">
        <v>23.99</v>
      </c>
      <c r="J396" s="89" t="str">
        <f>VLOOKUP(C396,'[2]Gesamt 2000-2009'!$C$7:$O$823,13,0)</f>
        <v>Medienwissenschaft|Medienästhetik</v>
      </c>
      <c r="K396" s="46" t="s">
        <v>6696</v>
      </c>
      <c r="L396" s="48">
        <f>VLOOKUP(C396,[3]Tabelle1!$C$32:$S$28751,17,0)</f>
        <v>0</v>
      </c>
      <c r="M396" s="48" t="s">
        <v>5055</v>
      </c>
      <c r="N396" s="46" t="s">
        <v>6259</v>
      </c>
    </row>
    <row r="397" spans="2:14">
      <c r="B397" s="46" t="s">
        <v>6272</v>
      </c>
      <c r="C397" s="47">
        <v>9783839409589</v>
      </c>
      <c r="D397" s="48" t="s">
        <v>6273</v>
      </c>
      <c r="E397" s="48" t="s">
        <v>6274</v>
      </c>
      <c r="F397" s="48" t="s">
        <v>6570</v>
      </c>
      <c r="G397" s="46">
        <v>2008</v>
      </c>
      <c r="H397" s="46" t="s">
        <v>1497</v>
      </c>
      <c r="I397" s="82">
        <v>41.99</v>
      </c>
      <c r="J397" s="89" t="str">
        <f>VLOOKUP(C397,'[2]Gesamt 2000-2009'!$C$7:$O$823,13,0)</f>
        <v>Medienwissenschaft|Medientheorie</v>
      </c>
      <c r="K397" s="46" t="s">
        <v>6696</v>
      </c>
      <c r="L397" s="48">
        <f>VLOOKUP(C397,[3]Tabelle1!$C$32:$S$28751,17,0)</f>
        <v>0</v>
      </c>
      <c r="M397" s="48" t="s">
        <v>5055</v>
      </c>
      <c r="N397" s="46" t="s">
        <v>6271</v>
      </c>
    </row>
    <row r="398" spans="2:14">
      <c r="B398" s="46" t="s">
        <v>6276</v>
      </c>
      <c r="C398" s="47">
        <v>9783839409626</v>
      </c>
      <c r="D398" s="48" t="s">
        <v>6277</v>
      </c>
      <c r="E398" s="48" t="s">
        <v>6278</v>
      </c>
      <c r="F398" s="48" t="s">
        <v>6726</v>
      </c>
      <c r="G398" s="46">
        <v>2008</v>
      </c>
      <c r="H398" s="46" t="s">
        <v>1497</v>
      </c>
      <c r="I398" s="82">
        <v>23.99</v>
      </c>
      <c r="J398" s="89" t="str">
        <f>VLOOKUP(C398,'[2]Gesamt 2000-2009'!$C$7:$O$823,13,0)</f>
        <v>Kulturwissenschaft|Erinnerungskulturen</v>
      </c>
      <c r="K398" s="46" t="s">
        <v>6551</v>
      </c>
      <c r="L398" s="48">
        <f>VLOOKUP(C398,[3]Tabelle1!$C$32:$S$28751,17,0)</f>
        <v>0</v>
      </c>
      <c r="M398" s="48" t="s">
        <v>5055</v>
      </c>
      <c r="N398" s="46" t="s">
        <v>6275</v>
      </c>
    </row>
    <row r="399" spans="2:14">
      <c r="B399" s="46" t="s">
        <v>6280</v>
      </c>
      <c r="C399" s="47">
        <v>9783839409664</v>
      </c>
      <c r="D399" s="48" t="s">
        <v>6281</v>
      </c>
      <c r="E399" s="48" t="s">
        <v>6282</v>
      </c>
      <c r="F399" s="48" t="s">
        <v>6823</v>
      </c>
      <c r="G399" s="46">
        <v>2008</v>
      </c>
      <c r="H399" s="46" t="s">
        <v>1497</v>
      </c>
      <c r="I399" s="82">
        <v>26.99</v>
      </c>
      <c r="J399" s="89" t="str">
        <f>VLOOKUP(C399,'[2]Gesamt 2000-2009'!$C$7:$O$823,13,0)</f>
        <v>Literaturwissenschaft|Deutsche Literaturwissenschaft</v>
      </c>
      <c r="K399" s="46" t="s">
        <v>6822</v>
      </c>
      <c r="L399" s="48">
        <f>VLOOKUP(C399,[3]Tabelle1!$C$32:$S$28751,17,0)</f>
        <v>0</v>
      </c>
      <c r="M399" s="48" t="s">
        <v>5055</v>
      </c>
      <c r="N399" s="46" t="s">
        <v>6279</v>
      </c>
    </row>
    <row r="400" spans="2:14">
      <c r="B400" s="46" t="s">
        <v>6300</v>
      </c>
      <c r="C400" s="47">
        <v>9783839410660</v>
      </c>
      <c r="D400" s="48" t="s">
        <v>6301</v>
      </c>
      <c r="E400" s="48" t="s">
        <v>6302</v>
      </c>
      <c r="F400" s="48" t="s">
        <v>7202</v>
      </c>
      <c r="G400" s="46">
        <v>2009</v>
      </c>
      <c r="H400" s="46" t="s">
        <v>1497</v>
      </c>
      <c r="I400" s="82">
        <v>22.99</v>
      </c>
      <c r="J400" s="89" t="str">
        <f>VLOOKUP(C400,'[2]Gesamt 2000-2009'!$C$7:$O$823,13,0)</f>
        <v>Theater- und Tanzwissenschaft|Tanzwissenschaft</v>
      </c>
      <c r="K400" s="46" t="s">
        <v>7201</v>
      </c>
      <c r="L400" s="48">
        <f>VLOOKUP(C400,[3]Tabelle1!$C$32:$S$28751,17,0)</f>
        <v>0</v>
      </c>
      <c r="M400" s="48" t="s">
        <v>5055</v>
      </c>
      <c r="N400" s="46" t="s">
        <v>6299</v>
      </c>
    </row>
    <row r="401" spans="2:14">
      <c r="B401" s="46" t="s">
        <v>6312</v>
      </c>
      <c r="C401" s="47">
        <v>9783839411056</v>
      </c>
      <c r="D401" s="48" t="s">
        <v>6313</v>
      </c>
      <c r="E401" s="48" t="s">
        <v>6314</v>
      </c>
      <c r="F401" s="48" t="s">
        <v>6823</v>
      </c>
      <c r="G401" s="46">
        <v>2009</v>
      </c>
      <c r="H401" s="46" t="s">
        <v>1497</v>
      </c>
      <c r="I401" s="82">
        <v>32.99</v>
      </c>
      <c r="J401" s="89" t="str">
        <f>VLOOKUP(C401,'[2]Gesamt 2000-2009'!$C$7:$O$823,13,0)</f>
        <v>Literaturwissenschaft|Literaturtheorie und Allgemeine Literaturwissenschaft</v>
      </c>
      <c r="K401" s="46" t="s">
        <v>6717</v>
      </c>
      <c r="L401" s="48">
        <f>VLOOKUP(C401,[3]Tabelle1!$C$32:$S$28751,17,0)</f>
        <v>0</v>
      </c>
      <c r="M401" s="48" t="s">
        <v>5055</v>
      </c>
      <c r="N401" s="46" t="s">
        <v>6311</v>
      </c>
    </row>
    <row r="402" spans="2:14">
      <c r="B402" s="46" t="s">
        <v>6345</v>
      </c>
      <c r="C402" s="47">
        <v>9783839410981</v>
      </c>
      <c r="D402" s="48" t="s">
        <v>6346</v>
      </c>
      <c r="E402" s="48" t="s">
        <v>6347</v>
      </c>
      <c r="F402" s="48" t="s">
        <v>6767</v>
      </c>
      <c r="G402" s="46">
        <v>2009</v>
      </c>
      <c r="H402" s="46" t="s">
        <v>1497</v>
      </c>
      <c r="I402" s="82">
        <v>32.99</v>
      </c>
      <c r="J402" s="89" t="str">
        <f>VLOOKUP(C402,'[2]Gesamt 2000-2009'!$C$7:$O$823,13,0)</f>
        <v>Medienwissenschaft|Mediengeschichte</v>
      </c>
      <c r="K402" s="46" t="s">
        <v>6696</v>
      </c>
      <c r="L402" s="48">
        <f>VLOOKUP(C402,[3]Tabelle1!$C$32:$S$28751,17,0)</f>
        <v>0</v>
      </c>
      <c r="M402" s="48" t="s">
        <v>5055</v>
      </c>
      <c r="N402" s="46" t="s">
        <v>6344</v>
      </c>
    </row>
    <row r="403" spans="2:14">
      <c r="B403" s="46" t="s">
        <v>6349</v>
      </c>
      <c r="C403" s="47">
        <v>9783839411209</v>
      </c>
      <c r="D403" s="48" t="s">
        <v>6350</v>
      </c>
      <c r="E403" s="48" t="s">
        <v>6351</v>
      </c>
      <c r="F403" s="48" t="s">
        <v>6570</v>
      </c>
      <c r="G403" s="46">
        <v>2009</v>
      </c>
      <c r="H403" s="46" t="s">
        <v>1497</v>
      </c>
      <c r="I403" s="82">
        <v>16.989999999999998</v>
      </c>
      <c r="J403" s="89" t="str">
        <f>VLOOKUP(C403,'[2]Gesamt 2000-2009'!$C$7:$O$823,13,0)</f>
        <v>Kulturwissenschaft|Kulturgeschichte</v>
      </c>
      <c r="K403" s="46" t="s">
        <v>6592</v>
      </c>
      <c r="L403" s="48">
        <f>VLOOKUP(C403,[3]Tabelle1!$C$32:$S$28751,17,0)</f>
        <v>0</v>
      </c>
      <c r="M403" s="48" t="s">
        <v>5055</v>
      </c>
      <c r="N403" s="46" t="s">
        <v>6348</v>
      </c>
    </row>
    <row r="404" spans="2:14">
      <c r="B404" s="46" t="s">
        <v>6362</v>
      </c>
      <c r="C404" s="47">
        <v>9783839409398</v>
      </c>
      <c r="D404" s="48" t="s">
        <v>6363</v>
      </c>
      <c r="E404" s="48" t="s">
        <v>6364</v>
      </c>
      <c r="F404" s="48" t="s">
        <v>6365</v>
      </c>
      <c r="G404" s="46">
        <v>2009</v>
      </c>
      <c r="H404" s="46" t="s">
        <v>1497</v>
      </c>
      <c r="I404" s="82">
        <v>26.99</v>
      </c>
      <c r="J404" s="89" t="str">
        <f>VLOOKUP(C404,'[2]Gesamt 2000-2009'!$C$7:$O$823,13,0)</f>
        <v>Medienwissenschaft|Medienästhetik</v>
      </c>
      <c r="K404" s="46" t="s">
        <v>6696</v>
      </c>
      <c r="L404" s="48">
        <f>VLOOKUP(C404,[3]Tabelle1!$C$32:$S$28751,17,0)</f>
        <v>0</v>
      </c>
      <c r="M404" s="48" t="s">
        <v>5055</v>
      </c>
      <c r="N404" s="46" t="s">
        <v>6361</v>
      </c>
    </row>
    <row r="405" spans="2:14">
      <c r="B405" s="46" t="s">
        <v>6376</v>
      </c>
      <c r="C405" s="47">
        <v>9783839409336</v>
      </c>
      <c r="D405" s="48" t="s">
        <v>6377</v>
      </c>
      <c r="E405" s="48" t="s">
        <v>6378</v>
      </c>
      <c r="F405" s="48" t="s">
        <v>5961</v>
      </c>
      <c r="G405" s="46">
        <v>2009</v>
      </c>
      <c r="H405" s="46" t="s">
        <v>1497</v>
      </c>
      <c r="I405" s="82">
        <v>20.99</v>
      </c>
      <c r="J405" s="89" t="str">
        <f>VLOOKUP(C405,'[2]Gesamt 2000-2009'!$C$7:$O$823,13,0)</f>
        <v>Kulturwissenschaft|Gender Studies und Queer Studies</v>
      </c>
      <c r="K405" s="46" t="s">
        <v>6817</v>
      </c>
      <c r="L405" s="48">
        <f>VLOOKUP(C405,[3]Tabelle1!$C$32:$S$28751,17,0)</f>
        <v>0</v>
      </c>
      <c r="M405" s="48" t="s">
        <v>5055</v>
      </c>
      <c r="N405" s="46" t="s">
        <v>6375</v>
      </c>
    </row>
    <row r="406" spans="2:14">
      <c r="B406" s="46" t="s">
        <v>6380</v>
      </c>
      <c r="C406" s="47">
        <v>9783839409381</v>
      </c>
      <c r="D406" s="48" t="s">
        <v>6381</v>
      </c>
      <c r="E406" s="48" t="s">
        <v>6382</v>
      </c>
      <c r="F406" s="48" t="s">
        <v>6570</v>
      </c>
      <c r="G406" s="46">
        <v>2009</v>
      </c>
      <c r="H406" s="46" t="s">
        <v>1497</v>
      </c>
      <c r="I406" s="82">
        <v>24.99</v>
      </c>
      <c r="J406" s="89" t="str">
        <f>VLOOKUP(C406,'[2]Gesamt 2000-2009'!$C$7:$O$823,13,0)</f>
        <v>Literaturwissenschaft|Literaturtheorie und Allgemeine Literaturwissenschaft</v>
      </c>
      <c r="K406" s="46" t="s">
        <v>6717</v>
      </c>
      <c r="L406" s="48">
        <f>VLOOKUP(C406,[3]Tabelle1!$C$32:$S$28751,17,0)</f>
        <v>0</v>
      </c>
      <c r="M406" s="48" t="s">
        <v>5055</v>
      </c>
      <c r="N406" s="46" t="s">
        <v>6379</v>
      </c>
    </row>
    <row r="407" spans="2:14">
      <c r="B407" s="46" t="s">
        <v>6388</v>
      </c>
      <c r="C407" s="47">
        <v>9783839410424</v>
      </c>
      <c r="D407" s="48" t="s">
        <v>6389</v>
      </c>
      <c r="E407" s="48" t="s">
        <v>6390</v>
      </c>
      <c r="F407" s="48" t="s">
        <v>6570</v>
      </c>
      <c r="G407" s="46">
        <v>2009</v>
      </c>
      <c r="H407" s="46" t="s">
        <v>1497</v>
      </c>
      <c r="I407" s="82">
        <v>31.99</v>
      </c>
      <c r="J407" s="89" t="str">
        <f>VLOOKUP(C407,'[2]Gesamt 2000-2009'!$C$7:$O$823,13,0)</f>
        <v>Kulturwissenschaft|Kulturtheorie</v>
      </c>
      <c r="K407" s="46" t="s">
        <v>6551</v>
      </c>
      <c r="L407" s="48">
        <f>VLOOKUP(C407,[3]Tabelle1!$C$32:$S$28751,17,0)</f>
        <v>0</v>
      </c>
      <c r="M407" s="48" t="s">
        <v>5055</v>
      </c>
      <c r="N407" s="46" t="s">
        <v>6387</v>
      </c>
    </row>
    <row r="408" spans="2:14">
      <c r="B408" s="46" t="s">
        <v>6396</v>
      </c>
      <c r="C408" s="47">
        <v>9783839410905</v>
      </c>
      <c r="D408" s="48" t="s">
        <v>6397</v>
      </c>
      <c r="E408" s="48" t="s">
        <v>6398</v>
      </c>
      <c r="F408" s="48" t="s">
        <v>6570</v>
      </c>
      <c r="G408" s="46">
        <v>2009</v>
      </c>
      <c r="H408" s="46" t="s">
        <v>1497</v>
      </c>
      <c r="I408" s="82">
        <v>33.99</v>
      </c>
      <c r="J408" s="89" t="str">
        <f>VLOOKUP(C408,'[2]Gesamt 2000-2009'!$C$7:$O$823,13,0)</f>
        <v>Medienwissenschaft|Digitale und soziale Medien</v>
      </c>
      <c r="K408" s="46" t="s">
        <v>6696</v>
      </c>
      <c r="L408" s="48">
        <f>VLOOKUP(C408,[3]Tabelle1!$C$32:$S$28751,17,0)</f>
        <v>0</v>
      </c>
      <c r="M408" s="48" t="s">
        <v>5055</v>
      </c>
      <c r="N408" s="46" t="s">
        <v>6395</v>
      </c>
    </row>
    <row r="409" spans="2:14">
      <c r="B409" s="46" t="s">
        <v>6409</v>
      </c>
      <c r="C409" s="47">
        <v>9783839411001</v>
      </c>
      <c r="D409" s="48" t="s">
        <v>6410</v>
      </c>
      <c r="E409" s="48" t="s">
        <v>6411</v>
      </c>
      <c r="F409" s="48" t="s">
        <v>6570</v>
      </c>
      <c r="G409" s="46">
        <v>2009</v>
      </c>
      <c r="H409" s="46" t="s">
        <v>1497</v>
      </c>
      <c r="I409" s="82">
        <v>33.99</v>
      </c>
      <c r="J409" s="89" t="str">
        <f>VLOOKUP(C409,'[2]Gesamt 2000-2009'!$C$7:$O$823,13,0)</f>
        <v>Literaturwissenschaft|Literaturtheorie und Allgemeine Literaturwissenschaft</v>
      </c>
      <c r="K409" s="46" t="s">
        <v>6717</v>
      </c>
      <c r="L409" s="48">
        <f>VLOOKUP(C409,[3]Tabelle1!$C$32:$S$28751,17,0)</f>
        <v>0</v>
      </c>
      <c r="M409" s="48" t="s">
        <v>5055</v>
      </c>
      <c r="N409" s="46" t="s">
        <v>6408</v>
      </c>
    </row>
    <row r="410" spans="2:14">
      <c r="B410" s="46" t="s">
        <v>6429</v>
      </c>
      <c r="C410" s="47">
        <v>9783839411223</v>
      </c>
      <c r="D410" s="48" t="s">
        <v>6430</v>
      </c>
      <c r="E410" s="48" t="s">
        <v>6431</v>
      </c>
      <c r="F410" s="48" t="s">
        <v>6634</v>
      </c>
      <c r="G410" s="46">
        <v>2009</v>
      </c>
      <c r="H410" s="46" t="s">
        <v>1497</v>
      </c>
      <c r="I410" s="82">
        <v>24.99</v>
      </c>
      <c r="J410" s="89" t="str">
        <f>VLOOKUP(C410,'[2]Gesamt 2000-2009'!$C$7:$O$823,13,0)</f>
        <v>Medienwissenschaft|Film, Foto und analoge Medien</v>
      </c>
      <c r="K410" s="46" t="s">
        <v>6633</v>
      </c>
      <c r="L410" s="48"/>
      <c r="M410" s="48" t="s">
        <v>5055</v>
      </c>
      <c r="N410" s="46" t="s">
        <v>6428</v>
      </c>
    </row>
    <row r="411" spans="2:14">
      <c r="B411" s="46" t="s">
        <v>6437</v>
      </c>
      <c r="C411" s="47">
        <v>9783839411346</v>
      </c>
      <c r="D411" s="48" t="s">
        <v>6438</v>
      </c>
      <c r="E411" s="48" t="s">
        <v>6439</v>
      </c>
      <c r="F411" s="48" t="s">
        <v>7098</v>
      </c>
      <c r="G411" s="46">
        <v>2009</v>
      </c>
      <c r="H411" s="46" t="s">
        <v>1497</v>
      </c>
      <c r="I411" s="82">
        <v>24.99</v>
      </c>
      <c r="J411" s="89" t="str">
        <f>VLOOKUP(C411,'[2]Gesamt 2000-2009'!$C$7:$O$823,13,0)</f>
        <v>Medienwissenschaft|Film, Foto und analoge Medien</v>
      </c>
      <c r="K411" s="46" t="s">
        <v>6633</v>
      </c>
      <c r="L411" s="48">
        <f>VLOOKUP(C411,[3]Tabelle1!$C$32:$S$28751,17,0)</f>
        <v>0</v>
      </c>
      <c r="M411" s="48" t="s">
        <v>5055</v>
      </c>
      <c r="N411" s="46" t="s">
        <v>6436</v>
      </c>
    </row>
    <row r="412" spans="2:14">
      <c r="B412" s="46" t="s">
        <v>6470</v>
      </c>
      <c r="C412" s="47">
        <v>9783839411681</v>
      </c>
      <c r="D412" s="48" t="s">
        <v>6471</v>
      </c>
      <c r="E412" s="48" t="s">
        <v>6472</v>
      </c>
      <c r="F412" s="48" t="s">
        <v>6118</v>
      </c>
      <c r="G412" s="46">
        <v>2009</v>
      </c>
      <c r="H412" s="46" t="s">
        <v>1497</v>
      </c>
      <c r="I412" s="82">
        <v>25.99</v>
      </c>
      <c r="J412" s="89" t="str">
        <f>VLOOKUP(C412,'[2]Gesamt 2000-2009'!$C$7:$O$823,13,0)</f>
        <v>Musikwissenschaft|Allgemeine Musikwissenschaft und Sound Studies</v>
      </c>
      <c r="K412" s="46" t="s">
        <v>6928</v>
      </c>
      <c r="L412" s="48">
        <f>VLOOKUP(C412,[3]Tabelle1!$C$32:$S$28751,17,0)</f>
        <v>0</v>
      </c>
      <c r="M412" s="48" t="s">
        <v>5055</v>
      </c>
      <c r="N412" s="46" t="s">
        <v>6469</v>
      </c>
    </row>
    <row r="413" spans="2:14">
      <c r="B413" s="46" t="s">
        <v>6498</v>
      </c>
      <c r="C413" s="47">
        <v>9783839409152</v>
      </c>
      <c r="D413" s="48" t="s">
        <v>6499</v>
      </c>
      <c r="E413" s="48" t="s">
        <v>6500</v>
      </c>
      <c r="F413" s="48" t="s">
        <v>7568</v>
      </c>
      <c r="G413" s="46">
        <v>2009</v>
      </c>
      <c r="H413" s="46" t="s">
        <v>1497</v>
      </c>
      <c r="I413" s="82">
        <v>23.99</v>
      </c>
      <c r="J413" s="89" t="str">
        <f>VLOOKUP(C413,'[2]Gesamt 2000-2009'!$C$7:$O$823,13,0)</f>
        <v>Kulturwissenschaft|Gender Studies und Queer Studies</v>
      </c>
      <c r="K413" s="46" t="s">
        <v>6501</v>
      </c>
      <c r="L413" s="48">
        <f>VLOOKUP(C413,[3]Tabelle1!$C$32:$S$28751,17,0)</f>
        <v>0</v>
      </c>
      <c r="M413" s="48" t="s">
        <v>5055</v>
      </c>
      <c r="N413" s="46" t="s">
        <v>6497</v>
      </c>
    </row>
    <row r="414" spans="2:14">
      <c r="B414" s="46" t="s">
        <v>6508</v>
      </c>
      <c r="C414" s="47">
        <v>9783839409879</v>
      </c>
      <c r="D414" s="48" t="s">
        <v>6509</v>
      </c>
      <c r="E414" s="48" t="s">
        <v>6510</v>
      </c>
      <c r="F414" s="48" t="s">
        <v>6570</v>
      </c>
      <c r="G414" s="46">
        <v>2009</v>
      </c>
      <c r="H414" s="46" t="s">
        <v>1497</v>
      </c>
      <c r="I414" s="82">
        <v>33.99</v>
      </c>
      <c r="J414" s="89" t="str">
        <f>VLOOKUP(C414,'[2]Gesamt 2000-2009'!$C$7:$O$823,13,0)</f>
        <v>Literaturwissenschaft|Literaturtheorie und Allgemeine Literaturwissenschaft</v>
      </c>
      <c r="K414" s="46" t="s">
        <v>6717</v>
      </c>
      <c r="L414" s="48">
        <f>VLOOKUP(C414,[3]Tabelle1!$C$32:$S$28751,17,0)</f>
        <v>0</v>
      </c>
      <c r="M414" s="48" t="s">
        <v>5055</v>
      </c>
      <c r="N414" s="46" t="s">
        <v>6507</v>
      </c>
    </row>
    <row r="415" spans="2:14">
      <c r="B415" s="46" t="s">
        <v>6524</v>
      </c>
      <c r="C415" s="47">
        <v>9783839410813</v>
      </c>
      <c r="D415" s="48" t="s">
        <v>6525</v>
      </c>
      <c r="E415" s="48" t="s">
        <v>4132</v>
      </c>
      <c r="F415" s="48" t="s">
        <v>6552</v>
      </c>
      <c r="G415" s="46">
        <v>2009</v>
      </c>
      <c r="H415" s="46" t="s">
        <v>1497</v>
      </c>
      <c r="I415" s="82">
        <v>19.989999999999998</v>
      </c>
      <c r="J415" s="89" t="str">
        <f>VLOOKUP(C415,'[2]Gesamt 2000-2009'!$C$7:$O$823,13,0)</f>
        <v>Kulturwissenschaft|Kulturtheorie</v>
      </c>
      <c r="K415" s="46" t="s">
        <v>6540</v>
      </c>
      <c r="L415" s="48">
        <f>VLOOKUP(C415,[3]Tabelle1!$C$32:$S$28751,17,0)</f>
        <v>0</v>
      </c>
      <c r="M415" s="48" t="s">
        <v>5055</v>
      </c>
      <c r="N415" s="46" t="s">
        <v>6523</v>
      </c>
    </row>
    <row r="416" spans="2:14">
      <c r="B416" s="46" t="s">
        <v>4134</v>
      </c>
      <c r="C416" s="47">
        <v>9783839410998</v>
      </c>
      <c r="D416" s="48" t="s">
        <v>4135</v>
      </c>
      <c r="E416" s="48" t="s">
        <v>4136</v>
      </c>
      <c r="F416" s="48" t="s">
        <v>6570</v>
      </c>
      <c r="G416" s="46">
        <v>2009</v>
      </c>
      <c r="H416" s="46" t="s">
        <v>1497</v>
      </c>
      <c r="I416" s="82">
        <v>31.99</v>
      </c>
      <c r="J416" s="89" t="str">
        <f>VLOOKUP(C416,'[2]Gesamt 2000-2009'!$C$7:$O$823,13,0)</f>
        <v>Literaturwissenschaft|Romanische Literaturwissenschaft</v>
      </c>
      <c r="K416" s="46" t="s">
        <v>4137</v>
      </c>
      <c r="L416" s="48">
        <f>VLOOKUP(C416,[3]Tabelle1!$C$32:$S$28751,17,0)</f>
        <v>0</v>
      </c>
      <c r="M416" s="48" t="s">
        <v>5055</v>
      </c>
      <c r="N416" s="46" t="s">
        <v>4133</v>
      </c>
    </row>
    <row r="417" spans="2:14">
      <c r="B417" s="46" t="s">
        <v>4139</v>
      </c>
      <c r="C417" s="47">
        <v>9783839411070</v>
      </c>
      <c r="D417" s="48" t="s">
        <v>4140</v>
      </c>
      <c r="E417" s="48" t="s">
        <v>4141</v>
      </c>
      <c r="F417" s="48" t="s">
        <v>4142</v>
      </c>
      <c r="G417" s="46">
        <v>2009</v>
      </c>
      <c r="H417" s="46" t="s">
        <v>1497</v>
      </c>
      <c r="I417" s="82">
        <v>26.99</v>
      </c>
      <c r="J417" s="89" t="str">
        <f>VLOOKUP(C417,'[2]Gesamt 2000-2009'!$C$7:$O$823,13,0)</f>
        <v>Kulturwissenschaft|Erinnerungskulturen</v>
      </c>
      <c r="K417" s="46" t="s">
        <v>6551</v>
      </c>
      <c r="L417" s="48">
        <f>VLOOKUP(C417,[3]Tabelle1!$C$32:$S$28751,17,0)</f>
        <v>0</v>
      </c>
      <c r="M417" s="48" t="s">
        <v>5055</v>
      </c>
      <c r="N417" s="46" t="s">
        <v>4138</v>
      </c>
    </row>
    <row r="418" spans="2:14">
      <c r="B418" s="46" t="s">
        <v>4152</v>
      </c>
      <c r="C418" s="47">
        <v>9783839411735</v>
      </c>
      <c r="D418" s="48" t="s">
        <v>4153</v>
      </c>
      <c r="E418" s="48" t="s">
        <v>4154</v>
      </c>
      <c r="F418" s="48" t="s">
        <v>6570</v>
      </c>
      <c r="G418" s="46">
        <v>2009</v>
      </c>
      <c r="H418" s="46" t="s">
        <v>1497</v>
      </c>
      <c r="I418" s="82">
        <v>18.989999999999998</v>
      </c>
      <c r="J418" s="89" t="str">
        <f>VLOOKUP(C418,'[2]Gesamt 2000-2009'!$C$7:$O$823,13,0)</f>
        <v>Medienwissenschaft|Medienästhetik</v>
      </c>
      <c r="K418" s="46" t="s">
        <v>6696</v>
      </c>
      <c r="L418" s="48">
        <f>VLOOKUP(C418,[3]Tabelle1!$C$32:$S$28751,17,0)</f>
        <v>0</v>
      </c>
      <c r="M418" s="48" t="s">
        <v>5055</v>
      </c>
      <c r="N418" s="46" t="s">
        <v>4151</v>
      </c>
    </row>
    <row r="419" spans="2:14">
      <c r="B419" s="46" t="s">
        <v>4156</v>
      </c>
      <c r="C419" s="47">
        <v>9783839411759</v>
      </c>
      <c r="D419" s="48" t="s">
        <v>4157</v>
      </c>
      <c r="E419" s="48" t="s">
        <v>4158</v>
      </c>
      <c r="F419" s="48" t="s">
        <v>4159</v>
      </c>
      <c r="G419" s="46">
        <v>2009</v>
      </c>
      <c r="H419" s="46" t="s">
        <v>1497</v>
      </c>
      <c r="I419" s="82">
        <v>25.99</v>
      </c>
      <c r="J419" s="89" t="str">
        <f>VLOOKUP(C419,'[2]Gesamt 2000-2009'!$C$7:$O$823,13,0)</f>
        <v>Kulturwissenschaft|Cultural Studies</v>
      </c>
      <c r="K419" s="46" t="s">
        <v>6551</v>
      </c>
      <c r="L419" s="48">
        <f>VLOOKUP(C419,[3]Tabelle1!$C$32:$S$28751,17,0)</f>
        <v>0</v>
      </c>
      <c r="M419" s="48" t="s">
        <v>5055</v>
      </c>
      <c r="N419" s="46" t="s">
        <v>4155</v>
      </c>
    </row>
    <row r="420" spans="2:14">
      <c r="B420" s="46" t="s">
        <v>4161</v>
      </c>
      <c r="C420" s="47">
        <v>9783839411964</v>
      </c>
      <c r="D420" s="48" t="s">
        <v>4162</v>
      </c>
      <c r="E420" s="48" t="s">
        <v>4163</v>
      </c>
      <c r="F420" s="48" t="s">
        <v>7568</v>
      </c>
      <c r="G420" s="46">
        <v>2009</v>
      </c>
      <c r="H420" s="46" t="s">
        <v>1497</v>
      </c>
      <c r="I420" s="82">
        <v>24.99</v>
      </c>
      <c r="J420" s="89" t="str">
        <f>VLOOKUP(C420,'[2]Gesamt 2000-2009'!$C$7:$O$823,13,0)</f>
        <v>Kulturwissenschaft|Gender Studies und Queer Studies</v>
      </c>
      <c r="K420" s="46" t="s">
        <v>6817</v>
      </c>
      <c r="L420" s="48">
        <f>VLOOKUP(C420,[3]Tabelle1!$C$32:$S$28751,17,0)</f>
        <v>0</v>
      </c>
      <c r="M420" s="48" t="s">
        <v>5055</v>
      </c>
      <c r="N420" s="46" t="s">
        <v>4160</v>
      </c>
    </row>
    <row r="421" spans="2:14">
      <c r="B421" s="46" t="s">
        <v>4165</v>
      </c>
      <c r="C421" s="47">
        <v>9783839411971</v>
      </c>
      <c r="D421" s="48" t="s">
        <v>4166</v>
      </c>
      <c r="E421" s="48" t="s">
        <v>4167</v>
      </c>
      <c r="F421" s="48" t="s">
        <v>5917</v>
      </c>
      <c r="G421" s="46">
        <v>2009</v>
      </c>
      <c r="H421" s="46" t="s">
        <v>1497</v>
      </c>
      <c r="I421" s="82">
        <v>25.99</v>
      </c>
      <c r="J421" s="89" t="str">
        <f>VLOOKUP(C421,'[2]Gesamt 2000-2009'!$C$7:$O$823,13,0)</f>
        <v>Literaturwissenschaft|Literaturtheorie und Allgemeine Literaturwissenschaft</v>
      </c>
      <c r="K421" s="46" t="s">
        <v>6717</v>
      </c>
      <c r="L421" s="48">
        <f>VLOOKUP(C421,[3]Tabelle1!$C$32:$S$28751,17,0)</f>
        <v>0</v>
      </c>
      <c r="M421" s="48" t="s">
        <v>5055</v>
      </c>
      <c r="N421" s="46" t="s">
        <v>4164</v>
      </c>
    </row>
    <row r="422" spans="2:14">
      <c r="B422" s="46" t="s">
        <v>4169</v>
      </c>
      <c r="C422" s="47">
        <v>9783839412046</v>
      </c>
      <c r="D422" s="48" t="s">
        <v>4170</v>
      </c>
      <c r="E422" s="48" t="s">
        <v>4171</v>
      </c>
      <c r="F422" s="48" t="s">
        <v>7202</v>
      </c>
      <c r="G422" s="46">
        <v>2009</v>
      </c>
      <c r="H422" s="46" t="s">
        <v>1497</v>
      </c>
      <c r="I422" s="82">
        <v>25.99</v>
      </c>
      <c r="J422" s="89" t="str">
        <f>VLOOKUP(C422,'[2]Gesamt 2000-2009'!$C$7:$O$823,13,0)</f>
        <v>Theater- und Tanzwissenschaft|Tanzwissenschaft</v>
      </c>
      <c r="K422" s="46" t="s">
        <v>7201</v>
      </c>
      <c r="L422" s="48">
        <f>VLOOKUP(C422,[3]Tabelle1!$C$32:$S$28751,17,0)</f>
        <v>0</v>
      </c>
      <c r="M422" s="48" t="s">
        <v>5055</v>
      </c>
      <c r="N422" s="46" t="s">
        <v>4168</v>
      </c>
    </row>
    <row r="423" spans="2:14">
      <c r="B423" s="46" t="s">
        <v>4186</v>
      </c>
      <c r="C423" s="47">
        <v>9783839407219</v>
      </c>
      <c r="D423" s="48" t="s">
        <v>4187</v>
      </c>
      <c r="E423" s="48" t="s">
        <v>4188</v>
      </c>
      <c r="F423" s="48" t="s">
        <v>6570</v>
      </c>
      <c r="G423" s="46">
        <v>2009</v>
      </c>
      <c r="H423" s="46" t="s">
        <v>1497</v>
      </c>
      <c r="I423" s="82">
        <v>26.99</v>
      </c>
      <c r="J423" s="89" t="str">
        <f>VLOOKUP(C423,'[2]Gesamt 2000-2009'!$C$7:$O$823,13,0)</f>
        <v>Kulturwissenschaft|Kulturgeschichte</v>
      </c>
      <c r="K423" s="46" t="s">
        <v>6592</v>
      </c>
      <c r="L423" s="48">
        <f>VLOOKUP(C423,[3]Tabelle1!$C$32:$S$28751,17,0)</f>
        <v>0</v>
      </c>
      <c r="M423" s="48" t="s">
        <v>5055</v>
      </c>
      <c r="N423" s="46" t="s">
        <v>4185</v>
      </c>
    </row>
    <row r="424" spans="2:14">
      <c r="B424" s="46" t="s">
        <v>4195</v>
      </c>
      <c r="C424" s="47">
        <v>9783839410608</v>
      </c>
      <c r="D424" s="48" t="s">
        <v>4196</v>
      </c>
      <c r="E424" s="48" t="s">
        <v>4197</v>
      </c>
      <c r="F424" s="48" t="s">
        <v>7093</v>
      </c>
      <c r="G424" s="46">
        <v>2009</v>
      </c>
      <c r="H424" s="46" t="s">
        <v>1497</v>
      </c>
      <c r="I424" s="82">
        <v>30.99</v>
      </c>
      <c r="J424" s="89" t="str">
        <f>VLOOKUP(C424,'[2]Gesamt 2000-2009'!$C$7:$O$823,13,0)</f>
        <v>Theater- und Tanzwissenschaft|Theaterwissenschaft</v>
      </c>
      <c r="K424" s="46" t="s">
        <v>7092</v>
      </c>
      <c r="L424" s="48">
        <f>VLOOKUP(C424,[3]Tabelle1!$C$32:$S$28751,17,0)</f>
        <v>0</v>
      </c>
      <c r="M424" s="48" t="s">
        <v>5055</v>
      </c>
      <c r="N424" s="46" t="s">
        <v>4194</v>
      </c>
    </row>
    <row r="425" spans="2:14">
      <c r="B425" s="46" t="s">
        <v>4199</v>
      </c>
      <c r="C425" s="47">
        <v>9783839410684</v>
      </c>
      <c r="D425" s="48" t="s">
        <v>4200</v>
      </c>
      <c r="E425" s="48" t="s">
        <v>4201</v>
      </c>
      <c r="F425" s="48" t="s">
        <v>7202</v>
      </c>
      <c r="G425" s="46">
        <v>2009</v>
      </c>
      <c r="H425" s="46" t="s">
        <v>1497</v>
      </c>
      <c r="I425" s="82">
        <v>26.99</v>
      </c>
      <c r="J425" s="89" t="str">
        <f>VLOOKUP(C425,'[2]Gesamt 2000-2009'!$C$7:$O$823,13,0)</f>
        <v>Theater- und Tanzwissenschaft|Tanzwissenschaft</v>
      </c>
      <c r="K425" s="46" t="s">
        <v>7201</v>
      </c>
      <c r="L425" s="48">
        <f>VLOOKUP(C425,[3]Tabelle1!$C$32:$S$28751,17,0)</f>
        <v>0</v>
      </c>
      <c r="M425" s="48" t="s">
        <v>5055</v>
      </c>
      <c r="N425" s="46" t="s">
        <v>4198</v>
      </c>
    </row>
    <row r="426" spans="2:14">
      <c r="B426" s="46" t="s">
        <v>4203</v>
      </c>
      <c r="C426" s="47">
        <v>9783839410721</v>
      </c>
      <c r="D426" s="48" t="s">
        <v>4204</v>
      </c>
      <c r="E426" s="48" t="s">
        <v>4205</v>
      </c>
      <c r="F426" s="48" t="s">
        <v>7093</v>
      </c>
      <c r="G426" s="46">
        <v>2009</v>
      </c>
      <c r="H426" s="46" t="s">
        <v>1497</v>
      </c>
      <c r="I426" s="82">
        <v>22.99</v>
      </c>
      <c r="J426" s="89" t="str">
        <f>VLOOKUP(C426,'[2]Gesamt 2000-2009'!$C$7:$O$823,13,0)</f>
        <v>Theater- und Tanzwissenschaft|Theaterwissenschaft</v>
      </c>
      <c r="K426" s="46" t="s">
        <v>7092</v>
      </c>
      <c r="L426" s="48">
        <f>VLOOKUP(C426,[3]Tabelle1!$C$32:$S$28751,17,0)</f>
        <v>0</v>
      </c>
      <c r="M426" s="48" t="s">
        <v>5055</v>
      </c>
      <c r="N426" s="46" t="s">
        <v>4202</v>
      </c>
    </row>
    <row r="427" spans="2:14">
      <c r="B427" s="46" t="s">
        <v>4231</v>
      </c>
      <c r="C427" s="47">
        <v>9783839412497</v>
      </c>
      <c r="D427" s="48" t="s">
        <v>4232</v>
      </c>
      <c r="E427" s="48" t="s">
        <v>4233</v>
      </c>
      <c r="F427" s="48" t="s">
        <v>5354</v>
      </c>
      <c r="G427" s="46">
        <v>2009</v>
      </c>
      <c r="H427" s="46" t="s">
        <v>1497</v>
      </c>
      <c r="I427" s="82">
        <v>24.99</v>
      </c>
      <c r="J427" s="89" t="str">
        <f>VLOOKUP(C427,'[2]Gesamt 2000-2009'!$C$7:$O$823,13,0)</f>
        <v>Musikwissenschaft|Popmusik</v>
      </c>
      <c r="K427" s="46" t="s">
        <v>6928</v>
      </c>
      <c r="L427" s="48">
        <f>VLOOKUP(C427,[3]Tabelle1!$C$32:$S$28751,17,0)</f>
        <v>0</v>
      </c>
      <c r="M427" s="48" t="s">
        <v>5055</v>
      </c>
      <c r="N427" s="46" t="s">
        <v>4230</v>
      </c>
    </row>
    <row r="428" spans="2:14">
      <c r="B428" s="46" t="s">
        <v>4239</v>
      </c>
      <c r="C428" s="47">
        <v>9783839412572</v>
      </c>
      <c r="D428" s="48" t="s">
        <v>5924</v>
      </c>
      <c r="E428" s="48" t="s">
        <v>4240</v>
      </c>
      <c r="F428" s="48" t="s">
        <v>5917</v>
      </c>
      <c r="G428" s="46">
        <v>2009</v>
      </c>
      <c r="H428" s="46" t="s">
        <v>1497</v>
      </c>
      <c r="I428" s="82">
        <v>38.99</v>
      </c>
      <c r="J428" s="89" t="str">
        <f>VLOOKUP(C428,'[2]Gesamt 2000-2009'!$C$7:$O$823,13,0)</f>
        <v>Literaturwissenschaft|Literaturtheorie und Allgemeine Literaturwissenschaft</v>
      </c>
      <c r="K428" s="46" t="s">
        <v>6717</v>
      </c>
      <c r="L428" s="48">
        <f>VLOOKUP(C428,[3]Tabelle1!$C$32:$S$28751,17,0)</f>
        <v>0</v>
      </c>
      <c r="M428" s="48" t="s">
        <v>5055</v>
      </c>
      <c r="N428" s="46" t="s">
        <v>4238</v>
      </c>
    </row>
    <row r="429" spans="2:14">
      <c r="B429" s="46" t="s">
        <v>4242</v>
      </c>
      <c r="C429" s="47">
        <v>9783839412732</v>
      </c>
      <c r="D429" s="48" t="s">
        <v>4243</v>
      </c>
      <c r="E429" s="48" t="s">
        <v>4244</v>
      </c>
      <c r="F429" s="48" t="s">
        <v>6552</v>
      </c>
      <c r="G429" s="46">
        <v>2009</v>
      </c>
      <c r="H429" s="46" t="s">
        <v>1497</v>
      </c>
      <c r="I429" s="82">
        <v>21.99</v>
      </c>
      <c r="J429" s="89" t="str">
        <f>VLOOKUP(C429,'[2]Gesamt 2000-2009'!$C$7:$O$823,13,0)</f>
        <v>Kulturwissenschaft|Erinnerungskulturen</v>
      </c>
      <c r="K429" s="46" t="s">
        <v>6540</v>
      </c>
      <c r="L429" s="48">
        <f>VLOOKUP(C429,[3]Tabelle1!$C$32:$S$28751,17,0)</f>
        <v>0</v>
      </c>
      <c r="M429" s="48" t="s">
        <v>5055</v>
      </c>
      <c r="N429" s="46" t="s">
        <v>4241</v>
      </c>
    </row>
    <row r="430" spans="2:14">
      <c r="B430" s="46" t="s">
        <v>4246</v>
      </c>
      <c r="C430" s="47">
        <v>9783839407127</v>
      </c>
      <c r="D430" s="48" t="s">
        <v>4247</v>
      </c>
      <c r="E430" s="48" t="s">
        <v>4248</v>
      </c>
      <c r="F430" s="48" t="s">
        <v>6990</v>
      </c>
      <c r="G430" s="46">
        <v>2009</v>
      </c>
      <c r="H430" s="46" t="s">
        <v>1497</v>
      </c>
      <c r="I430" s="82">
        <v>29.99</v>
      </c>
      <c r="J430" s="89" t="str">
        <f>VLOOKUP(C430,'[2]Gesamt 2000-2009'!$C$7:$O$823,13,0)</f>
        <v>Medienwissenschaft|Medientheorie</v>
      </c>
      <c r="K430" s="46" t="s">
        <v>6696</v>
      </c>
      <c r="L430" s="48">
        <f>VLOOKUP(C430,[3]Tabelle1!$C$32:$S$28751,17,0)</f>
        <v>0</v>
      </c>
      <c r="M430" s="48" t="s">
        <v>5055</v>
      </c>
      <c r="N430" s="46" t="s">
        <v>4245</v>
      </c>
    </row>
    <row r="431" spans="2:14">
      <c r="B431" s="46" t="s">
        <v>4250</v>
      </c>
      <c r="C431" s="47">
        <v>9783839409893</v>
      </c>
      <c r="D431" s="48" t="s">
        <v>4251</v>
      </c>
      <c r="E431" s="48" t="s">
        <v>4252</v>
      </c>
      <c r="F431" s="48" t="s">
        <v>5917</v>
      </c>
      <c r="G431" s="46">
        <v>2009</v>
      </c>
      <c r="H431" s="46" t="s">
        <v>1497</v>
      </c>
      <c r="I431" s="82">
        <v>23.99</v>
      </c>
      <c r="J431" s="89" t="str">
        <f>VLOOKUP(C431,'[2]Gesamt 2000-2009'!$C$7:$O$823,13,0)</f>
        <v>Kulturwissenschaft|Cultural Studies</v>
      </c>
      <c r="K431" s="46" t="s">
        <v>6551</v>
      </c>
      <c r="L431" s="48">
        <f>VLOOKUP(C431,[3]Tabelle1!$C$32:$S$28751,17,0)</f>
        <v>0</v>
      </c>
      <c r="M431" s="48" t="s">
        <v>5055</v>
      </c>
      <c r="N431" s="46" t="s">
        <v>4249</v>
      </c>
    </row>
    <row r="432" spans="2:14">
      <c r="B432" s="46" t="s">
        <v>4254</v>
      </c>
      <c r="C432" s="47">
        <v>9783839409985</v>
      </c>
      <c r="D432" s="48" t="s">
        <v>4255</v>
      </c>
      <c r="E432" s="48" t="s">
        <v>4256</v>
      </c>
      <c r="F432" s="48" t="s">
        <v>5354</v>
      </c>
      <c r="G432" s="46">
        <v>2009</v>
      </c>
      <c r="H432" s="46" t="s">
        <v>1497</v>
      </c>
      <c r="I432" s="82">
        <v>20.99</v>
      </c>
      <c r="J432" s="89" t="str">
        <f>VLOOKUP(C432,'[2]Gesamt 2000-2009'!$C$7:$O$823,13,0)</f>
        <v>Musikwissenschaft|Popmusik</v>
      </c>
      <c r="K432" s="46" t="s">
        <v>6928</v>
      </c>
      <c r="L432" s="48">
        <f>VLOOKUP(C432,[3]Tabelle1!$C$32:$S$28751,17,0)</f>
        <v>0</v>
      </c>
      <c r="M432" s="48" t="s">
        <v>5055</v>
      </c>
      <c r="N432" s="46" t="s">
        <v>4253</v>
      </c>
    </row>
    <row r="433" spans="2:14">
      <c r="B433" s="46" t="s">
        <v>4262</v>
      </c>
      <c r="C433" s="47">
        <v>9783839411131</v>
      </c>
      <c r="D433" s="48" t="s">
        <v>4263</v>
      </c>
      <c r="E433" s="48" t="s">
        <v>4264</v>
      </c>
      <c r="F433" s="48" t="s">
        <v>6570</v>
      </c>
      <c r="G433" s="46">
        <v>2009</v>
      </c>
      <c r="H433" s="46" t="s">
        <v>1497</v>
      </c>
      <c r="I433" s="82">
        <v>26.99</v>
      </c>
      <c r="J433" s="89" t="str">
        <f>VLOOKUP(C433,'[2]Gesamt 2000-2009'!$C$7:$O$823,13,0)</f>
        <v>Medienwissenschaft|Film, Foto und analoge Medien</v>
      </c>
      <c r="K433" s="46" t="s">
        <v>6696</v>
      </c>
      <c r="L433" s="48">
        <f>VLOOKUP(C433,[3]Tabelle1!$C$32:$S$28751,17,0)</f>
        <v>0</v>
      </c>
      <c r="M433" s="48" t="s">
        <v>5055</v>
      </c>
      <c r="N433" s="46" t="s">
        <v>4261</v>
      </c>
    </row>
    <row r="434" spans="2:14">
      <c r="B434" s="46" t="s">
        <v>4266</v>
      </c>
      <c r="C434" s="47">
        <v>9783839411193</v>
      </c>
      <c r="D434" s="48" t="s">
        <v>4267</v>
      </c>
      <c r="E434" s="48" t="s">
        <v>4268</v>
      </c>
      <c r="F434" s="48" t="s">
        <v>6570</v>
      </c>
      <c r="G434" s="46">
        <v>2009</v>
      </c>
      <c r="H434" s="46" t="s">
        <v>1497</v>
      </c>
      <c r="I434" s="82">
        <v>26.99</v>
      </c>
      <c r="J434" s="89" t="str">
        <f>VLOOKUP(C434,'[2]Gesamt 2000-2009'!$C$7:$O$823,13,0)</f>
        <v>Kulturwissenschaft|Popkultur</v>
      </c>
      <c r="K434" s="46" t="s">
        <v>4269</v>
      </c>
      <c r="L434" s="48">
        <f>VLOOKUP(C434,[3]Tabelle1!$C$32:$S$28751,17,0)</f>
        <v>0</v>
      </c>
      <c r="M434" s="48" t="s">
        <v>5055</v>
      </c>
      <c r="N434" s="46" t="s">
        <v>4265</v>
      </c>
    </row>
    <row r="435" spans="2:14">
      <c r="B435" s="46" t="s">
        <v>4271</v>
      </c>
      <c r="C435" s="47">
        <v>9783839411339</v>
      </c>
      <c r="D435" s="48" t="s">
        <v>4272</v>
      </c>
      <c r="E435" s="48" t="s">
        <v>4273</v>
      </c>
      <c r="F435" s="48" t="s">
        <v>6612</v>
      </c>
      <c r="G435" s="46">
        <v>2009</v>
      </c>
      <c r="H435" s="46" t="s">
        <v>1497</v>
      </c>
      <c r="I435" s="82">
        <v>25.99</v>
      </c>
      <c r="J435" s="89" t="str">
        <f>VLOOKUP(C435,'[2]Gesamt 2000-2009'!$C$7:$O$823,13,0)</f>
        <v>Kulturwissenschaft|Kulturgeschichte</v>
      </c>
      <c r="K435" s="46" t="s">
        <v>6592</v>
      </c>
      <c r="L435" s="48">
        <f>VLOOKUP(C435,[3]Tabelle1!$C$32:$S$28751,17,0)</f>
        <v>0</v>
      </c>
      <c r="M435" s="48" t="s">
        <v>5055</v>
      </c>
      <c r="N435" s="46" t="s">
        <v>4270</v>
      </c>
    </row>
    <row r="436" spans="2:14">
      <c r="B436" s="46" t="s">
        <v>4292</v>
      </c>
      <c r="C436" s="47">
        <v>9783839412558</v>
      </c>
      <c r="D436" s="48" t="s">
        <v>4293</v>
      </c>
      <c r="E436" s="48" t="s">
        <v>4294</v>
      </c>
      <c r="F436" s="48" t="s">
        <v>6767</v>
      </c>
      <c r="G436" s="46">
        <v>2009</v>
      </c>
      <c r="H436" s="46" t="s">
        <v>1497</v>
      </c>
      <c r="I436" s="82">
        <v>26.99</v>
      </c>
      <c r="J436" s="89" t="str">
        <f>VLOOKUP(C436,'[2]Gesamt 2000-2009'!$C$7:$O$823,13,0)</f>
        <v>Medienwissenschaft|Medientheorie</v>
      </c>
      <c r="K436" s="46" t="s">
        <v>6696</v>
      </c>
      <c r="L436" s="48">
        <f>VLOOKUP(C436,[3]Tabelle1!$C$32:$S$28751,17,0)</f>
        <v>0</v>
      </c>
      <c r="M436" s="48" t="s">
        <v>5055</v>
      </c>
      <c r="N436" s="46" t="s">
        <v>4291</v>
      </c>
    </row>
    <row r="437" spans="2:14">
      <c r="B437" s="46" t="s">
        <v>4299</v>
      </c>
      <c r="C437" s="47">
        <v>9783839411032</v>
      </c>
      <c r="D437" s="48" t="s">
        <v>4300</v>
      </c>
      <c r="E437" s="48" t="s">
        <v>4301</v>
      </c>
      <c r="F437" s="48" t="s">
        <v>6634</v>
      </c>
      <c r="G437" s="46">
        <v>2009</v>
      </c>
      <c r="H437" s="46" t="s">
        <v>1497</v>
      </c>
      <c r="I437" s="82">
        <v>22.99</v>
      </c>
      <c r="J437" s="89" t="str">
        <f>VLOOKUP(C437,'[2]Gesamt 2000-2009'!$C$7:$O$823,13,0)</f>
        <v>Medienwissenschaft|Film, Foto und analoge Medien</v>
      </c>
      <c r="K437" s="46" t="s">
        <v>6633</v>
      </c>
      <c r="L437" s="48"/>
      <c r="M437" s="48" t="s">
        <v>5055</v>
      </c>
      <c r="N437" s="46" t="s">
        <v>4298</v>
      </c>
    </row>
    <row r="438" spans="2:14">
      <c r="B438" s="46" t="s">
        <v>4303</v>
      </c>
      <c r="C438" s="47">
        <v>9783839411247</v>
      </c>
      <c r="D438" s="48" t="s">
        <v>4304</v>
      </c>
      <c r="E438" s="48" t="s">
        <v>4305</v>
      </c>
      <c r="F438" s="48" t="s">
        <v>7637</v>
      </c>
      <c r="G438" s="46">
        <v>2009</v>
      </c>
      <c r="H438" s="46" t="s">
        <v>1497</v>
      </c>
      <c r="I438" s="82">
        <v>26.99</v>
      </c>
      <c r="J438" s="89" t="str">
        <f>VLOOKUP(C438,'[2]Gesamt 2000-2009'!$C$7:$O$823,13,0)</f>
        <v>Kulturwissenschaft|Postcolonial Studies</v>
      </c>
      <c r="K438" s="46" t="s">
        <v>6796</v>
      </c>
      <c r="L438" s="48">
        <f>VLOOKUP(C438,[3]Tabelle1!$C$32:$S$28751,17,0)</f>
        <v>0</v>
      </c>
      <c r="M438" s="48" t="s">
        <v>5055</v>
      </c>
      <c r="N438" s="46" t="s">
        <v>4302</v>
      </c>
    </row>
    <row r="439" spans="2:14">
      <c r="B439" s="46" t="s">
        <v>4307</v>
      </c>
      <c r="C439" s="47">
        <v>9783839411360</v>
      </c>
      <c r="D439" s="48" t="s">
        <v>4308</v>
      </c>
      <c r="E439" s="48" t="s">
        <v>4309</v>
      </c>
      <c r="F439" s="48" t="s">
        <v>6823</v>
      </c>
      <c r="G439" s="46">
        <v>2009</v>
      </c>
      <c r="H439" s="46" t="s">
        <v>1497</v>
      </c>
      <c r="I439" s="82">
        <v>26.99</v>
      </c>
      <c r="J439" s="89" t="str">
        <f>VLOOKUP(C439,'[2]Gesamt 2000-2009'!$C$7:$O$823,13,0)</f>
        <v>Literaturwissenschaft|Literaturtheorie und Allgemeine Literaturwissenschaft</v>
      </c>
      <c r="K439" s="46" t="s">
        <v>6717</v>
      </c>
      <c r="L439" s="48">
        <f>VLOOKUP(C439,[3]Tabelle1!$C$32:$S$28751,17,0)</f>
        <v>0</v>
      </c>
      <c r="M439" s="48" t="s">
        <v>5055</v>
      </c>
      <c r="N439" s="46" t="s">
        <v>4306</v>
      </c>
    </row>
    <row r="440" spans="2:14">
      <c r="B440" s="46" t="s">
        <v>4311</v>
      </c>
      <c r="C440" s="47">
        <v>9783839411452</v>
      </c>
      <c r="D440" s="48" t="s">
        <v>4312</v>
      </c>
      <c r="E440" s="48" t="s">
        <v>4313</v>
      </c>
      <c r="F440" s="48" t="s">
        <v>7637</v>
      </c>
      <c r="G440" s="46">
        <v>2009</v>
      </c>
      <c r="H440" s="46" t="s">
        <v>1497</v>
      </c>
      <c r="I440" s="82">
        <v>34.99</v>
      </c>
      <c r="J440" s="89" t="str">
        <f>VLOOKUP(C440,'[2]Gesamt 2000-2009'!$C$7:$O$823,13,0)</f>
        <v>Kulturwissenschaft|Gender Studies und Queer Studies</v>
      </c>
      <c r="K440" s="46" t="s">
        <v>6817</v>
      </c>
      <c r="L440" s="48">
        <f>VLOOKUP(C440,[3]Tabelle1!$C$32:$S$28751,17,0)</f>
        <v>0</v>
      </c>
      <c r="M440" s="48" t="s">
        <v>5055</v>
      </c>
      <c r="N440" s="46" t="s">
        <v>4310</v>
      </c>
    </row>
    <row r="441" spans="2:14">
      <c r="B441" s="46" t="s">
        <v>4319</v>
      </c>
      <c r="C441" s="47">
        <v>9783839411612</v>
      </c>
      <c r="D441" s="48" t="s">
        <v>4320</v>
      </c>
      <c r="E441" s="48" t="s">
        <v>4321</v>
      </c>
      <c r="F441" s="48" t="s">
        <v>6726</v>
      </c>
      <c r="G441" s="46">
        <v>2009</v>
      </c>
      <c r="H441" s="46" t="s">
        <v>1497</v>
      </c>
      <c r="I441" s="82">
        <v>34.99</v>
      </c>
      <c r="J441" s="89" t="str">
        <f>VLOOKUP(C441,'[2]Gesamt 2000-2009'!$C$7:$O$823,13,0)</f>
        <v>Literaturwissenschaft|Englische und Amerikanische Literaturwissenschaft</v>
      </c>
      <c r="K441" s="46" t="s">
        <v>7264</v>
      </c>
      <c r="L441" s="48">
        <f>VLOOKUP(C441,[3]Tabelle1!$C$32:$S$28751,17,0)</f>
        <v>0</v>
      </c>
      <c r="M441" s="48" t="s">
        <v>5055</v>
      </c>
      <c r="N441" s="46" t="s">
        <v>4318</v>
      </c>
    </row>
    <row r="442" spans="2:14">
      <c r="B442" s="46" t="s">
        <v>4323</v>
      </c>
      <c r="C442" s="47">
        <v>9783839411728</v>
      </c>
      <c r="D442" s="48" t="s">
        <v>4324</v>
      </c>
      <c r="E442" s="48" t="s">
        <v>4325</v>
      </c>
      <c r="F442" s="48" t="s">
        <v>4326</v>
      </c>
      <c r="G442" s="46">
        <v>2009</v>
      </c>
      <c r="H442" s="46" t="s">
        <v>1497</v>
      </c>
      <c r="I442" s="82">
        <v>26.99</v>
      </c>
      <c r="J442" s="89" t="str">
        <f>VLOOKUP(C442,'[2]Gesamt 2000-2009'!$C$7:$O$823,13,0)</f>
        <v>Kulturwissenschaft|Cultural Studies</v>
      </c>
      <c r="K442" s="46" t="s">
        <v>6551</v>
      </c>
      <c r="L442" s="48">
        <f>VLOOKUP(C442,[3]Tabelle1!$C$32:$S$28751,17,0)</f>
        <v>0</v>
      </c>
      <c r="M442" s="48" t="s">
        <v>5055</v>
      </c>
      <c r="N442" s="46" t="s">
        <v>4322</v>
      </c>
    </row>
    <row r="443" spans="2:14">
      <c r="B443" s="46" t="s">
        <v>4328</v>
      </c>
      <c r="C443" s="47">
        <v>9783839411742</v>
      </c>
      <c r="D443" s="48" t="s">
        <v>4329</v>
      </c>
      <c r="E443" s="48" t="s">
        <v>4330</v>
      </c>
      <c r="F443" s="48" t="s">
        <v>5961</v>
      </c>
      <c r="G443" s="46">
        <v>2009</v>
      </c>
      <c r="H443" s="46" t="s">
        <v>1497</v>
      </c>
      <c r="I443" s="82">
        <v>26.99</v>
      </c>
      <c r="J443" s="89" t="str">
        <f>VLOOKUP(C443,'[2]Gesamt 2000-2009'!$C$7:$O$823,13,0)</f>
        <v>Kulturwissenschaft|Cultural Studies</v>
      </c>
      <c r="K443" s="46" t="s">
        <v>6551</v>
      </c>
      <c r="L443" s="48">
        <f>VLOOKUP(C443,[3]Tabelle1!$C$32:$S$28751,17,0)</f>
        <v>0</v>
      </c>
      <c r="M443" s="48" t="s">
        <v>5055</v>
      </c>
      <c r="N443" s="46" t="s">
        <v>4327</v>
      </c>
    </row>
    <row r="444" spans="2:14">
      <c r="B444" s="46" t="s">
        <v>4346</v>
      </c>
      <c r="C444" s="47">
        <v>9783839412435</v>
      </c>
      <c r="D444" s="48" t="s">
        <v>4347</v>
      </c>
      <c r="E444" s="48" t="s">
        <v>4348</v>
      </c>
      <c r="F444" s="48" t="s">
        <v>6634</v>
      </c>
      <c r="G444" s="46">
        <v>2009</v>
      </c>
      <c r="H444" s="46" t="s">
        <v>1497</v>
      </c>
      <c r="I444" s="82">
        <v>22.99</v>
      </c>
      <c r="J444" s="89" t="str">
        <f>VLOOKUP(C444,'[2]Gesamt 2000-2009'!$C$7:$O$823,13,0)</f>
        <v>Medienwissenschaft|Film, Foto und analoge Medien</v>
      </c>
      <c r="K444" s="46" t="s">
        <v>6633</v>
      </c>
      <c r="L444" s="48"/>
      <c r="M444" s="48" t="s">
        <v>5055</v>
      </c>
      <c r="N444" s="46" t="s">
        <v>4345</v>
      </c>
    </row>
    <row r="445" spans="2:14">
      <c r="B445" s="46" t="s">
        <v>4363</v>
      </c>
      <c r="C445" s="47">
        <v>9783839412985</v>
      </c>
      <c r="D445" s="48" t="s">
        <v>4364</v>
      </c>
      <c r="E445" s="48" t="s">
        <v>4365</v>
      </c>
      <c r="F445" s="48" t="s">
        <v>7281</v>
      </c>
      <c r="G445" s="46">
        <v>2009</v>
      </c>
      <c r="H445" s="46" t="s">
        <v>1497</v>
      </c>
      <c r="I445" s="82">
        <v>25.99</v>
      </c>
      <c r="J445" s="89" t="str">
        <f>VLOOKUP(C445,'[2]Gesamt 2000-2009'!$C$7:$O$823,13,0)</f>
        <v>Kulturwissenschaft|Gender Studies und Queer Studies</v>
      </c>
      <c r="K445" s="46" t="s">
        <v>6817</v>
      </c>
      <c r="L445" s="48">
        <f>VLOOKUP(C445,[3]Tabelle1!$C$32:$S$28751,17,0)</f>
        <v>0</v>
      </c>
      <c r="M445" s="48" t="s">
        <v>5055</v>
      </c>
      <c r="N445" s="46" t="s">
        <v>4362</v>
      </c>
    </row>
    <row r="446" spans="2:14">
      <c r="B446" s="46" t="s">
        <v>4371</v>
      </c>
      <c r="C446" s="47">
        <v>9783839408766</v>
      </c>
      <c r="D446" s="48" t="s">
        <v>4372</v>
      </c>
      <c r="E446" s="48" t="s">
        <v>4373</v>
      </c>
      <c r="F446" s="48" t="s">
        <v>7045</v>
      </c>
      <c r="G446" s="46">
        <v>2009</v>
      </c>
      <c r="H446" s="46" t="s">
        <v>1497</v>
      </c>
      <c r="I446" s="82">
        <v>22.99</v>
      </c>
      <c r="J446" s="89" t="str">
        <f>VLOOKUP(C446,'[2]Gesamt 2000-2009'!$C$7:$O$823,13,0)</f>
        <v>Kulturwissenschaft|Kulturtheorie</v>
      </c>
      <c r="K446" s="46" t="s">
        <v>6551</v>
      </c>
      <c r="L446" s="48">
        <f>VLOOKUP(C446,[3]Tabelle1!$C$32:$S$28751,17,0)</f>
        <v>0</v>
      </c>
      <c r="M446" s="48" t="s">
        <v>5055</v>
      </c>
      <c r="N446" s="46" t="s">
        <v>4370</v>
      </c>
    </row>
    <row r="447" spans="2:14">
      <c r="B447" s="46" t="s">
        <v>4375</v>
      </c>
      <c r="C447" s="47">
        <v>9783839409527</v>
      </c>
      <c r="D447" s="48" t="s">
        <v>4376</v>
      </c>
      <c r="E447" s="48" t="s">
        <v>4377</v>
      </c>
      <c r="F447" s="48" t="s">
        <v>4282</v>
      </c>
      <c r="G447" s="46">
        <v>2009</v>
      </c>
      <c r="H447" s="46" t="s">
        <v>1497</v>
      </c>
      <c r="I447" s="82">
        <v>25.99</v>
      </c>
      <c r="J447" s="89" t="str">
        <f>VLOOKUP(C447,'[2]Gesamt 2000-2009'!$C$7:$O$823,13,0)</f>
        <v>Medienwissenschaft|Digitale und soziale Medien</v>
      </c>
      <c r="K447" s="46" t="s">
        <v>6696</v>
      </c>
      <c r="L447" s="48">
        <f>VLOOKUP(C447,[3]Tabelle1!$C$32:$S$28751,17,0)</f>
        <v>0</v>
      </c>
      <c r="M447" s="48" t="s">
        <v>5055</v>
      </c>
      <c r="N447" s="46" t="s">
        <v>4374</v>
      </c>
    </row>
    <row r="448" spans="2:14">
      <c r="B448" s="46" t="s">
        <v>4379</v>
      </c>
      <c r="C448" s="47">
        <v>9783839409824</v>
      </c>
      <c r="D448" s="48" t="s">
        <v>7407</v>
      </c>
      <c r="E448" s="48" t="s">
        <v>4380</v>
      </c>
      <c r="F448" s="48" t="s">
        <v>6570</v>
      </c>
      <c r="G448" s="46">
        <v>2009</v>
      </c>
      <c r="H448" s="46" t="s">
        <v>1497</v>
      </c>
      <c r="I448" s="82">
        <v>34.99</v>
      </c>
      <c r="J448" s="89" t="str">
        <f>VLOOKUP(C448,'[2]Gesamt 2000-2009'!$C$7:$O$823,13,0)</f>
        <v>Kulturwissenschaft|Popkultur</v>
      </c>
      <c r="K448" s="46" t="s">
        <v>6551</v>
      </c>
      <c r="L448" s="48">
        <f>VLOOKUP(C448,[3]Tabelle1!$C$32:$S$28751,17,0)</f>
        <v>0</v>
      </c>
      <c r="M448" s="48" t="s">
        <v>5055</v>
      </c>
      <c r="N448" s="46" t="s">
        <v>4378</v>
      </c>
    </row>
    <row r="449" spans="2:14">
      <c r="B449" s="46" t="s">
        <v>4390</v>
      </c>
      <c r="C449" s="47">
        <v>9783839410707</v>
      </c>
      <c r="D449" s="48" t="s">
        <v>4391</v>
      </c>
      <c r="E449" s="48" t="s">
        <v>4392</v>
      </c>
      <c r="F449" s="48" t="s">
        <v>6570</v>
      </c>
      <c r="G449" s="46">
        <v>2009</v>
      </c>
      <c r="H449" s="46" t="s">
        <v>1497</v>
      </c>
      <c r="I449" s="82">
        <v>26.99</v>
      </c>
      <c r="J449" s="89" t="str">
        <f>VLOOKUP(C449,'[2]Gesamt 2000-2009'!$C$7:$O$823,13,0)</f>
        <v>Kulturwissenschaft|Kulturgeschichte</v>
      </c>
      <c r="K449" s="46" t="s">
        <v>6592</v>
      </c>
      <c r="L449" s="48">
        <f>VLOOKUP(C449,[3]Tabelle1!$C$32:$S$28751,17,0)</f>
        <v>0</v>
      </c>
      <c r="M449" s="48" t="s">
        <v>5055</v>
      </c>
      <c r="N449" s="46" t="s">
        <v>4389</v>
      </c>
    </row>
    <row r="450" spans="2:14">
      <c r="B450" s="46" t="s">
        <v>4402</v>
      </c>
      <c r="C450" s="47">
        <v>9783839411315</v>
      </c>
      <c r="D450" s="48" t="s">
        <v>4403</v>
      </c>
      <c r="E450" s="48" t="s">
        <v>4404</v>
      </c>
      <c r="F450" s="48" t="s">
        <v>6726</v>
      </c>
      <c r="G450" s="46">
        <v>2009</v>
      </c>
      <c r="H450" s="46" t="s">
        <v>1497</v>
      </c>
      <c r="I450" s="82">
        <v>21.99</v>
      </c>
      <c r="J450" s="89" t="str">
        <f>VLOOKUP(C450,'[2]Gesamt 2000-2009'!$C$7:$O$823,13,0)</f>
        <v>Kulturwissenschaft|Cultural Studies</v>
      </c>
      <c r="K450" s="46" t="s">
        <v>6817</v>
      </c>
      <c r="L450" s="48">
        <f>VLOOKUP(C450,[3]Tabelle1!$C$32:$S$28751,17,0)</f>
        <v>0</v>
      </c>
      <c r="M450" s="48" t="s">
        <v>5055</v>
      </c>
      <c r="N450" s="46" t="s">
        <v>4401</v>
      </c>
    </row>
    <row r="451" spans="2:14">
      <c r="B451" s="46" t="s">
        <v>4406</v>
      </c>
      <c r="C451" s="47">
        <v>9783839411407</v>
      </c>
      <c r="D451" s="48" t="s">
        <v>6183</v>
      </c>
      <c r="E451" s="48" t="s">
        <v>4407</v>
      </c>
      <c r="F451" s="48" t="s">
        <v>6602</v>
      </c>
      <c r="G451" s="46">
        <v>2009</v>
      </c>
      <c r="H451" s="46" t="s">
        <v>1497</v>
      </c>
      <c r="I451" s="82">
        <v>20.99</v>
      </c>
      <c r="J451" s="89" t="str">
        <f>VLOOKUP(C451,'[2]Gesamt 2000-2009'!$C$7:$O$823,13,0)</f>
        <v>Medienwissenschaft|Digitale und soziale Medien</v>
      </c>
      <c r="K451" s="46" t="s">
        <v>6696</v>
      </c>
      <c r="L451" s="48">
        <f>VLOOKUP(C451,[3]Tabelle1!$C$32:$S$28751,17,0)</f>
        <v>0</v>
      </c>
      <c r="M451" s="48" t="s">
        <v>5055</v>
      </c>
      <c r="N451" s="46" t="s">
        <v>4405</v>
      </c>
    </row>
    <row r="452" spans="2:14">
      <c r="B452" s="46" t="s">
        <v>4417</v>
      </c>
      <c r="C452" s="47">
        <v>9783839411568</v>
      </c>
      <c r="D452" s="48" t="s">
        <v>4418</v>
      </c>
      <c r="E452" s="48" t="s">
        <v>4419</v>
      </c>
      <c r="F452" s="48" t="s">
        <v>5848</v>
      </c>
      <c r="G452" s="46">
        <v>2009</v>
      </c>
      <c r="H452" s="46" t="s">
        <v>1497</v>
      </c>
      <c r="I452" s="82">
        <v>24.99</v>
      </c>
      <c r="J452" s="89" t="str">
        <f>VLOOKUP(C452,'[2]Gesamt 2000-2009'!$C$7:$O$823,13,0)</f>
        <v>Literaturwissenschaft|Literaturtheorie und Allgemeine Literaturwissenschaft</v>
      </c>
      <c r="K452" s="46" t="s">
        <v>6717</v>
      </c>
      <c r="L452" s="48">
        <f>VLOOKUP(C452,[3]Tabelle1!$C$32:$S$28751,17,0)</f>
        <v>0</v>
      </c>
      <c r="M452" s="48" t="s">
        <v>5055</v>
      </c>
      <c r="N452" s="46" t="s">
        <v>4416</v>
      </c>
    </row>
    <row r="453" spans="2:14">
      <c r="B453" s="46" t="s">
        <v>4425</v>
      </c>
      <c r="C453" s="47">
        <v>9783839412022</v>
      </c>
      <c r="D453" s="48" t="s">
        <v>4426</v>
      </c>
      <c r="E453" s="48" t="s">
        <v>4427</v>
      </c>
      <c r="F453" s="48" t="s">
        <v>6570</v>
      </c>
      <c r="G453" s="46">
        <v>2009</v>
      </c>
      <c r="H453" s="46" t="s">
        <v>1497</v>
      </c>
      <c r="I453" s="82">
        <v>24.99</v>
      </c>
      <c r="J453" s="89" t="str">
        <f>VLOOKUP(C453,'[2]Gesamt 2000-2009'!$C$7:$O$823,13,0)</f>
        <v>Kulturwissenschaft|Erinnerungskulturen</v>
      </c>
      <c r="K453" s="46" t="s">
        <v>6551</v>
      </c>
      <c r="L453" s="48">
        <f>VLOOKUP(C453,[3]Tabelle1!$C$32:$S$28751,17,0)</f>
        <v>0</v>
      </c>
      <c r="M453" s="48" t="s">
        <v>5055</v>
      </c>
      <c r="N453" s="46" t="s">
        <v>4424</v>
      </c>
    </row>
    <row r="454" spans="2:14">
      <c r="B454" s="46" t="s">
        <v>4429</v>
      </c>
      <c r="C454" s="47">
        <v>9783839412084</v>
      </c>
      <c r="D454" s="48" t="s">
        <v>4430</v>
      </c>
      <c r="E454" s="48" t="s">
        <v>4431</v>
      </c>
      <c r="F454" s="48" t="s">
        <v>7093</v>
      </c>
      <c r="G454" s="46">
        <v>2009</v>
      </c>
      <c r="H454" s="46" t="s">
        <v>1497</v>
      </c>
      <c r="I454" s="82">
        <v>22.99</v>
      </c>
      <c r="J454" s="89" t="str">
        <f>VLOOKUP(C454,'[2]Gesamt 2000-2009'!$C$7:$O$823,13,0)</f>
        <v>Theater- und Tanzwissenschaft|Theaterwissenschaft</v>
      </c>
      <c r="K454" s="46" t="s">
        <v>7092</v>
      </c>
      <c r="L454" s="48">
        <f>VLOOKUP(C454,[3]Tabelle1!$C$32:$S$28751,17,0)</f>
        <v>0</v>
      </c>
      <c r="M454" s="48" t="s">
        <v>5055</v>
      </c>
      <c r="N454" s="46" t="s">
        <v>4428</v>
      </c>
    </row>
    <row r="455" spans="2:14">
      <c r="B455" s="46" t="s">
        <v>4433</v>
      </c>
      <c r="C455" s="47">
        <v>9783839412107</v>
      </c>
      <c r="D455" s="48" t="s">
        <v>4434</v>
      </c>
      <c r="E455" s="48" t="s">
        <v>4435</v>
      </c>
      <c r="F455" s="48" t="s">
        <v>7281</v>
      </c>
      <c r="G455" s="46">
        <v>2009</v>
      </c>
      <c r="H455" s="46" t="s">
        <v>1497</v>
      </c>
      <c r="I455" s="82">
        <v>18.989999999999998</v>
      </c>
      <c r="J455" s="89" t="str">
        <f>VLOOKUP(C455,'[2]Gesamt 2000-2009'!$C$7:$O$823,13,0)</f>
        <v>Kulturwissenschaft|Gender Studies und Queer Studies</v>
      </c>
      <c r="K455" s="46" t="s">
        <v>6817</v>
      </c>
      <c r="L455" s="48">
        <f>VLOOKUP(C455,[3]Tabelle1!$C$32:$S$28751,17,0)</f>
        <v>0</v>
      </c>
      <c r="M455" s="48" t="s">
        <v>5055</v>
      </c>
      <c r="N455" s="46" t="s">
        <v>4432</v>
      </c>
    </row>
    <row r="456" spans="2:14">
      <c r="B456" s="46" t="s">
        <v>4437</v>
      </c>
      <c r="C456" s="47">
        <v>9783839412190</v>
      </c>
      <c r="D456" s="48" t="s">
        <v>4438</v>
      </c>
      <c r="E456" s="48" t="s">
        <v>4439</v>
      </c>
      <c r="F456" s="48" t="s">
        <v>4282</v>
      </c>
      <c r="G456" s="46">
        <v>2009</v>
      </c>
      <c r="H456" s="46" t="s">
        <v>1497</v>
      </c>
      <c r="I456" s="82">
        <v>34.99</v>
      </c>
      <c r="J456" s="89" t="str">
        <f>VLOOKUP(C456,'[2]Gesamt 2000-2009'!$C$7:$O$823,13,0)</f>
        <v>Theater- und Tanzwissenschaft|Theaterwissenschaft</v>
      </c>
      <c r="K456" s="46" t="s">
        <v>7092</v>
      </c>
      <c r="L456" s="48">
        <f>VLOOKUP(C456,[3]Tabelle1!$C$32:$S$28751,17,0)</f>
        <v>0</v>
      </c>
      <c r="M456" s="48" t="s">
        <v>5055</v>
      </c>
      <c r="N456" s="46" t="s">
        <v>4436</v>
      </c>
    </row>
    <row r="457" spans="2:14">
      <c r="B457" s="46" t="s">
        <v>4441</v>
      </c>
      <c r="C457" s="47">
        <v>9783839412213</v>
      </c>
      <c r="D457" s="48" t="s">
        <v>4442</v>
      </c>
      <c r="E457" s="48" t="s">
        <v>4443</v>
      </c>
      <c r="F457" s="48" t="s">
        <v>6570</v>
      </c>
      <c r="G457" s="46">
        <v>2009</v>
      </c>
      <c r="H457" s="46" t="s">
        <v>1497</v>
      </c>
      <c r="I457" s="82">
        <v>14.99</v>
      </c>
      <c r="J457" s="89" t="str">
        <f>VLOOKUP(C457,'[2]Gesamt 2000-2009'!$C$7:$O$823,13,0)</f>
        <v>Medienwissenschaft|Digitale und soziale Medien</v>
      </c>
      <c r="K457" s="46" t="s">
        <v>6696</v>
      </c>
      <c r="L457" s="48">
        <f>VLOOKUP(C457,[3]Tabelle1!$C$32:$S$28751,17,0)</f>
        <v>0</v>
      </c>
      <c r="M457" s="48" t="s">
        <v>5055</v>
      </c>
      <c r="N457" s="46" t="s">
        <v>4440</v>
      </c>
    </row>
    <row r="458" spans="2:14">
      <c r="B458" s="46" t="s">
        <v>4445</v>
      </c>
      <c r="C458" s="47">
        <v>9783839412404</v>
      </c>
      <c r="D458" s="48" t="s">
        <v>4446</v>
      </c>
      <c r="E458" s="48" t="s">
        <v>4447</v>
      </c>
      <c r="F458" s="48" t="s">
        <v>6570</v>
      </c>
      <c r="G458" s="46">
        <v>2009</v>
      </c>
      <c r="H458" s="46" t="s">
        <v>1497</v>
      </c>
      <c r="I458" s="82">
        <v>38.99</v>
      </c>
      <c r="J458" s="89" t="str">
        <f>VLOOKUP(C458,'[2]Gesamt 2000-2009'!$C$7:$O$823,13,0)</f>
        <v>Medienwissenschaft|Digitale und soziale Medien</v>
      </c>
      <c r="K458" s="46" t="s">
        <v>6696</v>
      </c>
      <c r="L458" s="48">
        <f>VLOOKUP(C458,[3]Tabelle1!$C$32:$S$28751,17,0)</f>
        <v>0</v>
      </c>
      <c r="M458" s="48" t="s">
        <v>5055</v>
      </c>
      <c r="N458" s="46" t="s">
        <v>4444</v>
      </c>
    </row>
    <row r="459" spans="2:14">
      <c r="B459" s="46" t="s">
        <v>4478</v>
      </c>
      <c r="C459" s="47">
        <v>9783839413081</v>
      </c>
      <c r="D459" s="48" t="s">
        <v>4479</v>
      </c>
      <c r="E459" s="48" t="s">
        <v>4480</v>
      </c>
      <c r="F459" s="48" t="s">
        <v>7281</v>
      </c>
      <c r="G459" s="46">
        <v>2009</v>
      </c>
      <c r="H459" s="46" t="s">
        <v>1497</v>
      </c>
      <c r="I459" s="82">
        <v>25.99</v>
      </c>
      <c r="J459" s="89" t="str">
        <f>VLOOKUP(C459,'[2]Gesamt 2000-2009'!$C$7:$O$823,13,0)</f>
        <v>Kulturwissenschaft|Gender Studies und Queer Studies</v>
      </c>
      <c r="K459" s="46" t="s">
        <v>6817</v>
      </c>
      <c r="L459" s="48">
        <f>VLOOKUP(C459,[3]Tabelle1!$C$32:$S$28751,17,0)</f>
        <v>0</v>
      </c>
      <c r="M459" s="48" t="s">
        <v>5055</v>
      </c>
      <c r="N459" s="46" t="s">
        <v>4477</v>
      </c>
    </row>
    <row r="460" spans="2:14">
      <c r="B460" s="46" t="s">
        <v>4495</v>
      </c>
      <c r="C460" s="47">
        <v>9783839410288</v>
      </c>
      <c r="D460" s="48" t="s">
        <v>4496</v>
      </c>
      <c r="E460" s="48" t="s">
        <v>4497</v>
      </c>
      <c r="F460" s="48" t="s">
        <v>6767</v>
      </c>
      <c r="G460" s="46">
        <v>2009</v>
      </c>
      <c r="H460" s="46" t="s">
        <v>1497</v>
      </c>
      <c r="I460" s="82">
        <v>25.99</v>
      </c>
      <c r="J460" s="89" t="str">
        <f>VLOOKUP(C460,'[2]Gesamt 2000-2009'!$C$7:$O$823,13,0)</f>
        <v>Medienwissenschaft|Medientheorie</v>
      </c>
      <c r="K460" s="46" t="s">
        <v>6696</v>
      </c>
      <c r="L460" s="48">
        <f>VLOOKUP(C460,[3]Tabelle1!$C$32:$S$28751,17,0)</f>
        <v>0</v>
      </c>
      <c r="M460" s="48" t="s">
        <v>5055</v>
      </c>
      <c r="N460" s="46" t="s">
        <v>4494</v>
      </c>
    </row>
    <row r="461" spans="2:14">
      <c r="B461" s="46" t="s">
        <v>4499</v>
      </c>
      <c r="C461" s="47">
        <v>9783839410295</v>
      </c>
      <c r="D461" s="48" t="s">
        <v>4496</v>
      </c>
      <c r="E461" s="48" t="s">
        <v>4497</v>
      </c>
      <c r="F461" s="48" t="s">
        <v>6767</v>
      </c>
      <c r="G461" s="46">
        <v>2009</v>
      </c>
      <c r="H461" s="46" t="s">
        <v>1497</v>
      </c>
      <c r="I461" s="82">
        <v>25.99</v>
      </c>
      <c r="J461" s="89" t="str">
        <f>VLOOKUP(C461,'[2]Gesamt 2000-2009'!$C$7:$O$823,13,0)</f>
        <v>Medienwissenschaft|Medientheorie</v>
      </c>
      <c r="K461" s="46" t="s">
        <v>6696</v>
      </c>
      <c r="L461" s="48">
        <f>VLOOKUP(C461,[3]Tabelle1!$C$32:$S$28751,17,0)</f>
        <v>0</v>
      </c>
      <c r="M461" s="48" t="s">
        <v>5055</v>
      </c>
      <c r="N461" s="46" t="s">
        <v>4498</v>
      </c>
    </row>
    <row r="462" spans="2:14">
      <c r="B462" s="46" t="s">
        <v>4501</v>
      </c>
      <c r="C462" s="47">
        <v>9783839410455</v>
      </c>
      <c r="D462" s="48" t="s">
        <v>4502</v>
      </c>
      <c r="E462" s="48" t="s">
        <v>4503</v>
      </c>
      <c r="F462" s="48" t="s">
        <v>6570</v>
      </c>
      <c r="G462" s="46">
        <v>2009</v>
      </c>
      <c r="H462" s="46" t="s">
        <v>1497</v>
      </c>
      <c r="I462" s="82">
        <v>31.99</v>
      </c>
      <c r="J462" s="89" t="str">
        <f>VLOOKUP(C462,'[2]Gesamt 2000-2009'!$C$7:$O$823,13,0)</f>
        <v>Literaturwissenschaft|Literaturtheorie und Allgemeine Literaturwissenschaft</v>
      </c>
      <c r="K462" s="46" t="s">
        <v>6717</v>
      </c>
      <c r="L462" s="48">
        <f>VLOOKUP(C462,[3]Tabelle1!$C$32:$S$28751,17,0)</f>
        <v>0</v>
      </c>
      <c r="M462" s="48" t="s">
        <v>5055</v>
      </c>
      <c r="N462" s="46" t="s">
        <v>4500</v>
      </c>
    </row>
    <row r="463" spans="2:14">
      <c r="B463" s="46" t="s">
        <v>4505</v>
      </c>
      <c r="C463" s="47">
        <v>9783839412510</v>
      </c>
      <c r="D463" s="48" t="s">
        <v>4506</v>
      </c>
      <c r="E463" s="48" t="s">
        <v>4507</v>
      </c>
      <c r="F463" s="48" t="s">
        <v>6365</v>
      </c>
      <c r="G463" s="46">
        <v>2009</v>
      </c>
      <c r="H463" s="46" t="s">
        <v>1497</v>
      </c>
      <c r="I463" s="82">
        <v>32.99</v>
      </c>
      <c r="J463" s="89" t="str">
        <f>VLOOKUP(C463,'[2]Gesamt 2000-2009'!$C$7:$O$823,13,0)</f>
        <v>Medienwissenschaft|Digitale und soziale Medien</v>
      </c>
      <c r="K463" s="46" t="s">
        <v>6696</v>
      </c>
      <c r="L463" s="48">
        <f>VLOOKUP(C463,[3]Tabelle1!$C$32:$S$28751,17,0)</f>
        <v>0</v>
      </c>
      <c r="M463" s="48" t="s">
        <v>5055</v>
      </c>
      <c r="N463" s="46" t="s">
        <v>4504</v>
      </c>
    </row>
    <row r="464" spans="2:14">
      <c r="B464" s="46" t="s">
        <v>4509</v>
      </c>
      <c r="C464" s="47">
        <v>9783839412756</v>
      </c>
      <c r="D464" s="48" t="s">
        <v>4510</v>
      </c>
      <c r="E464" s="48" t="s">
        <v>4511</v>
      </c>
      <c r="F464" s="48" t="s">
        <v>5365</v>
      </c>
      <c r="G464" s="46">
        <v>2009</v>
      </c>
      <c r="H464" s="46" t="s">
        <v>1497</v>
      </c>
      <c r="I464" s="82">
        <v>26.99</v>
      </c>
      <c r="J464" s="89" t="str">
        <f>VLOOKUP(C464,'[2]Gesamt 2000-2009'!$C$7:$O$823,13,0)</f>
        <v>Kulturwissenschaft|Disability Studies</v>
      </c>
      <c r="K464" s="46" t="s">
        <v>5364</v>
      </c>
      <c r="L464" s="48">
        <f>VLOOKUP(C464,[3]Tabelle1!$C$32:$S$28751,17,0)</f>
        <v>0</v>
      </c>
      <c r="M464" s="48" t="s">
        <v>5055</v>
      </c>
      <c r="N464" s="46" t="s">
        <v>4508</v>
      </c>
    </row>
    <row r="465" spans="2:14">
      <c r="B465" s="46" t="s">
        <v>4521</v>
      </c>
      <c r="C465" s="47">
        <v>9783839413043</v>
      </c>
      <c r="D465" s="48" t="s">
        <v>4522</v>
      </c>
      <c r="E465" s="48" t="s">
        <v>4523</v>
      </c>
      <c r="F465" s="48" t="s">
        <v>4326</v>
      </c>
      <c r="G465" s="46">
        <v>2009</v>
      </c>
      <c r="H465" s="46" t="s">
        <v>1497</v>
      </c>
      <c r="I465" s="82">
        <v>31.99</v>
      </c>
      <c r="J465" s="89" t="str">
        <f>VLOOKUP(C465,'[2]Gesamt 2000-2009'!$C$7:$O$823,13,0)</f>
        <v>Literaturwissenschaft|Romanische Literaturwissenschaft</v>
      </c>
      <c r="K465" s="46" t="s">
        <v>4524</v>
      </c>
      <c r="L465" s="48">
        <f>VLOOKUP(C465,[3]Tabelle1!$C$32:$S$28751,17,0)</f>
        <v>0</v>
      </c>
      <c r="M465" s="48" t="s">
        <v>5055</v>
      </c>
      <c r="N465" s="46" t="s">
        <v>4520</v>
      </c>
    </row>
    <row r="466" spans="2:14">
      <c r="B466" s="46" t="s">
        <v>4530</v>
      </c>
      <c r="C466" s="47">
        <v>9783839413449</v>
      </c>
      <c r="D466" s="48" t="s">
        <v>4531</v>
      </c>
      <c r="E466" s="48" t="s">
        <v>4532</v>
      </c>
      <c r="F466" s="48" t="s">
        <v>4326</v>
      </c>
      <c r="G466" s="46">
        <v>2009</v>
      </c>
      <c r="H466" s="46" t="s">
        <v>1497</v>
      </c>
      <c r="I466" s="82">
        <v>33.99</v>
      </c>
      <c r="J466" s="89" t="str">
        <f>VLOOKUP(C466,'[2]Gesamt 2000-2009'!$C$7:$O$823,13,0)</f>
        <v>Kulturwissenschaft|Cultural Studies</v>
      </c>
      <c r="K466" s="46" t="s">
        <v>6551</v>
      </c>
      <c r="L466" s="48">
        <f>VLOOKUP(C466,[3]Tabelle1!$C$32:$S$28751,17,0)</f>
        <v>0</v>
      </c>
      <c r="M466" s="48" t="s">
        <v>5055</v>
      </c>
      <c r="N466" s="46" t="s">
        <v>4529</v>
      </c>
    </row>
    <row r="467" spans="2:14">
      <c r="B467" s="46" t="s">
        <v>4534</v>
      </c>
      <c r="C467" s="47">
        <v>9783839409060</v>
      </c>
      <c r="D467" s="48" t="s">
        <v>4535</v>
      </c>
      <c r="E467" s="48" t="s">
        <v>4536</v>
      </c>
      <c r="F467" s="48" t="s">
        <v>7788</v>
      </c>
      <c r="G467" s="46">
        <v>2009</v>
      </c>
      <c r="H467" s="46" t="s">
        <v>1497</v>
      </c>
      <c r="I467" s="82">
        <v>25.99</v>
      </c>
      <c r="J467" s="89" t="str">
        <f>VLOOKUP(C467,'[2]Gesamt 2000-2009'!$C$7:$O$823,13,0)</f>
        <v>Kulturwissenschaft|Postcolonial Studies</v>
      </c>
      <c r="K467" s="46" t="s">
        <v>6796</v>
      </c>
      <c r="L467" s="48">
        <f>VLOOKUP(C467,[3]Tabelle1!$C$32:$S$28751,17,0)</f>
        <v>0</v>
      </c>
      <c r="M467" s="48" t="s">
        <v>5055</v>
      </c>
      <c r="N467" s="46" t="s">
        <v>4533</v>
      </c>
    </row>
    <row r="468" spans="2:14">
      <c r="B468" s="46" t="s">
        <v>4538</v>
      </c>
      <c r="C468" s="47">
        <v>9783839409695</v>
      </c>
      <c r="D468" s="48" t="s">
        <v>4539</v>
      </c>
      <c r="E468" s="48" t="s">
        <v>4540</v>
      </c>
      <c r="F468" s="48" t="s">
        <v>6570</v>
      </c>
      <c r="G468" s="46">
        <v>2009</v>
      </c>
      <c r="H468" s="46" t="s">
        <v>1497</v>
      </c>
      <c r="I468" s="82">
        <v>31.99</v>
      </c>
      <c r="J468" s="89" t="str">
        <f>VLOOKUP(C468,'[2]Gesamt 2000-2009'!$C$7:$O$823,13,0)</f>
        <v>Medienwissenschaft|Medientheorie</v>
      </c>
      <c r="K468" s="46" t="s">
        <v>6696</v>
      </c>
      <c r="L468" s="48">
        <f>VLOOKUP(C468,[3]Tabelle1!$C$32:$S$28751,17,0)</f>
        <v>0</v>
      </c>
      <c r="M468" s="48" t="s">
        <v>5055</v>
      </c>
      <c r="N468" s="46" t="s">
        <v>4537</v>
      </c>
    </row>
    <row r="469" spans="2:14">
      <c r="B469" s="46" t="s">
        <v>4542</v>
      </c>
      <c r="C469" s="47">
        <v>9783839409992</v>
      </c>
      <c r="D469" s="48" t="s">
        <v>4543</v>
      </c>
      <c r="E469" s="48" t="s">
        <v>4544</v>
      </c>
      <c r="F469" s="48" t="s">
        <v>4282</v>
      </c>
      <c r="G469" s="46">
        <v>2009</v>
      </c>
      <c r="H469" s="46" t="s">
        <v>1497</v>
      </c>
      <c r="I469" s="82">
        <v>26.99</v>
      </c>
      <c r="J469" s="89" t="str">
        <f>VLOOKUP(C469,'[2]Gesamt 2000-2009'!$C$7:$O$823,13,0)</f>
        <v>Theater- und Tanzwissenschaft|Theaterwissenschaft</v>
      </c>
      <c r="K469" s="46" t="s">
        <v>7092</v>
      </c>
      <c r="L469" s="48"/>
      <c r="M469" s="48" t="s">
        <v>5055</v>
      </c>
      <c r="N469" s="46" t="s">
        <v>4541</v>
      </c>
    </row>
    <row r="470" spans="2:14">
      <c r="B470" s="46" t="s">
        <v>4550</v>
      </c>
      <c r="C470" s="47">
        <v>9783839412237</v>
      </c>
      <c r="D470" s="48" t="s">
        <v>4551</v>
      </c>
      <c r="E470" s="48" t="s">
        <v>4552</v>
      </c>
      <c r="F470" s="48" t="s">
        <v>7093</v>
      </c>
      <c r="G470" s="46">
        <v>2009</v>
      </c>
      <c r="H470" s="46" t="s">
        <v>1497</v>
      </c>
      <c r="I470" s="82">
        <v>25.99</v>
      </c>
      <c r="J470" s="89" t="str">
        <f>VLOOKUP(C470,'[2]Gesamt 2000-2009'!$C$7:$O$823,13,0)</f>
        <v>Theater- und Tanzwissenschaft|Theaterwissenschaft</v>
      </c>
      <c r="K470" s="46" t="s">
        <v>7092</v>
      </c>
      <c r="L470" s="48">
        <f>VLOOKUP(C470,[3]Tabelle1!$C$32:$S$28751,17,0)</f>
        <v>0</v>
      </c>
      <c r="M470" s="48" t="s">
        <v>5055</v>
      </c>
      <c r="N470" s="46" t="s">
        <v>4549</v>
      </c>
    </row>
    <row r="471" spans="2:14">
      <c r="B471" s="46" t="s">
        <v>4554</v>
      </c>
      <c r="C471" s="47">
        <v>9783839412541</v>
      </c>
      <c r="D471" s="48" t="s">
        <v>4555</v>
      </c>
      <c r="E471" s="48" t="s">
        <v>4556</v>
      </c>
      <c r="F471" s="48" t="s">
        <v>7115</v>
      </c>
      <c r="G471" s="46">
        <v>2009</v>
      </c>
      <c r="H471" s="46" t="s">
        <v>1497</v>
      </c>
      <c r="I471" s="82">
        <v>26.99</v>
      </c>
      <c r="J471" s="89" t="str">
        <f>VLOOKUP(C471,'[2]Gesamt 2000-2009'!$C$7:$O$823,13,0)</f>
        <v>Kulturwissenschaft|Cultural Studies</v>
      </c>
      <c r="K471" s="46" t="s">
        <v>6534</v>
      </c>
      <c r="L471" s="48">
        <f>VLOOKUP(C471,[3]Tabelle1!$C$32:$S$28751,17,0)</f>
        <v>0</v>
      </c>
      <c r="M471" s="48" t="s">
        <v>5055</v>
      </c>
      <c r="N471" s="46" t="s">
        <v>4553</v>
      </c>
    </row>
    <row r="472" spans="2:14">
      <c r="B472" s="46" t="s">
        <v>4558</v>
      </c>
      <c r="C472" s="47">
        <v>9783839412619</v>
      </c>
      <c r="D472" s="48" t="s">
        <v>4559</v>
      </c>
      <c r="E472" s="48" t="s">
        <v>4560</v>
      </c>
      <c r="F472" s="48" t="s">
        <v>6570</v>
      </c>
      <c r="G472" s="46">
        <v>2009</v>
      </c>
      <c r="H472" s="46" t="s">
        <v>1497</v>
      </c>
      <c r="I472" s="82">
        <v>20.99</v>
      </c>
      <c r="J472" s="89" t="str">
        <f>VLOOKUP(C472,'[2]Gesamt 2000-2009'!$C$7:$O$823,13,0)</f>
        <v>Kulturwissenschaft|Popkultur</v>
      </c>
      <c r="K472" s="46" t="s">
        <v>6551</v>
      </c>
      <c r="L472" s="48">
        <f>VLOOKUP(C472,[3]Tabelle1!$C$32:$S$28751,17,0)</f>
        <v>0</v>
      </c>
      <c r="M472" s="48" t="s">
        <v>5055</v>
      </c>
      <c r="N472" s="46" t="s">
        <v>4557</v>
      </c>
    </row>
    <row r="473" spans="2:14">
      <c r="B473" s="46" t="s">
        <v>4566</v>
      </c>
      <c r="C473" s="47">
        <v>9783839412671</v>
      </c>
      <c r="D473" s="48" t="s">
        <v>4567</v>
      </c>
      <c r="E473" s="48" t="s">
        <v>4568</v>
      </c>
      <c r="F473" s="48" t="s">
        <v>5365</v>
      </c>
      <c r="G473" s="46">
        <v>2009</v>
      </c>
      <c r="H473" s="46" t="s">
        <v>1497</v>
      </c>
      <c r="I473" s="82">
        <v>26.99</v>
      </c>
      <c r="J473" s="89" t="str">
        <f>VLOOKUP(C473,'[2]Gesamt 2000-2009'!$C$7:$O$823,13,0)</f>
        <v>Kulturwissenschaft|Disability Studies</v>
      </c>
      <c r="K473" s="46" t="s">
        <v>5364</v>
      </c>
      <c r="L473" s="48">
        <f>VLOOKUP(C473,[3]Tabelle1!$C$32:$S$28751,17,0)</f>
        <v>0</v>
      </c>
      <c r="M473" s="48" t="s">
        <v>5055</v>
      </c>
      <c r="N473" s="46" t="s">
        <v>4565</v>
      </c>
    </row>
    <row r="474" spans="2:14">
      <c r="B474" s="46" t="s">
        <v>4574</v>
      </c>
      <c r="C474" s="47">
        <v>9783839413142</v>
      </c>
      <c r="D474" s="48" t="s">
        <v>4575</v>
      </c>
      <c r="E474" s="48" t="s">
        <v>4576</v>
      </c>
      <c r="F474" s="48" t="s">
        <v>7093</v>
      </c>
      <c r="G474" s="46">
        <v>2009</v>
      </c>
      <c r="H474" s="46" t="s">
        <v>1497</v>
      </c>
      <c r="I474" s="82">
        <v>33.99</v>
      </c>
      <c r="J474" s="89" t="str">
        <f>VLOOKUP(C474,'[2]Gesamt 2000-2009'!$C$7:$O$823,13,0)</f>
        <v>Theater- und Tanzwissenschaft|Theaterwissenschaft</v>
      </c>
      <c r="K474" s="46" t="s">
        <v>7092</v>
      </c>
      <c r="L474" s="48">
        <f>VLOOKUP(C474,[3]Tabelle1!$C$32:$S$28751,17,0)</f>
        <v>0</v>
      </c>
      <c r="M474" s="48" t="s">
        <v>5055</v>
      </c>
      <c r="N474" s="46" t="s">
        <v>4573</v>
      </c>
    </row>
    <row r="475" spans="2:14">
      <c r="B475" s="46" t="s">
        <v>4586</v>
      </c>
      <c r="C475" s="47">
        <v>9783839413357</v>
      </c>
      <c r="D475" s="48" t="s">
        <v>4587</v>
      </c>
      <c r="E475" s="48" t="s">
        <v>4588</v>
      </c>
      <c r="F475" s="48" t="s">
        <v>6570</v>
      </c>
      <c r="G475" s="46">
        <v>2009</v>
      </c>
      <c r="H475" s="46" t="s">
        <v>1497</v>
      </c>
      <c r="I475" s="82">
        <v>22.99</v>
      </c>
      <c r="J475" s="89" t="str">
        <f>VLOOKUP(C475,'[2]Gesamt 2000-2009'!$C$7:$O$823,13,0)</f>
        <v>Medienwissenschaft|Mediengeschichte</v>
      </c>
      <c r="K475" s="46" t="s">
        <v>6696</v>
      </c>
      <c r="L475" s="48">
        <f>VLOOKUP(C475,[3]Tabelle1!$C$32:$S$28751,17,0)</f>
        <v>0</v>
      </c>
      <c r="M475" s="48" t="s">
        <v>5055</v>
      </c>
      <c r="N475" s="46" t="s">
        <v>4585</v>
      </c>
    </row>
    <row r="476" spans="2:14">
      <c r="B476" s="46" t="s">
        <v>4594</v>
      </c>
      <c r="C476" s="47">
        <v>9783839411308</v>
      </c>
      <c r="D476" s="48" t="s">
        <v>4595</v>
      </c>
      <c r="E476" s="48" t="s">
        <v>4596</v>
      </c>
      <c r="F476" s="48" t="s">
        <v>6767</v>
      </c>
      <c r="G476" s="46">
        <v>2010</v>
      </c>
      <c r="H476" s="46" t="s">
        <v>1497</v>
      </c>
      <c r="I476" s="82">
        <v>33.99</v>
      </c>
      <c r="J476" s="89" t="str">
        <f>VLOOKUP(C476,'[2]Gesamt 2000-2009'!$C$7:$O$823,13,0)</f>
        <v>Medienwissenschaft|Digitale und soziale Medien</v>
      </c>
      <c r="K476" s="46" t="s">
        <v>6696</v>
      </c>
      <c r="L476" s="48">
        <f>VLOOKUP(C476,[3]Tabelle1!$C$32:$S$28751,17,0)</f>
        <v>0</v>
      </c>
      <c r="M476" s="48" t="s">
        <v>5055</v>
      </c>
      <c r="N476" s="46" t="s">
        <v>4593</v>
      </c>
    </row>
    <row r="477" spans="2:14">
      <c r="B477" s="46" t="s">
        <v>4602</v>
      </c>
      <c r="C477" s="47">
        <v>9783839411827</v>
      </c>
      <c r="D477" s="48" t="s">
        <v>4603</v>
      </c>
      <c r="E477" s="48" t="s">
        <v>4604</v>
      </c>
      <c r="F477" s="48" t="s">
        <v>6570</v>
      </c>
      <c r="G477" s="46">
        <v>2010</v>
      </c>
      <c r="H477" s="46" t="s">
        <v>1497</v>
      </c>
      <c r="I477" s="82">
        <v>26.99</v>
      </c>
      <c r="J477" s="89" t="str">
        <f>VLOOKUP(C477,'[2]Gesamt 2000-2009'!$C$7:$O$823,13,0)</f>
        <v>Kulturwissenschaft|Kulturtheorie</v>
      </c>
      <c r="K477" s="46" t="s">
        <v>6551</v>
      </c>
      <c r="L477" s="48">
        <f>VLOOKUP(C477,[3]Tabelle1!$C$32:$S$28751,17,0)</f>
        <v>0</v>
      </c>
      <c r="M477" s="48" t="s">
        <v>5055</v>
      </c>
      <c r="N477" s="46" t="s">
        <v>4601</v>
      </c>
    </row>
    <row r="478" spans="2:14">
      <c r="B478" s="46" t="s">
        <v>4610</v>
      </c>
      <c r="C478" s="47">
        <v>9783839411933</v>
      </c>
      <c r="D478" s="48" t="s">
        <v>4611</v>
      </c>
      <c r="E478" s="48" t="s">
        <v>4612</v>
      </c>
      <c r="F478" s="48" t="s">
        <v>7281</v>
      </c>
      <c r="G478" s="46">
        <v>2010</v>
      </c>
      <c r="H478" s="46" t="s">
        <v>1497</v>
      </c>
      <c r="I478" s="82">
        <v>26.99</v>
      </c>
      <c r="J478" s="89" t="str">
        <f>VLOOKUP(C478,'[2]Gesamt 2000-2009'!$C$7:$O$823,13,0)</f>
        <v>Kulturwissenschaft|Gender Studies und Queer Studies</v>
      </c>
      <c r="K478" s="46" t="s">
        <v>6501</v>
      </c>
      <c r="L478" s="48">
        <f>VLOOKUP(C478,[3]Tabelle1!$C$32:$S$28751,17,0)</f>
        <v>0</v>
      </c>
      <c r="M478" s="48" t="s">
        <v>5055</v>
      </c>
      <c r="N478" s="46" t="s">
        <v>4609</v>
      </c>
    </row>
    <row r="479" spans="2:14">
      <c r="B479" s="46" t="s">
        <v>4638</v>
      </c>
      <c r="C479" s="47">
        <v>9783839412749</v>
      </c>
      <c r="D479" s="48" t="s">
        <v>4639</v>
      </c>
      <c r="E479" s="48" t="s">
        <v>4640</v>
      </c>
      <c r="F479" s="48" t="s">
        <v>6570</v>
      </c>
      <c r="G479" s="46">
        <v>2010</v>
      </c>
      <c r="H479" s="46" t="s">
        <v>1497</v>
      </c>
      <c r="I479" s="82">
        <v>23.99</v>
      </c>
      <c r="J479" s="89" t="str">
        <f>VLOOKUP(C479,'[2]Gesamt 2000-2009'!$C$7:$O$823,13,0)</f>
        <v>Theater- und Tanzwissenschaft|Theaterwissenschaft</v>
      </c>
      <c r="K479" s="46" t="s">
        <v>7092</v>
      </c>
      <c r="L479" s="48">
        <f>VLOOKUP(C479,[3]Tabelle1!$C$32:$S$28751,17,0)</f>
        <v>0</v>
      </c>
      <c r="M479" s="48" t="s">
        <v>5055</v>
      </c>
      <c r="N479" s="46" t="s">
        <v>4637</v>
      </c>
    </row>
    <row r="480" spans="2:14">
      <c r="B480" s="46" t="s">
        <v>4666</v>
      </c>
      <c r="C480" s="47">
        <v>9783839413395</v>
      </c>
      <c r="D480" s="48" t="s">
        <v>4667</v>
      </c>
      <c r="E480" s="48" t="s">
        <v>4668</v>
      </c>
      <c r="F480" s="48" t="s">
        <v>6823</v>
      </c>
      <c r="G480" s="46">
        <v>2010</v>
      </c>
      <c r="H480" s="46" t="s">
        <v>1497</v>
      </c>
      <c r="I480" s="82">
        <v>38.99</v>
      </c>
      <c r="J480" s="89" t="str">
        <f>VLOOKUP(C480,'[2]Gesamt 2000-2009'!$C$7:$O$823,13,0)</f>
        <v>Literaturwissenschaft|Deutsche Literaturwissenschaft</v>
      </c>
      <c r="K480" s="46" t="s">
        <v>6822</v>
      </c>
      <c r="L480" s="48">
        <f>VLOOKUP(C480,[3]Tabelle1!$C$32:$S$28751,17,0)</f>
        <v>0</v>
      </c>
      <c r="M480" s="48" t="s">
        <v>5055</v>
      </c>
      <c r="N480" s="46" t="s">
        <v>4665</v>
      </c>
    </row>
    <row r="481" spans="2:14">
      <c r="B481" s="46" t="s">
        <v>4674</v>
      </c>
      <c r="C481" s="47">
        <v>9783839413548</v>
      </c>
      <c r="D481" s="48" t="s">
        <v>4675</v>
      </c>
      <c r="E481" s="48" t="s">
        <v>4676</v>
      </c>
      <c r="F481" s="48" t="s">
        <v>5354</v>
      </c>
      <c r="G481" s="46">
        <v>2010</v>
      </c>
      <c r="H481" s="46" t="s">
        <v>1497</v>
      </c>
      <c r="I481" s="82">
        <v>33.99</v>
      </c>
      <c r="J481" s="89" t="str">
        <f>VLOOKUP(C481,'[2]Gesamt 2000-2009'!$C$7:$O$823,13,0)</f>
        <v>Musikwissenschaft|Allgemeine Musikwissenschaft und Sound Studies</v>
      </c>
      <c r="K481" s="46" t="s">
        <v>6928</v>
      </c>
      <c r="L481" s="48">
        <f>VLOOKUP(C481,[3]Tabelle1!$C$32:$S$28751,17,0)</f>
        <v>0</v>
      </c>
      <c r="M481" s="48" t="s">
        <v>5055</v>
      </c>
      <c r="N481" s="46" t="s">
        <v>4673</v>
      </c>
    </row>
    <row r="482" spans="2:14">
      <c r="B482" s="46" t="s">
        <v>4678</v>
      </c>
      <c r="C482" s="47">
        <v>9783839413630</v>
      </c>
      <c r="D482" s="48" t="s">
        <v>4679</v>
      </c>
      <c r="E482" s="48" t="s">
        <v>4680</v>
      </c>
      <c r="F482" s="48" t="s">
        <v>5848</v>
      </c>
      <c r="G482" s="46">
        <v>2010</v>
      </c>
      <c r="H482" s="46" t="s">
        <v>1497</v>
      </c>
      <c r="I482" s="82">
        <v>23.99</v>
      </c>
      <c r="J482" s="89" t="str">
        <f>VLOOKUP(C482,'[2]Gesamt 2000-2009'!$C$7:$O$823,13,0)</f>
        <v>Medienwissenschaft|Film, Foto und analoge Medien</v>
      </c>
      <c r="K482" s="46" t="s">
        <v>6633</v>
      </c>
      <c r="L482" s="48">
        <f>VLOOKUP(C482,[3]Tabelle1!$C$32:$S$28751,17,0)</f>
        <v>0</v>
      </c>
      <c r="M482" s="48" t="s">
        <v>5055</v>
      </c>
      <c r="N482" s="46" t="s">
        <v>4677</v>
      </c>
    </row>
    <row r="483" spans="2:14">
      <c r="B483" s="46" t="s">
        <v>4690</v>
      </c>
      <c r="C483" s="47">
        <v>9783839412466</v>
      </c>
      <c r="D483" s="48" t="s">
        <v>4691</v>
      </c>
      <c r="E483" s="48" t="s">
        <v>4692</v>
      </c>
      <c r="F483" s="48" t="s">
        <v>4282</v>
      </c>
      <c r="G483" s="46">
        <v>2010</v>
      </c>
      <c r="H483" s="46" t="s">
        <v>1497</v>
      </c>
      <c r="I483" s="82">
        <v>30.99</v>
      </c>
      <c r="J483" s="89" t="str">
        <f>VLOOKUP(C483,'[2]Gesamt 2000-2009'!$C$7:$O$823,13,0)</f>
        <v>Medienwissenschaft|Mediengeschichte</v>
      </c>
      <c r="K483" s="46" t="s">
        <v>6696</v>
      </c>
      <c r="L483" s="48">
        <f>VLOOKUP(C483,[3]Tabelle1!$C$32:$S$28751,17,0)</f>
        <v>0</v>
      </c>
      <c r="M483" s="48" t="s">
        <v>5055</v>
      </c>
      <c r="N483" s="46" t="s">
        <v>4689</v>
      </c>
    </row>
    <row r="484" spans="2:14">
      <c r="B484" s="46" t="s">
        <v>4694</v>
      </c>
      <c r="C484" s="47">
        <v>9783839412589</v>
      </c>
      <c r="D484" s="48" t="s">
        <v>4695</v>
      </c>
      <c r="E484" s="48" t="s">
        <v>4696</v>
      </c>
      <c r="F484" s="48" t="s">
        <v>6767</v>
      </c>
      <c r="G484" s="46">
        <v>2010</v>
      </c>
      <c r="H484" s="46" t="s">
        <v>1497</v>
      </c>
      <c r="I484" s="82">
        <v>43.99</v>
      </c>
      <c r="J484" s="89" t="str">
        <f>VLOOKUP(C484,'[2]Gesamt 2000-2009'!$C$7:$O$823,13,0)</f>
        <v>Medienwissenschaft|Medienästhetik</v>
      </c>
      <c r="K484" s="46" t="s">
        <v>6696</v>
      </c>
      <c r="L484" s="48">
        <f>VLOOKUP(C484,[3]Tabelle1!$C$32:$S$28751,17,0)</f>
        <v>0</v>
      </c>
      <c r="M484" s="48" t="s">
        <v>5055</v>
      </c>
      <c r="N484" s="46" t="s">
        <v>4693</v>
      </c>
    </row>
    <row r="485" spans="2:14">
      <c r="B485" s="46" t="s">
        <v>4698</v>
      </c>
      <c r="C485" s="47">
        <v>9783839412725</v>
      </c>
      <c r="D485" s="48" t="s">
        <v>4699</v>
      </c>
      <c r="E485" s="48" t="s">
        <v>4700</v>
      </c>
      <c r="F485" s="48" t="s">
        <v>6823</v>
      </c>
      <c r="G485" s="46">
        <v>2010</v>
      </c>
      <c r="H485" s="46" t="s">
        <v>1497</v>
      </c>
      <c r="I485" s="82">
        <v>25.99</v>
      </c>
      <c r="J485" s="89" t="str">
        <f>VLOOKUP(C485,'[2]Gesamt 2000-2009'!$C$7:$O$823,13,0)</f>
        <v>Literaturwissenschaft|Literaturtheorie und Allgemeine Literaturwissenschaft</v>
      </c>
      <c r="K485" s="46" t="s">
        <v>7053</v>
      </c>
      <c r="L485" s="48">
        <f>VLOOKUP(C485,[3]Tabelle1!$C$32:$S$28751,17,0)</f>
        <v>0</v>
      </c>
      <c r="M485" s="48" t="s">
        <v>5055</v>
      </c>
      <c r="N485" s="46" t="s">
        <v>4697</v>
      </c>
    </row>
    <row r="486" spans="2:14">
      <c r="B486" s="46" t="s">
        <v>4702</v>
      </c>
      <c r="C486" s="47">
        <v>9783839412787</v>
      </c>
      <c r="D486" s="48" t="s">
        <v>4703</v>
      </c>
      <c r="E486" s="48" t="s">
        <v>4704</v>
      </c>
      <c r="F486" s="48" t="s">
        <v>6823</v>
      </c>
      <c r="G486" s="46">
        <v>2010</v>
      </c>
      <c r="H486" s="46" t="s">
        <v>1497</v>
      </c>
      <c r="I486" s="82">
        <v>31.99</v>
      </c>
      <c r="J486" s="89" t="str">
        <f>VLOOKUP(C486,'[2]Gesamt 2000-2009'!$C$7:$O$823,13,0)</f>
        <v>Literaturwissenschaft|Deutsche Literaturwissenschaft</v>
      </c>
      <c r="K486" s="46" t="s">
        <v>6822</v>
      </c>
      <c r="L486" s="48">
        <f>VLOOKUP(C486,[3]Tabelle1!$C$32:$S$28751,17,0)</f>
        <v>0</v>
      </c>
      <c r="M486" s="48" t="s">
        <v>5055</v>
      </c>
      <c r="N486" s="46" t="s">
        <v>4701</v>
      </c>
    </row>
    <row r="487" spans="2:14">
      <c r="B487" s="46" t="s">
        <v>4733</v>
      </c>
      <c r="C487" s="47">
        <v>9783839410158</v>
      </c>
      <c r="D487" s="48" t="s">
        <v>4734</v>
      </c>
      <c r="E487" s="48" t="s">
        <v>4735</v>
      </c>
      <c r="F487" s="48" t="s">
        <v>6570</v>
      </c>
      <c r="G487" s="46">
        <v>2010</v>
      </c>
      <c r="H487" s="46" t="s">
        <v>1497</v>
      </c>
      <c r="I487" s="82">
        <v>33.99</v>
      </c>
      <c r="J487" s="89" t="str">
        <f>VLOOKUP(C487,'[2]Gesamt 2000-2009'!$C$7:$O$823,13,0)</f>
        <v>Theater- und Tanzwissenschaft|Theaterwissenschaft</v>
      </c>
      <c r="K487" s="46" t="s">
        <v>7092</v>
      </c>
      <c r="L487" s="48">
        <f>VLOOKUP(C487,[3]Tabelle1!$C$32:$S$28751,17,0)</f>
        <v>0</v>
      </c>
      <c r="M487" s="48" t="s">
        <v>5055</v>
      </c>
      <c r="N487" s="46" t="s">
        <v>4732</v>
      </c>
    </row>
    <row r="488" spans="2:14">
      <c r="B488" s="46" t="s">
        <v>4737</v>
      </c>
      <c r="C488" s="47">
        <v>9783839411216</v>
      </c>
      <c r="D488" s="48" t="s">
        <v>4738</v>
      </c>
      <c r="E488" s="48" t="s">
        <v>4739</v>
      </c>
      <c r="F488" s="48" t="s">
        <v>4193</v>
      </c>
      <c r="G488" s="46">
        <v>2010</v>
      </c>
      <c r="H488" s="46" t="s">
        <v>1497</v>
      </c>
      <c r="I488" s="82">
        <v>32.99</v>
      </c>
      <c r="J488" s="89" t="str">
        <f>VLOOKUP(C488,'[2]Gesamt 2000-2009'!$C$7:$O$823,13,0)</f>
        <v>Medienwissenschaft|Film, Foto und analoge Medien</v>
      </c>
      <c r="K488" s="46" t="s">
        <v>6633</v>
      </c>
      <c r="L488" s="48">
        <f>VLOOKUP(C488,[3]Tabelle1!$C$32:$S$28751,17,0)</f>
        <v>0</v>
      </c>
      <c r="M488" s="48" t="s">
        <v>5055</v>
      </c>
      <c r="N488" s="46" t="s">
        <v>4736</v>
      </c>
    </row>
    <row r="489" spans="2:14">
      <c r="B489" s="46" t="s">
        <v>4745</v>
      </c>
      <c r="C489" s="47">
        <v>9783839412862</v>
      </c>
      <c r="D489" s="48" t="s">
        <v>4746</v>
      </c>
      <c r="E489" s="48" t="s">
        <v>4747</v>
      </c>
      <c r="F489" s="48" t="s">
        <v>6365</v>
      </c>
      <c r="G489" s="46">
        <v>2010</v>
      </c>
      <c r="H489" s="46" t="s">
        <v>1497</v>
      </c>
      <c r="I489" s="82">
        <v>33.99</v>
      </c>
      <c r="J489" s="89" t="str">
        <f>VLOOKUP(C489,'[2]Gesamt 2000-2009'!$C$7:$O$823,13,0)</f>
        <v>Kulturwissenschaft|Gender Studies und Queer Studies</v>
      </c>
      <c r="K489" s="46" t="s">
        <v>6817</v>
      </c>
      <c r="L489" s="48">
        <f>VLOOKUP(C489,[3]Tabelle1!$C$32:$S$28751,17,0)</f>
        <v>0</v>
      </c>
      <c r="M489" s="48" t="s">
        <v>5055</v>
      </c>
      <c r="N489" s="46" t="s">
        <v>4744</v>
      </c>
    </row>
    <row r="490" spans="2:14">
      <c r="B490" s="46" t="s">
        <v>4749</v>
      </c>
      <c r="C490" s="47">
        <v>9783839413364</v>
      </c>
      <c r="D490" s="48" t="s">
        <v>4750</v>
      </c>
      <c r="E490" s="48" t="s">
        <v>4751</v>
      </c>
      <c r="F490" s="48" t="s">
        <v>6951</v>
      </c>
      <c r="G490" s="46">
        <v>2010</v>
      </c>
      <c r="H490" s="46" t="s">
        <v>1497</v>
      </c>
      <c r="I490" s="82">
        <v>19.989999999999998</v>
      </c>
      <c r="J490" s="89" t="str">
        <f>VLOOKUP(C490,'[2]Gesamt 2000-2009'!$C$7:$O$823,13,0)</f>
        <v>Kulturwissenschaft|Aging Studies</v>
      </c>
      <c r="K490" s="46" t="s">
        <v>5669</v>
      </c>
      <c r="L490" s="48">
        <f>VLOOKUP(C490,[3]Tabelle1!$C$32:$S$28751,17,0)</f>
        <v>0</v>
      </c>
      <c r="M490" s="48" t="s">
        <v>5055</v>
      </c>
      <c r="N490" s="46" t="s">
        <v>4748</v>
      </c>
    </row>
    <row r="491" spans="2:14">
      <c r="B491" s="46" t="s">
        <v>4753</v>
      </c>
      <c r="C491" s="47">
        <v>9783839413487</v>
      </c>
      <c r="D491" s="48" t="s">
        <v>4754</v>
      </c>
      <c r="E491" s="48" t="s">
        <v>4755</v>
      </c>
      <c r="F491" s="48" t="s">
        <v>7788</v>
      </c>
      <c r="G491" s="46">
        <v>2010</v>
      </c>
      <c r="H491" s="46" t="s">
        <v>1497</v>
      </c>
      <c r="I491" s="82">
        <v>22.99</v>
      </c>
      <c r="J491" s="89" t="str">
        <f>VLOOKUP(C491,'[2]Gesamt 2000-2009'!$C$7:$O$823,13,0)</f>
        <v>Kulturwissenschaft|Postcolonial Studies</v>
      </c>
      <c r="K491" s="46" t="s">
        <v>6796</v>
      </c>
      <c r="L491" s="48">
        <f>VLOOKUP(C491,[3]Tabelle1!$C$32:$S$28751,17,0)</f>
        <v>0</v>
      </c>
      <c r="M491" s="48" t="s">
        <v>5055</v>
      </c>
      <c r="N491" s="46" t="s">
        <v>4752</v>
      </c>
    </row>
    <row r="492" spans="2:14">
      <c r="B492" s="46" t="s">
        <v>4757</v>
      </c>
      <c r="C492" s="47">
        <v>9783839413562</v>
      </c>
      <c r="D492" s="48" t="s">
        <v>4758</v>
      </c>
      <c r="E492" s="48" t="s">
        <v>4759</v>
      </c>
      <c r="F492" s="48" t="s">
        <v>6570</v>
      </c>
      <c r="G492" s="46">
        <v>2010</v>
      </c>
      <c r="H492" s="46" t="s">
        <v>1497</v>
      </c>
      <c r="I492" s="82">
        <v>15.99</v>
      </c>
      <c r="J492" s="89" t="str">
        <f>VLOOKUP(C492,'[2]Gesamt 2000-2009'!$C$7:$O$823,13,0)</f>
        <v>Kulturwissenschaft|Cultural Studies</v>
      </c>
      <c r="K492" s="46" t="s">
        <v>6551</v>
      </c>
      <c r="L492" s="48">
        <f>VLOOKUP(C492,[3]Tabelle1!$C$32:$S$28751,17,0)</f>
        <v>0</v>
      </c>
      <c r="M492" s="48" t="s">
        <v>5055</v>
      </c>
      <c r="N492" s="46" t="s">
        <v>4756</v>
      </c>
    </row>
    <row r="493" spans="2:14">
      <c r="B493" s="46" t="s">
        <v>4765</v>
      </c>
      <c r="C493" s="47">
        <v>9783839411582</v>
      </c>
      <c r="D493" s="48" t="s">
        <v>4766</v>
      </c>
      <c r="E493" s="48" t="s">
        <v>4767</v>
      </c>
      <c r="F493" s="48" t="s">
        <v>6570</v>
      </c>
      <c r="G493" s="46">
        <v>2010</v>
      </c>
      <c r="H493" s="46" t="s">
        <v>1497</v>
      </c>
      <c r="I493" s="82">
        <v>22.99</v>
      </c>
      <c r="J493" s="89" t="str">
        <f>VLOOKUP(C493,'[2]Gesamt 2000-2009'!$C$7:$O$823,13,0)</f>
        <v>Kulturwissenschaft|Cultural Studies</v>
      </c>
      <c r="K493" s="46" t="s">
        <v>6551</v>
      </c>
      <c r="L493" s="48">
        <f>VLOOKUP(C493,[3]Tabelle1!$C$32:$S$28751,17,0)</f>
        <v>0</v>
      </c>
      <c r="M493" s="48" t="s">
        <v>5055</v>
      </c>
      <c r="N493" s="46" t="s">
        <v>4764</v>
      </c>
    </row>
    <row r="494" spans="2:14">
      <c r="B494" s="46" t="s">
        <v>4769</v>
      </c>
      <c r="C494" s="47">
        <v>9783839412060</v>
      </c>
      <c r="D494" s="48" t="s">
        <v>4770</v>
      </c>
      <c r="E494" s="48" t="s">
        <v>4771</v>
      </c>
      <c r="F494" s="48" t="s">
        <v>7093</v>
      </c>
      <c r="G494" s="46">
        <v>2010</v>
      </c>
      <c r="H494" s="46" t="s">
        <v>1497</v>
      </c>
      <c r="I494" s="82">
        <v>32.99</v>
      </c>
      <c r="J494" s="89" t="str">
        <f>VLOOKUP(C494,'[2]Gesamt 2000-2009'!$C$7:$O$823,13,0)</f>
        <v>Theater- und Tanzwissenschaft|Theaterwissenschaft</v>
      </c>
      <c r="K494" s="46" t="s">
        <v>7092</v>
      </c>
      <c r="L494" s="48">
        <f>VLOOKUP(C494,[3]Tabelle1!$C$32:$S$28751,17,0)</f>
        <v>0</v>
      </c>
      <c r="M494" s="48" t="s">
        <v>5055</v>
      </c>
      <c r="N494" s="46" t="s">
        <v>4768</v>
      </c>
    </row>
    <row r="495" spans="2:14">
      <c r="B495" s="46" t="s">
        <v>4773</v>
      </c>
      <c r="C495" s="47">
        <v>9783839413036</v>
      </c>
      <c r="D495" s="48" t="s">
        <v>4774</v>
      </c>
      <c r="E495" s="48" t="s">
        <v>4775</v>
      </c>
      <c r="F495" s="48" t="s">
        <v>6570</v>
      </c>
      <c r="G495" s="46">
        <v>2010</v>
      </c>
      <c r="H495" s="46" t="s">
        <v>1497</v>
      </c>
      <c r="I495" s="82">
        <v>26.99</v>
      </c>
      <c r="J495" s="89" t="str">
        <f>VLOOKUP(C495,'[2]Gesamt 2000-2009'!$C$7:$O$823,13,0)</f>
        <v>Medienwissenschaft|Digitale und soziale Medien</v>
      </c>
      <c r="K495" s="46" t="s">
        <v>6696</v>
      </c>
      <c r="L495" s="48">
        <f>VLOOKUP(C495,[3]Tabelle1!$C$32:$S$28751,17,0)</f>
        <v>0</v>
      </c>
      <c r="M495" s="48" t="s">
        <v>5055</v>
      </c>
      <c r="N495" s="46" t="s">
        <v>4772</v>
      </c>
    </row>
    <row r="496" spans="2:14">
      <c r="B496" s="46" t="s">
        <v>4777</v>
      </c>
      <c r="C496" s="47">
        <v>9783839413319</v>
      </c>
      <c r="D496" s="48" t="s">
        <v>7187</v>
      </c>
      <c r="E496" s="48" t="s">
        <v>4778</v>
      </c>
      <c r="F496" s="48" t="s">
        <v>7788</v>
      </c>
      <c r="G496" s="46">
        <v>2010</v>
      </c>
      <c r="H496" s="46" t="s">
        <v>1497</v>
      </c>
      <c r="I496" s="82">
        <v>26.99</v>
      </c>
      <c r="J496" s="89" t="str">
        <f>VLOOKUP(C496,'[2]Gesamt 2000-2009'!$C$7:$O$823,13,0)</f>
        <v>Kulturwissenschaft|Postcolonial Studies</v>
      </c>
      <c r="K496" s="46" t="s">
        <v>5359</v>
      </c>
      <c r="L496" s="48">
        <f>VLOOKUP(C496,[3]Tabelle1!$C$32:$S$28751,17,0)</f>
        <v>0</v>
      </c>
      <c r="M496" s="48" t="s">
        <v>5055</v>
      </c>
      <c r="N496" s="46" t="s">
        <v>4776</v>
      </c>
    </row>
    <row r="497" spans="2:14">
      <c r="B497" s="46" t="s">
        <v>4784</v>
      </c>
      <c r="C497" s="47">
        <v>9783839415160</v>
      </c>
      <c r="D497" s="48" t="s">
        <v>4785</v>
      </c>
      <c r="E497" s="48" t="s">
        <v>4786</v>
      </c>
      <c r="F497" s="48" t="s">
        <v>4142</v>
      </c>
      <c r="G497" s="46">
        <v>2010</v>
      </c>
      <c r="H497" s="46" t="s">
        <v>1497</v>
      </c>
      <c r="I497" s="82">
        <v>26.99</v>
      </c>
      <c r="J497" s="89" t="str">
        <f>VLOOKUP(C497,'[2]Gesamt 2000-2009'!$C$7:$O$823,13,0)</f>
        <v>Kulturwissenschaft|Erinnerungskulturen</v>
      </c>
      <c r="K497" s="46" t="s">
        <v>6551</v>
      </c>
      <c r="L497" s="48">
        <f>VLOOKUP(C497,[3]Tabelle1!$C$32:$S$28751,17,0)</f>
        <v>0</v>
      </c>
      <c r="M497" s="48" t="s">
        <v>5055</v>
      </c>
      <c r="N497" s="46" t="s">
        <v>4783</v>
      </c>
    </row>
    <row r="498" spans="2:14">
      <c r="B498" s="46" t="s">
        <v>4788</v>
      </c>
      <c r="C498" s="47">
        <v>9783839411353</v>
      </c>
      <c r="D498" s="48" t="s">
        <v>4789</v>
      </c>
      <c r="E498" s="48" t="s">
        <v>4790</v>
      </c>
      <c r="F498" s="48" t="s">
        <v>6634</v>
      </c>
      <c r="G498" s="46">
        <v>2010</v>
      </c>
      <c r="H498" s="46" t="s">
        <v>1497</v>
      </c>
      <c r="I498" s="82">
        <v>26.99</v>
      </c>
      <c r="J498" s="89" t="str">
        <f>VLOOKUP(C498,'[2]Gesamt 2000-2009'!$C$7:$O$823,13,0)</f>
        <v>Medienwissenschaft|Film, Foto und analoge Medien</v>
      </c>
      <c r="K498" s="46" t="s">
        <v>6633</v>
      </c>
      <c r="L498" s="48"/>
      <c r="M498" s="48" t="s">
        <v>5055</v>
      </c>
      <c r="N498" s="46" t="s">
        <v>4787</v>
      </c>
    </row>
    <row r="499" spans="2:14">
      <c r="B499" s="46" t="s">
        <v>4792</v>
      </c>
      <c r="C499" s="47">
        <v>9783839411667</v>
      </c>
      <c r="D499" s="48" t="s">
        <v>4793</v>
      </c>
      <c r="E499" s="48" t="s">
        <v>4794</v>
      </c>
      <c r="F499" s="48" t="s">
        <v>4282</v>
      </c>
      <c r="G499" s="46">
        <v>2010</v>
      </c>
      <c r="H499" s="46" t="s">
        <v>1497</v>
      </c>
      <c r="I499" s="82">
        <v>17.989999999999998</v>
      </c>
      <c r="J499" s="89" t="str">
        <f>VLOOKUP(C499,'[2]Gesamt 2000-2009'!$C$7:$O$823,13,0)</f>
        <v>Musikwissenschaft|Allgemeine Musikwissenschaft und Sound Studies</v>
      </c>
      <c r="K499" s="46" t="s">
        <v>6928</v>
      </c>
      <c r="L499" s="48">
        <f>VLOOKUP(C499,[3]Tabelle1!$C$32:$S$28751,17,0)</f>
        <v>0</v>
      </c>
      <c r="M499" s="48" t="s">
        <v>5055</v>
      </c>
      <c r="N499" s="46" t="s">
        <v>4791</v>
      </c>
    </row>
    <row r="500" spans="2:14">
      <c r="B500" s="46" t="s">
        <v>4796</v>
      </c>
      <c r="C500" s="47">
        <v>9783839411919</v>
      </c>
      <c r="D500" s="48" t="s">
        <v>4797</v>
      </c>
      <c r="E500" s="48" t="s">
        <v>4798</v>
      </c>
      <c r="F500" s="48" t="s">
        <v>4282</v>
      </c>
      <c r="G500" s="46">
        <v>2010</v>
      </c>
      <c r="H500" s="46" t="s">
        <v>1497</v>
      </c>
      <c r="I500" s="82">
        <v>24.99</v>
      </c>
      <c r="J500" s="89" t="str">
        <f>VLOOKUP(C500,'[2]Gesamt 2000-2009'!$C$7:$O$823,13,0)</f>
        <v>Medienwissenschaft|Medienästhetik</v>
      </c>
      <c r="K500" s="46" t="s">
        <v>6696</v>
      </c>
      <c r="L500" s="48">
        <f>VLOOKUP(C500,[3]Tabelle1!$C$32:$S$28751,17,0)</f>
        <v>0</v>
      </c>
      <c r="M500" s="48" t="s">
        <v>5055</v>
      </c>
      <c r="N500" s="46" t="s">
        <v>4795</v>
      </c>
    </row>
    <row r="501" spans="2:14">
      <c r="B501" s="46" t="s">
        <v>4804</v>
      </c>
      <c r="C501" s="47">
        <v>9783839412343</v>
      </c>
      <c r="D501" s="48" t="s">
        <v>4805</v>
      </c>
      <c r="E501" s="48" t="s">
        <v>4806</v>
      </c>
      <c r="F501" s="48" t="s">
        <v>6570</v>
      </c>
      <c r="G501" s="46">
        <v>2010</v>
      </c>
      <c r="H501" s="46" t="s">
        <v>1497</v>
      </c>
      <c r="I501" s="82">
        <v>22.99</v>
      </c>
      <c r="J501" s="89" t="str">
        <f>VLOOKUP(C501,'[2]Gesamt 2000-2009'!$C$7:$O$823,13,0)</f>
        <v>Kulturwissenschaft|Popkultur</v>
      </c>
      <c r="K501" s="46" t="s">
        <v>6551</v>
      </c>
      <c r="L501" s="48">
        <f>VLOOKUP(C501,[3]Tabelle1!$C$32:$S$28751,17,0)</f>
        <v>0</v>
      </c>
      <c r="M501" s="48" t="s">
        <v>5055</v>
      </c>
      <c r="N501" s="46" t="s">
        <v>4803</v>
      </c>
    </row>
    <row r="502" spans="2:14">
      <c r="B502" s="46" t="s">
        <v>4813</v>
      </c>
      <c r="C502" s="47">
        <v>9783839412664</v>
      </c>
      <c r="D502" s="48" t="s">
        <v>4814</v>
      </c>
      <c r="E502" s="48" t="s">
        <v>4815</v>
      </c>
      <c r="F502" s="48" t="s">
        <v>5917</v>
      </c>
      <c r="G502" s="46">
        <v>2010</v>
      </c>
      <c r="H502" s="46" t="s">
        <v>1497</v>
      </c>
      <c r="I502" s="82">
        <v>31.99</v>
      </c>
      <c r="J502" s="89" t="str">
        <f>VLOOKUP(C502,'[2]Gesamt 2000-2009'!$C$7:$O$823,13,0)</f>
        <v>Theater- und Tanzwissenschaft|Theaterwissenschaft</v>
      </c>
      <c r="K502" s="46" t="s">
        <v>7092</v>
      </c>
      <c r="L502" s="48">
        <f>VLOOKUP(C502,[3]Tabelle1!$C$32:$S$28751,17,0)</f>
        <v>0</v>
      </c>
      <c r="M502" s="48" t="s">
        <v>5055</v>
      </c>
      <c r="N502" s="46" t="s">
        <v>4812</v>
      </c>
    </row>
    <row r="503" spans="2:14">
      <c r="B503" s="46" t="s">
        <v>4820</v>
      </c>
      <c r="C503" s="47">
        <v>9783839413135</v>
      </c>
      <c r="D503" s="48" t="s">
        <v>4821</v>
      </c>
      <c r="E503" s="48" t="s">
        <v>4822</v>
      </c>
      <c r="F503" s="48" t="s">
        <v>6570</v>
      </c>
      <c r="G503" s="46">
        <v>2010</v>
      </c>
      <c r="H503" s="46" t="s">
        <v>1497</v>
      </c>
      <c r="I503" s="82">
        <v>19.989999999999998</v>
      </c>
      <c r="J503" s="89" t="str">
        <f>VLOOKUP(C503,'[2]Gesamt 2000-2009'!$C$7:$O$823,13,0)</f>
        <v>Medienwissenschaft|Medienästhetik</v>
      </c>
      <c r="K503" s="46" t="s">
        <v>6969</v>
      </c>
      <c r="L503" s="48">
        <f>VLOOKUP(C503,[3]Tabelle1!$C$32:$S$28751,17,0)</f>
        <v>0</v>
      </c>
      <c r="M503" s="48" t="s">
        <v>5055</v>
      </c>
      <c r="N503" s="46" t="s">
        <v>4819</v>
      </c>
    </row>
    <row r="504" spans="2:14">
      <c r="B504" s="46" t="s">
        <v>4833</v>
      </c>
      <c r="C504" s="47">
        <v>9783839413210</v>
      </c>
      <c r="D504" s="48" t="s">
        <v>4834</v>
      </c>
      <c r="E504" s="48" t="s">
        <v>4835</v>
      </c>
      <c r="F504" s="48" t="s">
        <v>6951</v>
      </c>
      <c r="G504" s="46">
        <v>2010</v>
      </c>
      <c r="H504" s="46" t="s">
        <v>1497</v>
      </c>
      <c r="I504" s="82">
        <v>23.99</v>
      </c>
      <c r="J504" s="89" t="str">
        <f>VLOOKUP(C504,'[2]Gesamt 2000-2009'!$C$7:$O$823,13,0)</f>
        <v>Kulturwissenschaft|Aging Studies</v>
      </c>
      <c r="K504" s="46" t="s">
        <v>5669</v>
      </c>
      <c r="L504" s="48">
        <f>VLOOKUP(C504,[3]Tabelle1!$C$32:$S$28751,17,0)</f>
        <v>0</v>
      </c>
      <c r="M504" s="48" t="s">
        <v>5055</v>
      </c>
      <c r="N504" s="46" t="s">
        <v>4832</v>
      </c>
    </row>
    <row r="505" spans="2:14">
      <c r="B505" s="46" t="s">
        <v>4837</v>
      </c>
      <c r="C505" s="47">
        <v>9783839413517</v>
      </c>
      <c r="D505" s="48" t="s">
        <v>4838</v>
      </c>
      <c r="E505" s="48" t="s">
        <v>4839</v>
      </c>
      <c r="F505" s="48" t="s">
        <v>4326</v>
      </c>
      <c r="G505" s="46">
        <v>2010</v>
      </c>
      <c r="H505" s="46" t="s">
        <v>1497</v>
      </c>
      <c r="I505" s="82">
        <v>23.99</v>
      </c>
      <c r="J505" s="89" t="str">
        <f>VLOOKUP(C505,'[2]Gesamt 2000-2009'!$C$7:$O$823,13,0)</f>
        <v>Kulturwissenschaft|Cultural Studies</v>
      </c>
      <c r="K505" s="46" t="s">
        <v>6551</v>
      </c>
      <c r="L505" s="48">
        <f>VLOOKUP(C505,[3]Tabelle1!$C$32:$S$28751,17,0)</f>
        <v>0</v>
      </c>
      <c r="M505" s="48" t="s">
        <v>5055</v>
      </c>
      <c r="N505" s="46" t="s">
        <v>4836</v>
      </c>
    </row>
    <row r="506" spans="2:14">
      <c r="B506" s="46" t="s">
        <v>4841</v>
      </c>
      <c r="C506" s="47">
        <v>9783839406342</v>
      </c>
      <c r="D506" s="48" t="s">
        <v>4842</v>
      </c>
      <c r="E506" s="48" t="s">
        <v>4843</v>
      </c>
      <c r="F506" s="48" t="s">
        <v>7093</v>
      </c>
      <c r="G506" s="46">
        <v>2010</v>
      </c>
      <c r="H506" s="46" t="s">
        <v>1497</v>
      </c>
      <c r="I506" s="82">
        <v>22.99</v>
      </c>
      <c r="J506" s="89" t="str">
        <f>VLOOKUP(C506,'[2]Gesamt 2000-2009'!$C$7:$O$823,13,0)</f>
        <v>Theater- und Tanzwissenschaft|Theaterwissenschaft</v>
      </c>
      <c r="K506" s="46" t="s">
        <v>7092</v>
      </c>
      <c r="L506" s="48">
        <f>VLOOKUP(C506,[3]Tabelle1!$C$32:$S$28751,17,0)</f>
        <v>0</v>
      </c>
      <c r="M506" s="48" t="s">
        <v>5055</v>
      </c>
      <c r="N506" s="46" t="s">
        <v>4840</v>
      </c>
    </row>
    <row r="507" spans="2:14">
      <c r="B507" s="46" t="s">
        <v>4853</v>
      </c>
      <c r="C507" s="47">
        <v>9783839411384</v>
      </c>
      <c r="D507" s="48" t="s">
        <v>4854</v>
      </c>
      <c r="E507" s="48" t="s">
        <v>4855</v>
      </c>
      <c r="F507" s="48" t="s">
        <v>7093</v>
      </c>
      <c r="G507" s="46">
        <v>2010</v>
      </c>
      <c r="H507" s="46" t="s">
        <v>1497</v>
      </c>
      <c r="I507" s="82">
        <v>37.99</v>
      </c>
      <c r="J507" s="89" t="str">
        <f>VLOOKUP(C507,'[2]Gesamt 2000-2009'!$C$7:$O$823,13,0)</f>
        <v>Theater- und Tanzwissenschaft|Theaterwissenschaft</v>
      </c>
      <c r="K507" s="46" t="s">
        <v>7092</v>
      </c>
      <c r="L507" s="48">
        <f>VLOOKUP(C507,[3]Tabelle1!$C$32:$S$28751,17,0)</f>
        <v>0</v>
      </c>
      <c r="M507" s="48" t="s">
        <v>5055</v>
      </c>
      <c r="N507" s="46" t="s">
        <v>4852</v>
      </c>
    </row>
    <row r="508" spans="2:14">
      <c r="B508" s="46" t="s">
        <v>4860</v>
      </c>
      <c r="C508" s="47">
        <v>9783839412602</v>
      </c>
      <c r="D508" s="48" t="s">
        <v>4861</v>
      </c>
      <c r="E508" s="48" t="s">
        <v>4862</v>
      </c>
      <c r="F508" s="48" t="s">
        <v>6570</v>
      </c>
      <c r="G508" s="46">
        <v>2010</v>
      </c>
      <c r="H508" s="46" t="s">
        <v>1497</v>
      </c>
      <c r="I508" s="82">
        <v>31.99</v>
      </c>
      <c r="J508" s="89" t="str">
        <f>VLOOKUP(C508,'[2]Gesamt 2000-2009'!$C$7:$O$823,13,0)</f>
        <v>Kulturwissenschaft|Kulturtheorie</v>
      </c>
      <c r="K508" s="46" t="s">
        <v>6551</v>
      </c>
      <c r="L508" s="48">
        <f>VLOOKUP(C508,[3]Tabelle1!$C$32:$S$28751,17,0)</f>
        <v>0</v>
      </c>
      <c r="M508" s="48" t="s">
        <v>5055</v>
      </c>
      <c r="N508" s="46" t="s">
        <v>4859</v>
      </c>
    </row>
    <row r="509" spans="2:14">
      <c r="B509" s="46" t="s">
        <v>4868</v>
      </c>
      <c r="C509" s="47">
        <v>9783839413388</v>
      </c>
      <c r="D509" s="48" t="s">
        <v>4869</v>
      </c>
      <c r="E509" s="48" t="s">
        <v>4870</v>
      </c>
      <c r="F509" s="48" t="s">
        <v>6570</v>
      </c>
      <c r="G509" s="46">
        <v>2010</v>
      </c>
      <c r="H509" s="46" t="s">
        <v>1497</v>
      </c>
      <c r="I509" s="82">
        <v>33.99</v>
      </c>
      <c r="J509" s="89" t="str">
        <f>VLOOKUP(C509,'[2]Gesamt 2000-2009'!$C$7:$O$823,13,0)</f>
        <v>Medienwissenschaft|Medienästhetik</v>
      </c>
      <c r="K509" s="46" t="s">
        <v>6696</v>
      </c>
      <c r="L509" s="48">
        <f>VLOOKUP(C509,[3]Tabelle1!$C$32:$S$28751,17,0)</f>
        <v>0</v>
      </c>
      <c r="M509" s="48" t="s">
        <v>5055</v>
      </c>
      <c r="N509" s="46" t="s">
        <v>4867</v>
      </c>
    </row>
    <row r="510" spans="2:14">
      <c r="B510" s="46" t="s">
        <v>4883</v>
      </c>
      <c r="C510" s="47">
        <v>9783839412138</v>
      </c>
      <c r="D510" s="48" t="s">
        <v>4884</v>
      </c>
      <c r="E510" s="48" t="s">
        <v>4885</v>
      </c>
      <c r="F510" s="48" t="s">
        <v>6634</v>
      </c>
      <c r="G510" s="46">
        <v>2010</v>
      </c>
      <c r="H510" s="46" t="s">
        <v>1497</v>
      </c>
      <c r="I510" s="82">
        <v>26.99</v>
      </c>
      <c r="J510" s="89" t="str">
        <f>VLOOKUP(C510,'[2]Gesamt 2000-2009'!$C$7:$O$823,13,0)</f>
        <v>Medienwissenschaft|Film, Foto und analoge Medien</v>
      </c>
      <c r="K510" s="46" t="s">
        <v>6633</v>
      </c>
      <c r="L510" s="48"/>
      <c r="M510" s="48" t="s">
        <v>5055</v>
      </c>
      <c r="N510" s="46" t="s">
        <v>4882</v>
      </c>
    </row>
    <row r="511" spans="2:14">
      <c r="B511" s="46" t="s">
        <v>4891</v>
      </c>
      <c r="C511" s="47">
        <v>9783839413500</v>
      </c>
      <c r="D511" s="48" t="s">
        <v>4892</v>
      </c>
      <c r="E511" s="48" t="s">
        <v>4893</v>
      </c>
      <c r="F511" s="48" t="s">
        <v>7093</v>
      </c>
      <c r="G511" s="46">
        <v>2010</v>
      </c>
      <c r="H511" s="46" t="s">
        <v>1497</v>
      </c>
      <c r="I511" s="82">
        <v>33.99</v>
      </c>
      <c r="J511" s="89" t="str">
        <f>VLOOKUP(C511,'[2]Gesamt 2000-2009'!$C$7:$O$823,13,0)</f>
        <v>Theater- und Tanzwissenschaft|Theaterwissenschaft</v>
      </c>
      <c r="K511" s="46" t="s">
        <v>7092</v>
      </c>
      <c r="L511" s="48">
        <f>VLOOKUP(C511,[3]Tabelle1!$C$32:$S$28751,17,0)</f>
        <v>0</v>
      </c>
      <c r="M511" s="48" t="s">
        <v>5055</v>
      </c>
      <c r="N511" s="46" t="s">
        <v>4890</v>
      </c>
    </row>
    <row r="512" spans="2:14">
      <c r="B512" s="46" t="s">
        <v>4895</v>
      </c>
      <c r="C512" s="47">
        <v>9783839414194</v>
      </c>
      <c r="D512" s="48" t="s">
        <v>4896</v>
      </c>
      <c r="E512" s="48" t="s">
        <v>4897</v>
      </c>
      <c r="F512" s="48" t="s">
        <v>6570</v>
      </c>
      <c r="G512" s="46">
        <v>2010</v>
      </c>
      <c r="H512" s="46" t="s">
        <v>1497</v>
      </c>
      <c r="I512" s="82">
        <v>23.99</v>
      </c>
      <c r="J512" s="89" t="str">
        <f>VLOOKUP(C512,'[2]Gesamt 2000-2009'!$C$7:$O$823,13,0)</f>
        <v>Musikwissenschaft|Allgemeine Musikwissenschaft und Sound Studies</v>
      </c>
      <c r="K512" s="46" t="s">
        <v>6928</v>
      </c>
      <c r="L512" s="48">
        <f>VLOOKUP(C512,[3]Tabelle1!$C$32:$S$28751,17,0)</f>
        <v>0</v>
      </c>
      <c r="M512" s="48" t="s">
        <v>5055</v>
      </c>
      <c r="N512" s="46" t="s">
        <v>4894</v>
      </c>
    </row>
    <row r="513" spans="2:14">
      <c r="B513" s="46" t="s">
        <v>4903</v>
      </c>
      <c r="C513" s="47">
        <v>9783839410097</v>
      </c>
      <c r="D513" s="48" t="s">
        <v>4904</v>
      </c>
      <c r="E513" s="48" t="s">
        <v>4905</v>
      </c>
      <c r="F513" s="48" t="s">
        <v>6570</v>
      </c>
      <c r="G513" s="46">
        <v>2010</v>
      </c>
      <c r="H513" s="46" t="s">
        <v>1497</v>
      </c>
      <c r="I513" s="82">
        <v>26.99</v>
      </c>
      <c r="J513" s="89" t="str">
        <f>VLOOKUP(C513,'[2]Gesamt 2000-2009'!$C$7:$O$823,13,0)</f>
        <v>Kulturwissenschaft|Cultural Studies</v>
      </c>
      <c r="K513" s="46" t="s">
        <v>6551</v>
      </c>
      <c r="L513" s="48">
        <f>VLOOKUP(C513,[3]Tabelle1!$C$32:$S$28751,17,0)</f>
        <v>0</v>
      </c>
      <c r="M513" s="48" t="s">
        <v>5055</v>
      </c>
      <c r="N513" s="46" t="s">
        <v>4902</v>
      </c>
    </row>
    <row r="514" spans="2:14">
      <c r="B514" s="46" t="s">
        <v>4907</v>
      </c>
      <c r="C514" s="47">
        <v>9783839411391</v>
      </c>
      <c r="D514" s="48" t="s">
        <v>4908</v>
      </c>
      <c r="E514" s="48" t="s">
        <v>4909</v>
      </c>
      <c r="F514" s="48" t="s">
        <v>6365</v>
      </c>
      <c r="G514" s="46">
        <v>2010</v>
      </c>
      <c r="H514" s="46" t="s">
        <v>1497</v>
      </c>
      <c r="I514" s="82">
        <v>26.99</v>
      </c>
      <c r="J514" s="89" t="str">
        <f>VLOOKUP(C514,'[2]Gesamt 2000-2009'!$C$7:$O$823,13,0)</f>
        <v>Kulturwissenschaft|Erinnerungskulturen</v>
      </c>
      <c r="K514" s="46" t="s">
        <v>6551</v>
      </c>
      <c r="L514" s="48">
        <f>VLOOKUP(C514,[3]Tabelle1!$C$32:$S$28751,17,0)</f>
        <v>0</v>
      </c>
      <c r="M514" s="48" t="s">
        <v>5055</v>
      </c>
      <c r="N514" s="46" t="s">
        <v>4906</v>
      </c>
    </row>
    <row r="515" spans="2:14">
      <c r="B515" s="46" t="s">
        <v>4927</v>
      </c>
      <c r="C515" s="47">
        <v>9783839411858</v>
      </c>
      <c r="D515" s="48" t="s">
        <v>4928</v>
      </c>
      <c r="E515" s="48" t="s">
        <v>4929</v>
      </c>
      <c r="F515" s="48" t="s">
        <v>6570</v>
      </c>
      <c r="G515" s="46">
        <v>2010</v>
      </c>
      <c r="H515" s="46" t="s">
        <v>1497</v>
      </c>
      <c r="I515" s="82">
        <v>26.99</v>
      </c>
      <c r="J515" s="89" t="str">
        <f>VLOOKUP(C515,'[2]Gesamt 2000-2009'!$C$7:$O$823,13,0)</f>
        <v>Medienwissenschaft|Film, Foto und analoge Medien</v>
      </c>
      <c r="K515" s="46" t="s">
        <v>6633</v>
      </c>
      <c r="L515" s="48">
        <f>VLOOKUP(C515,[3]Tabelle1!$C$32:$S$28751,17,0)</f>
        <v>0</v>
      </c>
      <c r="M515" s="48" t="s">
        <v>5055</v>
      </c>
      <c r="N515" s="46" t="s">
        <v>4926</v>
      </c>
    </row>
    <row r="516" spans="2:14">
      <c r="B516" s="46" t="s">
        <v>4935</v>
      </c>
      <c r="C516" s="47">
        <v>9783839412459</v>
      </c>
      <c r="D516" s="48" t="s">
        <v>4936</v>
      </c>
      <c r="E516" s="48" t="s">
        <v>4937</v>
      </c>
      <c r="F516" s="48" t="s">
        <v>7637</v>
      </c>
      <c r="G516" s="46">
        <v>2010</v>
      </c>
      <c r="H516" s="46" t="s">
        <v>1497</v>
      </c>
      <c r="I516" s="82">
        <v>26.99</v>
      </c>
      <c r="J516" s="89" t="str">
        <f>VLOOKUP(C516,'[2]Gesamt 2000-2009'!$C$7:$O$823,13,0)</f>
        <v>Kulturwissenschaft|Gender Studies und Queer Studies</v>
      </c>
      <c r="K516" s="46" t="s">
        <v>6817</v>
      </c>
      <c r="L516" s="48">
        <f>VLOOKUP(C516,[3]Tabelle1!$C$32:$S$28751,17,0)</f>
        <v>0</v>
      </c>
      <c r="M516" s="48" t="s">
        <v>5055</v>
      </c>
      <c r="N516" s="46" t="s">
        <v>4934</v>
      </c>
    </row>
    <row r="517" spans="2:14">
      <c r="B517" s="46" t="s">
        <v>4971</v>
      </c>
      <c r="C517" s="47">
        <v>9783839410431</v>
      </c>
      <c r="D517" s="48" t="s">
        <v>4972</v>
      </c>
      <c r="E517" s="48" t="s">
        <v>4973</v>
      </c>
      <c r="F517" s="48" t="s">
        <v>6570</v>
      </c>
      <c r="G517" s="46">
        <v>2010</v>
      </c>
      <c r="H517" s="46" t="s">
        <v>1497</v>
      </c>
      <c r="I517" s="82">
        <v>26.99</v>
      </c>
      <c r="J517" s="89" t="str">
        <f>VLOOKUP(C517,'[2]Gesamt 2000-2009'!$C$7:$O$823,13,0)</f>
        <v>Medienwissenschaft|Medienästhetik</v>
      </c>
      <c r="K517" s="46" t="s">
        <v>6696</v>
      </c>
      <c r="L517" s="48">
        <f>VLOOKUP(C517,[3]Tabelle1!$C$32:$S$28751,17,0)</f>
        <v>0</v>
      </c>
      <c r="M517" s="48" t="s">
        <v>5055</v>
      </c>
      <c r="N517" s="46" t="s">
        <v>4970</v>
      </c>
    </row>
    <row r="518" spans="2:14">
      <c r="B518" s="46" t="s">
        <v>4979</v>
      </c>
      <c r="C518" s="47">
        <v>9783839413494</v>
      </c>
      <c r="D518" s="48" t="s">
        <v>4980</v>
      </c>
      <c r="E518" s="48" t="s">
        <v>4981</v>
      </c>
      <c r="F518" s="48" t="s">
        <v>7637</v>
      </c>
      <c r="G518" s="46">
        <v>2010</v>
      </c>
      <c r="H518" s="46" t="s">
        <v>1497</v>
      </c>
      <c r="I518" s="82">
        <v>34.99</v>
      </c>
      <c r="J518" s="89" t="str">
        <f>VLOOKUP(C518,'[2]Gesamt 2000-2009'!$C$7:$O$823,13,0)</f>
        <v>Kulturwissenschaft|Postcolonial Studies</v>
      </c>
      <c r="K518" s="46" t="s">
        <v>6796</v>
      </c>
      <c r="L518" s="48">
        <f>VLOOKUP(C518,[3]Tabelle1!$C$32:$S$28751,17,0)</f>
        <v>0</v>
      </c>
      <c r="M518" s="48" t="s">
        <v>5055</v>
      </c>
      <c r="N518" s="46" t="s">
        <v>4978</v>
      </c>
    </row>
    <row r="519" spans="2:14">
      <c r="B519" s="46" t="s">
        <v>4994</v>
      </c>
      <c r="C519" s="47">
        <v>9783839413371</v>
      </c>
      <c r="D519" s="48" t="s">
        <v>4995</v>
      </c>
      <c r="E519" s="48" t="s">
        <v>4996</v>
      </c>
      <c r="F519" s="48" t="s">
        <v>6570</v>
      </c>
      <c r="G519" s="46">
        <v>2011</v>
      </c>
      <c r="H519" s="46" t="s">
        <v>1497</v>
      </c>
      <c r="I519" s="82">
        <v>25.99</v>
      </c>
      <c r="J519" s="89" t="str">
        <f>VLOOKUP(C519,'[2]Gesamt 2000-2009'!$C$7:$O$823,13,0)</f>
        <v>Medienwissenschaft|Film, Foto und analoge Medien</v>
      </c>
      <c r="K519" s="46" t="s">
        <v>7231</v>
      </c>
      <c r="L519" s="48">
        <f>VLOOKUP(C519,[3]Tabelle1!$C$32:$S$28751,17,0)</f>
        <v>0</v>
      </c>
      <c r="M519" s="48" t="s">
        <v>5055</v>
      </c>
      <c r="N519" s="46" t="s">
        <v>4993</v>
      </c>
    </row>
    <row r="520" spans="2:14">
      <c r="B520" s="46" t="s">
        <v>4998</v>
      </c>
      <c r="C520" s="47">
        <v>9783839412930</v>
      </c>
      <c r="D520" s="48" t="s">
        <v>4999</v>
      </c>
      <c r="E520" s="48" t="s">
        <v>5000</v>
      </c>
      <c r="F520" s="48" t="s">
        <v>7788</v>
      </c>
      <c r="G520" s="46">
        <v>2011</v>
      </c>
      <c r="H520" s="46" t="s">
        <v>1497</v>
      </c>
      <c r="I520" s="82">
        <v>26.99</v>
      </c>
      <c r="J520" s="89" t="str">
        <f>VLOOKUP(C520,'[2]Gesamt 2000-2009'!$C$7:$O$823,13,0)</f>
        <v>Kulturwissenschaft|Postcolonial Studies</v>
      </c>
      <c r="K520" s="46" t="s">
        <v>6796</v>
      </c>
      <c r="L520" s="48">
        <f>VLOOKUP(C520,[3]Tabelle1!$C$32:$S$28751,17,0)</f>
        <v>0</v>
      </c>
      <c r="M520" s="48" t="s">
        <v>5055</v>
      </c>
      <c r="N520" s="46" t="s">
        <v>4997</v>
      </c>
    </row>
    <row r="521" spans="2:14">
      <c r="B521" s="46" t="s">
        <v>5018</v>
      </c>
      <c r="C521" s="47">
        <v>9783839411476</v>
      </c>
      <c r="D521" s="48" t="s">
        <v>5019</v>
      </c>
      <c r="E521" s="48" t="s">
        <v>5020</v>
      </c>
      <c r="F521" s="48" t="s">
        <v>6570</v>
      </c>
      <c r="G521" s="46">
        <v>2011</v>
      </c>
      <c r="H521" s="46" t="s">
        <v>1497</v>
      </c>
      <c r="I521" s="82">
        <v>31.99</v>
      </c>
      <c r="J521" s="89" t="str">
        <f>VLOOKUP(C521,'[2]Gesamt 2000-2009'!$C$7:$O$823,13,0)</f>
        <v>Kulturwissenschaft|Popkultur</v>
      </c>
      <c r="K521" s="46" t="s">
        <v>4269</v>
      </c>
      <c r="L521" s="48">
        <f>VLOOKUP(C521,[3]Tabelle1!$C$32:$S$28751,17,0)</f>
        <v>0</v>
      </c>
      <c r="M521" s="48" t="s">
        <v>5055</v>
      </c>
      <c r="N521" s="46" t="s">
        <v>5017</v>
      </c>
    </row>
    <row r="522" spans="2:14">
      <c r="B522" s="46" t="s">
        <v>5022</v>
      </c>
      <c r="C522" s="47">
        <v>9783839413593</v>
      </c>
      <c r="D522" s="48" t="s">
        <v>5023</v>
      </c>
      <c r="E522" s="48" t="s">
        <v>5024</v>
      </c>
      <c r="F522" s="48" t="s">
        <v>5917</v>
      </c>
      <c r="G522" s="46">
        <v>2012</v>
      </c>
      <c r="H522" s="46" t="s">
        <v>1497</v>
      </c>
      <c r="I522" s="82">
        <v>35.99</v>
      </c>
      <c r="J522" s="89" t="str">
        <f>VLOOKUP(C522,'[2]Gesamt 2000-2009'!$C$7:$O$823,13,0)</f>
        <v>Literaturwissenschaft|Literaturtheorie und Allgemeine Literaturwissenschaft</v>
      </c>
      <c r="K522" s="46" t="s">
        <v>7053</v>
      </c>
      <c r="L522" s="48">
        <f>VLOOKUP(C522,[3]Tabelle1!$C$32:$S$28751,17,0)</f>
        <v>0</v>
      </c>
      <c r="M522" s="48" t="s">
        <v>5055</v>
      </c>
      <c r="N522" s="46" t="s">
        <v>5021</v>
      </c>
    </row>
    <row r="523" spans="2:14">
      <c r="B523" s="46" t="s">
        <v>5026</v>
      </c>
      <c r="C523" s="47">
        <v>9783839411780</v>
      </c>
      <c r="D523" s="48" t="s">
        <v>5027</v>
      </c>
      <c r="E523" s="48" t="s">
        <v>5028</v>
      </c>
      <c r="F523" s="48" t="s">
        <v>5029</v>
      </c>
      <c r="G523" s="46">
        <v>2012</v>
      </c>
      <c r="H523" s="46" t="s">
        <v>1497</v>
      </c>
      <c r="I523" s="82">
        <v>17.989999999999998</v>
      </c>
      <c r="J523" s="89" t="str">
        <f>VLOOKUP(C523,'[2]Gesamt 2000-2009'!$C$7:$O$823,13,0)</f>
        <v>Kulturwissenschaft|Kulturtheorie</v>
      </c>
      <c r="K523" s="46" t="s">
        <v>6551</v>
      </c>
      <c r="L523" s="48">
        <f>VLOOKUP(C523,[3]Tabelle1!$C$32:$S$28751,17,0)</f>
        <v>0</v>
      </c>
      <c r="M523" s="48" t="s">
        <v>5055</v>
      </c>
      <c r="N523" s="46" t="s">
        <v>5025</v>
      </c>
    </row>
    <row r="524" spans="2:14">
      <c r="B524" s="46" t="s">
        <v>5035</v>
      </c>
      <c r="C524" s="47">
        <v>9783839413272</v>
      </c>
      <c r="D524" s="48" t="s">
        <v>5036</v>
      </c>
      <c r="E524" s="48" t="s">
        <v>5037</v>
      </c>
      <c r="F524" s="48" t="s">
        <v>5029</v>
      </c>
      <c r="G524" s="46">
        <v>2012</v>
      </c>
      <c r="H524" s="46" t="s">
        <v>1497</v>
      </c>
      <c r="I524" s="82">
        <v>22.99</v>
      </c>
      <c r="J524" s="89" t="str">
        <f>VLOOKUP(C524,'[2]Gesamt 2000-2009'!$C$7:$O$823,13,0)</f>
        <v>Kulturwissenschaft|Kulturtheorie</v>
      </c>
      <c r="K524" s="46" t="s">
        <v>6551</v>
      </c>
      <c r="L524" s="48">
        <f>VLOOKUP(C524,[3]Tabelle1!$C$32:$S$28751,17,0)</f>
        <v>0</v>
      </c>
      <c r="M524" s="48" t="s">
        <v>5055</v>
      </c>
      <c r="N524" s="46" t="s">
        <v>5034</v>
      </c>
    </row>
    <row r="525" spans="2:14">
      <c r="B525" s="46" t="s">
        <v>5043</v>
      </c>
      <c r="C525" s="47">
        <v>9783839410912</v>
      </c>
      <c r="D525" s="48" t="s">
        <v>5044</v>
      </c>
      <c r="E525" s="48" t="s">
        <v>5045</v>
      </c>
      <c r="F525" s="48" t="s">
        <v>6634</v>
      </c>
      <c r="G525" s="46">
        <v>2014</v>
      </c>
      <c r="H525" s="46" t="s">
        <v>1497</v>
      </c>
      <c r="I525" s="82">
        <v>34.99</v>
      </c>
      <c r="J525" s="89" t="str">
        <f>VLOOKUP(C525,'[2]Gesamt 2000-2009'!$C$7:$O$823,13,0)</f>
        <v>Medienwissenschaft|Film, Foto und analoge Medien</v>
      </c>
      <c r="K525" s="46" t="s">
        <v>6633</v>
      </c>
      <c r="L525" s="48">
        <f>VLOOKUP(C525,[3]Tabelle1!$C$32:$S$28751,17,0)</f>
        <v>0</v>
      </c>
      <c r="M525" s="48" t="s">
        <v>5055</v>
      </c>
      <c r="N525" s="46" t="s">
        <v>5042</v>
      </c>
    </row>
    <row r="526" spans="2:14">
      <c r="B526" s="46" t="s">
        <v>6531</v>
      </c>
      <c r="C526" s="47">
        <v>9783839400111</v>
      </c>
      <c r="D526" s="48" t="s">
        <v>6532</v>
      </c>
      <c r="E526" s="48" t="s">
        <v>6533</v>
      </c>
      <c r="F526" s="48" t="s">
        <v>6535</v>
      </c>
      <c r="G526" s="46">
        <v>2000</v>
      </c>
      <c r="H526" s="46" t="s">
        <v>1497</v>
      </c>
      <c r="I526" s="82">
        <v>8.99</v>
      </c>
      <c r="J526" s="89" t="str">
        <f>VLOOKUP(C526,'[2]Gesamt 2000-2009'!$C$7:$O$823,13,0)</f>
        <v>Soziologie|Soziologische Theorie</v>
      </c>
      <c r="K526" s="46" t="s">
        <v>6534</v>
      </c>
      <c r="L526" s="48">
        <f>VLOOKUP(C526,[3]Tabelle1!$C$32:$S$28751,17,0)</f>
        <v>0</v>
      </c>
      <c r="M526" s="48" t="s">
        <v>5054</v>
      </c>
      <c r="N526" s="46" t="s">
        <v>6530</v>
      </c>
    </row>
    <row r="527" spans="2:14">
      <c r="B527" s="46" t="s">
        <v>6537</v>
      </c>
      <c r="C527" s="47">
        <v>9783839400463</v>
      </c>
      <c r="D527" s="48" t="s">
        <v>6538</v>
      </c>
      <c r="E527" s="48" t="s">
        <v>6539</v>
      </c>
      <c r="F527" s="48" t="s">
        <v>6541</v>
      </c>
      <c r="G527" s="46">
        <v>2000</v>
      </c>
      <c r="H527" s="46" t="s">
        <v>1497</v>
      </c>
      <c r="I527" s="82">
        <v>25.99</v>
      </c>
      <c r="J527" s="89" t="str">
        <f>VLOOKUP(C527,'[2]Gesamt 2000-2009'!$C$7:$O$823,13,0)</f>
        <v>Islamwissenschaft|Islamwissenschaft</v>
      </c>
      <c r="K527" s="46" t="s">
        <v>6540</v>
      </c>
      <c r="L527" s="48">
        <f>VLOOKUP(C527,[3]Tabelle1!$C$32:$S$28751,17,0)</f>
        <v>0</v>
      </c>
      <c r="M527" s="48" t="s">
        <v>5054</v>
      </c>
      <c r="N527" s="46" t="s">
        <v>6536</v>
      </c>
    </row>
    <row r="528" spans="2:14">
      <c r="B528" s="46" t="s">
        <v>6543</v>
      </c>
      <c r="C528" s="47">
        <v>9783839400272</v>
      </c>
      <c r="D528" s="48" t="s">
        <v>6544</v>
      </c>
      <c r="E528" s="48" t="s">
        <v>6545</v>
      </c>
      <c r="F528" s="48" t="s">
        <v>6535</v>
      </c>
      <c r="G528" s="46">
        <v>2001</v>
      </c>
      <c r="H528" s="46" t="s">
        <v>1497</v>
      </c>
      <c r="I528" s="82">
        <v>8.99</v>
      </c>
      <c r="J528" s="89" t="str">
        <f>VLOOKUP(C528,'[2]Gesamt 2000-2009'!$C$7:$O$823,13,0)</f>
        <v>Soziologie|Soziologie der Migration</v>
      </c>
      <c r="K528" s="46" t="s">
        <v>6546</v>
      </c>
      <c r="L528" s="48">
        <f>VLOOKUP(C528,[3]Tabelle1!$C$32:$S$28751,17,0)</f>
        <v>0</v>
      </c>
      <c r="M528" s="48" t="s">
        <v>5054</v>
      </c>
      <c r="N528" s="46" t="s">
        <v>6542</v>
      </c>
    </row>
    <row r="529" spans="2:14">
      <c r="B529" s="46" t="s">
        <v>6560</v>
      </c>
      <c r="C529" s="47">
        <v>9783839400746</v>
      </c>
      <c r="D529" s="48" t="s">
        <v>6561</v>
      </c>
      <c r="E529" s="48" t="s">
        <v>6562</v>
      </c>
      <c r="F529" s="48" t="s">
        <v>6564</v>
      </c>
      <c r="G529" s="46">
        <v>2001</v>
      </c>
      <c r="H529" s="46" t="s">
        <v>1497</v>
      </c>
      <c r="I529" s="82">
        <v>22.99</v>
      </c>
      <c r="J529" s="89" t="str">
        <f>VLOOKUP(C529,'[2]Gesamt 2000-2009'!$C$7:$O$823,13,0)</f>
        <v>Psychologie|Psychoanalyse</v>
      </c>
      <c r="K529" s="46" t="s">
        <v>6563</v>
      </c>
      <c r="L529" s="48">
        <f>VLOOKUP(C529,[3]Tabelle1!$C$32:$S$28751,17,0)</f>
        <v>0</v>
      </c>
      <c r="M529" s="48" t="s">
        <v>5054</v>
      </c>
      <c r="N529" s="46" t="s">
        <v>6559</v>
      </c>
    </row>
    <row r="530" spans="2:14">
      <c r="B530" s="46" t="s">
        <v>6572</v>
      </c>
      <c r="C530" s="47">
        <v>9783839400784</v>
      </c>
      <c r="D530" s="48" t="s">
        <v>6573</v>
      </c>
      <c r="E530" s="48" t="s">
        <v>6574</v>
      </c>
      <c r="F530" s="48" t="s">
        <v>6535</v>
      </c>
      <c r="G530" s="46">
        <v>2002</v>
      </c>
      <c r="H530" s="46" t="s">
        <v>1497</v>
      </c>
      <c r="I530" s="82">
        <v>8.99</v>
      </c>
      <c r="J530" s="89" t="str">
        <f>VLOOKUP(C530,'[2]Gesamt 2000-2009'!$C$7:$O$823,13,0)</f>
        <v>Soziologie|Soziologische Theorie</v>
      </c>
      <c r="K530" s="46" t="s">
        <v>6534</v>
      </c>
      <c r="L530" s="48">
        <f>VLOOKUP(C530,[3]Tabelle1!$C$32:$S$28751,17,0)</f>
        <v>0</v>
      </c>
      <c r="M530" s="48" t="s">
        <v>5054</v>
      </c>
      <c r="N530" s="46" t="s">
        <v>6571</v>
      </c>
    </row>
    <row r="531" spans="2:14">
      <c r="B531" s="46" t="s">
        <v>6576</v>
      </c>
      <c r="C531" s="47">
        <v>9783839400814</v>
      </c>
      <c r="D531" s="48" t="s">
        <v>6577</v>
      </c>
      <c r="E531" s="48" t="s">
        <v>6578</v>
      </c>
      <c r="F531" s="48" t="s">
        <v>6541</v>
      </c>
      <c r="G531" s="46">
        <v>2002</v>
      </c>
      <c r="H531" s="46" t="s">
        <v>1497</v>
      </c>
      <c r="I531" s="82">
        <v>29.99</v>
      </c>
      <c r="J531" s="89" t="str">
        <f>VLOOKUP(C531,'[2]Gesamt 2000-2009'!$C$7:$O$823,13,0)</f>
        <v>Soziologie|Religionssoziologie</v>
      </c>
      <c r="K531" s="46" t="s">
        <v>6540</v>
      </c>
      <c r="L531" s="48">
        <f>VLOOKUP(C531,[3]Tabelle1!$C$32:$S$28751,17,0)</f>
        <v>0</v>
      </c>
      <c r="M531" s="48" t="s">
        <v>5054</v>
      </c>
      <c r="N531" s="46" t="s">
        <v>6575</v>
      </c>
    </row>
    <row r="532" spans="2:14">
      <c r="B532" s="46" t="s">
        <v>6585</v>
      </c>
      <c r="C532" s="47">
        <v>9783839401033</v>
      </c>
      <c r="D532" s="48" t="s">
        <v>6586</v>
      </c>
      <c r="E532" s="48" t="s">
        <v>6587</v>
      </c>
      <c r="F532" s="48" t="s">
        <v>6552</v>
      </c>
      <c r="G532" s="46">
        <v>2002</v>
      </c>
      <c r="H532" s="46" t="s">
        <v>1497</v>
      </c>
      <c r="I532" s="82">
        <v>22.99</v>
      </c>
      <c r="J532" s="89" t="str">
        <f>VLOOKUP(C532,'[2]Gesamt 2000-2009'!$C$7:$O$823,13,0)</f>
        <v>Soziologie|Soziologie der Migration</v>
      </c>
      <c r="K532" s="46" t="s">
        <v>6546</v>
      </c>
      <c r="L532" s="48">
        <f>VLOOKUP(C532,[3]Tabelle1!$C$32:$S$28751,17,0)</f>
        <v>0</v>
      </c>
      <c r="M532" s="48" t="s">
        <v>5054</v>
      </c>
      <c r="N532" s="46" t="s">
        <v>6584</v>
      </c>
    </row>
    <row r="533" spans="2:14">
      <c r="B533" s="46" t="s">
        <v>6594</v>
      </c>
      <c r="C533" s="47">
        <v>9783839400173</v>
      </c>
      <c r="D533" s="48" t="s">
        <v>6595</v>
      </c>
      <c r="E533" s="48" t="s">
        <v>6596</v>
      </c>
      <c r="F533" s="48" t="s">
        <v>6535</v>
      </c>
      <c r="G533" s="46">
        <v>2002</v>
      </c>
      <c r="H533" s="46" t="s">
        <v>1497</v>
      </c>
      <c r="I533" s="82">
        <v>8.99</v>
      </c>
      <c r="J533" s="89" t="str">
        <f>VLOOKUP(C533,'[2]Gesamt 2000-2009'!$C$7:$O$823,13,0)</f>
        <v>Soziologie|Soziologische Theorie</v>
      </c>
      <c r="K533" s="46" t="s">
        <v>6534</v>
      </c>
      <c r="L533" s="48">
        <f>VLOOKUP(C533,[3]Tabelle1!$C$32:$S$28751,17,0)</f>
        <v>0</v>
      </c>
      <c r="M533" s="48" t="s">
        <v>5054</v>
      </c>
      <c r="N533" s="46" t="s">
        <v>6593</v>
      </c>
    </row>
    <row r="534" spans="2:14">
      <c r="B534" s="46" t="s">
        <v>6598</v>
      </c>
      <c r="C534" s="47">
        <v>9783839400883</v>
      </c>
      <c r="D534" s="48" t="s">
        <v>6599</v>
      </c>
      <c r="E534" s="48" t="s">
        <v>6600</v>
      </c>
      <c r="F534" s="48" t="s">
        <v>6602</v>
      </c>
      <c r="G534" s="46">
        <v>2002</v>
      </c>
      <c r="H534" s="46" t="s">
        <v>1497</v>
      </c>
      <c r="I534" s="82">
        <v>11.99</v>
      </c>
      <c r="J534" s="89" t="str">
        <f>VLOOKUP(C534,'[2]Gesamt 2000-2009'!$C$7:$O$823,13,0)</f>
        <v>Politikwissenschaft|Politische Theorie</v>
      </c>
      <c r="K534" s="46" t="s">
        <v>6601</v>
      </c>
      <c r="L534" s="48">
        <f>VLOOKUP(C534,[3]Tabelle1!$C$32:$S$28751,17,0)</f>
        <v>0</v>
      </c>
      <c r="M534" s="48" t="s">
        <v>5054</v>
      </c>
      <c r="N534" s="46" t="s">
        <v>6597</v>
      </c>
    </row>
    <row r="535" spans="2:14">
      <c r="B535" s="46" t="s">
        <v>6614</v>
      </c>
      <c r="C535" s="47">
        <v>9783839400920</v>
      </c>
      <c r="D535" s="48" t="s">
        <v>6615</v>
      </c>
      <c r="E535" s="48" t="s">
        <v>6616</v>
      </c>
      <c r="F535" s="48" t="s">
        <v>6618</v>
      </c>
      <c r="G535" s="46">
        <v>2002</v>
      </c>
      <c r="H535" s="46" t="s">
        <v>1497</v>
      </c>
      <c r="I535" s="82">
        <v>6.99</v>
      </c>
      <c r="J535" s="89" t="str">
        <f>VLOOKUP(C535,'[2]Gesamt 2000-2009'!$C$7:$O$823,13,0)</f>
        <v>Soziologie|Soziale Ungleichheit und Lebensstile</v>
      </c>
      <c r="K535" s="46" t="s">
        <v>6617</v>
      </c>
      <c r="L535" s="48">
        <f>VLOOKUP(C535,[3]Tabelle1!$C$32:$S$28751,17,0)</f>
        <v>0</v>
      </c>
      <c r="M535" s="48" t="s">
        <v>5054</v>
      </c>
      <c r="N535" s="46" t="s">
        <v>6613</v>
      </c>
    </row>
    <row r="536" spans="2:14">
      <c r="B536" s="46" t="s">
        <v>6620</v>
      </c>
      <c r="C536" s="47">
        <v>9783839401125</v>
      </c>
      <c r="D536" s="48" t="s">
        <v>6621</v>
      </c>
      <c r="E536" s="48" t="s">
        <v>6622</v>
      </c>
      <c r="F536" s="48" t="s">
        <v>6552</v>
      </c>
      <c r="G536" s="46">
        <v>2003</v>
      </c>
      <c r="H536" s="46" t="s">
        <v>1497</v>
      </c>
      <c r="I536" s="82">
        <v>22.99</v>
      </c>
      <c r="J536" s="89" t="str">
        <f>VLOOKUP(C536,'[2]Gesamt 2000-2009'!$C$7:$O$823,13,0)</f>
        <v>Politikwissenschaft|Internationale und Europäische Politik und Globalisierung</v>
      </c>
      <c r="K536" s="46" t="s">
        <v>6623</v>
      </c>
      <c r="L536" s="48">
        <f>VLOOKUP(C536,[3]Tabelle1!$C$32:$S$28751,17,0)</f>
        <v>0</v>
      </c>
      <c r="M536" s="48" t="s">
        <v>5054</v>
      </c>
      <c r="N536" s="46" t="s">
        <v>6619</v>
      </c>
    </row>
    <row r="537" spans="2:14">
      <c r="B537" s="46" t="s">
        <v>6640</v>
      </c>
      <c r="C537" s="47">
        <v>9783839401187</v>
      </c>
      <c r="D537" s="48" t="s">
        <v>6641</v>
      </c>
      <c r="E537" s="48" t="s">
        <v>6642</v>
      </c>
      <c r="F537" s="48" t="s">
        <v>6644</v>
      </c>
      <c r="G537" s="46">
        <v>2003</v>
      </c>
      <c r="H537" s="46" t="s">
        <v>1497</v>
      </c>
      <c r="I537" s="82">
        <v>22.99</v>
      </c>
      <c r="J537" s="89" t="str">
        <f>VLOOKUP(C537,'[2]Gesamt 2000-2009'!$C$7:$O$823,13,0)</f>
        <v>Soziologie|Wissenschafts-, Technik- und Umweltsoziologie</v>
      </c>
      <c r="K537" s="46" t="s">
        <v>6643</v>
      </c>
      <c r="L537" s="48">
        <f>VLOOKUP(C537,[3]Tabelle1!$C$32:$S$28751,17,0)</f>
        <v>0</v>
      </c>
      <c r="M537" s="48" t="s">
        <v>5054</v>
      </c>
      <c r="N537" s="46" t="s">
        <v>6639</v>
      </c>
    </row>
    <row r="538" spans="2:14">
      <c r="B538" s="46" t="s">
        <v>6660</v>
      </c>
      <c r="C538" s="47">
        <v>9783839400371</v>
      </c>
      <c r="D538" s="48" t="s">
        <v>6661</v>
      </c>
      <c r="E538" s="48" t="s">
        <v>6662</v>
      </c>
      <c r="F538" s="48" t="s">
        <v>6535</v>
      </c>
      <c r="G538" s="46">
        <v>2003</v>
      </c>
      <c r="H538" s="46" t="s">
        <v>1497</v>
      </c>
      <c r="I538" s="82">
        <v>11.99</v>
      </c>
      <c r="J538" s="89" t="str">
        <f>VLOOKUP(C538,'[2]Gesamt 2000-2009'!$C$7:$O$823,13,0)</f>
        <v>Soziologie|Wissenschafts-, Technik- und Umweltsoziologie</v>
      </c>
      <c r="K538" s="46" t="s">
        <v>6643</v>
      </c>
      <c r="L538" s="48">
        <f>VLOOKUP(C538,[3]Tabelle1!$C$32:$S$28751,17,0)</f>
        <v>0</v>
      </c>
      <c r="M538" s="48" t="s">
        <v>5054</v>
      </c>
      <c r="N538" s="46" t="s">
        <v>6659</v>
      </c>
    </row>
    <row r="539" spans="2:14">
      <c r="B539" s="46" t="s">
        <v>6673</v>
      </c>
      <c r="C539" s="47">
        <v>9783839401620</v>
      </c>
      <c r="D539" s="48" t="s">
        <v>6674</v>
      </c>
      <c r="E539" s="48" t="s">
        <v>6675</v>
      </c>
      <c r="F539" s="48" t="s">
        <v>6570</v>
      </c>
      <c r="G539" s="46">
        <v>2003</v>
      </c>
      <c r="H539" s="46" t="s">
        <v>1497</v>
      </c>
      <c r="I539" s="82">
        <v>23.99</v>
      </c>
      <c r="J539" s="89" t="str">
        <f>VLOOKUP(C539,'[2]Gesamt 2000-2009'!$C$7:$O$823,13,0)</f>
        <v>Soziologie|Soziologische Theorie</v>
      </c>
      <c r="K539" s="46" t="s">
        <v>6534</v>
      </c>
      <c r="L539" s="48">
        <f>VLOOKUP(C539,[3]Tabelle1!$C$32:$S$28751,17,0)</f>
        <v>0</v>
      </c>
      <c r="M539" s="48" t="s">
        <v>5054</v>
      </c>
      <c r="N539" s="46" t="s">
        <v>6672</v>
      </c>
    </row>
    <row r="540" spans="2:14">
      <c r="B540" s="46" t="s">
        <v>6677</v>
      </c>
      <c r="C540" s="47">
        <v>9783839401705</v>
      </c>
      <c r="D540" s="48" t="s">
        <v>6678</v>
      </c>
      <c r="E540" s="48" t="s">
        <v>6679</v>
      </c>
      <c r="F540" s="48" t="s">
        <v>6644</v>
      </c>
      <c r="G540" s="46">
        <v>2003</v>
      </c>
      <c r="H540" s="46" t="s">
        <v>1497</v>
      </c>
      <c r="I540" s="82">
        <v>22.99</v>
      </c>
      <c r="J540" s="89" t="str">
        <f>VLOOKUP(C540,'[2]Gesamt 2000-2009'!$C$7:$O$823,13,0)</f>
        <v>Soziologie|Politische Soziologie und Sozialpolitik</v>
      </c>
      <c r="K540" s="46" t="s">
        <v>6680</v>
      </c>
      <c r="L540" s="48">
        <f>VLOOKUP(C540,[3]Tabelle1!$C$32:$S$28751,17,0)</f>
        <v>0</v>
      </c>
      <c r="M540" s="48" t="s">
        <v>5054</v>
      </c>
      <c r="N540" s="46" t="s">
        <v>6676</v>
      </c>
    </row>
    <row r="541" spans="2:14">
      <c r="B541" s="46" t="s">
        <v>6728</v>
      </c>
      <c r="C541" s="47">
        <v>9783839401316</v>
      </c>
      <c r="D541" s="48" t="s">
        <v>6621</v>
      </c>
      <c r="E541" s="48" t="s">
        <v>6729</v>
      </c>
      <c r="F541" s="48" t="s">
        <v>6730</v>
      </c>
      <c r="G541" s="46">
        <v>2003</v>
      </c>
      <c r="H541" s="46" t="s">
        <v>1497</v>
      </c>
      <c r="I541" s="82">
        <v>22.99</v>
      </c>
      <c r="J541" s="89" t="str">
        <f>VLOOKUP(C541,'[2]Gesamt 2000-2009'!$C$7:$O$823,13,0)</f>
        <v>Soziologie|Stadt- und Raumsoziologie</v>
      </c>
      <c r="K541" s="46" t="s">
        <v>6534</v>
      </c>
      <c r="L541" s="48">
        <f>VLOOKUP(C541,[3]Tabelle1!$C$32:$S$28751,17,0)</f>
        <v>0</v>
      </c>
      <c r="M541" s="48" t="s">
        <v>5054</v>
      </c>
      <c r="N541" s="46" t="s">
        <v>6727</v>
      </c>
    </row>
    <row r="542" spans="2:14">
      <c r="B542" s="46" t="s">
        <v>6732</v>
      </c>
      <c r="C542" s="47">
        <v>9783839402023</v>
      </c>
      <c r="D542" s="48" t="s">
        <v>6733</v>
      </c>
      <c r="E542" s="48" t="s">
        <v>6734</v>
      </c>
      <c r="F542" s="48" t="s">
        <v>6602</v>
      </c>
      <c r="G542" s="46">
        <v>2004</v>
      </c>
      <c r="H542" s="46" t="s">
        <v>1497</v>
      </c>
      <c r="I542" s="82">
        <v>12.99</v>
      </c>
      <c r="J542" s="89" t="str">
        <f>VLOOKUP(C542,'[2]Gesamt 2000-2009'!$C$7:$O$823,13,0)</f>
        <v>Soziologie|Soziologie des Geschlechts und des Körpers</v>
      </c>
      <c r="K542" s="46" t="s">
        <v>6735</v>
      </c>
      <c r="L542" s="48">
        <f>VLOOKUP(C542,[3]Tabelle1!$C$32:$S$28751,17,0)</f>
        <v>0</v>
      </c>
      <c r="M542" s="48" t="s">
        <v>5054</v>
      </c>
      <c r="N542" s="46" t="s">
        <v>6731</v>
      </c>
    </row>
    <row r="543" spans="2:14">
      <c r="B543" s="46" t="s">
        <v>6737</v>
      </c>
      <c r="C543" s="47">
        <v>9783839402047</v>
      </c>
      <c r="D543" s="48" t="s">
        <v>6738</v>
      </c>
      <c r="E543" s="48" t="s">
        <v>6739</v>
      </c>
      <c r="F543" s="48" t="s">
        <v>6602</v>
      </c>
      <c r="G543" s="46">
        <v>2004</v>
      </c>
      <c r="H543" s="46" t="s">
        <v>1497</v>
      </c>
      <c r="I543" s="82">
        <v>12.99</v>
      </c>
      <c r="J543" s="89" t="str">
        <f>VLOOKUP(C543,'[2]Gesamt 2000-2009'!$C$7:$O$823,13,0)</f>
        <v>Soziologie|Soziologie des Geschlechts und des Körpers</v>
      </c>
      <c r="K543" s="46" t="s">
        <v>6740</v>
      </c>
      <c r="L543" s="48">
        <f>VLOOKUP(C543,[3]Tabelle1!$C$32:$S$28751,17,0)</f>
        <v>0</v>
      </c>
      <c r="M543" s="48" t="s">
        <v>5054</v>
      </c>
      <c r="N543" s="46" t="s">
        <v>6736</v>
      </c>
    </row>
    <row r="544" spans="2:14">
      <c r="B544" s="46" t="s">
        <v>6742</v>
      </c>
      <c r="C544" s="47">
        <v>9783839402092</v>
      </c>
      <c r="D544" s="48" t="s">
        <v>6743</v>
      </c>
      <c r="E544" s="48" t="s">
        <v>6744</v>
      </c>
      <c r="F544" s="48" t="s">
        <v>6745</v>
      </c>
      <c r="G544" s="46">
        <v>2004</v>
      </c>
      <c r="H544" s="46" t="s">
        <v>1497</v>
      </c>
      <c r="I544" s="82">
        <v>19.989999999999998</v>
      </c>
      <c r="J544" s="89" t="str">
        <f>VLOOKUP(C544,'[2]Gesamt 2000-2009'!$C$7:$O$823,13,0)</f>
        <v>Politikwissenschaft|Internationale und Europäische Politik und Globalisierung</v>
      </c>
      <c r="K544" s="46" t="s">
        <v>6623</v>
      </c>
      <c r="L544" s="48">
        <f>VLOOKUP(C544,[3]Tabelle1!$C$32:$S$28751,17,0)</f>
        <v>0</v>
      </c>
      <c r="M544" s="48" t="s">
        <v>5054</v>
      </c>
      <c r="N544" s="46" t="s">
        <v>6741</v>
      </c>
    </row>
    <row r="545" spans="2:14">
      <c r="B545" s="46" t="s">
        <v>6755</v>
      </c>
      <c r="C545" s="47">
        <v>9783839402108</v>
      </c>
      <c r="D545" s="48" t="s">
        <v>6756</v>
      </c>
      <c r="E545" s="48" t="s">
        <v>6757</v>
      </c>
      <c r="F545" s="48" t="s">
        <v>6644</v>
      </c>
      <c r="G545" s="46">
        <v>2004</v>
      </c>
      <c r="H545" s="46" t="s">
        <v>1497</v>
      </c>
      <c r="I545" s="82">
        <v>23.99</v>
      </c>
      <c r="J545" s="89" t="str">
        <f>VLOOKUP(C545,'[2]Gesamt 2000-2009'!$C$7:$O$823,13,0)</f>
        <v>Soziologie|Soziologie des Geschlechts und des Körpers</v>
      </c>
      <c r="K545" s="46" t="s">
        <v>6758</v>
      </c>
      <c r="L545" s="48">
        <f>VLOOKUP(C545,[3]Tabelle1!$C$32:$S$28751,17,0)</f>
        <v>0</v>
      </c>
      <c r="M545" s="48" t="s">
        <v>5054</v>
      </c>
      <c r="N545" s="46" t="s">
        <v>6754</v>
      </c>
    </row>
    <row r="546" spans="2:14">
      <c r="B546" s="46" t="s">
        <v>6773</v>
      </c>
      <c r="C546" s="47">
        <v>9783839401989</v>
      </c>
      <c r="D546" s="48" t="s">
        <v>6774</v>
      </c>
      <c r="E546" s="48" t="s">
        <v>6775</v>
      </c>
      <c r="F546" s="48" t="s">
        <v>6644</v>
      </c>
      <c r="G546" s="46">
        <v>2004</v>
      </c>
      <c r="H546" s="46" t="s">
        <v>1497</v>
      </c>
      <c r="I546" s="82">
        <v>26.99</v>
      </c>
      <c r="J546" s="89" t="str">
        <f>VLOOKUP(C546,'[2]Gesamt 2000-2009'!$C$7:$O$823,13,0)</f>
        <v>Psychologie|Sozialpsychologie</v>
      </c>
      <c r="K546" s="46" t="s">
        <v>6776</v>
      </c>
      <c r="L546" s="48">
        <f>VLOOKUP(C546,[3]Tabelle1!$C$32:$S$28751,17,0)</f>
        <v>0</v>
      </c>
      <c r="M546" s="48" t="s">
        <v>5054</v>
      </c>
      <c r="N546" s="46" t="s">
        <v>6772</v>
      </c>
    </row>
    <row r="547" spans="2:14">
      <c r="B547" s="46" t="s">
        <v>6778</v>
      </c>
      <c r="C547" s="47">
        <v>9783839402016</v>
      </c>
      <c r="D547" s="48" t="s">
        <v>6779</v>
      </c>
      <c r="E547" s="48" t="s">
        <v>6780</v>
      </c>
      <c r="F547" s="48" t="s">
        <v>6644</v>
      </c>
      <c r="G547" s="46">
        <v>2004</v>
      </c>
      <c r="H547" s="46" t="s">
        <v>1497</v>
      </c>
      <c r="I547" s="82">
        <v>23.99</v>
      </c>
      <c r="J547" s="89" t="str">
        <f>VLOOKUP(C547,'[2]Gesamt 2000-2009'!$C$7:$O$823,13,0)</f>
        <v>Soziologie|Kultursoziologie</v>
      </c>
      <c r="K547" s="46" t="s">
        <v>6534</v>
      </c>
      <c r="L547" s="48">
        <f>VLOOKUP(C547,[3]Tabelle1!$C$32:$S$28751,17,0)</f>
        <v>0</v>
      </c>
      <c r="M547" s="48" t="s">
        <v>5054</v>
      </c>
      <c r="N547" s="46" t="s">
        <v>6777</v>
      </c>
    </row>
    <row r="548" spans="2:14">
      <c r="B548" s="46" t="s">
        <v>6782</v>
      </c>
      <c r="C548" s="47">
        <v>9783839402061</v>
      </c>
      <c r="D548" s="48" t="s">
        <v>6783</v>
      </c>
      <c r="E548" s="48" t="s">
        <v>6784</v>
      </c>
      <c r="F548" s="48" t="s">
        <v>6786</v>
      </c>
      <c r="G548" s="46">
        <v>2004</v>
      </c>
      <c r="H548" s="46" t="s">
        <v>1497</v>
      </c>
      <c r="I548" s="82">
        <v>25.99</v>
      </c>
      <c r="J548" s="89" t="str">
        <f>VLOOKUP(C548,'[2]Gesamt 2000-2009'!$C$7:$O$823,13,0)</f>
        <v>Pädagogik|Theorie und Geschichte der Bildung und Erziehung</v>
      </c>
      <c r="K548" s="46" t="s">
        <v>6785</v>
      </c>
      <c r="L548" s="48">
        <f>VLOOKUP(C548,[3]Tabelle1!$C$32:$S$28751,17,0)</f>
        <v>0</v>
      </c>
      <c r="M548" s="48" t="s">
        <v>5054</v>
      </c>
      <c r="N548" s="46" t="s">
        <v>6781</v>
      </c>
    </row>
    <row r="549" spans="2:14">
      <c r="B549" s="46" t="s">
        <v>6788</v>
      </c>
      <c r="C549" s="47">
        <v>9783839402078</v>
      </c>
      <c r="D549" s="48" t="s">
        <v>6789</v>
      </c>
      <c r="E549" s="48" t="s">
        <v>6790</v>
      </c>
      <c r="F549" s="48" t="s">
        <v>6570</v>
      </c>
      <c r="G549" s="46">
        <v>2004</v>
      </c>
      <c r="H549" s="46" t="s">
        <v>1497</v>
      </c>
      <c r="I549" s="82">
        <v>20.99</v>
      </c>
      <c r="J549" s="89" t="str">
        <f>VLOOKUP(C549,'[2]Gesamt 2000-2009'!$C$7:$O$823,13,0)</f>
        <v>Pädagogik|Theorie und Geschichte der Bildung und Erziehung</v>
      </c>
      <c r="K549" s="46" t="s">
        <v>6791</v>
      </c>
      <c r="L549" s="48">
        <f>VLOOKUP(C549,[3]Tabelle1!$C$32:$S$28751,17,0)</f>
        <v>0</v>
      </c>
      <c r="M549" s="48" t="s">
        <v>5054</v>
      </c>
      <c r="N549" s="46" t="s">
        <v>6787</v>
      </c>
    </row>
    <row r="550" spans="2:14">
      <c r="B550" s="46" t="s">
        <v>6802</v>
      </c>
      <c r="C550" s="47">
        <v>9783839402146</v>
      </c>
      <c r="D550" s="48" t="s">
        <v>6803</v>
      </c>
      <c r="E550" s="48" t="s">
        <v>6804</v>
      </c>
      <c r="F550" s="48" t="s">
        <v>6564</v>
      </c>
      <c r="G550" s="46">
        <v>2004</v>
      </c>
      <c r="H550" s="46" t="s">
        <v>1497</v>
      </c>
      <c r="I550" s="82">
        <v>16.989999999999998</v>
      </c>
      <c r="J550" s="89" t="str">
        <f>VLOOKUP(C550,'[2]Gesamt 2000-2009'!$C$7:$O$823,13,0)</f>
        <v>Psychologie|Psychoanalyse</v>
      </c>
      <c r="K550" s="46" t="s">
        <v>6563</v>
      </c>
      <c r="L550" s="48">
        <f>VLOOKUP(C550,[3]Tabelle1!$C$32:$S$28751,17,0)</f>
        <v>0</v>
      </c>
      <c r="M550" s="48" t="s">
        <v>5054</v>
      </c>
      <c r="N550" s="46" t="s">
        <v>6801</v>
      </c>
    </row>
    <row r="551" spans="2:14">
      <c r="B551" s="46" t="s">
        <v>6806</v>
      </c>
      <c r="C551" s="47">
        <v>9783839401415</v>
      </c>
      <c r="D551" s="48" t="s">
        <v>6807</v>
      </c>
      <c r="E551" s="48" t="s">
        <v>6808</v>
      </c>
      <c r="F551" s="48" t="s">
        <v>6541</v>
      </c>
      <c r="G551" s="46">
        <v>2004</v>
      </c>
      <c r="H551" s="46" t="s">
        <v>1497</v>
      </c>
      <c r="I551" s="82">
        <v>23.99</v>
      </c>
      <c r="J551" s="89" t="str">
        <f>VLOOKUP(C551,'[2]Gesamt 2000-2009'!$C$7:$O$823,13,0)</f>
        <v>Soziologie|Religionssoziologie</v>
      </c>
      <c r="K551" s="46" t="s">
        <v>6809</v>
      </c>
      <c r="L551" s="48">
        <f>VLOOKUP(C551,[3]Tabelle1!$C$32:$S$28751,17,0)</f>
        <v>0</v>
      </c>
      <c r="M551" s="48" t="s">
        <v>5054</v>
      </c>
      <c r="N551" s="46" t="s">
        <v>6805</v>
      </c>
    </row>
    <row r="552" spans="2:14">
      <c r="B552" s="46" t="s">
        <v>6814</v>
      </c>
      <c r="C552" s="47">
        <v>9783839401972</v>
      </c>
      <c r="D552" s="48" t="s">
        <v>6815</v>
      </c>
      <c r="E552" s="48" t="s">
        <v>6816</v>
      </c>
      <c r="F552" s="48" t="s">
        <v>6644</v>
      </c>
      <c r="G552" s="46">
        <v>2004</v>
      </c>
      <c r="H552" s="46" t="s">
        <v>1497</v>
      </c>
      <c r="I552" s="82">
        <v>20.99</v>
      </c>
      <c r="J552" s="89" t="str">
        <f>VLOOKUP(C552,'[2]Gesamt 2000-2009'!$C$7:$O$823,13,0)</f>
        <v>Soziologie|Soziologie des Geschlechts und des Körpers</v>
      </c>
      <c r="K552" s="46" t="s">
        <v>6817</v>
      </c>
      <c r="L552" s="48">
        <f>VLOOKUP(C552,[3]Tabelle1!$C$32:$S$28751,17,0)</f>
        <v>0</v>
      </c>
      <c r="M552" s="48" t="s">
        <v>5054</v>
      </c>
      <c r="N552" s="46" t="s">
        <v>6813</v>
      </c>
    </row>
    <row r="553" spans="2:14">
      <c r="B553" s="46" t="s">
        <v>6825</v>
      </c>
      <c r="C553" s="47">
        <v>9783839402221</v>
      </c>
      <c r="D553" s="48" t="s">
        <v>6826</v>
      </c>
      <c r="E553" s="48" t="s">
        <v>6827</v>
      </c>
      <c r="F553" s="48" t="s">
        <v>6552</v>
      </c>
      <c r="G553" s="46">
        <v>2004</v>
      </c>
      <c r="H553" s="46" t="s">
        <v>1497</v>
      </c>
      <c r="I553" s="82">
        <v>25.99</v>
      </c>
      <c r="J553" s="89" t="str">
        <f>VLOOKUP(C553,'[2]Gesamt 2000-2009'!$C$7:$O$823,13,0)</f>
        <v>Soziologie|Wissenschafts-, Technik- und Umweltsoziologie</v>
      </c>
      <c r="K553" s="46" t="s">
        <v>6735</v>
      </c>
      <c r="L553" s="48">
        <f>VLOOKUP(C553,[3]Tabelle1!$C$32:$S$28751,17,0)</f>
        <v>0</v>
      </c>
      <c r="M553" s="48" t="s">
        <v>5054</v>
      </c>
      <c r="N553" s="46" t="s">
        <v>6824</v>
      </c>
    </row>
    <row r="554" spans="2:14">
      <c r="B554" s="46" t="s">
        <v>6829</v>
      </c>
      <c r="C554" s="47">
        <v>9783839401880</v>
      </c>
      <c r="D554" s="48" t="s">
        <v>6830</v>
      </c>
      <c r="E554" s="48" t="s">
        <v>6831</v>
      </c>
      <c r="F554" s="48" t="s">
        <v>6535</v>
      </c>
      <c r="G554" s="46">
        <v>2004</v>
      </c>
      <c r="H554" s="46" t="s">
        <v>1497</v>
      </c>
      <c r="I554" s="82">
        <v>11.99</v>
      </c>
      <c r="J554" s="89" t="str">
        <f>VLOOKUP(C554,'[2]Gesamt 2000-2009'!$C$7:$O$823,13,0)</f>
        <v>Soziologie|Wissenschafts-, Technik- und Umweltsoziologie</v>
      </c>
      <c r="K554" s="46" t="s">
        <v>6832</v>
      </c>
      <c r="L554" s="48">
        <f>VLOOKUP(C554,[3]Tabelle1!$C$32:$S$28751,17,0)</f>
        <v>0</v>
      </c>
      <c r="M554" s="48" t="s">
        <v>5054</v>
      </c>
      <c r="N554" s="46" t="s">
        <v>6828</v>
      </c>
    </row>
    <row r="555" spans="2:14">
      <c r="B555" s="46" t="s">
        <v>6834</v>
      </c>
      <c r="C555" s="47">
        <v>9783839402009</v>
      </c>
      <c r="D555" s="48" t="s">
        <v>6835</v>
      </c>
      <c r="E555" s="48" t="s">
        <v>6836</v>
      </c>
      <c r="F555" s="48" t="s">
        <v>6644</v>
      </c>
      <c r="G555" s="46">
        <v>2004</v>
      </c>
      <c r="H555" s="46" t="s">
        <v>1497</v>
      </c>
      <c r="I555" s="82">
        <v>20.99</v>
      </c>
      <c r="J555" s="89" t="str">
        <f>VLOOKUP(C555,'[2]Gesamt 2000-2009'!$C$7:$O$823,13,0)</f>
        <v>Soziologie|Soziologische Theorie</v>
      </c>
      <c r="K555" s="46" t="s">
        <v>6534</v>
      </c>
      <c r="L555" s="48">
        <f>VLOOKUP(C555,[3]Tabelle1!$C$32:$S$28751,17,0)</f>
        <v>0</v>
      </c>
      <c r="M555" s="48" t="s">
        <v>5054</v>
      </c>
      <c r="N555" s="46" t="s">
        <v>6833</v>
      </c>
    </row>
    <row r="556" spans="2:14">
      <c r="B556" s="46" t="s">
        <v>6838</v>
      </c>
      <c r="C556" s="47">
        <v>9783839402238</v>
      </c>
      <c r="D556" s="48" t="s">
        <v>6839</v>
      </c>
      <c r="E556" s="48" t="s">
        <v>6840</v>
      </c>
      <c r="F556" s="48" t="s">
        <v>6842</v>
      </c>
      <c r="G556" s="46">
        <v>2004</v>
      </c>
      <c r="H556" s="46" t="s">
        <v>1497</v>
      </c>
      <c r="I556" s="82">
        <v>16.989999999999998</v>
      </c>
      <c r="J556" s="89" t="str">
        <f>VLOOKUP(C556,'[2]Gesamt 2000-2009'!$C$7:$O$823,13,0)</f>
        <v>Psychologie|Sozialpsychologie</v>
      </c>
      <c r="K556" s="46" t="s">
        <v>6841</v>
      </c>
      <c r="L556" s="48">
        <f>VLOOKUP(C556,[3]Tabelle1!$C$32:$S$28751,17,0)</f>
        <v>0</v>
      </c>
      <c r="M556" s="48" t="s">
        <v>5054</v>
      </c>
      <c r="N556" s="46" t="s">
        <v>6837</v>
      </c>
    </row>
    <row r="557" spans="2:14">
      <c r="B557" s="46" t="s">
        <v>6844</v>
      </c>
      <c r="C557" s="47">
        <v>9783839402306</v>
      </c>
      <c r="D557" s="48" t="s">
        <v>6845</v>
      </c>
      <c r="E557" s="48" t="s">
        <v>6846</v>
      </c>
      <c r="F557" s="48" t="s">
        <v>6644</v>
      </c>
      <c r="G557" s="46">
        <v>2004</v>
      </c>
      <c r="H557" s="46" t="s">
        <v>1497</v>
      </c>
      <c r="I557" s="82">
        <v>26.99</v>
      </c>
      <c r="J557" s="89" t="str">
        <f>VLOOKUP(C557,'[2]Gesamt 2000-2009'!$C$7:$O$823,13,0)</f>
        <v>Pädagogik|Sozialpädagogik, Soziale Arbeit</v>
      </c>
      <c r="K557" s="46" t="s">
        <v>6847</v>
      </c>
      <c r="L557" s="48">
        <f>VLOOKUP(C557,[3]Tabelle1!$C$32:$S$28751,17,0)</f>
        <v>0</v>
      </c>
      <c r="M557" s="48" t="s">
        <v>5054</v>
      </c>
      <c r="N557" s="46" t="s">
        <v>6843</v>
      </c>
    </row>
    <row r="558" spans="2:14">
      <c r="B558" s="46" t="s">
        <v>6853</v>
      </c>
      <c r="C558" s="47">
        <v>9783839402429</v>
      </c>
      <c r="D558" s="48" t="s">
        <v>6854</v>
      </c>
      <c r="E558" s="48" t="s">
        <v>6855</v>
      </c>
      <c r="F558" s="48" t="s">
        <v>6535</v>
      </c>
      <c r="G558" s="46">
        <v>2004</v>
      </c>
      <c r="H558" s="46" t="s">
        <v>1497</v>
      </c>
      <c r="I558" s="82">
        <v>10.99</v>
      </c>
      <c r="J558" s="89" t="str">
        <f>VLOOKUP(C558,'[2]Gesamt 2000-2009'!$C$7:$O$823,13,0)</f>
        <v>Soziologie|Soziologische Theorie</v>
      </c>
      <c r="K558" s="46" t="s">
        <v>6534</v>
      </c>
      <c r="L558" s="48">
        <f>VLOOKUP(C558,[3]Tabelle1!$C$32:$S$28751,17,0)</f>
        <v>0</v>
      </c>
      <c r="M558" s="48" t="s">
        <v>5054</v>
      </c>
      <c r="N558" s="46" t="s">
        <v>6852</v>
      </c>
    </row>
    <row r="559" spans="2:14">
      <c r="B559" s="46" t="s">
        <v>6857</v>
      </c>
      <c r="C559" s="47">
        <v>9783839402580</v>
      </c>
      <c r="D559" s="48" t="s">
        <v>6858</v>
      </c>
      <c r="E559" s="48" t="s">
        <v>6859</v>
      </c>
      <c r="F559" s="48" t="s">
        <v>6644</v>
      </c>
      <c r="G559" s="46">
        <v>2004</v>
      </c>
      <c r="H559" s="46" t="s">
        <v>1497</v>
      </c>
      <c r="I559" s="82">
        <v>25.99</v>
      </c>
      <c r="J559" s="89" t="str">
        <f>VLOOKUP(C559,'[2]Gesamt 2000-2009'!$C$7:$O$823,13,0)</f>
        <v>Soziologie|Soziale Ungleichheit und Lebensstile</v>
      </c>
      <c r="K559" s="46" t="s">
        <v>6534</v>
      </c>
      <c r="L559" s="48">
        <f>VLOOKUP(C559,[3]Tabelle1!$C$32:$S$28751,17,0)</f>
        <v>0</v>
      </c>
      <c r="M559" s="48" t="s">
        <v>5054</v>
      </c>
      <c r="N559" s="46" t="s">
        <v>6856</v>
      </c>
    </row>
    <row r="560" spans="2:14">
      <c r="B560" s="46" t="s">
        <v>6882</v>
      </c>
      <c r="C560" s="47">
        <v>9783839402368</v>
      </c>
      <c r="D560" s="48" t="s">
        <v>6883</v>
      </c>
      <c r="E560" s="48" t="s">
        <v>6884</v>
      </c>
      <c r="F560" s="48" t="s">
        <v>6552</v>
      </c>
      <c r="G560" s="46">
        <v>2004</v>
      </c>
      <c r="H560" s="46" t="s">
        <v>1497</v>
      </c>
      <c r="I560" s="82">
        <v>25.99</v>
      </c>
      <c r="J560" s="89" t="str">
        <f>VLOOKUP(C560,'[2]Gesamt 2000-2009'!$C$7:$O$823,13,0)</f>
        <v>Geographie|Sozial- und Kulturgeographie</v>
      </c>
      <c r="K560" s="46" t="s">
        <v>6885</v>
      </c>
      <c r="L560" s="48">
        <f>VLOOKUP(C560,[3]Tabelle1!$C$32:$S$28751,17,0)</f>
        <v>0</v>
      </c>
      <c r="M560" s="48" t="s">
        <v>5054</v>
      </c>
      <c r="N560" s="46" t="s">
        <v>6881</v>
      </c>
    </row>
    <row r="561" spans="2:14">
      <c r="B561" s="46" t="s">
        <v>6891</v>
      </c>
      <c r="C561" s="47">
        <v>9783839402450</v>
      </c>
      <c r="D561" s="48" t="s">
        <v>6892</v>
      </c>
      <c r="E561" s="48" t="s">
        <v>6893</v>
      </c>
      <c r="F561" s="48" t="s">
        <v>6602</v>
      </c>
      <c r="G561" s="46">
        <v>2004</v>
      </c>
      <c r="H561" s="46" t="s">
        <v>1497</v>
      </c>
      <c r="I561" s="82">
        <v>14.99</v>
      </c>
      <c r="J561" s="89" t="str">
        <f>VLOOKUP(C561,'[2]Gesamt 2000-2009'!$C$7:$O$823,13,0)</f>
        <v>Soziologie|Politische Soziologie und Sozialpolitik</v>
      </c>
      <c r="K561" s="46" t="s">
        <v>6894</v>
      </c>
      <c r="L561" s="48">
        <f>VLOOKUP(C561,[3]Tabelle1!$C$32:$S$28751,17,0)</f>
        <v>0</v>
      </c>
      <c r="M561" s="48" t="s">
        <v>5054</v>
      </c>
      <c r="N561" s="46" t="s">
        <v>6890</v>
      </c>
    </row>
    <row r="562" spans="2:14">
      <c r="B562" s="46" t="s">
        <v>6900</v>
      </c>
      <c r="C562" s="47">
        <v>9783839402528</v>
      </c>
      <c r="D562" s="48" t="s">
        <v>6901</v>
      </c>
      <c r="E562" s="48" t="s">
        <v>6902</v>
      </c>
      <c r="F562" s="48" t="s">
        <v>6570</v>
      </c>
      <c r="G562" s="46">
        <v>2004</v>
      </c>
      <c r="H562" s="46" t="s">
        <v>1497</v>
      </c>
      <c r="I562" s="82">
        <v>11.99</v>
      </c>
      <c r="J562" s="89" t="str">
        <f>VLOOKUP(C562,'[2]Gesamt 2000-2009'!$C$7:$O$823,13,0)</f>
        <v>Soziologie|Kultursoziologie</v>
      </c>
      <c r="K562" s="46" t="s">
        <v>6551</v>
      </c>
      <c r="L562" s="48">
        <f>VLOOKUP(C562,[3]Tabelle1!$C$32:$S$28751,17,0)</f>
        <v>0</v>
      </c>
      <c r="M562" s="48" t="s">
        <v>5054</v>
      </c>
      <c r="N562" s="46" t="s">
        <v>6899</v>
      </c>
    </row>
    <row r="563" spans="2:14">
      <c r="B563" s="46" t="s">
        <v>6904</v>
      </c>
      <c r="C563" s="47">
        <v>9783839402658</v>
      </c>
      <c r="D563" s="48" t="s">
        <v>6905</v>
      </c>
      <c r="E563" s="48" t="s">
        <v>6906</v>
      </c>
      <c r="F563" s="48" t="s">
        <v>6644</v>
      </c>
      <c r="G563" s="46">
        <v>2004</v>
      </c>
      <c r="H563" s="46" t="s">
        <v>1497</v>
      </c>
      <c r="I563" s="82">
        <v>26.99</v>
      </c>
      <c r="J563" s="89" t="str">
        <f>VLOOKUP(C563,'[2]Gesamt 2000-2009'!$C$7:$O$823,13,0)</f>
        <v>Geographie|Sozial- und Kulturgeographie</v>
      </c>
      <c r="K563" s="46" t="s">
        <v>6885</v>
      </c>
      <c r="L563" s="48">
        <f>VLOOKUP(C563,[3]Tabelle1!$C$32:$S$28751,17,0)</f>
        <v>0</v>
      </c>
      <c r="M563" s="48" t="s">
        <v>5054</v>
      </c>
      <c r="N563" s="46" t="s">
        <v>6903</v>
      </c>
    </row>
    <row r="564" spans="2:14">
      <c r="B564" s="46" t="s">
        <v>6917</v>
      </c>
      <c r="C564" s="47">
        <v>9783839402375</v>
      </c>
      <c r="D564" s="48" t="s">
        <v>6918</v>
      </c>
      <c r="E564" s="48" t="s">
        <v>6919</v>
      </c>
      <c r="F564" s="48" t="s">
        <v>6541</v>
      </c>
      <c r="G564" s="46">
        <v>2004</v>
      </c>
      <c r="H564" s="46" t="s">
        <v>1497</v>
      </c>
      <c r="I564" s="82">
        <v>23.99</v>
      </c>
      <c r="J564" s="89" t="str">
        <f>VLOOKUP(C564,'[2]Gesamt 2000-2009'!$C$7:$O$823,13,0)</f>
        <v>Islamwissenschaft|Islamwissenschaft</v>
      </c>
      <c r="K564" s="46" t="s">
        <v>6540</v>
      </c>
      <c r="L564" s="48">
        <f>VLOOKUP(C564,[3]Tabelle1!$C$32:$S$28751,17,0)</f>
        <v>0</v>
      </c>
      <c r="M564" s="48" t="s">
        <v>5054</v>
      </c>
      <c r="N564" s="46" t="s">
        <v>6916</v>
      </c>
    </row>
    <row r="565" spans="2:14">
      <c r="B565" s="46" t="s">
        <v>6921</v>
      </c>
      <c r="C565" s="47">
        <v>9783839402436</v>
      </c>
      <c r="D565" s="48" t="s">
        <v>6922</v>
      </c>
      <c r="E565" s="48" t="s">
        <v>6923</v>
      </c>
      <c r="F565" s="48" t="s">
        <v>6644</v>
      </c>
      <c r="G565" s="46">
        <v>2004</v>
      </c>
      <c r="H565" s="46" t="s">
        <v>1497</v>
      </c>
      <c r="I565" s="82">
        <v>22.99</v>
      </c>
      <c r="J565" s="89" t="str">
        <f>VLOOKUP(C565,'[2]Gesamt 2000-2009'!$C$7:$O$823,13,0)</f>
        <v>Soziologie|Soziologische Theorie</v>
      </c>
      <c r="K565" s="46" t="s">
        <v>6551</v>
      </c>
      <c r="L565" s="48">
        <f>VLOOKUP(C565,[3]Tabelle1!$C$32:$S$28751,17,0)</f>
        <v>0</v>
      </c>
      <c r="M565" s="48" t="s">
        <v>5054</v>
      </c>
      <c r="N565" s="46" t="s">
        <v>6920</v>
      </c>
    </row>
    <row r="566" spans="2:14">
      <c r="B566" s="46" t="s">
        <v>6935</v>
      </c>
      <c r="C566" s="47">
        <v>9783839402634</v>
      </c>
      <c r="D566" s="48" t="s">
        <v>6936</v>
      </c>
      <c r="E566" s="48" t="s">
        <v>6937</v>
      </c>
      <c r="F566" s="48" t="s">
        <v>6552</v>
      </c>
      <c r="G566" s="46">
        <v>2004</v>
      </c>
      <c r="H566" s="46" t="s">
        <v>1497</v>
      </c>
      <c r="I566" s="82">
        <v>20.99</v>
      </c>
      <c r="J566" s="89" t="str">
        <f>VLOOKUP(C566,'[2]Gesamt 2000-2009'!$C$7:$O$823,13,0)</f>
        <v>Soziologie|Soziologie der Migration</v>
      </c>
      <c r="K566" s="46" t="s">
        <v>6546</v>
      </c>
      <c r="L566" s="48">
        <f>VLOOKUP(C566,[3]Tabelle1!$C$32:$S$28751,17,0)</f>
        <v>0</v>
      </c>
      <c r="M566" s="48" t="s">
        <v>5054</v>
      </c>
      <c r="N566" s="46" t="s">
        <v>6934</v>
      </c>
    </row>
    <row r="567" spans="2:14">
      <c r="B567" s="46" t="s">
        <v>6939</v>
      </c>
      <c r="C567" s="47">
        <v>9783839402641</v>
      </c>
      <c r="D567" s="48" t="s">
        <v>6940</v>
      </c>
      <c r="E567" s="48" t="s">
        <v>6941</v>
      </c>
      <c r="F567" s="48" t="s">
        <v>6552</v>
      </c>
      <c r="G567" s="46">
        <v>2004</v>
      </c>
      <c r="H567" s="46" t="s">
        <v>1497</v>
      </c>
      <c r="I567" s="82">
        <v>25.99</v>
      </c>
      <c r="J567" s="89" t="str">
        <f>VLOOKUP(C567,'[2]Gesamt 2000-2009'!$C$7:$O$823,13,0)</f>
        <v>Pädagogik|Bildungs- und Erziehungswesen</v>
      </c>
      <c r="K567" s="46" t="s">
        <v>6942</v>
      </c>
      <c r="L567" s="48">
        <f>VLOOKUP(C567,[3]Tabelle1!$C$32:$S$28751,17,0)</f>
        <v>0</v>
      </c>
      <c r="M567" s="48" t="s">
        <v>5054</v>
      </c>
      <c r="N567" s="46" t="s">
        <v>6938</v>
      </c>
    </row>
    <row r="568" spans="2:14">
      <c r="B568" s="46" t="s">
        <v>6953</v>
      </c>
      <c r="C568" s="47">
        <v>9783839402412</v>
      </c>
      <c r="D568" s="48" t="s">
        <v>6954</v>
      </c>
      <c r="E568" s="48" t="s">
        <v>6955</v>
      </c>
      <c r="F568" s="48" t="s">
        <v>6552</v>
      </c>
      <c r="G568" s="46">
        <v>2004</v>
      </c>
      <c r="H568" s="46" t="s">
        <v>1497</v>
      </c>
      <c r="I568" s="82">
        <v>19.989999999999998</v>
      </c>
      <c r="J568" s="89" t="str">
        <f>VLOOKUP(C568,'[2]Gesamt 2000-2009'!$C$7:$O$823,13,0)</f>
        <v>Politikwissenschaft|Politische Theorie</v>
      </c>
      <c r="K568" s="46" t="s">
        <v>6956</v>
      </c>
      <c r="L568" s="48">
        <f>VLOOKUP(C568,[3]Tabelle1!$C$32:$S$28751,17,0)</f>
        <v>0</v>
      </c>
      <c r="M568" s="48" t="s">
        <v>5054</v>
      </c>
      <c r="N568" s="46" t="s">
        <v>6952</v>
      </c>
    </row>
    <row r="569" spans="2:14">
      <c r="B569" s="46" t="s">
        <v>6975</v>
      </c>
      <c r="C569" s="47">
        <v>9783839402856</v>
      </c>
      <c r="D569" s="48" t="s">
        <v>6976</v>
      </c>
      <c r="E569" s="48" t="s">
        <v>6977</v>
      </c>
      <c r="F569" s="48" t="s">
        <v>6979</v>
      </c>
      <c r="G569" s="46">
        <v>2005</v>
      </c>
      <c r="H569" s="46" t="s">
        <v>1497</v>
      </c>
      <c r="I569" s="82">
        <v>12.99</v>
      </c>
      <c r="J569" s="89" t="str">
        <f>VLOOKUP(C569,'[2]Gesamt 2000-2009'!$C$7:$O$823,13,0)</f>
        <v>Soziologie|Stadt- und Raumsoziologie</v>
      </c>
      <c r="K569" s="46" t="s">
        <v>6978</v>
      </c>
      <c r="L569" s="48">
        <f>VLOOKUP(C569,[3]Tabelle1!$C$32:$S$28751,17,0)</f>
        <v>0</v>
      </c>
      <c r="M569" s="48" t="s">
        <v>5054</v>
      </c>
      <c r="N569" s="46" t="s">
        <v>6974</v>
      </c>
    </row>
    <row r="570" spans="2:14">
      <c r="B570" s="46" t="s">
        <v>6995</v>
      </c>
      <c r="C570" s="47">
        <v>9783839402849</v>
      </c>
      <c r="D570" s="48" t="s">
        <v>6996</v>
      </c>
      <c r="E570" s="48" t="s">
        <v>6997</v>
      </c>
      <c r="F570" s="48" t="s">
        <v>6564</v>
      </c>
      <c r="G570" s="46">
        <v>2005</v>
      </c>
      <c r="H570" s="46" t="s">
        <v>1497</v>
      </c>
      <c r="I570" s="82">
        <v>26.99</v>
      </c>
      <c r="J570" s="89" t="str">
        <f>VLOOKUP(C570,'[2]Gesamt 2000-2009'!$C$7:$O$823,13,0)</f>
        <v>Psychologie|Psychoanalyse</v>
      </c>
      <c r="K570" s="46" t="s">
        <v>6563</v>
      </c>
      <c r="L570" s="48">
        <f>VLOOKUP(C570,[3]Tabelle1!$C$32:$S$28751,17,0)</f>
        <v>0</v>
      </c>
      <c r="M570" s="48" t="s">
        <v>5054</v>
      </c>
      <c r="N570" s="46" t="s">
        <v>6994</v>
      </c>
    </row>
    <row r="571" spans="2:14">
      <c r="B571" s="46" t="s">
        <v>6999</v>
      </c>
      <c r="C571" s="47">
        <v>9783839402931</v>
      </c>
      <c r="D571" s="48" t="s">
        <v>7000</v>
      </c>
      <c r="E571" s="48" t="s">
        <v>7001</v>
      </c>
      <c r="F571" s="48" t="s">
        <v>6644</v>
      </c>
      <c r="G571" s="46">
        <v>2005</v>
      </c>
      <c r="H571" s="46" t="s">
        <v>1497</v>
      </c>
      <c r="I571" s="82">
        <v>26.99</v>
      </c>
      <c r="J571" s="89" t="str">
        <f>VLOOKUP(C571,'[2]Gesamt 2000-2009'!$C$7:$O$823,13,0)</f>
        <v>Politikwissenschaft|Policy</v>
      </c>
      <c r="K571" s="46" t="s">
        <v>7002</v>
      </c>
      <c r="L571" s="48">
        <f>VLOOKUP(C571,[3]Tabelle1!$C$32:$S$28751,17,0)</f>
        <v>0</v>
      </c>
      <c r="M571" s="48" t="s">
        <v>5054</v>
      </c>
      <c r="N571" s="46" t="s">
        <v>6998</v>
      </c>
    </row>
    <row r="572" spans="2:14">
      <c r="B572" s="46" t="s">
        <v>7026</v>
      </c>
      <c r="C572" s="47">
        <v>9783839400289</v>
      </c>
      <c r="D572" s="48" t="s">
        <v>7027</v>
      </c>
      <c r="E572" s="48" t="s">
        <v>7028</v>
      </c>
      <c r="F572" s="48" t="s">
        <v>6535</v>
      </c>
      <c r="G572" s="46">
        <v>2005</v>
      </c>
      <c r="H572" s="46" t="s">
        <v>1497</v>
      </c>
      <c r="I572" s="82">
        <v>11.99</v>
      </c>
      <c r="J572" s="89" t="str">
        <f>VLOOKUP(C572,'[2]Gesamt 2000-2009'!$C$7:$O$823,13,0)</f>
        <v>Soziologie|Soziologische Theorie</v>
      </c>
      <c r="K572" s="46" t="s">
        <v>6534</v>
      </c>
      <c r="L572" s="48">
        <f>VLOOKUP(C572,[3]Tabelle1!$C$32:$S$28751,17,0)</f>
        <v>0</v>
      </c>
      <c r="M572" s="48" t="s">
        <v>5054</v>
      </c>
      <c r="N572" s="46" t="s">
        <v>7025</v>
      </c>
    </row>
    <row r="573" spans="2:14">
      <c r="B573" s="46" t="s">
        <v>7038</v>
      </c>
      <c r="C573" s="47">
        <v>9783839403181</v>
      </c>
      <c r="D573" s="48" t="s">
        <v>7039</v>
      </c>
      <c r="E573" s="48" t="s">
        <v>7040</v>
      </c>
      <c r="F573" s="48" t="s">
        <v>6786</v>
      </c>
      <c r="G573" s="46">
        <v>2005</v>
      </c>
      <c r="H573" s="46" t="s">
        <v>1497</v>
      </c>
      <c r="I573" s="82">
        <v>25.99</v>
      </c>
      <c r="J573" s="89" t="str">
        <f>VLOOKUP(C573,'[2]Gesamt 2000-2009'!$C$7:$O$823,13,0)</f>
        <v>Pädagogik|Theorie und Geschichte der Bildung und Erziehung</v>
      </c>
      <c r="K573" s="46" t="s">
        <v>6942</v>
      </c>
      <c r="L573" s="48">
        <f>VLOOKUP(C573,[3]Tabelle1!$C$32:$S$28751,17,0)</f>
        <v>0</v>
      </c>
      <c r="M573" s="48" t="s">
        <v>5054</v>
      </c>
      <c r="N573" s="46" t="s">
        <v>7037</v>
      </c>
    </row>
    <row r="574" spans="2:14">
      <c r="B574" s="46" t="s">
        <v>7047</v>
      </c>
      <c r="C574" s="47">
        <v>9783839403280</v>
      </c>
      <c r="D574" s="48" t="s">
        <v>6743</v>
      </c>
      <c r="E574" s="48" t="s">
        <v>7048</v>
      </c>
      <c r="F574" s="48" t="s">
        <v>6745</v>
      </c>
      <c r="G574" s="46">
        <v>2005</v>
      </c>
      <c r="H574" s="46" t="s">
        <v>1497</v>
      </c>
      <c r="I574" s="82">
        <v>20.99</v>
      </c>
      <c r="J574" s="89" t="str">
        <f>VLOOKUP(C574,'[2]Gesamt 2000-2009'!$C$7:$O$823,13,0)</f>
        <v>Politikwissenschaft|Internationale und Europäische Politik und Globalisierung</v>
      </c>
      <c r="K574" s="46" t="s">
        <v>6623</v>
      </c>
      <c r="L574" s="48">
        <f>VLOOKUP(C574,[3]Tabelle1!$C$32:$S$28751,17,0)</f>
        <v>0</v>
      </c>
      <c r="M574" s="48" t="s">
        <v>5054</v>
      </c>
      <c r="N574" s="46" t="s">
        <v>7046</v>
      </c>
    </row>
    <row r="575" spans="2:14">
      <c r="B575" s="46" t="s">
        <v>7055</v>
      </c>
      <c r="C575" s="47">
        <v>9783839403334</v>
      </c>
      <c r="D575" s="48" t="s">
        <v>7056</v>
      </c>
      <c r="E575" s="48" t="s">
        <v>7057</v>
      </c>
      <c r="F575" s="48" t="s">
        <v>6552</v>
      </c>
      <c r="G575" s="46">
        <v>2005</v>
      </c>
      <c r="H575" s="46" t="s">
        <v>1497</v>
      </c>
      <c r="I575" s="82">
        <v>25.99</v>
      </c>
      <c r="J575" s="89" t="str">
        <f>VLOOKUP(C575,'[2]Gesamt 2000-2009'!$C$7:$O$823,13,0)</f>
        <v>Geographie|Sozial- und Kulturgeographie</v>
      </c>
      <c r="K575" s="46" t="s">
        <v>6885</v>
      </c>
      <c r="L575" s="48">
        <f>VLOOKUP(C575,[3]Tabelle1!$C$32:$S$28751,17,0)</f>
        <v>0</v>
      </c>
      <c r="M575" s="48" t="s">
        <v>5054</v>
      </c>
      <c r="N575" s="46" t="s">
        <v>7054</v>
      </c>
    </row>
    <row r="576" spans="2:14">
      <c r="B576" s="46" t="s">
        <v>7067</v>
      </c>
      <c r="C576" s="47">
        <v>9783839403532</v>
      </c>
      <c r="D576" s="48" t="s">
        <v>7068</v>
      </c>
      <c r="E576" s="48" t="s">
        <v>7069</v>
      </c>
      <c r="F576" s="48" t="s">
        <v>7071</v>
      </c>
      <c r="G576" s="46">
        <v>2005</v>
      </c>
      <c r="H576" s="46" t="s">
        <v>1497</v>
      </c>
      <c r="I576" s="82">
        <v>25.99</v>
      </c>
      <c r="J576" s="89" t="str">
        <f>VLOOKUP(C576,'[2]Gesamt 2000-2009'!$C$7:$O$823,13,0)</f>
        <v>Pädagogik|Theorie und Geschichte der Bildung und Erziehung</v>
      </c>
      <c r="K576" s="46" t="s">
        <v>7070</v>
      </c>
      <c r="L576" s="48">
        <f>VLOOKUP(C576,[3]Tabelle1!$C$32:$S$28751,17,0)</f>
        <v>0</v>
      </c>
      <c r="M576" s="48" t="s">
        <v>5054</v>
      </c>
      <c r="N576" s="46" t="s">
        <v>7066</v>
      </c>
    </row>
    <row r="577" spans="2:14">
      <c r="B577" s="46" t="s">
        <v>7077</v>
      </c>
      <c r="C577" s="47">
        <v>9783839401958</v>
      </c>
      <c r="D577" s="48" t="s">
        <v>7078</v>
      </c>
      <c r="E577" s="48" t="s">
        <v>7079</v>
      </c>
      <c r="F577" s="48" t="s">
        <v>6644</v>
      </c>
      <c r="G577" s="46">
        <v>2005</v>
      </c>
      <c r="H577" s="46" t="s">
        <v>1497</v>
      </c>
      <c r="I577" s="82">
        <v>15.99</v>
      </c>
      <c r="J577" s="89" t="str">
        <f>VLOOKUP(C577,'[2]Gesamt 2000-2009'!$C$7:$O$823,13,0)</f>
        <v>Soziologie|Kultursoziologie</v>
      </c>
      <c r="K577" s="46" t="s">
        <v>6551</v>
      </c>
      <c r="L577" s="48">
        <f>VLOOKUP(C577,[3]Tabelle1!$C$32:$S$28751,17,0)</f>
        <v>0</v>
      </c>
      <c r="M577" s="48" t="s">
        <v>5054</v>
      </c>
      <c r="N577" s="46" t="s">
        <v>7076</v>
      </c>
    </row>
    <row r="578" spans="2:14">
      <c r="B578" s="46" t="s">
        <v>7117</v>
      </c>
      <c r="C578" s="47">
        <v>9783839403358</v>
      </c>
      <c r="D578" s="48" t="s">
        <v>6835</v>
      </c>
      <c r="E578" s="48" t="s">
        <v>7118</v>
      </c>
      <c r="F578" s="48" t="s">
        <v>6644</v>
      </c>
      <c r="G578" s="46">
        <v>2005</v>
      </c>
      <c r="H578" s="46" t="s">
        <v>1497</v>
      </c>
      <c r="I578" s="82">
        <v>19.989999999999998</v>
      </c>
      <c r="J578" s="89" t="str">
        <f>VLOOKUP(C578,'[2]Gesamt 2000-2009'!$C$7:$O$823,13,0)</f>
        <v>Soziologie|Soziologische Theorie</v>
      </c>
      <c r="K578" s="46" t="s">
        <v>6534</v>
      </c>
      <c r="L578" s="48">
        <f>VLOOKUP(C578,[3]Tabelle1!$C$32:$S$28751,17,0)</f>
        <v>0</v>
      </c>
      <c r="M578" s="48" t="s">
        <v>5054</v>
      </c>
      <c r="N578" s="46" t="s">
        <v>7116</v>
      </c>
    </row>
    <row r="579" spans="2:14">
      <c r="B579" s="46" t="s">
        <v>7145</v>
      </c>
      <c r="C579" s="47">
        <v>9783839404157</v>
      </c>
      <c r="D579" s="48" t="s">
        <v>7146</v>
      </c>
      <c r="E579" s="48" t="s">
        <v>7147</v>
      </c>
      <c r="F579" s="48" t="s">
        <v>6644</v>
      </c>
      <c r="G579" s="46">
        <v>2005</v>
      </c>
      <c r="H579" s="46" t="s">
        <v>1497</v>
      </c>
      <c r="I579" s="82">
        <v>15.99</v>
      </c>
      <c r="J579" s="89" t="str">
        <f>VLOOKUP(C579,'[2]Gesamt 2000-2009'!$C$7:$O$823,13,0)</f>
        <v>Soziologie|Soziologische Theorie</v>
      </c>
      <c r="K579" s="46" t="s">
        <v>6551</v>
      </c>
      <c r="L579" s="48">
        <f>VLOOKUP(C579,[3]Tabelle1!$C$32:$S$28751,17,0)</f>
        <v>0</v>
      </c>
      <c r="M579" s="48" t="s">
        <v>5054</v>
      </c>
      <c r="N579" s="46" t="s">
        <v>7144</v>
      </c>
    </row>
    <row r="580" spans="2:14">
      <c r="B580" s="46" t="s">
        <v>7157</v>
      </c>
      <c r="C580" s="47">
        <v>9783839403570</v>
      </c>
      <c r="D580" s="48" t="s">
        <v>7158</v>
      </c>
      <c r="E580" s="48" t="s">
        <v>7159</v>
      </c>
      <c r="F580" s="48" t="s">
        <v>6786</v>
      </c>
      <c r="G580" s="46">
        <v>2005</v>
      </c>
      <c r="H580" s="46" t="s">
        <v>1497</v>
      </c>
      <c r="I580" s="82">
        <v>15.99</v>
      </c>
      <c r="J580" s="89" t="str">
        <f>VLOOKUP(C580,'[2]Gesamt 2000-2009'!$C$7:$O$823,13,0)</f>
        <v>Pädagogik|Bildungs- und Erziehungswesen</v>
      </c>
      <c r="K580" s="46" t="s">
        <v>7070</v>
      </c>
      <c r="L580" s="48">
        <f>VLOOKUP(C580,[3]Tabelle1!$C$32:$S$28751,17,0)</f>
        <v>0</v>
      </c>
      <c r="M580" s="48" t="s">
        <v>5054</v>
      </c>
      <c r="N580" s="46" t="s">
        <v>7156</v>
      </c>
    </row>
    <row r="581" spans="2:14">
      <c r="B581" s="46" t="s">
        <v>7174</v>
      </c>
      <c r="C581" s="47">
        <v>9783839404072</v>
      </c>
      <c r="D581" s="48" t="s">
        <v>7175</v>
      </c>
      <c r="E581" s="48" t="s">
        <v>7176</v>
      </c>
      <c r="F581" s="48" t="s">
        <v>7115</v>
      </c>
      <c r="G581" s="46">
        <v>2005</v>
      </c>
      <c r="H581" s="46" t="s">
        <v>1497</v>
      </c>
      <c r="I581" s="82">
        <v>26.99</v>
      </c>
      <c r="J581" s="89" t="str">
        <f>VLOOKUP(C581,'[2]Gesamt 2000-2009'!$C$7:$O$823,13,0)</f>
        <v>Politikwissenschaft|Parteien, Soziale Bewegungen und Zivilgesellschaft</v>
      </c>
      <c r="K581" s="46" t="s">
        <v>6601</v>
      </c>
      <c r="L581" s="48">
        <f>VLOOKUP(C581,[3]Tabelle1!$C$32:$S$28751,17,0)</f>
        <v>0</v>
      </c>
      <c r="M581" s="48" t="s">
        <v>5054</v>
      </c>
      <c r="N581" s="46" t="s">
        <v>7173</v>
      </c>
    </row>
    <row r="582" spans="2:14">
      <c r="B582" s="46" t="s">
        <v>7208</v>
      </c>
      <c r="C582" s="47">
        <v>9783839404355</v>
      </c>
      <c r="D582" s="48" t="s">
        <v>7209</v>
      </c>
      <c r="E582" s="48" t="s">
        <v>7210</v>
      </c>
      <c r="F582" s="48" t="s">
        <v>6552</v>
      </c>
      <c r="G582" s="46">
        <v>2005</v>
      </c>
      <c r="H582" s="46" t="s">
        <v>1497</v>
      </c>
      <c r="I582" s="82">
        <v>16.989999999999998</v>
      </c>
      <c r="J582" s="89" t="str">
        <f>VLOOKUP(C582,'[2]Gesamt 2000-2009'!$C$7:$O$823,13,0)</f>
        <v>Psychologie|Psychoanalyse</v>
      </c>
      <c r="K582" s="46" t="s">
        <v>6563</v>
      </c>
      <c r="L582" s="48">
        <f>VLOOKUP(C582,[3]Tabelle1!$C$32:$S$28751,17,0)</f>
        <v>0</v>
      </c>
      <c r="M582" s="48" t="s">
        <v>5054</v>
      </c>
      <c r="N582" s="46" t="s">
        <v>7207</v>
      </c>
    </row>
    <row r="583" spans="2:14">
      <c r="B583" s="46" t="s">
        <v>7224</v>
      </c>
      <c r="C583" s="47">
        <v>9783839403730</v>
      </c>
      <c r="D583" s="48" t="s">
        <v>7225</v>
      </c>
      <c r="E583" s="48" t="s">
        <v>7226</v>
      </c>
      <c r="F583" s="48" t="s">
        <v>6644</v>
      </c>
      <c r="G583" s="46">
        <v>2005</v>
      </c>
      <c r="H583" s="46" t="s">
        <v>1497</v>
      </c>
      <c r="I583" s="82">
        <v>25.99</v>
      </c>
      <c r="J583" s="89" t="str">
        <f>VLOOKUP(C583,'[2]Gesamt 2000-2009'!$C$7:$O$823,13,0)</f>
        <v>Soziologie|Soziologische Theorie</v>
      </c>
      <c r="K583" s="46" t="s">
        <v>6534</v>
      </c>
      <c r="L583" s="48">
        <f>VLOOKUP(C583,[3]Tabelle1!$C$32:$S$28751,17,0)</f>
        <v>0</v>
      </c>
      <c r="M583" s="48" t="s">
        <v>5054</v>
      </c>
      <c r="N583" s="46" t="s">
        <v>7223</v>
      </c>
    </row>
    <row r="584" spans="2:14">
      <c r="B584" s="46" t="s">
        <v>7233</v>
      </c>
      <c r="C584" s="47">
        <v>9783839403778</v>
      </c>
      <c r="D584" s="48" t="s">
        <v>7234</v>
      </c>
      <c r="E584" s="48" t="s">
        <v>7235</v>
      </c>
      <c r="F584" s="48" t="s">
        <v>7115</v>
      </c>
      <c r="G584" s="46">
        <v>2005</v>
      </c>
      <c r="H584" s="46" t="s">
        <v>1497</v>
      </c>
      <c r="I584" s="82">
        <v>22.99</v>
      </c>
      <c r="J584" s="89" t="str">
        <f>VLOOKUP(C584,'[2]Gesamt 2000-2009'!$C$7:$O$823,13,0)</f>
        <v>Soziologie|Wirtschafts-, Organisations-, Arbeits- und Industriesoziologie</v>
      </c>
      <c r="K584" s="46" t="s">
        <v>6841</v>
      </c>
      <c r="L584" s="48">
        <f>VLOOKUP(C584,[3]Tabelle1!$C$32:$S$28751,17,0)</f>
        <v>0</v>
      </c>
      <c r="M584" s="48" t="s">
        <v>5054</v>
      </c>
      <c r="N584" s="46" t="s">
        <v>7232</v>
      </c>
    </row>
    <row r="585" spans="2:14">
      <c r="B585" s="46" t="s">
        <v>7237</v>
      </c>
      <c r="C585" s="47">
        <v>9783839403785</v>
      </c>
      <c r="D585" s="48" t="s">
        <v>7238</v>
      </c>
      <c r="E585" s="48" t="s">
        <v>7239</v>
      </c>
      <c r="F585" s="48" t="s">
        <v>6552</v>
      </c>
      <c r="G585" s="46">
        <v>2005</v>
      </c>
      <c r="H585" s="46" t="s">
        <v>1497</v>
      </c>
      <c r="I585" s="82">
        <v>23.99</v>
      </c>
      <c r="J585" s="89" t="str">
        <f>VLOOKUP(C585,'[2]Gesamt 2000-2009'!$C$7:$O$823,13,0)</f>
        <v>Soziologie|Soziologie des Geschlechts und des Körpers</v>
      </c>
      <c r="K585" s="46" t="s">
        <v>6817</v>
      </c>
      <c r="L585" s="48">
        <f>VLOOKUP(C585,[3]Tabelle1!$C$32:$S$28751,17,0)</f>
        <v>0</v>
      </c>
      <c r="M585" s="48" t="s">
        <v>5054</v>
      </c>
      <c r="N585" s="46" t="s">
        <v>7236</v>
      </c>
    </row>
    <row r="586" spans="2:14">
      <c r="B586" s="46" t="s">
        <v>7241</v>
      </c>
      <c r="C586" s="47">
        <v>9783839403860</v>
      </c>
      <c r="D586" s="48" t="s">
        <v>7242</v>
      </c>
      <c r="E586" s="48" t="s">
        <v>7243</v>
      </c>
      <c r="F586" s="48" t="s">
        <v>6564</v>
      </c>
      <c r="G586" s="46">
        <v>2005</v>
      </c>
      <c r="H586" s="46" t="s">
        <v>1497</v>
      </c>
      <c r="I586" s="82">
        <v>33.99</v>
      </c>
      <c r="J586" s="89" t="str">
        <f>VLOOKUP(C586,'[2]Gesamt 2000-2009'!$C$7:$O$823,13,0)</f>
        <v>Psychologie|Psychoanalyse</v>
      </c>
      <c r="K586" s="46" t="s">
        <v>6563</v>
      </c>
      <c r="L586" s="48">
        <f>VLOOKUP(C586,[3]Tabelle1!$C$32:$S$28751,17,0)</f>
        <v>0</v>
      </c>
      <c r="M586" s="48" t="s">
        <v>5054</v>
      </c>
      <c r="N586" s="46" t="s">
        <v>7240</v>
      </c>
    </row>
    <row r="587" spans="2:14">
      <c r="B587" s="46" t="s">
        <v>7253</v>
      </c>
      <c r="C587" s="47">
        <v>9783839403921</v>
      </c>
      <c r="D587" s="48" t="s">
        <v>7254</v>
      </c>
      <c r="E587" s="48" t="s">
        <v>7255</v>
      </c>
      <c r="F587" s="48" t="s">
        <v>6552</v>
      </c>
      <c r="G587" s="46">
        <v>2005</v>
      </c>
      <c r="H587" s="46" t="s">
        <v>1497</v>
      </c>
      <c r="I587" s="82">
        <v>22.99</v>
      </c>
      <c r="J587" s="89" t="str">
        <f>VLOOKUP(C587,'[2]Gesamt 2000-2009'!$C$7:$O$823,13,0)</f>
        <v>Pädagogik|Sozialpädagogik, Soziale Arbeit</v>
      </c>
      <c r="K587" s="46" t="s">
        <v>6847</v>
      </c>
      <c r="L587" s="48">
        <f>VLOOKUP(C587,[3]Tabelle1!$C$32:$S$28751,17,0)</f>
        <v>0</v>
      </c>
      <c r="M587" s="48" t="s">
        <v>5054</v>
      </c>
      <c r="N587" s="46" t="s">
        <v>7252</v>
      </c>
    </row>
    <row r="588" spans="2:14">
      <c r="B588" s="46" t="s">
        <v>7270</v>
      </c>
      <c r="C588" s="47">
        <v>9783839403822</v>
      </c>
      <c r="D588" s="48" t="s">
        <v>7271</v>
      </c>
      <c r="E588" s="48" t="s">
        <v>7272</v>
      </c>
      <c r="F588" s="48" t="s">
        <v>6552</v>
      </c>
      <c r="G588" s="46">
        <v>2005</v>
      </c>
      <c r="H588" s="46" t="s">
        <v>1497</v>
      </c>
      <c r="I588" s="82">
        <v>20.99</v>
      </c>
      <c r="J588" s="89" t="str">
        <f>VLOOKUP(C588,'[2]Gesamt 2000-2009'!$C$7:$O$823,13,0)</f>
        <v>Soziologie|Soziologie der Migration</v>
      </c>
      <c r="K588" s="46" t="s">
        <v>6546</v>
      </c>
      <c r="L588" s="48">
        <f>VLOOKUP(C588,[3]Tabelle1!$C$32:$S$28751,17,0)</f>
        <v>0</v>
      </c>
      <c r="M588" s="48" t="s">
        <v>5054</v>
      </c>
      <c r="N588" s="46" t="s">
        <v>7269</v>
      </c>
    </row>
    <row r="589" spans="2:14">
      <c r="B589" s="46" t="s">
        <v>7283</v>
      </c>
      <c r="C589" s="47">
        <v>9783839403617</v>
      </c>
      <c r="D589" s="48" t="s">
        <v>7284</v>
      </c>
      <c r="E589" s="48" t="s">
        <v>7285</v>
      </c>
      <c r="F589" s="48" t="s">
        <v>6644</v>
      </c>
      <c r="G589" s="46">
        <v>2006</v>
      </c>
      <c r="H589" s="46" t="s">
        <v>1497</v>
      </c>
      <c r="I589" s="82">
        <v>11.99</v>
      </c>
      <c r="J589" s="89" t="str">
        <f>VLOOKUP(C589,'[2]Gesamt 2000-2009'!$C$7:$O$823,13,0)</f>
        <v>Soziologie|Soziologische Theorie</v>
      </c>
      <c r="K589" s="46" t="s">
        <v>7286</v>
      </c>
      <c r="L589" s="48">
        <f>VLOOKUP(C589,[3]Tabelle1!$C$32:$S$28751,17,0)</f>
        <v>0</v>
      </c>
      <c r="M589" s="48" t="s">
        <v>5054</v>
      </c>
      <c r="N589" s="46" t="s">
        <v>7282</v>
      </c>
    </row>
    <row r="590" spans="2:14">
      <c r="B590" s="46" t="s">
        <v>7304</v>
      </c>
      <c r="C590" s="47">
        <v>9783839404553</v>
      </c>
      <c r="D590" s="48" t="s">
        <v>7305</v>
      </c>
      <c r="E590" s="48" t="s">
        <v>7306</v>
      </c>
      <c r="F590" s="48" t="s">
        <v>7307</v>
      </c>
      <c r="G590" s="46">
        <v>2006</v>
      </c>
      <c r="H590" s="46" t="s">
        <v>1497</v>
      </c>
      <c r="I590" s="82">
        <v>17.989999999999998</v>
      </c>
      <c r="J590" s="89" t="str">
        <f>VLOOKUP(C590,'[2]Gesamt 2000-2009'!$C$7:$O$823,13,0)</f>
        <v>Pädagogik|Theorie und Geschichte der Bildung und Erziehung</v>
      </c>
      <c r="K590" s="46" t="s">
        <v>6785</v>
      </c>
      <c r="L590" s="48">
        <f>VLOOKUP(C590,[3]Tabelle1!$C$32:$S$28751,17,0)</f>
        <v>0</v>
      </c>
      <c r="M590" s="48" t="s">
        <v>5054</v>
      </c>
      <c r="N590" s="46" t="s">
        <v>7303</v>
      </c>
    </row>
    <row r="591" spans="2:14">
      <c r="B591" s="46" t="s">
        <v>7309</v>
      </c>
      <c r="C591" s="47">
        <v>9783839404584</v>
      </c>
      <c r="D591" s="48" t="s">
        <v>7310</v>
      </c>
      <c r="E591" s="48" t="s">
        <v>7311</v>
      </c>
      <c r="F591" s="48" t="s">
        <v>6990</v>
      </c>
      <c r="G591" s="46">
        <v>2006</v>
      </c>
      <c r="H591" s="46" t="s">
        <v>1497</v>
      </c>
      <c r="I591" s="82">
        <v>22.99</v>
      </c>
      <c r="J591" s="89" t="str">
        <f>VLOOKUP(C591,'[2]Gesamt 2000-2009'!$C$7:$O$823,13,0)</f>
        <v>Soziologie|Wissenschafts-, Technik- und Umweltsoziologie</v>
      </c>
      <c r="K591" s="46" t="s">
        <v>6832</v>
      </c>
      <c r="L591" s="48">
        <f>VLOOKUP(C591,[3]Tabelle1!$C$32:$S$28751,17,0)</f>
        <v>0</v>
      </c>
      <c r="M591" s="48" t="s">
        <v>5054</v>
      </c>
      <c r="N591" s="46" t="s">
        <v>7308</v>
      </c>
    </row>
    <row r="592" spans="2:14">
      <c r="B592" s="46" t="s">
        <v>7317</v>
      </c>
      <c r="C592" s="47">
        <v>9783839404669</v>
      </c>
      <c r="D592" s="48" t="s">
        <v>7318</v>
      </c>
      <c r="E592" s="48" t="s">
        <v>7319</v>
      </c>
      <c r="F592" s="48" t="s">
        <v>6564</v>
      </c>
      <c r="G592" s="46">
        <v>2006</v>
      </c>
      <c r="H592" s="46" t="s">
        <v>1497</v>
      </c>
      <c r="I592" s="82">
        <v>23.99</v>
      </c>
      <c r="J592" s="89" t="str">
        <f>VLOOKUP(C592,'[2]Gesamt 2000-2009'!$C$7:$O$823,13,0)</f>
        <v>Psychologie|Psychoanalyse</v>
      </c>
      <c r="K592" s="46" t="s">
        <v>6563</v>
      </c>
      <c r="L592" s="48">
        <f>VLOOKUP(C592,[3]Tabelle1!$C$32:$S$28751,17,0)</f>
        <v>0</v>
      </c>
      <c r="M592" s="48" t="s">
        <v>5054</v>
      </c>
      <c r="N592" s="46" t="s">
        <v>7316</v>
      </c>
    </row>
    <row r="593" spans="2:14">
      <c r="B593" s="46" t="s">
        <v>7321</v>
      </c>
      <c r="C593" s="47">
        <v>9783839403563</v>
      </c>
      <c r="D593" s="48" t="s">
        <v>7322</v>
      </c>
      <c r="E593" s="48" t="s">
        <v>7323</v>
      </c>
      <c r="F593" s="48" t="s">
        <v>6726</v>
      </c>
      <c r="G593" s="46">
        <v>2006</v>
      </c>
      <c r="H593" s="46" t="s">
        <v>1497</v>
      </c>
      <c r="I593" s="82">
        <v>25.99</v>
      </c>
      <c r="J593" s="89" t="str">
        <f>VLOOKUP(C593,'[2]Gesamt 2000-2009'!$C$7:$O$823,13,0)</f>
        <v>Soziologie|Politische Soziologie und Sozialpolitik</v>
      </c>
      <c r="K593" s="46" t="s">
        <v>7324</v>
      </c>
      <c r="L593" s="48">
        <f>VLOOKUP(C593,[3]Tabelle1!$C$32:$S$28751,17,0)</f>
        <v>0</v>
      </c>
      <c r="M593" s="48" t="s">
        <v>5054</v>
      </c>
      <c r="N593" s="46" t="s">
        <v>7320</v>
      </c>
    </row>
    <row r="594" spans="2:14">
      <c r="B594" s="46" t="s">
        <v>7330</v>
      </c>
      <c r="C594" s="47">
        <v>9783839404454</v>
      </c>
      <c r="D594" s="48" t="s">
        <v>7331</v>
      </c>
      <c r="E594" s="48" t="s">
        <v>7332</v>
      </c>
      <c r="F594" s="48" t="s">
        <v>6644</v>
      </c>
      <c r="G594" s="46">
        <v>2006</v>
      </c>
      <c r="H594" s="46" t="s">
        <v>1497</v>
      </c>
      <c r="I594" s="82">
        <v>9.99</v>
      </c>
      <c r="J594" s="89" t="str">
        <f>VLOOKUP(C594,'[2]Gesamt 2000-2009'!$C$7:$O$823,13,0)</f>
        <v>Soziologie|Soziologische Theorie</v>
      </c>
      <c r="K594" s="46" t="s">
        <v>6534</v>
      </c>
      <c r="L594" s="48">
        <f>VLOOKUP(C594,[3]Tabelle1!$C$32:$S$28751,17,0)</f>
        <v>0</v>
      </c>
      <c r="M594" s="48" t="s">
        <v>5054</v>
      </c>
      <c r="N594" s="46" t="s">
        <v>7329</v>
      </c>
    </row>
    <row r="595" spans="2:14">
      <c r="B595" s="46" t="s">
        <v>7346</v>
      </c>
      <c r="C595" s="47">
        <v>9783839404188</v>
      </c>
      <c r="D595" s="48" t="s">
        <v>7347</v>
      </c>
      <c r="E595" s="48" t="s">
        <v>7348</v>
      </c>
      <c r="F595" s="48" t="s">
        <v>6990</v>
      </c>
      <c r="G595" s="46">
        <v>2006</v>
      </c>
      <c r="H595" s="46" t="s">
        <v>1497</v>
      </c>
      <c r="I595" s="82">
        <v>24.99</v>
      </c>
      <c r="J595" s="89" t="str">
        <f>VLOOKUP(C595,'[2]Gesamt 2000-2009'!$C$7:$O$823,13,0)</f>
        <v>Soziologie|Wissenschafts-, Technik- und Umweltsoziologie</v>
      </c>
      <c r="K595" s="46" t="s">
        <v>6832</v>
      </c>
      <c r="L595" s="48">
        <f>VLOOKUP(C595,[3]Tabelle1!$C$32:$S$28751,17,0)</f>
        <v>0</v>
      </c>
      <c r="M595" s="48" t="s">
        <v>5054</v>
      </c>
      <c r="N595" s="46" t="s">
        <v>7345</v>
      </c>
    </row>
    <row r="596" spans="2:14">
      <c r="B596" s="46" t="s">
        <v>7354</v>
      </c>
      <c r="C596" s="47">
        <v>9783839404287</v>
      </c>
      <c r="D596" s="48" t="s">
        <v>7355</v>
      </c>
      <c r="E596" s="48" t="s">
        <v>7356</v>
      </c>
      <c r="F596" s="48" t="s">
        <v>6951</v>
      </c>
      <c r="G596" s="46">
        <v>2006</v>
      </c>
      <c r="H596" s="46" t="s">
        <v>1497</v>
      </c>
      <c r="I596" s="82">
        <v>20.99</v>
      </c>
      <c r="J596" s="89" t="str">
        <f>VLOOKUP(C596,'[2]Gesamt 2000-2009'!$C$7:$O$823,13,0)</f>
        <v>Soziologie|Soziologie des Geschlechts und des Körpers</v>
      </c>
      <c r="K596" s="46" t="s">
        <v>6551</v>
      </c>
      <c r="L596" s="48">
        <f>VLOOKUP(C596,[3]Tabelle1!$C$32:$S$28751,17,0)</f>
        <v>0</v>
      </c>
      <c r="M596" s="48" t="s">
        <v>5054</v>
      </c>
      <c r="N596" s="46" t="s">
        <v>7353</v>
      </c>
    </row>
    <row r="597" spans="2:14">
      <c r="B597" s="46" t="s">
        <v>7362</v>
      </c>
      <c r="C597" s="47">
        <v>9783839404423</v>
      </c>
      <c r="D597" s="48" t="s">
        <v>7363</v>
      </c>
      <c r="E597" s="48" t="s">
        <v>7364</v>
      </c>
      <c r="F597" s="48" t="s">
        <v>6644</v>
      </c>
      <c r="G597" s="46">
        <v>2006</v>
      </c>
      <c r="H597" s="46" t="s">
        <v>1497</v>
      </c>
      <c r="I597" s="82">
        <v>26.99</v>
      </c>
      <c r="J597" s="89" t="str">
        <f>VLOOKUP(C597,'[2]Gesamt 2000-2009'!$C$7:$O$823,13,0)</f>
        <v>Psychologie|Psychoanalyse</v>
      </c>
      <c r="K597" s="46" t="s">
        <v>6563</v>
      </c>
      <c r="L597" s="48">
        <f>VLOOKUP(C597,[3]Tabelle1!$C$32:$S$28751,17,0)</f>
        <v>0</v>
      </c>
      <c r="M597" s="48" t="s">
        <v>5054</v>
      </c>
      <c r="N597" s="46" t="s">
        <v>7361</v>
      </c>
    </row>
    <row r="598" spans="2:14">
      <c r="B598" s="46" t="s">
        <v>7366</v>
      </c>
      <c r="C598" s="47">
        <v>9783839404539</v>
      </c>
      <c r="D598" s="48" t="s">
        <v>7367</v>
      </c>
      <c r="E598" s="48" t="s">
        <v>7368</v>
      </c>
      <c r="F598" s="48" t="s">
        <v>6541</v>
      </c>
      <c r="G598" s="46">
        <v>2006</v>
      </c>
      <c r="H598" s="46" t="s">
        <v>1497</v>
      </c>
      <c r="I598" s="82">
        <v>25.99</v>
      </c>
      <c r="J598" s="89" t="str">
        <f>VLOOKUP(C598,'[2]Gesamt 2000-2009'!$C$7:$O$823,13,0)</f>
        <v>Islamwissenschaft|Islamwissenschaft</v>
      </c>
      <c r="K598" s="46" t="s">
        <v>6540</v>
      </c>
      <c r="L598" s="48">
        <f>VLOOKUP(C598,[3]Tabelle1!$C$32:$S$28751,17,0)</f>
        <v>0</v>
      </c>
      <c r="M598" s="48" t="s">
        <v>5054</v>
      </c>
      <c r="N598" s="46" t="s">
        <v>7365</v>
      </c>
    </row>
    <row r="599" spans="2:14">
      <c r="B599" s="46" t="s">
        <v>7402</v>
      </c>
      <c r="C599" s="47">
        <v>9783839404898</v>
      </c>
      <c r="D599" s="48" t="s">
        <v>7403</v>
      </c>
      <c r="E599" s="48" t="s">
        <v>7404</v>
      </c>
      <c r="F599" s="48" t="s">
        <v>7307</v>
      </c>
      <c r="G599" s="46">
        <v>2006</v>
      </c>
      <c r="H599" s="46" t="s">
        <v>1497</v>
      </c>
      <c r="I599" s="82">
        <v>24.99</v>
      </c>
      <c r="J599" s="89" t="str">
        <f>VLOOKUP(C599,'[2]Gesamt 2000-2009'!$C$7:$O$823,13,0)</f>
        <v>Pädagogik|Sozialpädagogik, Soziale Arbeit</v>
      </c>
      <c r="K599" s="46" t="s">
        <v>6847</v>
      </c>
      <c r="L599" s="48">
        <f>VLOOKUP(C599,[3]Tabelle1!$C$32:$S$28751,17,0)</f>
        <v>0</v>
      </c>
      <c r="M599" s="48" t="s">
        <v>5054</v>
      </c>
      <c r="N599" s="46" t="s">
        <v>7401</v>
      </c>
    </row>
    <row r="600" spans="2:14">
      <c r="B600" s="46" t="s">
        <v>7410</v>
      </c>
      <c r="C600" s="47">
        <v>9783839400364</v>
      </c>
      <c r="D600" s="48" t="s">
        <v>7411</v>
      </c>
      <c r="E600" s="48" t="s">
        <v>7412</v>
      </c>
      <c r="F600" s="48" t="s">
        <v>6535</v>
      </c>
      <c r="G600" s="46">
        <v>2006</v>
      </c>
      <c r="H600" s="46" t="s">
        <v>1497</v>
      </c>
      <c r="I600" s="82">
        <v>13.99</v>
      </c>
      <c r="J600" s="89" t="str">
        <f>VLOOKUP(C600,'[2]Gesamt 2000-2009'!$C$7:$O$823,13,0)</f>
        <v>Soziologie|Wirtschafts-, Organisations-, Arbeits- und Industriesoziologie</v>
      </c>
      <c r="K600" s="46" t="s">
        <v>6534</v>
      </c>
      <c r="L600" s="48">
        <f>VLOOKUP(C600,[3]Tabelle1!$C$32:$S$28751,17,0)</f>
        <v>0</v>
      </c>
      <c r="M600" s="48" t="s">
        <v>5054</v>
      </c>
      <c r="N600" s="46" t="s">
        <v>7409</v>
      </c>
    </row>
    <row r="601" spans="2:14">
      <c r="B601" s="46" t="s">
        <v>7414</v>
      </c>
      <c r="C601" s="47">
        <v>9783839404836</v>
      </c>
      <c r="D601" s="48" t="s">
        <v>7415</v>
      </c>
      <c r="E601" s="48" t="s">
        <v>7416</v>
      </c>
      <c r="F601" s="48" t="s">
        <v>6730</v>
      </c>
      <c r="G601" s="46">
        <v>2006</v>
      </c>
      <c r="H601" s="46" t="s">
        <v>1497</v>
      </c>
      <c r="I601" s="82">
        <v>24.99</v>
      </c>
      <c r="J601" s="89" t="str">
        <f>VLOOKUP(C601,'[2]Gesamt 2000-2009'!$C$7:$O$823,13,0)</f>
        <v>Soziologie|Mediensoziologie</v>
      </c>
      <c r="K601" s="46" t="s">
        <v>6696</v>
      </c>
      <c r="L601" s="48">
        <f>VLOOKUP(C601,[3]Tabelle1!$C$32:$S$28751,17,0)</f>
        <v>0</v>
      </c>
      <c r="M601" s="48" t="s">
        <v>5054</v>
      </c>
      <c r="N601" s="46" t="s">
        <v>7413</v>
      </c>
    </row>
    <row r="602" spans="2:14">
      <c r="B602" s="46" t="s">
        <v>7418</v>
      </c>
      <c r="C602" s="47">
        <v>9783839405376</v>
      </c>
      <c r="D602" s="48" t="s">
        <v>7419</v>
      </c>
      <c r="E602" s="48" t="s">
        <v>7420</v>
      </c>
      <c r="F602" s="48" t="s">
        <v>6602</v>
      </c>
      <c r="G602" s="46">
        <v>2006</v>
      </c>
      <c r="H602" s="46" t="s">
        <v>1497</v>
      </c>
      <c r="I602" s="82">
        <v>23.99</v>
      </c>
      <c r="J602" s="89" t="str">
        <f>VLOOKUP(C602,'[2]Gesamt 2000-2009'!$C$7:$O$823,13,0)</f>
        <v>Soziologie|Soziologie des Geschlechts und des Körpers</v>
      </c>
      <c r="K602" s="46" t="s">
        <v>6740</v>
      </c>
      <c r="L602" s="48">
        <f>VLOOKUP(C602,[3]Tabelle1!$C$32:$S$28751,17,0)</f>
        <v>0</v>
      </c>
      <c r="M602" s="48" t="s">
        <v>5054</v>
      </c>
      <c r="N602" s="46" t="s">
        <v>7417</v>
      </c>
    </row>
    <row r="603" spans="2:14">
      <c r="B603" s="46" t="s">
        <v>7431</v>
      </c>
      <c r="C603" s="47">
        <v>9783839405987</v>
      </c>
      <c r="D603" s="48" t="s">
        <v>7432</v>
      </c>
      <c r="E603" s="48" t="s">
        <v>7433</v>
      </c>
      <c r="F603" s="48" t="s">
        <v>6552</v>
      </c>
      <c r="G603" s="46">
        <v>2006</v>
      </c>
      <c r="H603" s="46" t="s">
        <v>1497</v>
      </c>
      <c r="I603" s="82">
        <v>26.99</v>
      </c>
      <c r="J603" s="89" t="str">
        <f>VLOOKUP(C603,'[2]Gesamt 2000-2009'!$C$7:$O$823,13,0)</f>
        <v>Soziologie|Kultursoziologie</v>
      </c>
      <c r="K603" s="46" t="s">
        <v>6551</v>
      </c>
      <c r="L603" s="48">
        <f>VLOOKUP(C603,[3]Tabelle1!$C$32:$S$28751,17,0)</f>
        <v>0</v>
      </c>
      <c r="M603" s="48" t="s">
        <v>5054</v>
      </c>
      <c r="N603" s="46" t="s">
        <v>7430</v>
      </c>
    </row>
    <row r="604" spans="2:14">
      <c r="B604" s="46" t="s">
        <v>7444</v>
      </c>
      <c r="C604" s="47">
        <v>9783839404485</v>
      </c>
      <c r="D604" s="48" t="s">
        <v>7445</v>
      </c>
      <c r="E604" s="48" t="s">
        <v>7446</v>
      </c>
      <c r="F604" s="48" t="s">
        <v>6990</v>
      </c>
      <c r="G604" s="46">
        <v>2006</v>
      </c>
      <c r="H604" s="46" t="s">
        <v>1497</v>
      </c>
      <c r="I604" s="82">
        <v>21.99</v>
      </c>
      <c r="J604" s="89" t="str">
        <f>VLOOKUP(C604,'[2]Gesamt 2000-2009'!$C$7:$O$823,13,0)</f>
        <v>Soziologie|Wissenschafts-, Technik- und Umweltsoziologie</v>
      </c>
      <c r="K604" s="46" t="s">
        <v>6643</v>
      </c>
      <c r="L604" s="48">
        <f>VLOOKUP(C604,[3]Tabelle1!$C$32:$S$28751,17,0)</f>
        <v>0</v>
      </c>
      <c r="M604" s="48" t="s">
        <v>5054</v>
      </c>
      <c r="N604" s="46" t="s">
        <v>7443</v>
      </c>
    </row>
    <row r="605" spans="2:14">
      <c r="B605" s="46" t="s">
        <v>7456</v>
      </c>
      <c r="C605" s="47">
        <v>9783839405239</v>
      </c>
      <c r="D605" s="48" t="s">
        <v>7457</v>
      </c>
      <c r="E605" s="48" t="s">
        <v>7458</v>
      </c>
      <c r="F605" s="48" t="s">
        <v>7115</v>
      </c>
      <c r="G605" s="46">
        <v>2006</v>
      </c>
      <c r="H605" s="46" t="s">
        <v>1497</v>
      </c>
      <c r="I605" s="82">
        <v>23.99</v>
      </c>
      <c r="J605" s="89" t="str">
        <f>VLOOKUP(C605,'[2]Gesamt 2000-2009'!$C$7:$O$823,13,0)</f>
        <v>Geographie|Sozial- und Kulturgeographie</v>
      </c>
      <c r="K605" s="46" t="s">
        <v>6885</v>
      </c>
      <c r="L605" s="48">
        <f>VLOOKUP(C605,[3]Tabelle1!$C$32:$S$28751,17,0)</f>
        <v>0</v>
      </c>
      <c r="M605" s="48" t="s">
        <v>5054</v>
      </c>
      <c r="N605" s="46" t="s">
        <v>7455</v>
      </c>
    </row>
    <row r="606" spans="2:14">
      <c r="B606" s="46" t="s">
        <v>7464</v>
      </c>
      <c r="C606" s="47">
        <v>9783839405536</v>
      </c>
      <c r="D606" s="48" t="s">
        <v>7465</v>
      </c>
      <c r="E606" s="48" t="s">
        <v>7466</v>
      </c>
      <c r="F606" s="48" t="s">
        <v>7115</v>
      </c>
      <c r="G606" s="46">
        <v>2006</v>
      </c>
      <c r="H606" s="46" t="s">
        <v>1497</v>
      </c>
      <c r="I606" s="82">
        <v>25.99</v>
      </c>
      <c r="J606" s="89" t="str">
        <f>VLOOKUP(C606,'[2]Gesamt 2000-2009'!$C$7:$O$823,13,0)</f>
        <v>Politikwissenschaft|Internationale und Europäische Politik und Globalisierung</v>
      </c>
      <c r="K606" s="46" t="s">
        <v>7425</v>
      </c>
      <c r="L606" s="48">
        <f>VLOOKUP(C606,[3]Tabelle1!$C$32:$S$28751,17,0)</f>
        <v>0</v>
      </c>
      <c r="M606" s="48" t="s">
        <v>5054</v>
      </c>
      <c r="N606" s="46" t="s">
        <v>7463</v>
      </c>
    </row>
    <row r="607" spans="2:14">
      <c r="B607" s="46" t="s">
        <v>7484</v>
      </c>
      <c r="C607" s="47">
        <v>9783839405406</v>
      </c>
      <c r="D607" s="48" t="s">
        <v>7485</v>
      </c>
      <c r="E607" s="48" t="s">
        <v>7486</v>
      </c>
      <c r="F607" s="48" t="s">
        <v>6644</v>
      </c>
      <c r="G607" s="46">
        <v>2006</v>
      </c>
      <c r="H607" s="46" t="s">
        <v>1497</v>
      </c>
      <c r="I607" s="82">
        <v>22.99</v>
      </c>
      <c r="J607" s="89" t="str">
        <f>VLOOKUP(C607,'[2]Gesamt 2000-2009'!$C$7:$O$823,13,0)</f>
        <v>Soziologie|Soziologische Theorie</v>
      </c>
      <c r="K607" s="46" t="s">
        <v>6534</v>
      </c>
      <c r="L607" s="48">
        <f>VLOOKUP(C607,[3]Tabelle1!$C$32:$S$28751,17,0)</f>
        <v>0</v>
      </c>
      <c r="M607" s="48" t="s">
        <v>5054</v>
      </c>
      <c r="N607" s="46" t="s">
        <v>7483</v>
      </c>
    </row>
    <row r="608" spans="2:14">
      <c r="B608" s="46" t="s">
        <v>7499</v>
      </c>
      <c r="C608" s="47">
        <v>9783839403655</v>
      </c>
      <c r="D608" s="48" t="s">
        <v>7500</v>
      </c>
      <c r="E608" s="48" t="s">
        <v>7501</v>
      </c>
      <c r="F608" s="48" t="s">
        <v>6535</v>
      </c>
      <c r="G608" s="46">
        <v>2006</v>
      </c>
      <c r="H608" s="46" t="s">
        <v>1497</v>
      </c>
      <c r="I608" s="82">
        <v>10.99</v>
      </c>
      <c r="J608" s="89" t="str">
        <f>VLOOKUP(C608,'[2]Gesamt 2000-2009'!$C$7:$O$823,13,0)</f>
        <v>Soziologie|Soziologische Theorie</v>
      </c>
      <c r="K608" s="46" t="s">
        <v>6534</v>
      </c>
      <c r="L608" s="48">
        <f>VLOOKUP(C608,[3]Tabelle1!$C$32:$S$28751,17,0)</f>
        <v>0</v>
      </c>
      <c r="M608" s="48" t="s">
        <v>5054</v>
      </c>
      <c r="N608" s="46" t="s">
        <v>7498</v>
      </c>
    </row>
    <row r="609" spans="2:14">
      <c r="B609" s="46" t="s">
        <v>7503</v>
      </c>
      <c r="C609" s="47">
        <v>9783839403952</v>
      </c>
      <c r="D609" s="48" t="s">
        <v>7504</v>
      </c>
      <c r="E609" s="48" t="s">
        <v>7505</v>
      </c>
      <c r="F609" s="48" t="s">
        <v>6842</v>
      </c>
      <c r="G609" s="46">
        <v>2006</v>
      </c>
      <c r="H609" s="46" t="s">
        <v>1497</v>
      </c>
      <c r="I609" s="82">
        <v>14.99</v>
      </c>
      <c r="J609" s="89" t="str">
        <f>VLOOKUP(C609,'[2]Gesamt 2000-2009'!$C$7:$O$823,13,0)</f>
        <v>Psychologie|Sozialpsychologie</v>
      </c>
      <c r="K609" s="46" t="s">
        <v>7506</v>
      </c>
      <c r="L609" s="48">
        <f>VLOOKUP(C609,[3]Tabelle1!$C$32:$S$28751,17,0)</f>
        <v>0</v>
      </c>
      <c r="M609" s="48" t="s">
        <v>5054</v>
      </c>
      <c r="N609" s="46" t="s">
        <v>7502</v>
      </c>
    </row>
    <row r="610" spans="2:14">
      <c r="B610" s="46" t="s">
        <v>7513</v>
      </c>
      <c r="C610" s="47">
        <v>9783839404607</v>
      </c>
      <c r="D610" s="48" t="s">
        <v>7514</v>
      </c>
      <c r="E610" s="48" t="s">
        <v>7515</v>
      </c>
      <c r="F610" s="48" t="s">
        <v>7115</v>
      </c>
      <c r="G610" s="46">
        <v>2006</v>
      </c>
      <c r="H610" s="46" t="s">
        <v>1497</v>
      </c>
      <c r="I610" s="82">
        <v>26.99</v>
      </c>
      <c r="J610" s="89" t="str">
        <f>VLOOKUP(C610,'[2]Gesamt 2000-2009'!$C$7:$O$823,13,0)</f>
        <v>Soziologie|Politische Soziologie und Sozialpolitik</v>
      </c>
      <c r="K610" s="46" t="s">
        <v>7516</v>
      </c>
      <c r="L610" s="48">
        <f>VLOOKUP(C610,[3]Tabelle1!$C$32:$S$28751,17,0)</f>
        <v>0</v>
      </c>
      <c r="M610" s="48" t="s">
        <v>5054</v>
      </c>
      <c r="N610" s="46" t="s">
        <v>7512</v>
      </c>
    </row>
    <row r="611" spans="2:14">
      <c r="B611" s="46" t="s">
        <v>7518</v>
      </c>
      <c r="C611" s="47">
        <v>9783839404706</v>
      </c>
      <c r="D611" s="48" t="s">
        <v>7519</v>
      </c>
      <c r="E611" s="48" t="s">
        <v>7520</v>
      </c>
      <c r="F611" s="48" t="s">
        <v>7521</v>
      </c>
      <c r="G611" s="46">
        <v>2006</v>
      </c>
      <c r="H611" s="46" t="s">
        <v>1497</v>
      </c>
      <c r="I611" s="82">
        <v>18.989999999999998</v>
      </c>
      <c r="J611" s="89" t="str">
        <f>VLOOKUP(C611,'[2]Gesamt 2000-2009'!$C$7:$O$823,13,0)</f>
        <v>Soziologie|Soziologie des Geschlechts und des Körpers</v>
      </c>
      <c r="K611" s="46" t="s">
        <v>6551</v>
      </c>
      <c r="L611" s="48">
        <f>VLOOKUP(C611,[3]Tabelle1!$C$32:$S$28751,17,0)</f>
        <v>0</v>
      </c>
      <c r="M611" s="48" t="s">
        <v>5054</v>
      </c>
      <c r="N611" s="46" t="s">
        <v>7517</v>
      </c>
    </row>
    <row r="612" spans="2:14">
      <c r="B612" s="46" t="s">
        <v>7523</v>
      </c>
      <c r="C612" s="47">
        <v>9783839405024</v>
      </c>
      <c r="D612" s="48" t="s">
        <v>7524</v>
      </c>
      <c r="E612" s="48" t="s">
        <v>7525</v>
      </c>
      <c r="F612" s="48" t="s">
        <v>6644</v>
      </c>
      <c r="G612" s="46">
        <v>2006</v>
      </c>
      <c r="H612" s="46" t="s">
        <v>1497</v>
      </c>
      <c r="I612" s="82">
        <v>25.99</v>
      </c>
      <c r="J612" s="89" t="str">
        <f>VLOOKUP(C612,'[2]Gesamt 2000-2009'!$C$7:$O$823,13,0)</f>
        <v>Soziologie|Soziologische Theorie</v>
      </c>
      <c r="K612" s="46" t="s">
        <v>6534</v>
      </c>
      <c r="L612" s="48">
        <f>VLOOKUP(C612,[3]Tabelle1!$C$32:$S$28751,17,0)</f>
        <v>0</v>
      </c>
      <c r="M612" s="48" t="s">
        <v>5054</v>
      </c>
      <c r="N612" s="46" t="s">
        <v>7522</v>
      </c>
    </row>
    <row r="613" spans="2:14">
      <c r="B613" s="46" t="s">
        <v>7527</v>
      </c>
      <c r="C613" s="47">
        <v>9783839405079</v>
      </c>
      <c r="D613" s="48" t="s">
        <v>7528</v>
      </c>
      <c r="E613" s="48" t="s">
        <v>7529</v>
      </c>
      <c r="F613" s="48" t="s">
        <v>6552</v>
      </c>
      <c r="G613" s="46">
        <v>2006</v>
      </c>
      <c r="H613" s="46" t="s">
        <v>1497</v>
      </c>
      <c r="I613" s="82">
        <v>29.99</v>
      </c>
      <c r="J613" s="89" t="str">
        <f>VLOOKUP(C613,'[2]Gesamt 2000-2009'!$C$7:$O$823,13,0)</f>
        <v>Soziologie|Soziologie der Migration</v>
      </c>
      <c r="K613" s="46" t="s">
        <v>6546</v>
      </c>
      <c r="L613" s="48">
        <f>VLOOKUP(C613,[3]Tabelle1!$C$32:$S$28751,17,0)</f>
        <v>0</v>
      </c>
      <c r="M613" s="48" t="s">
        <v>5054</v>
      </c>
      <c r="N613" s="46" t="s">
        <v>7526</v>
      </c>
    </row>
    <row r="614" spans="2:14">
      <c r="B614" s="46" t="s">
        <v>7531</v>
      </c>
      <c r="C614" s="47">
        <v>9783839405215</v>
      </c>
      <c r="D614" s="48" t="s">
        <v>7532</v>
      </c>
      <c r="E614" s="48" t="s">
        <v>7533</v>
      </c>
      <c r="F614" s="48" t="s">
        <v>6979</v>
      </c>
      <c r="G614" s="46">
        <v>2006</v>
      </c>
      <c r="H614" s="46" t="s">
        <v>1497</v>
      </c>
      <c r="I614" s="82">
        <v>26.99</v>
      </c>
      <c r="J614" s="89" t="str">
        <f>VLOOKUP(C614,'[2]Gesamt 2000-2009'!$C$7:$O$823,13,0)</f>
        <v>Soziologie|Stadt- und Raumsoziologie</v>
      </c>
      <c r="K614" s="46" t="s">
        <v>6978</v>
      </c>
      <c r="L614" s="48">
        <f>VLOOKUP(C614,[3]Tabelle1!$C$32:$S$28751,17,0)</f>
        <v>0</v>
      </c>
      <c r="M614" s="48" t="s">
        <v>5054</v>
      </c>
      <c r="N614" s="46" t="s">
        <v>7530</v>
      </c>
    </row>
    <row r="615" spans="2:14">
      <c r="B615" s="46" t="s">
        <v>7548</v>
      </c>
      <c r="C615" s="47">
        <v>9783839405628</v>
      </c>
      <c r="D615" s="48" t="s">
        <v>7549</v>
      </c>
      <c r="E615" s="48" t="s">
        <v>7550</v>
      </c>
      <c r="F615" s="48" t="s">
        <v>6644</v>
      </c>
      <c r="G615" s="46">
        <v>2006</v>
      </c>
      <c r="H615" s="46" t="s">
        <v>1497</v>
      </c>
      <c r="I615" s="82">
        <v>22.99</v>
      </c>
      <c r="J615" s="89" t="str">
        <f>VLOOKUP(C615,'[2]Gesamt 2000-2009'!$C$7:$O$823,13,0)</f>
        <v>Soziologie|Soziologische Theorie</v>
      </c>
      <c r="K615" s="46" t="s">
        <v>6534</v>
      </c>
      <c r="L615" s="48">
        <f>VLOOKUP(C615,[3]Tabelle1!$C$32:$S$28751,17,0)</f>
        <v>0</v>
      </c>
      <c r="M615" s="48" t="s">
        <v>5054</v>
      </c>
      <c r="N615" s="46" t="s">
        <v>7547</v>
      </c>
    </row>
    <row r="616" spans="2:14">
      <c r="B616" s="46" t="s">
        <v>7552</v>
      </c>
      <c r="C616" s="47">
        <v>9783839405673</v>
      </c>
      <c r="D616" s="48" t="s">
        <v>7553</v>
      </c>
      <c r="E616" s="48" t="s">
        <v>7554</v>
      </c>
      <c r="F616" s="48" t="s">
        <v>7115</v>
      </c>
      <c r="G616" s="46">
        <v>2006</v>
      </c>
      <c r="H616" s="46" t="s">
        <v>1497</v>
      </c>
      <c r="I616" s="82">
        <v>22.99</v>
      </c>
      <c r="J616" s="89" t="str">
        <f>VLOOKUP(C616,'[2]Gesamt 2000-2009'!$C$7:$O$823,13,0)</f>
        <v>Geographie|Sozial- und Kulturgeographie</v>
      </c>
      <c r="K616" s="46" t="s">
        <v>7555</v>
      </c>
      <c r="L616" s="48">
        <f>VLOOKUP(C616,[3]Tabelle1!$C$32:$S$28751,17,0)</f>
        <v>0</v>
      </c>
      <c r="M616" s="48" t="s">
        <v>5054</v>
      </c>
      <c r="N616" s="46" t="s">
        <v>7551</v>
      </c>
    </row>
    <row r="617" spans="2:14">
      <c r="B617" s="46" t="s">
        <v>7562</v>
      </c>
      <c r="C617" s="47">
        <v>9783839405741</v>
      </c>
      <c r="D617" s="48" t="s">
        <v>7146</v>
      </c>
      <c r="E617" s="48" t="s">
        <v>7563</v>
      </c>
      <c r="F617" s="48" t="s">
        <v>7115</v>
      </c>
      <c r="G617" s="46">
        <v>2006</v>
      </c>
      <c r="H617" s="46" t="s">
        <v>1497</v>
      </c>
      <c r="I617" s="82">
        <v>15.99</v>
      </c>
      <c r="J617" s="89" t="str">
        <f>VLOOKUP(C617,'[2]Gesamt 2000-2009'!$C$7:$O$823,13,0)</f>
        <v>Pädagogik|Theorie und Geschichte der Bildung und Erziehung</v>
      </c>
      <c r="K617" s="46" t="s">
        <v>6942</v>
      </c>
      <c r="L617" s="48">
        <f>VLOOKUP(C617,[3]Tabelle1!$C$32:$S$28751,17,0)</f>
        <v>0</v>
      </c>
      <c r="M617" s="48" t="s">
        <v>5054</v>
      </c>
      <c r="N617" s="46" t="s">
        <v>7561</v>
      </c>
    </row>
    <row r="618" spans="2:14">
      <c r="B618" s="46" t="s">
        <v>7570</v>
      </c>
      <c r="C618" s="47">
        <v>9783839403662</v>
      </c>
      <c r="D618" s="48" t="s">
        <v>7571</v>
      </c>
      <c r="E618" s="48" t="s">
        <v>7572</v>
      </c>
      <c r="F618" s="48" t="s">
        <v>6786</v>
      </c>
      <c r="G618" s="46">
        <v>2006</v>
      </c>
      <c r="H618" s="46" t="s">
        <v>1497</v>
      </c>
      <c r="I618" s="82">
        <v>25.99</v>
      </c>
      <c r="J618" s="89" t="str">
        <f>VLOOKUP(C618,'[2]Gesamt 2000-2009'!$C$7:$O$823,13,0)</f>
        <v>Pädagogik|Theorie und Geschichte der Bildung und Erziehung</v>
      </c>
      <c r="K618" s="46" t="s">
        <v>6942</v>
      </c>
      <c r="L618" s="48">
        <f>VLOOKUP(C618,[3]Tabelle1!$C$32:$S$28751,17,0)</f>
        <v>0</v>
      </c>
      <c r="M618" s="48" t="s">
        <v>5054</v>
      </c>
      <c r="N618" s="46" t="s">
        <v>7569</v>
      </c>
    </row>
    <row r="619" spans="2:14">
      <c r="B619" s="46" t="s">
        <v>7578</v>
      </c>
      <c r="C619" s="47">
        <v>9783839404843</v>
      </c>
      <c r="D619" s="48" t="s">
        <v>7579</v>
      </c>
      <c r="E619" s="48" t="s">
        <v>7580</v>
      </c>
      <c r="F619" s="48" t="s">
        <v>6644</v>
      </c>
      <c r="G619" s="46">
        <v>2006</v>
      </c>
      <c r="H619" s="46" t="s">
        <v>1497</v>
      </c>
      <c r="I619" s="82">
        <v>29.99</v>
      </c>
      <c r="J619" s="89" t="str">
        <f>VLOOKUP(C619,'[2]Gesamt 2000-2009'!$C$7:$O$823,13,0)</f>
        <v>Soziologie|Soziologische Theorie</v>
      </c>
      <c r="K619" s="46" t="s">
        <v>6534</v>
      </c>
      <c r="L619" s="48">
        <f>VLOOKUP(C619,[3]Tabelle1!$C$32:$S$28751,17,0)</f>
        <v>0</v>
      </c>
      <c r="M619" s="48" t="s">
        <v>5054</v>
      </c>
      <c r="N619" s="46" t="s">
        <v>7577</v>
      </c>
    </row>
    <row r="620" spans="2:14">
      <c r="B620" s="46" t="s">
        <v>7598</v>
      </c>
      <c r="C620" s="47">
        <v>9783839405819</v>
      </c>
      <c r="D620" s="48" t="s">
        <v>7599</v>
      </c>
      <c r="E620" s="48" t="s">
        <v>7600</v>
      </c>
      <c r="F620" s="48" t="s">
        <v>7115</v>
      </c>
      <c r="G620" s="46">
        <v>2006</v>
      </c>
      <c r="H620" s="46" t="s">
        <v>1497</v>
      </c>
      <c r="I620" s="82">
        <v>26.99</v>
      </c>
      <c r="J620" s="89" t="str">
        <f>VLOOKUP(C620,'[2]Gesamt 2000-2009'!$C$7:$O$823,13,0)</f>
        <v>Soziologie|Wirtschafts-, Organisations-, Arbeits- und Industriesoziologie</v>
      </c>
      <c r="K620" s="46" t="s">
        <v>6534</v>
      </c>
      <c r="L620" s="48">
        <f>VLOOKUP(C620,[3]Tabelle1!$C$32:$S$28751,17,0)</f>
        <v>0</v>
      </c>
      <c r="M620" s="48" t="s">
        <v>5054</v>
      </c>
      <c r="N620" s="46" t="s">
        <v>7597</v>
      </c>
    </row>
    <row r="621" spans="2:14">
      <c r="B621" s="46" t="s">
        <v>7622</v>
      </c>
      <c r="C621" s="47">
        <v>9783839405666</v>
      </c>
      <c r="D621" s="48" t="s">
        <v>7623</v>
      </c>
      <c r="E621" s="48" t="s">
        <v>7624</v>
      </c>
      <c r="F621" s="48" t="s">
        <v>6644</v>
      </c>
      <c r="G621" s="46">
        <v>2006</v>
      </c>
      <c r="H621" s="46" t="s">
        <v>1497</v>
      </c>
      <c r="I621" s="82">
        <v>22.99</v>
      </c>
      <c r="J621" s="89" t="str">
        <f>VLOOKUP(C621,'[2]Gesamt 2000-2009'!$C$7:$O$823,13,0)</f>
        <v>Soziologie|Kultursoziologie</v>
      </c>
      <c r="K621" s="46" t="s">
        <v>6551</v>
      </c>
      <c r="L621" s="48">
        <f>VLOOKUP(C621,[3]Tabelle1!$C$32:$S$28751,17,0)</f>
        <v>0</v>
      </c>
      <c r="M621" s="48" t="s">
        <v>5054</v>
      </c>
      <c r="N621" s="46" t="s">
        <v>7621</v>
      </c>
    </row>
    <row r="622" spans="2:14">
      <c r="B622" s="46" t="s">
        <v>7630</v>
      </c>
      <c r="C622" s="47">
        <v>9783839405932</v>
      </c>
      <c r="D622" s="48" t="s">
        <v>7631</v>
      </c>
      <c r="E622" s="48" t="s">
        <v>7632</v>
      </c>
      <c r="F622" s="48" t="s">
        <v>6570</v>
      </c>
      <c r="G622" s="46">
        <v>2006</v>
      </c>
      <c r="H622" s="46" t="s">
        <v>1497</v>
      </c>
      <c r="I622" s="82">
        <v>22.99</v>
      </c>
      <c r="J622" s="89" t="str">
        <f>VLOOKUP(C622,'[2]Gesamt 2000-2009'!$C$7:$O$823,13,0)</f>
        <v>Soziologie|Mediensoziologie</v>
      </c>
      <c r="K622" s="46" t="s">
        <v>6696</v>
      </c>
      <c r="L622" s="48">
        <f>VLOOKUP(C622,[3]Tabelle1!$C$32:$S$28751,17,0)</f>
        <v>0</v>
      </c>
      <c r="M622" s="48" t="s">
        <v>5054</v>
      </c>
      <c r="N622" s="46" t="s">
        <v>7629</v>
      </c>
    </row>
    <row r="623" spans="2:14">
      <c r="B623" s="46" t="s">
        <v>7643</v>
      </c>
      <c r="C623" s="47">
        <v>9783839405420</v>
      </c>
      <c r="D623" s="48" t="s">
        <v>7644</v>
      </c>
      <c r="E623" s="48" t="s">
        <v>7645</v>
      </c>
      <c r="F623" s="48" t="s">
        <v>6990</v>
      </c>
      <c r="G623" s="46">
        <v>2007</v>
      </c>
      <c r="H623" s="46" t="s">
        <v>1497</v>
      </c>
      <c r="I623" s="82">
        <v>23.99</v>
      </c>
      <c r="J623" s="89" t="str">
        <f>VLOOKUP(C623,'[2]Gesamt 2000-2009'!$C$7:$O$823,13,0)</f>
        <v>Soziologie|Wissenschafts-, Technik- und Umweltsoziologie</v>
      </c>
      <c r="K623" s="46" t="s">
        <v>6643</v>
      </c>
      <c r="L623" s="48">
        <f>VLOOKUP(C623,[3]Tabelle1!$C$32:$S$28751,17,0)</f>
        <v>0</v>
      </c>
      <c r="M623" s="48" t="s">
        <v>5054</v>
      </c>
      <c r="N623" s="46" t="s">
        <v>7642</v>
      </c>
    </row>
    <row r="624" spans="2:14">
      <c r="B624" s="46" t="s">
        <v>7651</v>
      </c>
      <c r="C624" s="47">
        <v>9783839405994</v>
      </c>
      <c r="D624" s="48" t="s">
        <v>7652</v>
      </c>
      <c r="E624" s="48" t="s">
        <v>7653</v>
      </c>
      <c r="F624" s="48" t="s">
        <v>7307</v>
      </c>
      <c r="G624" s="46">
        <v>2007</v>
      </c>
      <c r="H624" s="46" t="s">
        <v>1497</v>
      </c>
      <c r="I624" s="82">
        <v>25.99</v>
      </c>
      <c r="J624" s="89" t="str">
        <f>VLOOKUP(C624,'[2]Gesamt 2000-2009'!$C$7:$O$823,13,0)</f>
        <v>Pädagogik|Theorie und Geschichte der Bildung und Erziehung</v>
      </c>
      <c r="K624" s="46" t="s">
        <v>6942</v>
      </c>
      <c r="L624" s="48">
        <f>VLOOKUP(C624,[3]Tabelle1!$C$32:$S$28751,17,0)</f>
        <v>0</v>
      </c>
      <c r="M624" s="48" t="s">
        <v>5054</v>
      </c>
      <c r="N624" s="46" t="s">
        <v>7650</v>
      </c>
    </row>
    <row r="625" spans="2:14">
      <c r="B625" s="46" t="s">
        <v>7655</v>
      </c>
      <c r="C625" s="47">
        <v>9783839406274</v>
      </c>
      <c r="D625" s="48" t="s">
        <v>7656</v>
      </c>
      <c r="E625" s="48" t="s">
        <v>7657</v>
      </c>
      <c r="F625" s="48" t="s">
        <v>6644</v>
      </c>
      <c r="G625" s="46">
        <v>2007</v>
      </c>
      <c r="H625" s="46" t="s">
        <v>1497</v>
      </c>
      <c r="I625" s="82">
        <v>24.99</v>
      </c>
      <c r="J625" s="89" t="str">
        <f>VLOOKUP(C625,'[2]Gesamt 2000-2009'!$C$7:$O$823,13,0)</f>
        <v>Soziologie|Kultursoziologie</v>
      </c>
      <c r="K625" s="46" t="s">
        <v>6534</v>
      </c>
      <c r="L625" s="48">
        <f>VLOOKUP(C625,[3]Tabelle1!$C$32:$S$28751,17,0)</f>
        <v>0</v>
      </c>
      <c r="M625" s="48" t="s">
        <v>5054</v>
      </c>
      <c r="N625" s="46" t="s">
        <v>7654</v>
      </c>
    </row>
    <row r="626" spans="2:14">
      <c r="B626" s="46" t="s">
        <v>7663</v>
      </c>
      <c r="C626" s="47">
        <v>9783839405796</v>
      </c>
      <c r="D626" s="48" t="s">
        <v>7664</v>
      </c>
      <c r="E626" s="48" t="s">
        <v>7665</v>
      </c>
      <c r="F626" s="48" t="s">
        <v>6951</v>
      </c>
      <c r="G626" s="46">
        <v>2007</v>
      </c>
      <c r="H626" s="46" t="s">
        <v>1497</v>
      </c>
      <c r="I626" s="82">
        <v>29.99</v>
      </c>
      <c r="J626" s="89" t="str">
        <f>VLOOKUP(C626,'[2]Gesamt 2000-2009'!$C$7:$O$823,13,0)</f>
        <v>Soziologie|Wissenschafts-, Technik- und Umweltsoziologie</v>
      </c>
      <c r="K626" s="46" t="s">
        <v>7666</v>
      </c>
      <c r="L626" s="48">
        <f>VLOOKUP(C626,[3]Tabelle1!$C$32:$S$28751,17,0)</f>
        <v>0</v>
      </c>
      <c r="M626" s="48" t="s">
        <v>5054</v>
      </c>
      <c r="N626" s="46" t="s">
        <v>7662</v>
      </c>
    </row>
    <row r="627" spans="2:14">
      <c r="B627" s="46" t="s">
        <v>7685</v>
      </c>
      <c r="C627" s="47">
        <v>9783839406250</v>
      </c>
      <c r="D627" s="48" t="s">
        <v>7686</v>
      </c>
      <c r="E627" s="48" t="s">
        <v>7687</v>
      </c>
      <c r="F627" s="48" t="s">
        <v>6644</v>
      </c>
      <c r="G627" s="46">
        <v>2007</v>
      </c>
      <c r="H627" s="46" t="s">
        <v>1497</v>
      </c>
      <c r="I627" s="82">
        <v>22.99</v>
      </c>
      <c r="J627" s="89" t="str">
        <f>VLOOKUP(C627,'[2]Gesamt 2000-2009'!$C$7:$O$823,13,0)</f>
        <v>Soziologie|Religionssoziologie</v>
      </c>
      <c r="K627" s="46" t="s">
        <v>6809</v>
      </c>
      <c r="L627" s="48">
        <f>VLOOKUP(C627,[3]Tabelle1!$C$32:$S$28751,17,0)</f>
        <v>0</v>
      </c>
      <c r="M627" s="48" t="s">
        <v>5054</v>
      </c>
      <c r="N627" s="46" t="s">
        <v>7684</v>
      </c>
    </row>
    <row r="628" spans="2:14">
      <c r="B628" s="46" t="s">
        <v>7689</v>
      </c>
      <c r="C628" s="47">
        <v>9783839406366</v>
      </c>
      <c r="D628" s="48" t="s">
        <v>7690</v>
      </c>
      <c r="E628" s="48" t="s">
        <v>7691</v>
      </c>
      <c r="F628" s="48" t="s">
        <v>6644</v>
      </c>
      <c r="G628" s="46">
        <v>2007</v>
      </c>
      <c r="H628" s="46" t="s">
        <v>1497</v>
      </c>
      <c r="I628" s="82">
        <v>26.99</v>
      </c>
      <c r="J628" s="89" t="str">
        <f>VLOOKUP(C628,'[2]Gesamt 2000-2009'!$C$7:$O$823,13,0)</f>
        <v>Soziologie|Soziologische Theorie</v>
      </c>
      <c r="K628" s="46" t="s">
        <v>6534</v>
      </c>
      <c r="L628" s="48">
        <f>VLOOKUP(C628,[3]Tabelle1!$C$32:$S$28751,17,0)</f>
        <v>0</v>
      </c>
      <c r="M628" s="48" t="s">
        <v>5054</v>
      </c>
      <c r="N628" s="46" t="s">
        <v>7688</v>
      </c>
    </row>
    <row r="629" spans="2:14">
      <c r="B629" s="46" t="s">
        <v>7705</v>
      </c>
      <c r="C629" s="47">
        <v>9783839406564</v>
      </c>
      <c r="D629" s="48" t="s">
        <v>7706</v>
      </c>
      <c r="E629" s="48" t="s">
        <v>7707</v>
      </c>
      <c r="F629" s="48" t="s">
        <v>7307</v>
      </c>
      <c r="G629" s="46">
        <v>2007</v>
      </c>
      <c r="H629" s="46" t="s">
        <v>1497</v>
      </c>
      <c r="I629" s="82">
        <v>30.99</v>
      </c>
      <c r="J629" s="89" t="str">
        <f>VLOOKUP(C629,'[2]Gesamt 2000-2009'!$C$7:$O$823,13,0)</f>
        <v>Pädagogik|Theorie und Geschichte der Bildung und Erziehung</v>
      </c>
      <c r="K629" s="46" t="s">
        <v>6942</v>
      </c>
      <c r="L629" s="48">
        <f>VLOOKUP(C629,[3]Tabelle1!$C$32:$S$28751,17,0)</f>
        <v>0</v>
      </c>
      <c r="M629" s="48" t="s">
        <v>5054</v>
      </c>
      <c r="N629" s="46" t="s">
        <v>7704</v>
      </c>
    </row>
    <row r="630" spans="2:14">
      <c r="B630" s="46" t="s">
        <v>7728</v>
      </c>
      <c r="C630" s="47">
        <v>9783839405185</v>
      </c>
      <c r="D630" s="48" t="s">
        <v>7729</v>
      </c>
      <c r="E630" s="48" t="s">
        <v>7730</v>
      </c>
      <c r="F630" s="48" t="s">
        <v>6990</v>
      </c>
      <c r="G630" s="46">
        <v>2007</v>
      </c>
      <c r="H630" s="46" t="s">
        <v>1497</v>
      </c>
      <c r="I630" s="82">
        <v>32.99</v>
      </c>
      <c r="J630" s="89" t="str">
        <f>VLOOKUP(C630,'[2]Gesamt 2000-2009'!$C$7:$O$823,13,0)</f>
        <v>Soziologie|Wissenschafts-, Technik- und Umweltsoziologie</v>
      </c>
      <c r="K630" s="46" t="s">
        <v>6832</v>
      </c>
      <c r="L630" s="48">
        <f>VLOOKUP(C630,[3]Tabelle1!$C$32:$S$28751,17,0)</f>
        <v>0</v>
      </c>
      <c r="M630" s="48" t="s">
        <v>5054</v>
      </c>
      <c r="N630" s="46" t="s">
        <v>7727</v>
      </c>
    </row>
    <row r="631" spans="2:14">
      <c r="B631" s="46" t="s">
        <v>7744</v>
      </c>
      <c r="C631" s="47">
        <v>9783839406120</v>
      </c>
      <c r="D631" s="48" t="s">
        <v>7745</v>
      </c>
      <c r="E631" s="48" t="s">
        <v>7746</v>
      </c>
      <c r="F631" s="48" t="s">
        <v>7521</v>
      </c>
      <c r="G631" s="46">
        <v>2007</v>
      </c>
      <c r="H631" s="46" t="s">
        <v>1497</v>
      </c>
      <c r="I631" s="82">
        <v>16.989999999999998</v>
      </c>
      <c r="J631" s="89" t="str">
        <f>VLOOKUP(C631,'[2]Gesamt 2000-2009'!$C$7:$O$823,13,0)</f>
        <v>Soziologie|Stadt- und Raumsoziologie</v>
      </c>
      <c r="K631" s="46" t="s">
        <v>6978</v>
      </c>
      <c r="L631" s="48">
        <f>VLOOKUP(C631,[3]Tabelle1!$C$32:$S$28751,17,0)</f>
        <v>0</v>
      </c>
      <c r="M631" s="48" t="s">
        <v>5054</v>
      </c>
      <c r="N631" s="46" t="s">
        <v>7743</v>
      </c>
    </row>
    <row r="632" spans="2:14">
      <c r="B632" s="46" t="s">
        <v>7760</v>
      </c>
      <c r="C632" s="47">
        <v>9783839406328</v>
      </c>
      <c r="D632" s="48" t="s">
        <v>7761</v>
      </c>
      <c r="E632" s="48" t="s">
        <v>7762</v>
      </c>
      <c r="F632" s="48" t="s">
        <v>6644</v>
      </c>
      <c r="G632" s="46">
        <v>2007</v>
      </c>
      <c r="H632" s="46" t="s">
        <v>1497</v>
      </c>
      <c r="I632" s="82">
        <v>33.99</v>
      </c>
      <c r="J632" s="89" t="str">
        <f>VLOOKUP(C632,'[2]Gesamt 2000-2009'!$C$7:$O$823,13,0)</f>
        <v>Pädagogik|Sozialpädagogik, Soziale Arbeit</v>
      </c>
      <c r="K632" s="46" t="s">
        <v>6847</v>
      </c>
      <c r="L632" s="48">
        <f>VLOOKUP(C632,[3]Tabelle1!$C$32:$S$28751,17,0)</f>
        <v>0</v>
      </c>
      <c r="M632" s="48" t="s">
        <v>5054</v>
      </c>
      <c r="N632" s="46" t="s">
        <v>7759</v>
      </c>
    </row>
    <row r="633" spans="2:14">
      <c r="B633" s="46" t="s">
        <v>7764</v>
      </c>
      <c r="C633" s="47">
        <v>9783839406496</v>
      </c>
      <c r="D633" s="48" t="s">
        <v>7765</v>
      </c>
      <c r="E633" s="48" t="s">
        <v>7766</v>
      </c>
      <c r="F633" s="48" t="s">
        <v>6990</v>
      </c>
      <c r="G633" s="46">
        <v>2007</v>
      </c>
      <c r="H633" s="46" t="s">
        <v>1497</v>
      </c>
      <c r="I633" s="82">
        <v>22.99</v>
      </c>
      <c r="J633" s="89" t="str">
        <f>VLOOKUP(C633,'[2]Gesamt 2000-2009'!$C$7:$O$823,13,0)</f>
        <v>Soziologie|Wissenschafts-, Technik- und Umweltsoziologie</v>
      </c>
      <c r="K633" s="46" t="s">
        <v>6832</v>
      </c>
      <c r="L633" s="48">
        <f>VLOOKUP(C633,[3]Tabelle1!$C$32:$S$28751,17,0)</f>
        <v>0</v>
      </c>
      <c r="M633" s="48" t="s">
        <v>5054</v>
      </c>
      <c r="N633" s="46" t="s">
        <v>7763</v>
      </c>
    </row>
    <row r="634" spans="2:14">
      <c r="B634" s="46" t="s">
        <v>7776</v>
      </c>
      <c r="C634" s="47">
        <v>9783839406588</v>
      </c>
      <c r="D634" s="48" t="s">
        <v>7777</v>
      </c>
      <c r="E634" s="48" t="s">
        <v>7778</v>
      </c>
      <c r="F634" s="48" t="s">
        <v>7779</v>
      </c>
      <c r="G634" s="46">
        <v>2007</v>
      </c>
      <c r="H634" s="46" t="s">
        <v>1497</v>
      </c>
      <c r="I634" s="82">
        <v>20.99</v>
      </c>
      <c r="J634" s="89" t="str">
        <f>VLOOKUP(C634,'[2]Gesamt 2000-2009'!$C$7:$O$823,13,0)</f>
        <v>Psychologie|Sozialpsychologie</v>
      </c>
      <c r="K634" s="46" t="s">
        <v>6776</v>
      </c>
      <c r="L634" s="48">
        <f>VLOOKUP(C634,[3]Tabelle1!$C$32:$S$28751,17,0)</f>
        <v>0</v>
      </c>
      <c r="M634" s="48" t="s">
        <v>5054</v>
      </c>
      <c r="N634" s="46" t="s">
        <v>7775</v>
      </c>
    </row>
    <row r="635" spans="2:14">
      <c r="B635" s="46" t="s">
        <v>5300</v>
      </c>
      <c r="C635" s="47">
        <v>9783839403938</v>
      </c>
      <c r="D635" s="48" t="s">
        <v>5301</v>
      </c>
      <c r="E635" s="48" t="s">
        <v>5302</v>
      </c>
      <c r="F635" s="48" t="s">
        <v>6602</v>
      </c>
      <c r="G635" s="46">
        <v>2007</v>
      </c>
      <c r="H635" s="46" t="s">
        <v>1497</v>
      </c>
      <c r="I635" s="82">
        <v>18.989999999999998</v>
      </c>
      <c r="J635" s="89" t="str">
        <f>VLOOKUP(C635,'[2]Gesamt 2000-2009'!$C$7:$O$823,13,0)</f>
        <v>Soziologie|Kultursoziologie</v>
      </c>
      <c r="K635" s="46" t="s">
        <v>6551</v>
      </c>
      <c r="L635" s="48">
        <f>VLOOKUP(C635,[3]Tabelle1!$C$32:$S$28751,17,0)</f>
        <v>0</v>
      </c>
      <c r="M635" s="48" t="s">
        <v>5054</v>
      </c>
      <c r="N635" s="46" t="s">
        <v>7793</v>
      </c>
    </row>
    <row r="636" spans="2:14">
      <c r="B636" s="46" t="s">
        <v>5309</v>
      </c>
      <c r="C636" s="47">
        <v>9783839404102</v>
      </c>
      <c r="D636" s="48" t="s">
        <v>5310</v>
      </c>
      <c r="E636" s="48" t="s">
        <v>5311</v>
      </c>
      <c r="F636" s="48" t="s">
        <v>6541</v>
      </c>
      <c r="G636" s="46">
        <v>2007</v>
      </c>
      <c r="H636" s="46" t="s">
        <v>1497</v>
      </c>
      <c r="I636" s="82">
        <v>25.99</v>
      </c>
      <c r="J636" s="89" t="str">
        <f>VLOOKUP(C636,'[2]Gesamt 2000-2009'!$C$7:$O$823,13,0)</f>
        <v>Soziologie|Politische Soziologie und Sozialpolitik</v>
      </c>
      <c r="K636" s="46" t="s">
        <v>6894</v>
      </c>
      <c r="L636" s="48">
        <f>VLOOKUP(C636,[3]Tabelle1!$C$32:$S$28751,17,0)</f>
        <v>0</v>
      </c>
      <c r="M636" s="48" t="s">
        <v>5054</v>
      </c>
      <c r="N636" s="46" t="s">
        <v>5308</v>
      </c>
    </row>
    <row r="637" spans="2:14">
      <c r="B637" s="46" t="s">
        <v>5313</v>
      </c>
      <c r="C637" s="47">
        <v>9783839405192</v>
      </c>
      <c r="D637" s="48" t="s">
        <v>5314</v>
      </c>
      <c r="E637" s="48" t="s">
        <v>5315</v>
      </c>
      <c r="F637" s="48" t="s">
        <v>6990</v>
      </c>
      <c r="G637" s="46">
        <v>2007</v>
      </c>
      <c r="H637" s="46" t="s">
        <v>1497</v>
      </c>
      <c r="I637" s="82">
        <v>30.99</v>
      </c>
      <c r="J637" s="89" t="str">
        <f>VLOOKUP(C637,'[2]Gesamt 2000-2009'!$C$7:$O$823,13,0)</f>
        <v>Soziologie|Wissenschafts-, Technik- und Umweltsoziologie</v>
      </c>
      <c r="K637" s="46" t="s">
        <v>6643</v>
      </c>
      <c r="L637" s="48">
        <f>VLOOKUP(C637,[3]Tabelle1!$C$32:$S$28751,17,0)</f>
        <v>0</v>
      </c>
      <c r="M637" s="48" t="s">
        <v>5054</v>
      </c>
      <c r="N637" s="46" t="s">
        <v>5312</v>
      </c>
    </row>
    <row r="638" spans="2:14">
      <c r="B638" s="46" t="s">
        <v>5317</v>
      </c>
      <c r="C638" s="47">
        <v>9783839406014</v>
      </c>
      <c r="D638" s="48" t="s">
        <v>5318</v>
      </c>
      <c r="E638" s="48" t="s">
        <v>5319</v>
      </c>
      <c r="F638" s="48" t="s">
        <v>6570</v>
      </c>
      <c r="G638" s="46">
        <v>2007</v>
      </c>
      <c r="H638" s="46" t="s">
        <v>1497</v>
      </c>
      <c r="I638" s="82">
        <v>16.989999999999998</v>
      </c>
      <c r="J638" s="89" t="str">
        <f>VLOOKUP(C638,'[2]Gesamt 2000-2009'!$C$7:$O$823,13,0)</f>
        <v>Soziologie|Mediensoziologie</v>
      </c>
      <c r="K638" s="46" t="s">
        <v>6696</v>
      </c>
      <c r="L638" s="48">
        <f>VLOOKUP(C638,[3]Tabelle1!$C$32:$S$28751,17,0)</f>
        <v>0</v>
      </c>
      <c r="M638" s="48" t="s">
        <v>5054</v>
      </c>
      <c r="N638" s="46" t="s">
        <v>5316</v>
      </c>
    </row>
    <row r="639" spans="2:14">
      <c r="B639" s="46" t="s">
        <v>5321</v>
      </c>
      <c r="C639" s="47">
        <v>9783839406229</v>
      </c>
      <c r="D639" s="48" t="s">
        <v>5322</v>
      </c>
      <c r="E639" s="48" t="s">
        <v>5323</v>
      </c>
      <c r="F639" s="48" t="s">
        <v>6979</v>
      </c>
      <c r="G639" s="46">
        <v>2007</v>
      </c>
      <c r="H639" s="46" t="s">
        <v>1497</v>
      </c>
      <c r="I639" s="82">
        <v>34.99</v>
      </c>
      <c r="J639" s="89" t="str">
        <f>VLOOKUP(C639,'[2]Gesamt 2000-2009'!$C$7:$O$823,13,0)</f>
        <v>Politikwissenschaft|Policy</v>
      </c>
      <c r="K639" s="46" t="s">
        <v>5324</v>
      </c>
      <c r="L639" s="48">
        <f>VLOOKUP(C639,[3]Tabelle1!$C$32:$S$28751,17,0)</f>
        <v>0</v>
      </c>
      <c r="M639" s="48" t="s">
        <v>5054</v>
      </c>
      <c r="N639" s="46" t="s">
        <v>5320</v>
      </c>
    </row>
    <row r="640" spans="2:14">
      <c r="B640" s="46" t="s">
        <v>5331</v>
      </c>
      <c r="C640" s="47">
        <v>9783839406458</v>
      </c>
      <c r="D640" s="48" t="s">
        <v>5332</v>
      </c>
      <c r="E640" s="48" t="s">
        <v>5333</v>
      </c>
      <c r="F640" s="48" t="s">
        <v>6979</v>
      </c>
      <c r="G640" s="46">
        <v>2007</v>
      </c>
      <c r="H640" s="46" t="s">
        <v>1497</v>
      </c>
      <c r="I640" s="82">
        <v>31.99</v>
      </c>
      <c r="J640" s="89" t="str">
        <f>VLOOKUP(C640,'[2]Gesamt 2000-2009'!$C$7:$O$823,13,0)</f>
        <v>Soziologie|Stadt- und Raumsoziologie</v>
      </c>
      <c r="K640" s="46" t="s">
        <v>6978</v>
      </c>
      <c r="L640" s="48">
        <f>VLOOKUP(C640,[3]Tabelle1!$C$32:$S$28751,17,0)</f>
        <v>0</v>
      </c>
      <c r="M640" s="48" t="s">
        <v>5054</v>
      </c>
      <c r="N640" s="46" t="s">
        <v>5330</v>
      </c>
    </row>
    <row r="641" spans="2:14">
      <c r="B641" s="46" t="s">
        <v>5335</v>
      </c>
      <c r="C641" s="47">
        <v>9783839406502</v>
      </c>
      <c r="D641" s="48" t="s">
        <v>5336</v>
      </c>
      <c r="E641" s="48" t="s">
        <v>5337</v>
      </c>
      <c r="F641" s="48" t="s">
        <v>6990</v>
      </c>
      <c r="G641" s="46">
        <v>2007</v>
      </c>
      <c r="H641" s="46" t="s">
        <v>1497</v>
      </c>
      <c r="I641" s="82">
        <v>31.99</v>
      </c>
      <c r="J641" s="89" t="str">
        <f>VLOOKUP(C641,'[2]Gesamt 2000-2009'!$C$7:$O$823,13,0)</f>
        <v>Soziologie|Wissenschafts-, Technik- und Umweltsoziologie</v>
      </c>
      <c r="K641" s="46" t="s">
        <v>7070</v>
      </c>
      <c r="L641" s="48">
        <f>VLOOKUP(C641,[3]Tabelle1!$C$32:$S$28751,17,0)</f>
        <v>0</v>
      </c>
      <c r="M641" s="48" t="s">
        <v>5054</v>
      </c>
      <c r="N641" s="46" t="s">
        <v>5334</v>
      </c>
    </row>
    <row r="642" spans="2:14">
      <c r="B642" s="46" t="s">
        <v>5339</v>
      </c>
      <c r="C642" s="47">
        <v>9783839406625</v>
      </c>
      <c r="D642" s="48" t="s">
        <v>5340</v>
      </c>
      <c r="E642" s="48" t="s">
        <v>5341</v>
      </c>
      <c r="F642" s="48" t="s">
        <v>6786</v>
      </c>
      <c r="G642" s="46">
        <v>2007</v>
      </c>
      <c r="H642" s="46" t="s">
        <v>1497</v>
      </c>
      <c r="I642" s="82">
        <v>22.99</v>
      </c>
      <c r="J642" s="89" t="str">
        <f>VLOOKUP(C642,'[2]Gesamt 2000-2009'!$C$7:$O$823,13,0)</f>
        <v>Pädagogik|Sozialpädagogik, Soziale Arbeit</v>
      </c>
      <c r="K642" s="46" t="s">
        <v>6847</v>
      </c>
      <c r="L642" s="48">
        <f>VLOOKUP(C642,[3]Tabelle1!$C$32:$S$28751,17,0)</f>
        <v>0</v>
      </c>
      <c r="M642" s="48" t="s">
        <v>5054</v>
      </c>
      <c r="N642" s="46" t="s">
        <v>5338</v>
      </c>
    </row>
    <row r="643" spans="2:14">
      <c r="B643" s="46" t="s">
        <v>5343</v>
      </c>
      <c r="C643" s="47">
        <v>9783839406885</v>
      </c>
      <c r="D643" s="48" t="s">
        <v>5344</v>
      </c>
      <c r="E643" s="48" t="s">
        <v>5345</v>
      </c>
      <c r="F643" s="48" t="s">
        <v>7307</v>
      </c>
      <c r="G643" s="46">
        <v>2007</v>
      </c>
      <c r="H643" s="46" t="s">
        <v>1497</v>
      </c>
      <c r="I643" s="82">
        <v>29.99</v>
      </c>
      <c r="J643" s="89" t="str">
        <f>VLOOKUP(C643,'[2]Gesamt 2000-2009'!$C$7:$O$823,13,0)</f>
        <v>Pädagogik|Bildungs- und Erziehungswesen</v>
      </c>
      <c r="K643" s="46" t="s">
        <v>7070</v>
      </c>
      <c r="L643" s="48">
        <f>VLOOKUP(C643,[3]Tabelle1!$C$32:$S$28751,17,0)</f>
        <v>0</v>
      </c>
      <c r="M643" s="48" t="s">
        <v>5054</v>
      </c>
      <c r="N643" s="46" t="s">
        <v>5342</v>
      </c>
    </row>
    <row r="644" spans="2:14">
      <c r="B644" s="46" t="s">
        <v>5347</v>
      </c>
      <c r="C644" s="47">
        <v>9783839407202</v>
      </c>
      <c r="D644" s="48" t="s">
        <v>5348</v>
      </c>
      <c r="E644" s="48" t="s">
        <v>5349</v>
      </c>
      <c r="F644" s="48" t="s">
        <v>6602</v>
      </c>
      <c r="G644" s="46">
        <v>2007</v>
      </c>
      <c r="H644" s="46" t="s">
        <v>1497</v>
      </c>
      <c r="I644" s="82">
        <v>20.99</v>
      </c>
      <c r="J644" s="89" t="str">
        <f>VLOOKUP(C644,'[2]Gesamt 2000-2009'!$C$7:$O$823,13,0)</f>
        <v>Soziologie|Soziologie der Migration</v>
      </c>
      <c r="K644" s="46" t="s">
        <v>6956</v>
      </c>
      <c r="L644" s="48">
        <f>VLOOKUP(C644,[3]Tabelle1!$C$32:$S$28751,17,0)</f>
        <v>0</v>
      </c>
      <c r="M644" s="48" t="s">
        <v>5054</v>
      </c>
      <c r="N644" s="46" t="s">
        <v>5346</v>
      </c>
    </row>
    <row r="645" spans="2:14">
      <c r="B645" s="46" t="s">
        <v>5356</v>
      </c>
      <c r="C645" s="47">
        <v>9783839403105</v>
      </c>
      <c r="D645" s="48" t="s">
        <v>5357</v>
      </c>
      <c r="E645" s="48" t="s">
        <v>5358</v>
      </c>
      <c r="F645" s="48" t="s">
        <v>6535</v>
      </c>
      <c r="G645" s="46">
        <v>2007</v>
      </c>
      <c r="H645" s="46" t="s">
        <v>1497</v>
      </c>
      <c r="I645" s="82">
        <v>13.99</v>
      </c>
      <c r="J645" s="89" t="str">
        <f>VLOOKUP(C645,'[2]Gesamt 2000-2009'!$C$7:$O$823,13,0)</f>
        <v>Soziologie|Soziologische Theorie</v>
      </c>
      <c r="K645" s="46" t="s">
        <v>5359</v>
      </c>
      <c r="L645" s="48">
        <f>VLOOKUP(C645,[3]Tabelle1!$C$32:$S$28751,17,0)</f>
        <v>0</v>
      </c>
      <c r="M645" s="48" t="s">
        <v>5054</v>
      </c>
      <c r="N645" s="46" t="s">
        <v>5355</v>
      </c>
    </row>
    <row r="646" spans="2:14">
      <c r="B646" s="46" t="s">
        <v>5395</v>
      </c>
      <c r="C646" s="47">
        <v>9783839406793</v>
      </c>
      <c r="D646" s="48" t="s">
        <v>5396</v>
      </c>
      <c r="E646" s="48" t="s">
        <v>5397</v>
      </c>
      <c r="F646" s="48" t="s">
        <v>7521</v>
      </c>
      <c r="G646" s="46">
        <v>2007</v>
      </c>
      <c r="H646" s="46" t="s">
        <v>1497</v>
      </c>
      <c r="I646" s="82">
        <v>29.99</v>
      </c>
      <c r="J646" s="89" t="str">
        <f>VLOOKUP(C646,'[2]Gesamt 2000-2009'!$C$7:$O$823,13,0)</f>
        <v>Soziologie|Stadt- und Raumsoziologie</v>
      </c>
      <c r="K646" s="46" t="s">
        <v>7442</v>
      </c>
      <c r="L646" s="48">
        <f>VLOOKUP(C646,[3]Tabelle1!$C$32:$S$28751,17,0)</f>
        <v>0</v>
      </c>
      <c r="M646" s="48" t="s">
        <v>5054</v>
      </c>
      <c r="N646" s="46" t="s">
        <v>5394</v>
      </c>
    </row>
    <row r="647" spans="2:14">
      <c r="B647" s="46" t="s">
        <v>5403</v>
      </c>
      <c r="C647" s="47">
        <v>9783839407813</v>
      </c>
      <c r="D647" s="48" t="s">
        <v>5404</v>
      </c>
      <c r="E647" s="48" t="s">
        <v>5405</v>
      </c>
      <c r="F647" s="48" t="s">
        <v>6552</v>
      </c>
      <c r="G647" s="46">
        <v>2007</v>
      </c>
      <c r="H647" s="46" t="s">
        <v>1497</v>
      </c>
      <c r="I647" s="82">
        <v>21.99</v>
      </c>
      <c r="J647" s="89" t="str">
        <f>VLOOKUP(C647,'[2]Gesamt 2000-2009'!$C$7:$O$823,13,0)</f>
        <v>Soziologie|Soziologie der Migration</v>
      </c>
      <c r="K647" s="46" t="s">
        <v>6546</v>
      </c>
      <c r="L647" s="48">
        <f>VLOOKUP(C647,[3]Tabelle1!$C$32:$S$28751,17,0)</f>
        <v>0</v>
      </c>
      <c r="M647" s="48" t="s">
        <v>5054</v>
      </c>
      <c r="N647" s="46" t="s">
        <v>5402</v>
      </c>
    </row>
    <row r="648" spans="2:14">
      <c r="B648" s="46" t="s">
        <v>5407</v>
      </c>
      <c r="C648" s="47">
        <v>9783839404881</v>
      </c>
      <c r="D648" s="48" t="s">
        <v>5408</v>
      </c>
      <c r="E648" s="48" t="s">
        <v>5409</v>
      </c>
      <c r="F648" s="48" t="s">
        <v>6644</v>
      </c>
      <c r="G648" s="46">
        <v>2007</v>
      </c>
      <c r="H648" s="46" t="s">
        <v>1497</v>
      </c>
      <c r="I648" s="82">
        <v>25.99</v>
      </c>
      <c r="J648" s="89" t="str">
        <f>VLOOKUP(C648,'[2]Gesamt 2000-2009'!$C$7:$O$823,13,0)</f>
        <v>Soziologie|Soziologische Theorie</v>
      </c>
      <c r="K648" s="46" t="s">
        <v>6534</v>
      </c>
      <c r="L648" s="48">
        <f>VLOOKUP(C648,[3]Tabelle1!$C$32:$S$28751,17,0)</f>
        <v>0</v>
      </c>
      <c r="M648" s="48" t="s">
        <v>5054</v>
      </c>
      <c r="N648" s="46" t="s">
        <v>5406</v>
      </c>
    </row>
    <row r="649" spans="2:14">
      <c r="B649" s="46" t="s">
        <v>5411</v>
      </c>
      <c r="C649" s="47">
        <v>9783839404973</v>
      </c>
      <c r="D649" s="48" t="s">
        <v>5412</v>
      </c>
      <c r="E649" s="48" t="s">
        <v>5413</v>
      </c>
      <c r="F649" s="48" t="s">
        <v>6979</v>
      </c>
      <c r="G649" s="46">
        <v>2007</v>
      </c>
      <c r="H649" s="46" t="s">
        <v>1497</v>
      </c>
      <c r="I649" s="82">
        <v>26.99</v>
      </c>
      <c r="J649" s="89" t="str">
        <f>VLOOKUP(C649,'[2]Gesamt 2000-2009'!$C$7:$O$823,13,0)</f>
        <v>Geographie|Sozial- und Kulturgeographie</v>
      </c>
      <c r="K649" s="46" t="s">
        <v>6885</v>
      </c>
      <c r="L649" s="48">
        <f>VLOOKUP(C649,[3]Tabelle1!$C$32:$S$28751,17,0)</f>
        <v>0</v>
      </c>
      <c r="M649" s="48" t="s">
        <v>5054</v>
      </c>
      <c r="N649" s="46" t="s">
        <v>5410</v>
      </c>
    </row>
    <row r="650" spans="2:14">
      <c r="B650" s="46" t="s">
        <v>5422</v>
      </c>
      <c r="C650" s="47">
        <v>9783839405840</v>
      </c>
      <c r="D650" s="48" t="s">
        <v>5423</v>
      </c>
      <c r="E650" s="48" t="s">
        <v>5424</v>
      </c>
      <c r="F650" s="48" t="s">
        <v>6990</v>
      </c>
      <c r="G650" s="46">
        <v>2007</v>
      </c>
      <c r="H650" s="46" t="s">
        <v>1497</v>
      </c>
      <c r="I650" s="82">
        <v>17.989999999999998</v>
      </c>
      <c r="J650" s="89" t="str">
        <f>VLOOKUP(C650,'[2]Gesamt 2000-2009'!$C$7:$O$823,13,0)</f>
        <v>Soziologie|Wissenschafts-, Technik- und Umweltsoziologie</v>
      </c>
      <c r="K650" s="46" t="s">
        <v>6643</v>
      </c>
      <c r="L650" s="48">
        <f>VLOOKUP(C650,[3]Tabelle1!$C$32:$S$28751,17,0)</f>
        <v>0</v>
      </c>
      <c r="M650" s="48" t="s">
        <v>5054</v>
      </c>
      <c r="N650" s="46" t="s">
        <v>5421</v>
      </c>
    </row>
    <row r="651" spans="2:14">
      <c r="B651" s="46" t="s">
        <v>5426</v>
      </c>
      <c r="C651" s="47">
        <v>9783839406175</v>
      </c>
      <c r="D651" s="48" t="s">
        <v>5427</v>
      </c>
      <c r="E651" s="48" t="s">
        <v>5428</v>
      </c>
      <c r="F651" s="48" t="s">
        <v>6786</v>
      </c>
      <c r="G651" s="46">
        <v>2007</v>
      </c>
      <c r="H651" s="46" t="s">
        <v>1497</v>
      </c>
      <c r="I651" s="82">
        <v>21.99</v>
      </c>
      <c r="J651" s="89" t="str">
        <f>VLOOKUP(C651,'[2]Gesamt 2000-2009'!$C$7:$O$823,13,0)</f>
        <v>Pädagogik|Theorie und Geschichte der Bildung und Erziehung</v>
      </c>
      <c r="K651" s="46" t="s">
        <v>6942</v>
      </c>
      <c r="L651" s="48">
        <f>VLOOKUP(C651,[3]Tabelle1!$C$32:$S$28751,17,0)</f>
        <v>0</v>
      </c>
      <c r="M651" s="48" t="s">
        <v>5054</v>
      </c>
      <c r="N651" s="46" t="s">
        <v>5425</v>
      </c>
    </row>
    <row r="652" spans="2:14">
      <c r="B652" s="46" t="s">
        <v>5472</v>
      </c>
      <c r="C652" s="47">
        <v>9783839407264</v>
      </c>
      <c r="D652" s="48" t="s">
        <v>5473</v>
      </c>
      <c r="E652" s="48" t="s">
        <v>5474</v>
      </c>
      <c r="F652" s="48" t="s">
        <v>6786</v>
      </c>
      <c r="G652" s="46">
        <v>2007</v>
      </c>
      <c r="H652" s="46" t="s">
        <v>1497</v>
      </c>
      <c r="I652" s="82">
        <v>22.99</v>
      </c>
      <c r="J652" s="89" t="str">
        <f>VLOOKUP(C652,'[2]Gesamt 2000-2009'!$C$7:$O$823,13,0)</f>
        <v>Pädagogik|Sozialpädagogik, Soziale Arbeit</v>
      </c>
      <c r="K652" s="46" t="s">
        <v>6847</v>
      </c>
      <c r="L652" s="48">
        <f>VLOOKUP(C652,[3]Tabelle1!$C$32:$S$28751,17,0)</f>
        <v>0</v>
      </c>
      <c r="M652" s="48" t="s">
        <v>5054</v>
      </c>
      <c r="N652" s="46" t="s">
        <v>5471</v>
      </c>
    </row>
    <row r="653" spans="2:14">
      <c r="B653" s="46" t="s">
        <v>5480</v>
      </c>
      <c r="C653" s="47">
        <v>9783839407356</v>
      </c>
      <c r="D653" s="48" t="s">
        <v>5481</v>
      </c>
      <c r="E653" s="48" t="s">
        <v>5482</v>
      </c>
      <c r="F653" s="48" t="s">
        <v>6990</v>
      </c>
      <c r="G653" s="46">
        <v>2007</v>
      </c>
      <c r="H653" s="46" t="s">
        <v>1497</v>
      </c>
      <c r="I653" s="82">
        <v>26.99</v>
      </c>
      <c r="J653" s="89" t="str">
        <f>VLOOKUP(C653,'[2]Gesamt 2000-2009'!$C$7:$O$823,13,0)</f>
        <v>Soziologie|Wissenschafts-, Technik- und Umweltsoziologie</v>
      </c>
      <c r="K653" s="46" t="s">
        <v>6758</v>
      </c>
      <c r="L653" s="48">
        <f>VLOOKUP(C653,[3]Tabelle1!$C$32:$S$28751,17,0)</f>
        <v>0</v>
      </c>
      <c r="M653" s="48" t="s">
        <v>5054</v>
      </c>
      <c r="N653" s="46" t="s">
        <v>5479</v>
      </c>
    </row>
    <row r="654" spans="2:14">
      <c r="B654" s="46" t="s">
        <v>5484</v>
      </c>
      <c r="C654" s="47">
        <v>9783839407950</v>
      </c>
      <c r="D654" s="48" t="s">
        <v>5485</v>
      </c>
      <c r="E654" s="48" t="s">
        <v>5486</v>
      </c>
      <c r="F654" s="48" t="s">
        <v>6786</v>
      </c>
      <c r="G654" s="46">
        <v>2007</v>
      </c>
      <c r="H654" s="46" t="s">
        <v>1497</v>
      </c>
      <c r="I654" s="82">
        <v>20.99</v>
      </c>
      <c r="J654" s="89" t="str">
        <f>VLOOKUP(C654,'[2]Gesamt 2000-2009'!$C$7:$O$823,13,0)</f>
        <v>Pädagogik|Sozialpädagogik, Soziale Arbeit</v>
      </c>
      <c r="K654" s="46" t="s">
        <v>6847</v>
      </c>
      <c r="L654" s="48">
        <f>VLOOKUP(C654,[3]Tabelle1!$C$32:$S$28751,17,0)</f>
        <v>0</v>
      </c>
      <c r="M654" s="48" t="s">
        <v>5054</v>
      </c>
      <c r="N654" s="46" t="s">
        <v>5483</v>
      </c>
    </row>
    <row r="655" spans="2:14">
      <c r="B655" s="46" t="s">
        <v>5488</v>
      </c>
      <c r="C655" s="47">
        <v>9783839404775</v>
      </c>
      <c r="D655" s="48" t="s">
        <v>5489</v>
      </c>
      <c r="E655" s="48" t="s">
        <v>5490</v>
      </c>
      <c r="F655" s="48" t="s">
        <v>6644</v>
      </c>
      <c r="G655" s="46">
        <v>2007</v>
      </c>
      <c r="H655" s="46" t="s">
        <v>1497</v>
      </c>
      <c r="I655" s="82">
        <v>25.99</v>
      </c>
      <c r="J655" s="89" t="str">
        <f>VLOOKUP(C655,'[2]Gesamt 2000-2009'!$C$7:$O$823,13,0)</f>
        <v>Soziologie|Soziologische Theorie</v>
      </c>
      <c r="K655" s="46" t="s">
        <v>6551</v>
      </c>
      <c r="L655" s="48">
        <f>VLOOKUP(C655,[3]Tabelle1!$C$32:$S$28751,17,0)</f>
        <v>0</v>
      </c>
      <c r="M655" s="48" t="s">
        <v>5054</v>
      </c>
      <c r="N655" s="46" t="s">
        <v>5487</v>
      </c>
    </row>
    <row r="656" spans="2:14">
      <c r="B656" s="46" t="s">
        <v>5500</v>
      </c>
      <c r="C656" s="47">
        <v>9783839406304</v>
      </c>
      <c r="D656" s="48" t="s">
        <v>5501</v>
      </c>
      <c r="E656" s="48" t="s">
        <v>5502</v>
      </c>
      <c r="F656" s="48" t="s">
        <v>6730</v>
      </c>
      <c r="G656" s="46">
        <v>2007</v>
      </c>
      <c r="H656" s="46" t="s">
        <v>1497</v>
      </c>
      <c r="I656" s="82">
        <v>19.989999999999998</v>
      </c>
      <c r="J656" s="89" t="str">
        <f>VLOOKUP(C656,'[2]Gesamt 2000-2009'!$C$7:$O$823,13,0)</f>
        <v>Soziologie|Soziologie des Geschlechts und des Körpers</v>
      </c>
      <c r="K656" s="46" t="s">
        <v>6817</v>
      </c>
      <c r="L656" s="48">
        <f>VLOOKUP(C656,[3]Tabelle1!$C$32:$S$28751,17,0)</f>
        <v>0</v>
      </c>
      <c r="M656" s="48" t="s">
        <v>5054</v>
      </c>
      <c r="N656" s="46" t="s">
        <v>5499</v>
      </c>
    </row>
    <row r="657" spans="2:14">
      <c r="B657" s="46" t="s">
        <v>5508</v>
      </c>
      <c r="C657" s="47">
        <v>9783839406700</v>
      </c>
      <c r="D657" s="48" t="s">
        <v>5509</v>
      </c>
      <c r="E657" s="48" t="s">
        <v>5510</v>
      </c>
      <c r="F657" s="48" t="s">
        <v>6552</v>
      </c>
      <c r="G657" s="46">
        <v>2007</v>
      </c>
      <c r="H657" s="46" t="s">
        <v>1497</v>
      </c>
      <c r="I657" s="82">
        <v>22.99</v>
      </c>
      <c r="J657" s="89" t="str">
        <f>VLOOKUP(C657,'[2]Gesamt 2000-2009'!$C$7:$O$823,13,0)</f>
        <v>Soziologie|Stadt- und Raumsoziologie</v>
      </c>
      <c r="K657" s="46" t="s">
        <v>7425</v>
      </c>
      <c r="L657" s="48">
        <f>VLOOKUP(C657,[3]Tabelle1!$C$32:$S$28751,17,0)</f>
        <v>0</v>
      </c>
      <c r="M657" s="48" t="s">
        <v>5054</v>
      </c>
      <c r="N657" s="46" t="s">
        <v>5507</v>
      </c>
    </row>
    <row r="658" spans="2:14">
      <c r="B658" s="46" t="s">
        <v>5529</v>
      </c>
      <c r="C658" s="47">
        <v>9783839407172</v>
      </c>
      <c r="D658" s="48" t="s">
        <v>5530</v>
      </c>
      <c r="E658" s="48" t="s">
        <v>5531</v>
      </c>
      <c r="F658" s="48" t="s">
        <v>6786</v>
      </c>
      <c r="G658" s="46">
        <v>2007</v>
      </c>
      <c r="H658" s="46" t="s">
        <v>1497</v>
      </c>
      <c r="I658" s="82">
        <v>26.99</v>
      </c>
      <c r="J658" s="89" t="str">
        <f>VLOOKUP(C658,'[2]Gesamt 2000-2009'!$C$7:$O$823,13,0)</f>
        <v>Pädagogik|Sozialpädagogik, Soziale Arbeit</v>
      </c>
      <c r="K658" s="46" t="s">
        <v>6847</v>
      </c>
      <c r="L658" s="48">
        <f>VLOOKUP(C658,[3]Tabelle1!$C$32:$S$28751,17,0)</f>
        <v>0</v>
      </c>
      <c r="M658" s="48" t="s">
        <v>5054</v>
      </c>
      <c r="N658" s="46" t="s">
        <v>5528</v>
      </c>
    </row>
    <row r="659" spans="2:14">
      <c r="B659" s="46" t="s">
        <v>5533</v>
      </c>
      <c r="C659" s="47">
        <v>9783839407509</v>
      </c>
      <c r="D659" s="48" t="s">
        <v>5534</v>
      </c>
      <c r="E659" s="48" t="s">
        <v>5535</v>
      </c>
      <c r="F659" s="48" t="s">
        <v>6644</v>
      </c>
      <c r="G659" s="46">
        <v>2007</v>
      </c>
      <c r="H659" s="46" t="s">
        <v>1497</v>
      </c>
      <c r="I659" s="82">
        <v>32.99</v>
      </c>
      <c r="J659" s="89" t="str">
        <f>VLOOKUP(C659,'[2]Gesamt 2000-2009'!$C$7:$O$823,13,0)</f>
        <v>Geographie|Sozial- und Kulturgeographie</v>
      </c>
      <c r="K659" s="46" t="s">
        <v>6885</v>
      </c>
      <c r="L659" s="48">
        <f>VLOOKUP(C659,[3]Tabelle1!$C$32:$S$28751,17,0)</f>
        <v>0</v>
      </c>
      <c r="M659" s="48" t="s">
        <v>5054</v>
      </c>
      <c r="N659" s="46" t="s">
        <v>5532</v>
      </c>
    </row>
    <row r="660" spans="2:14">
      <c r="B660" s="46" t="s">
        <v>5537</v>
      </c>
      <c r="C660" s="47">
        <v>9783839407585</v>
      </c>
      <c r="D660" s="48" t="s">
        <v>5538</v>
      </c>
      <c r="E660" s="48" t="s">
        <v>5539</v>
      </c>
      <c r="F660" s="48" t="s">
        <v>6552</v>
      </c>
      <c r="G660" s="46">
        <v>2007</v>
      </c>
      <c r="H660" s="46" t="s">
        <v>1497</v>
      </c>
      <c r="I660" s="82">
        <v>39.99</v>
      </c>
      <c r="J660" s="89" t="str">
        <f>VLOOKUP(C660,'[2]Gesamt 2000-2009'!$C$7:$O$823,13,0)</f>
        <v>Politikwissenschaft|Internationale und Europäische Politik und Globalisierung</v>
      </c>
      <c r="K660" s="46" t="s">
        <v>7425</v>
      </c>
      <c r="L660" s="48">
        <f>VLOOKUP(C660,[3]Tabelle1!$C$32:$S$28751,17,0)</f>
        <v>0</v>
      </c>
      <c r="M660" s="48" t="s">
        <v>5054</v>
      </c>
      <c r="N660" s="46" t="s">
        <v>5536</v>
      </c>
    </row>
    <row r="661" spans="2:14">
      <c r="B661" s="46" t="s">
        <v>5541</v>
      </c>
      <c r="C661" s="47">
        <v>9783839407752</v>
      </c>
      <c r="D661" s="48" t="s">
        <v>5542</v>
      </c>
      <c r="E661" s="48" t="s">
        <v>5543</v>
      </c>
      <c r="F661" s="48" t="s">
        <v>6570</v>
      </c>
      <c r="G661" s="46">
        <v>2007</v>
      </c>
      <c r="H661" s="46" t="s">
        <v>1497</v>
      </c>
      <c r="I661" s="82">
        <v>21.99</v>
      </c>
      <c r="J661" s="89" t="str">
        <f>VLOOKUP(C661,'[2]Gesamt 2000-2009'!$C$7:$O$823,13,0)</f>
        <v>Geographie|Sozial- und Kulturgeographie</v>
      </c>
      <c r="K661" s="46" t="s">
        <v>6885</v>
      </c>
      <c r="L661" s="48">
        <f>VLOOKUP(C661,[3]Tabelle1!$C$32:$S$28751,17,0)</f>
        <v>0</v>
      </c>
      <c r="M661" s="48" t="s">
        <v>5054</v>
      </c>
      <c r="N661" s="46" t="s">
        <v>5540</v>
      </c>
    </row>
    <row r="662" spans="2:14">
      <c r="B662" s="46" t="s">
        <v>5545</v>
      </c>
      <c r="C662" s="47">
        <v>9783839408315</v>
      </c>
      <c r="D662" s="48" t="s">
        <v>5546</v>
      </c>
      <c r="E662" s="48" t="s">
        <v>5547</v>
      </c>
      <c r="F662" s="48" t="s">
        <v>5548</v>
      </c>
      <c r="G662" s="46">
        <v>2007</v>
      </c>
      <c r="H662" s="46" t="s">
        <v>1497</v>
      </c>
      <c r="I662" s="82">
        <v>25.99</v>
      </c>
      <c r="J662" s="89" t="str">
        <f>VLOOKUP(C662,'[2]Gesamt 2000-2009'!$C$7:$O$823,13,0)</f>
        <v>Pädagogik|Theorie und Geschichte der Bildung und Erziehung</v>
      </c>
      <c r="K662" s="46" t="s">
        <v>6942</v>
      </c>
      <c r="L662" s="48">
        <f>VLOOKUP(C662,[3]Tabelle1!$C$32:$S$28751,17,0)</f>
        <v>0</v>
      </c>
      <c r="M662" s="48" t="s">
        <v>5054</v>
      </c>
      <c r="N662" s="46" t="s">
        <v>5544</v>
      </c>
    </row>
    <row r="663" spans="2:14">
      <c r="B663" s="46" t="s">
        <v>5550</v>
      </c>
      <c r="C663" s="47">
        <v>9783839405437</v>
      </c>
      <c r="D663" s="48" t="s">
        <v>5551</v>
      </c>
      <c r="E663" s="48" t="s">
        <v>5552</v>
      </c>
      <c r="F663" s="48" t="s">
        <v>6644</v>
      </c>
      <c r="G663" s="46">
        <v>2007</v>
      </c>
      <c r="H663" s="46" t="s">
        <v>1497</v>
      </c>
      <c r="I663" s="82">
        <v>26.99</v>
      </c>
      <c r="J663" s="89" t="str">
        <f>VLOOKUP(C663,'[2]Gesamt 2000-2009'!$C$7:$O$823,13,0)</f>
        <v>Soziologie|Soziologische Theorie</v>
      </c>
      <c r="K663" s="46" t="s">
        <v>6534</v>
      </c>
      <c r="L663" s="48">
        <f>VLOOKUP(C663,[3]Tabelle1!$C$32:$S$28751,17,0)</f>
        <v>0</v>
      </c>
      <c r="M663" s="48" t="s">
        <v>5054</v>
      </c>
      <c r="N663" s="46" t="s">
        <v>5549</v>
      </c>
    </row>
    <row r="664" spans="2:14">
      <c r="B664" s="46" t="s">
        <v>5566</v>
      </c>
      <c r="C664" s="47">
        <v>9783839406809</v>
      </c>
      <c r="D664" s="48" t="s">
        <v>5567</v>
      </c>
      <c r="E664" s="48" t="s">
        <v>5568</v>
      </c>
      <c r="F664" s="48" t="s">
        <v>6644</v>
      </c>
      <c r="G664" s="46">
        <v>2007</v>
      </c>
      <c r="H664" s="46" t="s">
        <v>1497</v>
      </c>
      <c r="I664" s="82">
        <v>23.99</v>
      </c>
      <c r="J664" s="89" t="str">
        <f>VLOOKUP(C664,'[2]Gesamt 2000-2009'!$C$7:$O$823,13,0)</f>
        <v>Politikwissenschaft|Politische Theorie</v>
      </c>
      <c r="K664" s="46" t="s">
        <v>6894</v>
      </c>
      <c r="L664" s="48">
        <f>VLOOKUP(C664,[3]Tabelle1!$C$32:$S$28751,17,0)</f>
        <v>0</v>
      </c>
      <c r="M664" s="48" t="s">
        <v>5054</v>
      </c>
      <c r="N664" s="46" t="s">
        <v>5565</v>
      </c>
    </row>
    <row r="665" spans="2:14">
      <c r="B665" s="46" t="s">
        <v>5584</v>
      </c>
      <c r="C665" s="47">
        <v>9783839407189</v>
      </c>
      <c r="D665" s="48" t="s">
        <v>5585</v>
      </c>
      <c r="E665" s="48" t="s">
        <v>5586</v>
      </c>
      <c r="F665" s="48" t="s">
        <v>6979</v>
      </c>
      <c r="G665" s="46">
        <v>2007</v>
      </c>
      <c r="H665" s="46" t="s">
        <v>1497</v>
      </c>
      <c r="I665" s="82">
        <v>23.99</v>
      </c>
      <c r="J665" s="89" t="str">
        <f>VLOOKUP(C665,'[2]Gesamt 2000-2009'!$C$7:$O$823,13,0)</f>
        <v>Soziologie|Stadt- und Raumsoziologie</v>
      </c>
      <c r="K665" s="46" t="s">
        <v>5324</v>
      </c>
      <c r="L665" s="48">
        <f>VLOOKUP(C665,[3]Tabelle1!$C$32:$S$28751,17,0)</f>
        <v>0</v>
      </c>
      <c r="M665" s="48" t="s">
        <v>5054</v>
      </c>
      <c r="N665" s="46" t="s">
        <v>5583</v>
      </c>
    </row>
    <row r="666" spans="2:14">
      <c r="B666" s="46" t="s">
        <v>5588</v>
      </c>
      <c r="C666" s="47">
        <v>9783839407271</v>
      </c>
      <c r="D666" s="48" t="s">
        <v>5589</v>
      </c>
      <c r="E666" s="48" t="s">
        <v>5590</v>
      </c>
      <c r="F666" s="48" t="s">
        <v>6644</v>
      </c>
      <c r="G666" s="46">
        <v>2007</v>
      </c>
      <c r="H666" s="46" t="s">
        <v>1497</v>
      </c>
      <c r="I666" s="82">
        <v>38.99</v>
      </c>
      <c r="J666" s="89" t="str">
        <f>VLOOKUP(C666,'[2]Gesamt 2000-2009'!$C$7:$O$823,13,0)</f>
        <v>Soziologie|Soziologische Theorie</v>
      </c>
      <c r="K666" s="46" t="s">
        <v>6534</v>
      </c>
      <c r="L666" s="48">
        <f>VLOOKUP(C666,[3]Tabelle1!$C$32:$S$28751,17,0)</f>
        <v>0</v>
      </c>
      <c r="M666" s="48" t="s">
        <v>5054</v>
      </c>
      <c r="N666" s="46" t="s">
        <v>5587</v>
      </c>
    </row>
    <row r="667" spans="2:14">
      <c r="B667" s="46" t="s">
        <v>5600</v>
      </c>
      <c r="C667" s="47">
        <v>9783839407714</v>
      </c>
      <c r="D667" s="48" t="s">
        <v>5601</v>
      </c>
      <c r="E667" s="48" t="s">
        <v>5602</v>
      </c>
      <c r="F667" s="48" t="s">
        <v>6552</v>
      </c>
      <c r="G667" s="46">
        <v>2007</v>
      </c>
      <c r="H667" s="46" t="s">
        <v>1497</v>
      </c>
      <c r="I667" s="82">
        <v>24.99</v>
      </c>
      <c r="J667" s="89" t="str">
        <f>VLOOKUP(C667,'[2]Gesamt 2000-2009'!$C$7:$O$823,13,0)</f>
        <v>Soziologie|Wirtschafts-, Organisations-, Arbeits- und Industriesoziologie</v>
      </c>
      <c r="K667" s="46" t="s">
        <v>6841</v>
      </c>
      <c r="L667" s="48">
        <f>VLOOKUP(C667,[3]Tabelle1!$C$32:$S$28751,17,0)</f>
        <v>0</v>
      </c>
      <c r="M667" s="48" t="s">
        <v>5054</v>
      </c>
      <c r="N667" s="46" t="s">
        <v>5599</v>
      </c>
    </row>
    <row r="668" spans="2:14">
      <c r="B668" s="46" t="s">
        <v>5623</v>
      </c>
      <c r="C668" s="47">
        <v>9783839405758</v>
      </c>
      <c r="D668" s="48" t="s">
        <v>6996</v>
      </c>
      <c r="E668" s="48" t="s">
        <v>5624</v>
      </c>
      <c r="F668" s="48" t="s">
        <v>6564</v>
      </c>
      <c r="G668" s="46">
        <v>2007</v>
      </c>
      <c r="H668" s="46" t="s">
        <v>1497</v>
      </c>
      <c r="I668" s="82">
        <v>18.989999999999998</v>
      </c>
      <c r="J668" s="89" t="str">
        <f>VLOOKUP(C668,'[2]Gesamt 2000-2009'!$C$7:$O$823,13,0)</f>
        <v>Psychologie|Psychoanalyse</v>
      </c>
      <c r="K668" s="46" t="s">
        <v>6563</v>
      </c>
      <c r="L668" s="48">
        <f>VLOOKUP(C668,[3]Tabelle1!$C$32:$S$28751,17,0)</f>
        <v>0</v>
      </c>
      <c r="M668" s="48" t="s">
        <v>5054</v>
      </c>
      <c r="N668" s="46" t="s">
        <v>5622</v>
      </c>
    </row>
    <row r="669" spans="2:14">
      <c r="B669" s="46" t="s">
        <v>5626</v>
      </c>
      <c r="C669" s="47">
        <v>9783839405925</v>
      </c>
      <c r="D669" s="48" t="s">
        <v>5627</v>
      </c>
      <c r="E669" s="48" t="s">
        <v>5628</v>
      </c>
      <c r="F669" s="48" t="s">
        <v>6535</v>
      </c>
      <c r="G669" s="46">
        <v>2007</v>
      </c>
      <c r="H669" s="46" t="s">
        <v>1497</v>
      </c>
      <c r="I669" s="82">
        <v>13.99</v>
      </c>
      <c r="J669" s="89" t="str">
        <f>VLOOKUP(C669,'[2]Gesamt 2000-2009'!$C$7:$O$823,13,0)</f>
        <v>Soziologie|Soziale Ungleichheit und Lebensstile</v>
      </c>
      <c r="K669" s="46" t="s">
        <v>7286</v>
      </c>
      <c r="L669" s="48">
        <f>VLOOKUP(C669,[3]Tabelle1!$C$32:$S$28751,17,0)</f>
        <v>0</v>
      </c>
      <c r="M669" s="48" t="s">
        <v>5054</v>
      </c>
      <c r="N669" s="46" t="s">
        <v>5625</v>
      </c>
    </row>
    <row r="670" spans="2:14">
      <c r="B670" s="46" t="s">
        <v>5638</v>
      </c>
      <c r="C670" s="47">
        <v>9783839406489</v>
      </c>
      <c r="D670" s="48" t="s">
        <v>5639</v>
      </c>
      <c r="E670" s="48" t="s">
        <v>5640</v>
      </c>
      <c r="F670" s="48" t="s">
        <v>6767</v>
      </c>
      <c r="G670" s="46">
        <v>2007</v>
      </c>
      <c r="H670" s="46" t="s">
        <v>1497</v>
      </c>
      <c r="I670" s="82">
        <v>25.99</v>
      </c>
      <c r="J670" s="89" t="str">
        <f>VLOOKUP(C670,'[2]Gesamt 2000-2009'!$C$7:$O$823,13,0)</f>
        <v>Politikwissenschaft|Parteien, Soziale Bewegungen und Zivilgesellschaft</v>
      </c>
      <c r="K670" s="46" t="s">
        <v>6601</v>
      </c>
      <c r="L670" s="48">
        <f>VLOOKUP(C670,[3]Tabelle1!$C$32:$S$28751,17,0)</f>
        <v>0</v>
      </c>
      <c r="M670" s="48" t="s">
        <v>5054</v>
      </c>
      <c r="N670" s="46" t="s">
        <v>5637</v>
      </c>
    </row>
    <row r="671" spans="2:14">
      <c r="B671" s="46" t="s">
        <v>5642</v>
      </c>
      <c r="C671" s="47">
        <v>9783839406762</v>
      </c>
      <c r="D671" s="48" t="s">
        <v>5643</v>
      </c>
      <c r="E671" s="48" t="s">
        <v>5644</v>
      </c>
      <c r="F671" s="48" t="s">
        <v>6979</v>
      </c>
      <c r="G671" s="46">
        <v>2007</v>
      </c>
      <c r="H671" s="46" t="s">
        <v>1497</v>
      </c>
      <c r="I671" s="82">
        <v>18.989999999999998</v>
      </c>
      <c r="J671" s="89" t="str">
        <f>VLOOKUP(C671,'[2]Gesamt 2000-2009'!$C$7:$O$823,13,0)</f>
        <v>Politikwissenschaft|Policy</v>
      </c>
      <c r="K671" s="46" t="s">
        <v>7002</v>
      </c>
      <c r="L671" s="48">
        <f>VLOOKUP(C671,[3]Tabelle1!$C$32:$S$28751,17,0)</f>
        <v>0</v>
      </c>
      <c r="M671" s="48" t="s">
        <v>5054</v>
      </c>
      <c r="N671" s="46" t="s">
        <v>5641</v>
      </c>
    </row>
    <row r="672" spans="2:14">
      <c r="B672" s="46" t="s">
        <v>5646</v>
      </c>
      <c r="C672" s="47">
        <v>9783839407240</v>
      </c>
      <c r="D672" s="48" t="s">
        <v>5647</v>
      </c>
      <c r="E672" s="48" t="s">
        <v>5648</v>
      </c>
      <c r="F672" s="48" t="s">
        <v>6552</v>
      </c>
      <c r="G672" s="46">
        <v>2007</v>
      </c>
      <c r="H672" s="46" t="s">
        <v>1497</v>
      </c>
      <c r="I672" s="82">
        <v>26.99</v>
      </c>
      <c r="J672" s="89" t="str">
        <f>VLOOKUP(C672,'[2]Gesamt 2000-2009'!$C$7:$O$823,13,0)</f>
        <v>Geographie|Sozial- und Kulturgeographie</v>
      </c>
      <c r="K672" s="46" t="s">
        <v>6885</v>
      </c>
      <c r="L672" s="48">
        <f>VLOOKUP(C672,[3]Tabelle1!$C$32:$S$28751,17,0)</f>
        <v>0</v>
      </c>
      <c r="M672" s="48" t="s">
        <v>5054</v>
      </c>
      <c r="N672" s="46" t="s">
        <v>5645</v>
      </c>
    </row>
    <row r="673" spans="2:14">
      <c r="B673" s="46" t="s">
        <v>5654</v>
      </c>
      <c r="C673" s="47">
        <v>9783839407820</v>
      </c>
      <c r="D673" s="48" t="s">
        <v>5655</v>
      </c>
      <c r="E673" s="48" t="s">
        <v>5656</v>
      </c>
      <c r="F673" s="48" t="s">
        <v>6644</v>
      </c>
      <c r="G673" s="46">
        <v>2007</v>
      </c>
      <c r="H673" s="46" t="s">
        <v>1497</v>
      </c>
      <c r="I673" s="82">
        <v>31.99</v>
      </c>
      <c r="J673" s="89" t="str">
        <f>VLOOKUP(C673,'[2]Gesamt 2000-2009'!$C$7:$O$823,13,0)</f>
        <v>Soziologie|Kultursoziologie</v>
      </c>
      <c r="K673" s="46" t="s">
        <v>6551</v>
      </c>
      <c r="L673" s="48">
        <f>VLOOKUP(C673,[3]Tabelle1!$C$32:$S$28751,17,0)</f>
        <v>0</v>
      </c>
      <c r="M673" s="48" t="s">
        <v>5054</v>
      </c>
      <c r="N673" s="46" t="s">
        <v>5653</v>
      </c>
    </row>
    <row r="674" spans="2:14">
      <c r="B674" s="46" t="s">
        <v>5658</v>
      </c>
      <c r="C674" s="47">
        <v>9783839407851</v>
      </c>
      <c r="D674" s="48" t="s">
        <v>5659</v>
      </c>
      <c r="E674" s="48" t="s">
        <v>5660</v>
      </c>
      <c r="F674" s="48" t="s">
        <v>7115</v>
      </c>
      <c r="G674" s="46">
        <v>2007</v>
      </c>
      <c r="H674" s="46" t="s">
        <v>1497</v>
      </c>
      <c r="I674" s="82">
        <v>21.99</v>
      </c>
      <c r="J674" s="89" t="str">
        <f>VLOOKUP(C674,'[2]Gesamt 2000-2009'!$C$7:$O$823,13,0)</f>
        <v>Politikwissenschaft|Internationale und Europäische Politik und Globalisierung</v>
      </c>
      <c r="K674" s="46" t="s">
        <v>6623</v>
      </c>
      <c r="L674" s="48">
        <f>VLOOKUP(C674,[3]Tabelle1!$C$32:$S$28751,17,0)</f>
        <v>0</v>
      </c>
      <c r="M674" s="48" t="s">
        <v>5054</v>
      </c>
      <c r="N674" s="46" t="s">
        <v>5657</v>
      </c>
    </row>
    <row r="675" spans="2:14">
      <c r="B675" s="46" t="s">
        <v>5666</v>
      </c>
      <c r="C675" s="47">
        <v>9783839407998</v>
      </c>
      <c r="D675" s="48" t="s">
        <v>5667</v>
      </c>
      <c r="E675" s="48" t="s">
        <v>5668</v>
      </c>
      <c r="F675" s="48" t="s">
        <v>6842</v>
      </c>
      <c r="G675" s="46">
        <v>2007</v>
      </c>
      <c r="H675" s="46" t="s">
        <v>1497</v>
      </c>
      <c r="I675" s="82">
        <v>20.99</v>
      </c>
      <c r="J675" s="89" t="str">
        <f>VLOOKUP(C675,'[2]Gesamt 2000-2009'!$C$7:$O$823,13,0)</f>
        <v>Psychologie|Psychoanalyse</v>
      </c>
      <c r="K675" s="46" t="s">
        <v>5669</v>
      </c>
      <c r="L675" s="48">
        <f>VLOOKUP(C675,[3]Tabelle1!$C$32:$S$28751,17,0)</f>
        <v>0</v>
      </c>
      <c r="M675" s="48" t="s">
        <v>5054</v>
      </c>
      <c r="N675" s="46" t="s">
        <v>5665</v>
      </c>
    </row>
    <row r="676" spans="2:14">
      <c r="B676" s="46" t="s">
        <v>5684</v>
      </c>
      <c r="C676" s="47">
        <v>9783839408100</v>
      </c>
      <c r="D676" s="48" t="s">
        <v>5685</v>
      </c>
      <c r="E676" s="48" t="s">
        <v>5686</v>
      </c>
      <c r="F676" s="48" t="s">
        <v>6644</v>
      </c>
      <c r="G676" s="46">
        <v>2007</v>
      </c>
      <c r="H676" s="46" t="s">
        <v>1497</v>
      </c>
      <c r="I676" s="82">
        <v>25.99</v>
      </c>
      <c r="J676" s="89" t="str">
        <f>VLOOKUP(C676,'[2]Gesamt 2000-2009'!$C$7:$O$823,13,0)</f>
        <v>Soziologie|Wissenschafts-, Technik- und Umweltsoziologie</v>
      </c>
      <c r="K676" s="46" t="s">
        <v>6643</v>
      </c>
      <c r="L676" s="48">
        <f>VLOOKUP(C676,[3]Tabelle1!$C$32:$S$28751,17,0)</f>
        <v>0</v>
      </c>
      <c r="M676" s="48" t="s">
        <v>5054</v>
      </c>
      <c r="N676" s="46" t="s">
        <v>5683</v>
      </c>
    </row>
    <row r="677" spans="2:14">
      <c r="B677" s="46" t="s">
        <v>5688</v>
      </c>
      <c r="C677" s="47">
        <v>9783839405888</v>
      </c>
      <c r="D677" s="48" t="s">
        <v>5689</v>
      </c>
      <c r="E677" s="48" t="s">
        <v>5690</v>
      </c>
      <c r="F677" s="48" t="s">
        <v>7307</v>
      </c>
      <c r="G677" s="46">
        <v>2007</v>
      </c>
      <c r="H677" s="46" t="s">
        <v>1497</v>
      </c>
      <c r="I677" s="82">
        <v>22.99</v>
      </c>
      <c r="J677" s="89" t="str">
        <f>VLOOKUP(C677,'[2]Gesamt 2000-2009'!$C$7:$O$823,13,0)</f>
        <v>Pädagogik|Theorie und Geschichte der Bildung und Erziehung</v>
      </c>
      <c r="K677" s="46" t="s">
        <v>6942</v>
      </c>
      <c r="L677" s="48">
        <f>VLOOKUP(C677,[3]Tabelle1!$C$32:$S$28751,17,0)</f>
        <v>0</v>
      </c>
      <c r="M677" s="48" t="s">
        <v>5054</v>
      </c>
      <c r="N677" s="46" t="s">
        <v>5687</v>
      </c>
    </row>
    <row r="678" spans="2:14">
      <c r="B678" s="46" t="s">
        <v>5718</v>
      </c>
      <c r="C678" s="47">
        <v>9783839408063</v>
      </c>
      <c r="D678" s="48" t="s">
        <v>5719</v>
      </c>
      <c r="E678" s="48" t="s">
        <v>5720</v>
      </c>
      <c r="F678" s="48" t="s">
        <v>7521</v>
      </c>
      <c r="G678" s="46">
        <v>2007</v>
      </c>
      <c r="H678" s="46" t="s">
        <v>1497</v>
      </c>
      <c r="I678" s="82">
        <v>29.99</v>
      </c>
      <c r="J678" s="89" t="str">
        <f>VLOOKUP(C678,'[2]Gesamt 2000-2009'!$C$7:$O$823,13,0)</f>
        <v>Soziologie|Stadt- und Raumsoziologie</v>
      </c>
      <c r="K678" s="46" t="s">
        <v>6534</v>
      </c>
      <c r="L678" s="48">
        <f>VLOOKUP(C678,[3]Tabelle1!$C$32:$S$28751,17,0)</f>
        <v>0</v>
      </c>
      <c r="M678" s="48" t="s">
        <v>5054</v>
      </c>
      <c r="N678" s="46" t="s">
        <v>5717</v>
      </c>
    </row>
    <row r="679" spans="2:14">
      <c r="B679" s="46" t="s">
        <v>5722</v>
      </c>
      <c r="C679" s="47">
        <v>9783839408117</v>
      </c>
      <c r="D679" s="48" t="s">
        <v>5723</v>
      </c>
      <c r="E679" s="48" t="s">
        <v>5724</v>
      </c>
      <c r="F679" s="48" t="s">
        <v>6552</v>
      </c>
      <c r="G679" s="46">
        <v>2007</v>
      </c>
      <c r="H679" s="46" t="s">
        <v>1497</v>
      </c>
      <c r="I679" s="82">
        <v>40.99</v>
      </c>
      <c r="J679" s="89" t="str">
        <f>VLOOKUP(C679,'[2]Gesamt 2000-2009'!$C$7:$O$823,13,0)</f>
        <v>Soziologie|Stadt- und Raumsoziologie</v>
      </c>
      <c r="K679" s="46" t="s">
        <v>6540</v>
      </c>
      <c r="L679" s="48">
        <f>VLOOKUP(C679,[3]Tabelle1!$C$32:$S$28751,17,0)</f>
        <v>0</v>
      </c>
      <c r="M679" s="48" t="s">
        <v>5054</v>
      </c>
      <c r="N679" s="46" t="s">
        <v>5721</v>
      </c>
    </row>
    <row r="680" spans="2:14">
      <c r="B680" s="46" t="s">
        <v>5730</v>
      </c>
      <c r="C680" s="47">
        <v>9783839408414</v>
      </c>
      <c r="D680" s="48" t="s">
        <v>5731</v>
      </c>
      <c r="E680" s="48" t="s">
        <v>5732</v>
      </c>
      <c r="F680" s="48" t="s">
        <v>6644</v>
      </c>
      <c r="G680" s="46">
        <v>2007</v>
      </c>
      <c r="H680" s="46" t="s">
        <v>1497</v>
      </c>
      <c r="I680" s="82">
        <v>18.989999999999998</v>
      </c>
      <c r="J680" s="89" t="str">
        <f>VLOOKUP(C680,'[2]Gesamt 2000-2009'!$C$7:$O$823,13,0)</f>
        <v>Soziologie|Soziologische Theorie</v>
      </c>
      <c r="K680" s="46" t="s">
        <v>6534</v>
      </c>
      <c r="L680" s="48">
        <f>VLOOKUP(C680,[3]Tabelle1!$C$32:$S$28751,17,0)</f>
        <v>0</v>
      </c>
      <c r="M680" s="48" t="s">
        <v>5054</v>
      </c>
      <c r="N680" s="46" t="s">
        <v>5729</v>
      </c>
    </row>
    <row r="681" spans="2:14">
      <c r="B681" s="46" t="s">
        <v>5742</v>
      </c>
      <c r="C681" s="47">
        <v>9783839408018</v>
      </c>
      <c r="D681" s="48" t="s">
        <v>5743</v>
      </c>
      <c r="E681" s="48" t="s">
        <v>5744</v>
      </c>
      <c r="F681" s="48" t="s">
        <v>6552</v>
      </c>
      <c r="G681" s="46">
        <v>2007</v>
      </c>
      <c r="H681" s="46" t="s">
        <v>1497</v>
      </c>
      <c r="I681" s="82">
        <v>22.99</v>
      </c>
      <c r="J681" s="89" t="str">
        <f>VLOOKUP(C681,'[2]Gesamt 2000-2009'!$C$7:$O$823,13,0)</f>
        <v>Soziologie|Soziologie der Migration</v>
      </c>
      <c r="K681" s="46" t="s">
        <v>7002</v>
      </c>
      <c r="L681" s="48">
        <f>VLOOKUP(C681,[3]Tabelle1!$C$32:$S$28751,17,0)</f>
        <v>0</v>
      </c>
      <c r="M681" s="48" t="s">
        <v>5054</v>
      </c>
      <c r="N681" s="46" t="s">
        <v>5741</v>
      </c>
    </row>
    <row r="682" spans="2:14">
      <c r="B682" s="46" t="s">
        <v>5750</v>
      </c>
      <c r="C682" s="47">
        <v>9783839405703</v>
      </c>
      <c r="D682" s="48" t="s">
        <v>5751</v>
      </c>
      <c r="E682" s="48" t="s">
        <v>5752</v>
      </c>
      <c r="F682" s="48" t="s">
        <v>6535</v>
      </c>
      <c r="G682" s="46">
        <v>2008</v>
      </c>
      <c r="H682" s="46" t="s">
        <v>1497</v>
      </c>
      <c r="I682" s="82">
        <v>13.99</v>
      </c>
      <c r="J682" s="89" t="str">
        <f>VLOOKUP(C682,'[2]Gesamt 2000-2009'!$C$7:$O$823,13,0)</f>
        <v>Soziologie|Soziologische Theorie</v>
      </c>
      <c r="K682" s="46" t="s">
        <v>6534</v>
      </c>
      <c r="L682" s="48">
        <f>VLOOKUP(C682,[3]Tabelle1!$C$32:$S$28751,17,0)</f>
        <v>0</v>
      </c>
      <c r="M682" s="48" t="s">
        <v>5054</v>
      </c>
      <c r="N682" s="46" t="s">
        <v>5749</v>
      </c>
    </row>
    <row r="683" spans="2:14">
      <c r="B683" s="46" t="s">
        <v>5754</v>
      </c>
      <c r="C683" s="47">
        <v>9783839406823</v>
      </c>
      <c r="D683" s="48" t="s">
        <v>5755</v>
      </c>
      <c r="E683" s="48" t="s">
        <v>5756</v>
      </c>
      <c r="F683" s="48" t="s">
        <v>6564</v>
      </c>
      <c r="G683" s="46">
        <v>2008</v>
      </c>
      <c r="H683" s="46" t="s">
        <v>1497</v>
      </c>
      <c r="I683" s="82">
        <v>18.989999999999998</v>
      </c>
      <c r="J683" s="89" t="str">
        <f>VLOOKUP(C683,'[2]Gesamt 2000-2009'!$C$7:$O$823,13,0)</f>
        <v>Psychologie|Psychoanalyse</v>
      </c>
      <c r="K683" s="46" t="s">
        <v>6563</v>
      </c>
      <c r="L683" s="48">
        <f>VLOOKUP(C683,[3]Tabelle1!$C$32:$S$28751,17,0)</f>
        <v>0</v>
      </c>
      <c r="M683" s="48" t="s">
        <v>5054</v>
      </c>
      <c r="N683" s="46" t="s">
        <v>5753</v>
      </c>
    </row>
    <row r="684" spans="2:14">
      <c r="B684" s="46" t="s">
        <v>5760</v>
      </c>
      <c r="C684" s="47">
        <v>9783839407660</v>
      </c>
      <c r="D684" s="48" t="s">
        <v>5761</v>
      </c>
      <c r="E684" s="48" t="s">
        <v>5762</v>
      </c>
      <c r="F684" s="48" t="s">
        <v>6990</v>
      </c>
      <c r="G684" s="46">
        <v>2008</v>
      </c>
      <c r="H684" s="46" t="s">
        <v>1497</v>
      </c>
      <c r="I684" s="82">
        <v>26.99</v>
      </c>
      <c r="J684" s="89" t="str">
        <f>VLOOKUP(C684,'[2]Gesamt 2000-2009'!$C$7:$O$823,13,0)</f>
        <v>Soziologie|Wissenschafts-, Technik- und Umweltsoziologie</v>
      </c>
      <c r="K684" s="46" t="s">
        <v>6832</v>
      </c>
      <c r="L684" s="48">
        <f>VLOOKUP(C684,[3]Tabelle1!$C$32:$S$28751,17,0)</f>
        <v>0</v>
      </c>
      <c r="M684" s="48" t="s">
        <v>5054</v>
      </c>
      <c r="N684" s="46" t="s">
        <v>5759</v>
      </c>
    </row>
    <row r="685" spans="2:14">
      <c r="B685" s="46" t="s">
        <v>5764</v>
      </c>
      <c r="C685" s="47">
        <v>9783839407837</v>
      </c>
      <c r="D685" s="48" t="s">
        <v>5765</v>
      </c>
      <c r="E685" s="48" t="s">
        <v>5766</v>
      </c>
      <c r="F685" s="48" t="s">
        <v>7115</v>
      </c>
      <c r="G685" s="46">
        <v>2008</v>
      </c>
      <c r="H685" s="46" t="s">
        <v>1497</v>
      </c>
      <c r="I685" s="82">
        <v>29.99</v>
      </c>
      <c r="J685" s="89" t="str">
        <f>VLOOKUP(C685,'[2]Gesamt 2000-2009'!$C$7:$O$823,13,0)</f>
        <v>Politikwissenschaft|Internationale und Europäische Politik und Globalisierung</v>
      </c>
      <c r="K685" s="46" t="s">
        <v>7425</v>
      </c>
      <c r="L685" s="48">
        <f>VLOOKUP(C685,[3]Tabelle1!$C$32:$S$28751,17,0)</f>
        <v>0</v>
      </c>
      <c r="M685" s="48" t="s">
        <v>5054</v>
      </c>
      <c r="N685" s="46" t="s">
        <v>5763</v>
      </c>
    </row>
    <row r="686" spans="2:14">
      <c r="B686" s="46" t="s">
        <v>5772</v>
      </c>
      <c r="C686" s="47">
        <v>9783839408155</v>
      </c>
      <c r="D686" s="48" t="s">
        <v>5773</v>
      </c>
      <c r="E686" s="48" t="s">
        <v>5774</v>
      </c>
      <c r="F686" s="48" t="s">
        <v>7281</v>
      </c>
      <c r="G686" s="46">
        <v>2008</v>
      </c>
      <c r="H686" s="46" t="s">
        <v>1497</v>
      </c>
      <c r="I686" s="82">
        <v>26.99</v>
      </c>
      <c r="J686" s="89" t="str">
        <f>VLOOKUP(C686,'[2]Gesamt 2000-2009'!$C$7:$O$823,13,0)</f>
        <v>Soziologie|Soziologie des Geschlechts und des Körpers</v>
      </c>
      <c r="K686" s="46" t="s">
        <v>6817</v>
      </c>
      <c r="L686" s="48">
        <f>VLOOKUP(C686,[3]Tabelle1!$C$32:$S$28751,17,0)</f>
        <v>0</v>
      </c>
      <c r="M686" s="48" t="s">
        <v>5054</v>
      </c>
      <c r="N686" s="46" t="s">
        <v>5771</v>
      </c>
    </row>
    <row r="687" spans="2:14">
      <c r="B687" s="46" t="s">
        <v>5780</v>
      </c>
      <c r="C687" s="47">
        <v>9783839409022</v>
      </c>
      <c r="D687" s="48" t="s">
        <v>5781</v>
      </c>
      <c r="E687" s="48" t="s">
        <v>5782</v>
      </c>
      <c r="F687" s="48" t="s">
        <v>6602</v>
      </c>
      <c r="G687" s="46">
        <v>2008</v>
      </c>
      <c r="H687" s="46" t="s">
        <v>1497</v>
      </c>
      <c r="I687" s="82">
        <v>18.989999999999998</v>
      </c>
      <c r="J687" s="89" t="str">
        <f>VLOOKUP(C687,'[2]Gesamt 2000-2009'!$C$7:$O$823,13,0)</f>
        <v>Soziologie|Religionssoziologie</v>
      </c>
      <c r="K687" s="46" t="s">
        <v>6809</v>
      </c>
      <c r="L687" s="48">
        <f>VLOOKUP(C687,[3]Tabelle1!$C$32:$S$28751,17,0)</f>
        <v>0</v>
      </c>
      <c r="M687" s="48" t="s">
        <v>5054</v>
      </c>
      <c r="N687" s="46" t="s">
        <v>5779</v>
      </c>
    </row>
    <row r="688" spans="2:14">
      <c r="B688" s="46" t="s">
        <v>5820</v>
      </c>
      <c r="C688" s="47">
        <v>9783839408520</v>
      </c>
      <c r="D688" s="48" t="s">
        <v>5821</v>
      </c>
      <c r="E688" s="48" t="s">
        <v>5822</v>
      </c>
      <c r="F688" s="48" t="s">
        <v>6644</v>
      </c>
      <c r="G688" s="46">
        <v>2008</v>
      </c>
      <c r="H688" s="46" t="s">
        <v>1497</v>
      </c>
      <c r="I688" s="82">
        <v>31.99</v>
      </c>
      <c r="J688" s="89" t="str">
        <f>VLOOKUP(C688,'[2]Gesamt 2000-2009'!$C$7:$O$823,13,0)</f>
        <v>Soziologie|Politische Soziologie und Sozialpolitik</v>
      </c>
      <c r="K688" s="46" t="s">
        <v>6894</v>
      </c>
      <c r="L688" s="48">
        <f>VLOOKUP(C688,[3]Tabelle1!$C$32:$S$28751,17,0)</f>
        <v>0</v>
      </c>
      <c r="M688" s="48" t="s">
        <v>5054</v>
      </c>
      <c r="N688" s="46" t="s">
        <v>5819</v>
      </c>
    </row>
    <row r="689" spans="2:14">
      <c r="B689" s="46" t="s">
        <v>5824</v>
      </c>
      <c r="C689" s="47">
        <v>9783839408698</v>
      </c>
      <c r="D689" s="48" t="s">
        <v>5825</v>
      </c>
      <c r="E689" s="48" t="s">
        <v>5826</v>
      </c>
      <c r="F689" s="48" t="s">
        <v>6644</v>
      </c>
      <c r="G689" s="46">
        <v>2008</v>
      </c>
      <c r="H689" s="46" t="s">
        <v>1497</v>
      </c>
      <c r="I689" s="82">
        <v>20.99</v>
      </c>
      <c r="J689" s="89" t="str">
        <f>VLOOKUP(C689,'[2]Gesamt 2000-2009'!$C$7:$O$823,13,0)</f>
        <v>Soziologie|Wirtschafts-, Organisations-, Arbeits- und Industriesoziologie</v>
      </c>
      <c r="K689" s="46" t="s">
        <v>5827</v>
      </c>
      <c r="L689" s="48">
        <f>VLOOKUP(C689,[3]Tabelle1!$C$32:$S$28751,17,0)</f>
        <v>0</v>
      </c>
      <c r="M689" s="48" t="s">
        <v>5054</v>
      </c>
      <c r="N689" s="46" t="s">
        <v>5823</v>
      </c>
    </row>
    <row r="690" spans="2:14">
      <c r="B690" s="46" t="s">
        <v>5837</v>
      </c>
      <c r="C690" s="47">
        <v>9783839406830</v>
      </c>
      <c r="D690" s="48" t="s">
        <v>5838</v>
      </c>
      <c r="E690" s="48" t="s">
        <v>5839</v>
      </c>
      <c r="F690" s="48" t="s">
        <v>6644</v>
      </c>
      <c r="G690" s="46">
        <v>2008</v>
      </c>
      <c r="H690" s="46" t="s">
        <v>1497</v>
      </c>
      <c r="I690" s="82">
        <v>26.99</v>
      </c>
      <c r="J690" s="89" t="str">
        <f>VLOOKUP(C690,'[2]Gesamt 2000-2009'!$C$7:$O$823,13,0)</f>
        <v>Soziologie|Soziologische Theorie</v>
      </c>
      <c r="K690" s="46" t="s">
        <v>6534</v>
      </c>
      <c r="L690" s="48">
        <f>VLOOKUP(C690,[3]Tabelle1!$C$32:$S$28751,17,0)</f>
        <v>0</v>
      </c>
      <c r="M690" s="48" t="s">
        <v>5054</v>
      </c>
      <c r="N690" s="46" t="s">
        <v>5836</v>
      </c>
    </row>
    <row r="691" spans="2:14">
      <c r="B691" s="46" t="s">
        <v>5841</v>
      </c>
      <c r="C691" s="47">
        <v>9783839407844</v>
      </c>
      <c r="D691" s="48" t="s">
        <v>5842</v>
      </c>
      <c r="E691" s="48" t="s">
        <v>5843</v>
      </c>
      <c r="F691" s="48" t="s">
        <v>7115</v>
      </c>
      <c r="G691" s="46">
        <v>2008</v>
      </c>
      <c r="H691" s="46" t="s">
        <v>1497</v>
      </c>
      <c r="I691" s="82">
        <v>24.99</v>
      </c>
      <c r="J691" s="89" t="str">
        <f>VLOOKUP(C691,'[2]Gesamt 2000-2009'!$C$7:$O$823,13,0)</f>
        <v>Geographie|Sozial- und Kulturgeographie</v>
      </c>
      <c r="K691" s="46" t="s">
        <v>6885</v>
      </c>
      <c r="L691" s="48">
        <f>VLOOKUP(C691,[3]Tabelle1!$C$32:$S$28751,17,0)</f>
        <v>0</v>
      </c>
      <c r="M691" s="48" t="s">
        <v>5054</v>
      </c>
      <c r="N691" s="46" t="s">
        <v>5840</v>
      </c>
    </row>
    <row r="692" spans="2:14">
      <c r="B692" s="46" t="s">
        <v>5854</v>
      </c>
      <c r="C692" s="47">
        <v>9783839408308</v>
      </c>
      <c r="D692" s="48" t="s">
        <v>5855</v>
      </c>
      <c r="E692" s="48" t="s">
        <v>5856</v>
      </c>
      <c r="F692" s="48" t="s">
        <v>6644</v>
      </c>
      <c r="G692" s="46">
        <v>2008</v>
      </c>
      <c r="H692" s="46" t="s">
        <v>1497</v>
      </c>
      <c r="I692" s="82">
        <v>23.99</v>
      </c>
      <c r="J692" s="89" t="str">
        <f>VLOOKUP(C692,'[2]Gesamt 2000-2009'!$C$7:$O$823,13,0)</f>
        <v>Soziologie|Soziologische Theorie</v>
      </c>
      <c r="K692" s="46" t="s">
        <v>6534</v>
      </c>
      <c r="L692" s="48">
        <f>VLOOKUP(C692,[3]Tabelle1!$C$32:$S$28751,17,0)</f>
        <v>0</v>
      </c>
      <c r="M692" s="48" t="s">
        <v>5054</v>
      </c>
      <c r="N692" s="46" t="s">
        <v>5853</v>
      </c>
    </row>
    <row r="693" spans="2:14">
      <c r="B693" s="46" t="s">
        <v>5858</v>
      </c>
      <c r="C693" s="47">
        <v>9783839408391</v>
      </c>
      <c r="D693" s="48" t="s">
        <v>5859</v>
      </c>
      <c r="E693" s="48" t="s">
        <v>5860</v>
      </c>
      <c r="F693" s="48" t="s">
        <v>6730</v>
      </c>
      <c r="G693" s="46">
        <v>2008</v>
      </c>
      <c r="H693" s="46" t="s">
        <v>1497</v>
      </c>
      <c r="I693" s="82">
        <v>25.99</v>
      </c>
      <c r="J693" s="89" t="str">
        <f>VLOOKUP(C693,'[2]Gesamt 2000-2009'!$C$7:$O$823,13,0)</f>
        <v>Pädagogik|Theorie und Geschichte der Bildung und Erziehung</v>
      </c>
      <c r="K693" s="46" t="s">
        <v>6942</v>
      </c>
      <c r="L693" s="48">
        <f>VLOOKUP(C693,[3]Tabelle1!$C$32:$S$28751,17,0)</f>
        <v>0</v>
      </c>
      <c r="M693" s="48" t="s">
        <v>5054</v>
      </c>
      <c r="N693" s="46" t="s">
        <v>5857</v>
      </c>
    </row>
    <row r="694" spans="2:14">
      <c r="B694" s="46" t="s">
        <v>5871</v>
      </c>
      <c r="C694" s="47">
        <v>9783839408742</v>
      </c>
      <c r="D694" s="48" t="s">
        <v>5872</v>
      </c>
      <c r="E694" s="48" t="s">
        <v>5873</v>
      </c>
      <c r="F694" s="48" t="s">
        <v>6644</v>
      </c>
      <c r="G694" s="46">
        <v>2008</v>
      </c>
      <c r="H694" s="46" t="s">
        <v>1497</v>
      </c>
      <c r="I694" s="82">
        <v>18.989999999999998</v>
      </c>
      <c r="J694" s="89" t="str">
        <f>VLOOKUP(C694,'[2]Gesamt 2000-2009'!$C$7:$O$823,13,0)</f>
        <v>Soziologie|Wirtschafts-, Organisations-, Arbeits- und Industriesoziologie</v>
      </c>
      <c r="K694" s="46" t="s">
        <v>6534</v>
      </c>
      <c r="L694" s="48">
        <f>VLOOKUP(C694,[3]Tabelle1!$C$32:$S$28751,17,0)</f>
        <v>0</v>
      </c>
      <c r="M694" s="48" t="s">
        <v>5054</v>
      </c>
      <c r="N694" s="46" t="s">
        <v>5870</v>
      </c>
    </row>
    <row r="695" spans="2:14">
      <c r="B695" s="46" t="s">
        <v>5875</v>
      </c>
      <c r="C695" s="47">
        <v>9783839408780</v>
      </c>
      <c r="D695" s="48" t="s">
        <v>5876</v>
      </c>
      <c r="E695" s="48" t="s">
        <v>5877</v>
      </c>
      <c r="F695" s="48" t="s">
        <v>7307</v>
      </c>
      <c r="G695" s="46">
        <v>2008</v>
      </c>
      <c r="H695" s="46" t="s">
        <v>1497</v>
      </c>
      <c r="I695" s="82">
        <v>17.989999999999998</v>
      </c>
      <c r="J695" s="89" t="str">
        <f>VLOOKUP(C695,'[2]Gesamt 2000-2009'!$C$7:$O$823,13,0)</f>
        <v>Pädagogik|Theorie und Geschichte der Bildung und Erziehung</v>
      </c>
      <c r="K695" s="46" t="s">
        <v>6785</v>
      </c>
      <c r="L695" s="48">
        <f>VLOOKUP(C695,[3]Tabelle1!$C$32:$S$28751,17,0)</f>
        <v>0</v>
      </c>
      <c r="M695" s="48" t="s">
        <v>5054</v>
      </c>
      <c r="N695" s="46" t="s">
        <v>5874</v>
      </c>
    </row>
    <row r="696" spans="2:14">
      <c r="B696" s="46" t="s">
        <v>5885</v>
      </c>
      <c r="C696" s="47">
        <v>9783839408865</v>
      </c>
      <c r="D696" s="48" t="s">
        <v>5886</v>
      </c>
      <c r="E696" s="48" t="s">
        <v>5887</v>
      </c>
      <c r="F696" s="48" t="s">
        <v>6644</v>
      </c>
      <c r="G696" s="46">
        <v>2008</v>
      </c>
      <c r="H696" s="46" t="s">
        <v>1497</v>
      </c>
      <c r="I696" s="82">
        <v>26.99</v>
      </c>
      <c r="J696" s="89" t="str">
        <f>VLOOKUP(C696,'[2]Gesamt 2000-2009'!$C$7:$O$823,13,0)</f>
        <v>Soziologie|Soziologische Theorie</v>
      </c>
      <c r="K696" s="46" t="s">
        <v>6534</v>
      </c>
      <c r="L696" s="48">
        <f>VLOOKUP(C696,[3]Tabelle1!$C$32:$S$28751,17,0)</f>
        <v>0</v>
      </c>
      <c r="M696" s="48" t="s">
        <v>5054</v>
      </c>
      <c r="N696" s="46" t="s">
        <v>5884</v>
      </c>
    </row>
    <row r="697" spans="2:14">
      <c r="B697" s="46" t="s">
        <v>5910</v>
      </c>
      <c r="C697" s="47">
        <v>9783839407684</v>
      </c>
      <c r="D697" s="48" t="s">
        <v>5911</v>
      </c>
      <c r="E697" s="48" t="s">
        <v>5912</v>
      </c>
      <c r="F697" s="48" t="s">
        <v>6745</v>
      </c>
      <c r="G697" s="46">
        <v>2008</v>
      </c>
      <c r="H697" s="46" t="s">
        <v>1497</v>
      </c>
      <c r="I697" s="82">
        <v>13.99</v>
      </c>
      <c r="J697" s="89" t="str">
        <f>VLOOKUP(C697,'[2]Gesamt 2000-2009'!$C$7:$O$823,13,0)</f>
        <v>Politikwissenschaft|Internationale und Europäische Politik und Globalisierung</v>
      </c>
      <c r="K697" s="46" t="s">
        <v>6623</v>
      </c>
      <c r="L697" s="48">
        <f>VLOOKUP(C697,[3]Tabelle1!$C$32:$S$28751,17,0)</f>
        <v>0</v>
      </c>
      <c r="M697" s="48" t="s">
        <v>5054</v>
      </c>
      <c r="N697" s="46" t="s">
        <v>5909</v>
      </c>
    </row>
    <row r="698" spans="2:14">
      <c r="B698" s="46" t="s">
        <v>5930</v>
      </c>
      <c r="C698" s="47">
        <v>9783839407981</v>
      </c>
      <c r="D698" s="48" t="s">
        <v>5931</v>
      </c>
      <c r="E698" s="48" t="s">
        <v>5932</v>
      </c>
      <c r="F698" s="48" t="s">
        <v>7307</v>
      </c>
      <c r="G698" s="46">
        <v>2008</v>
      </c>
      <c r="H698" s="46" t="s">
        <v>1497</v>
      </c>
      <c r="I698" s="82">
        <v>24.99</v>
      </c>
      <c r="J698" s="89" t="str">
        <f>VLOOKUP(C698,'[2]Gesamt 2000-2009'!$C$7:$O$823,13,0)</f>
        <v>Pädagogik|Theorie und Geschichte der Bildung und Erziehung</v>
      </c>
      <c r="K698" s="46" t="s">
        <v>6942</v>
      </c>
      <c r="L698" s="48">
        <f>VLOOKUP(C698,[3]Tabelle1!$C$32:$S$28751,17,0)</f>
        <v>0</v>
      </c>
      <c r="M698" s="48" t="s">
        <v>5054</v>
      </c>
      <c r="N698" s="46" t="s">
        <v>5929</v>
      </c>
    </row>
    <row r="699" spans="2:14">
      <c r="B699" s="46" t="s">
        <v>5938</v>
      </c>
      <c r="C699" s="47">
        <v>9783839408346</v>
      </c>
      <c r="D699" s="48" t="s">
        <v>5939</v>
      </c>
      <c r="E699" s="48" t="s">
        <v>5940</v>
      </c>
      <c r="F699" s="48" t="s">
        <v>6990</v>
      </c>
      <c r="G699" s="46">
        <v>2008</v>
      </c>
      <c r="H699" s="46" t="s">
        <v>1497</v>
      </c>
      <c r="I699" s="82">
        <v>26.99</v>
      </c>
      <c r="J699" s="89" t="str">
        <f>VLOOKUP(C699,'[2]Gesamt 2000-2009'!$C$7:$O$823,13,0)</f>
        <v>Soziologie|Wissenschafts-, Technik- und Umweltsoziologie</v>
      </c>
      <c r="K699" s="46" t="s">
        <v>6643</v>
      </c>
      <c r="L699" s="48">
        <f>VLOOKUP(C699,[3]Tabelle1!$C$32:$S$28751,17,0)</f>
        <v>0</v>
      </c>
      <c r="M699" s="48" t="s">
        <v>5054</v>
      </c>
      <c r="N699" s="46" t="s">
        <v>5937</v>
      </c>
    </row>
    <row r="700" spans="2:14">
      <c r="B700" s="46" t="s">
        <v>5958</v>
      </c>
      <c r="C700" s="47">
        <v>9783839409480</v>
      </c>
      <c r="D700" s="48" t="s">
        <v>5959</v>
      </c>
      <c r="E700" s="48" t="s">
        <v>5960</v>
      </c>
      <c r="F700" s="48" t="s">
        <v>5961</v>
      </c>
      <c r="G700" s="46">
        <v>2008</v>
      </c>
      <c r="H700" s="46" t="s">
        <v>1497</v>
      </c>
      <c r="I700" s="82">
        <v>26.99</v>
      </c>
      <c r="J700" s="89" t="str">
        <f>VLOOKUP(C700,'[2]Gesamt 2000-2009'!$C$7:$O$823,13,0)</f>
        <v>Soziologie|Soziologie des Geschlechts und des Körpers</v>
      </c>
      <c r="K700" s="46" t="s">
        <v>6817</v>
      </c>
      <c r="L700" s="48">
        <f>VLOOKUP(C700,[3]Tabelle1!$C$32:$S$28751,17,0)</f>
        <v>0</v>
      </c>
      <c r="M700" s="48" t="s">
        <v>5054</v>
      </c>
      <c r="N700" s="46" t="s">
        <v>5957</v>
      </c>
    </row>
    <row r="701" spans="2:14">
      <c r="B701" s="46" t="s">
        <v>5963</v>
      </c>
      <c r="C701" s="47">
        <v>9783839409770</v>
      </c>
      <c r="D701" s="48" t="s">
        <v>5964</v>
      </c>
      <c r="E701" s="48" t="s">
        <v>5965</v>
      </c>
      <c r="F701" s="48" t="s">
        <v>7521</v>
      </c>
      <c r="G701" s="46">
        <v>2008</v>
      </c>
      <c r="H701" s="46" t="s">
        <v>1497</v>
      </c>
      <c r="I701" s="82">
        <v>22.99</v>
      </c>
      <c r="J701" s="89" t="str">
        <f>VLOOKUP(C701,'[2]Gesamt 2000-2009'!$C$7:$O$823,13,0)</f>
        <v>Soziologie|Soziologie des Geschlechts und des Körpers</v>
      </c>
      <c r="K701" s="46" t="s">
        <v>6740</v>
      </c>
      <c r="L701" s="48">
        <f>VLOOKUP(C701,[3]Tabelle1!$C$32:$S$28751,17,0)</f>
        <v>0</v>
      </c>
      <c r="M701" s="48" t="s">
        <v>5054</v>
      </c>
      <c r="N701" s="46" t="s">
        <v>5962</v>
      </c>
    </row>
    <row r="702" spans="2:14">
      <c r="B702" s="46" t="s">
        <v>5971</v>
      </c>
      <c r="C702" s="47">
        <v>9783839407462</v>
      </c>
      <c r="D702" s="48" t="s">
        <v>5972</v>
      </c>
      <c r="E702" s="48" t="s">
        <v>5973</v>
      </c>
      <c r="F702" s="48" t="s">
        <v>6602</v>
      </c>
      <c r="G702" s="46">
        <v>2008</v>
      </c>
      <c r="H702" s="46" t="s">
        <v>1497</v>
      </c>
      <c r="I702" s="82">
        <v>16.989999999999998</v>
      </c>
      <c r="J702" s="89" t="str">
        <f>VLOOKUP(C702,'[2]Gesamt 2000-2009'!$C$7:$O$823,13,0)</f>
        <v>Soziologie|Politische Soziologie und Sozialpolitik</v>
      </c>
      <c r="K702" s="46" t="s">
        <v>7516</v>
      </c>
      <c r="L702" s="48">
        <f>VLOOKUP(C702,[3]Tabelle1!$C$32:$S$28751,17,0)</f>
        <v>0</v>
      </c>
      <c r="M702" s="48" t="s">
        <v>5054</v>
      </c>
      <c r="N702" s="46" t="s">
        <v>5970</v>
      </c>
    </row>
    <row r="703" spans="2:14">
      <c r="B703" s="46" t="s">
        <v>5983</v>
      </c>
      <c r="C703" s="47">
        <v>9783839408995</v>
      </c>
      <c r="D703" s="48" t="s">
        <v>5984</v>
      </c>
      <c r="E703" s="48" t="s">
        <v>5985</v>
      </c>
      <c r="F703" s="48" t="s">
        <v>5892</v>
      </c>
      <c r="G703" s="46">
        <v>2008</v>
      </c>
      <c r="H703" s="46" t="s">
        <v>1497</v>
      </c>
      <c r="I703" s="82">
        <v>23.99</v>
      </c>
      <c r="J703" s="89" t="str">
        <f>VLOOKUP(C703,'[2]Gesamt 2000-2009'!$C$7:$O$823,13,0)</f>
        <v>Soziologie|Wirtschafts-, Organisations-, Arbeits- und Industriesoziologie</v>
      </c>
      <c r="K703" s="46" t="s">
        <v>6841</v>
      </c>
      <c r="L703" s="48">
        <f>VLOOKUP(C703,[3]Tabelle1!$C$32:$S$28751,17,0)</f>
        <v>0</v>
      </c>
      <c r="M703" s="48" t="s">
        <v>5054</v>
      </c>
      <c r="N703" s="46" t="s">
        <v>5982</v>
      </c>
    </row>
    <row r="704" spans="2:14">
      <c r="B704" s="46" t="s">
        <v>5991</v>
      </c>
      <c r="C704" s="47">
        <v>9783839409107</v>
      </c>
      <c r="D704" s="48" t="s">
        <v>5546</v>
      </c>
      <c r="E704" s="48" t="s">
        <v>5992</v>
      </c>
      <c r="F704" s="48" t="s">
        <v>5548</v>
      </c>
      <c r="G704" s="46">
        <v>2008</v>
      </c>
      <c r="H704" s="46" t="s">
        <v>1497</v>
      </c>
      <c r="I704" s="82">
        <v>23.99</v>
      </c>
      <c r="J704" s="89" t="str">
        <f>VLOOKUP(C704,'[2]Gesamt 2000-2009'!$C$7:$O$823,13,0)</f>
        <v>Pädagogik|Theorie und Geschichte der Bildung und Erziehung</v>
      </c>
      <c r="K704" s="46" t="s">
        <v>6942</v>
      </c>
      <c r="L704" s="48">
        <f>VLOOKUP(C704,[3]Tabelle1!$C$32:$S$28751,17,0)</f>
        <v>0</v>
      </c>
      <c r="M704" s="48" t="s">
        <v>5054</v>
      </c>
      <c r="N704" s="46" t="s">
        <v>5990</v>
      </c>
    </row>
    <row r="705" spans="2:14">
      <c r="B705" s="46" t="s">
        <v>5994</v>
      </c>
      <c r="C705" s="47">
        <v>9783839409350</v>
      </c>
      <c r="D705" s="48" t="s">
        <v>5995</v>
      </c>
      <c r="E705" s="48" t="s">
        <v>5996</v>
      </c>
      <c r="F705" s="48" t="s">
        <v>6990</v>
      </c>
      <c r="G705" s="46">
        <v>2008</v>
      </c>
      <c r="H705" s="46" t="s">
        <v>1497</v>
      </c>
      <c r="I705" s="82">
        <v>26.99</v>
      </c>
      <c r="J705" s="89" t="str">
        <f>VLOOKUP(C705,'[2]Gesamt 2000-2009'!$C$7:$O$823,13,0)</f>
        <v>Politikwissenschaft|Politics</v>
      </c>
      <c r="K705" s="46" t="s">
        <v>5997</v>
      </c>
      <c r="L705" s="48">
        <f>VLOOKUP(C705,[3]Tabelle1!$C$32:$S$28751,17,0)</f>
        <v>0</v>
      </c>
      <c r="M705" s="48" t="s">
        <v>5054</v>
      </c>
      <c r="N705" s="46" t="s">
        <v>5993</v>
      </c>
    </row>
    <row r="706" spans="2:14">
      <c r="B706" s="46" t="s">
        <v>6019</v>
      </c>
      <c r="C706" s="47">
        <v>9783839409541</v>
      </c>
      <c r="D706" s="48" t="s">
        <v>6020</v>
      </c>
      <c r="E706" s="48" t="s">
        <v>6021</v>
      </c>
      <c r="F706" s="48" t="s">
        <v>6951</v>
      </c>
      <c r="G706" s="46">
        <v>2008</v>
      </c>
      <c r="H706" s="46" t="s">
        <v>1497</v>
      </c>
      <c r="I706" s="82">
        <v>21.99</v>
      </c>
      <c r="J706" s="89" t="str">
        <f>VLOOKUP(C706,'[2]Gesamt 2000-2009'!$C$7:$O$823,13,0)</f>
        <v>Soziologie|Soziologie des Geschlechts und des Körpers</v>
      </c>
      <c r="K706" s="46" t="s">
        <v>6551</v>
      </c>
      <c r="L706" s="48">
        <f>VLOOKUP(C706,[3]Tabelle1!$C$32:$S$28751,17,0)</f>
        <v>0</v>
      </c>
      <c r="M706" s="48" t="s">
        <v>5054</v>
      </c>
      <c r="N706" s="46" t="s">
        <v>6018</v>
      </c>
    </row>
    <row r="707" spans="2:14">
      <c r="B707" s="46" t="s">
        <v>6023</v>
      </c>
      <c r="C707" s="47">
        <v>9783839409787</v>
      </c>
      <c r="D707" s="48" t="s">
        <v>6024</v>
      </c>
      <c r="E707" s="48" t="s">
        <v>6025</v>
      </c>
      <c r="F707" s="48" t="s">
        <v>6644</v>
      </c>
      <c r="G707" s="46">
        <v>2008</v>
      </c>
      <c r="H707" s="46" t="s">
        <v>1497</v>
      </c>
      <c r="I707" s="82">
        <v>35.99</v>
      </c>
      <c r="J707" s="89" t="str">
        <f>VLOOKUP(C707,'[2]Gesamt 2000-2009'!$C$7:$O$823,13,0)</f>
        <v>Soziologie|Kultursoziologie</v>
      </c>
      <c r="K707" s="46" t="s">
        <v>6551</v>
      </c>
      <c r="L707" s="48">
        <f>VLOOKUP(C707,[3]Tabelle1!$C$32:$S$28751,17,0)</f>
        <v>0</v>
      </c>
      <c r="M707" s="48" t="s">
        <v>5054</v>
      </c>
      <c r="N707" s="46" t="s">
        <v>6022</v>
      </c>
    </row>
    <row r="708" spans="2:14">
      <c r="B708" s="46" t="s">
        <v>6027</v>
      </c>
      <c r="C708" s="47">
        <v>9783839406434</v>
      </c>
      <c r="D708" s="48" t="s">
        <v>6028</v>
      </c>
      <c r="E708" s="48" t="s">
        <v>6029</v>
      </c>
      <c r="F708" s="48" t="s">
        <v>6602</v>
      </c>
      <c r="G708" s="46">
        <v>2008</v>
      </c>
      <c r="H708" s="46" t="s">
        <v>1497</v>
      </c>
      <c r="I708" s="82">
        <v>14.99</v>
      </c>
      <c r="J708" s="89" t="str">
        <f>VLOOKUP(C708,'[2]Gesamt 2000-2009'!$C$7:$O$823,13,0)</f>
        <v>Soziologie|Soziologie der Migration</v>
      </c>
      <c r="K708" s="46" t="s">
        <v>6546</v>
      </c>
      <c r="L708" s="48">
        <f>VLOOKUP(C708,[3]Tabelle1!$C$32:$S$28751,17,0)</f>
        <v>0</v>
      </c>
      <c r="M708" s="48" t="s">
        <v>5054</v>
      </c>
      <c r="N708" s="46" t="s">
        <v>6026</v>
      </c>
    </row>
    <row r="709" spans="2:14">
      <c r="B709" s="46" t="s">
        <v>6043</v>
      </c>
      <c r="C709" s="47">
        <v>9783839408667</v>
      </c>
      <c r="D709" s="48" t="s">
        <v>6044</v>
      </c>
      <c r="E709" s="48" t="s">
        <v>6045</v>
      </c>
      <c r="F709" s="48" t="s">
        <v>6552</v>
      </c>
      <c r="G709" s="46">
        <v>2008</v>
      </c>
      <c r="H709" s="46" t="s">
        <v>1497</v>
      </c>
      <c r="I709" s="82">
        <v>21.99</v>
      </c>
      <c r="J709" s="89" t="str">
        <f>VLOOKUP(C709,'[2]Gesamt 2000-2009'!$C$7:$O$823,13,0)</f>
        <v>Geographie|Sozial- und Kulturgeographie</v>
      </c>
      <c r="K709" s="46" t="s">
        <v>6885</v>
      </c>
      <c r="L709" s="48">
        <f>VLOOKUP(C709,[3]Tabelle1!$C$32:$S$28751,17,0)</f>
        <v>0</v>
      </c>
      <c r="M709" s="48" t="s">
        <v>5054</v>
      </c>
      <c r="N709" s="46" t="s">
        <v>6042</v>
      </c>
    </row>
    <row r="710" spans="2:14">
      <c r="B710" s="46" t="s">
        <v>6055</v>
      </c>
      <c r="C710" s="47">
        <v>9783839408957</v>
      </c>
      <c r="D710" s="48" t="s">
        <v>6056</v>
      </c>
      <c r="E710" s="48" t="s">
        <v>6057</v>
      </c>
      <c r="F710" s="48" t="s">
        <v>6552</v>
      </c>
      <c r="G710" s="46">
        <v>2008</v>
      </c>
      <c r="H710" s="46" t="s">
        <v>1497</v>
      </c>
      <c r="I710" s="82">
        <v>25.99</v>
      </c>
      <c r="J710" s="89" t="str">
        <f>VLOOKUP(C710,'[2]Gesamt 2000-2009'!$C$7:$O$823,13,0)</f>
        <v>Soziologie|Soziologie der Migration</v>
      </c>
      <c r="K710" s="46" t="s">
        <v>6546</v>
      </c>
      <c r="L710" s="48">
        <f>VLOOKUP(C710,[3]Tabelle1!$C$32:$S$28751,17,0)</f>
        <v>0</v>
      </c>
      <c r="M710" s="48" t="s">
        <v>5054</v>
      </c>
      <c r="N710" s="46" t="s">
        <v>6054</v>
      </c>
    </row>
    <row r="711" spans="2:14">
      <c r="B711" s="46" t="s">
        <v>6059</v>
      </c>
      <c r="C711" s="47">
        <v>9783839409176</v>
      </c>
      <c r="D711" s="48" t="s">
        <v>5751</v>
      </c>
      <c r="E711" s="48" t="s">
        <v>6060</v>
      </c>
      <c r="F711" s="48" t="s">
        <v>6644</v>
      </c>
      <c r="G711" s="46">
        <v>2008</v>
      </c>
      <c r="H711" s="46" t="s">
        <v>1497</v>
      </c>
      <c r="I711" s="82">
        <v>26.99</v>
      </c>
      <c r="J711" s="89" t="str">
        <f>VLOOKUP(C711,'[2]Gesamt 2000-2009'!$C$7:$O$823,13,0)</f>
        <v>Soziologie|Kultursoziologie</v>
      </c>
      <c r="K711" s="46" t="s">
        <v>6551</v>
      </c>
      <c r="L711" s="48">
        <f>VLOOKUP(C711,[3]Tabelle1!$C$32:$S$28751,17,0)</f>
        <v>0</v>
      </c>
      <c r="M711" s="48" t="s">
        <v>5054</v>
      </c>
      <c r="N711" s="46" t="s">
        <v>6058</v>
      </c>
    </row>
    <row r="712" spans="2:14">
      <c r="B712" s="46" t="s">
        <v>6075</v>
      </c>
      <c r="C712" s="47">
        <v>9783839410127</v>
      </c>
      <c r="D712" s="48" t="s">
        <v>6076</v>
      </c>
      <c r="E712" s="48" t="s">
        <v>6077</v>
      </c>
      <c r="F712" s="48" t="s">
        <v>7115</v>
      </c>
      <c r="G712" s="46">
        <v>2008</v>
      </c>
      <c r="H712" s="46" t="s">
        <v>1497</v>
      </c>
      <c r="I712" s="82">
        <v>22.99</v>
      </c>
      <c r="J712" s="89" t="str">
        <f>VLOOKUP(C712,'[2]Gesamt 2000-2009'!$C$7:$O$823,13,0)</f>
        <v>Politikwissenschaft|Internationale und Europäische Politik und Globalisierung</v>
      </c>
      <c r="K712" s="46" t="s">
        <v>6623</v>
      </c>
      <c r="L712" s="48">
        <f>VLOOKUP(C712,[3]Tabelle1!$C$32:$S$28751,17,0)</f>
        <v>0</v>
      </c>
      <c r="M712" s="48" t="s">
        <v>5054</v>
      </c>
      <c r="N712" s="46" t="s">
        <v>6074</v>
      </c>
    </row>
    <row r="713" spans="2:14">
      <c r="B713" s="46" t="s">
        <v>6079</v>
      </c>
      <c r="C713" s="47">
        <v>9783839410172</v>
      </c>
      <c r="D713" s="48" t="s">
        <v>6080</v>
      </c>
      <c r="E713" s="48" t="s">
        <v>6081</v>
      </c>
      <c r="F713" s="48" t="s">
        <v>7779</v>
      </c>
      <c r="G713" s="46">
        <v>2008</v>
      </c>
      <c r="H713" s="46" t="s">
        <v>1497</v>
      </c>
      <c r="I713" s="82">
        <v>24.99</v>
      </c>
      <c r="J713" s="89" t="str">
        <f>VLOOKUP(C713,'[2]Gesamt 2000-2009'!$C$7:$O$823,13,0)</f>
        <v>Psychologie|Sozialpsychologie</v>
      </c>
      <c r="K713" s="46" t="s">
        <v>6776</v>
      </c>
      <c r="L713" s="48">
        <f>VLOOKUP(C713,[3]Tabelle1!$C$32:$S$28751,17,0)</f>
        <v>0</v>
      </c>
      <c r="M713" s="48" t="s">
        <v>5054</v>
      </c>
      <c r="N713" s="46" t="s">
        <v>6078</v>
      </c>
    </row>
    <row r="714" spans="2:14">
      <c r="B714" s="46" t="s">
        <v>6087</v>
      </c>
      <c r="C714" s="47">
        <v>9783839410219</v>
      </c>
      <c r="D714" s="48" t="s">
        <v>6088</v>
      </c>
      <c r="E714" s="48" t="s">
        <v>6089</v>
      </c>
      <c r="F714" s="48" t="s">
        <v>7521</v>
      </c>
      <c r="G714" s="46">
        <v>2008</v>
      </c>
      <c r="H714" s="46" t="s">
        <v>1497</v>
      </c>
      <c r="I714" s="82">
        <v>23.99</v>
      </c>
      <c r="J714" s="89" t="str">
        <f>VLOOKUP(C714,'[2]Gesamt 2000-2009'!$C$7:$O$823,13,0)</f>
        <v>Soziologie|Soziologie des Geschlechts und des Körpers</v>
      </c>
      <c r="K714" s="46" t="s">
        <v>6551</v>
      </c>
      <c r="L714" s="48">
        <f>VLOOKUP(C714,[3]Tabelle1!$C$32:$S$28751,17,0)</f>
        <v>0</v>
      </c>
      <c r="M714" s="48" t="s">
        <v>5054</v>
      </c>
      <c r="N714" s="46" t="s">
        <v>6086</v>
      </c>
    </row>
    <row r="715" spans="2:14">
      <c r="B715" s="46" t="s">
        <v>6099</v>
      </c>
      <c r="C715" s="47">
        <v>9783839408384</v>
      </c>
      <c r="D715" s="48" t="s">
        <v>6100</v>
      </c>
      <c r="E715" s="48" t="s">
        <v>6101</v>
      </c>
      <c r="F715" s="48" t="s">
        <v>7115</v>
      </c>
      <c r="G715" s="46">
        <v>2008</v>
      </c>
      <c r="H715" s="46" t="s">
        <v>1497</v>
      </c>
      <c r="I715" s="82">
        <v>34.99</v>
      </c>
      <c r="J715" s="89" t="str">
        <f>VLOOKUP(C715,'[2]Gesamt 2000-2009'!$C$7:$O$823,13,0)</f>
        <v>Soziologie|Wissenschafts-, Technik- und Umweltsoziologie</v>
      </c>
      <c r="K715" s="46" t="s">
        <v>6534</v>
      </c>
      <c r="L715" s="48">
        <f>VLOOKUP(C715,[3]Tabelle1!$C$32:$S$28751,17,0)</f>
        <v>0</v>
      </c>
      <c r="M715" s="48" t="s">
        <v>5054</v>
      </c>
      <c r="N715" s="46" t="s">
        <v>6098</v>
      </c>
    </row>
    <row r="716" spans="2:14">
      <c r="B716" s="46" t="s">
        <v>6136</v>
      </c>
      <c r="C716" s="47">
        <v>9783839409701</v>
      </c>
      <c r="D716" s="48" t="s">
        <v>6137</v>
      </c>
      <c r="E716" s="48" t="s">
        <v>6138</v>
      </c>
      <c r="F716" s="48" t="s">
        <v>6552</v>
      </c>
      <c r="G716" s="46">
        <v>2008</v>
      </c>
      <c r="H716" s="46" t="s">
        <v>1497</v>
      </c>
      <c r="I716" s="82">
        <v>31.99</v>
      </c>
      <c r="J716" s="89" t="str">
        <f>VLOOKUP(C716,'[2]Gesamt 2000-2009'!$C$7:$O$823,13,0)</f>
        <v>Politikwissenschaft|Internationale und Europäische Politik und Globalisierung</v>
      </c>
      <c r="K716" s="46" t="s">
        <v>6623</v>
      </c>
      <c r="L716" s="48">
        <f>VLOOKUP(C716,[3]Tabelle1!$C$32:$S$28751,17,0)</f>
        <v>0</v>
      </c>
      <c r="M716" s="48" t="s">
        <v>5054</v>
      </c>
      <c r="N716" s="46" t="s">
        <v>6135</v>
      </c>
    </row>
    <row r="717" spans="2:14">
      <c r="B717" s="46" t="s">
        <v>6144</v>
      </c>
      <c r="C717" s="47">
        <v>9783839409749</v>
      </c>
      <c r="D717" s="48" t="s">
        <v>6145</v>
      </c>
      <c r="E717" s="48" t="s">
        <v>6146</v>
      </c>
      <c r="F717" s="48" t="s">
        <v>7521</v>
      </c>
      <c r="G717" s="46">
        <v>2008</v>
      </c>
      <c r="H717" s="46" t="s">
        <v>1497</v>
      </c>
      <c r="I717" s="82">
        <v>41.99</v>
      </c>
      <c r="J717" s="89" t="str">
        <f>VLOOKUP(C717,'[2]Gesamt 2000-2009'!$C$7:$O$823,13,0)</f>
        <v>Soziologie|Stadt- und Raumsoziologie</v>
      </c>
      <c r="K717" s="46" t="s">
        <v>6978</v>
      </c>
      <c r="L717" s="48">
        <f>VLOOKUP(C717,[3]Tabelle1!$C$32:$S$28751,17,0)</f>
        <v>0</v>
      </c>
      <c r="M717" s="48" t="s">
        <v>5054</v>
      </c>
      <c r="N717" s="46" t="s">
        <v>6143</v>
      </c>
    </row>
    <row r="718" spans="2:14">
      <c r="B718" s="46" t="s">
        <v>6165</v>
      </c>
      <c r="C718" s="47">
        <v>9783839408186</v>
      </c>
      <c r="D718" s="48" t="s">
        <v>6166</v>
      </c>
      <c r="E718" s="48" t="s">
        <v>6167</v>
      </c>
      <c r="F718" s="48" t="s">
        <v>6644</v>
      </c>
      <c r="G718" s="46">
        <v>2008</v>
      </c>
      <c r="H718" s="46" t="s">
        <v>1497</v>
      </c>
      <c r="I718" s="82">
        <v>13.99</v>
      </c>
      <c r="J718" s="89" t="str">
        <f>VLOOKUP(C718,'[2]Gesamt 2000-2009'!$C$7:$O$823,13,0)</f>
        <v>Soziologie|Soziologische Theorie</v>
      </c>
      <c r="K718" s="46" t="s">
        <v>6534</v>
      </c>
      <c r="L718" s="48">
        <f>VLOOKUP(C718,[3]Tabelle1!$C$32:$S$28751,17,0)</f>
        <v>0</v>
      </c>
      <c r="M718" s="48" t="s">
        <v>5054</v>
      </c>
      <c r="N718" s="46" t="s">
        <v>6164</v>
      </c>
    </row>
    <row r="719" spans="2:14">
      <c r="B719" s="46" t="s">
        <v>6199</v>
      </c>
      <c r="C719" s="47">
        <v>9783839408896</v>
      </c>
      <c r="D719" s="48" t="s">
        <v>6200</v>
      </c>
      <c r="E719" s="48" t="s">
        <v>6201</v>
      </c>
      <c r="F719" s="48" t="s">
        <v>6951</v>
      </c>
      <c r="G719" s="46">
        <v>2008</v>
      </c>
      <c r="H719" s="46" t="s">
        <v>1497</v>
      </c>
      <c r="I719" s="82">
        <v>25.99</v>
      </c>
      <c r="J719" s="89" t="str">
        <f>VLOOKUP(C719,'[2]Gesamt 2000-2009'!$C$7:$O$823,13,0)</f>
        <v>Soziologie|Soziologie des Geschlechts und des Körpers</v>
      </c>
      <c r="K719" s="46" t="s">
        <v>6551</v>
      </c>
      <c r="L719" s="48">
        <f>VLOOKUP(C719,[3]Tabelle1!$C$32:$S$28751,17,0)</f>
        <v>0</v>
      </c>
      <c r="M719" s="48" t="s">
        <v>5054</v>
      </c>
      <c r="N719" s="46" t="s">
        <v>6198</v>
      </c>
    </row>
    <row r="720" spans="2:14">
      <c r="B720" s="46" t="s">
        <v>6207</v>
      </c>
      <c r="C720" s="47">
        <v>9783839409367</v>
      </c>
      <c r="D720" s="48" t="s">
        <v>6208</v>
      </c>
      <c r="E720" s="48" t="s">
        <v>6209</v>
      </c>
      <c r="F720" s="48" t="s">
        <v>6990</v>
      </c>
      <c r="G720" s="46">
        <v>2008</v>
      </c>
      <c r="H720" s="46" t="s">
        <v>1497</v>
      </c>
      <c r="I720" s="82">
        <v>22.99</v>
      </c>
      <c r="J720" s="89" t="str">
        <f>VLOOKUP(C720,'[2]Gesamt 2000-2009'!$C$7:$O$823,13,0)</f>
        <v>Soziologie|Politische Soziologie und Sozialpolitik</v>
      </c>
      <c r="K720" s="46" t="s">
        <v>5997</v>
      </c>
      <c r="L720" s="48">
        <f>VLOOKUP(C720,[3]Tabelle1!$C$32:$S$28751,17,0)</f>
        <v>0</v>
      </c>
      <c r="M720" s="48" t="s">
        <v>5054</v>
      </c>
      <c r="N720" s="46" t="s">
        <v>6206</v>
      </c>
    </row>
    <row r="721" spans="2:14">
      <c r="B721" s="46" t="s">
        <v>6215</v>
      </c>
      <c r="C721" s="47">
        <v>9783839409657</v>
      </c>
      <c r="D721" s="48" t="s">
        <v>6216</v>
      </c>
      <c r="E721" s="48" t="s">
        <v>6217</v>
      </c>
      <c r="F721" s="48" t="s">
        <v>6644</v>
      </c>
      <c r="G721" s="46">
        <v>2008</v>
      </c>
      <c r="H721" s="46" t="s">
        <v>1497</v>
      </c>
      <c r="I721" s="82">
        <v>22.99</v>
      </c>
      <c r="J721" s="89" t="str">
        <f>VLOOKUP(C721,'[2]Gesamt 2000-2009'!$C$7:$O$823,13,0)</f>
        <v>Soziologie|Kultursoziologie</v>
      </c>
      <c r="K721" s="46" t="s">
        <v>6551</v>
      </c>
      <c r="L721" s="48">
        <f>VLOOKUP(C721,[3]Tabelle1!$C$32:$S$28751,17,0)</f>
        <v>0</v>
      </c>
      <c r="M721" s="48" t="s">
        <v>5054</v>
      </c>
      <c r="N721" s="46" t="s">
        <v>6214</v>
      </c>
    </row>
    <row r="722" spans="2:14">
      <c r="B722" s="46" t="s">
        <v>6228</v>
      </c>
      <c r="C722" s="47">
        <v>9783839410080</v>
      </c>
      <c r="D722" s="48" t="s">
        <v>6229</v>
      </c>
      <c r="E722" s="48" t="s">
        <v>6230</v>
      </c>
      <c r="F722" s="48" t="s">
        <v>6990</v>
      </c>
      <c r="G722" s="46">
        <v>2008</v>
      </c>
      <c r="H722" s="46" t="s">
        <v>1497</v>
      </c>
      <c r="I722" s="82">
        <v>26.99</v>
      </c>
      <c r="J722" s="89" t="str">
        <f>VLOOKUP(C722,'[2]Gesamt 2000-2009'!$C$7:$O$823,13,0)</f>
        <v>Soziologie|Wissenschafts-, Technik- und Umweltsoziologie</v>
      </c>
      <c r="K722" s="46" t="s">
        <v>6643</v>
      </c>
      <c r="L722" s="48">
        <f>VLOOKUP(C722,[3]Tabelle1!$C$32:$S$28751,17,0)</f>
        <v>0</v>
      </c>
      <c r="M722" s="48" t="s">
        <v>5054</v>
      </c>
      <c r="N722" s="46" t="s">
        <v>6227</v>
      </c>
    </row>
    <row r="723" spans="2:14">
      <c r="B723" s="46" t="s">
        <v>6240</v>
      </c>
      <c r="C723" s="47">
        <v>9783839410387</v>
      </c>
      <c r="D723" s="48" t="s">
        <v>6241</v>
      </c>
      <c r="E723" s="48" t="s">
        <v>6242</v>
      </c>
      <c r="F723" s="48" t="s">
        <v>6644</v>
      </c>
      <c r="G723" s="46">
        <v>2008</v>
      </c>
      <c r="H723" s="46" t="s">
        <v>1497</v>
      </c>
      <c r="I723" s="82">
        <v>35.99</v>
      </c>
      <c r="J723" s="89" t="str">
        <f>VLOOKUP(C723,'[2]Gesamt 2000-2009'!$C$7:$O$823,13,0)</f>
        <v>Soziologie|Politische Soziologie und Sozialpolitik</v>
      </c>
      <c r="K723" s="46" t="s">
        <v>7516</v>
      </c>
      <c r="L723" s="48">
        <f>VLOOKUP(C723,[3]Tabelle1!$C$32:$S$28751,17,0)</f>
        <v>0</v>
      </c>
      <c r="M723" s="48" t="s">
        <v>5054</v>
      </c>
      <c r="N723" s="46" t="s">
        <v>6239</v>
      </c>
    </row>
    <row r="724" spans="2:14">
      <c r="B724" s="46" t="s">
        <v>6264</v>
      </c>
      <c r="C724" s="47">
        <v>9783839410967</v>
      </c>
      <c r="D724" s="48" t="s">
        <v>6265</v>
      </c>
      <c r="E724" s="48" t="s">
        <v>6266</v>
      </c>
      <c r="F724" s="48" t="s">
        <v>6979</v>
      </c>
      <c r="G724" s="46">
        <v>2008</v>
      </c>
      <c r="H724" s="46" t="s">
        <v>1497</v>
      </c>
      <c r="I724" s="82">
        <v>25.99</v>
      </c>
      <c r="J724" s="89" t="str">
        <f>VLOOKUP(C724,'[2]Gesamt 2000-2009'!$C$7:$O$823,13,0)</f>
        <v>Geographie|Sozial- und Kulturgeographie</v>
      </c>
      <c r="K724" s="46" t="s">
        <v>6885</v>
      </c>
      <c r="L724" s="48">
        <f>VLOOKUP(C724,[3]Tabelle1!$C$32:$S$28751,17,0)</f>
        <v>0</v>
      </c>
      <c r="M724" s="48" t="s">
        <v>5054</v>
      </c>
      <c r="N724" s="46" t="s">
        <v>6263</v>
      </c>
    </row>
    <row r="725" spans="2:14">
      <c r="B725" s="46" t="s">
        <v>6268</v>
      </c>
      <c r="C725" s="47">
        <v>9783839406977</v>
      </c>
      <c r="D725" s="48" t="s">
        <v>6269</v>
      </c>
      <c r="E725" s="48" t="s">
        <v>6270</v>
      </c>
      <c r="F725" s="48" t="s">
        <v>6535</v>
      </c>
      <c r="G725" s="46">
        <v>2008</v>
      </c>
      <c r="H725" s="46" t="s">
        <v>1497</v>
      </c>
      <c r="I725" s="82">
        <v>12.99</v>
      </c>
      <c r="J725" s="89" t="str">
        <f>VLOOKUP(C725,'[2]Gesamt 2000-2009'!$C$7:$O$823,13,0)</f>
        <v>Soziologie|Kultursoziologie</v>
      </c>
      <c r="K725" s="46" t="s">
        <v>6551</v>
      </c>
      <c r="L725" s="48">
        <f>VLOOKUP(C725,[3]Tabelle1!$C$32:$S$28751,17,0)</f>
        <v>0</v>
      </c>
      <c r="M725" s="48" t="s">
        <v>5054</v>
      </c>
      <c r="N725" s="46" t="s">
        <v>6267</v>
      </c>
    </row>
    <row r="726" spans="2:14">
      <c r="B726" s="46" t="s">
        <v>6284</v>
      </c>
      <c r="C726" s="47">
        <v>9783839410028</v>
      </c>
      <c r="D726" s="48" t="s">
        <v>6285</v>
      </c>
      <c r="E726" s="48" t="s">
        <v>6286</v>
      </c>
      <c r="F726" s="48" t="s">
        <v>6644</v>
      </c>
      <c r="G726" s="46">
        <v>2009</v>
      </c>
      <c r="H726" s="46" t="s">
        <v>1497</v>
      </c>
      <c r="I726" s="82">
        <v>21.99</v>
      </c>
      <c r="J726" s="89" t="str">
        <f>VLOOKUP(C726,'[2]Gesamt 2000-2009'!$C$7:$O$823,13,0)</f>
        <v>Soziologie|Soziologische Theorie</v>
      </c>
      <c r="K726" s="46" t="s">
        <v>6534</v>
      </c>
      <c r="L726" s="48">
        <f>VLOOKUP(C726,[3]Tabelle1!$C$32:$S$28751,17,0)</f>
        <v>0</v>
      </c>
      <c r="M726" s="48" t="s">
        <v>5054</v>
      </c>
      <c r="N726" s="46" t="s">
        <v>6283</v>
      </c>
    </row>
    <row r="727" spans="2:14">
      <c r="B727" s="46" t="s">
        <v>6288</v>
      </c>
      <c r="C727" s="47">
        <v>9783839410301</v>
      </c>
      <c r="D727" s="48" t="s">
        <v>6289</v>
      </c>
      <c r="E727" s="48" t="s">
        <v>6290</v>
      </c>
      <c r="F727" s="48" t="s">
        <v>7307</v>
      </c>
      <c r="G727" s="46">
        <v>2009</v>
      </c>
      <c r="H727" s="46" t="s">
        <v>1497</v>
      </c>
      <c r="I727" s="82">
        <v>26.99</v>
      </c>
      <c r="J727" s="89" t="str">
        <f>VLOOKUP(C727,'[2]Gesamt 2000-2009'!$C$7:$O$823,13,0)</f>
        <v>Pädagogik|Bildungs- und Erziehungswesen</v>
      </c>
      <c r="K727" s="46" t="s">
        <v>7070</v>
      </c>
      <c r="L727" s="48">
        <f>VLOOKUP(C727,[3]Tabelle1!$C$32:$S$28751,17,0)</f>
        <v>0</v>
      </c>
      <c r="M727" s="48" t="s">
        <v>5054</v>
      </c>
      <c r="N727" s="46" t="s">
        <v>6287</v>
      </c>
    </row>
    <row r="728" spans="2:14">
      <c r="B728" s="46" t="s">
        <v>6304</v>
      </c>
      <c r="C728" s="47">
        <v>9783839410677</v>
      </c>
      <c r="D728" s="48" t="s">
        <v>6305</v>
      </c>
      <c r="E728" s="48" t="s">
        <v>6306</v>
      </c>
      <c r="F728" s="48" t="s">
        <v>7115</v>
      </c>
      <c r="G728" s="46">
        <v>2009</v>
      </c>
      <c r="H728" s="46" t="s">
        <v>1497</v>
      </c>
      <c r="I728" s="82">
        <v>25.99</v>
      </c>
      <c r="J728" s="89" t="str">
        <f>VLOOKUP(C728,'[2]Gesamt 2000-2009'!$C$7:$O$823,13,0)</f>
        <v>Politikwissenschaft|Internationale und Europäische Politik und Globalisierung</v>
      </c>
      <c r="K728" s="46" t="s">
        <v>6623</v>
      </c>
      <c r="L728" s="48">
        <f>VLOOKUP(C728,[3]Tabelle1!$C$32:$S$28751,17,0)</f>
        <v>0</v>
      </c>
      <c r="M728" s="48" t="s">
        <v>5054</v>
      </c>
      <c r="N728" s="46" t="s">
        <v>6303</v>
      </c>
    </row>
    <row r="729" spans="2:14">
      <c r="B729" s="46" t="s">
        <v>6316</v>
      </c>
      <c r="C729" s="47">
        <v>9783839411063</v>
      </c>
      <c r="D729" s="48" t="s">
        <v>6317</v>
      </c>
      <c r="E729" s="48" t="s">
        <v>6318</v>
      </c>
      <c r="F729" s="48" t="s">
        <v>6990</v>
      </c>
      <c r="G729" s="46">
        <v>2009</v>
      </c>
      <c r="H729" s="46" t="s">
        <v>1497</v>
      </c>
      <c r="I729" s="82">
        <v>26.99</v>
      </c>
      <c r="J729" s="89" t="str">
        <f>VLOOKUP(C729,'[2]Gesamt 2000-2009'!$C$7:$O$823,13,0)</f>
        <v>Soziologie|Wissenschafts-, Technik- und Umweltsoziologie</v>
      </c>
      <c r="K729" s="46" t="s">
        <v>6197</v>
      </c>
      <c r="L729" s="48">
        <f>VLOOKUP(C729,[3]Tabelle1!$C$32:$S$28751,17,0)</f>
        <v>0</v>
      </c>
      <c r="M729" s="48" t="s">
        <v>5054</v>
      </c>
      <c r="N729" s="46" t="s">
        <v>6315</v>
      </c>
    </row>
    <row r="730" spans="2:14">
      <c r="B730" s="46" t="s">
        <v>6324</v>
      </c>
      <c r="C730" s="47">
        <v>9783839410257</v>
      </c>
      <c r="D730" s="48" t="s">
        <v>6325</v>
      </c>
      <c r="E730" s="48" t="s">
        <v>6326</v>
      </c>
      <c r="F730" s="48" t="s">
        <v>7307</v>
      </c>
      <c r="G730" s="46">
        <v>2009</v>
      </c>
      <c r="H730" s="46" t="s">
        <v>1497</v>
      </c>
      <c r="I730" s="82">
        <v>22.99</v>
      </c>
      <c r="J730" s="89" t="str">
        <f>VLOOKUP(C730,'[2]Gesamt 2000-2009'!$C$7:$O$823,13,0)</f>
        <v>Pädagogik|Theorie und Geschichte der Bildung und Erziehung</v>
      </c>
      <c r="K730" s="46" t="s">
        <v>6942</v>
      </c>
      <c r="L730" s="48">
        <f>VLOOKUP(C730,[3]Tabelle1!$C$32:$S$28751,17,0)</f>
        <v>0</v>
      </c>
      <c r="M730" s="48" t="s">
        <v>5054</v>
      </c>
      <c r="N730" s="46" t="s">
        <v>6323</v>
      </c>
    </row>
    <row r="731" spans="2:14">
      <c r="B731" s="46" t="s">
        <v>6353</v>
      </c>
      <c r="C731" s="47">
        <v>9783839411292</v>
      </c>
      <c r="D731" s="48" t="s">
        <v>6354</v>
      </c>
      <c r="E731" s="48" t="s">
        <v>6355</v>
      </c>
      <c r="F731" s="48" t="s">
        <v>7521</v>
      </c>
      <c r="G731" s="46">
        <v>2009</v>
      </c>
      <c r="H731" s="46" t="s">
        <v>1497</v>
      </c>
      <c r="I731" s="82">
        <v>26.99</v>
      </c>
      <c r="J731" s="89" t="str">
        <f>VLOOKUP(C731,'[2]Gesamt 2000-2009'!$C$7:$O$823,13,0)</f>
        <v>Soziologie|Stadt- und Raumsoziologie</v>
      </c>
      <c r="K731" s="46" t="s">
        <v>6978</v>
      </c>
      <c r="L731" s="48">
        <f>VLOOKUP(C731,[3]Tabelle1!$C$32:$S$28751,17,0)</f>
        <v>0</v>
      </c>
      <c r="M731" s="48" t="s">
        <v>5054</v>
      </c>
      <c r="N731" s="46" t="s">
        <v>6352</v>
      </c>
    </row>
    <row r="732" spans="2:14">
      <c r="B732" s="46" t="s">
        <v>6357</v>
      </c>
      <c r="C732" s="47">
        <v>9783839411414</v>
      </c>
      <c r="D732" s="48" t="s">
        <v>6358</v>
      </c>
      <c r="E732" s="48" t="s">
        <v>6359</v>
      </c>
      <c r="F732" s="48" t="s">
        <v>6602</v>
      </c>
      <c r="G732" s="46">
        <v>2009</v>
      </c>
      <c r="H732" s="46" t="s">
        <v>1497</v>
      </c>
      <c r="I732" s="82">
        <v>12.99</v>
      </c>
      <c r="J732" s="89" t="str">
        <f>VLOOKUP(C732,'[2]Gesamt 2000-2009'!$C$7:$O$823,13,0)</f>
        <v>Politikwissenschaft|Parteien, Soziale Bewegungen und Zivilgesellschaft</v>
      </c>
      <c r="K732" s="46" t="s">
        <v>6360</v>
      </c>
      <c r="L732" s="48">
        <f>VLOOKUP(C732,[3]Tabelle1!$C$32:$S$28751,17,0)</f>
        <v>0</v>
      </c>
      <c r="M732" s="48" t="s">
        <v>5054</v>
      </c>
      <c r="N732" s="46" t="s">
        <v>6356</v>
      </c>
    </row>
    <row r="733" spans="2:14">
      <c r="B733" s="46" t="s">
        <v>6371</v>
      </c>
      <c r="C733" s="47">
        <v>9783839410943</v>
      </c>
      <c r="D733" s="48" t="s">
        <v>6372</v>
      </c>
      <c r="E733" s="48" t="s">
        <v>6373</v>
      </c>
      <c r="F733" s="48" t="s">
        <v>6786</v>
      </c>
      <c r="G733" s="46">
        <v>2009</v>
      </c>
      <c r="H733" s="46" t="s">
        <v>1497</v>
      </c>
      <c r="I733" s="82">
        <v>24.99</v>
      </c>
      <c r="J733" s="89" t="str">
        <f>VLOOKUP(C733,'[2]Gesamt 2000-2009'!$C$7:$O$823,13,0)</f>
        <v>Pädagogik|Medienpädagogik</v>
      </c>
      <c r="K733" s="46" t="s">
        <v>6374</v>
      </c>
      <c r="L733" s="48">
        <f>VLOOKUP(C733,[3]Tabelle1!$C$32:$S$28751,17,0)</f>
        <v>0</v>
      </c>
      <c r="M733" s="48" t="s">
        <v>5054</v>
      </c>
      <c r="N733" s="46" t="s">
        <v>6370</v>
      </c>
    </row>
    <row r="734" spans="2:14">
      <c r="B734" s="46" t="s">
        <v>6384</v>
      </c>
      <c r="C734" s="47">
        <v>9783839409442</v>
      </c>
      <c r="D734" s="48" t="s">
        <v>6385</v>
      </c>
      <c r="E734" s="48" t="s">
        <v>6386</v>
      </c>
      <c r="F734" s="48" t="s">
        <v>6644</v>
      </c>
      <c r="G734" s="46">
        <v>2009</v>
      </c>
      <c r="H734" s="46" t="s">
        <v>1497</v>
      </c>
      <c r="I734" s="82">
        <v>26.99</v>
      </c>
      <c r="J734" s="89" t="str">
        <f>VLOOKUP(C734,'[2]Gesamt 2000-2009'!$C$7:$O$823,13,0)</f>
        <v>Geographie|Sozial- und Kulturgeographie</v>
      </c>
      <c r="K734" s="46" t="s">
        <v>6885</v>
      </c>
      <c r="L734" s="48">
        <f>VLOOKUP(C734,[3]Tabelle1!$C$32:$S$28751,17,0)</f>
        <v>0</v>
      </c>
      <c r="M734" s="48" t="s">
        <v>5054</v>
      </c>
      <c r="N734" s="46" t="s">
        <v>6383</v>
      </c>
    </row>
    <row r="735" spans="2:14">
      <c r="B735" s="46" t="s">
        <v>6392</v>
      </c>
      <c r="C735" s="47">
        <v>9783839410783</v>
      </c>
      <c r="D735" s="48" t="s">
        <v>6393</v>
      </c>
      <c r="E735" s="48" t="s">
        <v>6394</v>
      </c>
      <c r="F735" s="48" t="s">
        <v>5892</v>
      </c>
      <c r="G735" s="46">
        <v>2009</v>
      </c>
      <c r="H735" s="46" t="s">
        <v>1497</v>
      </c>
      <c r="I735" s="82">
        <v>25.99</v>
      </c>
      <c r="J735" s="89" t="str">
        <f>VLOOKUP(C735,'[2]Gesamt 2000-2009'!$C$7:$O$823,13,0)</f>
        <v>Soziologie|Wirtschafts-, Organisations-, Arbeits- und Industriesoziologie</v>
      </c>
      <c r="K735" s="46" t="s">
        <v>6841</v>
      </c>
      <c r="L735" s="48">
        <f>VLOOKUP(C735,[3]Tabelle1!$C$32:$S$28751,17,0)</f>
        <v>0</v>
      </c>
      <c r="M735" s="48" t="s">
        <v>5054</v>
      </c>
      <c r="N735" s="46" t="s">
        <v>6391</v>
      </c>
    </row>
    <row r="736" spans="2:14">
      <c r="B736" s="46" t="s">
        <v>6400</v>
      </c>
      <c r="C736" s="47">
        <v>9783839410936</v>
      </c>
      <c r="D736" s="48" t="s">
        <v>6401</v>
      </c>
      <c r="E736" s="48" t="s">
        <v>6402</v>
      </c>
      <c r="F736" s="48" t="s">
        <v>6403</v>
      </c>
      <c r="G736" s="46">
        <v>2009</v>
      </c>
      <c r="H736" s="46" t="s">
        <v>1497</v>
      </c>
      <c r="I736" s="82">
        <v>21.99</v>
      </c>
      <c r="J736" s="89" t="str">
        <f>VLOOKUP(C736,'[2]Gesamt 2000-2009'!$C$7:$O$823,13,0)</f>
        <v>Soziologie|Soziologische Theorie</v>
      </c>
      <c r="K736" s="46" t="s">
        <v>6534</v>
      </c>
      <c r="L736" s="48">
        <f>VLOOKUP(C736,[3]Tabelle1!$C$32:$S$28751,17,0)</f>
        <v>0</v>
      </c>
      <c r="M736" s="48" t="s">
        <v>5054</v>
      </c>
      <c r="N736" s="46" t="s">
        <v>6399</v>
      </c>
    </row>
    <row r="737" spans="2:14">
      <c r="B737" s="46" t="s">
        <v>6405</v>
      </c>
      <c r="C737" s="47">
        <v>9783839410950</v>
      </c>
      <c r="D737" s="48" t="s">
        <v>6406</v>
      </c>
      <c r="E737" s="48" t="s">
        <v>6407</v>
      </c>
      <c r="F737" s="48" t="s">
        <v>6786</v>
      </c>
      <c r="G737" s="46">
        <v>2009</v>
      </c>
      <c r="H737" s="46" t="s">
        <v>1497</v>
      </c>
      <c r="I737" s="82">
        <v>22.99</v>
      </c>
      <c r="J737" s="89" t="str">
        <f>VLOOKUP(C737,'[2]Gesamt 2000-2009'!$C$7:$O$823,13,0)</f>
        <v>Pädagogik|Medienpädagogik</v>
      </c>
      <c r="K737" s="46" t="s">
        <v>6374</v>
      </c>
      <c r="L737" s="48">
        <f>VLOOKUP(C737,[3]Tabelle1!$C$32:$S$28751,17,0)</f>
        <v>0</v>
      </c>
      <c r="M737" s="48" t="s">
        <v>5054</v>
      </c>
      <c r="N737" s="46" t="s">
        <v>6404</v>
      </c>
    </row>
    <row r="738" spans="2:14">
      <c r="B738" s="46" t="s">
        <v>6413</v>
      </c>
      <c r="C738" s="47">
        <v>9783839411094</v>
      </c>
      <c r="D738" s="48" t="s">
        <v>6414</v>
      </c>
      <c r="E738" s="48" t="s">
        <v>6415</v>
      </c>
      <c r="F738" s="48" t="s">
        <v>7115</v>
      </c>
      <c r="G738" s="46">
        <v>2009</v>
      </c>
      <c r="H738" s="46" t="s">
        <v>1497</v>
      </c>
      <c r="I738" s="82">
        <v>26.99</v>
      </c>
      <c r="J738" s="89" t="str">
        <f>VLOOKUP(C738,'[2]Gesamt 2000-2009'!$C$7:$O$823,13,0)</f>
        <v>Geographie|Sozial- und Kulturgeographie</v>
      </c>
      <c r="K738" s="46" t="s">
        <v>6534</v>
      </c>
      <c r="L738" s="48">
        <f>VLOOKUP(C738,[3]Tabelle1!$C$32:$S$28751,17,0)</f>
        <v>0</v>
      </c>
      <c r="M738" s="48" t="s">
        <v>5054</v>
      </c>
      <c r="N738" s="46" t="s">
        <v>6412</v>
      </c>
    </row>
    <row r="739" spans="2:14">
      <c r="B739" s="46" t="s">
        <v>6421</v>
      </c>
      <c r="C739" s="47">
        <v>9783839411155</v>
      </c>
      <c r="D739" s="48" t="s">
        <v>6422</v>
      </c>
      <c r="E739" s="48" t="s">
        <v>6423</v>
      </c>
      <c r="F739" s="48" t="s">
        <v>7521</v>
      </c>
      <c r="G739" s="46">
        <v>2009</v>
      </c>
      <c r="H739" s="46" t="s">
        <v>1497</v>
      </c>
      <c r="I739" s="82">
        <v>24.99</v>
      </c>
      <c r="J739" s="89" t="str">
        <f>VLOOKUP(C739,'[2]Gesamt 2000-2009'!$C$7:$O$823,13,0)</f>
        <v>Soziologie|Soziologie des Geschlechts und des Körpers</v>
      </c>
      <c r="K739" s="46" t="s">
        <v>6551</v>
      </c>
      <c r="L739" s="48">
        <f>VLOOKUP(C739,[3]Tabelle1!$C$32:$S$28751,17,0)</f>
        <v>0</v>
      </c>
      <c r="M739" s="48" t="s">
        <v>5054</v>
      </c>
      <c r="N739" s="46" t="s">
        <v>6420</v>
      </c>
    </row>
    <row r="740" spans="2:14">
      <c r="B740" s="46" t="s">
        <v>6425</v>
      </c>
      <c r="C740" s="47">
        <v>9783839411186</v>
      </c>
      <c r="D740" s="48" t="s">
        <v>6426</v>
      </c>
      <c r="E740" s="48" t="s">
        <v>6427</v>
      </c>
      <c r="F740" s="48" t="s">
        <v>6979</v>
      </c>
      <c r="G740" s="46">
        <v>2009</v>
      </c>
      <c r="H740" s="46" t="s">
        <v>1497</v>
      </c>
      <c r="I740" s="82">
        <v>26.99</v>
      </c>
      <c r="J740" s="89" t="str">
        <f>VLOOKUP(C740,'[2]Gesamt 2000-2009'!$C$7:$O$823,13,0)</f>
        <v>Geographie|Sozial- und Kulturgeographie</v>
      </c>
      <c r="K740" s="46" t="s">
        <v>6885</v>
      </c>
      <c r="L740" s="48">
        <f>VLOOKUP(C740,[3]Tabelle1!$C$32:$S$28751,17,0)</f>
        <v>0</v>
      </c>
      <c r="M740" s="48" t="s">
        <v>5054</v>
      </c>
      <c r="N740" s="46" t="s">
        <v>6424</v>
      </c>
    </row>
    <row r="741" spans="2:14">
      <c r="B741" s="46" t="s">
        <v>6433</v>
      </c>
      <c r="C741" s="47">
        <v>9783839411278</v>
      </c>
      <c r="D741" s="48" t="s">
        <v>6434</v>
      </c>
      <c r="E741" s="48" t="s">
        <v>6435</v>
      </c>
      <c r="F741" s="48" t="s">
        <v>6979</v>
      </c>
      <c r="G741" s="46">
        <v>2009</v>
      </c>
      <c r="H741" s="46" t="s">
        <v>1497</v>
      </c>
      <c r="I741" s="82">
        <v>25.99</v>
      </c>
      <c r="J741" s="89" t="str">
        <f>VLOOKUP(C741,'[2]Gesamt 2000-2009'!$C$7:$O$823,13,0)</f>
        <v>Geographie|Sozial- und Kulturgeographie</v>
      </c>
      <c r="K741" s="46" t="s">
        <v>6885</v>
      </c>
      <c r="L741" s="48">
        <f>VLOOKUP(C741,[3]Tabelle1!$C$32:$S$28751,17,0)</f>
        <v>0</v>
      </c>
      <c r="M741" s="48" t="s">
        <v>5054</v>
      </c>
      <c r="N741" s="46" t="s">
        <v>6432</v>
      </c>
    </row>
    <row r="742" spans="2:14">
      <c r="B742" s="46" t="s">
        <v>6445</v>
      </c>
      <c r="C742" s="47">
        <v>9783839408902</v>
      </c>
      <c r="D742" s="48" t="s">
        <v>6446</v>
      </c>
      <c r="E742" s="48" t="s">
        <v>6447</v>
      </c>
      <c r="F742" s="48" t="s">
        <v>6552</v>
      </c>
      <c r="G742" s="46">
        <v>2009</v>
      </c>
      <c r="H742" s="46" t="s">
        <v>1497</v>
      </c>
      <c r="I742" s="82">
        <v>21.99</v>
      </c>
      <c r="J742" s="89" t="str">
        <f>VLOOKUP(C742,'[2]Gesamt 2000-2009'!$C$7:$O$823,13,0)</f>
        <v>Soziologie|Soziologie der Migration</v>
      </c>
      <c r="K742" s="46" t="s">
        <v>6546</v>
      </c>
      <c r="L742" s="48">
        <f>VLOOKUP(C742,[3]Tabelle1!$C$32:$S$28751,17,0)</f>
        <v>0</v>
      </c>
      <c r="M742" s="48" t="s">
        <v>5054</v>
      </c>
      <c r="N742" s="46" t="s">
        <v>6444</v>
      </c>
    </row>
    <row r="743" spans="2:14">
      <c r="B743" s="46" t="s">
        <v>6453</v>
      </c>
      <c r="C743" s="47">
        <v>9783839410585</v>
      </c>
      <c r="D743" s="48" t="s">
        <v>6454</v>
      </c>
      <c r="E743" s="48" t="s">
        <v>6455</v>
      </c>
      <c r="F743" s="48" t="s">
        <v>7307</v>
      </c>
      <c r="G743" s="46">
        <v>2009</v>
      </c>
      <c r="H743" s="46" t="s">
        <v>1497</v>
      </c>
      <c r="I743" s="82">
        <v>25.99</v>
      </c>
      <c r="J743" s="89" t="str">
        <f>VLOOKUP(C743,'[2]Gesamt 2000-2009'!$C$7:$O$823,13,0)</f>
        <v>Pädagogik|Theorie und Geschichte der Bildung und Erziehung</v>
      </c>
      <c r="K743" s="46" t="s">
        <v>6791</v>
      </c>
      <c r="L743" s="48">
        <f>VLOOKUP(C743,[3]Tabelle1!$C$32:$S$28751,17,0)</f>
        <v>0</v>
      </c>
      <c r="M743" s="48" t="s">
        <v>5054</v>
      </c>
      <c r="N743" s="46" t="s">
        <v>6452</v>
      </c>
    </row>
    <row r="744" spans="2:14">
      <c r="B744" s="46" t="s">
        <v>6460</v>
      </c>
      <c r="C744" s="47">
        <v>9783839411377</v>
      </c>
      <c r="D744" s="48" t="s">
        <v>6461</v>
      </c>
      <c r="E744" s="48" t="s">
        <v>6462</v>
      </c>
      <c r="F744" s="48" t="s">
        <v>6644</v>
      </c>
      <c r="G744" s="46">
        <v>2009</v>
      </c>
      <c r="H744" s="46" t="s">
        <v>1497</v>
      </c>
      <c r="I744" s="82">
        <v>26.99</v>
      </c>
      <c r="J744" s="89" t="str">
        <f>VLOOKUP(C744,'[2]Gesamt 2000-2009'!$C$7:$O$823,13,0)</f>
        <v>Soziologie|Stadt- und Raumsoziologie</v>
      </c>
      <c r="K744" s="46" t="s">
        <v>5882</v>
      </c>
      <c r="L744" s="48">
        <f>VLOOKUP(C744,[3]Tabelle1!$C$32:$S$28751,17,0)</f>
        <v>0</v>
      </c>
      <c r="M744" s="48" t="s">
        <v>5054</v>
      </c>
      <c r="N744" s="46" t="s">
        <v>6459</v>
      </c>
    </row>
    <row r="745" spans="2:14">
      <c r="B745" s="46" t="s">
        <v>6481</v>
      </c>
      <c r="C745" s="47">
        <v>9783839412244</v>
      </c>
      <c r="D745" s="48" t="s">
        <v>6482</v>
      </c>
      <c r="E745" s="48" t="s">
        <v>6483</v>
      </c>
      <c r="F745" s="48" t="s">
        <v>7281</v>
      </c>
      <c r="G745" s="46">
        <v>2009</v>
      </c>
      <c r="H745" s="46" t="s">
        <v>1497</v>
      </c>
      <c r="I745" s="82">
        <v>22.99</v>
      </c>
      <c r="J745" s="89" t="str">
        <f>VLOOKUP(C745,'[2]Gesamt 2000-2009'!$C$7:$O$823,13,0)</f>
        <v>Soziologie|Soziologie des Geschlechts und des Körpers</v>
      </c>
      <c r="K745" s="46" t="s">
        <v>6817</v>
      </c>
      <c r="L745" s="48">
        <f>VLOOKUP(C745,[3]Tabelle1!$C$32:$S$28751,17,0)</f>
        <v>0</v>
      </c>
      <c r="M745" s="48" t="s">
        <v>5054</v>
      </c>
      <c r="N745" s="46" t="s">
        <v>6480</v>
      </c>
    </row>
    <row r="746" spans="2:14">
      <c r="B746" s="46" t="s">
        <v>6485</v>
      </c>
      <c r="C746" s="47">
        <v>9783839404218</v>
      </c>
      <c r="D746" s="48" t="s">
        <v>6486</v>
      </c>
      <c r="E746" s="48" t="s">
        <v>6487</v>
      </c>
      <c r="F746" s="48" t="s">
        <v>6535</v>
      </c>
      <c r="G746" s="46">
        <v>2009</v>
      </c>
      <c r="H746" s="46" t="s">
        <v>1497</v>
      </c>
      <c r="I746" s="82">
        <v>9.99</v>
      </c>
      <c r="J746" s="89" t="str">
        <f>VLOOKUP(C746,'[2]Gesamt 2000-2009'!$C$7:$O$823,13,0)</f>
        <v>Soziologie|Soziologische Theorie</v>
      </c>
      <c r="K746" s="46" t="s">
        <v>6534</v>
      </c>
      <c r="L746" s="48">
        <f>VLOOKUP(C746,[3]Tabelle1!$C$32:$S$28751,17,0)</f>
        <v>0</v>
      </c>
      <c r="M746" s="48" t="s">
        <v>5054</v>
      </c>
      <c r="N746" s="46" t="s">
        <v>6484</v>
      </c>
    </row>
    <row r="747" spans="2:14">
      <c r="B747" s="46" t="s">
        <v>6489</v>
      </c>
      <c r="C747" s="47">
        <v>9783839406717</v>
      </c>
      <c r="D747" s="48" t="s">
        <v>6490</v>
      </c>
      <c r="E747" s="48" t="s">
        <v>6491</v>
      </c>
      <c r="F747" s="48" t="s">
        <v>6535</v>
      </c>
      <c r="G747" s="46">
        <v>2009</v>
      </c>
      <c r="H747" s="46" t="s">
        <v>1497</v>
      </c>
      <c r="I747" s="82">
        <v>9.99</v>
      </c>
      <c r="J747" s="89" t="str">
        <f>VLOOKUP(C747,'[2]Gesamt 2000-2009'!$C$7:$O$823,13,0)</f>
        <v>Soziologie|Familien-, Jugend- und Alterssoziologie</v>
      </c>
      <c r="K747" s="46" t="s">
        <v>6492</v>
      </c>
      <c r="L747" s="48">
        <f>VLOOKUP(C747,[3]Tabelle1!$C$32:$S$28751,17,0)</f>
        <v>0</v>
      </c>
      <c r="M747" s="48" t="s">
        <v>5054</v>
      </c>
      <c r="N747" s="46" t="s">
        <v>6488</v>
      </c>
    </row>
    <row r="748" spans="2:14">
      <c r="B748" s="46" t="s">
        <v>6503</v>
      </c>
      <c r="C748" s="47">
        <v>9783839409220</v>
      </c>
      <c r="D748" s="48" t="s">
        <v>6504</v>
      </c>
      <c r="E748" s="48" t="s">
        <v>6505</v>
      </c>
      <c r="F748" s="48" t="s">
        <v>7071</v>
      </c>
      <c r="G748" s="46">
        <v>2009</v>
      </c>
      <c r="H748" s="46" t="s">
        <v>1497</v>
      </c>
      <c r="I748" s="82">
        <v>31.99</v>
      </c>
      <c r="J748" s="89" t="str">
        <f>VLOOKUP(C748,'[2]Gesamt 2000-2009'!$C$7:$O$823,13,0)</f>
        <v>Religionswissenschaft|Religionswissenschaft</v>
      </c>
      <c r="K748" s="46" t="s">
        <v>6506</v>
      </c>
      <c r="L748" s="48">
        <f>VLOOKUP(C748,[3]Tabelle1!$C$32:$S$28751,17,0)</f>
        <v>0</v>
      </c>
      <c r="M748" s="48" t="s">
        <v>5054</v>
      </c>
      <c r="N748" s="46" t="s">
        <v>6502</v>
      </c>
    </row>
    <row r="749" spans="2:14">
      <c r="B749" s="46" t="s">
        <v>6512</v>
      </c>
      <c r="C749" s="47">
        <v>9783839409961</v>
      </c>
      <c r="D749" s="48" t="s">
        <v>6513</v>
      </c>
      <c r="E749" s="48" t="s">
        <v>6514</v>
      </c>
      <c r="F749" s="48" t="s">
        <v>6979</v>
      </c>
      <c r="G749" s="46">
        <v>2009</v>
      </c>
      <c r="H749" s="46" t="s">
        <v>1497</v>
      </c>
      <c r="I749" s="82">
        <v>26.99</v>
      </c>
      <c r="J749" s="89" t="str">
        <f>VLOOKUP(C749,'[2]Gesamt 2000-2009'!$C$7:$O$823,13,0)</f>
        <v>Politikwissenschaft|Policy</v>
      </c>
      <c r="K749" s="46" t="s">
        <v>6515</v>
      </c>
      <c r="L749" s="48">
        <f>VLOOKUP(C749,[3]Tabelle1!$C$32:$S$28751,17,0)</f>
        <v>0</v>
      </c>
      <c r="M749" s="48" t="s">
        <v>5054</v>
      </c>
      <c r="N749" s="46" t="s">
        <v>6511</v>
      </c>
    </row>
    <row r="750" spans="2:14">
      <c r="B750" s="46" t="s">
        <v>6517</v>
      </c>
      <c r="C750" s="47">
        <v>9783839410059</v>
      </c>
      <c r="D750" s="48" t="s">
        <v>5542</v>
      </c>
      <c r="E750" s="48" t="s">
        <v>6518</v>
      </c>
      <c r="F750" s="48" t="s">
        <v>6570</v>
      </c>
      <c r="G750" s="46">
        <v>2009</v>
      </c>
      <c r="H750" s="46" t="s">
        <v>1497</v>
      </c>
      <c r="I750" s="82">
        <v>21.99</v>
      </c>
      <c r="J750" s="89" t="str">
        <f>VLOOKUP(C750,'[2]Gesamt 2000-2009'!$C$7:$O$823,13,0)</f>
        <v>Geographie|Sozial- und Kulturgeographie</v>
      </c>
      <c r="K750" s="46" t="s">
        <v>6885</v>
      </c>
      <c r="L750" s="48">
        <f>VLOOKUP(C750,[3]Tabelle1!$C$32:$S$28751,17,0)</f>
        <v>0</v>
      </c>
      <c r="M750" s="48" t="s">
        <v>5054</v>
      </c>
      <c r="N750" s="46" t="s">
        <v>6516</v>
      </c>
    </row>
    <row r="751" spans="2:14">
      <c r="B751" s="46" t="s">
        <v>4144</v>
      </c>
      <c r="C751" s="47">
        <v>9783839411421</v>
      </c>
      <c r="D751" s="48" t="s">
        <v>4145</v>
      </c>
      <c r="E751" s="48" t="s">
        <v>4146</v>
      </c>
      <c r="F751" s="48" t="s">
        <v>7521</v>
      </c>
      <c r="G751" s="46">
        <v>2009</v>
      </c>
      <c r="H751" s="46" t="s">
        <v>1497</v>
      </c>
      <c r="I751" s="82">
        <v>18.989999999999998</v>
      </c>
      <c r="J751" s="89" t="str">
        <f>VLOOKUP(C751,'[2]Gesamt 2000-2009'!$C$7:$O$823,13,0)</f>
        <v>Soziologie|Soziologie des Geschlechts und des Körpers</v>
      </c>
      <c r="K751" s="46" t="s">
        <v>6551</v>
      </c>
      <c r="L751" s="48">
        <f>VLOOKUP(C751,[3]Tabelle1!$C$32:$S$28751,17,0)</f>
        <v>0</v>
      </c>
      <c r="M751" s="48" t="s">
        <v>5054</v>
      </c>
      <c r="N751" s="46" t="s">
        <v>4143</v>
      </c>
    </row>
    <row r="752" spans="2:14">
      <c r="B752" s="46" t="s">
        <v>4148</v>
      </c>
      <c r="C752" s="47">
        <v>9783839411490</v>
      </c>
      <c r="D752" s="48" t="s">
        <v>4149</v>
      </c>
      <c r="E752" s="48" t="s">
        <v>4150</v>
      </c>
      <c r="F752" s="48" t="s">
        <v>6644</v>
      </c>
      <c r="G752" s="46">
        <v>2009</v>
      </c>
      <c r="H752" s="46" t="s">
        <v>1497</v>
      </c>
      <c r="I752" s="82">
        <v>11.99</v>
      </c>
      <c r="J752" s="89" t="str">
        <f>VLOOKUP(C752,'[2]Gesamt 2000-2009'!$C$7:$O$823,13,0)</f>
        <v>Soziologie|Soziale Ungleichheit und Lebensstile</v>
      </c>
      <c r="K752" s="46" t="s">
        <v>7286</v>
      </c>
      <c r="L752" s="48">
        <f>VLOOKUP(C752,[3]Tabelle1!$C$32:$S$28751,17,0)</f>
        <v>0</v>
      </c>
      <c r="M752" s="48" t="s">
        <v>5054</v>
      </c>
      <c r="N752" s="46" t="s">
        <v>4147</v>
      </c>
    </row>
    <row r="753" spans="2:14">
      <c r="B753" s="46" t="s">
        <v>4173</v>
      </c>
      <c r="C753" s="47">
        <v>9783839412077</v>
      </c>
      <c r="D753" s="48" t="s">
        <v>4174</v>
      </c>
      <c r="E753" s="48" t="s">
        <v>4175</v>
      </c>
      <c r="F753" s="48" t="s">
        <v>7281</v>
      </c>
      <c r="G753" s="46">
        <v>2009</v>
      </c>
      <c r="H753" s="46" t="s">
        <v>1497</v>
      </c>
      <c r="I753" s="82">
        <v>26.99</v>
      </c>
      <c r="J753" s="89" t="str">
        <f>VLOOKUP(C753,'[2]Gesamt 2000-2009'!$C$7:$O$823,13,0)</f>
        <v>Soziologie|Soziologie des Geschlechts und des Körpers</v>
      </c>
      <c r="K753" s="46" t="s">
        <v>6817</v>
      </c>
      <c r="L753" s="48">
        <f>VLOOKUP(C753,[3]Tabelle1!$C$32:$S$28751,17,0)</f>
        <v>0</v>
      </c>
      <c r="M753" s="48" t="s">
        <v>5054</v>
      </c>
      <c r="N753" s="46" t="s">
        <v>4172</v>
      </c>
    </row>
    <row r="754" spans="2:14">
      <c r="B754" s="46" t="s">
        <v>4177</v>
      </c>
      <c r="C754" s="47">
        <v>9783839412145</v>
      </c>
      <c r="D754" s="48" t="s">
        <v>4178</v>
      </c>
      <c r="E754" s="48" t="s">
        <v>4179</v>
      </c>
      <c r="F754" s="48" t="s">
        <v>4180</v>
      </c>
      <c r="G754" s="46">
        <v>2009</v>
      </c>
      <c r="H754" s="46" t="s">
        <v>1497</v>
      </c>
      <c r="I754" s="82">
        <v>32.99</v>
      </c>
      <c r="J754" s="89" t="str">
        <f>VLOOKUP(C754,'[2]Gesamt 2000-2009'!$C$7:$O$823,13,0)</f>
        <v>Soziologie|Wissenschafts-, Technik- und Umweltsoziologie</v>
      </c>
      <c r="K754" s="46" t="s">
        <v>6735</v>
      </c>
      <c r="L754" s="48">
        <f>VLOOKUP(C754,[3]Tabelle1!$C$32:$S$28751,17,0)</f>
        <v>0</v>
      </c>
      <c r="M754" s="48" t="s">
        <v>5054</v>
      </c>
      <c r="N754" s="46" t="s">
        <v>4176</v>
      </c>
    </row>
    <row r="755" spans="2:14">
      <c r="B755" s="46" t="s">
        <v>4182</v>
      </c>
      <c r="C755" s="47">
        <v>9783839412367</v>
      </c>
      <c r="D755" s="48" t="s">
        <v>4183</v>
      </c>
      <c r="E755" s="48" t="s">
        <v>4184</v>
      </c>
      <c r="F755" s="48" t="s">
        <v>6552</v>
      </c>
      <c r="G755" s="46">
        <v>2009</v>
      </c>
      <c r="H755" s="46" t="s">
        <v>1497</v>
      </c>
      <c r="I755" s="82">
        <v>25.99</v>
      </c>
      <c r="J755" s="89" t="str">
        <f>VLOOKUP(C755,'[2]Gesamt 2000-2009'!$C$7:$O$823,13,0)</f>
        <v>Soziologie|Soziologie der Migration</v>
      </c>
      <c r="K755" s="46" t="s">
        <v>6546</v>
      </c>
      <c r="L755" s="48">
        <f>VLOOKUP(C755,[3]Tabelle1!$C$32:$S$28751,17,0)</f>
        <v>0</v>
      </c>
      <c r="M755" s="48" t="s">
        <v>5054</v>
      </c>
      <c r="N755" s="46" t="s">
        <v>4181</v>
      </c>
    </row>
    <row r="756" spans="2:14">
      <c r="B756" s="46" t="s">
        <v>4190</v>
      </c>
      <c r="C756" s="47">
        <v>9783839409053</v>
      </c>
      <c r="D756" s="48" t="s">
        <v>4191</v>
      </c>
      <c r="E756" s="48" t="s">
        <v>4192</v>
      </c>
      <c r="F756" s="48" t="s">
        <v>4193</v>
      </c>
      <c r="G756" s="46">
        <v>2009</v>
      </c>
      <c r="H756" s="46" t="s">
        <v>1497</v>
      </c>
      <c r="I756" s="82">
        <v>26.99</v>
      </c>
      <c r="J756" s="89" t="str">
        <f>VLOOKUP(C756,'[2]Gesamt 2000-2009'!$C$7:$O$823,13,0)</f>
        <v>Soziologie|Stadt- und Raumsoziologie</v>
      </c>
      <c r="K756" s="46" t="s">
        <v>6978</v>
      </c>
      <c r="L756" s="48">
        <f>VLOOKUP(C756,[3]Tabelle1!$C$32:$S$28751,17,0)</f>
        <v>0</v>
      </c>
      <c r="M756" s="48" t="s">
        <v>5054</v>
      </c>
      <c r="N756" s="46" t="s">
        <v>4189</v>
      </c>
    </row>
    <row r="757" spans="2:14">
      <c r="B757" s="46" t="s">
        <v>4207</v>
      </c>
      <c r="C757" s="47">
        <v>9783839410776</v>
      </c>
      <c r="D757" s="48" t="s">
        <v>4208</v>
      </c>
      <c r="E757" s="48" t="s">
        <v>4209</v>
      </c>
      <c r="F757" s="48" t="s">
        <v>7115</v>
      </c>
      <c r="G757" s="46">
        <v>2009</v>
      </c>
      <c r="H757" s="46" t="s">
        <v>1497</v>
      </c>
      <c r="I757" s="82">
        <v>38.99</v>
      </c>
      <c r="J757" s="89" t="str">
        <f>VLOOKUP(C757,'[2]Gesamt 2000-2009'!$C$7:$O$823,13,0)</f>
        <v>Politikwissenschaft|Internationale und Europäische Politik und Globalisierung</v>
      </c>
      <c r="K757" s="46" t="s">
        <v>6623</v>
      </c>
      <c r="L757" s="48">
        <f>VLOOKUP(C757,[3]Tabelle1!$C$32:$S$28751,17,0)</f>
        <v>0</v>
      </c>
      <c r="M757" s="48" t="s">
        <v>5054</v>
      </c>
      <c r="N757" s="46" t="s">
        <v>4206</v>
      </c>
    </row>
    <row r="758" spans="2:14">
      <c r="B758" s="46" t="s">
        <v>4215</v>
      </c>
      <c r="C758" s="47">
        <v>9783839411629</v>
      </c>
      <c r="D758" s="48" t="s">
        <v>4216</v>
      </c>
      <c r="E758" s="48" t="s">
        <v>4217</v>
      </c>
      <c r="F758" s="48" t="s">
        <v>6786</v>
      </c>
      <c r="G758" s="46">
        <v>2009</v>
      </c>
      <c r="H758" s="46" t="s">
        <v>1497</v>
      </c>
      <c r="I758" s="82">
        <v>22.99</v>
      </c>
      <c r="J758" s="89" t="str">
        <f>VLOOKUP(C758,'[2]Gesamt 2000-2009'!$C$7:$O$823,13,0)</f>
        <v>Pädagogik|Theorie und Geschichte der Bildung und Erziehung</v>
      </c>
      <c r="K758" s="46" t="s">
        <v>6942</v>
      </c>
      <c r="L758" s="48">
        <f>VLOOKUP(C758,[3]Tabelle1!$C$32:$S$28751,17,0)</f>
        <v>0</v>
      </c>
      <c r="M758" s="48" t="s">
        <v>5054</v>
      </c>
      <c r="N758" s="46" t="s">
        <v>4214</v>
      </c>
    </row>
    <row r="759" spans="2:14">
      <c r="B759" s="46" t="s">
        <v>4219</v>
      </c>
      <c r="C759" s="47">
        <v>9783839411834</v>
      </c>
      <c r="D759" s="48" t="s">
        <v>4220</v>
      </c>
      <c r="E759" s="48" t="s">
        <v>4221</v>
      </c>
      <c r="F759" s="48" t="s">
        <v>6786</v>
      </c>
      <c r="G759" s="46">
        <v>2009</v>
      </c>
      <c r="H759" s="46" t="s">
        <v>1497</v>
      </c>
      <c r="I759" s="82">
        <v>25.99</v>
      </c>
      <c r="J759" s="89" t="str">
        <f>VLOOKUP(C759,'[2]Gesamt 2000-2009'!$C$7:$O$823,13,0)</f>
        <v>Pädagogik|Theorie und Geschichte der Bildung und Erziehung</v>
      </c>
      <c r="K759" s="46" t="s">
        <v>6942</v>
      </c>
      <c r="L759" s="48">
        <f>VLOOKUP(C759,[3]Tabelle1!$C$32:$S$28751,17,0)</f>
        <v>0</v>
      </c>
      <c r="M759" s="48" t="s">
        <v>5054</v>
      </c>
      <c r="N759" s="46" t="s">
        <v>4218</v>
      </c>
    </row>
    <row r="760" spans="2:14">
      <c r="B760" s="46" t="s">
        <v>4235</v>
      </c>
      <c r="C760" s="47">
        <v>9783839412534</v>
      </c>
      <c r="D760" s="48" t="s">
        <v>4236</v>
      </c>
      <c r="E760" s="48" t="s">
        <v>4237</v>
      </c>
      <c r="F760" s="48" t="s">
        <v>5961</v>
      </c>
      <c r="G760" s="46">
        <v>2009</v>
      </c>
      <c r="H760" s="46" t="s">
        <v>1497</v>
      </c>
      <c r="I760" s="82">
        <v>32.99</v>
      </c>
      <c r="J760" s="89" t="str">
        <f>VLOOKUP(C760,'[2]Gesamt 2000-2009'!$C$7:$O$823,13,0)</f>
        <v>Soziologie|Soziologie des Geschlechts und des Körpers</v>
      </c>
      <c r="K760" s="46" t="s">
        <v>6817</v>
      </c>
      <c r="L760" s="48">
        <f>VLOOKUP(C760,[3]Tabelle1!$C$32:$S$28751,17,0)</f>
        <v>0</v>
      </c>
      <c r="M760" s="48" t="s">
        <v>5054</v>
      </c>
      <c r="N760" s="46" t="s">
        <v>4234</v>
      </c>
    </row>
    <row r="761" spans="2:14">
      <c r="B761" s="46" t="s">
        <v>4288</v>
      </c>
      <c r="C761" s="47">
        <v>9783839412312</v>
      </c>
      <c r="D761" s="48" t="s">
        <v>4289</v>
      </c>
      <c r="E761" s="48" t="s">
        <v>4290</v>
      </c>
      <c r="F761" s="48" t="s">
        <v>6644</v>
      </c>
      <c r="G761" s="46">
        <v>2009</v>
      </c>
      <c r="H761" s="46" t="s">
        <v>1497</v>
      </c>
      <c r="I761" s="82">
        <v>25.99</v>
      </c>
      <c r="J761" s="89" t="str">
        <f>VLOOKUP(C761,'[2]Gesamt 2000-2009'!$C$7:$O$823,13,0)</f>
        <v>Politikwissenschaft|Politics</v>
      </c>
      <c r="K761" s="46" t="s">
        <v>5997</v>
      </c>
      <c r="L761" s="48">
        <f>VLOOKUP(C761,[3]Tabelle1!$C$32:$S$28751,17,0)</f>
        <v>0</v>
      </c>
      <c r="M761" s="48" t="s">
        <v>5054</v>
      </c>
      <c r="N761" s="46" t="s">
        <v>4287</v>
      </c>
    </row>
    <row r="762" spans="2:14">
      <c r="B762" s="46" t="s">
        <v>4296</v>
      </c>
      <c r="C762" s="47">
        <v>9783839409800</v>
      </c>
      <c r="D762" s="48" t="s">
        <v>4297</v>
      </c>
      <c r="E762" s="48" t="s">
        <v>7501</v>
      </c>
      <c r="F762" s="48" t="s">
        <v>6990</v>
      </c>
      <c r="G762" s="46">
        <v>2009</v>
      </c>
      <c r="H762" s="46" t="s">
        <v>1497</v>
      </c>
      <c r="I762" s="82">
        <v>24.99</v>
      </c>
      <c r="J762" s="89" t="str">
        <f>VLOOKUP(C762,'[2]Gesamt 2000-2009'!$C$7:$O$823,13,0)</f>
        <v>Soziologie|Wissenschafts-, Technik- und Umweltsoziologie</v>
      </c>
      <c r="K762" s="46" t="s">
        <v>6643</v>
      </c>
      <c r="L762" s="48">
        <f>VLOOKUP(C762,[3]Tabelle1!$C$32:$S$28751,17,0)</f>
        <v>0</v>
      </c>
      <c r="M762" s="48" t="s">
        <v>5054</v>
      </c>
      <c r="N762" s="46" t="s">
        <v>4295</v>
      </c>
    </row>
    <row r="763" spans="2:14">
      <c r="B763" s="46" t="s">
        <v>4315</v>
      </c>
      <c r="C763" s="47">
        <v>9783839411551</v>
      </c>
      <c r="D763" s="48" t="s">
        <v>4316</v>
      </c>
      <c r="E763" s="48" t="s">
        <v>4317</v>
      </c>
      <c r="F763" s="48" t="s">
        <v>6644</v>
      </c>
      <c r="G763" s="46">
        <v>2009</v>
      </c>
      <c r="H763" s="46" t="s">
        <v>1497</v>
      </c>
      <c r="I763" s="82">
        <v>17.989999999999998</v>
      </c>
      <c r="J763" s="89" t="str">
        <f>VLOOKUP(C763,'[2]Gesamt 2000-2009'!$C$7:$O$823,13,0)</f>
        <v>Geographie|Sozial- und Kulturgeographie</v>
      </c>
      <c r="K763" s="46" t="s">
        <v>6534</v>
      </c>
      <c r="L763" s="48">
        <f>VLOOKUP(C763,[3]Tabelle1!$C$32:$S$28751,17,0)</f>
        <v>0</v>
      </c>
      <c r="M763" s="48" t="s">
        <v>5054</v>
      </c>
      <c r="N763" s="46" t="s">
        <v>4314</v>
      </c>
    </row>
    <row r="764" spans="2:14">
      <c r="B764" s="46" t="s">
        <v>4332</v>
      </c>
      <c r="C764" s="47">
        <v>9783839411926</v>
      </c>
      <c r="D764" s="48" t="s">
        <v>4333</v>
      </c>
      <c r="E764" s="48" t="s">
        <v>4334</v>
      </c>
      <c r="F764" s="48" t="s">
        <v>6570</v>
      </c>
      <c r="G764" s="46">
        <v>2009</v>
      </c>
      <c r="H764" s="46" t="s">
        <v>1497</v>
      </c>
      <c r="I764" s="82">
        <v>21.99</v>
      </c>
      <c r="J764" s="89" t="str">
        <f>VLOOKUP(C764,'[2]Gesamt 2000-2009'!$C$7:$O$823,13,0)</f>
        <v>Religionswissenschaft|Religionswissenschaft</v>
      </c>
      <c r="K764" s="46" t="s">
        <v>6506</v>
      </c>
      <c r="L764" s="48">
        <f>VLOOKUP(C764,[3]Tabelle1!$C$32:$S$28751,17,0)</f>
        <v>0</v>
      </c>
      <c r="M764" s="48" t="s">
        <v>5054</v>
      </c>
      <c r="N764" s="46" t="s">
        <v>4331</v>
      </c>
    </row>
    <row r="765" spans="2:14">
      <c r="B765" s="46" t="s">
        <v>4336</v>
      </c>
      <c r="C765" s="47">
        <v>9783839411957</v>
      </c>
      <c r="D765" s="48" t="s">
        <v>4337</v>
      </c>
      <c r="E765" s="48" t="s">
        <v>4338</v>
      </c>
      <c r="F765" s="48" t="s">
        <v>7779</v>
      </c>
      <c r="G765" s="46">
        <v>2009</v>
      </c>
      <c r="H765" s="46" t="s">
        <v>1497</v>
      </c>
      <c r="I765" s="82">
        <v>38.99</v>
      </c>
      <c r="J765" s="89" t="str">
        <f>VLOOKUP(C765,'[2]Gesamt 2000-2009'!$C$7:$O$823,13,0)</f>
        <v>Psychologie|Sozialpsychologie</v>
      </c>
      <c r="K765" s="46" t="s">
        <v>7506</v>
      </c>
      <c r="L765" s="48">
        <f>VLOOKUP(C765,[3]Tabelle1!$C$32:$S$28751,17,0)</f>
        <v>0</v>
      </c>
      <c r="M765" s="48" t="s">
        <v>5054</v>
      </c>
      <c r="N765" s="46" t="s">
        <v>4335</v>
      </c>
    </row>
    <row r="766" spans="2:14">
      <c r="B766" s="46" t="s">
        <v>4350</v>
      </c>
      <c r="C766" s="47">
        <v>9783839412565</v>
      </c>
      <c r="D766" s="48" t="s">
        <v>4351</v>
      </c>
      <c r="E766" s="48" t="s">
        <v>4352</v>
      </c>
      <c r="F766" s="48" t="s">
        <v>6602</v>
      </c>
      <c r="G766" s="46">
        <v>2009</v>
      </c>
      <c r="H766" s="46" t="s">
        <v>1497</v>
      </c>
      <c r="I766" s="82">
        <v>22.99</v>
      </c>
      <c r="J766" s="89" t="str">
        <f>VLOOKUP(C766,'[2]Gesamt 2000-2009'!$C$7:$O$823,13,0)</f>
        <v>Politikwissenschaft|Internationale und Europäische Politik und Globalisierung</v>
      </c>
      <c r="K766" s="46" t="s">
        <v>4353</v>
      </c>
      <c r="L766" s="48">
        <f>VLOOKUP(C766,[3]Tabelle1!$C$32:$S$28751,17,0)</f>
        <v>0</v>
      </c>
      <c r="M766" s="48" t="s">
        <v>5054</v>
      </c>
      <c r="N766" s="46" t="s">
        <v>4349</v>
      </c>
    </row>
    <row r="767" spans="2:14">
      <c r="B767" s="46" t="s">
        <v>4355</v>
      </c>
      <c r="C767" s="47">
        <v>9783839412718</v>
      </c>
      <c r="D767" s="48" t="s">
        <v>4356</v>
      </c>
      <c r="E767" s="48" t="s">
        <v>4357</v>
      </c>
      <c r="F767" s="48" t="s">
        <v>6951</v>
      </c>
      <c r="G767" s="46">
        <v>2009</v>
      </c>
      <c r="H767" s="46" t="s">
        <v>1497</v>
      </c>
      <c r="I767" s="82">
        <v>31.99</v>
      </c>
      <c r="J767" s="89" t="str">
        <f>VLOOKUP(C767,'[2]Gesamt 2000-2009'!$C$7:$O$823,13,0)</f>
        <v>Soziologie|Kultursoziologie</v>
      </c>
      <c r="K767" s="46" t="s">
        <v>6680</v>
      </c>
      <c r="L767" s="48">
        <f>VLOOKUP(C767,[3]Tabelle1!$C$32:$S$28751,17,0)</f>
        <v>0</v>
      </c>
      <c r="M767" s="48" t="s">
        <v>5054</v>
      </c>
      <c r="N767" s="46" t="s">
        <v>4354</v>
      </c>
    </row>
    <row r="768" spans="2:14">
      <c r="B768" s="46" t="s">
        <v>4359</v>
      </c>
      <c r="C768" s="47">
        <v>9783839412879</v>
      </c>
      <c r="D768" s="48" t="s">
        <v>4360</v>
      </c>
      <c r="E768" s="48" t="s">
        <v>4361</v>
      </c>
      <c r="F768" s="48" t="s">
        <v>6786</v>
      </c>
      <c r="G768" s="46">
        <v>2009</v>
      </c>
      <c r="H768" s="46" t="s">
        <v>1497</v>
      </c>
      <c r="I768" s="82">
        <v>29.99</v>
      </c>
      <c r="J768" s="89" t="str">
        <f>VLOOKUP(C768,'[2]Gesamt 2000-2009'!$C$7:$O$823,13,0)</f>
        <v>Pädagogik|Theorie und Geschichte der Bildung und Erziehung</v>
      </c>
      <c r="K768" s="46" t="s">
        <v>6942</v>
      </c>
      <c r="L768" s="48">
        <f>VLOOKUP(C768,[3]Tabelle1!$C$32:$S$28751,17,0)</f>
        <v>0</v>
      </c>
      <c r="M768" s="48" t="s">
        <v>5054</v>
      </c>
      <c r="N768" s="46" t="s">
        <v>4358</v>
      </c>
    </row>
    <row r="769" spans="2:14">
      <c r="B769" s="46" t="s">
        <v>4367</v>
      </c>
      <c r="C769" s="47">
        <v>9783839405512</v>
      </c>
      <c r="D769" s="48" t="s">
        <v>4368</v>
      </c>
      <c r="E769" s="48" t="s">
        <v>4369</v>
      </c>
      <c r="F769" s="48" t="s">
        <v>6535</v>
      </c>
      <c r="G769" s="46">
        <v>2009</v>
      </c>
      <c r="H769" s="46" t="s">
        <v>1497</v>
      </c>
      <c r="I769" s="82">
        <v>10.99</v>
      </c>
      <c r="J769" s="89" t="str">
        <f>VLOOKUP(C769,'[2]Gesamt 2000-2009'!$C$7:$O$823,13,0)</f>
        <v>Soziologie|Soziologische Theorie</v>
      </c>
      <c r="K769" s="46" t="s">
        <v>6534</v>
      </c>
      <c r="L769" s="48">
        <f>VLOOKUP(C769,[3]Tabelle1!$C$32:$S$28751,17,0)</f>
        <v>0</v>
      </c>
      <c r="M769" s="48" t="s">
        <v>5054</v>
      </c>
      <c r="N769" s="46" t="s">
        <v>4366</v>
      </c>
    </row>
    <row r="770" spans="2:14">
      <c r="B770" s="46" t="s">
        <v>4382</v>
      </c>
      <c r="C770" s="47">
        <v>9783839410318</v>
      </c>
      <c r="D770" s="48" t="s">
        <v>4383</v>
      </c>
      <c r="E770" s="48" t="s">
        <v>4384</v>
      </c>
      <c r="F770" s="48" t="s">
        <v>6535</v>
      </c>
      <c r="G770" s="46">
        <v>2009</v>
      </c>
      <c r="H770" s="46" t="s">
        <v>1497</v>
      </c>
      <c r="I770" s="82">
        <v>9.99</v>
      </c>
      <c r="J770" s="89" t="str">
        <f>VLOOKUP(C770,'[2]Gesamt 2000-2009'!$C$7:$O$823,13,0)</f>
        <v>Soziologie|Stadt- und Raumsoziologie</v>
      </c>
      <c r="K770" s="46" t="s">
        <v>5882</v>
      </c>
      <c r="L770" s="48">
        <f>VLOOKUP(C770,[3]Tabelle1!$C$32:$S$28751,17,0)</f>
        <v>0</v>
      </c>
      <c r="M770" s="48" t="s">
        <v>5054</v>
      </c>
      <c r="N770" s="46" t="s">
        <v>4381</v>
      </c>
    </row>
    <row r="771" spans="2:14">
      <c r="B771" s="46" t="s">
        <v>4386</v>
      </c>
      <c r="C771" s="47">
        <v>9783839410561</v>
      </c>
      <c r="D771" s="48" t="s">
        <v>4387</v>
      </c>
      <c r="E771" s="48" t="s">
        <v>4388</v>
      </c>
      <c r="F771" s="48" t="s">
        <v>6786</v>
      </c>
      <c r="G771" s="46">
        <v>2009</v>
      </c>
      <c r="H771" s="46" t="s">
        <v>1497</v>
      </c>
      <c r="I771" s="82">
        <v>22.99</v>
      </c>
      <c r="J771" s="89" t="str">
        <f>VLOOKUP(C771,'[2]Gesamt 2000-2009'!$C$7:$O$823,13,0)</f>
        <v>Pädagogik|Theorie und Geschichte der Bildung und Erziehung</v>
      </c>
      <c r="K771" s="46" t="s">
        <v>6942</v>
      </c>
      <c r="L771" s="48">
        <f>VLOOKUP(C771,[3]Tabelle1!$C$32:$S$28751,17,0)</f>
        <v>0</v>
      </c>
      <c r="M771" s="48" t="s">
        <v>5054</v>
      </c>
      <c r="N771" s="46" t="s">
        <v>4385</v>
      </c>
    </row>
    <row r="772" spans="2:14">
      <c r="B772" s="46" t="s">
        <v>4421</v>
      </c>
      <c r="C772" s="47">
        <v>9783839411988</v>
      </c>
      <c r="D772" s="48" t="s">
        <v>4422</v>
      </c>
      <c r="E772" s="48" t="s">
        <v>4423</v>
      </c>
      <c r="F772" s="48" t="s">
        <v>6786</v>
      </c>
      <c r="G772" s="46">
        <v>2009</v>
      </c>
      <c r="H772" s="46" t="s">
        <v>1497</v>
      </c>
      <c r="I772" s="82">
        <v>26.99</v>
      </c>
      <c r="J772" s="89" t="str">
        <f>VLOOKUP(C772,'[2]Gesamt 2000-2009'!$C$7:$O$823,13,0)</f>
        <v>Pädagogik|Sozialpädagogik, Soziale Arbeit</v>
      </c>
      <c r="K772" s="46" t="s">
        <v>6847</v>
      </c>
      <c r="L772" s="48">
        <f>VLOOKUP(C772,[3]Tabelle1!$C$32:$S$28751,17,0)</f>
        <v>0</v>
      </c>
      <c r="M772" s="48" t="s">
        <v>5054</v>
      </c>
      <c r="N772" s="46" t="s">
        <v>4420</v>
      </c>
    </row>
    <row r="773" spans="2:14">
      <c r="B773" s="46" t="s">
        <v>4449</v>
      </c>
      <c r="C773" s="47">
        <v>9783839412411</v>
      </c>
      <c r="D773" s="48" t="s">
        <v>4450</v>
      </c>
      <c r="E773" s="48" t="s">
        <v>4451</v>
      </c>
      <c r="F773" s="48" t="s">
        <v>7779</v>
      </c>
      <c r="G773" s="46">
        <v>2009</v>
      </c>
      <c r="H773" s="46" t="s">
        <v>1497</v>
      </c>
      <c r="I773" s="82">
        <v>21.99</v>
      </c>
      <c r="J773" s="89" t="str">
        <f>VLOOKUP(C773,'[2]Gesamt 2000-2009'!$C$7:$O$823,13,0)</f>
        <v>Politikwissenschaft|Parteien, Soziale Bewegungen und Zivilgesellschaft</v>
      </c>
      <c r="K773" s="46" t="s">
        <v>6601</v>
      </c>
      <c r="L773" s="48">
        <f>VLOOKUP(C773,[3]Tabelle1!$C$32:$S$28751,17,0)</f>
        <v>0</v>
      </c>
      <c r="M773" s="48" t="s">
        <v>5054</v>
      </c>
      <c r="N773" s="46" t="s">
        <v>4448</v>
      </c>
    </row>
    <row r="774" spans="2:14">
      <c r="B774" s="46" t="s">
        <v>4470</v>
      </c>
      <c r="C774" s="47">
        <v>9783839412855</v>
      </c>
      <c r="D774" s="48" t="s">
        <v>4471</v>
      </c>
      <c r="E774" s="48" t="s">
        <v>4472</v>
      </c>
      <c r="F774" s="48" t="s">
        <v>6644</v>
      </c>
      <c r="G774" s="46">
        <v>2009</v>
      </c>
      <c r="H774" s="46" t="s">
        <v>1497</v>
      </c>
      <c r="I774" s="82">
        <v>33.99</v>
      </c>
      <c r="J774" s="89" t="str">
        <f>VLOOKUP(C774,'[2]Gesamt 2000-2009'!$C$7:$O$823,13,0)</f>
        <v>Soziologie|Soziologische Theorie</v>
      </c>
      <c r="K774" s="46" t="s">
        <v>6534</v>
      </c>
      <c r="L774" s="48">
        <f>VLOOKUP(C774,[3]Tabelle1!$C$32:$S$28751,17,0)</f>
        <v>0</v>
      </c>
      <c r="M774" s="48" t="s">
        <v>5054</v>
      </c>
      <c r="N774" s="46" t="s">
        <v>4469</v>
      </c>
    </row>
    <row r="775" spans="2:14">
      <c r="B775" s="46" t="s">
        <v>4474</v>
      </c>
      <c r="C775" s="47">
        <v>9783839412886</v>
      </c>
      <c r="D775" s="48" t="s">
        <v>4475</v>
      </c>
      <c r="E775" s="48" t="s">
        <v>4476</v>
      </c>
      <c r="F775" s="48" t="s">
        <v>7115</v>
      </c>
      <c r="G775" s="46">
        <v>2009</v>
      </c>
      <c r="H775" s="46" t="s">
        <v>1497</v>
      </c>
      <c r="I775" s="82">
        <v>26.99</v>
      </c>
      <c r="J775" s="89" t="str">
        <f>VLOOKUP(C775,'[2]Gesamt 2000-2009'!$C$7:$O$823,13,0)</f>
        <v>Politikwissenschaft|Internationale und Europäische Politik und Globalisierung</v>
      </c>
      <c r="K775" s="46" t="s">
        <v>6956</v>
      </c>
      <c r="L775" s="48">
        <f>VLOOKUP(C775,[3]Tabelle1!$C$32:$S$28751,17,0)</f>
        <v>0</v>
      </c>
      <c r="M775" s="48" t="s">
        <v>5054</v>
      </c>
      <c r="N775" s="46" t="s">
        <v>4473</v>
      </c>
    </row>
    <row r="776" spans="2:14">
      <c r="B776" s="46" t="s">
        <v>4482</v>
      </c>
      <c r="C776" s="47">
        <v>9783839413159</v>
      </c>
      <c r="D776" s="48" t="s">
        <v>4483</v>
      </c>
      <c r="E776" s="48" t="s">
        <v>4484</v>
      </c>
      <c r="F776" s="48" t="s">
        <v>6634</v>
      </c>
      <c r="G776" s="46">
        <v>2009</v>
      </c>
      <c r="H776" s="46" t="s">
        <v>1497</v>
      </c>
      <c r="I776" s="82">
        <v>24.99</v>
      </c>
      <c r="J776" s="89" t="str">
        <f>VLOOKUP(C776,'[2]Gesamt 2000-2009'!$C$7:$O$823,13,0)</f>
        <v>Soziologie|Kultursoziologie</v>
      </c>
      <c r="K776" s="46" t="s">
        <v>6551</v>
      </c>
      <c r="L776" s="48">
        <f>VLOOKUP(C776,[3]Tabelle1!$C$32:$S$28751,17,0)</f>
        <v>0</v>
      </c>
      <c r="M776" s="48" t="s">
        <v>5054</v>
      </c>
      <c r="N776" s="46" t="s">
        <v>4481</v>
      </c>
    </row>
    <row r="777" spans="2:14">
      <c r="B777" s="46" t="s">
        <v>4486</v>
      </c>
      <c r="C777" s="47">
        <v>9783839413463</v>
      </c>
      <c r="D777" s="48" t="s">
        <v>4487</v>
      </c>
      <c r="E777" s="48" t="s">
        <v>4488</v>
      </c>
      <c r="F777" s="48" t="s">
        <v>6602</v>
      </c>
      <c r="G777" s="46">
        <v>2009</v>
      </c>
      <c r="H777" s="46" t="s">
        <v>1497</v>
      </c>
      <c r="I777" s="82">
        <v>5.99</v>
      </c>
      <c r="J777" s="89" t="str">
        <f>VLOOKUP(C777,'[2]Gesamt 2000-2009'!$C$7:$O$823,13,0)</f>
        <v>Soziologie|Wirtschafts-, Organisations-, Arbeits- und Industriesoziologie</v>
      </c>
      <c r="K777" s="46" t="s">
        <v>5827</v>
      </c>
      <c r="L777" s="48">
        <f>VLOOKUP(C777,[3]Tabelle1!$C$32:$S$28751,17,0)</f>
        <v>0</v>
      </c>
      <c r="M777" s="48" t="s">
        <v>5054</v>
      </c>
      <c r="N777" s="46" t="s">
        <v>4485</v>
      </c>
    </row>
    <row r="778" spans="2:14">
      <c r="B778" s="46" t="s">
        <v>4490</v>
      </c>
      <c r="C778" s="47">
        <v>9783839407011</v>
      </c>
      <c r="D778" s="48" t="s">
        <v>4491</v>
      </c>
      <c r="E778" s="48" t="s">
        <v>4492</v>
      </c>
      <c r="F778" s="48" t="s">
        <v>4493</v>
      </c>
      <c r="G778" s="46">
        <v>2009</v>
      </c>
      <c r="H778" s="46" t="s">
        <v>1497</v>
      </c>
      <c r="I778" s="82">
        <v>8.99</v>
      </c>
      <c r="J778" s="89" t="str">
        <f>VLOOKUP(C778,'[2]Gesamt 2000-2009'!$C$7:$O$823,13,0)</f>
        <v>Soziologie|Soziologische Theorie</v>
      </c>
      <c r="K778" s="46" t="s">
        <v>6534</v>
      </c>
      <c r="L778" s="48">
        <f>VLOOKUP(C778,[3]Tabelle1!$C$32:$S$28751,17,0)</f>
        <v>0</v>
      </c>
      <c r="M778" s="48" t="s">
        <v>5054</v>
      </c>
      <c r="N778" s="46" t="s">
        <v>4489</v>
      </c>
    </row>
    <row r="779" spans="2:14">
      <c r="B779" s="46" t="s">
        <v>4513</v>
      </c>
      <c r="C779" s="47">
        <v>9783839412770</v>
      </c>
      <c r="D779" s="48" t="s">
        <v>4514</v>
      </c>
      <c r="E779" s="48" t="s">
        <v>4515</v>
      </c>
      <c r="F779" s="48" t="s">
        <v>6644</v>
      </c>
      <c r="G779" s="46">
        <v>2009</v>
      </c>
      <c r="H779" s="46" t="s">
        <v>1497</v>
      </c>
      <c r="I779" s="82">
        <v>32.99</v>
      </c>
      <c r="J779" s="89" t="str">
        <f>VLOOKUP(C779,'[2]Gesamt 2000-2009'!$C$7:$O$823,13,0)</f>
        <v>Soziologie|Politische Soziologie und Sozialpolitik</v>
      </c>
      <c r="K779" s="46" t="s">
        <v>6735</v>
      </c>
      <c r="L779" s="48">
        <f>VLOOKUP(C779,[3]Tabelle1!$C$32:$S$28751,17,0)</f>
        <v>0</v>
      </c>
      <c r="M779" s="48" t="s">
        <v>5054</v>
      </c>
      <c r="N779" s="46" t="s">
        <v>4512</v>
      </c>
    </row>
    <row r="780" spans="2:14">
      <c r="B780" s="46" t="s">
        <v>4517</v>
      </c>
      <c r="C780" s="47">
        <v>9783839412947</v>
      </c>
      <c r="D780" s="48" t="s">
        <v>4518</v>
      </c>
      <c r="E780" s="48" t="s">
        <v>4519</v>
      </c>
      <c r="F780" s="48" t="s">
        <v>4326</v>
      </c>
      <c r="G780" s="46">
        <v>2009</v>
      </c>
      <c r="H780" s="46" t="s">
        <v>1497</v>
      </c>
      <c r="I780" s="82">
        <v>26.99</v>
      </c>
      <c r="J780" s="89" t="str">
        <f>VLOOKUP(C780,'[2]Gesamt 2000-2009'!$C$7:$O$823,13,0)</f>
        <v>Psychologie|Psychoanalyse</v>
      </c>
      <c r="K780" s="46" t="s">
        <v>6563</v>
      </c>
      <c r="L780" s="48">
        <f>VLOOKUP(C780,[3]Tabelle1!$C$32:$S$28751,17,0)</f>
        <v>0</v>
      </c>
      <c r="M780" s="48" t="s">
        <v>5054</v>
      </c>
      <c r="N780" s="46" t="s">
        <v>4516</v>
      </c>
    </row>
    <row r="781" spans="2:14">
      <c r="B781" s="46" t="s">
        <v>4570</v>
      </c>
      <c r="C781" s="47">
        <v>9783839413050</v>
      </c>
      <c r="D781" s="48" t="s">
        <v>4571</v>
      </c>
      <c r="E781" s="48" t="s">
        <v>4572</v>
      </c>
      <c r="F781" s="48" t="s">
        <v>7115</v>
      </c>
      <c r="G781" s="46">
        <v>2009</v>
      </c>
      <c r="H781" s="46" t="s">
        <v>1497</v>
      </c>
      <c r="I781" s="82">
        <v>34.99</v>
      </c>
      <c r="J781" s="89" t="str">
        <f>VLOOKUP(C781,'[2]Gesamt 2000-2009'!$C$7:$O$823,13,0)</f>
        <v>Geographie|Sozial- und Kulturgeographie</v>
      </c>
      <c r="K781" s="46" t="s">
        <v>7555</v>
      </c>
      <c r="L781" s="48">
        <f>VLOOKUP(C781,[3]Tabelle1!$C$32:$S$28751,17,0)</f>
        <v>0</v>
      </c>
      <c r="M781" s="48" t="s">
        <v>5054</v>
      </c>
      <c r="N781" s="46" t="s">
        <v>4569</v>
      </c>
    </row>
    <row r="782" spans="2:14">
      <c r="B782" s="46" t="s">
        <v>4578</v>
      </c>
      <c r="C782" s="47">
        <v>9783839413180</v>
      </c>
      <c r="D782" s="48" t="s">
        <v>4579</v>
      </c>
      <c r="E782" s="48" t="s">
        <v>4580</v>
      </c>
      <c r="F782" s="48" t="s">
        <v>6644</v>
      </c>
      <c r="G782" s="46">
        <v>2009</v>
      </c>
      <c r="H782" s="46" t="s">
        <v>1497</v>
      </c>
      <c r="I782" s="82">
        <v>38.99</v>
      </c>
      <c r="J782" s="89" t="str">
        <f>VLOOKUP(C782,'[2]Gesamt 2000-2009'!$C$7:$O$823,13,0)</f>
        <v>Soziologie|Soziologische Theorie</v>
      </c>
      <c r="K782" s="46" t="s">
        <v>6534</v>
      </c>
      <c r="L782" s="48">
        <f>VLOOKUP(C782,[3]Tabelle1!$C$32:$S$28751,17,0)</f>
        <v>0</v>
      </c>
      <c r="M782" s="48" t="s">
        <v>5054</v>
      </c>
      <c r="N782" s="46" t="s">
        <v>4577</v>
      </c>
    </row>
    <row r="783" spans="2:14">
      <c r="B783" s="46" t="s">
        <v>4582</v>
      </c>
      <c r="C783" s="47">
        <v>9783839413234</v>
      </c>
      <c r="D783" s="48" t="s">
        <v>4583</v>
      </c>
      <c r="E783" s="48" t="s">
        <v>4584</v>
      </c>
      <c r="F783" s="48" t="s">
        <v>6786</v>
      </c>
      <c r="G783" s="46">
        <v>2009</v>
      </c>
      <c r="H783" s="46" t="s">
        <v>1497</v>
      </c>
      <c r="I783" s="82">
        <v>21.99</v>
      </c>
      <c r="J783" s="89" t="str">
        <f>VLOOKUP(C783,'[2]Gesamt 2000-2009'!$C$7:$O$823,13,0)</f>
        <v>Pädagogik|Theorie und Geschichte der Bildung und Erziehung</v>
      </c>
      <c r="K783" s="46" t="s">
        <v>6942</v>
      </c>
      <c r="L783" s="48">
        <f>VLOOKUP(C783,[3]Tabelle1!$C$32:$S$28751,17,0)</f>
        <v>0</v>
      </c>
      <c r="M783" s="48" t="s">
        <v>5054</v>
      </c>
      <c r="N783" s="46" t="s">
        <v>4581</v>
      </c>
    </row>
    <row r="784" spans="2:14">
      <c r="B784" s="46" t="s">
        <v>4590</v>
      </c>
      <c r="C784" s="47">
        <v>9783839410011</v>
      </c>
      <c r="D784" s="48" t="s">
        <v>4591</v>
      </c>
      <c r="E784" s="48" t="s">
        <v>4592</v>
      </c>
      <c r="F784" s="48" t="s">
        <v>6951</v>
      </c>
      <c r="G784" s="46">
        <v>2010</v>
      </c>
      <c r="H784" s="46" t="s">
        <v>1497</v>
      </c>
      <c r="I784" s="82">
        <v>26.99</v>
      </c>
      <c r="J784" s="89" t="str">
        <f>VLOOKUP(C784,'[2]Gesamt 2000-2009'!$C$7:$O$823,13,0)</f>
        <v>Soziologie|Soziologie des Geschlechts und des Körpers</v>
      </c>
      <c r="K784" s="46" t="s">
        <v>6740</v>
      </c>
      <c r="L784" s="48">
        <f>VLOOKUP(C784,[3]Tabelle1!$C$32:$S$28751,17,0)</f>
        <v>0</v>
      </c>
      <c r="M784" s="48" t="s">
        <v>5054</v>
      </c>
      <c r="N784" s="46" t="s">
        <v>4589</v>
      </c>
    </row>
    <row r="785" spans="2:14">
      <c r="B785" s="46" t="s">
        <v>4598</v>
      </c>
      <c r="C785" s="47">
        <v>9783839411605</v>
      </c>
      <c r="D785" s="48" t="s">
        <v>4599</v>
      </c>
      <c r="E785" s="48" t="s">
        <v>4600</v>
      </c>
      <c r="F785" s="48" t="s">
        <v>6644</v>
      </c>
      <c r="G785" s="46">
        <v>2010</v>
      </c>
      <c r="H785" s="46" t="s">
        <v>1497</v>
      </c>
      <c r="I785" s="82">
        <v>22.99</v>
      </c>
      <c r="J785" s="89" t="str">
        <f>VLOOKUP(C785,'[2]Gesamt 2000-2009'!$C$7:$O$823,13,0)</f>
        <v>Politikwissenschaft|Politische Theorie</v>
      </c>
      <c r="K785" s="46" t="s">
        <v>6894</v>
      </c>
      <c r="L785" s="48">
        <f>VLOOKUP(C785,[3]Tabelle1!$C$32:$S$28751,17,0)</f>
        <v>0</v>
      </c>
      <c r="M785" s="48" t="s">
        <v>5054</v>
      </c>
      <c r="N785" s="46" t="s">
        <v>4597</v>
      </c>
    </row>
    <row r="786" spans="2:14">
      <c r="B786" s="46" t="s">
        <v>4606</v>
      </c>
      <c r="C786" s="47">
        <v>9783839411889</v>
      </c>
      <c r="D786" s="48" t="s">
        <v>4607</v>
      </c>
      <c r="E786" s="48" t="s">
        <v>4608</v>
      </c>
      <c r="F786" s="48" t="s">
        <v>6552</v>
      </c>
      <c r="G786" s="46">
        <v>2010</v>
      </c>
      <c r="H786" s="46" t="s">
        <v>1497</v>
      </c>
      <c r="I786" s="82">
        <v>26.99</v>
      </c>
      <c r="J786" s="89" t="str">
        <f>VLOOKUP(C786,'[2]Gesamt 2000-2009'!$C$7:$O$823,13,0)</f>
        <v>Pädagogik|Sozialpädagogik, Soziale Arbeit</v>
      </c>
      <c r="K786" s="46" t="s">
        <v>6847</v>
      </c>
      <c r="L786" s="48">
        <f>VLOOKUP(C786,[3]Tabelle1!$C$32:$S$28751,17,0)</f>
        <v>0</v>
      </c>
      <c r="M786" s="48" t="s">
        <v>5054</v>
      </c>
      <c r="N786" s="46" t="s">
        <v>4605</v>
      </c>
    </row>
    <row r="787" spans="2:14">
      <c r="B787" s="46" t="s">
        <v>4614</v>
      </c>
      <c r="C787" s="47">
        <v>9783839412039</v>
      </c>
      <c r="D787" s="48" t="s">
        <v>4615</v>
      </c>
      <c r="E787" s="48" t="s">
        <v>4616</v>
      </c>
      <c r="F787" s="48" t="s">
        <v>6644</v>
      </c>
      <c r="G787" s="46">
        <v>2010</v>
      </c>
      <c r="H787" s="46" t="s">
        <v>1497</v>
      </c>
      <c r="I787" s="82">
        <v>26.99</v>
      </c>
      <c r="J787" s="89" t="str">
        <f>VLOOKUP(C787,'[2]Gesamt 2000-2009'!$C$7:$O$823,13,0)</f>
        <v>Soziologie|Familien-, Jugend- und Alterssoziologie</v>
      </c>
      <c r="K787" s="46" t="s">
        <v>6534</v>
      </c>
      <c r="L787" s="48">
        <f>VLOOKUP(C787,[3]Tabelle1!$C$32:$S$28751,17,0)</f>
        <v>0</v>
      </c>
      <c r="M787" s="48" t="s">
        <v>5054</v>
      </c>
      <c r="N787" s="46" t="s">
        <v>4613</v>
      </c>
    </row>
    <row r="788" spans="2:14">
      <c r="B788" s="46" t="s">
        <v>4618</v>
      </c>
      <c r="C788" s="47">
        <v>9783839412374</v>
      </c>
      <c r="D788" s="48" t="s">
        <v>4619</v>
      </c>
      <c r="E788" s="48" t="s">
        <v>4620</v>
      </c>
      <c r="F788" s="48" t="s">
        <v>6990</v>
      </c>
      <c r="G788" s="46">
        <v>2010</v>
      </c>
      <c r="H788" s="46" t="s">
        <v>1497</v>
      </c>
      <c r="I788" s="82">
        <v>24.99</v>
      </c>
      <c r="J788" s="89" t="str">
        <f>VLOOKUP(C788,'[2]Gesamt 2000-2009'!$C$7:$O$823,13,0)</f>
        <v>Soziologie|Wissenschafts-, Technik- und Umweltsoziologie</v>
      </c>
      <c r="K788" s="46" t="s">
        <v>6735</v>
      </c>
      <c r="L788" s="48">
        <f>VLOOKUP(C788,[3]Tabelle1!$C$32:$S$28751,17,0)</f>
        <v>0</v>
      </c>
      <c r="M788" s="48" t="s">
        <v>5054</v>
      </c>
      <c r="N788" s="46" t="s">
        <v>4617</v>
      </c>
    </row>
    <row r="789" spans="2:14">
      <c r="B789" s="46" t="s">
        <v>4630</v>
      </c>
      <c r="C789" s="47">
        <v>9783839412503</v>
      </c>
      <c r="D789" s="48" t="s">
        <v>4631</v>
      </c>
      <c r="E789" s="48" t="s">
        <v>4632</v>
      </c>
      <c r="F789" s="48" t="s">
        <v>6644</v>
      </c>
      <c r="G789" s="46">
        <v>2010</v>
      </c>
      <c r="H789" s="46" t="s">
        <v>1497</v>
      </c>
      <c r="I789" s="82">
        <v>24.99</v>
      </c>
      <c r="J789" s="89" t="str">
        <f>VLOOKUP(C789,'[2]Gesamt 2000-2009'!$C$7:$O$823,13,0)</f>
        <v>Religionswissenschaft|Religionswissenschaft</v>
      </c>
      <c r="K789" s="46" t="s">
        <v>6506</v>
      </c>
      <c r="L789" s="48">
        <f>VLOOKUP(C789,[3]Tabelle1!$C$32:$S$28751,17,0)</f>
        <v>0</v>
      </c>
      <c r="M789" s="48" t="s">
        <v>5054</v>
      </c>
      <c r="N789" s="46" t="s">
        <v>4629</v>
      </c>
    </row>
    <row r="790" spans="2:14">
      <c r="B790" s="46" t="s">
        <v>4642</v>
      </c>
      <c r="C790" s="47">
        <v>9783839413029</v>
      </c>
      <c r="D790" s="48" t="s">
        <v>4643</v>
      </c>
      <c r="E790" s="48" t="s">
        <v>4644</v>
      </c>
      <c r="F790" s="48" t="s">
        <v>4180</v>
      </c>
      <c r="G790" s="46">
        <v>2010</v>
      </c>
      <c r="H790" s="46" t="s">
        <v>1497</v>
      </c>
      <c r="I790" s="82">
        <v>26.99</v>
      </c>
      <c r="J790" s="89" t="str">
        <f>VLOOKUP(C790,'[2]Gesamt 2000-2009'!$C$7:$O$823,13,0)</f>
        <v>Soziologie|Wissenschafts-, Technik- und Umweltsoziologie</v>
      </c>
      <c r="K790" s="46" t="s">
        <v>7666</v>
      </c>
      <c r="L790" s="48">
        <f>VLOOKUP(C790,[3]Tabelle1!$C$32:$S$28751,17,0)</f>
        <v>0</v>
      </c>
      <c r="M790" s="48" t="s">
        <v>5054</v>
      </c>
      <c r="N790" s="46" t="s">
        <v>4641</v>
      </c>
    </row>
    <row r="791" spans="2:14">
      <c r="B791" s="46" t="s">
        <v>4646</v>
      </c>
      <c r="C791" s="47">
        <v>9783839413074</v>
      </c>
      <c r="D791" s="48" t="s">
        <v>4647</v>
      </c>
      <c r="E791" s="48" t="s">
        <v>4648</v>
      </c>
      <c r="F791" s="48" t="s">
        <v>6990</v>
      </c>
      <c r="G791" s="46">
        <v>2010</v>
      </c>
      <c r="H791" s="46" t="s">
        <v>1497</v>
      </c>
      <c r="I791" s="82">
        <v>35.99</v>
      </c>
      <c r="J791" s="89" t="str">
        <f>VLOOKUP(C791,'[2]Gesamt 2000-2009'!$C$7:$O$823,13,0)</f>
        <v>Soziologie|Wissenschafts-, Technik- und Umweltsoziologie</v>
      </c>
      <c r="K791" s="46" t="s">
        <v>6643</v>
      </c>
      <c r="L791" s="48">
        <f>VLOOKUP(C791,[3]Tabelle1!$C$32:$S$28751,17,0)</f>
        <v>0</v>
      </c>
      <c r="M791" s="48" t="s">
        <v>5054</v>
      </c>
      <c r="N791" s="46" t="s">
        <v>4645</v>
      </c>
    </row>
    <row r="792" spans="2:14">
      <c r="B792" s="46" t="s">
        <v>4650</v>
      </c>
      <c r="C792" s="47">
        <v>9783839413104</v>
      </c>
      <c r="D792" s="48" t="s">
        <v>4651</v>
      </c>
      <c r="E792" s="48" t="s">
        <v>4652</v>
      </c>
      <c r="F792" s="48" t="s">
        <v>7115</v>
      </c>
      <c r="G792" s="46">
        <v>2010</v>
      </c>
      <c r="H792" s="46" t="s">
        <v>1497</v>
      </c>
      <c r="I792" s="82">
        <v>26.99</v>
      </c>
      <c r="J792" s="89" t="str">
        <f>VLOOKUP(C792,'[2]Gesamt 2000-2009'!$C$7:$O$823,13,0)</f>
        <v>Politikwissenschaft|Internationale und Europäische Politik und Globalisierung</v>
      </c>
      <c r="K792" s="46" t="s">
        <v>6623</v>
      </c>
      <c r="L792" s="48">
        <f>VLOOKUP(C792,[3]Tabelle1!$C$32:$S$28751,17,0)</f>
        <v>0</v>
      </c>
      <c r="M792" s="48" t="s">
        <v>5054</v>
      </c>
      <c r="N792" s="46" t="s">
        <v>4649</v>
      </c>
    </row>
    <row r="793" spans="2:14">
      <c r="B793" s="46" t="s">
        <v>4654</v>
      </c>
      <c r="C793" s="47">
        <v>9783839413265</v>
      </c>
      <c r="D793" s="48" t="s">
        <v>4655</v>
      </c>
      <c r="E793" s="48" t="s">
        <v>4656</v>
      </c>
      <c r="F793" s="48" t="s">
        <v>6552</v>
      </c>
      <c r="G793" s="46">
        <v>2010</v>
      </c>
      <c r="H793" s="46" t="s">
        <v>1497</v>
      </c>
      <c r="I793" s="82">
        <v>32.99</v>
      </c>
      <c r="J793" s="89" t="str">
        <f>VLOOKUP(C793,'[2]Gesamt 2000-2009'!$C$7:$O$823,13,0)</f>
        <v>Soziologie|Kultursoziologie</v>
      </c>
      <c r="K793" s="46" t="s">
        <v>6551</v>
      </c>
      <c r="L793" s="48">
        <f>VLOOKUP(C793,[3]Tabelle1!$C$32:$S$28751,17,0)</f>
        <v>0</v>
      </c>
      <c r="M793" s="48" t="s">
        <v>5054</v>
      </c>
      <c r="N793" s="46" t="s">
        <v>4653</v>
      </c>
    </row>
    <row r="794" spans="2:14">
      <c r="B794" s="46" t="s">
        <v>4658</v>
      </c>
      <c r="C794" s="47">
        <v>9783839413296</v>
      </c>
      <c r="D794" s="48" t="s">
        <v>4659</v>
      </c>
      <c r="E794" s="48" t="s">
        <v>4660</v>
      </c>
      <c r="F794" s="48" t="s">
        <v>6951</v>
      </c>
      <c r="G794" s="46">
        <v>2010</v>
      </c>
      <c r="H794" s="46" t="s">
        <v>1497</v>
      </c>
      <c r="I794" s="82">
        <v>33.99</v>
      </c>
      <c r="J794" s="89" t="str">
        <f>VLOOKUP(C794,'[2]Gesamt 2000-2009'!$C$7:$O$823,13,0)</f>
        <v>Soziologie|Soziologie des Geschlechts und des Körpers</v>
      </c>
      <c r="K794" s="46" t="s">
        <v>6817</v>
      </c>
      <c r="L794" s="48">
        <f>VLOOKUP(C794,[3]Tabelle1!$C$32:$S$28751,17,0)</f>
        <v>0</v>
      </c>
      <c r="M794" s="48" t="s">
        <v>5054</v>
      </c>
      <c r="N794" s="46" t="s">
        <v>4657</v>
      </c>
    </row>
    <row r="795" spans="2:14">
      <c r="B795" s="46" t="s">
        <v>4662</v>
      </c>
      <c r="C795" s="47">
        <v>9783839413302</v>
      </c>
      <c r="D795" s="48" t="s">
        <v>4663</v>
      </c>
      <c r="E795" s="48" t="s">
        <v>4664</v>
      </c>
      <c r="F795" s="48" t="s">
        <v>6990</v>
      </c>
      <c r="G795" s="46">
        <v>2010</v>
      </c>
      <c r="H795" s="46" t="s">
        <v>1497</v>
      </c>
      <c r="I795" s="82">
        <v>25.99</v>
      </c>
      <c r="J795" s="89" t="str">
        <f>VLOOKUP(C795,'[2]Gesamt 2000-2009'!$C$7:$O$823,13,0)</f>
        <v>Soziologie|Wissenschafts-, Technik- und Umweltsoziologie</v>
      </c>
      <c r="K795" s="46" t="s">
        <v>6643</v>
      </c>
      <c r="L795" s="48">
        <f>VLOOKUP(C795,[3]Tabelle1!$C$32:$S$28751,17,0)</f>
        <v>0</v>
      </c>
      <c r="M795" s="48" t="s">
        <v>5054</v>
      </c>
      <c r="N795" s="46" t="s">
        <v>4661</v>
      </c>
    </row>
    <row r="796" spans="2:14">
      <c r="B796" s="46" t="s">
        <v>4706</v>
      </c>
      <c r="C796" s="47">
        <v>9783839413227</v>
      </c>
      <c r="D796" s="48" t="s">
        <v>4707</v>
      </c>
      <c r="E796" s="48" t="s">
        <v>4708</v>
      </c>
      <c r="F796" s="48" t="s">
        <v>6990</v>
      </c>
      <c r="G796" s="46">
        <v>2010</v>
      </c>
      <c r="H796" s="46" t="s">
        <v>1497</v>
      </c>
      <c r="I796" s="82">
        <v>25.99</v>
      </c>
      <c r="J796" s="89" t="str">
        <f>VLOOKUP(C796,'[2]Gesamt 2000-2009'!$C$7:$O$823,13,0)</f>
        <v>Soziologie|Wissenschafts-, Technik- und Umweltsoziologie</v>
      </c>
      <c r="K796" s="46" t="s">
        <v>7070</v>
      </c>
      <c r="L796" s="48">
        <f>VLOOKUP(C796,[3]Tabelle1!$C$32:$S$28751,17,0)</f>
        <v>0</v>
      </c>
      <c r="M796" s="48" t="s">
        <v>5054</v>
      </c>
      <c r="N796" s="46" t="s">
        <v>4705</v>
      </c>
    </row>
    <row r="797" spans="2:14">
      <c r="B797" s="46" t="s">
        <v>4710</v>
      </c>
      <c r="C797" s="47">
        <v>9783839413425</v>
      </c>
      <c r="D797" s="48" t="s">
        <v>4711</v>
      </c>
      <c r="E797" s="48" t="s">
        <v>4712</v>
      </c>
      <c r="F797" s="48" t="s">
        <v>6644</v>
      </c>
      <c r="G797" s="46">
        <v>2010</v>
      </c>
      <c r="H797" s="46" t="s">
        <v>1497</v>
      </c>
      <c r="I797" s="82">
        <v>30.99</v>
      </c>
      <c r="J797" s="89" t="str">
        <f>VLOOKUP(C797,'[2]Gesamt 2000-2009'!$C$7:$O$823,13,0)</f>
        <v>Soziologie|Soziologische Theorie</v>
      </c>
      <c r="K797" s="46" t="s">
        <v>6534</v>
      </c>
      <c r="L797" s="48">
        <f>VLOOKUP(C797,[3]Tabelle1!$C$32:$S$28751,17,0)</f>
        <v>0</v>
      </c>
      <c r="M797" s="48" t="s">
        <v>5054</v>
      </c>
      <c r="N797" s="46" t="s">
        <v>4709</v>
      </c>
    </row>
    <row r="798" spans="2:14">
      <c r="B798" s="46" t="s">
        <v>4718</v>
      </c>
      <c r="C798" s="47">
        <v>9783839412299</v>
      </c>
      <c r="D798" s="48" t="s">
        <v>4719</v>
      </c>
      <c r="E798" s="48" t="s">
        <v>4720</v>
      </c>
      <c r="F798" s="48" t="s">
        <v>6644</v>
      </c>
      <c r="G798" s="46">
        <v>2010</v>
      </c>
      <c r="H798" s="46" t="s">
        <v>1497</v>
      </c>
      <c r="I798" s="82">
        <v>23.99</v>
      </c>
      <c r="J798" s="89" t="str">
        <f>VLOOKUP(C798,'[2]Gesamt 2000-2009'!$C$7:$O$823,13,0)</f>
        <v>Soziologie|Politische Soziologie und Sozialpolitik</v>
      </c>
      <c r="K798" s="46" t="s">
        <v>6894</v>
      </c>
      <c r="L798" s="48">
        <f>VLOOKUP(C798,[3]Tabelle1!$C$32:$S$28751,17,0)</f>
        <v>0</v>
      </c>
      <c r="M798" s="48" t="s">
        <v>5054</v>
      </c>
      <c r="N798" s="46" t="s">
        <v>4717</v>
      </c>
    </row>
    <row r="799" spans="2:14">
      <c r="B799" s="46" t="s">
        <v>4722</v>
      </c>
      <c r="C799" s="47">
        <v>9783839413340</v>
      </c>
      <c r="D799" s="48" t="s">
        <v>4723</v>
      </c>
      <c r="E799" s="48" t="s">
        <v>4724</v>
      </c>
      <c r="F799" s="48" t="s">
        <v>7115</v>
      </c>
      <c r="G799" s="46">
        <v>2010</v>
      </c>
      <c r="H799" s="46" t="s">
        <v>1497</v>
      </c>
      <c r="I799" s="82">
        <v>30.99</v>
      </c>
      <c r="J799" s="89" t="str">
        <f>VLOOKUP(C799,'[2]Gesamt 2000-2009'!$C$7:$O$823,13,0)</f>
        <v>Soziologie|Stadt- und Raumsoziologie</v>
      </c>
      <c r="K799" s="46" t="s">
        <v>6978</v>
      </c>
      <c r="L799" s="48">
        <f>VLOOKUP(C799,[3]Tabelle1!$C$32:$S$28751,17,0)</f>
        <v>0</v>
      </c>
      <c r="M799" s="48" t="s">
        <v>5054</v>
      </c>
      <c r="N799" s="46" t="s">
        <v>4721</v>
      </c>
    </row>
    <row r="800" spans="2:14">
      <c r="B800" s="46" t="s">
        <v>4726</v>
      </c>
      <c r="C800" s="47">
        <v>9783839413418</v>
      </c>
      <c r="D800" s="48" t="s">
        <v>4727</v>
      </c>
      <c r="E800" s="48" t="s">
        <v>4728</v>
      </c>
      <c r="F800" s="48" t="s">
        <v>7115</v>
      </c>
      <c r="G800" s="46">
        <v>2010</v>
      </c>
      <c r="H800" s="46" t="s">
        <v>1497</v>
      </c>
      <c r="I800" s="82">
        <v>26.99</v>
      </c>
      <c r="J800" s="89" t="str">
        <f>VLOOKUP(C800,'[2]Gesamt 2000-2009'!$C$7:$O$823,13,0)</f>
        <v>Islamwissenschaft|Islamwissenschaft</v>
      </c>
      <c r="K800" s="46" t="s">
        <v>6331</v>
      </c>
      <c r="L800" s="48">
        <f>VLOOKUP(C800,[3]Tabelle1!$C$32:$S$28751,17,0)</f>
        <v>0</v>
      </c>
      <c r="M800" s="48" t="s">
        <v>5054</v>
      </c>
      <c r="N800" s="46" t="s">
        <v>4725</v>
      </c>
    </row>
    <row r="801" spans="2:14">
      <c r="B801" s="46" t="s">
        <v>4730</v>
      </c>
      <c r="C801" s="47">
        <v>9783839414071</v>
      </c>
      <c r="D801" s="48" t="s">
        <v>6738</v>
      </c>
      <c r="E801" s="48" t="s">
        <v>4731</v>
      </c>
      <c r="F801" s="48" t="s">
        <v>6535</v>
      </c>
      <c r="G801" s="46">
        <v>2010</v>
      </c>
      <c r="H801" s="46" t="s">
        <v>1497</v>
      </c>
      <c r="I801" s="82">
        <v>11.99</v>
      </c>
      <c r="J801" s="89" t="str">
        <f>VLOOKUP(C801,'[2]Gesamt 2000-2009'!$C$7:$O$823,13,0)</f>
        <v>Soziologie|Soziologie des Geschlechts und des Körpers</v>
      </c>
      <c r="K801" s="46" t="s">
        <v>6740</v>
      </c>
      <c r="L801" s="48">
        <f>VLOOKUP(C801,[3]Tabelle1!$C$32:$S$28751,17,0)</f>
        <v>0</v>
      </c>
      <c r="M801" s="48" t="s">
        <v>5054</v>
      </c>
      <c r="N801" s="46" t="s">
        <v>4729</v>
      </c>
    </row>
    <row r="802" spans="2:14">
      <c r="B802" s="46" t="s">
        <v>4741</v>
      </c>
      <c r="C802" s="47">
        <v>9783839412763</v>
      </c>
      <c r="D802" s="48" t="s">
        <v>4742</v>
      </c>
      <c r="E802" s="48" t="s">
        <v>4743</v>
      </c>
      <c r="F802" s="48" t="s">
        <v>7281</v>
      </c>
      <c r="G802" s="46">
        <v>2010</v>
      </c>
      <c r="H802" s="46" t="s">
        <v>1497</v>
      </c>
      <c r="I802" s="82">
        <v>24.99</v>
      </c>
      <c r="J802" s="89" t="str">
        <f>VLOOKUP(C802,'[2]Gesamt 2000-2009'!$C$7:$O$823,13,0)</f>
        <v>Pädagogik|Theorie und Geschichte der Bildung und Erziehung</v>
      </c>
      <c r="K802" s="46" t="s">
        <v>6942</v>
      </c>
      <c r="L802" s="48">
        <f>VLOOKUP(C802,[3]Tabelle1!$C$32:$S$28751,17,0)</f>
        <v>0</v>
      </c>
      <c r="M802" s="48" t="s">
        <v>5054</v>
      </c>
      <c r="N802" s="46" t="s">
        <v>4740</v>
      </c>
    </row>
    <row r="803" spans="2:14">
      <c r="B803" s="46" t="s">
        <v>4761</v>
      </c>
      <c r="C803" s="47">
        <v>9783839411506</v>
      </c>
      <c r="D803" s="48" t="s">
        <v>4762</v>
      </c>
      <c r="E803" s="48" t="s">
        <v>4763</v>
      </c>
      <c r="F803" s="48" t="s">
        <v>6552</v>
      </c>
      <c r="G803" s="46">
        <v>2010</v>
      </c>
      <c r="H803" s="46" t="s">
        <v>1497</v>
      </c>
      <c r="I803" s="82">
        <v>26.99</v>
      </c>
      <c r="J803" s="89" t="str">
        <f>VLOOKUP(C803,'[2]Gesamt 2000-2009'!$C$7:$O$823,13,0)</f>
        <v>Pädagogik|Bildungs- und Erziehungswesen</v>
      </c>
      <c r="K803" s="46" t="s">
        <v>7070</v>
      </c>
      <c r="L803" s="48">
        <f>VLOOKUP(C803,[3]Tabelle1!$C$32:$S$28751,17,0)</f>
        <v>0</v>
      </c>
      <c r="M803" s="48" t="s">
        <v>5054</v>
      </c>
      <c r="N803" s="46" t="s">
        <v>4760</v>
      </c>
    </row>
    <row r="804" spans="2:14">
      <c r="B804" s="46" t="s">
        <v>4780</v>
      </c>
      <c r="C804" s="47">
        <v>9783839413791</v>
      </c>
      <c r="D804" s="48" t="s">
        <v>4781</v>
      </c>
      <c r="E804" s="48" t="s">
        <v>4782</v>
      </c>
      <c r="F804" s="48" t="s">
        <v>6951</v>
      </c>
      <c r="G804" s="46">
        <v>2010</v>
      </c>
      <c r="H804" s="46" t="s">
        <v>1497</v>
      </c>
      <c r="I804" s="82">
        <v>23.99</v>
      </c>
      <c r="J804" s="89" t="str">
        <f>VLOOKUP(C804,'[2]Gesamt 2000-2009'!$C$7:$O$823,13,0)</f>
        <v>Soziologie|Soziologie des Geschlechts und des Körpers</v>
      </c>
      <c r="K804" s="46" t="s">
        <v>7666</v>
      </c>
      <c r="L804" s="48">
        <f>VLOOKUP(C804,[3]Tabelle1!$C$32:$S$28751,17,0)</f>
        <v>0</v>
      </c>
      <c r="M804" s="48" t="s">
        <v>5054</v>
      </c>
      <c r="N804" s="46" t="s">
        <v>4779</v>
      </c>
    </row>
    <row r="805" spans="2:14">
      <c r="B805" s="46" t="s">
        <v>4800</v>
      </c>
      <c r="C805" s="47">
        <v>9783839412268</v>
      </c>
      <c r="D805" s="48" t="s">
        <v>4801</v>
      </c>
      <c r="E805" s="48" t="s">
        <v>4802</v>
      </c>
      <c r="F805" s="48" t="s">
        <v>6570</v>
      </c>
      <c r="G805" s="46">
        <v>2010</v>
      </c>
      <c r="H805" s="46" t="s">
        <v>1497</v>
      </c>
      <c r="I805" s="82">
        <v>20.99</v>
      </c>
      <c r="J805" s="89" t="str">
        <f>VLOOKUP(C805,'[2]Gesamt 2000-2009'!$C$7:$O$823,13,0)</f>
        <v>Religionswissenschaft|Religionswissenschaft</v>
      </c>
      <c r="K805" s="46" t="s">
        <v>6506</v>
      </c>
      <c r="L805" s="48">
        <f>VLOOKUP(C805,[3]Tabelle1!$C$32:$S$28751,17,0)</f>
        <v>0</v>
      </c>
      <c r="M805" s="48" t="s">
        <v>5054</v>
      </c>
      <c r="N805" s="46" t="s">
        <v>4799</v>
      </c>
    </row>
    <row r="806" spans="2:14">
      <c r="B806" s="46" t="s">
        <v>4845</v>
      </c>
      <c r="C806" s="47">
        <v>9783839407936</v>
      </c>
      <c r="D806" s="48" t="s">
        <v>4846</v>
      </c>
      <c r="E806" s="48" t="s">
        <v>4847</v>
      </c>
      <c r="F806" s="48" t="s">
        <v>6552</v>
      </c>
      <c r="G806" s="46">
        <v>2010</v>
      </c>
      <c r="H806" s="46" t="s">
        <v>1497</v>
      </c>
      <c r="I806" s="82">
        <v>25.99</v>
      </c>
      <c r="J806" s="89" t="str">
        <f>VLOOKUP(C806,'[2]Gesamt 2000-2009'!$C$7:$O$823,13,0)</f>
        <v>Soziologie|Soziologische Theorie</v>
      </c>
      <c r="K806" s="46" t="s">
        <v>6551</v>
      </c>
      <c r="L806" s="48">
        <f>VLOOKUP(C806,[3]Tabelle1!$C$32:$S$28751,17,0)</f>
        <v>0</v>
      </c>
      <c r="M806" s="48" t="s">
        <v>5054</v>
      </c>
      <c r="N806" s="46" t="s">
        <v>4844</v>
      </c>
    </row>
    <row r="807" spans="2:14">
      <c r="B807" s="46" t="s">
        <v>4857</v>
      </c>
      <c r="C807" s="47">
        <v>9783839412282</v>
      </c>
      <c r="D807" s="48" t="s">
        <v>4719</v>
      </c>
      <c r="E807" s="48" t="s">
        <v>4858</v>
      </c>
      <c r="F807" s="48" t="s">
        <v>6644</v>
      </c>
      <c r="G807" s="46">
        <v>2010</v>
      </c>
      <c r="H807" s="46" t="s">
        <v>1497</v>
      </c>
      <c r="I807" s="82">
        <v>26.99</v>
      </c>
      <c r="J807" s="89" t="str">
        <f>VLOOKUP(C807,'[2]Gesamt 2000-2009'!$C$7:$O$823,13,0)</f>
        <v>Soziologie|Politische Soziologie und Sozialpolitik</v>
      </c>
      <c r="K807" s="46" t="s">
        <v>6894</v>
      </c>
      <c r="L807" s="48">
        <f>VLOOKUP(C807,[3]Tabelle1!$C$32:$S$28751,17,0)</f>
        <v>0</v>
      </c>
      <c r="M807" s="48" t="s">
        <v>5054</v>
      </c>
      <c r="N807" s="46" t="s">
        <v>4856</v>
      </c>
    </row>
    <row r="808" spans="2:14">
      <c r="B808" s="46" t="s">
        <v>4864</v>
      </c>
      <c r="C808" s="47">
        <v>9783839412909</v>
      </c>
      <c r="D808" s="48" t="s">
        <v>4865</v>
      </c>
      <c r="E808" s="48" t="s">
        <v>4866</v>
      </c>
      <c r="F808" s="48" t="s">
        <v>6990</v>
      </c>
      <c r="G808" s="46">
        <v>2010</v>
      </c>
      <c r="H808" s="46" t="s">
        <v>1497</v>
      </c>
      <c r="I808" s="82">
        <v>30.99</v>
      </c>
      <c r="J808" s="89" t="str">
        <f>VLOOKUP(C808,'[2]Gesamt 2000-2009'!$C$7:$O$823,13,0)</f>
        <v>Soziologie|Wissenschafts-, Technik- und Umweltsoziologie</v>
      </c>
      <c r="K808" s="46" t="s">
        <v>6667</v>
      </c>
      <c r="L808" s="48">
        <f>VLOOKUP(C808,[3]Tabelle1!$C$32:$S$28751,17,0)</f>
        <v>0</v>
      </c>
      <c r="M808" s="48" t="s">
        <v>5054</v>
      </c>
      <c r="N808" s="46" t="s">
        <v>4863</v>
      </c>
    </row>
    <row r="809" spans="2:14">
      <c r="B809" s="46" t="s">
        <v>4872</v>
      </c>
      <c r="C809" s="47">
        <v>9783839413456</v>
      </c>
      <c r="D809" s="48" t="s">
        <v>4873</v>
      </c>
      <c r="E809" s="48" t="s">
        <v>4874</v>
      </c>
      <c r="F809" s="48" t="s">
        <v>7281</v>
      </c>
      <c r="G809" s="46">
        <v>2010</v>
      </c>
      <c r="H809" s="46" t="s">
        <v>1497</v>
      </c>
      <c r="I809" s="82">
        <v>26.99</v>
      </c>
      <c r="J809" s="89" t="str">
        <f>VLOOKUP(C809,'[2]Gesamt 2000-2009'!$C$7:$O$823,13,0)</f>
        <v>Soziologie|Soziologie des Geschlechts und des Körpers</v>
      </c>
      <c r="K809" s="46" t="s">
        <v>6501</v>
      </c>
      <c r="L809" s="48">
        <f>VLOOKUP(C809,[3]Tabelle1!$C$32:$S$28751,17,0)</f>
        <v>0</v>
      </c>
      <c r="M809" s="48" t="s">
        <v>5054</v>
      </c>
      <c r="N809" s="46" t="s">
        <v>4871</v>
      </c>
    </row>
    <row r="810" spans="2:14">
      <c r="B810" s="46" t="s">
        <v>4887</v>
      </c>
      <c r="C810" s="47">
        <v>9783839413098</v>
      </c>
      <c r="D810" s="48" t="s">
        <v>4888</v>
      </c>
      <c r="E810" s="48" t="s">
        <v>4889</v>
      </c>
      <c r="F810" s="48" t="s">
        <v>7521</v>
      </c>
      <c r="G810" s="46">
        <v>2010</v>
      </c>
      <c r="H810" s="46" t="s">
        <v>1497</v>
      </c>
      <c r="I810" s="82">
        <v>26.99</v>
      </c>
      <c r="J810" s="89" t="str">
        <f>VLOOKUP(C810,'[2]Gesamt 2000-2009'!$C$7:$O$823,13,0)</f>
        <v>Soziologie|Soziologische Theorie</v>
      </c>
      <c r="K810" s="46" t="s">
        <v>6534</v>
      </c>
      <c r="L810" s="48">
        <f>VLOOKUP(C810,[3]Tabelle1!$C$32:$S$28751,17,0)</f>
        <v>0</v>
      </c>
      <c r="M810" s="48" t="s">
        <v>5054</v>
      </c>
      <c r="N810" s="46" t="s">
        <v>4886</v>
      </c>
    </row>
    <row r="811" spans="2:14">
      <c r="B811" s="46" t="s">
        <v>4915</v>
      </c>
      <c r="C811" s="47">
        <v>9783839411940</v>
      </c>
      <c r="D811" s="48" t="s">
        <v>4916</v>
      </c>
      <c r="E811" s="48" t="s">
        <v>4917</v>
      </c>
      <c r="F811" s="48" t="s">
        <v>6570</v>
      </c>
      <c r="G811" s="46">
        <v>2010</v>
      </c>
      <c r="H811" s="46" t="s">
        <v>1497</v>
      </c>
      <c r="I811" s="82">
        <v>25.99</v>
      </c>
      <c r="J811" s="89" t="str">
        <f>VLOOKUP(C811,'[2]Gesamt 2000-2009'!$C$7:$O$823,13,0)</f>
        <v>Geographie|Sozial- und Kulturgeographie</v>
      </c>
      <c r="K811" s="46" t="s">
        <v>6534</v>
      </c>
      <c r="L811" s="48">
        <f>VLOOKUP(C811,[3]Tabelle1!$C$32:$S$28751,17,0)</f>
        <v>0</v>
      </c>
      <c r="M811" s="48" t="s">
        <v>5054</v>
      </c>
      <c r="N811" s="46" t="s">
        <v>4914</v>
      </c>
    </row>
    <row r="812" spans="2:14">
      <c r="B812" s="46" t="s">
        <v>4939</v>
      </c>
      <c r="C812" s="47">
        <v>9783839412954</v>
      </c>
      <c r="D812" s="48" t="s">
        <v>4940</v>
      </c>
      <c r="E812" s="48" t="s">
        <v>4941</v>
      </c>
      <c r="F812" s="48" t="s">
        <v>6979</v>
      </c>
      <c r="G812" s="46">
        <v>2010</v>
      </c>
      <c r="H812" s="46" t="s">
        <v>1497</v>
      </c>
      <c r="I812" s="82">
        <v>31.99</v>
      </c>
      <c r="J812" s="89" t="str">
        <f>VLOOKUP(C812,'[2]Gesamt 2000-2009'!$C$7:$O$823,13,0)</f>
        <v>Soziologie|Stadt- und Raumsoziologie</v>
      </c>
      <c r="K812" s="46" t="s">
        <v>6978</v>
      </c>
      <c r="L812" s="48">
        <f>VLOOKUP(C812,[3]Tabelle1!$C$32:$S$28751,17,0)</f>
        <v>0</v>
      </c>
      <c r="M812" s="48" t="s">
        <v>5054</v>
      </c>
      <c r="N812" s="46" t="s">
        <v>4938</v>
      </c>
    </row>
    <row r="813" spans="2:14">
      <c r="B813" s="46" t="s">
        <v>4943</v>
      </c>
      <c r="C813" s="47">
        <v>9783839413005</v>
      </c>
      <c r="D813" s="48" t="s">
        <v>4944</v>
      </c>
      <c r="E813" s="48" t="s">
        <v>4945</v>
      </c>
      <c r="F813" s="48" t="s">
        <v>6644</v>
      </c>
      <c r="G813" s="46">
        <v>2010</v>
      </c>
      <c r="H813" s="46" t="s">
        <v>1497</v>
      </c>
      <c r="I813" s="82">
        <v>26.99</v>
      </c>
      <c r="J813" s="89" t="str">
        <f>VLOOKUP(C813,'[2]Gesamt 2000-2009'!$C$7:$O$823,13,0)</f>
        <v>Soziologie|Kultursoziologie</v>
      </c>
      <c r="K813" s="46" t="s">
        <v>6551</v>
      </c>
      <c r="L813" s="48">
        <f>VLOOKUP(C813,[3]Tabelle1!$C$32:$S$28751,17,0)</f>
        <v>0</v>
      </c>
      <c r="M813" s="48" t="s">
        <v>5054</v>
      </c>
      <c r="N813" s="46" t="s">
        <v>4942</v>
      </c>
    </row>
    <row r="814" spans="2:14">
      <c r="B814" s="46" t="s">
        <v>4947</v>
      </c>
      <c r="C814" s="47">
        <v>9783839413241</v>
      </c>
      <c r="D814" s="48" t="s">
        <v>4948</v>
      </c>
      <c r="E814" s="48" t="s">
        <v>4949</v>
      </c>
      <c r="F814" s="48" t="s">
        <v>6644</v>
      </c>
      <c r="G814" s="46">
        <v>2010</v>
      </c>
      <c r="H814" s="46" t="s">
        <v>1497</v>
      </c>
      <c r="I814" s="82">
        <v>22.99</v>
      </c>
      <c r="J814" s="89" t="str">
        <f>VLOOKUP(C814,'[2]Gesamt 2000-2009'!$C$7:$O$823,13,0)</f>
        <v>Soziologie|Soziologische Theorie</v>
      </c>
      <c r="K814" s="46" t="s">
        <v>6534</v>
      </c>
      <c r="L814" s="48">
        <f>VLOOKUP(C814,[3]Tabelle1!$C$32:$S$28751,17,0)</f>
        <v>0</v>
      </c>
      <c r="M814" s="48" t="s">
        <v>5054</v>
      </c>
      <c r="N814" s="46" t="s">
        <v>4946</v>
      </c>
    </row>
    <row r="815" spans="2:14">
      <c r="B815" s="46" t="s">
        <v>4951</v>
      </c>
      <c r="C815" s="47">
        <v>9783839414231</v>
      </c>
      <c r="D815" s="48" t="s">
        <v>4952</v>
      </c>
      <c r="E815" s="48" t="s">
        <v>4953</v>
      </c>
      <c r="F815" s="48" t="s">
        <v>6644</v>
      </c>
      <c r="G815" s="46">
        <v>2010</v>
      </c>
      <c r="H815" s="46" t="s">
        <v>1497</v>
      </c>
      <c r="I815" s="82">
        <v>17.989999999999998</v>
      </c>
      <c r="J815" s="89" t="str">
        <f>VLOOKUP(C815,'[2]Gesamt 2000-2009'!$C$7:$O$823,13,0)</f>
        <v>Soziologie|Wirtschafts-, Organisations-, Arbeits- und Industriesoziologie</v>
      </c>
      <c r="K815" s="46" t="s">
        <v>6534</v>
      </c>
      <c r="L815" s="48">
        <f>VLOOKUP(C815,[3]Tabelle1!$C$32:$S$28751,17,0)</f>
        <v>0</v>
      </c>
      <c r="M815" s="48" t="s">
        <v>5054</v>
      </c>
      <c r="N815" s="46" t="s">
        <v>4950</v>
      </c>
    </row>
    <row r="816" spans="2:14">
      <c r="B816" s="46" t="s">
        <v>4955</v>
      </c>
      <c r="C816" s="47">
        <v>9783839415245</v>
      </c>
      <c r="D816" s="48" t="s">
        <v>4956</v>
      </c>
      <c r="E816" s="48" t="s">
        <v>4957</v>
      </c>
      <c r="F816" s="48" t="s">
        <v>6979</v>
      </c>
      <c r="G816" s="46">
        <v>2010</v>
      </c>
      <c r="H816" s="46" t="s">
        <v>1497</v>
      </c>
      <c r="I816" s="82">
        <v>24.99</v>
      </c>
      <c r="J816" s="89" t="str">
        <f>VLOOKUP(C816,'[2]Gesamt 2000-2009'!$C$7:$O$823,13,0)</f>
        <v>Soziologie|Stadt- und Raumsoziologie</v>
      </c>
      <c r="K816" s="46" t="s">
        <v>6978</v>
      </c>
      <c r="L816" s="48">
        <f>VLOOKUP(C816,[3]Tabelle1!$C$32:$S$28751,17,0)</f>
        <v>0</v>
      </c>
      <c r="M816" s="48" t="s">
        <v>5054</v>
      </c>
      <c r="N816" s="46" t="s">
        <v>4954</v>
      </c>
    </row>
    <row r="817" spans="2:14">
      <c r="B817" s="46" t="s">
        <v>4959</v>
      </c>
      <c r="C817" s="47">
        <v>9783839415290</v>
      </c>
      <c r="D817" s="48" t="s">
        <v>4960</v>
      </c>
      <c r="E817" s="48" t="s">
        <v>4961</v>
      </c>
      <c r="F817" s="48" t="s">
        <v>4180</v>
      </c>
      <c r="G817" s="46">
        <v>2010</v>
      </c>
      <c r="H817" s="46" t="s">
        <v>1497</v>
      </c>
      <c r="I817" s="82">
        <v>25.99</v>
      </c>
      <c r="J817" s="89" t="str">
        <f>VLOOKUP(C817,'[2]Gesamt 2000-2009'!$C$7:$O$823,13,0)</f>
        <v>Soziologie|Wissenschafts-, Technik- und Umweltsoziologie</v>
      </c>
      <c r="K817" s="46" t="s">
        <v>6735</v>
      </c>
      <c r="L817" s="48">
        <f>VLOOKUP(C817,[3]Tabelle1!$C$32:$S$28751,17,0)</f>
        <v>0</v>
      </c>
      <c r="M817" s="48" t="s">
        <v>5054</v>
      </c>
      <c r="N817" s="46" t="s">
        <v>4958</v>
      </c>
    </row>
    <row r="818" spans="2:14">
      <c r="B818" s="46" t="s">
        <v>4963</v>
      </c>
      <c r="C818" s="47">
        <v>9783839415832</v>
      </c>
      <c r="D818" s="48" t="s">
        <v>4964</v>
      </c>
      <c r="E818" s="48" t="s">
        <v>4965</v>
      </c>
      <c r="F818" s="48" t="s">
        <v>6612</v>
      </c>
      <c r="G818" s="46">
        <v>2010</v>
      </c>
      <c r="H818" s="46" t="s">
        <v>1497</v>
      </c>
      <c r="I818" s="82">
        <v>24.99</v>
      </c>
      <c r="J818" s="89" t="str">
        <f>VLOOKUP(C818,'[2]Gesamt 2000-2009'!$C$7:$O$823,13,0)</f>
        <v>Soziologie|Mediensoziologie</v>
      </c>
      <c r="K818" s="46" t="s">
        <v>6696</v>
      </c>
      <c r="L818" s="48">
        <f>VLOOKUP(C818,[3]Tabelle1!$C$32:$S$28751,17,0)</f>
        <v>0</v>
      </c>
      <c r="M818" s="48" t="s">
        <v>5054</v>
      </c>
      <c r="N818" s="46" t="s">
        <v>4962</v>
      </c>
    </row>
    <row r="819" spans="2:14">
      <c r="B819" s="46" t="s">
        <v>4967</v>
      </c>
      <c r="C819" s="47">
        <v>9783839410349</v>
      </c>
      <c r="D819" s="48" t="s">
        <v>4968</v>
      </c>
      <c r="E819" s="48" t="s">
        <v>4969</v>
      </c>
      <c r="F819" s="48" t="s">
        <v>6767</v>
      </c>
      <c r="G819" s="46">
        <v>2010</v>
      </c>
      <c r="H819" s="46" t="s">
        <v>1497</v>
      </c>
      <c r="I819" s="82">
        <v>25.99</v>
      </c>
      <c r="J819" s="89" t="str">
        <f>VLOOKUP(C819,'[2]Gesamt 2000-2009'!$C$7:$O$823,13,0)</f>
        <v>Soziologie|Mediensoziologie</v>
      </c>
      <c r="K819" s="46" t="s">
        <v>6696</v>
      </c>
      <c r="L819" s="48">
        <f>VLOOKUP(C819,[3]Tabelle1!$C$32:$S$28751,17,0)</f>
        <v>0</v>
      </c>
      <c r="M819" s="48" t="s">
        <v>5054</v>
      </c>
      <c r="N819" s="46" t="s">
        <v>4966</v>
      </c>
    </row>
    <row r="820" spans="2:14">
      <c r="B820" s="46" t="s">
        <v>4975</v>
      </c>
      <c r="C820" s="47">
        <v>9783839410738</v>
      </c>
      <c r="D820" s="48" t="s">
        <v>4976</v>
      </c>
      <c r="E820" s="48" t="s">
        <v>4977</v>
      </c>
      <c r="F820" s="48" t="s">
        <v>7281</v>
      </c>
      <c r="G820" s="46">
        <v>2010</v>
      </c>
      <c r="H820" s="46" t="s">
        <v>1497</v>
      </c>
      <c r="I820" s="82">
        <v>31.99</v>
      </c>
      <c r="J820" s="89" t="str">
        <f>VLOOKUP(C820,'[2]Gesamt 2000-2009'!$C$7:$O$823,13,0)</f>
        <v>Soziologie|Familien-, Jugend- und Alterssoziologie</v>
      </c>
      <c r="K820" s="46" t="s">
        <v>6492</v>
      </c>
      <c r="L820" s="48">
        <f>VLOOKUP(C820,[3]Tabelle1!$C$32:$S$28751,17,0)</f>
        <v>0</v>
      </c>
      <c r="M820" s="48" t="s">
        <v>5054</v>
      </c>
      <c r="N820" s="46" t="s">
        <v>4974</v>
      </c>
    </row>
    <row r="821" spans="2:14">
      <c r="B821" s="46" t="s">
        <v>4990</v>
      </c>
      <c r="C821" s="47">
        <v>9783839412824</v>
      </c>
      <c r="D821" s="48" t="s">
        <v>4991</v>
      </c>
      <c r="E821" s="48" t="s">
        <v>4992</v>
      </c>
      <c r="F821" s="48" t="s">
        <v>6644</v>
      </c>
      <c r="G821" s="46">
        <v>2010</v>
      </c>
      <c r="H821" s="46" t="s">
        <v>1497</v>
      </c>
      <c r="I821" s="82">
        <v>26.99</v>
      </c>
      <c r="J821" s="89" t="str">
        <f>VLOOKUP(C821,'[2]Gesamt 2000-2009'!$C$7:$O$823,13,0)</f>
        <v>Soziologie|Soziologische Theorie</v>
      </c>
      <c r="K821" s="46" t="s">
        <v>6696</v>
      </c>
      <c r="L821" s="48">
        <f>VLOOKUP(C821,[3]Tabelle1!$C$32:$S$28751,17,0)</f>
        <v>0</v>
      </c>
      <c r="M821" s="48" t="s">
        <v>5054</v>
      </c>
      <c r="N821" s="46" t="s">
        <v>4989</v>
      </c>
    </row>
    <row r="822" spans="2:14">
      <c r="B822" s="46" t="s">
        <v>5006</v>
      </c>
      <c r="C822" s="47">
        <v>9783839413197</v>
      </c>
      <c r="D822" s="48" t="s">
        <v>5007</v>
      </c>
      <c r="E822" s="48" t="s">
        <v>5008</v>
      </c>
      <c r="F822" s="48" t="s">
        <v>4180</v>
      </c>
      <c r="G822" s="46">
        <v>2011</v>
      </c>
      <c r="H822" s="46" t="s">
        <v>1497</v>
      </c>
      <c r="I822" s="82">
        <v>26.99</v>
      </c>
      <c r="J822" s="89" t="str">
        <f>VLOOKUP(C822,'[2]Gesamt 2000-2009'!$C$7:$O$823,13,0)</f>
        <v>Soziologie|Wissenschafts-, Technik- und Umweltsoziologie</v>
      </c>
      <c r="K822" s="46" t="s">
        <v>5009</v>
      </c>
      <c r="L822" s="48">
        <f>VLOOKUP(C822,[3]Tabelle1!$C$32:$S$28751,17,0)</f>
        <v>0</v>
      </c>
      <c r="M822" s="48" t="s">
        <v>5054</v>
      </c>
      <c r="N822" s="46" t="s">
        <v>5005</v>
      </c>
    </row>
    <row r="823" spans="2:14">
      <c r="B823" s="46" t="s">
        <v>5031</v>
      </c>
      <c r="C823" s="47">
        <v>9783839414644</v>
      </c>
      <c r="D823" s="48" t="s">
        <v>5032</v>
      </c>
      <c r="E823" s="48" t="s">
        <v>5033</v>
      </c>
      <c r="F823" s="48" t="s">
        <v>6535</v>
      </c>
      <c r="G823" s="46">
        <v>2012</v>
      </c>
      <c r="H823" s="46" t="s">
        <v>1497</v>
      </c>
      <c r="I823" s="82">
        <v>10.99</v>
      </c>
      <c r="J823" s="89" t="str">
        <f>VLOOKUP(C823,'[2]Gesamt 2000-2009'!$C$7:$O$823,13,0)</f>
        <v>Soziologie|Soziologische Theorie</v>
      </c>
      <c r="K823" s="46" t="s">
        <v>6534</v>
      </c>
      <c r="L823" s="48">
        <f>VLOOKUP(C823,[3]Tabelle1!$C$32:$S$28751,17,0)</f>
        <v>0</v>
      </c>
      <c r="M823" s="48" t="s">
        <v>5054</v>
      </c>
      <c r="N823" s="46" t="s">
        <v>5030</v>
      </c>
    </row>
    <row r="824" spans="2:14" s="90" customFormat="1" ht="22.5" customHeight="1">
      <c r="C824" s="91"/>
      <c r="I824" s="92">
        <f>SUM(I7:I823)</f>
        <v>20412.830000000133</v>
      </c>
      <c r="J824" s="93"/>
    </row>
    <row r="825" spans="2:14" s="78" customFormat="1">
      <c r="B825" s="75"/>
      <c r="C825" s="76"/>
      <c r="D825" s="77"/>
      <c r="E825" s="77"/>
      <c r="F825" s="77"/>
      <c r="G825" s="75"/>
      <c r="H825" s="75"/>
      <c r="I825" s="94"/>
      <c r="J825" s="95"/>
      <c r="K825" s="75"/>
      <c r="L825" s="75"/>
      <c r="M825" s="77"/>
      <c r="N825" s="75"/>
    </row>
  </sheetData>
  <phoneticPr fontId="0" type="noConversion"/>
  <printOptions gridLines="1"/>
  <pageMargins left="0.7" right="0.7" top="0.78740157499999996" bottom="0.78740157499999996" header="0.3" footer="0.3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2:Q160"/>
  <sheetViews>
    <sheetView workbookViewId="0">
      <pane ySplit="6" topLeftCell="A7" activePane="bottomLeft" state="frozen"/>
      <selection pane="bottomLeft" activeCell="A5" sqref="A5"/>
    </sheetView>
  </sheetViews>
  <sheetFormatPr defaultColWidth="11.42578125" defaultRowHeight="12"/>
  <cols>
    <col min="1" max="1" width="3.140625" style="45" customWidth="1"/>
    <col min="2" max="2" width="17.85546875" style="46" customWidth="1"/>
    <col min="3" max="3" width="17.85546875" style="47" customWidth="1"/>
    <col min="4" max="4" width="11.42578125" style="46" customWidth="1"/>
    <col min="5" max="5" width="47.7109375" style="48" customWidth="1"/>
    <col min="6" max="7" width="20.85546875" style="45" customWidth="1"/>
    <col min="8" max="8" width="14" style="46" customWidth="1"/>
    <col min="9" max="9" width="11.85546875" style="46" customWidth="1"/>
    <col min="10" max="11" width="17.85546875" style="46" customWidth="1"/>
    <col min="12" max="12" width="12.85546875" style="45" customWidth="1"/>
    <col min="13" max="13" width="12.85546875" style="46" customWidth="1"/>
    <col min="14" max="14" width="75" style="48" bestFit="1" customWidth="1"/>
    <col min="15" max="15" width="38.42578125" style="46" bestFit="1" customWidth="1"/>
    <col min="16" max="16" width="57.28515625" style="45" customWidth="1"/>
    <col min="17" max="16384" width="11.42578125" style="45"/>
  </cols>
  <sheetData>
    <row r="2" spans="1:17">
      <c r="B2" s="48"/>
      <c r="C2" s="49"/>
      <c r="D2" s="49"/>
    </row>
    <row r="3" spans="1:17" s="51" customFormat="1">
      <c r="A3" s="50" t="s">
        <v>1498</v>
      </c>
      <c r="C3" s="52"/>
      <c r="D3" s="53"/>
      <c r="E3" s="50"/>
      <c r="H3" s="54"/>
      <c r="I3" s="54"/>
      <c r="J3" s="54"/>
      <c r="K3" s="54"/>
      <c r="M3" s="54"/>
      <c r="N3" s="50"/>
      <c r="O3" s="54"/>
    </row>
    <row r="4" spans="1:17">
      <c r="B4" s="55"/>
      <c r="C4" s="49"/>
      <c r="D4" s="49"/>
    </row>
    <row r="5" spans="1:17">
      <c r="B5" s="49"/>
      <c r="C5" s="49"/>
      <c r="D5" s="49"/>
    </row>
    <row r="6" spans="1:17" s="56" customFormat="1" ht="30" customHeight="1">
      <c r="B6" s="56" t="s">
        <v>6527</v>
      </c>
      <c r="C6" s="57" t="s">
        <v>5082</v>
      </c>
      <c r="D6" s="56" t="s">
        <v>5083</v>
      </c>
      <c r="E6" s="56" t="s">
        <v>5085</v>
      </c>
      <c r="F6" s="56" t="s">
        <v>5086</v>
      </c>
      <c r="G6" s="56" t="s">
        <v>5087</v>
      </c>
      <c r="H6" s="58" t="s">
        <v>5088</v>
      </c>
      <c r="I6" s="58" t="s">
        <v>5089</v>
      </c>
      <c r="J6" s="58" t="s">
        <v>5090</v>
      </c>
      <c r="K6" s="58" t="s">
        <v>5084</v>
      </c>
      <c r="L6" s="56" t="s">
        <v>5091</v>
      </c>
      <c r="M6" s="56" t="s">
        <v>6529</v>
      </c>
      <c r="N6" s="56" t="s">
        <v>5092</v>
      </c>
      <c r="O6" s="56" t="s">
        <v>5093</v>
      </c>
      <c r="P6" s="56" t="s">
        <v>5094</v>
      </c>
    </row>
    <row r="7" spans="1:17" s="78" customFormat="1">
      <c r="B7" s="75" t="s">
        <v>3331</v>
      </c>
      <c r="C7" s="76">
        <v>9783839420195</v>
      </c>
      <c r="D7" s="75" t="s">
        <v>5096</v>
      </c>
      <c r="E7" s="77" t="s">
        <v>3332</v>
      </c>
      <c r="F7" s="78" t="s">
        <v>3333</v>
      </c>
      <c r="G7" s="78" t="s">
        <v>6951</v>
      </c>
      <c r="H7" s="75"/>
      <c r="I7" s="75">
        <v>2012</v>
      </c>
      <c r="J7" s="75" t="s">
        <v>5101</v>
      </c>
      <c r="K7" s="75" t="str">
        <f ca="1">VLOOKUP(C7,'Gesamt 2010-2013'!C:K,9,0)</f>
        <v>verfügbar</v>
      </c>
      <c r="L7" s="96">
        <f ca="1">VLOOKUP(C7,'Gesamt 2010-2013'!C:L,10,0)</f>
        <v>31.99</v>
      </c>
      <c r="M7" s="75" t="s">
        <v>6607</v>
      </c>
      <c r="N7" s="77" t="s">
        <v>3104</v>
      </c>
      <c r="O7" s="75" t="s">
        <v>3334</v>
      </c>
      <c r="P7" s="78" t="s">
        <v>3335</v>
      </c>
      <c r="Q7" s="74">
        <v>1</v>
      </c>
    </row>
    <row r="8" spans="1:17" s="78" customFormat="1">
      <c r="B8" s="75" t="s">
        <v>3336</v>
      </c>
      <c r="C8" s="76">
        <v>9783839417270</v>
      </c>
      <c r="D8" s="75" t="s">
        <v>5096</v>
      </c>
      <c r="E8" s="77" t="s">
        <v>3337</v>
      </c>
      <c r="F8" s="78" t="s">
        <v>3338</v>
      </c>
      <c r="G8" s="78" t="s">
        <v>6786</v>
      </c>
      <c r="H8" s="75"/>
      <c r="I8" s="75">
        <v>2011</v>
      </c>
      <c r="J8" s="75" t="s">
        <v>5101</v>
      </c>
      <c r="K8" s="75" t="str">
        <f ca="1">VLOOKUP(C8,'Gesamt 2010-2013'!C:K,9,0)</f>
        <v>verfügbar</v>
      </c>
      <c r="L8" s="96">
        <f ca="1">VLOOKUP(C8,'Gesamt 2010-2013'!C:L,10,0)</f>
        <v>31.99</v>
      </c>
      <c r="M8" s="75" t="s">
        <v>6942</v>
      </c>
      <c r="N8" s="77" t="s">
        <v>3227</v>
      </c>
      <c r="O8" s="75" t="s">
        <v>3334</v>
      </c>
      <c r="P8" s="78" t="s">
        <v>3335</v>
      </c>
      <c r="Q8" s="74">
        <v>1</v>
      </c>
    </row>
    <row r="9" spans="1:17" s="78" customFormat="1">
      <c r="B9" s="75" t="s">
        <v>3339</v>
      </c>
      <c r="C9" s="76">
        <v>9783839415474</v>
      </c>
      <c r="D9" s="75" t="s">
        <v>5096</v>
      </c>
      <c r="E9" s="77" t="s">
        <v>3340</v>
      </c>
      <c r="F9" s="78" t="s">
        <v>3341</v>
      </c>
      <c r="G9" s="78" t="s">
        <v>7718</v>
      </c>
      <c r="H9" s="75">
        <v>19</v>
      </c>
      <c r="I9" s="75">
        <v>2010</v>
      </c>
      <c r="J9" s="75" t="s">
        <v>5101</v>
      </c>
      <c r="K9" s="75" t="str">
        <f ca="1">VLOOKUP(C9,'Gesamt 2010-2013'!C:K,9,0)</f>
        <v>verfügbar</v>
      </c>
      <c r="L9" s="96">
        <f ca="1">VLOOKUP(C9,'Gesamt 2010-2013'!C:L,10,0)</f>
        <v>20.99</v>
      </c>
      <c r="M9" s="75" t="s">
        <v>7139</v>
      </c>
      <c r="N9" s="77" t="s">
        <v>3342</v>
      </c>
      <c r="O9" s="75" t="s">
        <v>3334</v>
      </c>
      <c r="P9" s="78" t="s">
        <v>3343</v>
      </c>
      <c r="Q9" s="74">
        <v>1</v>
      </c>
    </row>
    <row r="10" spans="1:17" s="78" customFormat="1">
      <c r="B10" s="75" t="s">
        <v>3344</v>
      </c>
      <c r="C10" s="76">
        <v>9783839415894</v>
      </c>
      <c r="D10" s="75" t="s">
        <v>5096</v>
      </c>
      <c r="E10" s="77" t="s">
        <v>3345</v>
      </c>
      <c r="F10" s="78" t="s">
        <v>3346</v>
      </c>
      <c r="G10" s="78" t="s">
        <v>7718</v>
      </c>
      <c r="H10" s="75">
        <v>20</v>
      </c>
      <c r="I10" s="75">
        <v>2011</v>
      </c>
      <c r="J10" s="75" t="s">
        <v>5101</v>
      </c>
      <c r="K10" s="75" t="str">
        <f ca="1">VLOOKUP(C10,'Gesamt 2010-2013'!C:K,9,0)</f>
        <v>verfügbar</v>
      </c>
      <c r="L10" s="96">
        <f ca="1">VLOOKUP(C10,'Gesamt 2010-2013'!C:L,10,0)</f>
        <v>26.99</v>
      </c>
      <c r="M10" s="75" t="s">
        <v>7139</v>
      </c>
      <c r="N10" s="77" t="s">
        <v>3342</v>
      </c>
      <c r="O10" s="75" t="s">
        <v>3334</v>
      </c>
      <c r="P10" s="78" t="s">
        <v>3343</v>
      </c>
      <c r="Q10" s="74">
        <v>1</v>
      </c>
    </row>
    <row r="11" spans="1:17" s="78" customFormat="1">
      <c r="B11" s="75" t="s">
        <v>3347</v>
      </c>
      <c r="C11" s="76">
        <v>9783839423561</v>
      </c>
      <c r="D11" s="75" t="s">
        <v>5096</v>
      </c>
      <c r="E11" s="77" t="s">
        <v>3348</v>
      </c>
      <c r="F11" s="78" t="s">
        <v>3349</v>
      </c>
      <c r="G11" s="78" t="s">
        <v>7718</v>
      </c>
      <c r="H11" s="75">
        <v>42</v>
      </c>
      <c r="I11" s="75">
        <v>2013</v>
      </c>
      <c r="J11" s="75" t="s">
        <v>5101</v>
      </c>
      <c r="K11" s="75" t="str">
        <f ca="1">VLOOKUP(C11,'Gesamt 2010-2013'!C:K,9,0)</f>
        <v>verfügbar</v>
      </c>
      <c r="L11" s="96">
        <f ca="1">VLOOKUP(C11,'Gesamt 2010-2013'!C:L,10,0)</f>
        <v>38.99</v>
      </c>
      <c r="M11" s="75" t="s">
        <v>7139</v>
      </c>
      <c r="N11" s="77" t="s">
        <v>3342</v>
      </c>
      <c r="O11" s="75" t="s">
        <v>3334</v>
      </c>
      <c r="P11" s="78" t="s">
        <v>3350</v>
      </c>
      <c r="Q11" s="74">
        <v>1</v>
      </c>
    </row>
    <row r="12" spans="1:17" s="78" customFormat="1">
      <c r="B12" s="75" t="s">
        <v>3351</v>
      </c>
      <c r="C12" s="76">
        <v>9783839413890</v>
      </c>
      <c r="D12" s="75" t="s">
        <v>5096</v>
      </c>
      <c r="E12" s="77" t="s">
        <v>3352</v>
      </c>
      <c r="F12" s="78" t="s">
        <v>3353</v>
      </c>
      <c r="G12" s="78" t="s">
        <v>3354</v>
      </c>
      <c r="H12" s="75">
        <v>7</v>
      </c>
      <c r="I12" s="75">
        <v>2011</v>
      </c>
      <c r="J12" s="75" t="s">
        <v>5101</v>
      </c>
      <c r="K12" s="75" t="str">
        <f ca="1">VLOOKUP(C12,'Gesamt 2010-2013'!C:K,9,0)</f>
        <v>verfügbar</v>
      </c>
      <c r="L12" s="96">
        <f ca="1">VLOOKUP(C12,'Gesamt 2010-2013'!C:L,10,0)</f>
        <v>38.99</v>
      </c>
      <c r="M12" s="75" t="s">
        <v>3355</v>
      </c>
      <c r="N12" s="77" t="s">
        <v>3356</v>
      </c>
      <c r="O12" s="75" t="s">
        <v>3334</v>
      </c>
      <c r="P12" s="78" t="s">
        <v>3343</v>
      </c>
      <c r="Q12" s="74">
        <v>1</v>
      </c>
    </row>
    <row r="13" spans="1:17" s="78" customFormat="1">
      <c r="B13" s="75" t="s">
        <v>3357</v>
      </c>
      <c r="C13" s="76">
        <v>9783839410073</v>
      </c>
      <c r="D13" s="75" t="s">
        <v>5096</v>
      </c>
      <c r="E13" s="77" t="s">
        <v>3358</v>
      </c>
      <c r="F13" s="78" t="s">
        <v>3359</v>
      </c>
      <c r="H13" s="75"/>
      <c r="I13" s="75">
        <v>2011</v>
      </c>
      <c r="J13" s="75" t="s">
        <v>5101</v>
      </c>
      <c r="K13" s="75" t="str">
        <f ca="1">VLOOKUP(C13,'Gesamt 2010-2013'!C:K,9,0)</f>
        <v>verfügbar</v>
      </c>
      <c r="L13" s="96">
        <f ca="1">VLOOKUP(C13,'Gesamt 2010-2013'!C:L,10,0)</f>
        <v>33.99</v>
      </c>
      <c r="M13" s="75" t="s">
        <v>7560</v>
      </c>
      <c r="N13" s="77" t="s">
        <v>3360</v>
      </c>
      <c r="O13" s="75" t="s">
        <v>3334</v>
      </c>
      <c r="P13" s="78" t="s">
        <v>3343</v>
      </c>
      <c r="Q13" s="74">
        <v>1</v>
      </c>
    </row>
    <row r="14" spans="1:17" s="78" customFormat="1">
      <c r="B14" s="75" t="s">
        <v>3361</v>
      </c>
      <c r="C14" s="76">
        <v>9783839420669</v>
      </c>
      <c r="D14" s="75" t="s">
        <v>5096</v>
      </c>
      <c r="E14" s="77" t="s">
        <v>3362</v>
      </c>
      <c r="F14" s="78" t="s">
        <v>3363</v>
      </c>
      <c r="G14" s="78" t="s">
        <v>7718</v>
      </c>
      <c r="H14" s="75">
        <v>34</v>
      </c>
      <c r="I14" s="75">
        <v>2012</v>
      </c>
      <c r="J14" s="75" t="s">
        <v>5101</v>
      </c>
      <c r="K14" s="75" t="str">
        <f ca="1">VLOOKUP(C14,'Gesamt 2010-2013'!C:K,9,0)</f>
        <v>verfügbar</v>
      </c>
      <c r="L14" s="96">
        <f ca="1">VLOOKUP(C14,'Gesamt 2010-2013'!C:L,10,0)</f>
        <v>26.99</v>
      </c>
      <c r="M14" s="75" t="s">
        <v>7560</v>
      </c>
      <c r="N14" s="77" t="s">
        <v>3360</v>
      </c>
      <c r="O14" s="75" t="s">
        <v>3334</v>
      </c>
      <c r="P14" s="78" t="s">
        <v>3343</v>
      </c>
      <c r="Q14" s="74">
        <v>1</v>
      </c>
    </row>
    <row r="15" spans="1:17" s="78" customFormat="1">
      <c r="B15" s="75" t="s">
        <v>3364</v>
      </c>
      <c r="C15" s="76">
        <v>9783839422212</v>
      </c>
      <c r="D15" s="75" t="s">
        <v>5096</v>
      </c>
      <c r="E15" s="77" t="s">
        <v>3365</v>
      </c>
      <c r="F15" s="78" t="s">
        <v>3366</v>
      </c>
      <c r="G15" s="78" t="s">
        <v>3367</v>
      </c>
      <c r="H15" s="75">
        <v>13</v>
      </c>
      <c r="I15" s="75">
        <v>2013</v>
      </c>
      <c r="J15" s="75" t="s">
        <v>5101</v>
      </c>
      <c r="K15" s="75" t="str">
        <f ca="1">VLOOKUP(C15,'Gesamt 2010-2013'!C:K,9,0)</f>
        <v>verfügbar</v>
      </c>
      <c r="L15" s="96">
        <f ca="1">VLOOKUP(C15,'Gesamt 2010-2013'!C:L,10,0)</f>
        <v>38.99</v>
      </c>
      <c r="M15" s="75" t="s">
        <v>7560</v>
      </c>
      <c r="N15" s="77" t="s">
        <v>3360</v>
      </c>
      <c r="O15" s="75" t="s">
        <v>3334</v>
      </c>
      <c r="P15" s="78" t="s">
        <v>3343</v>
      </c>
      <c r="Q15" s="74">
        <v>1</v>
      </c>
    </row>
    <row r="16" spans="1:17" s="78" customFormat="1">
      <c r="B16" s="75" t="s">
        <v>3368</v>
      </c>
      <c r="C16" s="76">
        <v>9783839414224</v>
      </c>
      <c r="D16" s="75" t="s">
        <v>5096</v>
      </c>
      <c r="E16" s="77" t="s">
        <v>3369</v>
      </c>
      <c r="F16" s="78" t="s">
        <v>3370</v>
      </c>
      <c r="G16" s="78" t="s">
        <v>7718</v>
      </c>
      <c r="H16" s="75">
        <v>12</v>
      </c>
      <c r="I16" s="75">
        <v>2010</v>
      </c>
      <c r="J16" s="75" t="s">
        <v>5135</v>
      </c>
      <c r="K16" s="75" t="str">
        <f ca="1">VLOOKUP(C16,'Gesamt 2010-2013'!C:K,9,0)</f>
        <v>verfügbar</v>
      </c>
      <c r="L16" s="96">
        <f ca="1">VLOOKUP(C16,'Gesamt 2010-2013'!C:L,10,0)</f>
        <v>37.99</v>
      </c>
      <c r="M16" s="75" t="s">
        <v>7560</v>
      </c>
      <c r="N16" s="77" t="s">
        <v>3360</v>
      </c>
      <c r="O16" s="75" t="s">
        <v>3334</v>
      </c>
      <c r="P16" s="78" t="s">
        <v>3350</v>
      </c>
      <c r="Q16" s="74">
        <v>1</v>
      </c>
    </row>
    <row r="17" spans="2:17" s="78" customFormat="1">
      <c r="B17" s="75" t="s">
        <v>3371</v>
      </c>
      <c r="C17" s="76">
        <v>9783839417836</v>
      </c>
      <c r="D17" s="75" t="s">
        <v>5096</v>
      </c>
      <c r="E17" s="77" t="s">
        <v>3372</v>
      </c>
      <c r="F17" s="78" t="s">
        <v>3373</v>
      </c>
      <c r="G17" s="78" t="s">
        <v>3374</v>
      </c>
      <c r="H17" s="75">
        <v>4</v>
      </c>
      <c r="I17" s="75">
        <v>2012</v>
      </c>
      <c r="J17" s="75" t="s">
        <v>5101</v>
      </c>
      <c r="K17" s="75" t="str">
        <f ca="1">VLOOKUP(C17,'Gesamt 2010-2013'!C:K,9,0)</f>
        <v>verfügbar</v>
      </c>
      <c r="L17" s="96">
        <f ca="1">VLOOKUP(C17,'Gesamt 2010-2013'!C:L,10,0)</f>
        <v>38.99</v>
      </c>
      <c r="M17" s="75" t="s">
        <v>7560</v>
      </c>
      <c r="N17" s="77" t="s">
        <v>3360</v>
      </c>
      <c r="O17" s="75" t="s">
        <v>3334</v>
      </c>
      <c r="P17" s="78" t="s">
        <v>3375</v>
      </c>
      <c r="Q17" s="74">
        <v>1</v>
      </c>
    </row>
    <row r="18" spans="2:17" s="78" customFormat="1">
      <c r="B18" s="75" t="s">
        <v>3376</v>
      </c>
      <c r="C18" s="76">
        <v>9783839414798</v>
      </c>
      <c r="D18" s="75" t="s">
        <v>5096</v>
      </c>
      <c r="E18" s="77" t="s">
        <v>3377</v>
      </c>
      <c r="F18" s="78" t="s">
        <v>3378</v>
      </c>
      <c r="G18" s="78" t="s">
        <v>7718</v>
      </c>
      <c r="H18" s="75">
        <v>17</v>
      </c>
      <c r="I18" s="75">
        <v>2010</v>
      </c>
      <c r="J18" s="75" t="s">
        <v>5101</v>
      </c>
      <c r="K18" s="75" t="str">
        <f ca="1">VLOOKUP(C18,'Gesamt 2010-2013'!C:K,9,0)</f>
        <v>verfügbar</v>
      </c>
      <c r="L18" s="96">
        <f ca="1">VLOOKUP(C18,'Gesamt 2010-2013'!C:L,10,0)</f>
        <v>45.99</v>
      </c>
      <c r="M18" s="75" t="s">
        <v>3379</v>
      </c>
      <c r="N18" s="77" t="s">
        <v>3380</v>
      </c>
      <c r="O18" s="75" t="s">
        <v>3334</v>
      </c>
      <c r="P18" s="78" t="s">
        <v>3343</v>
      </c>
      <c r="Q18" s="74">
        <v>1</v>
      </c>
    </row>
    <row r="19" spans="2:17" s="78" customFormat="1">
      <c r="B19" s="75" t="s">
        <v>3381</v>
      </c>
      <c r="C19" s="76">
        <v>9783839415641</v>
      </c>
      <c r="D19" s="75" t="s">
        <v>5096</v>
      </c>
      <c r="E19" s="77" t="s">
        <v>3382</v>
      </c>
      <c r="F19" s="78" t="s">
        <v>3383</v>
      </c>
      <c r="G19" s="78" t="s">
        <v>5029</v>
      </c>
      <c r="H19" s="75">
        <v>3</v>
      </c>
      <c r="I19" s="75">
        <v>2010</v>
      </c>
      <c r="J19" s="75" t="s">
        <v>5101</v>
      </c>
      <c r="K19" s="75" t="str">
        <f ca="1">VLOOKUP(C19,'Gesamt 2010-2013'!C:K,9,0)</f>
        <v>verfügbar</v>
      </c>
      <c r="L19" s="96">
        <f ca="1">VLOOKUP(C19,'Gesamt 2010-2013'!C:L,10,0)</f>
        <v>21.99</v>
      </c>
      <c r="M19" s="75" t="s">
        <v>3379</v>
      </c>
      <c r="N19" s="77" t="s">
        <v>3380</v>
      </c>
      <c r="O19" s="75" t="s">
        <v>3334</v>
      </c>
      <c r="P19" s="78" t="s">
        <v>3343</v>
      </c>
      <c r="Q19" s="74">
        <v>1</v>
      </c>
    </row>
    <row r="20" spans="2:17" s="78" customFormat="1">
      <c r="B20" s="75" t="s">
        <v>3384</v>
      </c>
      <c r="C20" s="76">
        <v>9783839418970</v>
      </c>
      <c r="D20" s="75" t="s">
        <v>5096</v>
      </c>
      <c r="E20" s="77" t="s">
        <v>3385</v>
      </c>
      <c r="F20" s="78" t="s">
        <v>3386</v>
      </c>
      <c r="G20" s="78" t="s">
        <v>7718</v>
      </c>
      <c r="H20" s="75">
        <v>29</v>
      </c>
      <c r="I20" s="75">
        <v>2011</v>
      </c>
      <c r="J20" s="75" t="s">
        <v>5101</v>
      </c>
      <c r="K20" s="75" t="str">
        <f ca="1">VLOOKUP(C20,'Gesamt 2010-2013'!C:K,9,0)</f>
        <v>verfügbar</v>
      </c>
      <c r="L20" s="96">
        <f ca="1">VLOOKUP(C20,'Gesamt 2010-2013'!C:L,10,0)</f>
        <v>26.99</v>
      </c>
      <c r="M20" s="75" t="s">
        <v>3379</v>
      </c>
      <c r="N20" s="77" t="s">
        <v>3380</v>
      </c>
      <c r="O20" s="75" t="s">
        <v>3334</v>
      </c>
      <c r="P20" s="78" t="s">
        <v>3343</v>
      </c>
      <c r="Q20" s="74">
        <v>1</v>
      </c>
    </row>
    <row r="21" spans="2:17" s="78" customFormat="1">
      <c r="B21" s="75" t="s">
        <v>3387</v>
      </c>
      <c r="C21" s="76">
        <v>9783839421369</v>
      </c>
      <c r="D21" s="75" t="s">
        <v>5096</v>
      </c>
      <c r="E21" s="77" t="s">
        <v>3388</v>
      </c>
      <c r="F21" s="78" t="s">
        <v>3389</v>
      </c>
      <c r="H21" s="75"/>
      <c r="I21" s="75">
        <v>2013</v>
      </c>
      <c r="J21" s="75" t="s">
        <v>5101</v>
      </c>
      <c r="K21" s="75" t="str">
        <f ca="1">VLOOKUP(C21,'Gesamt 2010-2013'!C:K,9,0)</f>
        <v>verfügbar</v>
      </c>
      <c r="L21" s="96">
        <f ca="1">VLOOKUP(C21,'Gesamt 2010-2013'!C:L,10,0)</f>
        <v>43.99</v>
      </c>
      <c r="M21" s="75" t="s">
        <v>3379</v>
      </c>
      <c r="N21" s="77" t="s">
        <v>3380</v>
      </c>
      <c r="O21" s="75" t="s">
        <v>3334</v>
      </c>
      <c r="P21" s="78" t="s">
        <v>3343</v>
      </c>
      <c r="Q21" s="74">
        <v>1</v>
      </c>
    </row>
    <row r="22" spans="2:17" s="78" customFormat="1">
      <c r="B22" s="75" t="s">
        <v>3390</v>
      </c>
      <c r="C22" s="76">
        <v>9783839424100</v>
      </c>
      <c r="D22" s="75" t="s">
        <v>5096</v>
      </c>
      <c r="E22" s="77" t="s">
        <v>3391</v>
      </c>
      <c r="F22" s="78" t="s">
        <v>3392</v>
      </c>
      <c r="G22" s="78" t="s">
        <v>7718</v>
      </c>
      <c r="H22" s="75">
        <v>44</v>
      </c>
      <c r="I22" s="75">
        <v>2013</v>
      </c>
      <c r="J22" s="75" t="s">
        <v>5101</v>
      </c>
      <c r="K22" s="75" t="str">
        <f ca="1">VLOOKUP(C22,'Gesamt 2010-2013'!C:K,9,0)</f>
        <v>verfügbar</v>
      </c>
      <c r="L22" s="96">
        <f ca="1">VLOOKUP(C22,'Gesamt 2010-2013'!C:L,10,0)</f>
        <v>33.99</v>
      </c>
      <c r="M22" s="75" t="s">
        <v>5716</v>
      </c>
      <c r="N22" s="77" t="s">
        <v>3393</v>
      </c>
      <c r="O22" s="75" t="s">
        <v>3334</v>
      </c>
      <c r="P22" s="78" t="s">
        <v>3343</v>
      </c>
      <c r="Q22" s="74">
        <v>1</v>
      </c>
    </row>
    <row r="23" spans="2:17" s="78" customFormat="1">
      <c r="B23" s="75" t="s">
        <v>3394</v>
      </c>
      <c r="C23" s="76">
        <v>9783839416709</v>
      </c>
      <c r="D23" s="75" t="s">
        <v>5096</v>
      </c>
      <c r="E23" s="77" t="s">
        <v>3395</v>
      </c>
      <c r="F23" s="78" t="s">
        <v>3396</v>
      </c>
      <c r="G23" s="78" t="s">
        <v>3397</v>
      </c>
      <c r="H23" s="75">
        <v>1</v>
      </c>
      <c r="I23" s="75">
        <v>2011</v>
      </c>
      <c r="J23" s="75" t="s">
        <v>5101</v>
      </c>
      <c r="K23" s="75" t="str">
        <f ca="1">VLOOKUP(C23,'Gesamt 2010-2013'!C:K,9,0)</f>
        <v>verfügbar</v>
      </c>
      <c r="L23" s="96">
        <f ca="1">VLOOKUP(C23,'Gesamt 2010-2013'!C:L,10,0)</f>
        <v>34.99</v>
      </c>
      <c r="M23" s="75" t="s">
        <v>5716</v>
      </c>
      <c r="N23" s="77" t="s">
        <v>3393</v>
      </c>
      <c r="O23" s="75" t="s">
        <v>3334</v>
      </c>
      <c r="P23" s="78" t="s">
        <v>3343</v>
      </c>
      <c r="Q23" s="74">
        <v>1</v>
      </c>
    </row>
    <row r="24" spans="2:17" s="78" customFormat="1">
      <c r="B24" s="75" t="s">
        <v>3398</v>
      </c>
      <c r="C24" s="76">
        <v>9783839414491</v>
      </c>
      <c r="D24" s="75" t="s">
        <v>5096</v>
      </c>
      <c r="E24" s="77" t="s">
        <v>3399</v>
      </c>
      <c r="F24" s="78" t="s">
        <v>3400</v>
      </c>
      <c r="H24" s="75"/>
      <c r="I24" s="75">
        <v>2011</v>
      </c>
      <c r="J24" s="75" t="s">
        <v>5101</v>
      </c>
      <c r="K24" s="75" t="str">
        <f ca="1">VLOOKUP(C24,'Gesamt 2010-2013'!C:K,9,0)</f>
        <v>verfügbar</v>
      </c>
      <c r="L24" s="96">
        <f ca="1">VLOOKUP(C24,'Gesamt 2010-2013'!C:L,10,0)</f>
        <v>33.99</v>
      </c>
      <c r="M24" s="75" t="s">
        <v>5716</v>
      </c>
      <c r="N24" s="77" t="s">
        <v>3393</v>
      </c>
      <c r="O24" s="75" t="s">
        <v>3334</v>
      </c>
      <c r="P24" s="78" t="s">
        <v>3343</v>
      </c>
      <c r="Q24" s="74">
        <v>1</v>
      </c>
    </row>
    <row r="25" spans="2:17" s="78" customFormat="1">
      <c r="B25" s="75" t="s">
        <v>3401</v>
      </c>
      <c r="C25" s="76">
        <v>9783839417737</v>
      </c>
      <c r="D25" s="75" t="s">
        <v>5096</v>
      </c>
      <c r="E25" s="77" t="s">
        <v>3402</v>
      </c>
      <c r="F25" s="78" t="s">
        <v>3403</v>
      </c>
      <c r="G25" s="78" t="s">
        <v>7718</v>
      </c>
      <c r="H25" s="75">
        <v>25</v>
      </c>
      <c r="I25" s="75">
        <v>2011</v>
      </c>
      <c r="J25" s="75" t="s">
        <v>5101</v>
      </c>
      <c r="K25" s="75" t="str">
        <f ca="1">VLOOKUP(C25,'Gesamt 2010-2013'!C:K,9,0)</f>
        <v>verfügbar</v>
      </c>
      <c r="L25" s="96">
        <f ca="1">VLOOKUP(C25,'Gesamt 2010-2013'!C:L,10,0)</f>
        <v>38.99</v>
      </c>
      <c r="M25" s="75" t="s">
        <v>5716</v>
      </c>
      <c r="N25" s="77" t="s">
        <v>3393</v>
      </c>
      <c r="O25" s="75" t="s">
        <v>3334</v>
      </c>
      <c r="P25" s="78" t="s">
        <v>3343</v>
      </c>
      <c r="Q25" s="74">
        <v>1</v>
      </c>
    </row>
    <row r="26" spans="2:17" s="78" customFormat="1">
      <c r="B26" s="75" t="s">
        <v>3404</v>
      </c>
      <c r="C26" s="76">
        <v>9783839422281</v>
      </c>
      <c r="D26" s="75" t="s">
        <v>5096</v>
      </c>
      <c r="E26" s="77" t="s">
        <v>3405</v>
      </c>
      <c r="F26" s="78" t="s">
        <v>3406</v>
      </c>
      <c r="G26" s="78" t="s">
        <v>7718</v>
      </c>
      <c r="H26" s="75">
        <v>38</v>
      </c>
      <c r="I26" s="75">
        <v>2013</v>
      </c>
      <c r="J26" s="75" t="s">
        <v>5101</v>
      </c>
      <c r="K26" s="75" t="str">
        <f ca="1">VLOOKUP(C26,'Gesamt 2010-2013'!C:K,9,0)</f>
        <v>verfügbar</v>
      </c>
      <c r="L26" s="96">
        <f ca="1">VLOOKUP(C26,'Gesamt 2010-2013'!C:L,10,0)</f>
        <v>43.99</v>
      </c>
      <c r="M26" s="75" t="s">
        <v>5716</v>
      </c>
      <c r="N26" s="77" t="s">
        <v>3393</v>
      </c>
      <c r="O26" s="75" t="s">
        <v>3334</v>
      </c>
      <c r="P26" s="78" t="s">
        <v>3343</v>
      </c>
      <c r="Q26" s="74">
        <v>1</v>
      </c>
    </row>
    <row r="27" spans="2:17" s="78" customFormat="1">
      <c r="B27" s="75" t="s">
        <v>3407</v>
      </c>
      <c r="C27" s="76">
        <v>9783839423240</v>
      </c>
      <c r="D27" s="75" t="s">
        <v>5096</v>
      </c>
      <c r="E27" s="77" t="s">
        <v>3408</v>
      </c>
      <c r="F27" s="78" t="s">
        <v>3409</v>
      </c>
      <c r="G27" s="78" t="s">
        <v>7718</v>
      </c>
      <c r="H27" s="75">
        <v>40</v>
      </c>
      <c r="I27" s="75">
        <v>2013</v>
      </c>
      <c r="J27" s="75" t="s">
        <v>5101</v>
      </c>
      <c r="K27" s="75" t="str">
        <f ca="1">VLOOKUP(C27,'Gesamt 2010-2013'!C:K,9,0)</f>
        <v>verfügbar</v>
      </c>
      <c r="L27" s="96">
        <f ca="1">VLOOKUP(C27,'Gesamt 2010-2013'!C:L,10,0)</f>
        <v>32.99</v>
      </c>
      <c r="M27" s="75" t="s">
        <v>5716</v>
      </c>
      <c r="N27" s="77" t="s">
        <v>3393</v>
      </c>
      <c r="O27" s="75" t="s">
        <v>3334</v>
      </c>
      <c r="P27" s="78" t="s">
        <v>3343</v>
      </c>
      <c r="Q27" s="74">
        <v>1</v>
      </c>
    </row>
    <row r="28" spans="2:17" s="78" customFormat="1">
      <c r="B28" s="75" t="s">
        <v>3410</v>
      </c>
      <c r="C28" s="76">
        <v>9783839425855</v>
      </c>
      <c r="D28" s="75" t="s">
        <v>5096</v>
      </c>
      <c r="E28" s="77" t="s">
        <v>3411</v>
      </c>
      <c r="F28" s="78" t="s">
        <v>3412</v>
      </c>
      <c r="G28" s="78" t="s">
        <v>7718</v>
      </c>
      <c r="H28" s="75">
        <v>52</v>
      </c>
      <c r="I28" s="75">
        <v>2013</v>
      </c>
      <c r="J28" s="75" t="s">
        <v>5101</v>
      </c>
      <c r="K28" s="75" t="str">
        <f ca="1">VLOOKUP(C28,'Gesamt 2010-2013'!C:K,9,0)</f>
        <v>verfügbar</v>
      </c>
      <c r="L28" s="96">
        <f ca="1">VLOOKUP(C28,'Gesamt 2010-2013'!C:L,10,0)</f>
        <v>35.99</v>
      </c>
      <c r="M28" s="75" t="s">
        <v>5716</v>
      </c>
      <c r="N28" s="77" t="s">
        <v>3393</v>
      </c>
      <c r="O28" s="75" t="s">
        <v>3334</v>
      </c>
      <c r="P28" s="78" t="s">
        <v>3343</v>
      </c>
      <c r="Q28" s="74">
        <v>1</v>
      </c>
    </row>
    <row r="29" spans="2:17" s="78" customFormat="1">
      <c r="B29" s="75" t="s">
        <v>3413</v>
      </c>
      <c r="C29" s="76">
        <v>9783839416143</v>
      </c>
      <c r="D29" s="75" t="s">
        <v>5096</v>
      </c>
      <c r="E29" s="77" t="s">
        <v>3414</v>
      </c>
      <c r="F29" s="78" t="s">
        <v>3415</v>
      </c>
      <c r="G29" s="78" t="s">
        <v>6990</v>
      </c>
      <c r="H29" s="75"/>
      <c r="I29" s="75">
        <v>2010</v>
      </c>
      <c r="J29" s="75" t="s">
        <v>5101</v>
      </c>
      <c r="K29" s="75" t="str">
        <f ca="1">VLOOKUP(C29,'Gesamt 2010-2013'!C:K,9,0)</f>
        <v>verfügbar</v>
      </c>
      <c r="L29" s="96">
        <f ca="1">VLOOKUP(C29,'Gesamt 2010-2013'!C:L,10,0)</f>
        <v>34.99</v>
      </c>
      <c r="M29" s="75" t="s">
        <v>5716</v>
      </c>
      <c r="N29" s="77" t="s">
        <v>3393</v>
      </c>
      <c r="O29" s="75" t="s">
        <v>3334</v>
      </c>
      <c r="P29" s="78" t="s">
        <v>3350</v>
      </c>
      <c r="Q29" s="74">
        <v>1</v>
      </c>
    </row>
    <row r="30" spans="2:17" s="78" customFormat="1">
      <c r="B30" s="75" t="s">
        <v>3416</v>
      </c>
      <c r="C30" s="76">
        <v>9783839418284</v>
      </c>
      <c r="D30" s="75" t="s">
        <v>5096</v>
      </c>
      <c r="E30" s="77" t="s">
        <v>3417</v>
      </c>
      <c r="F30" s="78" t="s">
        <v>3418</v>
      </c>
      <c r="G30" s="78" t="s">
        <v>7718</v>
      </c>
      <c r="H30" s="75">
        <v>26</v>
      </c>
      <c r="I30" s="75">
        <v>2011</v>
      </c>
      <c r="J30" s="75" t="s">
        <v>5101</v>
      </c>
      <c r="K30" s="75" t="str">
        <f ca="1">VLOOKUP(C30,'Gesamt 2010-2013'!C:K,9,0)</f>
        <v>verfügbar</v>
      </c>
      <c r="L30" s="96">
        <f ca="1">VLOOKUP(C30,'Gesamt 2010-2013'!C:L,10,0)</f>
        <v>34.99</v>
      </c>
      <c r="M30" s="75" t="s">
        <v>5716</v>
      </c>
      <c r="N30" s="77" t="s">
        <v>3393</v>
      </c>
      <c r="O30" s="75" t="s">
        <v>3334</v>
      </c>
      <c r="P30" s="78" t="s">
        <v>3350</v>
      </c>
      <c r="Q30" s="74">
        <v>1</v>
      </c>
    </row>
    <row r="31" spans="2:17" s="78" customFormat="1">
      <c r="B31" s="75" t="s">
        <v>3419</v>
      </c>
      <c r="C31" s="76">
        <v>9783839414347</v>
      </c>
      <c r="D31" s="75" t="s">
        <v>5096</v>
      </c>
      <c r="E31" s="77" t="s">
        <v>3420</v>
      </c>
      <c r="F31" s="78" t="s">
        <v>3421</v>
      </c>
      <c r="G31" s="78" t="s">
        <v>7718</v>
      </c>
      <c r="H31" s="75">
        <v>15</v>
      </c>
      <c r="I31" s="75">
        <v>2010</v>
      </c>
      <c r="J31" s="75" t="s">
        <v>5101</v>
      </c>
      <c r="K31" s="75" t="str">
        <f ca="1">VLOOKUP(C31,'Gesamt 2010-2013'!C:K,9,0)</f>
        <v>verfügbar</v>
      </c>
      <c r="L31" s="96">
        <f ca="1">VLOOKUP(C31,'Gesamt 2010-2013'!C:L,10,0)</f>
        <v>33.99</v>
      </c>
      <c r="M31" s="75" t="s">
        <v>5716</v>
      </c>
      <c r="N31" s="77" t="s">
        <v>3393</v>
      </c>
      <c r="O31" s="75" t="s">
        <v>3334</v>
      </c>
      <c r="P31" s="78" t="s">
        <v>3375</v>
      </c>
      <c r="Q31" s="74">
        <v>1</v>
      </c>
    </row>
    <row r="32" spans="2:17" s="78" customFormat="1">
      <c r="B32" s="75" t="s">
        <v>3422</v>
      </c>
      <c r="C32" s="76">
        <v>9783839418321</v>
      </c>
      <c r="D32" s="75" t="s">
        <v>5096</v>
      </c>
      <c r="E32" s="77" t="s">
        <v>3423</v>
      </c>
      <c r="F32" s="78" t="s">
        <v>3424</v>
      </c>
      <c r="G32" s="78" t="s">
        <v>3425</v>
      </c>
      <c r="H32" s="75">
        <v>2</v>
      </c>
      <c r="I32" s="75">
        <v>2011</v>
      </c>
      <c r="J32" s="75" t="s">
        <v>5101</v>
      </c>
      <c r="K32" s="75" t="str">
        <f ca="1">VLOOKUP(C32,'Gesamt 2010-2013'!C:K,9,0)</f>
        <v>verfügbar</v>
      </c>
      <c r="L32" s="96">
        <f ca="1">VLOOKUP(C32,'Gesamt 2010-2013'!C:L,10,0)</f>
        <v>26.99</v>
      </c>
      <c r="M32" s="75" t="s">
        <v>5716</v>
      </c>
      <c r="N32" s="77" t="s">
        <v>3393</v>
      </c>
      <c r="O32" s="75" t="s">
        <v>3334</v>
      </c>
      <c r="P32" s="78" t="s">
        <v>3375</v>
      </c>
      <c r="Q32" s="74">
        <v>1</v>
      </c>
    </row>
    <row r="33" spans="2:17" s="78" customFormat="1">
      <c r="B33" s="75" t="s">
        <v>3426</v>
      </c>
      <c r="C33" s="76">
        <v>9783839420140</v>
      </c>
      <c r="D33" s="75" t="s">
        <v>5096</v>
      </c>
      <c r="E33" s="77" t="s">
        <v>3427</v>
      </c>
      <c r="F33" s="78" t="s">
        <v>3428</v>
      </c>
      <c r="G33" s="78" t="s">
        <v>7718</v>
      </c>
      <c r="H33" s="75">
        <v>32</v>
      </c>
      <c r="I33" s="75">
        <v>2012</v>
      </c>
      <c r="J33" s="75" t="s">
        <v>5101</v>
      </c>
      <c r="K33" s="75" t="str">
        <f ca="1">VLOOKUP(C33,'Gesamt 2010-2013'!C:K,9,0)</f>
        <v>verfügbar</v>
      </c>
      <c r="L33" s="96">
        <f ca="1">VLOOKUP(C33,'Gesamt 2010-2013'!C:L,10,0)</f>
        <v>31.99</v>
      </c>
      <c r="M33" s="75" t="s">
        <v>5716</v>
      </c>
      <c r="N33" s="77" t="s">
        <v>3393</v>
      </c>
      <c r="O33" s="75" t="s">
        <v>3334</v>
      </c>
      <c r="P33" s="78" t="s">
        <v>3375</v>
      </c>
      <c r="Q33" s="74">
        <v>1</v>
      </c>
    </row>
    <row r="34" spans="2:17" s="78" customFormat="1">
      <c r="B34" s="75" t="s">
        <v>3429</v>
      </c>
      <c r="C34" s="76">
        <v>9783839417713</v>
      </c>
      <c r="D34" s="75" t="s">
        <v>5096</v>
      </c>
      <c r="E34" s="77" t="s">
        <v>3430</v>
      </c>
      <c r="F34" s="78" t="s">
        <v>3431</v>
      </c>
      <c r="G34" s="78" t="s">
        <v>3367</v>
      </c>
      <c r="H34" s="75">
        <v>6</v>
      </c>
      <c r="I34" s="75">
        <v>2013</v>
      </c>
      <c r="J34" s="75" t="s">
        <v>5101</v>
      </c>
      <c r="K34" s="75" t="str">
        <f ca="1">VLOOKUP(C34,'Gesamt 2010-2013'!C:K,9,0)</f>
        <v>verfügbar</v>
      </c>
      <c r="L34" s="96">
        <f ca="1">VLOOKUP(C34,'Gesamt 2010-2013'!C:L,10,0)</f>
        <v>35.99</v>
      </c>
      <c r="M34" s="75" t="s">
        <v>3432</v>
      </c>
      <c r="N34" s="77" t="s">
        <v>3433</v>
      </c>
      <c r="O34" s="75" t="s">
        <v>3334</v>
      </c>
      <c r="P34" s="78" t="s">
        <v>3343</v>
      </c>
      <c r="Q34" s="74">
        <v>1</v>
      </c>
    </row>
    <row r="35" spans="2:17" s="78" customFormat="1">
      <c r="B35" s="75" t="s">
        <v>3434</v>
      </c>
      <c r="C35" s="76">
        <v>9783839423912</v>
      </c>
      <c r="D35" s="75" t="s">
        <v>5096</v>
      </c>
      <c r="E35" s="77" t="s">
        <v>3435</v>
      </c>
      <c r="F35" s="78" t="s">
        <v>3436</v>
      </c>
      <c r="G35" s="78" t="s">
        <v>3397</v>
      </c>
      <c r="H35" s="75">
        <v>5</v>
      </c>
      <c r="I35" s="75">
        <v>2013</v>
      </c>
      <c r="J35" s="75" t="s">
        <v>5101</v>
      </c>
      <c r="K35" s="75" t="str">
        <f ca="1">VLOOKUP(C35,'Gesamt 2010-2013'!C:K,9,0)</f>
        <v>verfügbar</v>
      </c>
      <c r="L35" s="96">
        <f ca="1">VLOOKUP(C35,'Gesamt 2010-2013'!C:L,10,0)</f>
        <v>21.99</v>
      </c>
      <c r="M35" s="75" t="s">
        <v>3437</v>
      </c>
      <c r="N35" s="77" t="s">
        <v>3438</v>
      </c>
      <c r="O35" s="75" t="s">
        <v>3334</v>
      </c>
      <c r="P35" s="78" t="s">
        <v>3343</v>
      </c>
      <c r="Q35" s="74">
        <v>1</v>
      </c>
    </row>
    <row r="36" spans="2:17" s="78" customFormat="1">
      <c r="B36" s="75" t="s">
        <v>3439</v>
      </c>
      <c r="C36" s="76">
        <v>9783839422168</v>
      </c>
      <c r="D36" s="75" t="s">
        <v>5096</v>
      </c>
      <c r="E36" s="77" t="s">
        <v>3440</v>
      </c>
      <c r="F36" s="78" t="s">
        <v>3441</v>
      </c>
      <c r="G36" s="78" t="s">
        <v>3397</v>
      </c>
      <c r="H36" s="75">
        <v>4</v>
      </c>
      <c r="I36" s="75">
        <v>2013</v>
      </c>
      <c r="J36" s="75" t="s">
        <v>5135</v>
      </c>
      <c r="K36" s="75" t="str">
        <f ca="1">VLOOKUP(C36,'Gesamt 2010-2013'!C:K,9,0)</f>
        <v>verfügbar</v>
      </c>
      <c r="L36" s="96">
        <f ca="1">VLOOKUP(C36,'Gesamt 2010-2013'!C:L,10,0)</f>
        <v>35.99</v>
      </c>
      <c r="M36" s="75" t="s">
        <v>7717</v>
      </c>
      <c r="N36" s="77" t="s">
        <v>3442</v>
      </c>
      <c r="O36" s="75" t="s">
        <v>3334</v>
      </c>
      <c r="P36" s="78" t="s">
        <v>3343</v>
      </c>
      <c r="Q36" s="74">
        <v>1</v>
      </c>
    </row>
    <row r="37" spans="2:17" s="78" customFormat="1">
      <c r="B37" s="75" t="s">
        <v>3443</v>
      </c>
      <c r="C37" s="76">
        <v>9783839420508</v>
      </c>
      <c r="D37" s="75" t="s">
        <v>5096</v>
      </c>
      <c r="E37" s="77" t="s">
        <v>3444</v>
      </c>
      <c r="F37" s="78" t="s">
        <v>3445</v>
      </c>
      <c r="G37" s="78" t="s">
        <v>3397</v>
      </c>
      <c r="H37" s="75">
        <v>2</v>
      </c>
      <c r="I37" s="75">
        <v>2012</v>
      </c>
      <c r="J37" s="75" t="s">
        <v>5101</v>
      </c>
      <c r="K37" s="75" t="str">
        <f ca="1">VLOOKUP(C37,'Gesamt 2010-2013'!C:K,9,0)</f>
        <v>verfügbar</v>
      </c>
      <c r="L37" s="96">
        <f ca="1">VLOOKUP(C37,'Gesamt 2010-2013'!C:L,10,0)</f>
        <v>25.99</v>
      </c>
      <c r="M37" s="75" t="s">
        <v>7717</v>
      </c>
      <c r="N37" s="77" t="s">
        <v>3442</v>
      </c>
      <c r="O37" s="75" t="s">
        <v>3334</v>
      </c>
      <c r="P37" s="78" t="s">
        <v>3343</v>
      </c>
      <c r="Q37" s="74">
        <v>1</v>
      </c>
    </row>
    <row r="38" spans="2:17" s="78" customFormat="1">
      <c r="B38" s="75" t="s">
        <v>3446</v>
      </c>
      <c r="C38" s="76">
        <v>9783839420836</v>
      </c>
      <c r="D38" s="75" t="s">
        <v>5096</v>
      </c>
      <c r="E38" s="77" t="s">
        <v>3447</v>
      </c>
      <c r="F38" s="78" t="s">
        <v>3448</v>
      </c>
      <c r="G38" s="78" t="s">
        <v>3397</v>
      </c>
      <c r="H38" s="75">
        <v>3</v>
      </c>
      <c r="I38" s="75">
        <v>2012</v>
      </c>
      <c r="J38" s="75" t="s">
        <v>5101</v>
      </c>
      <c r="K38" s="75" t="str">
        <f ca="1">VLOOKUP(C38,'Gesamt 2010-2013'!C:K,9,0)</f>
        <v>verfügbar</v>
      </c>
      <c r="L38" s="96">
        <f ca="1">VLOOKUP(C38,'Gesamt 2010-2013'!C:L,10,0)</f>
        <v>38.99</v>
      </c>
      <c r="M38" s="75" t="s">
        <v>7717</v>
      </c>
      <c r="N38" s="77" t="s">
        <v>3442</v>
      </c>
      <c r="O38" s="75" t="s">
        <v>3334</v>
      </c>
      <c r="P38" s="78" t="s">
        <v>3343</v>
      </c>
      <c r="Q38" s="74">
        <v>1</v>
      </c>
    </row>
    <row r="39" spans="2:17" s="78" customFormat="1">
      <c r="B39" s="75" t="s">
        <v>3449</v>
      </c>
      <c r="C39" s="76">
        <v>9783839414699</v>
      </c>
      <c r="D39" s="75" t="s">
        <v>5096</v>
      </c>
      <c r="E39" s="77" t="s">
        <v>3450</v>
      </c>
      <c r="F39" s="78" t="s">
        <v>3451</v>
      </c>
      <c r="G39" s="78" t="s">
        <v>7788</v>
      </c>
      <c r="H39" s="75">
        <v>8</v>
      </c>
      <c r="I39" s="75">
        <v>2011</v>
      </c>
      <c r="J39" s="75" t="s">
        <v>5101</v>
      </c>
      <c r="K39" s="75" t="str">
        <f ca="1">VLOOKUP(C39,'Gesamt 2010-2013'!C:K,9,0)</f>
        <v>verfügbar</v>
      </c>
      <c r="L39" s="96">
        <f ca="1">VLOOKUP(C39,'Gesamt 2010-2013'!C:L,10,0)</f>
        <v>31.99</v>
      </c>
      <c r="M39" s="75" t="s">
        <v>5678</v>
      </c>
      <c r="N39" s="77" t="s">
        <v>3452</v>
      </c>
      <c r="O39" s="75" t="s">
        <v>3334</v>
      </c>
      <c r="P39" s="78" t="s">
        <v>3343</v>
      </c>
      <c r="Q39" s="74">
        <v>1</v>
      </c>
    </row>
    <row r="40" spans="2:17" s="78" customFormat="1">
      <c r="B40" s="75" t="s">
        <v>3453</v>
      </c>
      <c r="C40" s="76">
        <v>9783839417966</v>
      </c>
      <c r="D40" s="75" t="s">
        <v>5096</v>
      </c>
      <c r="E40" s="77" t="s">
        <v>3454</v>
      </c>
      <c r="F40" s="78" t="s">
        <v>3455</v>
      </c>
      <c r="H40" s="75"/>
      <c r="I40" s="75">
        <v>2011</v>
      </c>
      <c r="J40" s="75" t="s">
        <v>5101</v>
      </c>
      <c r="K40" s="75" t="str">
        <f ca="1">VLOOKUP(C40,'Gesamt 2010-2013'!C:K,9,0)</f>
        <v>verfügbar</v>
      </c>
      <c r="L40" s="96">
        <f ca="1">VLOOKUP(C40,'Gesamt 2010-2013'!C:L,10,0)</f>
        <v>35.99</v>
      </c>
      <c r="M40" s="75" t="s">
        <v>5678</v>
      </c>
      <c r="N40" s="77" t="s">
        <v>3452</v>
      </c>
      <c r="O40" s="75" t="s">
        <v>3334</v>
      </c>
      <c r="P40" s="78" t="s">
        <v>3343</v>
      </c>
      <c r="Q40" s="74">
        <v>1</v>
      </c>
    </row>
    <row r="41" spans="2:17" s="78" customFormat="1">
      <c r="B41" s="75" t="s">
        <v>3456</v>
      </c>
      <c r="C41" s="76">
        <v>9783839420607</v>
      </c>
      <c r="D41" s="75" t="s">
        <v>5096</v>
      </c>
      <c r="E41" s="77" t="s">
        <v>3457</v>
      </c>
      <c r="F41" s="78" t="s">
        <v>3458</v>
      </c>
      <c r="G41" s="78" t="s">
        <v>3459</v>
      </c>
      <c r="H41" s="75">
        <v>1</v>
      </c>
      <c r="I41" s="75">
        <v>2013</v>
      </c>
      <c r="J41" s="75" t="s">
        <v>5101</v>
      </c>
      <c r="K41" s="75" t="str">
        <f ca="1">VLOOKUP(C41,'Gesamt 2010-2013'!C:K,9,0)</f>
        <v>verfügbar</v>
      </c>
      <c r="L41" s="96">
        <f ca="1">VLOOKUP(C41,'Gesamt 2010-2013'!C:L,10,0)</f>
        <v>33.99</v>
      </c>
      <c r="M41" s="75" t="s">
        <v>5678</v>
      </c>
      <c r="N41" s="77" t="s">
        <v>3452</v>
      </c>
      <c r="O41" s="75" t="s">
        <v>3334</v>
      </c>
      <c r="P41" s="78" t="s">
        <v>3343</v>
      </c>
      <c r="Q41" s="74">
        <v>1</v>
      </c>
    </row>
    <row r="42" spans="2:17" s="78" customFormat="1">
      <c r="B42" s="75" t="s">
        <v>3460</v>
      </c>
      <c r="C42" s="76">
        <v>9783839422847</v>
      </c>
      <c r="D42" s="75" t="s">
        <v>5096</v>
      </c>
      <c r="E42" s="77" t="s">
        <v>3461</v>
      </c>
      <c r="F42" s="78" t="s">
        <v>3462</v>
      </c>
      <c r="G42" s="78" t="s">
        <v>7718</v>
      </c>
      <c r="H42" s="75">
        <v>39</v>
      </c>
      <c r="I42" s="75">
        <v>2013</v>
      </c>
      <c r="J42" s="75" t="s">
        <v>5101</v>
      </c>
      <c r="K42" s="75" t="str">
        <f ca="1">VLOOKUP(C42,'Gesamt 2010-2013'!C:K,9,0)</f>
        <v>verfügbar</v>
      </c>
      <c r="L42" s="96">
        <f ca="1">VLOOKUP(C42,'Gesamt 2010-2013'!C:L,10,0)</f>
        <v>31.99</v>
      </c>
      <c r="M42" s="75" t="s">
        <v>5678</v>
      </c>
      <c r="N42" s="77" t="s">
        <v>3452</v>
      </c>
      <c r="O42" s="75" t="s">
        <v>3334</v>
      </c>
      <c r="P42" s="78" t="s">
        <v>3343</v>
      </c>
      <c r="Q42" s="74">
        <v>1</v>
      </c>
    </row>
    <row r="43" spans="2:17" s="78" customFormat="1">
      <c r="B43" s="75" t="s">
        <v>3463</v>
      </c>
      <c r="C43" s="76">
        <v>9783839420294</v>
      </c>
      <c r="D43" s="75" t="s">
        <v>5096</v>
      </c>
      <c r="E43" s="77" t="s">
        <v>3464</v>
      </c>
      <c r="F43" s="78" t="s">
        <v>3465</v>
      </c>
      <c r="G43" s="78" t="s">
        <v>3354</v>
      </c>
      <c r="H43" s="75">
        <v>16</v>
      </c>
      <c r="I43" s="75">
        <v>2012</v>
      </c>
      <c r="J43" s="75" t="s">
        <v>5101</v>
      </c>
      <c r="K43" s="75" t="str">
        <f ca="1">VLOOKUP(C43,'Gesamt 2010-2013'!C:K,9,0)</f>
        <v>verfügbar</v>
      </c>
      <c r="L43" s="96">
        <f ca="1">VLOOKUP(C43,'Gesamt 2010-2013'!C:L,10,0)</f>
        <v>33.99</v>
      </c>
      <c r="M43" s="75" t="s">
        <v>5678</v>
      </c>
      <c r="N43" s="77" t="s">
        <v>3452</v>
      </c>
      <c r="O43" s="75" t="s">
        <v>3334</v>
      </c>
      <c r="P43" s="78" t="s">
        <v>3350</v>
      </c>
      <c r="Q43" s="74">
        <v>1</v>
      </c>
    </row>
    <row r="44" spans="2:17" s="78" customFormat="1">
      <c r="B44" s="75" t="s">
        <v>3466</v>
      </c>
      <c r="C44" s="76">
        <v>9783839414545</v>
      </c>
      <c r="D44" s="75" t="s">
        <v>5096</v>
      </c>
      <c r="E44" s="77" t="s">
        <v>3467</v>
      </c>
      <c r="F44" s="78" t="s">
        <v>3468</v>
      </c>
      <c r="G44" s="78" t="s">
        <v>3469</v>
      </c>
      <c r="H44" s="75">
        <v>9</v>
      </c>
      <c r="I44" s="75">
        <v>2010</v>
      </c>
      <c r="J44" s="75" t="s">
        <v>5101</v>
      </c>
      <c r="K44" s="75" t="str">
        <f ca="1">VLOOKUP(C44,'Gesamt 2010-2013'!C:K,9,0)</f>
        <v>verfügbar</v>
      </c>
      <c r="L44" s="96">
        <f ca="1">VLOOKUP(C44,'Gesamt 2010-2013'!C:L,10,0)</f>
        <v>31.99</v>
      </c>
      <c r="M44" s="75" t="s">
        <v>6592</v>
      </c>
      <c r="N44" s="77" t="s">
        <v>3470</v>
      </c>
      <c r="O44" s="75" t="s">
        <v>3334</v>
      </c>
      <c r="P44" s="78" t="s">
        <v>3343</v>
      </c>
      <c r="Q44" s="74">
        <v>1</v>
      </c>
    </row>
    <row r="45" spans="2:17" s="78" customFormat="1">
      <c r="B45" s="75" t="s">
        <v>3471</v>
      </c>
      <c r="C45" s="76">
        <v>9783839414118</v>
      </c>
      <c r="D45" s="75" t="s">
        <v>5096</v>
      </c>
      <c r="E45" s="77" t="s">
        <v>3472</v>
      </c>
      <c r="F45" s="78" t="s">
        <v>3473</v>
      </c>
      <c r="H45" s="75"/>
      <c r="I45" s="75">
        <v>2011</v>
      </c>
      <c r="J45" s="75" t="s">
        <v>5101</v>
      </c>
      <c r="K45" s="75" t="str">
        <f ca="1">VLOOKUP(C45,'Gesamt 2010-2013'!C:K,9,0)</f>
        <v>verfügbar</v>
      </c>
      <c r="L45" s="96">
        <f ca="1">VLOOKUP(C45,'Gesamt 2010-2013'!C:L,10,0)</f>
        <v>31.99</v>
      </c>
      <c r="M45" s="75" t="s">
        <v>6592</v>
      </c>
      <c r="N45" s="77" t="s">
        <v>3470</v>
      </c>
      <c r="O45" s="75" t="s">
        <v>3334</v>
      </c>
      <c r="P45" s="78" t="s">
        <v>3343</v>
      </c>
      <c r="Q45" s="74">
        <v>1</v>
      </c>
    </row>
    <row r="46" spans="2:17" s="78" customFormat="1">
      <c r="B46" s="75" t="s">
        <v>3474</v>
      </c>
      <c r="C46" s="76">
        <v>9783839418406</v>
      </c>
      <c r="D46" s="75" t="s">
        <v>5096</v>
      </c>
      <c r="E46" s="77" t="s">
        <v>3475</v>
      </c>
      <c r="F46" s="78" t="s">
        <v>3476</v>
      </c>
      <c r="G46" s="78" t="s">
        <v>7718</v>
      </c>
      <c r="H46" s="75">
        <v>28</v>
      </c>
      <c r="I46" s="75">
        <v>2011</v>
      </c>
      <c r="J46" s="75" t="s">
        <v>5101</v>
      </c>
      <c r="K46" s="75" t="str">
        <f ca="1">VLOOKUP(C46,'Gesamt 2010-2013'!C:K,9,0)</f>
        <v>verfügbar</v>
      </c>
      <c r="L46" s="96">
        <f ca="1">VLOOKUP(C46,'Gesamt 2010-2013'!C:L,10,0)</f>
        <v>26.99</v>
      </c>
      <c r="M46" s="75" t="s">
        <v>6592</v>
      </c>
      <c r="N46" s="77" t="s">
        <v>3470</v>
      </c>
      <c r="O46" s="75" t="s">
        <v>3334</v>
      </c>
      <c r="P46" s="78" t="s">
        <v>3343</v>
      </c>
      <c r="Q46" s="74">
        <v>1</v>
      </c>
    </row>
    <row r="47" spans="2:17" s="78" customFormat="1">
      <c r="B47" s="75" t="s">
        <v>3477</v>
      </c>
      <c r="C47" s="76">
        <v>9783839417249</v>
      </c>
      <c r="D47" s="75" t="s">
        <v>5096</v>
      </c>
      <c r="E47" s="77" t="s">
        <v>3478</v>
      </c>
      <c r="F47" s="78" t="s">
        <v>3479</v>
      </c>
      <c r="G47" s="78" t="s">
        <v>3367</v>
      </c>
      <c r="H47" s="75">
        <v>5</v>
      </c>
      <c r="I47" s="75">
        <v>2011</v>
      </c>
      <c r="J47" s="75" t="s">
        <v>5135</v>
      </c>
      <c r="K47" s="75" t="str">
        <f ca="1">VLOOKUP(C47,'Gesamt 2010-2013'!C:K,9,0)</f>
        <v>verfügbar</v>
      </c>
      <c r="L47" s="96">
        <f ca="1">VLOOKUP(C47,'Gesamt 2010-2013'!C:L,10,0)</f>
        <v>26.99</v>
      </c>
      <c r="M47" s="75" t="s">
        <v>6592</v>
      </c>
      <c r="N47" s="77" t="s">
        <v>3470</v>
      </c>
      <c r="O47" s="75" t="s">
        <v>3334</v>
      </c>
      <c r="P47" s="78" t="s">
        <v>3343</v>
      </c>
      <c r="Q47" s="74">
        <v>1</v>
      </c>
    </row>
    <row r="48" spans="2:17" s="78" customFormat="1">
      <c r="B48" s="75" t="s">
        <v>3480</v>
      </c>
      <c r="C48" s="76">
        <v>9783839418819</v>
      </c>
      <c r="D48" s="75" t="s">
        <v>5096</v>
      </c>
      <c r="E48" s="77" t="s">
        <v>3481</v>
      </c>
      <c r="F48" s="78" t="s">
        <v>3482</v>
      </c>
      <c r="G48" s="78" t="s">
        <v>3367</v>
      </c>
      <c r="H48" s="75">
        <v>7</v>
      </c>
      <c r="I48" s="75">
        <v>2011</v>
      </c>
      <c r="J48" s="75" t="s">
        <v>5101</v>
      </c>
      <c r="K48" s="75" t="str">
        <f ca="1">VLOOKUP(C48,'Gesamt 2010-2013'!C:K,9,0)</f>
        <v>verfügbar</v>
      </c>
      <c r="L48" s="96">
        <f ca="1">VLOOKUP(C48,'Gesamt 2010-2013'!C:L,10,0)</f>
        <v>26.99</v>
      </c>
      <c r="M48" s="75" t="s">
        <v>6592</v>
      </c>
      <c r="N48" s="77" t="s">
        <v>3470</v>
      </c>
      <c r="O48" s="75" t="s">
        <v>3334</v>
      </c>
      <c r="P48" s="78" t="s">
        <v>3343</v>
      </c>
      <c r="Q48" s="74">
        <v>1</v>
      </c>
    </row>
    <row r="49" spans="2:17" s="78" customFormat="1">
      <c r="B49" s="75" t="s">
        <v>3483</v>
      </c>
      <c r="C49" s="76">
        <v>9783839420447</v>
      </c>
      <c r="D49" s="75" t="s">
        <v>5096</v>
      </c>
      <c r="E49" s="77" t="s">
        <v>3484</v>
      </c>
      <c r="F49" s="78" t="s">
        <v>3485</v>
      </c>
      <c r="G49" s="78" t="s">
        <v>5029</v>
      </c>
      <c r="H49" s="75">
        <v>18</v>
      </c>
      <c r="I49" s="75">
        <v>2012</v>
      </c>
      <c r="J49" s="75" t="s">
        <v>5101</v>
      </c>
      <c r="K49" s="75" t="str">
        <f ca="1">VLOOKUP(C49,'Gesamt 2010-2013'!C:K,9,0)</f>
        <v>verfügbar</v>
      </c>
      <c r="L49" s="96">
        <f ca="1">VLOOKUP(C49,'Gesamt 2010-2013'!C:L,10,0)</f>
        <v>26.99</v>
      </c>
      <c r="M49" s="75" t="s">
        <v>6592</v>
      </c>
      <c r="N49" s="77" t="s">
        <v>3470</v>
      </c>
      <c r="O49" s="75" t="s">
        <v>3334</v>
      </c>
      <c r="P49" s="78" t="s">
        <v>3343</v>
      </c>
      <c r="Q49" s="74">
        <v>1</v>
      </c>
    </row>
    <row r="50" spans="2:17" s="78" customFormat="1">
      <c r="B50" s="75" t="s">
        <v>3486</v>
      </c>
      <c r="C50" s="76">
        <v>9783839419540</v>
      </c>
      <c r="D50" s="75" t="s">
        <v>5096</v>
      </c>
      <c r="E50" s="77" t="s">
        <v>3487</v>
      </c>
      <c r="F50" s="78" t="s">
        <v>3488</v>
      </c>
      <c r="G50" s="78" t="s">
        <v>7718</v>
      </c>
      <c r="H50" s="75">
        <v>31</v>
      </c>
      <c r="I50" s="75">
        <v>2012</v>
      </c>
      <c r="J50" s="75" t="s">
        <v>5101</v>
      </c>
      <c r="K50" s="75" t="str">
        <f ca="1">VLOOKUP(C50,'Gesamt 2010-2013'!C:K,9,0)</f>
        <v>verfügbar</v>
      </c>
      <c r="L50" s="96">
        <f ca="1">VLOOKUP(C50,'Gesamt 2010-2013'!C:L,10,0)</f>
        <v>30.99</v>
      </c>
      <c r="M50" s="75" t="s">
        <v>6592</v>
      </c>
      <c r="N50" s="77" t="s">
        <v>3470</v>
      </c>
      <c r="O50" s="75" t="s">
        <v>3334</v>
      </c>
      <c r="P50" s="78" t="s">
        <v>3343</v>
      </c>
      <c r="Q50" s="74">
        <v>1</v>
      </c>
    </row>
    <row r="51" spans="2:17" s="78" customFormat="1">
      <c r="B51" s="75" t="s">
        <v>3489</v>
      </c>
      <c r="C51" s="76">
        <v>9783839421505</v>
      </c>
      <c r="D51" s="75" t="s">
        <v>5096</v>
      </c>
      <c r="E51" s="77" t="s">
        <v>3490</v>
      </c>
      <c r="F51" s="78" t="s">
        <v>3491</v>
      </c>
      <c r="G51" s="78" t="s">
        <v>3367</v>
      </c>
      <c r="H51" s="75">
        <v>10</v>
      </c>
      <c r="I51" s="75">
        <v>2012</v>
      </c>
      <c r="J51" s="75" t="s">
        <v>5101</v>
      </c>
      <c r="K51" s="75" t="str">
        <f ca="1">VLOOKUP(C51,'Gesamt 2010-2013'!C:K,9,0)</f>
        <v>verfügbar</v>
      </c>
      <c r="L51" s="96">
        <f ca="1">VLOOKUP(C51,'Gesamt 2010-2013'!C:L,10,0)</f>
        <v>31.99</v>
      </c>
      <c r="M51" s="75" t="s">
        <v>6592</v>
      </c>
      <c r="N51" s="77" t="s">
        <v>3470</v>
      </c>
      <c r="O51" s="75" t="s">
        <v>3334</v>
      </c>
      <c r="P51" s="78" t="s">
        <v>3343</v>
      </c>
      <c r="Q51" s="74">
        <v>1</v>
      </c>
    </row>
    <row r="52" spans="2:17" s="78" customFormat="1">
      <c r="B52" s="75" t="s">
        <v>3492</v>
      </c>
      <c r="C52" s="76">
        <v>9783839421642</v>
      </c>
      <c r="D52" s="75" t="s">
        <v>5096</v>
      </c>
      <c r="E52" s="77" t="s">
        <v>3493</v>
      </c>
      <c r="F52" s="78" t="s">
        <v>3494</v>
      </c>
      <c r="G52" s="78" t="s">
        <v>3367</v>
      </c>
      <c r="H52" s="75">
        <v>11</v>
      </c>
      <c r="I52" s="75">
        <v>2012</v>
      </c>
      <c r="J52" s="75" t="s">
        <v>5101</v>
      </c>
      <c r="K52" s="75" t="str">
        <f ca="1">VLOOKUP(C52,'Gesamt 2010-2013'!C:K,9,0)</f>
        <v>verfügbar</v>
      </c>
      <c r="L52" s="96">
        <f ca="1">VLOOKUP(C52,'Gesamt 2010-2013'!C:L,10,0)</f>
        <v>34.99</v>
      </c>
      <c r="M52" s="75" t="s">
        <v>6592</v>
      </c>
      <c r="N52" s="77" t="s">
        <v>3470</v>
      </c>
      <c r="O52" s="75" t="s">
        <v>3334</v>
      </c>
      <c r="P52" s="78" t="s">
        <v>3343</v>
      </c>
      <c r="Q52" s="74">
        <v>1</v>
      </c>
    </row>
    <row r="53" spans="2:17" s="78" customFormat="1">
      <c r="B53" s="75" t="s">
        <v>3495</v>
      </c>
      <c r="C53" s="76">
        <v>9783839419120</v>
      </c>
      <c r="D53" s="75" t="s">
        <v>5096</v>
      </c>
      <c r="E53" s="77" t="s">
        <v>3496</v>
      </c>
      <c r="F53" s="78" t="s">
        <v>3497</v>
      </c>
      <c r="G53" s="78" t="s">
        <v>7718</v>
      </c>
      <c r="H53" s="75">
        <v>30</v>
      </c>
      <c r="I53" s="75">
        <v>2012</v>
      </c>
      <c r="J53" s="75" t="s">
        <v>5101</v>
      </c>
      <c r="K53" s="75" t="str">
        <f ca="1">VLOOKUP(C53,'Gesamt 2010-2013'!C:K,9,0)</f>
        <v>verfügbar</v>
      </c>
      <c r="L53" s="96">
        <f ca="1">VLOOKUP(C53,'Gesamt 2010-2013'!C:L,10,0)</f>
        <v>31.99</v>
      </c>
      <c r="M53" s="75" t="s">
        <v>6592</v>
      </c>
      <c r="N53" s="77" t="s">
        <v>3470</v>
      </c>
      <c r="O53" s="75" t="s">
        <v>3334</v>
      </c>
      <c r="P53" s="78" t="s">
        <v>3343</v>
      </c>
      <c r="Q53" s="74">
        <v>1</v>
      </c>
    </row>
    <row r="54" spans="2:17" s="78" customFormat="1">
      <c r="B54" s="75" t="s">
        <v>3498</v>
      </c>
      <c r="C54" s="76">
        <v>9783839421161</v>
      </c>
      <c r="D54" s="75" t="s">
        <v>5096</v>
      </c>
      <c r="E54" s="77" t="s">
        <v>3499</v>
      </c>
      <c r="F54" s="78" t="s">
        <v>3500</v>
      </c>
      <c r="G54" s="78" t="s">
        <v>7718</v>
      </c>
      <c r="H54" s="75">
        <v>36</v>
      </c>
      <c r="I54" s="75">
        <v>2012</v>
      </c>
      <c r="J54" s="75" t="s">
        <v>5101</v>
      </c>
      <c r="K54" s="75" t="str">
        <f ca="1">VLOOKUP(C54,'Gesamt 2010-2013'!C:K,9,0)</f>
        <v>verfügbar</v>
      </c>
      <c r="L54" s="96">
        <f ca="1">VLOOKUP(C54,'Gesamt 2010-2013'!C:L,10,0)</f>
        <v>32.99</v>
      </c>
      <c r="M54" s="75" t="s">
        <v>6592</v>
      </c>
      <c r="N54" s="77" t="s">
        <v>3470</v>
      </c>
      <c r="O54" s="75" t="s">
        <v>3334</v>
      </c>
      <c r="P54" s="78" t="s">
        <v>3343</v>
      </c>
      <c r="Q54" s="74">
        <v>1</v>
      </c>
    </row>
    <row r="55" spans="2:17" s="78" customFormat="1">
      <c r="B55" s="75" t="s">
        <v>3501</v>
      </c>
      <c r="C55" s="76">
        <v>9783839423271</v>
      </c>
      <c r="D55" s="75" t="s">
        <v>5096</v>
      </c>
      <c r="E55" s="77" t="s">
        <v>3502</v>
      </c>
      <c r="F55" s="78" t="s">
        <v>3503</v>
      </c>
      <c r="G55" s="78" t="s">
        <v>7718</v>
      </c>
      <c r="H55" s="75">
        <v>41</v>
      </c>
      <c r="I55" s="75">
        <v>2013</v>
      </c>
      <c r="J55" s="75" t="s">
        <v>5101</v>
      </c>
      <c r="K55" s="75" t="str">
        <f ca="1">VLOOKUP(C55,'Gesamt 2010-2013'!C:K,9,0)</f>
        <v>verfügbar</v>
      </c>
      <c r="L55" s="96">
        <f ca="1">VLOOKUP(C55,'Gesamt 2010-2013'!C:L,10,0)</f>
        <v>35.99</v>
      </c>
      <c r="M55" s="75" t="s">
        <v>6592</v>
      </c>
      <c r="N55" s="77" t="s">
        <v>3470</v>
      </c>
      <c r="O55" s="75" t="s">
        <v>3334</v>
      </c>
      <c r="P55" s="78" t="s">
        <v>3343</v>
      </c>
      <c r="Q55" s="74">
        <v>1</v>
      </c>
    </row>
    <row r="56" spans="2:17" s="78" customFormat="1">
      <c r="B56" s="75" t="s">
        <v>3504</v>
      </c>
      <c r="C56" s="76">
        <v>9783839421802</v>
      </c>
      <c r="D56" s="75" t="s">
        <v>5096</v>
      </c>
      <c r="E56" s="77" t="s">
        <v>3505</v>
      </c>
      <c r="F56" s="78" t="s">
        <v>3506</v>
      </c>
      <c r="G56" s="78" t="s">
        <v>7718</v>
      </c>
      <c r="H56" s="75">
        <v>37</v>
      </c>
      <c r="I56" s="75">
        <v>2013</v>
      </c>
      <c r="J56" s="75" t="s">
        <v>5101</v>
      </c>
      <c r="K56" s="75" t="str">
        <f ca="1">VLOOKUP(C56,'Gesamt 2010-2013'!C:K,9,0)</f>
        <v>verfügbar</v>
      </c>
      <c r="L56" s="96">
        <f ca="1">VLOOKUP(C56,'Gesamt 2010-2013'!C:L,10,0)</f>
        <v>26.99</v>
      </c>
      <c r="M56" s="75" t="s">
        <v>6592</v>
      </c>
      <c r="N56" s="77" t="s">
        <v>3470</v>
      </c>
      <c r="O56" s="75" t="s">
        <v>3334</v>
      </c>
      <c r="P56" s="78" t="s">
        <v>3343</v>
      </c>
      <c r="Q56" s="74">
        <v>1</v>
      </c>
    </row>
    <row r="57" spans="2:17" s="78" customFormat="1">
      <c r="B57" s="75" t="s">
        <v>3507</v>
      </c>
      <c r="C57" s="76">
        <v>9783839425312</v>
      </c>
      <c r="D57" s="75" t="s">
        <v>5096</v>
      </c>
      <c r="E57" s="77" t="s">
        <v>3508</v>
      </c>
      <c r="F57" s="78" t="s">
        <v>3479</v>
      </c>
      <c r="G57" s="78" t="s">
        <v>3367</v>
      </c>
      <c r="H57" s="75">
        <v>18</v>
      </c>
      <c r="I57" s="75">
        <v>2013</v>
      </c>
      <c r="J57" s="75" t="s">
        <v>5135</v>
      </c>
      <c r="K57" s="75" t="str">
        <f ca="1">VLOOKUP(C57,'Gesamt 2010-2013'!C:K,9,0)</f>
        <v>verfügbar</v>
      </c>
      <c r="L57" s="96">
        <f ca="1">VLOOKUP(C57,'Gesamt 2010-2013'!C:L,10,0)</f>
        <v>33.99</v>
      </c>
      <c r="M57" s="75" t="s">
        <v>6592</v>
      </c>
      <c r="N57" s="77" t="s">
        <v>3470</v>
      </c>
      <c r="O57" s="75" t="s">
        <v>3334</v>
      </c>
      <c r="P57" s="78" t="s">
        <v>3343</v>
      </c>
      <c r="Q57" s="74">
        <v>1</v>
      </c>
    </row>
    <row r="58" spans="2:17" s="78" customFormat="1">
      <c r="B58" s="75" t="s">
        <v>3509</v>
      </c>
      <c r="C58" s="76">
        <v>9783839414262</v>
      </c>
      <c r="D58" s="75" t="s">
        <v>5096</v>
      </c>
      <c r="E58" s="77" t="s">
        <v>3510</v>
      </c>
      <c r="F58" s="78" t="s">
        <v>3511</v>
      </c>
      <c r="G58" s="78" t="s">
        <v>7718</v>
      </c>
      <c r="H58" s="75">
        <v>13</v>
      </c>
      <c r="I58" s="75">
        <v>2010</v>
      </c>
      <c r="J58" s="75" t="s">
        <v>5101</v>
      </c>
      <c r="K58" s="75" t="str">
        <f ca="1">VLOOKUP(C58,'Gesamt 2010-2013'!C:K,9,0)</f>
        <v>verfügbar</v>
      </c>
      <c r="L58" s="96">
        <f ca="1">VLOOKUP(C58,'Gesamt 2010-2013'!C:L,10,0)</f>
        <v>36.99</v>
      </c>
      <c r="M58" s="75" t="s">
        <v>6592</v>
      </c>
      <c r="N58" s="77" t="s">
        <v>3470</v>
      </c>
      <c r="O58" s="75" t="s">
        <v>3334</v>
      </c>
      <c r="P58" s="78" t="s">
        <v>3343</v>
      </c>
      <c r="Q58" s="74">
        <v>1</v>
      </c>
    </row>
    <row r="59" spans="2:17" s="78" customFormat="1">
      <c r="B59" s="75" t="s">
        <v>3512</v>
      </c>
      <c r="C59" s="76">
        <v>9783839414286</v>
      </c>
      <c r="D59" s="75" t="s">
        <v>5096</v>
      </c>
      <c r="E59" s="77" t="s">
        <v>3513</v>
      </c>
      <c r="F59" s="78" t="s">
        <v>3514</v>
      </c>
      <c r="G59" s="78" t="s">
        <v>7718</v>
      </c>
      <c r="H59" s="75">
        <v>14</v>
      </c>
      <c r="I59" s="75">
        <v>2010</v>
      </c>
      <c r="J59" s="75" t="s">
        <v>5101</v>
      </c>
      <c r="K59" s="75" t="str">
        <f ca="1">VLOOKUP(C59,'Gesamt 2010-2013'!C:K,9,0)</f>
        <v>verfügbar</v>
      </c>
      <c r="L59" s="96">
        <f ca="1">VLOOKUP(C59,'Gesamt 2010-2013'!C:L,10,0)</f>
        <v>34.99</v>
      </c>
      <c r="M59" s="75" t="s">
        <v>6592</v>
      </c>
      <c r="N59" s="77" t="s">
        <v>3470</v>
      </c>
      <c r="O59" s="75" t="s">
        <v>3334</v>
      </c>
      <c r="P59" s="78" t="s">
        <v>3343</v>
      </c>
      <c r="Q59" s="74">
        <v>1</v>
      </c>
    </row>
    <row r="60" spans="2:17" s="78" customFormat="1">
      <c r="B60" s="75" t="s">
        <v>3515</v>
      </c>
      <c r="C60" s="76">
        <v>9783839417379</v>
      </c>
      <c r="D60" s="75" t="s">
        <v>5096</v>
      </c>
      <c r="E60" s="77" t="s">
        <v>3516</v>
      </c>
      <c r="F60" s="78" t="s">
        <v>3517</v>
      </c>
      <c r="G60" s="78" t="s">
        <v>7718</v>
      </c>
      <c r="H60" s="75">
        <v>24</v>
      </c>
      <c r="I60" s="75">
        <v>2011</v>
      </c>
      <c r="J60" s="75" t="s">
        <v>5101</v>
      </c>
      <c r="K60" s="75" t="str">
        <f ca="1">VLOOKUP(C60,'Gesamt 2010-2013'!C:K,9,0)</f>
        <v>verfügbar</v>
      </c>
      <c r="L60" s="96">
        <f ca="1">VLOOKUP(C60,'Gesamt 2010-2013'!C:L,10,0)</f>
        <v>34.99</v>
      </c>
      <c r="M60" s="75" t="s">
        <v>6592</v>
      </c>
      <c r="N60" s="77" t="s">
        <v>3470</v>
      </c>
      <c r="O60" s="75" t="s">
        <v>3334</v>
      </c>
      <c r="P60" s="78" t="s">
        <v>3343</v>
      </c>
      <c r="Q60" s="74">
        <v>1</v>
      </c>
    </row>
    <row r="61" spans="2:17" s="78" customFormat="1">
      <c r="B61" s="75" t="s">
        <v>3518</v>
      </c>
      <c r="C61" s="76">
        <v>9783839418345</v>
      </c>
      <c r="D61" s="75" t="s">
        <v>5096</v>
      </c>
      <c r="E61" s="77" t="s">
        <v>3519</v>
      </c>
      <c r="F61" s="78" t="s">
        <v>3520</v>
      </c>
      <c r="G61" s="78" t="s">
        <v>7718</v>
      </c>
      <c r="H61" s="75">
        <v>27</v>
      </c>
      <c r="I61" s="75">
        <v>2012</v>
      </c>
      <c r="J61" s="75" t="s">
        <v>5101</v>
      </c>
      <c r="K61" s="75" t="str">
        <f ca="1">VLOOKUP(C61,'Gesamt 2010-2013'!C:K,9,0)</f>
        <v>verfügbar</v>
      </c>
      <c r="L61" s="96">
        <f ca="1">VLOOKUP(C61,'Gesamt 2010-2013'!C:L,10,0)</f>
        <v>34.99</v>
      </c>
      <c r="M61" s="75" t="s">
        <v>6592</v>
      </c>
      <c r="N61" s="77" t="s">
        <v>3470</v>
      </c>
      <c r="O61" s="75" t="s">
        <v>3334</v>
      </c>
      <c r="P61" s="78" t="s">
        <v>3343</v>
      </c>
      <c r="Q61" s="74">
        <v>1</v>
      </c>
    </row>
    <row r="62" spans="2:17" s="78" customFormat="1">
      <c r="B62" s="75" t="s">
        <v>3521</v>
      </c>
      <c r="C62" s="76">
        <v>9783839421864</v>
      </c>
      <c r="D62" s="75" t="s">
        <v>5096</v>
      </c>
      <c r="E62" s="77" t="s">
        <v>3522</v>
      </c>
      <c r="F62" s="78" t="s">
        <v>3523</v>
      </c>
      <c r="G62" s="78" t="s">
        <v>7718</v>
      </c>
      <c r="H62" s="75">
        <v>23</v>
      </c>
      <c r="I62" s="75">
        <v>2012</v>
      </c>
      <c r="J62" s="75" t="s">
        <v>5101</v>
      </c>
      <c r="K62" s="75" t="str">
        <f ca="1">VLOOKUP(C62,'Gesamt 2010-2013'!C:K,9,0)</f>
        <v>verfügbar</v>
      </c>
      <c r="L62" s="96">
        <f ca="1">VLOOKUP(C62,'Gesamt 2010-2013'!C:L,10,0)</f>
        <v>26.99</v>
      </c>
      <c r="M62" s="75" t="s">
        <v>6592</v>
      </c>
      <c r="N62" s="77" t="s">
        <v>3470</v>
      </c>
      <c r="O62" s="75" t="s">
        <v>3334</v>
      </c>
      <c r="P62" s="78" t="s">
        <v>3375</v>
      </c>
      <c r="Q62" s="74">
        <v>1</v>
      </c>
    </row>
    <row r="63" spans="2:17" s="78" customFormat="1">
      <c r="B63" s="75" t="s">
        <v>3524</v>
      </c>
      <c r="C63" s="76">
        <v>9783839415412</v>
      </c>
      <c r="D63" s="75" t="s">
        <v>5096</v>
      </c>
      <c r="E63" s="77" t="s">
        <v>3525</v>
      </c>
      <c r="F63" s="78" t="s">
        <v>3526</v>
      </c>
      <c r="H63" s="75"/>
      <c r="I63" s="75">
        <v>2011</v>
      </c>
      <c r="J63" s="75" t="s">
        <v>5101</v>
      </c>
      <c r="K63" s="75" t="str">
        <f ca="1">VLOOKUP(C63,'Gesamt 2010-2013'!C:K,9,0)</f>
        <v>verfügbar</v>
      </c>
      <c r="L63" s="96">
        <f ca="1">VLOOKUP(C63,'Gesamt 2010-2013'!C:L,10,0)</f>
        <v>31.99</v>
      </c>
      <c r="M63" s="75" t="s">
        <v>5869</v>
      </c>
      <c r="N63" s="77" t="s">
        <v>3527</v>
      </c>
      <c r="O63" s="75" t="s">
        <v>3334</v>
      </c>
      <c r="P63" s="78" t="s">
        <v>3343</v>
      </c>
      <c r="Q63" s="74">
        <v>1</v>
      </c>
    </row>
    <row r="64" spans="2:17" s="78" customFormat="1">
      <c r="B64" s="75" t="s">
        <v>3528</v>
      </c>
      <c r="C64" s="76">
        <v>9783839420355</v>
      </c>
      <c r="D64" s="75" t="s">
        <v>5096</v>
      </c>
      <c r="E64" s="77" t="s">
        <v>3529</v>
      </c>
      <c r="F64" s="78" t="s">
        <v>3530</v>
      </c>
      <c r="G64" s="78" t="s">
        <v>7718</v>
      </c>
      <c r="H64" s="75">
        <v>33</v>
      </c>
      <c r="I64" s="75">
        <v>2012</v>
      </c>
      <c r="J64" s="75" t="s">
        <v>5101</v>
      </c>
      <c r="K64" s="75" t="str">
        <f ca="1">VLOOKUP(C64,'Gesamt 2010-2013'!C:K,9,0)</f>
        <v>verfügbar</v>
      </c>
      <c r="L64" s="96">
        <f ca="1">VLOOKUP(C64,'Gesamt 2010-2013'!C:L,10,0)</f>
        <v>38.99</v>
      </c>
      <c r="M64" s="75" t="s">
        <v>5869</v>
      </c>
      <c r="N64" s="77" t="s">
        <v>3527</v>
      </c>
      <c r="O64" s="75" t="s">
        <v>3334</v>
      </c>
      <c r="P64" s="78" t="s">
        <v>3343</v>
      </c>
      <c r="Q64" s="74">
        <v>1</v>
      </c>
    </row>
    <row r="65" spans="2:17" s="78" customFormat="1">
      <c r="B65" s="75" t="s">
        <v>3531</v>
      </c>
      <c r="C65" s="76">
        <v>9783839414521</v>
      </c>
      <c r="D65" s="75" t="s">
        <v>5096</v>
      </c>
      <c r="E65" s="77" t="s">
        <v>3532</v>
      </c>
      <c r="F65" s="78" t="s">
        <v>3533</v>
      </c>
      <c r="G65" s="78" t="s">
        <v>6990</v>
      </c>
      <c r="H65" s="75"/>
      <c r="I65" s="75">
        <v>2010</v>
      </c>
      <c r="J65" s="75" t="s">
        <v>5101</v>
      </c>
      <c r="K65" s="75" t="str">
        <f ca="1">VLOOKUP(C65,'Gesamt 2010-2013'!C:K,9,0)</f>
        <v>verfügbar</v>
      </c>
      <c r="L65" s="96">
        <f ca="1">VLOOKUP(C65,'Gesamt 2010-2013'!C:L,10,0)</f>
        <v>35.99</v>
      </c>
      <c r="M65" s="75" t="s">
        <v>5869</v>
      </c>
      <c r="N65" s="77" t="s">
        <v>3527</v>
      </c>
      <c r="O65" s="75" t="s">
        <v>3334</v>
      </c>
      <c r="P65" s="78" t="s">
        <v>3350</v>
      </c>
      <c r="Q65" s="74">
        <v>1</v>
      </c>
    </row>
    <row r="66" spans="2:17" s="78" customFormat="1">
      <c r="B66" s="75" t="s">
        <v>3534</v>
      </c>
      <c r="C66" s="76">
        <v>9783839412695</v>
      </c>
      <c r="D66" s="75" t="s">
        <v>5096</v>
      </c>
      <c r="E66" s="77" t="s">
        <v>3535</v>
      </c>
      <c r="F66" s="78" t="s">
        <v>3536</v>
      </c>
      <c r="H66" s="75"/>
      <c r="I66" s="75">
        <v>2011</v>
      </c>
      <c r="J66" s="75" t="s">
        <v>5101</v>
      </c>
      <c r="K66" s="75" t="str">
        <f ca="1">VLOOKUP(C66,'Gesamt 2010-2013'!C:K,9,0)</f>
        <v>verfügbar</v>
      </c>
      <c r="L66" s="96">
        <f ca="1">VLOOKUP(C66,'Gesamt 2010-2013'!C:L,10,0)</f>
        <v>25.99</v>
      </c>
      <c r="M66" s="75" t="s">
        <v>5869</v>
      </c>
      <c r="N66" s="77" t="s">
        <v>3527</v>
      </c>
      <c r="O66" s="75" t="s">
        <v>3334</v>
      </c>
      <c r="P66" s="78" t="s">
        <v>3350</v>
      </c>
      <c r="Q66" s="74">
        <v>1</v>
      </c>
    </row>
    <row r="67" spans="2:17" s="78" customFormat="1">
      <c r="B67" s="75" t="s">
        <v>3537</v>
      </c>
      <c r="C67" s="76">
        <v>9783839419342</v>
      </c>
      <c r="D67" s="75" t="s">
        <v>5096</v>
      </c>
      <c r="E67" s="77" t="s">
        <v>3538</v>
      </c>
      <c r="F67" s="78" t="s">
        <v>3539</v>
      </c>
      <c r="G67" s="78" t="s">
        <v>6990</v>
      </c>
      <c r="H67" s="75"/>
      <c r="I67" s="75">
        <v>2012</v>
      </c>
      <c r="J67" s="75" t="s">
        <v>5101</v>
      </c>
      <c r="K67" s="75" t="str">
        <f ca="1">VLOOKUP(C67,'Gesamt 2010-2013'!C:K,9,0)</f>
        <v>verfügbar</v>
      </c>
      <c r="L67" s="96">
        <f ca="1">VLOOKUP(C67,'Gesamt 2010-2013'!C:L,10,0)</f>
        <v>31.99</v>
      </c>
      <c r="M67" s="75" t="s">
        <v>5869</v>
      </c>
      <c r="N67" s="77" t="s">
        <v>3527</v>
      </c>
      <c r="O67" s="75" t="s">
        <v>3334</v>
      </c>
      <c r="P67" s="78" t="s">
        <v>3350</v>
      </c>
      <c r="Q67" s="74">
        <v>1</v>
      </c>
    </row>
    <row r="68" spans="2:17" s="78" customFormat="1">
      <c r="B68" s="75" t="s">
        <v>3540</v>
      </c>
      <c r="C68" s="76">
        <v>9783839421406</v>
      </c>
      <c r="D68" s="75" t="s">
        <v>5096</v>
      </c>
      <c r="E68" s="77" t="s">
        <v>3541</v>
      </c>
      <c r="F68" s="78" t="s">
        <v>3542</v>
      </c>
      <c r="G68" s="78" t="s">
        <v>6990</v>
      </c>
      <c r="H68" s="75"/>
      <c r="I68" s="75">
        <v>2012</v>
      </c>
      <c r="J68" s="75" t="s">
        <v>5101</v>
      </c>
      <c r="K68" s="75" t="str">
        <f ca="1">VLOOKUP(C68,'Gesamt 2010-2013'!C:K,9,0)</f>
        <v>verfügbar</v>
      </c>
      <c r="L68" s="96">
        <f ca="1">VLOOKUP(C68,'Gesamt 2010-2013'!C:L,10,0)</f>
        <v>33.99</v>
      </c>
      <c r="M68" s="75" t="s">
        <v>5869</v>
      </c>
      <c r="N68" s="77" t="s">
        <v>3527</v>
      </c>
      <c r="O68" s="75" t="s">
        <v>3334</v>
      </c>
      <c r="P68" s="78" t="s">
        <v>3350</v>
      </c>
      <c r="Q68" s="74">
        <v>1</v>
      </c>
    </row>
    <row r="69" spans="2:17" s="78" customFormat="1">
      <c r="B69" s="75" t="s">
        <v>3543</v>
      </c>
      <c r="C69" s="76">
        <v>9783839415382</v>
      </c>
      <c r="D69" s="75" t="s">
        <v>5096</v>
      </c>
      <c r="E69" s="77" t="s">
        <v>3544</v>
      </c>
      <c r="F69" s="78" t="s">
        <v>3545</v>
      </c>
      <c r="G69" s="78" t="s">
        <v>5582</v>
      </c>
      <c r="H69" s="75">
        <v>7</v>
      </c>
      <c r="I69" s="75">
        <v>2012</v>
      </c>
      <c r="J69" s="75" t="s">
        <v>5101</v>
      </c>
      <c r="K69" s="75" t="str">
        <f ca="1">VLOOKUP(C69,'Gesamt 2010-2013'!C:K,9,0)</f>
        <v>verfügbar</v>
      </c>
      <c r="L69" s="96">
        <f ca="1">VLOOKUP(C69,'Gesamt 2010-2013'!C:L,10,0)</f>
        <v>26.99</v>
      </c>
      <c r="M69" s="75" t="s">
        <v>7511</v>
      </c>
      <c r="N69" s="77" t="s">
        <v>3546</v>
      </c>
      <c r="O69" s="75" t="s">
        <v>3334</v>
      </c>
      <c r="P69" s="78" t="s">
        <v>3343</v>
      </c>
      <c r="Q69" s="74">
        <v>1</v>
      </c>
    </row>
    <row r="70" spans="2:17" s="78" customFormat="1">
      <c r="B70" s="75" t="s">
        <v>3547</v>
      </c>
      <c r="C70" s="76">
        <v>9783839415177</v>
      </c>
      <c r="D70" s="75" t="s">
        <v>5096</v>
      </c>
      <c r="E70" s="77" t="s">
        <v>3548</v>
      </c>
      <c r="F70" s="78" t="s">
        <v>3549</v>
      </c>
      <c r="G70" s="78" t="s">
        <v>3367</v>
      </c>
      <c r="H70" s="75">
        <v>4</v>
      </c>
      <c r="I70" s="75">
        <v>2010</v>
      </c>
      <c r="J70" s="75" t="s">
        <v>5101</v>
      </c>
      <c r="K70" s="75" t="str">
        <f ca="1">VLOOKUP(C70,'Gesamt 2010-2013'!C:K,9,0)</f>
        <v>verfügbar</v>
      </c>
      <c r="L70" s="96">
        <f ca="1">VLOOKUP(C70,'Gesamt 2010-2013'!C:L,10,0)</f>
        <v>33.99</v>
      </c>
      <c r="M70" s="75" t="s">
        <v>6989</v>
      </c>
      <c r="N70" s="77" t="s">
        <v>3550</v>
      </c>
      <c r="O70" s="75" t="s">
        <v>3334</v>
      </c>
      <c r="P70" s="78" t="s">
        <v>3350</v>
      </c>
      <c r="Q70" s="74">
        <v>1</v>
      </c>
    </row>
    <row r="71" spans="2:17" s="78" customFormat="1">
      <c r="B71" s="75" t="s">
        <v>3551</v>
      </c>
      <c r="C71" s="76">
        <v>9783839415238</v>
      </c>
      <c r="D71" s="75" t="s">
        <v>5096</v>
      </c>
      <c r="E71" s="77" t="s">
        <v>3552</v>
      </c>
      <c r="F71" s="78" t="s">
        <v>3553</v>
      </c>
      <c r="G71" s="78" t="s">
        <v>6990</v>
      </c>
      <c r="H71" s="75"/>
      <c r="I71" s="75">
        <v>2010</v>
      </c>
      <c r="J71" s="75" t="s">
        <v>5101</v>
      </c>
      <c r="K71" s="75" t="str">
        <f ca="1">VLOOKUP(C71,'Gesamt 2010-2013'!C:K,9,0)</f>
        <v>verfügbar</v>
      </c>
      <c r="L71" s="96">
        <f ca="1">VLOOKUP(C71,'Gesamt 2010-2013'!C:L,10,0)</f>
        <v>41.99</v>
      </c>
      <c r="M71" s="75" t="s">
        <v>6989</v>
      </c>
      <c r="N71" s="77" t="s">
        <v>3550</v>
      </c>
      <c r="O71" s="75" t="s">
        <v>3334</v>
      </c>
      <c r="P71" s="78" t="s">
        <v>3350</v>
      </c>
      <c r="Q71" s="74">
        <v>1</v>
      </c>
    </row>
    <row r="72" spans="2:17" s="78" customFormat="1">
      <c r="B72" s="75" t="s">
        <v>3554</v>
      </c>
      <c r="C72" s="76">
        <v>9783839413067</v>
      </c>
      <c r="D72" s="75" t="s">
        <v>5096</v>
      </c>
      <c r="E72" s="77" t="s">
        <v>3555</v>
      </c>
      <c r="F72" s="78" t="s">
        <v>3556</v>
      </c>
      <c r="G72" s="78" t="s">
        <v>7718</v>
      </c>
      <c r="H72" s="75">
        <v>11</v>
      </c>
      <c r="I72" s="75">
        <v>2011</v>
      </c>
      <c r="J72" s="75" t="s">
        <v>5101</v>
      </c>
      <c r="K72" s="75" t="str">
        <f ca="1">VLOOKUP(C72,'Gesamt 2010-2013'!C:K,9,0)</f>
        <v>verfügbar</v>
      </c>
      <c r="L72" s="96">
        <f ca="1">VLOOKUP(C72,'Gesamt 2010-2013'!C:L,10,0)</f>
        <v>37.99</v>
      </c>
      <c r="M72" s="75" t="s">
        <v>6989</v>
      </c>
      <c r="N72" s="77" t="s">
        <v>3550</v>
      </c>
      <c r="O72" s="75" t="s">
        <v>3334</v>
      </c>
      <c r="P72" s="78" t="s">
        <v>3350</v>
      </c>
      <c r="Q72" s="74">
        <v>1</v>
      </c>
    </row>
    <row r="73" spans="2:17" s="78" customFormat="1">
      <c r="B73" s="75" t="s">
        <v>3557</v>
      </c>
      <c r="C73" s="76">
        <v>9783839416372</v>
      </c>
      <c r="D73" s="75" t="s">
        <v>5096</v>
      </c>
      <c r="E73" s="77" t="s">
        <v>3558</v>
      </c>
      <c r="F73" s="78" t="s">
        <v>3559</v>
      </c>
      <c r="G73" s="78" t="s">
        <v>7718</v>
      </c>
      <c r="H73" s="75">
        <v>21</v>
      </c>
      <c r="I73" s="75">
        <v>2011</v>
      </c>
      <c r="J73" s="75" t="s">
        <v>5101</v>
      </c>
      <c r="K73" s="75" t="str">
        <f ca="1">VLOOKUP(C73,'Gesamt 2010-2013'!C:K,9,0)</f>
        <v>verfügbar</v>
      </c>
      <c r="L73" s="96">
        <f ca="1">VLOOKUP(C73,'Gesamt 2010-2013'!C:L,10,0)</f>
        <v>26.99</v>
      </c>
      <c r="M73" s="75" t="s">
        <v>6989</v>
      </c>
      <c r="N73" s="77" t="s">
        <v>3550</v>
      </c>
      <c r="O73" s="75" t="s">
        <v>3334</v>
      </c>
      <c r="P73" s="78" t="s">
        <v>3350</v>
      </c>
      <c r="Q73" s="74">
        <v>1</v>
      </c>
    </row>
    <row r="74" spans="2:17" s="78" customFormat="1">
      <c r="B74" s="75" t="s">
        <v>3560</v>
      </c>
      <c r="C74" s="76">
        <v>9783839410837</v>
      </c>
      <c r="D74" s="75" t="s">
        <v>5096</v>
      </c>
      <c r="E74" s="77" t="s">
        <v>3561</v>
      </c>
      <c r="F74" s="78" t="s">
        <v>3562</v>
      </c>
      <c r="G74" s="78" t="s">
        <v>6990</v>
      </c>
      <c r="H74" s="75"/>
      <c r="I74" s="75">
        <v>2011</v>
      </c>
      <c r="J74" s="75" t="s">
        <v>5101</v>
      </c>
      <c r="K74" s="75" t="str">
        <f ca="1">VLOOKUP(C74,'Gesamt 2010-2013'!C:K,9,0)</f>
        <v>verfügbar</v>
      </c>
      <c r="L74" s="96">
        <f ca="1">VLOOKUP(C74,'Gesamt 2010-2013'!C:L,10,0)</f>
        <v>31.99</v>
      </c>
      <c r="M74" s="75" t="s">
        <v>6989</v>
      </c>
      <c r="N74" s="77" t="s">
        <v>3550</v>
      </c>
      <c r="O74" s="75" t="s">
        <v>3334</v>
      </c>
      <c r="P74" s="78" t="s">
        <v>3350</v>
      </c>
      <c r="Q74" s="74">
        <v>1</v>
      </c>
    </row>
    <row r="75" spans="2:17" s="78" customFormat="1">
      <c r="B75" s="75" t="s">
        <v>3563</v>
      </c>
      <c r="C75" s="76">
        <v>9783839420652</v>
      </c>
      <c r="D75" s="75" t="s">
        <v>5096</v>
      </c>
      <c r="E75" s="77" t="s">
        <v>3564</v>
      </c>
      <c r="F75" s="78" t="s">
        <v>3565</v>
      </c>
      <c r="G75" s="78" t="s">
        <v>6990</v>
      </c>
      <c r="H75" s="75"/>
      <c r="I75" s="75">
        <v>2012</v>
      </c>
      <c r="J75" s="75" t="s">
        <v>5101</v>
      </c>
      <c r="K75" s="75" t="str">
        <f ca="1">VLOOKUP(C75,'Gesamt 2010-2013'!C:K,9,0)</f>
        <v>verfügbar</v>
      </c>
      <c r="L75" s="96">
        <f ca="1">VLOOKUP(C75,'Gesamt 2010-2013'!C:L,10,0)</f>
        <v>34.99</v>
      </c>
      <c r="M75" s="75" t="s">
        <v>6989</v>
      </c>
      <c r="N75" s="77" t="s">
        <v>3550</v>
      </c>
      <c r="O75" s="75" t="s">
        <v>3334</v>
      </c>
      <c r="P75" s="78" t="s">
        <v>3350</v>
      </c>
      <c r="Q75" s="74">
        <v>1</v>
      </c>
    </row>
    <row r="76" spans="2:17" s="78" customFormat="1">
      <c r="B76" s="75" t="s">
        <v>3566</v>
      </c>
      <c r="C76" s="76">
        <v>9783839418642</v>
      </c>
      <c r="D76" s="75" t="s">
        <v>5096</v>
      </c>
      <c r="E76" s="77" t="s">
        <v>3567</v>
      </c>
      <c r="F76" s="78" t="s">
        <v>3568</v>
      </c>
      <c r="G76" s="78" t="s">
        <v>6990</v>
      </c>
      <c r="H76" s="75"/>
      <c r="I76" s="75">
        <v>2013</v>
      </c>
      <c r="J76" s="75" t="s">
        <v>5101</v>
      </c>
      <c r="K76" s="75" t="str">
        <f ca="1">VLOOKUP(C76,'Gesamt 2010-2013'!C:K,9,0)</f>
        <v>verfügbar</v>
      </c>
      <c r="L76" s="96">
        <f ca="1">VLOOKUP(C76,'Gesamt 2010-2013'!C:L,10,0)</f>
        <v>33.99</v>
      </c>
      <c r="M76" s="75" t="s">
        <v>6989</v>
      </c>
      <c r="N76" s="77" t="s">
        <v>3550</v>
      </c>
      <c r="O76" s="75" t="s">
        <v>3334</v>
      </c>
      <c r="P76" s="78" t="s">
        <v>3350</v>
      </c>
      <c r="Q76" s="74">
        <v>1</v>
      </c>
    </row>
    <row r="77" spans="2:17" s="78" customFormat="1">
      <c r="B77" s="75" t="s">
        <v>3569</v>
      </c>
      <c r="C77" s="76">
        <v>9783839424681</v>
      </c>
      <c r="D77" s="75" t="s">
        <v>5096</v>
      </c>
      <c r="E77" s="77" t="s">
        <v>3570</v>
      </c>
      <c r="F77" s="78" t="s">
        <v>3571</v>
      </c>
      <c r="G77" s="78" t="s">
        <v>6990</v>
      </c>
      <c r="H77" s="75"/>
      <c r="I77" s="75">
        <v>2013</v>
      </c>
      <c r="J77" s="75" t="s">
        <v>5101</v>
      </c>
      <c r="K77" s="75" t="str">
        <f ca="1">VLOOKUP(C77,'Gesamt 2010-2013'!C:K,9,0)</f>
        <v>verfügbar</v>
      </c>
      <c r="L77" s="96">
        <f ca="1">VLOOKUP(C77,'Gesamt 2010-2013'!C:L,10,0)</f>
        <v>34.99</v>
      </c>
      <c r="M77" s="75" t="s">
        <v>6989</v>
      </c>
      <c r="N77" s="77" t="s">
        <v>3550</v>
      </c>
      <c r="O77" s="75" t="s">
        <v>3334</v>
      </c>
      <c r="P77" s="78" t="s">
        <v>3350</v>
      </c>
      <c r="Q77" s="74">
        <v>1</v>
      </c>
    </row>
    <row r="78" spans="2:17" s="78" customFormat="1">
      <c r="B78" s="75" t="s">
        <v>3572</v>
      </c>
      <c r="C78" s="76">
        <v>9783839425602</v>
      </c>
      <c r="D78" s="75" t="s">
        <v>5096</v>
      </c>
      <c r="E78" s="77" t="s">
        <v>3573</v>
      </c>
      <c r="F78" s="78" t="s">
        <v>3574</v>
      </c>
      <c r="G78" s="78" t="s">
        <v>7718</v>
      </c>
      <c r="H78" s="75">
        <v>51</v>
      </c>
      <c r="I78" s="75">
        <v>2013</v>
      </c>
      <c r="J78" s="75" t="s">
        <v>5101</v>
      </c>
      <c r="K78" s="75" t="str">
        <f ca="1">VLOOKUP(C78,'Gesamt 2010-2013'!C:K,9,0)</f>
        <v>verfügbar</v>
      </c>
      <c r="L78" s="96">
        <f ca="1">VLOOKUP(C78,'Gesamt 2010-2013'!C:L,10,0)</f>
        <v>35.99</v>
      </c>
      <c r="M78" s="75" t="s">
        <v>6989</v>
      </c>
      <c r="N78" s="77" t="s">
        <v>3550</v>
      </c>
      <c r="O78" s="75" t="s">
        <v>3334</v>
      </c>
      <c r="P78" s="78" t="s">
        <v>3350</v>
      </c>
      <c r="Q78" s="74">
        <v>1</v>
      </c>
    </row>
    <row r="79" spans="2:17" s="78" customFormat="1">
      <c r="B79" s="75" t="s">
        <v>3575</v>
      </c>
      <c r="C79" s="76">
        <v>9783839407516</v>
      </c>
      <c r="D79" s="75" t="s">
        <v>5096</v>
      </c>
      <c r="E79" s="77" t="s">
        <v>3576</v>
      </c>
      <c r="F79" s="78" t="s">
        <v>3577</v>
      </c>
      <c r="G79" s="78" t="s">
        <v>6552</v>
      </c>
      <c r="H79" s="75"/>
      <c r="I79" s="75">
        <v>2011</v>
      </c>
      <c r="J79" s="75" t="s">
        <v>5101</v>
      </c>
      <c r="K79" s="75" t="str">
        <f ca="1">VLOOKUP(C79,'Gesamt 2010-2013'!C:K,9,0)</f>
        <v>verfügbar</v>
      </c>
      <c r="L79" s="96">
        <f ca="1">VLOOKUP(C79,'Gesamt 2010-2013'!C:L,10,0)</f>
        <v>31.99</v>
      </c>
      <c r="M79" s="75" t="s">
        <v>6583</v>
      </c>
      <c r="N79" s="77" t="s">
        <v>3578</v>
      </c>
      <c r="O79" s="75" t="s">
        <v>3334</v>
      </c>
      <c r="P79" s="78" t="s">
        <v>3335</v>
      </c>
      <c r="Q79" s="74">
        <v>1</v>
      </c>
    </row>
    <row r="80" spans="2:17" s="78" customFormat="1">
      <c r="B80" s="75" t="s">
        <v>3579</v>
      </c>
      <c r="C80" s="76">
        <v>9783839419038</v>
      </c>
      <c r="D80" s="75" t="s">
        <v>5096</v>
      </c>
      <c r="E80" s="77" t="s">
        <v>3580</v>
      </c>
      <c r="F80" s="78" t="s">
        <v>3581</v>
      </c>
      <c r="G80" s="78" t="s">
        <v>7115</v>
      </c>
      <c r="H80" s="75"/>
      <c r="I80" s="75">
        <v>2012</v>
      </c>
      <c r="J80" s="75" t="s">
        <v>5101</v>
      </c>
      <c r="K80" s="75" t="str">
        <f ca="1">VLOOKUP(C80,'Gesamt 2010-2013'!C:K,9,0)</f>
        <v>verfügbar</v>
      </c>
      <c r="L80" s="96">
        <f ca="1">VLOOKUP(C80,'Gesamt 2010-2013'!C:L,10,0)</f>
        <v>23.99</v>
      </c>
      <c r="M80" s="75" t="s">
        <v>6583</v>
      </c>
      <c r="N80" s="77" t="s">
        <v>3578</v>
      </c>
      <c r="O80" s="75" t="s">
        <v>3334</v>
      </c>
      <c r="P80" s="78" t="s">
        <v>3335</v>
      </c>
      <c r="Q80" s="74">
        <v>1</v>
      </c>
    </row>
    <row r="81" spans="2:17" s="78" customFormat="1">
      <c r="B81" s="75" t="s">
        <v>3582</v>
      </c>
      <c r="C81" s="76">
        <v>9783839419458</v>
      </c>
      <c r="D81" s="75" t="s">
        <v>5096</v>
      </c>
      <c r="E81" s="77" t="s">
        <v>3583</v>
      </c>
      <c r="F81" s="78" t="s">
        <v>3584</v>
      </c>
      <c r="G81" s="78" t="s">
        <v>6541</v>
      </c>
      <c r="H81" s="75"/>
      <c r="I81" s="75">
        <v>2012</v>
      </c>
      <c r="J81" s="75" t="s">
        <v>5135</v>
      </c>
      <c r="K81" s="75" t="str">
        <f ca="1">VLOOKUP(C81,'Gesamt 2010-2013'!C:K,9,0)</f>
        <v>verfügbar</v>
      </c>
      <c r="L81" s="96">
        <f ca="1">VLOOKUP(C81,'Gesamt 2010-2013'!C:L,10,0)</f>
        <v>33.99</v>
      </c>
      <c r="M81" s="75" t="s">
        <v>6583</v>
      </c>
      <c r="N81" s="77" t="s">
        <v>3578</v>
      </c>
      <c r="O81" s="75" t="s">
        <v>3334</v>
      </c>
      <c r="P81" s="78" t="s">
        <v>3335</v>
      </c>
      <c r="Q81" s="74">
        <v>1</v>
      </c>
    </row>
    <row r="82" spans="2:17" s="78" customFormat="1">
      <c r="B82" s="75" t="s">
        <v>3585</v>
      </c>
      <c r="C82" s="76">
        <v>9783839419823</v>
      </c>
      <c r="D82" s="75" t="s">
        <v>5096</v>
      </c>
      <c r="E82" s="77" t="s">
        <v>3586</v>
      </c>
      <c r="F82" s="78" t="s">
        <v>3587</v>
      </c>
      <c r="G82" s="78" t="s">
        <v>6552</v>
      </c>
      <c r="H82" s="75"/>
      <c r="I82" s="75">
        <v>2012</v>
      </c>
      <c r="J82" s="75" t="s">
        <v>5101</v>
      </c>
      <c r="K82" s="75" t="str">
        <f ca="1">VLOOKUP(C82,'Gesamt 2010-2013'!C:K,9,0)</f>
        <v>verfügbar</v>
      </c>
      <c r="L82" s="96">
        <f ca="1">VLOOKUP(C82,'Gesamt 2010-2013'!C:L,10,0)</f>
        <v>25.99</v>
      </c>
      <c r="M82" s="75" t="s">
        <v>6583</v>
      </c>
      <c r="N82" s="77" t="s">
        <v>3578</v>
      </c>
      <c r="O82" s="75" t="s">
        <v>3334</v>
      </c>
      <c r="P82" s="78" t="s">
        <v>3335</v>
      </c>
      <c r="Q82" s="74">
        <v>1</v>
      </c>
    </row>
    <row r="83" spans="2:17" s="78" customFormat="1">
      <c r="B83" s="75" t="s">
        <v>3588</v>
      </c>
      <c r="C83" s="76">
        <v>9783839417393</v>
      </c>
      <c r="D83" s="75" t="s">
        <v>5096</v>
      </c>
      <c r="E83" s="77" t="s">
        <v>3589</v>
      </c>
      <c r="F83" s="78" t="s">
        <v>3590</v>
      </c>
      <c r="G83" s="78" t="s">
        <v>6570</v>
      </c>
      <c r="H83" s="75"/>
      <c r="I83" s="75">
        <v>2012</v>
      </c>
      <c r="J83" s="75" t="s">
        <v>5101</v>
      </c>
      <c r="K83" s="75" t="str">
        <f ca="1">VLOOKUP(C83,'Gesamt 2010-2013'!C:K,9,0)</f>
        <v>verfügbar</v>
      </c>
      <c r="L83" s="96">
        <f ca="1">VLOOKUP(C83,'Gesamt 2010-2013'!C:L,10,0)</f>
        <v>31.99</v>
      </c>
      <c r="M83" s="75" t="s">
        <v>6583</v>
      </c>
      <c r="N83" s="77" t="s">
        <v>3578</v>
      </c>
      <c r="O83" s="75" t="s">
        <v>3334</v>
      </c>
      <c r="P83" s="78" t="s">
        <v>3335</v>
      </c>
      <c r="Q83" s="74">
        <v>1</v>
      </c>
    </row>
    <row r="84" spans="2:17" s="78" customFormat="1">
      <c r="B84" s="75" t="s">
        <v>3591</v>
      </c>
      <c r="C84" s="76">
        <v>9783839419595</v>
      </c>
      <c r="D84" s="75" t="s">
        <v>5096</v>
      </c>
      <c r="E84" s="77" t="s">
        <v>3592</v>
      </c>
      <c r="F84" s="78" t="s">
        <v>3593</v>
      </c>
      <c r="G84" s="78" t="s">
        <v>7115</v>
      </c>
      <c r="H84" s="75"/>
      <c r="I84" s="75">
        <v>2012</v>
      </c>
      <c r="J84" s="75" t="s">
        <v>5135</v>
      </c>
      <c r="K84" s="75" t="str">
        <f ca="1">VLOOKUP(C84,'Gesamt 2010-2013'!C:K,9,0)</f>
        <v>verfügbar</v>
      </c>
      <c r="L84" s="96">
        <f ca="1">VLOOKUP(C84,'Gesamt 2010-2013'!C:L,10,0)</f>
        <v>31.99</v>
      </c>
      <c r="M84" s="75" t="s">
        <v>6583</v>
      </c>
      <c r="N84" s="77" t="s">
        <v>3578</v>
      </c>
      <c r="O84" s="75" t="s">
        <v>3334</v>
      </c>
      <c r="P84" s="78" t="s">
        <v>3335</v>
      </c>
      <c r="Q84" s="74">
        <v>1</v>
      </c>
    </row>
    <row r="85" spans="2:17" s="78" customFormat="1">
      <c r="B85" s="75" t="s">
        <v>3594</v>
      </c>
      <c r="C85" s="76">
        <v>9783839416785</v>
      </c>
      <c r="D85" s="75" t="s">
        <v>5096</v>
      </c>
      <c r="E85" s="77" t="s">
        <v>3595</v>
      </c>
      <c r="F85" s="78" t="s">
        <v>3596</v>
      </c>
      <c r="G85" s="78" t="s">
        <v>6984</v>
      </c>
      <c r="H85" s="75">
        <v>6</v>
      </c>
      <c r="I85" s="75">
        <v>2012</v>
      </c>
      <c r="J85" s="75" t="s">
        <v>5101</v>
      </c>
      <c r="K85" s="75" t="str">
        <f ca="1">VLOOKUP(C85,'Gesamt 2010-2013'!C:K,9,0)</f>
        <v>verfügbar</v>
      </c>
      <c r="L85" s="96">
        <f ca="1">VLOOKUP(C85,'Gesamt 2010-2013'!C:L,10,0)</f>
        <v>38.99</v>
      </c>
      <c r="M85" s="75" t="s">
        <v>6583</v>
      </c>
      <c r="N85" s="77" t="s">
        <v>3578</v>
      </c>
      <c r="O85" s="75" t="s">
        <v>3334</v>
      </c>
      <c r="P85" s="78" t="s">
        <v>3335</v>
      </c>
      <c r="Q85" s="74">
        <v>1</v>
      </c>
    </row>
    <row r="86" spans="2:17" s="78" customFormat="1">
      <c r="B86" s="75" t="s">
        <v>3597</v>
      </c>
      <c r="C86" s="76">
        <v>9783839421260</v>
      </c>
      <c r="D86" s="75" t="s">
        <v>5096</v>
      </c>
      <c r="E86" s="77" t="s">
        <v>3598</v>
      </c>
      <c r="F86" s="78" t="s">
        <v>3599</v>
      </c>
      <c r="G86" s="78" t="s">
        <v>6552</v>
      </c>
      <c r="H86" s="75"/>
      <c r="I86" s="75">
        <v>2012</v>
      </c>
      <c r="J86" s="75" t="s">
        <v>5101</v>
      </c>
      <c r="K86" s="75" t="str">
        <f ca="1">VLOOKUP(C86,'Gesamt 2010-2013'!C:K,9,0)</f>
        <v>verfügbar</v>
      </c>
      <c r="L86" s="96">
        <f ca="1">VLOOKUP(C86,'Gesamt 2010-2013'!C:L,10,0)</f>
        <v>32.99</v>
      </c>
      <c r="M86" s="75" t="s">
        <v>6583</v>
      </c>
      <c r="N86" s="77" t="s">
        <v>3578</v>
      </c>
      <c r="O86" s="75" t="s">
        <v>3334</v>
      </c>
      <c r="P86" s="78" t="s">
        <v>3335</v>
      </c>
      <c r="Q86" s="74">
        <v>1</v>
      </c>
    </row>
    <row r="87" spans="2:17" s="78" customFormat="1">
      <c r="B87" s="75" t="s">
        <v>3600</v>
      </c>
      <c r="C87" s="76">
        <v>9783839421840</v>
      </c>
      <c r="D87" s="75" t="s">
        <v>5096</v>
      </c>
      <c r="E87" s="77" t="s">
        <v>3601</v>
      </c>
      <c r="F87" s="78" t="s">
        <v>3602</v>
      </c>
      <c r="G87" s="78" t="s">
        <v>6541</v>
      </c>
      <c r="H87" s="75"/>
      <c r="I87" s="75">
        <v>2013</v>
      </c>
      <c r="J87" s="75" t="s">
        <v>5101</v>
      </c>
      <c r="K87" s="75" t="str">
        <f ca="1">VLOOKUP(C87,'Gesamt 2010-2013'!C:K,9,0)</f>
        <v>verfügbar</v>
      </c>
      <c r="L87" s="96">
        <f ca="1">VLOOKUP(C87,'Gesamt 2010-2013'!C:L,10,0)</f>
        <v>34.99</v>
      </c>
      <c r="M87" s="75" t="s">
        <v>6583</v>
      </c>
      <c r="N87" s="77" t="s">
        <v>3578</v>
      </c>
      <c r="O87" s="75" t="s">
        <v>3334</v>
      </c>
      <c r="P87" s="78" t="s">
        <v>3335</v>
      </c>
      <c r="Q87" s="74">
        <v>1</v>
      </c>
    </row>
    <row r="88" spans="2:17" s="78" customFormat="1">
      <c r="B88" s="75" t="s">
        <v>3603</v>
      </c>
      <c r="C88" s="76">
        <v>9783839423844</v>
      </c>
      <c r="D88" s="75" t="s">
        <v>5096</v>
      </c>
      <c r="E88" s="77" t="s">
        <v>3604</v>
      </c>
      <c r="F88" s="78" t="s">
        <v>3605</v>
      </c>
      <c r="G88" s="78" t="s">
        <v>6552</v>
      </c>
      <c r="H88" s="75"/>
      <c r="I88" s="75">
        <v>2013</v>
      </c>
      <c r="J88" s="75" t="s">
        <v>5101</v>
      </c>
      <c r="K88" s="75" t="str">
        <f ca="1">VLOOKUP(C88,'Gesamt 2010-2013'!C:K,9,0)</f>
        <v>verfügbar</v>
      </c>
      <c r="L88" s="96">
        <f ca="1">VLOOKUP(C88,'Gesamt 2010-2013'!C:L,10,0)</f>
        <v>41.99</v>
      </c>
      <c r="M88" s="75" t="s">
        <v>6583</v>
      </c>
      <c r="N88" s="77" t="s">
        <v>3578</v>
      </c>
      <c r="O88" s="75" t="s">
        <v>3334</v>
      </c>
      <c r="P88" s="78" t="s">
        <v>3335</v>
      </c>
      <c r="Q88" s="74">
        <v>1</v>
      </c>
    </row>
    <row r="89" spans="2:17" s="78" customFormat="1">
      <c r="B89" s="75" t="s">
        <v>3606</v>
      </c>
      <c r="C89" s="76">
        <v>9783839424568</v>
      </c>
      <c r="D89" s="75" t="s">
        <v>5096</v>
      </c>
      <c r="E89" s="77" t="s">
        <v>3607</v>
      </c>
      <c r="F89" s="78" t="s">
        <v>3608</v>
      </c>
      <c r="G89" s="78" t="s">
        <v>4344</v>
      </c>
      <c r="H89" s="75">
        <v>60</v>
      </c>
      <c r="I89" s="75">
        <v>2013</v>
      </c>
      <c r="J89" s="75" t="s">
        <v>5135</v>
      </c>
      <c r="K89" s="75" t="str">
        <f ca="1">VLOOKUP(C89,'Gesamt 2010-2013'!C:K,9,0)</f>
        <v>verfügbar</v>
      </c>
      <c r="L89" s="96">
        <f ca="1">VLOOKUP(C89,'Gesamt 2010-2013'!C:L,10,0)</f>
        <v>25.99</v>
      </c>
      <c r="M89" s="75" t="s">
        <v>6583</v>
      </c>
      <c r="N89" s="77" t="s">
        <v>3578</v>
      </c>
      <c r="O89" s="75" t="s">
        <v>3334</v>
      </c>
      <c r="P89" s="78" t="s">
        <v>3335</v>
      </c>
      <c r="Q89" s="74">
        <v>1</v>
      </c>
    </row>
    <row r="90" spans="2:17" s="78" customFormat="1">
      <c r="B90" s="75" t="s">
        <v>3609</v>
      </c>
      <c r="C90" s="76">
        <v>9783839411704</v>
      </c>
      <c r="D90" s="75" t="s">
        <v>5096</v>
      </c>
      <c r="E90" s="77" t="s">
        <v>3610</v>
      </c>
      <c r="F90" s="78" t="s">
        <v>3611</v>
      </c>
      <c r="G90" s="78" t="s">
        <v>3612</v>
      </c>
      <c r="H90" s="75">
        <v>1</v>
      </c>
      <c r="I90" s="75">
        <v>2013</v>
      </c>
      <c r="J90" s="75" t="s">
        <v>5101</v>
      </c>
      <c r="K90" s="75" t="str">
        <f ca="1">VLOOKUP(C90,'Gesamt 2010-2013'!C:K,9,0)</f>
        <v>verfügbar</v>
      </c>
      <c r="L90" s="96">
        <f ca="1">VLOOKUP(C90,'Gesamt 2010-2013'!C:L,10,0)</f>
        <v>35.99</v>
      </c>
      <c r="M90" s="75" t="s">
        <v>6583</v>
      </c>
      <c r="N90" s="77" t="s">
        <v>3578</v>
      </c>
      <c r="O90" s="75" t="s">
        <v>3334</v>
      </c>
      <c r="P90" s="78" t="s">
        <v>3335</v>
      </c>
      <c r="Q90" s="74">
        <v>1</v>
      </c>
    </row>
    <row r="91" spans="2:17" s="78" customFormat="1">
      <c r="B91" s="75" t="s">
        <v>3613</v>
      </c>
      <c r="C91" s="76">
        <v>9783839414484</v>
      </c>
      <c r="D91" s="75" t="s">
        <v>5096</v>
      </c>
      <c r="E91" s="77" t="s">
        <v>3614</v>
      </c>
      <c r="F91" s="78" t="s">
        <v>3615</v>
      </c>
      <c r="G91" s="78" t="s">
        <v>6552</v>
      </c>
      <c r="H91" s="75"/>
      <c r="I91" s="75">
        <v>2010</v>
      </c>
      <c r="J91" s="75" t="s">
        <v>5135</v>
      </c>
      <c r="K91" s="75" t="str">
        <f ca="1">VLOOKUP(C91,'Gesamt 2010-2013'!C:K,9,0)</f>
        <v>verfügbar</v>
      </c>
      <c r="L91" s="96">
        <f ca="1">VLOOKUP(C91,'Gesamt 2010-2013'!C:L,10,0)</f>
        <v>26.99</v>
      </c>
      <c r="M91" s="75" t="s">
        <v>6583</v>
      </c>
      <c r="N91" s="77" t="s">
        <v>3578</v>
      </c>
      <c r="O91" s="75" t="s">
        <v>3334</v>
      </c>
      <c r="P91" s="78" t="s">
        <v>3335</v>
      </c>
      <c r="Q91" s="74">
        <v>1</v>
      </c>
    </row>
    <row r="92" spans="2:17" s="78" customFormat="1">
      <c r="B92" s="75" t="s">
        <v>3616</v>
      </c>
      <c r="C92" s="76">
        <v>9783839414552</v>
      </c>
      <c r="D92" s="75" t="s">
        <v>5096</v>
      </c>
      <c r="E92" s="77" t="s">
        <v>3617</v>
      </c>
      <c r="F92" s="78" t="s">
        <v>3618</v>
      </c>
      <c r="G92" s="78" t="s">
        <v>6984</v>
      </c>
      <c r="H92" s="75">
        <v>5</v>
      </c>
      <c r="I92" s="75">
        <v>2011</v>
      </c>
      <c r="J92" s="75" t="s">
        <v>5101</v>
      </c>
      <c r="K92" s="75" t="str">
        <f ca="1">VLOOKUP(C92,'Gesamt 2010-2013'!C:K,9,0)</f>
        <v>verfügbar</v>
      </c>
      <c r="L92" s="96">
        <f ca="1">VLOOKUP(C92,'Gesamt 2010-2013'!C:L,10,0)</f>
        <v>26.99</v>
      </c>
      <c r="M92" s="75" t="s">
        <v>6583</v>
      </c>
      <c r="N92" s="77" t="s">
        <v>3578</v>
      </c>
      <c r="O92" s="75" t="s">
        <v>3334</v>
      </c>
      <c r="P92" s="78" t="s">
        <v>3335</v>
      </c>
      <c r="Q92" s="74">
        <v>1</v>
      </c>
    </row>
    <row r="93" spans="2:17" s="78" customFormat="1">
      <c r="B93" s="75" t="s">
        <v>3619</v>
      </c>
      <c r="C93" s="76">
        <v>9783839417751</v>
      </c>
      <c r="D93" s="75" t="s">
        <v>5096</v>
      </c>
      <c r="E93" s="77" t="s">
        <v>3620</v>
      </c>
      <c r="F93" s="78" t="s">
        <v>3621</v>
      </c>
      <c r="G93" s="78" t="s">
        <v>6552</v>
      </c>
      <c r="H93" s="75"/>
      <c r="I93" s="75">
        <v>2011</v>
      </c>
      <c r="J93" s="75" t="s">
        <v>5101</v>
      </c>
      <c r="K93" s="75" t="str">
        <f ca="1">VLOOKUP(C93,'Gesamt 2010-2013'!C:K,9,0)</f>
        <v>verfügbar</v>
      </c>
      <c r="L93" s="96">
        <f ca="1">VLOOKUP(C93,'Gesamt 2010-2013'!C:L,10,0)</f>
        <v>32.99</v>
      </c>
      <c r="M93" s="75" t="s">
        <v>6583</v>
      </c>
      <c r="N93" s="77" t="s">
        <v>3578</v>
      </c>
      <c r="O93" s="75" t="s">
        <v>3334</v>
      </c>
      <c r="P93" s="78" t="s">
        <v>3335</v>
      </c>
      <c r="Q93" s="74">
        <v>1</v>
      </c>
    </row>
    <row r="94" spans="2:17" s="78" customFormat="1">
      <c r="B94" s="75" t="s">
        <v>3622</v>
      </c>
      <c r="C94" s="76">
        <v>9783839417980</v>
      </c>
      <c r="D94" s="75" t="s">
        <v>5096</v>
      </c>
      <c r="E94" s="77" t="s">
        <v>3623</v>
      </c>
      <c r="F94" s="78" t="s">
        <v>3624</v>
      </c>
      <c r="G94" s="78" t="s">
        <v>6552</v>
      </c>
      <c r="H94" s="75"/>
      <c r="I94" s="75">
        <v>2011</v>
      </c>
      <c r="J94" s="75" t="s">
        <v>5101</v>
      </c>
      <c r="K94" s="75" t="str">
        <f ca="1">VLOOKUP(C94,'Gesamt 2010-2013'!C:K,9,0)</f>
        <v>verfügbar</v>
      </c>
      <c r="L94" s="96">
        <f ca="1">VLOOKUP(C94,'Gesamt 2010-2013'!C:L,10,0)</f>
        <v>41.99</v>
      </c>
      <c r="M94" s="75" t="s">
        <v>6583</v>
      </c>
      <c r="N94" s="77" t="s">
        <v>3578</v>
      </c>
      <c r="O94" s="75" t="s">
        <v>3334</v>
      </c>
      <c r="P94" s="78" t="s">
        <v>3335</v>
      </c>
      <c r="Q94" s="74">
        <v>1</v>
      </c>
    </row>
    <row r="95" spans="2:17" s="78" customFormat="1">
      <c r="B95" s="75" t="s">
        <v>3625</v>
      </c>
      <c r="C95" s="76">
        <v>9783839420577</v>
      </c>
      <c r="D95" s="75" t="s">
        <v>5096</v>
      </c>
      <c r="E95" s="77" t="s">
        <v>3626</v>
      </c>
      <c r="F95" s="78" t="s">
        <v>3627</v>
      </c>
      <c r="G95" s="78" t="s">
        <v>6552</v>
      </c>
      <c r="H95" s="75"/>
      <c r="I95" s="75">
        <v>2012</v>
      </c>
      <c r="J95" s="75" t="s">
        <v>5101</v>
      </c>
      <c r="K95" s="75" t="str">
        <f ca="1">VLOOKUP(C95,'Gesamt 2010-2013'!C:K,9,0)</f>
        <v>verfügbar</v>
      </c>
      <c r="L95" s="96">
        <f ca="1">VLOOKUP(C95,'Gesamt 2010-2013'!C:L,10,0)</f>
        <v>23.99</v>
      </c>
      <c r="M95" s="75" t="s">
        <v>6583</v>
      </c>
      <c r="N95" s="77" t="s">
        <v>3578</v>
      </c>
      <c r="O95" s="75" t="s">
        <v>3334</v>
      </c>
      <c r="P95" s="78" t="s">
        <v>3335</v>
      </c>
      <c r="Q95" s="74">
        <v>1</v>
      </c>
    </row>
    <row r="96" spans="2:17" s="78" customFormat="1">
      <c r="B96" s="75" t="s">
        <v>3628</v>
      </c>
      <c r="C96" s="76">
        <v>9783839421109</v>
      </c>
      <c r="D96" s="75" t="s">
        <v>5096</v>
      </c>
      <c r="E96" s="77" t="s">
        <v>3629</v>
      </c>
      <c r="F96" s="78" t="s">
        <v>3630</v>
      </c>
      <c r="G96" s="78" t="s">
        <v>5029</v>
      </c>
      <c r="H96" s="75">
        <v>19</v>
      </c>
      <c r="I96" s="75">
        <v>2013</v>
      </c>
      <c r="J96" s="75" t="s">
        <v>5101</v>
      </c>
      <c r="K96" s="75" t="str">
        <f ca="1">VLOOKUP(C96,'Gesamt 2010-2013'!C:K,9,0)</f>
        <v>verfügbar</v>
      </c>
      <c r="L96" s="96">
        <f ca="1">VLOOKUP(C96,'Gesamt 2010-2013'!C:L,10,0)</f>
        <v>26.99</v>
      </c>
      <c r="M96" s="75" t="s">
        <v>6583</v>
      </c>
      <c r="N96" s="77" t="s">
        <v>3578</v>
      </c>
      <c r="O96" s="75" t="s">
        <v>3334</v>
      </c>
      <c r="P96" s="78" t="s">
        <v>3335</v>
      </c>
      <c r="Q96" s="74">
        <v>1</v>
      </c>
    </row>
    <row r="97" spans="2:17" s="78" customFormat="1">
      <c r="B97" s="75" t="s">
        <v>3631</v>
      </c>
      <c r="C97" s="76">
        <v>9783839414651</v>
      </c>
      <c r="D97" s="75" t="s">
        <v>5096</v>
      </c>
      <c r="E97" s="77" t="s">
        <v>3632</v>
      </c>
      <c r="F97" s="78" t="s">
        <v>3633</v>
      </c>
      <c r="G97" s="78" t="s">
        <v>6552</v>
      </c>
      <c r="H97" s="75"/>
      <c r="I97" s="75">
        <v>2010</v>
      </c>
      <c r="J97" s="75" t="s">
        <v>5101</v>
      </c>
      <c r="K97" s="75" t="str">
        <f ca="1">VLOOKUP(C97,'Gesamt 2010-2013'!C:K,9,0)</f>
        <v>verfügbar</v>
      </c>
      <c r="L97" s="96">
        <f ca="1">VLOOKUP(C97,'Gesamt 2010-2013'!C:L,10,0)</f>
        <v>15.99</v>
      </c>
      <c r="M97" s="75" t="s">
        <v>6551</v>
      </c>
      <c r="N97" s="77" t="s">
        <v>3322</v>
      </c>
      <c r="O97" s="75" t="s">
        <v>3334</v>
      </c>
      <c r="P97" s="78" t="s">
        <v>3335</v>
      </c>
      <c r="Q97" s="74">
        <v>1</v>
      </c>
    </row>
    <row r="98" spans="2:17" s="78" customFormat="1">
      <c r="B98" s="75" t="s">
        <v>3634</v>
      </c>
      <c r="C98" s="76">
        <v>9783839413944</v>
      </c>
      <c r="D98" s="75" t="s">
        <v>5096</v>
      </c>
      <c r="E98" s="77" t="s">
        <v>3635</v>
      </c>
      <c r="F98" s="78" t="s">
        <v>3636</v>
      </c>
      <c r="G98" s="78" t="s">
        <v>3469</v>
      </c>
      <c r="H98" s="75">
        <v>5</v>
      </c>
      <c r="I98" s="75">
        <v>2010</v>
      </c>
      <c r="J98" s="75" t="s">
        <v>5101</v>
      </c>
      <c r="K98" s="75" t="str">
        <f ca="1">VLOOKUP(C98,'Gesamt 2010-2013'!C:K,9,0)</f>
        <v>verfügbar</v>
      </c>
      <c r="L98" s="96">
        <f ca="1">VLOOKUP(C98,'Gesamt 2010-2013'!C:L,10,0)</f>
        <v>21.99</v>
      </c>
      <c r="M98" s="75" t="s">
        <v>6551</v>
      </c>
      <c r="N98" s="77" t="s">
        <v>3322</v>
      </c>
      <c r="O98" s="75" t="s">
        <v>3334</v>
      </c>
      <c r="P98" s="78" t="s">
        <v>3335</v>
      </c>
      <c r="Q98" s="74">
        <v>1</v>
      </c>
    </row>
    <row r="99" spans="2:17" s="78" customFormat="1">
      <c r="B99" s="75" t="s">
        <v>3637</v>
      </c>
      <c r="C99" s="76">
        <v>9783839420898</v>
      </c>
      <c r="D99" s="75" t="s">
        <v>5096</v>
      </c>
      <c r="E99" s="77" t="s">
        <v>3638</v>
      </c>
      <c r="F99" s="78" t="s">
        <v>3639</v>
      </c>
      <c r="G99" s="78" t="s">
        <v>6552</v>
      </c>
      <c r="H99" s="75"/>
      <c r="I99" s="75">
        <v>2013</v>
      </c>
      <c r="J99" s="75" t="s">
        <v>5101</v>
      </c>
      <c r="K99" s="75" t="str">
        <f ca="1">VLOOKUP(C99,'Gesamt 2010-2013'!C:K,9,0)</f>
        <v>verfügbar</v>
      </c>
      <c r="L99" s="96">
        <f ca="1">VLOOKUP(C99,'Gesamt 2010-2013'!C:L,10,0)</f>
        <v>26.99</v>
      </c>
      <c r="M99" s="75" t="s">
        <v>6551</v>
      </c>
      <c r="N99" s="77" t="s">
        <v>3322</v>
      </c>
      <c r="O99" s="75" t="s">
        <v>3334</v>
      </c>
      <c r="P99" s="78" t="s">
        <v>3335</v>
      </c>
      <c r="Q99" s="74">
        <v>1</v>
      </c>
    </row>
    <row r="100" spans="2:17" s="78" customFormat="1">
      <c r="B100" s="75" t="s">
        <v>3640</v>
      </c>
      <c r="C100" s="76">
        <v>9783839423738</v>
      </c>
      <c r="D100" s="75" t="s">
        <v>5096</v>
      </c>
      <c r="E100" s="77" t="s">
        <v>3641</v>
      </c>
      <c r="F100" s="78" t="s">
        <v>3642</v>
      </c>
      <c r="G100" s="78" t="s">
        <v>4142</v>
      </c>
      <c r="H100" s="75">
        <v>9</v>
      </c>
      <c r="I100" s="75">
        <v>2013</v>
      </c>
      <c r="J100" s="75" t="s">
        <v>5101</v>
      </c>
      <c r="K100" s="75" t="str">
        <f ca="1">VLOOKUP(C100,'Gesamt 2010-2013'!C:K,9,0)</f>
        <v>verfügbar</v>
      </c>
      <c r="L100" s="96">
        <f ca="1">VLOOKUP(C100,'Gesamt 2010-2013'!C:L,10,0)</f>
        <v>31.99</v>
      </c>
      <c r="M100" s="75" t="s">
        <v>6551</v>
      </c>
      <c r="N100" s="77" t="s">
        <v>3322</v>
      </c>
      <c r="O100" s="75" t="s">
        <v>3334</v>
      </c>
      <c r="P100" s="78" t="s">
        <v>3343</v>
      </c>
      <c r="Q100" s="74">
        <v>1</v>
      </c>
    </row>
    <row r="101" spans="2:17" s="78" customFormat="1">
      <c r="B101" s="75" t="s">
        <v>3643</v>
      </c>
      <c r="C101" s="76">
        <v>9783839414415</v>
      </c>
      <c r="D101" s="75" t="s">
        <v>5096</v>
      </c>
      <c r="E101" s="77" t="s">
        <v>3644</v>
      </c>
      <c r="F101" s="78" t="s">
        <v>3645</v>
      </c>
      <c r="G101" s="78" t="s">
        <v>3367</v>
      </c>
      <c r="H101" s="75">
        <v>1</v>
      </c>
      <c r="I101" s="75">
        <v>2010</v>
      </c>
      <c r="J101" s="75" t="s">
        <v>5101</v>
      </c>
      <c r="K101" s="75" t="str">
        <f ca="1">VLOOKUP(C101,'Gesamt 2010-2013'!C:K,9,0)</f>
        <v>verfügbar</v>
      </c>
      <c r="L101" s="96">
        <f ca="1">VLOOKUP(C101,'Gesamt 2010-2013'!C:L,10,0)</f>
        <v>26.99</v>
      </c>
      <c r="M101" s="75" t="s">
        <v>6551</v>
      </c>
      <c r="N101" s="77" t="s">
        <v>3322</v>
      </c>
      <c r="O101" s="75" t="s">
        <v>3334</v>
      </c>
      <c r="P101" s="78" t="s">
        <v>3343</v>
      </c>
      <c r="Q101" s="74">
        <v>1</v>
      </c>
    </row>
    <row r="102" spans="2:17" s="78" customFormat="1">
      <c r="B102" s="75" t="s">
        <v>3646</v>
      </c>
      <c r="C102" s="76">
        <v>9783839420225</v>
      </c>
      <c r="D102" s="75" t="s">
        <v>5096</v>
      </c>
      <c r="E102" s="77" t="s">
        <v>3647</v>
      </c>
      <c r="F102" s="78" t="s">
        <v>3648</v>
      </c>
      <c r="G102" s="78" t="s">
        <v>7115</v>
      </c>
      <c r="H102" s="75"/>
      <c r="I102" s="75">
        <v>2012</v>
      </c>
      <c r="J102" s="75" t="s">
        <v>5135</v>
      </c>
      <c r="K102" s="75" t="str">
        <f ca="1">VLOOKUP(C102,'Gesamt 2010-2013'!C:K,9,0)</f>
        <v>verfügbar</v>
      </c>
      <c r="L102" s="96">
        <f ca="1">VLOOKUP(C102,'Gesamt 2010-2013'!C:L,10,0)</f>
        <v>31.99</v>
      </c>
      <c r="M102" s="75" t="s">
        <v>6978</v>
      </c>
      <c r="N102" s="77" t="s">
        <v>3326</v>
      </c>
      <c r="O102" s="75" t="s">
        <v>3334</v>
      </c>
      <c r="P102" s="78" t="s">
        <v>3335</v>
      </c>
      <c r="Q102" s="74">
        <v>1</v>
      </c>
    </row>
    <row r="103" spans="2:17" s="78" customFormat="1">
      <c r="B103" s="75" t="s">
        <v>3649</v>
      </c>
      <c r="C103" s="76">
        <v>9783839420287</v>
      </c>
      <c r="D103" s="75" t="s">
        <v>5096</v>
      </c>
      <c r="E103" s="77" t="s">
        <v>3650</v>
      </c>
      <c r="F103" s="78" t="s">
        <v>3651</v>
      </c>
      <c r="G103" s="78" t="s">
        <v>3469</v>
      </c>
      <c r="H103" s="75">
        <v>15</v>
      </c>
      <c r="I103" s="75">
        <v>2012</v>
      </c>
      <c r="J103" s="75" t="s">
        <v>5135</v>
      </c>
      <c r="K103" s="75" t="str">
        <f ca="1">VLOOKUP(C103,'Gesamt 2010-2013'!C:K,9,0)</f>
        <v>verfügbar</v>
      </c>
      <c r="L103" s="96">
        <f ca="1">VLOOKUP(C103,'Gesamt 2010-2013'!C:L,10,0)</f>
        <v>33.99</v>
      </c>
      <c r="M103" s="75" t="s">
        <v>6735</v>
      </c>
      <c r="N103" s="77" t="s">
        <v>3652</v>
      </c>
      <c r="O103" s="75" t="s">
        <v>3334</v>
      </c>
      <c r="P103" s="78" t="s">
        <v>3335</v>
      </c>
      <c r="Q103" s="74">
        <v>1</v>
      </c>
    </row>
    <row r="104" spans="2:17" s="78" customFormat="1">
      <c r="B104" s="75" t="s">
        <v>3653</v>
      </c>
      <c r="C104" s="76">
        <v>9783839423936</v>
      </c>
      <c r="D104" s="75" t="s">
        <v>5096</v>
      </c>
      <c r="E104" s="77" t="s">
        <v>3654</v>
      </c>
      <c r="F104" s="78" t="s">
        <v>3655</v>
      </c>
      <c r="G104" s="78" t="s">
        <v>6552</v>
      </c>
      <c r="H104" s="75"/>
      <c r="I104" s="75">
        <v>2013</v>
      </c>
      <c r="J104" s="75" t="s">
        <v>5101</v>
      </c>
      <c r="K104" s="75" t="str">
        <f ca="1">VLOOKUP(C104,'Gesamt 2010-2013'!C:K,9,0)</f>
        <v>verfügbar</v>
      </c>
      <c r="L104" s="96">
        <f ca="1">VLOOKUP(C104,'Gesamt 2010-2013'!C:L,10,0)</f>
        <v>35.99</v>
      </c>
      <c r="M104" s="75" t="s">
        <v>6735</v>
      </c>
      <c r="N104" s="77" t="s">
        <v>3652</v>
      </c>
      <c r="O104" s="75" t="s">
        <v>3334</v>
      </c>
      <c r="P104" s="78" t="s">
        <v>3335</v>
      </c>
      <c r="Q104" s="74">
        <v>1</v>
      </c>
    </row>
    <row r="105" spans="2:17" s="78" customFormat="1">
      <c r="B105" s="75" t="s">
        <v>3656</v>
      </c>
      <c r="C105" s="76">
        <v>9783839419649</v>
      </c>
      <c r="D105" s="75" t="s">
        <v>5096</v>
      </c>
      <c r="E105" s="77" t="s">
        <v>3657</v>
      </c>
      <c r="F105" s="78" t="s">
        <v>3658</v>
      </c>
      <c r="G105" s="78" t="s">
        <v>6990</v>
      </c>
      <c r="H105" s="75"/>
      <c r="I105" s="75">
        <v>2012</v>
      </c>
      <c r="J105" s="75" t="s">
        <v>5135</v>
      </c>
      <c r="K105" s="75" t="str">
        <f ca="1">VLOOKUP(C105,'Gesamt 2010-2013'!C:K,9,0)</f>
        <v>verfügbar</v>
      </c>
      <c r="L105" s="96">
        <f ca="1">VLOOKUP(C105,'Gesamt 2010-2013'!C:L,10,0)</f>
        <v>36.99</v>
      </c>
      <c r="M105" s="75" t="s">
        <v>6197</v>
      </c>
      <c r="N105" s="77" t="s">
        <v>3659</v>
      </c>
      <c r="O105" s="75" t="s">
        <v>3334</v>
      </c>
      <c r="P105" s="78" t="s">
        <v>3350</v>
      </c>
      <c r="Q105" s="74">
        <v>1</v>
      </c>
    </row>
    <row r="106" spans="2:17" s="78" customFormat="1">
      <c r="B106" s="75" t="s">
        <v>3660</v>
      </c>
      <c r="C106" s="76">
        <v>9783839420720</v>
      </c>
      <c r="D106" s="75" t="s">
        <v>5096</v>
      </c>
      <c r="E106" s="77" t="s">
        <v>3661</v>
      </c>
      <c r="F106" s="78" t="s">
        <v>3662</v>
      </c>
      <c r="H106" s="75"/>
      <c r="I106" s="75">
        <v>2012</v>
      </c>
      <c r="J106" s="75" t="s">
        <v>5135</v>
      </c>
      <c r="K106" s="75" t="str">
        <f ca="1">VLOOKUP(C106,'Gesamt 2010-2013'!C:K,9,0)</f>
        <v>verfügbar</v>
      </c>
      <c r="L106" s="96">
        <f ca="1">VLOOKUP(C106,'Gesamt 2010-2013'!C:L,10,0)</f>
        <v>32.99</v>
      </c>
      <c r="M106" s="75" t="s">
        <v>6197</v>
      </c>
      <c r="N106" s="77" t="s">
        <v>3659</v>
      </c>
      <c r="O106" s="75" t="s">
        <v>3334</v>
      </c>
      <c r="P106" s="78" t="s">
        <v>3350</v>
      </c>
      <c r="Q106" s="74">
        <v>1</v>
      </c>
    </row>
    <row r="107" spans="2:17" s="78" customFormat="1">
      <c r="B107" s="75" t="s">
        <v>3663</v>
      </c>
      <c r="C107" s="76">
        <v>9783839410929</v>
      </c>
      <c r="D107" s="75" t="s">
        <v>5096</v>
      </c>
      <c r="E107" s="77" t="s">
        <v>3664</v>
      </c>
      <c r="F107" s="78" t="s">
        <v>3665</v>
      </c>
      <c r="G107" s="78" t="s">
        <v>6570</v>
      </c>
      <c r="H107" s="75"/>
      <c r="I107" s="75">
        <v>2012</v>
      </c>
      <c r="J107" s="75" t="s">
        <v>5101</v>
      </c>
      <c r="K107" s="75" t="str">
        <f ca="1">VLOOKUP(C107,'Gesamt 2010-2013'!C:K,9,0)</f>
        <v>verfügbar</v>
      </c>
      <c r="L107" s="96">
        <f ca="1">VLOOKUP(C107,'Gesamt 2010-2013'!C:L,10,0)</f>
        <v>33.99</v>
      </c>
      <c r="M107" s="75" t="s">
        <v>6197</v>
      </c>
      <c r="N107" s="77" t="s">
        <v>3659</v>
      </c>
      <c r="O107" s="75" t="s">
        <v>3334</v>
      </c>
      <c r="P107" s="78" t="s">
        <v>3350</v>
      </c>
      <c r="Q107" s="74">
        <v>1</v>
      </c>
    </row>
    <row r="108" spans="2:17" s="78" customFormat="1">
      <c r="B108" s="75" t="s">
        <v>3666</v>
      </c>
      <c r="C108" s="76">
        <v>9783839418550</v>
      </c>
      <c r="D108" s="75" t="s">
        <v>5096</v>
      </c>
      <c r="E108" s="77" t="s">
        <v>3667</v>
      </c>
      <c r="F108" s="78" t="s">
        <v>3668</v>
      </c>
      <c r="G108" s="78" t="s">
        <v>5548</v>
      </c>
      <c r="H108" s="75">
        <v>6</v>
      </c>
      <c r="I108" s="75">
        <v>2012</v>
      </c>
      <c r="J108" s="75" t="s">
        <v>5101</v>
      </c>
      <c r="K108" s="75" t="str">
        <f ca="1">VLOOKUP(C108,'Gesamt 2010-2013'!C:K,9,0)</f>
        <v>verfügbar</v>
      </c>
      <c r="L108" s="96">
        <f ca="1">VLOOKUP(C108,'Gesamt 2010-2013'!C:L,10,0)</f>
        <v>26.99</v>
      </c>
      <c r="M108" s="75" t="s">
        <v>6942</v>
      </c>
      <c r="N108" s="77" t="s">
        <v>3227</v>
      </c>
      <c r="O108" s="75" t="s">
        <v>3334</v>
      </c>
      <c r="P108" s="77" t="s">
        <v>3669</v>
      </c>
      <c r="Q108" s="74">
        <v>1</v>
      </c>
    </row>
    <row r="109" spans="2:17" s="78" customFormat="1">
      <c r="B109" s="75" t="s">
        <v>3670</v>
      </c>
      <c r="C109" s="76">
        <v>9783839423080</v>
      </c>
      <c r="D109" s="75" t="s">
        <v>5096</v>
      </c>
      <c r="E109" s="77" t="s">
        <v>3671</v>
      </c>
      <c r="F109" s="78" t="s">
        <v>3226</v>
      </c>
      <c r="G109" s="78" t="s">
        <v>5548</v>
      </c>
      <c r="H109" s="75">
        <v>7</v>
      </c>
      <c r="I109" s="75">
        <v>2013</v>
      </c>
      <c r="J109" s="75" t="s">
        <v>5101</v>
      </c>
      <c r="K109" s="75" t="str">
        <f ca="1">VLOOKUP(C109,'Gesamt 2010-2013'!C:K,9,0)</f>
        <v>verfügbar</v>
      </c>
      <c r="L109" s="96">
        <f ca="1">VLOOKUP(C109,'Gesamt 2010-2013'!C:L,10,0)</f>
        <v>24.99</v>
      </c>
      <c r="M109" s="75" t="s">
        <v>6942</v>
      </c>
      <c r="N109" s="77" t="s">
        <v>3227</v>
      </c>
      <c r="O109" s="75" t="s">
        <v>3334</v>
      </c>
      <c r="P109" s="78" t="s">
        <v>3669</v>
      </c>
      <c r="Q109" s="74">
        <v>1</v>
      </c>
    </row>
    <row r="110" spans="2:17" s="78" customFormat="1">
      <c r="B110" s="75" t="s">
        <v>3672</v>
      </c>
      <c r="C110" s="76">
        <v>9783839425435</v>
      </c>
      <c r="D110" s="75" t="s">
        <v>5096</v>
      </c>
      <c r="E110" s="77" t="s">
        <v>3673</v>
      </c>
      <c r="F110" s="78" t="s">
        <v>3674</v>
      </c>
      <c r="G110" s="78" t="s">
        <v>6951</v>
      </c>
      <c r="H110" s="75"/>
      <c r="I110" s="75">
        <v>2013</v>
      </c>
      <c r="J110" s="75" t="s">
        <v>5101</v>
      </c>
      <c r="K110" s="75" t="str">
        <f ca="1">VLOOKUP(C110,'Gesamt 2010-2013'!C:K,9,0)</f>
        <v>verfügbar</v>
      </c>
      <c r="L110" s="96">
        <f ca="1">VLOOKUP(C110,'Gesamt 2010-2013'!C:L,10,0)</f>
        <v>34.99</v>
      </c>
      <c r="M110" s="75" t="s">
        <v>5009</v>
      </c>
      <c r="N110" s="77" t="s">
        <v>3675</v>
      </c>
      <c r="O110" s="75" t="s">
        <v>3334</v>
      </c>
      <c r="P110" s="78" t="s">
        <v>3669</v>
      </c>
      <c r="Q110" s="74">
        <v>1</v>
      </c>
    </row>
    <row r="111" spans="2:17" s="78" customFormat="1">
      <c r="B111" s="75" t="s">
        <v>3676</v>
      </c>
      <c r="C111" s="76">
        <v>9783839417614</v>
      </c>
      <c r="D111" s="75" t="s">
        <v>5096</v>
      </c>
      <c r="E111" s="77" t="s">
        <v>3677</v>
      </c>
      <c r="F111" s="78" t="s">
        <v>3678</v>
      </c>
      <c r="G111" s="78" t="s">
        <v>7045</v>
      </c>
      <c r="H111" s="75"/>
      <c r="I111" s="75">
        <v>2011</v>
      </c>
      <c r="J111" s="75" t="s">
        <v>5101</v>
      </c>
      <c r="K111" s="75" t="str">
        <f ca="1">VLOOKUP(C111,'Gesamt 2010-2013'!C:K,9,0)</f>
        <v>verfügbar</v>
      </c>
      <c r="L111" s="96">
        <f ca="1">VLOOKUP(C111,'Gesamt 2010-2013'!C:L,10,0)</f>
        <v>16.989999999999998</v>
      </c>
      <c r="M111" s="75" t="s">
        <v>7511</v>
      </c>
      <c r="N111" s="77" t="s">
        <v>3546</v>
      </c>
      <c r="O111" s="75" t="s">
        <v>3334</v>
      </c>
      <c r="P111" s="78" t="s">
        <v>3669</v>
      </c>
      <c r="Q111" s="74">
        <v>1</v>
      </c>
    </row>
    <row r="112" spans="2:17" s="78" customFormat="1">
      <c r="B112" s="75" t="s">
        <v>3679</v>
      </c>
      <c r="C112" s="76">
        <v>9783839414538</v>
      </c>
      <c r="D112" s="75" t="s">
        <v>5096</v>
      </c>
      <c r="E112" s="77" t="s">
        <v>3680</v>
      </c>
      <c r="F112" s="78" t="s">
        <v>3681</v>
      </c>
      <c r="G112" s="78" t="s">
        <v>7045</v>
      </c>
      <c r="H112" s="75"/>
      <c r="I112" s="75">
        <v>2010</v>
      </c>
      <c r="J112" s="75" t="s">
        <v>5101</v>
      </c>
      <c r="K112" s="75" t="str">
        <f ca="1">VLOOKUP(C112,'Gesamt 2010-2013'!C:K,9,0)</f>
        <v>verfügbar</v>
      </c>
      <c r="L112" s="96">
        <f ca="1">VLOOKUP(C112,'Gesamt 2010-2013'!C:L,10,0)</f>
        <v>25.99</v>
      </c>
      <c r="M112" s="75" t="s">
        <v>7511</v>
      </c>
      <c r="N112" s="77" t="s">
        <v>3546</v>
      </c>
      <c r="O112" s="75" t="s">
        <v>3334</v>
      </c>
      <c r="P112" s="78" t="s">
        <v>3669</v>
      </c>
      <c r="Q112" s="74">
        <v>1</v>
      </c>
    </row>
    <row r="113" spans="2:17" s="78" customFormat="1">
      <c r="B113" s="75" t="s">
        <v>3682</v>
      </c>
      <c r="C113" s="76">
        <v>9783839414705</v>
      </c>
      <c r="D113" s="75" t="s">
        <v>5096</v>
      </c>
      <c r="E113" s="77" t="s">
        <v>3683</v>
      </c>
      <c r="F113" s="78" t="s">
        <v>3684</v>
      </c>
      <c r="G113" s="78" t="s">
        <v>6864</v>
      </c>
      <c r="H113" s="75"/>
      <c r="I113" s="75">
        <v>2010</v>
      </c>
      <c r="J113" s="75" t="s">
        <v>5101</v>
      </c>
      <c r="K113" s="75" t="str">
        <f ca="1">VLOOKUP(C113,'Gesamt 2010-2013'!C:K,9,0)</f>
        <v>verfügbar</v>
      </c>
      <c r="L113" s="96">
        <f ca="1">VLOOKUP(C113,'Gesamt 2010-2013'!C:L,10,0)</f>
        <v>31.99</v>
      </c>
      <c r="M113" s="75" t="s">
        <v>7511</v>
      </c>
      <c r="N113" s="77" t="s">
        <v>3546</v>
      </c>
      <c r="O113" s="75" t="s">
        <v>3334</v>
      </c>
      <c r="P113" s="78" t="s">
        <v>3669</v>
      </c>
      <c r="Q113" s="74">
        <v>1</v>
      </c>
    </row>
    <row r="114" spans="2:17" s="78" customFormat="1">
      <c r="B114" s="75" t="s">
        <v>3685</v>
      </c>
      <c r="C114" s="76">
        <v>9783839419014</v>
      </c>
      <c r="D114" s="75" t="s">
        <v>5096</v>
      </c>
      <c r="E114" s="77" t="s">
        <v>3686</v>
      </c>
      <c r="F114" s="78" t="s">
        <v>3687</v>
      </c>
      <c r="G114" s="78" t="s">
        <v>7045</v>
      </c>
      <c r="H114" s="75"/>
      <c r="I114" s="75">
        <v>2011</v>
      </c>
      <c r="J114" s="75" t="s">
        <v>5101</v>
      </c>
      <c r="K114" s="75" t="str">
        <f ca="1">VLOOKUP(C114,'Gesamt 2010-2013'!C:K,9,0)</f>
        <v>verfügbar</v>
      </c>
      <c r="L114" s="96">
        <f ca="1">VLOOKUP(C114,'Gesamt 2010-2013'!C:L,10,0)</f>
        <v>31.99</v>
      </c>
      <c r="M114" s="75" t="s">
        <v>5519</v>
      </c>
      <c r="N114" s="77" t="s">
        <v>3688</v>
      </c>
      <c r="O114" s="75" t="s">
        <v>3334</v>
      </c>
      <c r="P114" s="78" t="s">
        <v>3669</v>
      </c>
      <c r="Q114" s="74">
        <v>1</v>
      </c>
    </row>
    <row r="115" spans="2:17" s="78" customFormat="1">
      <c r="B115" s="75" t="s">
        <v>3689</v>
      </c>
      <c r="C115" s="76">
        <v>9783839420270</v>
      </c>
      <c r="D115" s="75" t="s">
        <v>5096</v>
      </c>
      <c r="E115" s="77" t="s">
        <v>3690</v>
      </c>
      <c r="F115" s="78" t="s">
        <v>3691</v>
      </c>
      <c r="G115" s="78" t="s">
        <v>6570</v>
      </c>
      <c r="H115" s="75"/>
      <c r="I115" s="75">
        <v>2012</v>
      </c>
      <c r="J115" s="75" t="s">
        <v>5101</v>
      </c>
      <c r="K115" s="75" t="str">
        <f ca="1">VLOOKUP(C115,'Gesamt 2010-2013'!C:K,9,0)</f>
        <v>verfügbar</v>
      </c>
      <c r="L115" s="96">
        <f ca="1">VLOOKUP(C115,'Gesamt 2010-2013'!C:L,10,0)</f>
        <v>26.99</v>
      </c>
      <c r="M115" s="75" t="s">
        <v>5519</v>
      </c>
      <c r="N115" s="77" t="s">
        <v>3688</v>
      </c>
      <c r="O115" s="75" t="s">
        <v>3334</v>
      </c>
      <c r="P115" s="78" t="s">
        <v>3669</v>
      </c>
      <c r="Q115" s="74">
        <v>1</v>
      </c>
    </row>
    <row r="116" spans="2:17" s="78" customFormat="1">
      <c r="B116" s="75" t="s">
        <v>3692</v>
      </c>
      <c r="C116" s="76">
        <v>9783839414101</v>
      </c>
      <c r="D116" s="75" t="s">
        <v>5096</v>
      </c>
      <c r="E116" s="77" t="s">
        <v>3693</v>
      </c>
      <c r="F116" s="78" t="s">
        <v>3694</v>
      </c>
      <c r="G116" s="78" t="s">
        <v>7045</v>
      </c>
      <c r="H116" s="75"/>
      <c r="I116" s="75">
        <v>2010</v>
      </c>
      <c r="J116" s="75" t="s">
        <v>5101</v>
      </c>
      <c r="K116" s="75" t="str">
        <f ca="1">VLOOKUP(C116,'Gesamt 2010-2013'!C:K,9,0)</f>
        <v>verfügbar</v>
      </c>
      <c r="L116" s="96">
        <f ca="1">VLOOKUP(C116,'Gesamt 2010-2013'!C:L,10,0)</f>
        <v>34.99</v>
      </c>
      <c r="M116" s="75" t="s">
        <v>6649</v>
      </c>
      <c r="N116" s="77" t="s">
        <v>3695</v>
      </c>
      <c r="O116" s="75" t="s">
        <v>3334</v>
      </c>
      <c r="P116" s="78" t="s">
        <v>3669</v>
      </c>
      <c r="Q116" s="74">
        <v>1</v>
      </c>
    </row>
    <row r="117" spans="2:17" s="78" customFormat="1">
      <c r="B117" s="75" t="s">
        <v>3696</v>
      </c>
      <c r="C117" s="76">
        <v>9783839416013</v>
      </c>
      <c r="D117" s="75" t="s">
        <v>5096</v>
      </c>
      <c r="E117" s="77" t="s">
        <v>3697</v>
      </c>
      <c r="F117" s="78" t="s">
        <v>3698</v>
      </c>
      <c r="G117" s="78" t="s">
        <v>7045</v>
      </c>
      <c r="H117" s="75"/>
      <c r="I117" s="75">
        <v>2011</v>
      </c>
      <c r="J117" s="75" t="s">
        <v>5101</v>
      </c>
      <c r="K117" s="75" t="str">
        <f ca="1">VLOOKUP(C117,'Gesamt 2010-2013'!C:K,9,0)</f>
        <v>verfügbar</v>
      </c>
      <c r="L117" s="96">
        <f ca="1">VLOOKUP(C117,'Gesamt 2010-2013'!C:L,10,0)</f>
        <v>15.99</v>
      </c>
      <c r="M117" s="75" t="s">
        <v>6649</v>
      </c>
      <c r="N117" s="77" t="s">
        <v>3695</v>
      </c>
      <c r="O117" s="75" t="s">
        <v>3334</v>
      </c>
      <c r="P117" s="78" t="s">
        <v>3669</v>
      </c>
      <c r="Q117" s="74">
        <v>1</v>
      </c>
    </row>
    <row r="118" spans="2:17" s="78" customFormat="1">
      <c r="B118" s="75" t="s">
        <v>3699</v>
      </c>
      <c r="C118" s="76">
        <v>9783839415528</v>
      </c>
      <c r="D118" s="75" t="s">
        <v>5096</v>
      </c>
      <c r="E118" s="77" t="s">
        <v>3700</v>
      </c>
      <c r="F118" s="78" t="s">
        <v>3701</v>
      </c>
      <c r="G118" s="78" t="s">
        <v>7045</v>
      </c>
      <c r="H118" s="75"/>
      <c r="I118" s="75">
        <v>2011</v>
      </c>
      <c r="J118" s="75" t="s">
        <v>5101</v>
      </c>
      <c r="K118" s="75" t="str">
        <f ca="1">VLOOKUP(C118,'Gesamt 2010-2013'!C:K,9,0)</f>
        <v>verfügbar</v>
      </c>
      <c r="L118" s="96">
        <f ca="1">VLOOKUP(C118,'Gesamt 2010-2013'!C:L,10,0)</f>
        <v>31.99</v>
      </c>
      <c r="M118" s="75" t="s">
        <v>6649</v>
      </c>
      <c r="N118" s="77" t="s">
        <v>3695</v>
      </c>
      <c r="O118" s="75" t="s">
        <v>3334</v>
      </c>
      <c r="P118" s="78" t="s">
        <v>3669</v>
      </c>
      <c r="Q118" s="74">
        <v>1</v>
      </c>
    </row>
    <row r="119" spans="2:17" s="78" customFormat="1">
      <c r="B119" s="75" t="s">
        <v>3702</v>
      </c>
      <c r="C119" s="76">
        <v>9783839419984</v>
      </c>
      <c r="D119" s="75" t="s">
        <v>5096</v>
      </c>
      <c r="E119" s="77" t="s">
        <v>3703</v>
      </c>
      <c r="F119" s="78" t="s">
        <v>3704</v>
      </c>
      <c r="G119" s="78" t="s">
        <v>7045</v>
      </c>
      <c r="H119" s="75"/>
      <c r="I119" s="75">
        <v>2012</v>
      </c>
      <c r="J119" s="75" t="s">
        <v>5101</v>
      </c>
      <c r="K119" s="75" t="str">
        <f ca="1">VLOOKUP(C119,'Gesamt 2010-2013'!C:K,9,0)</f>
        <v>verfügbar</v>
      </c>
      <c r="L119" s="96">
        <f ca="1">VLOOKUP(C119,'Gesamt 2010-2013'!C:L,10,0)</f>
        <v>25.99</v>
      </c>
      <c r="M119" s="75" t="s">
        <v>6649</v>
      </c>
      <c r="N119" s="77" t="s">
        <v>3695</v>
      </c>
      <c r="O119" s="75" t="s">
        <v>3334</v>
      </c>
      <c r="P119" s="78" t="s">
        <v>3669</v>
      </c>
      <c r="Q119" s="74">
        <v>1</v>
      </c>
    </row>
    <row r="120" spans="2:17" s="78" customFormat="1">
      <c r="B120" s="75" t="s">
        <v>3705</v>
      </c>
      <c r="C120" s="76">
        <v>9783839416815</v>
      </c>
      <c r="D120" s="75" t="s">
        <v>5096</v>
      </c>
      <c r="E120" s="77" t="s">
        <v>3706</v>
      </c>
      <c r="F120" s="78" t="s">
        <v>3707</v>
      </c>
      <c r="G120" s="78" t="s">
        <v>7045</v>
      </c>
      <c r="H120" s="75"/>
      <c r="I120" s="75">
        <v>2011</v>
      </c>
      <c r="J120" s="75" t="s">
        <v>5101</v>
      </c>
      <c r="K120" s="75" t="str">
        <f ca="1">VLOOKUP(C120,'Gesamt 2010-2013'!C:K,9,0)</f>
        <v>verfügbar</v>
      </c>
      <c r="L120" s="96">
        <f ca="1">VLOOKUP(C120,'Gesamt 2010-2013'!C:L,10,0)</f>
        <v>26.99</v>
      </c>
      <c r="M120" s="75" t="s">
        <v>6649</v>
      </c>
      <c r="N120" s="77" t="s">
        <v>3695</v>
      </c>
      <c r="O120" s="75" t="s">
        <v>3334</v>
      </c>
      <c r="P120" s="78" t="s">
        <v>3669</v>
      </c>
      <c r="Q120" s="74">
        <v>1</v>
      </c>
    </row>
    <row r="121" spans="2:17" s="78" customFormat="1">
      <c r="B121" s="75" t="s">
        <v>3708</v>
      </c>
      <c r="C121" s="76">
        <v>9783839419748</v>
      </c>
      <c r="D121" s="75" t="s">
        <v>5096</v>
      </c>
      <c r="E121" s="77" t="s">
        <v>3709</v>
      </c>
      <c r="F121" s="78" t="s">
        <v>3710</v>
      </c>
      <c r="G121" s="78" t="s">
        <v>6990</v>
      </c>
      <c r="H121" s="75"/>
      <c r="I121" s="75">
        <v>2012</v>
      </c>
      <c r="J121" s="75" t="s">
        <v>5101</v>
      </c>
      <c r="K121" s="75" t="str">
        <f ca="1">VLOOKUP(C121,'Gesamt 2010-2013'!C:K,9,0)</f>
        <v>verfügbar</v>
      </c>
      <c r="L121" s="96">
        <f ca="1">VLOOKUP(C121,'Gesamt 2010-2013'!C:L,10,0)</f>
        <v>25.99</v>
      </c>
      <c r="M121" s="75" t="s">
        <v>6649</v>
      </c>
      <c r="N121" s="77" t="s">
        <v>3695</v>
      </c>
      <c r="O121" s="75" t="s">
        <v>3334</v>
      </c>
      <c r="P121" s="78" t="s">
        <v>3669</v>
      </c>
      <c r="Q121" s="74">
        <v>1</v>
      </c>
    </row>
    <row r="122" spans="2:17" s="78" customFormat="1">
      <c r="B122" s="75" t="s">
        <v>3711</v>
      </c>
      <c r="C122" s="76">
        <v>9783839425831</v>
      </c>
      <c r="D122" s="75" t="s">
        <v>5096</v>
      </c>
      <c r="E122" s="77" t="s">
        <v>3712</v>
      </c>
      <c r="F122" s="78" t="s">
        <v>3713</v>
      </c>
      <c r="G122" s="78" t="s">
        <v>6990</v>
      </c>
      <c r="H122" s="75"/>
      <c r="I122" s="75">
        <v>2013</v>
      </c>
      <c r="J122" s="75" t="s">
        <v>5101</v>
      </c>
      <c r="K122" s="75" t="str">
        <f ca="1">VLOOKUP(C122,'Gesamt 2010-2013'!C:K,9,0)</f>
        <v>verfügbar</v>
      </c>
      <c r="L122" s="96">
        <f ca="1">VLOOKUP(C122,'Gesamt 2010-2013'!C:L,10,0)</f>
        <v>26.99</v>
      </c>
      <c r="M122" s="75" t="s">
        <v>6649</v>
      </c>
      <c r="N122" s="77" t="s">
        <v>3695</v>
      </c>
      <c r="O122" s="75" t="s">
        <v>3334</v>
      </c>
      <c r="P122" s="78" t="s">
        <v>3669</v>
      </c>
      <c r="Q122" s="74">
        <v>1</v>
      </c>
    </row>
    <row r="123" spans="2:17" s="78" customFormat="1">
      <c r="B123" s="75" t="s">
        <v>3714</v>
      </c>
      <c r="C123" s="76">
        <v>9783839422397</v>
      </c>
      <c r="D123" s="75" t="s">
        <v>5096</v>
      </c>
      <c r="E123" s="77" t="s">
        <v>3715</v>
      </c>
      <c r="F123" s="78" t="s">
        <v>3716</v>
      </c>
      <c r="G123" s="78" t="s">
        <v>3469</v>
      </c>
      <c r="H123" s="75">
        <v>20</v>
      </c>
      <c r="I123" s="75">
        <v>2013</v>
      </c>
      <c r="J123" s="75" t="s">
        <v>5101</v>
      </c>
      <c r="K123" s="75" t="str">
        <f ca="1">VLOOKUP(C123,'Gesamt 2010-2013'!C:K,9,0)</f>
        <v>verfügbar</v>
      </c>
      <c r="L123" s="96">
        <f ca="1">VLOOKUP(C123,'Gesamt 2010-2013'!C:L,10,0)</f>
        <v>25.99</v>
      </c>
      <c r="M123" s="75" t="s">
        <v>6649</v>
      </c>
      <c r="N123" s="77" t="s">
        <v>3695</v>
      </c>
      <c r="O123" s="75" t="s">
        <v>3334</v>
      </c>
      <c r="P123" s="78" t="s">
        <v>3669</v>
      </c>
      <c r="Q123" s="74">
        <v>1</v>
      </c>
    </row>
    <row r="124" spans="2:17" s="78" customFormat="1">
      <c r="B124" s="75" t="s">
        <v>3717</v>
      </c>
      <c r="C124" s="76">
        <v>9783839423073</v>
      </c>
      <c r="D124" s="75" t="s">
        <v>5096</v>
      </c>
      <c r="E124" s="77" t="s">
        <v>3718</v>
      </c>
      <c r="F124" s="78" t="s">
        <v>3719</v>
      </c>
      <c r="G124" s="78" t="s">
        <v>6951</v>
      </c>
      <c r="H124" s="75"/>
      <c r="I124" s="75">
        <v>2013</v>
      </c>
      <c r="J124" s="75" t="s">
        <v>5101</v>
      </c>
      <c r="K124" s="75" t="str">
        <f ca="1">VLOOKUP(C124,'Gesamt 2010-2013'!C:K,9,0)</f>
        <v>verfügbar</v>
      </c>
      <c r="L124" s="96">
        <f ca="1">VLOOKUP(C124,'Gesamt 2010-2013'!C:L,10,0)</f>
        <v>26.99</v>
      </c>
      <c r="M124" s="75" t="s">
        <v>6667</v>
      </c>
      <c r="N124" s="77" t="s">
        <v>3720</v>
      </c>
      <c r="O124" s="75" t="s">
        <v>3334</v>
      </c>
      <c r="P124" s="78" t="s">
        <v>3669</v>
      </c>
      <c r="Q124" s="74">
        <v>1</v>
      </c>
    </row>
    <row r="125" spans="2:17" s="78" customFormat="1">
      <c r="B125" s="75" t="s">
        <v>3721</v>
      </c>
      <c r="C125" s="76">
        <v>9783839413661</v>
      </c>
      <c r="D125" s="75" t="s">
        <v>5096</v>
      </c>
      <c r="E125" s="77" t="s">
        <v>3722</v>
      </c>
      <c r="F125" s="78" t="s">
        <v>3723</v>
      </c>
      <c r="G125" s="78" t="s">
        <v>7045</v>
      </c>
      <c r="H125" s="75"/>
      <c r="I125" s="75">
        <v>2010</v>
      </c>
      <c r="J125" s="75" t="s">
        <v>5101</v>
      </c>
      <c r="K125" s="75" t="str">
        <f ca="1">VLOOKUP(C125,'Gesamt 2010-2013'!C:K,9,0)</f>
        <v>verfügbar</v>
      </c>
      <c r="L125" s="96">
        <f ca="1">VLOOKUP(C125,'Gesamt 2010-2013'!C:L,10,0)</f>
        <v>33.99</v>
      </c>
      <c r="M125" s="75" t="s">
        <v>6667</v>
      </c>
      <c r="N125" s="77" t="s">
        <v>3720</v>
      </c>
      <c r="O125" s="75" t="s">
        <v>3334</v>
      </c>
      <c r="P125" s="78" t="s">
        <v>3669</v>
      </c>
      <c r="Q125" s="74">
        <v>1</v>
      </c>
    </row>
    <row r="126" spans="2:17" s="78" customFormat="1">
      <c r="B126" s="75" t="s">
        <v>3724</v>
      </c>
      <c r="C126" s="76">
        <v>9783839421673</v>
      </c>
      <c r="D126" s="75" t="s">
        <v>5096</v>
      </c>
      <c r="E126" s="77" t="s">
        <v>3725</v>
      </c>
      <c r="F126" s="78" t="s">
        <v>3726</v>
      </c>
      <c r="G126" s="78" t="s">
        <v>3367</v>
      </c>
      <c r="H126" s="75">
        <v>12</v>
      </c>
      <c r="I126" s="75">
        <v>2013</v>
      </c>
      <c r="J126" s="75" t="s">
        <v>5101</v>
      </c>
      <c r="K126" s="75" t="str">
        <f ca="1">VLOOKUP(C126,'Gesamt 2010-2013'!C:K,9,0)</f>
        <v>verfügbar</v>
      </c>
      <c r="L126" s="96">
        <f ca="1">VLOOKUP(C126,'Gesamt 2010-2013'!C:L,10,0)</f>
        <v>43.99</v>
      </c>
      <c r="M126" s="75" t="s">
        <v>3727</v>
      </c>
      <c r="N126" s="77" t="s">
        <v>3728</v>
      </c>
      <c r="O126" s="75" t="s">
        <v>3334</v>
      </c>
      <c r="P126" s="78" t="s">
        <v>3669</v>
      </c>
      <c r="Q126" s="74">
        <v>1</v>
      </c>
    </row>
    <row r="127" spans="2:17" s="78" customFormat="1">
      <c r="B127" s="75" t="s">
        <v>3729</v>
      </c>
      <c r="C127" s="76">
        <v>9783839419045</v>
      </c>
      <c r="D127" s="75" t="s">
        <v>5096</v>
      </c>
      <c r="E127" s="77" t="s">
        <v>3730</v>
      </c>
      <c r="F127" s="78" t="s">
        <v>3731</v>
      </c>
      <c r="G127" s="78" t="s">
        <v>3732</v>
      </c>
      <c r="H127" s="75">
        <v>4</v>
      </c>
      <c r="I127" s="75">
        <v>2012</v>
      </c>
      <c r="J127" s="75" t="s">
        <v>5101</v>
      </c>
      <c r="K127" s="75" t="str">
        <f ca="1">VLOOKUP(C127,'Gesamt 2010-2013'!C:K,9,0)</f>
        <v>verfügbar</v>
      </c>
      <c r="L127" s="96">
        <f ca="1">VLOOKUP(C127,'Gesamt 2010-2013'!C:L,10,0)</f>
        <v>22.99</v>
      </c>
      <c r="M127" s="75" t="s">
        <v>3733</v>
      </c>
      <c r="N127" s="77" t="s">
        <v>3734</v>
      </c>
      <c r="O127" s="75" t="s">
        <v>3334</v>
      </c>
      <c r="P127" s="78" t="s">
        <v>3669</v>
      </c>
      <c r="Q127" s="74">
        <v>1</v>
      </c>
    </row>
    <row r="128" spans="2:17" s="78" customFormat="1">
      <c r="B128" s="75" t="s">
        <v>3735</v>
      </c>
      <c r="C128" s="76">
        <v>9783839413609</v>
      </c>
      <c r="D128" s="75" t="s">
        <v>5096</v>
      </c>
      <c r="E128" s="77" t="s">
        <v>3736</v>
      </c>
      <c r="F128" s="78" t="s">
        <v>3737</v>
      </c>
      <c r="G128" s="78" t="s">
        <v>7045</v>
      </c>
      <c r="H128" s="75"/>
      <c r="I128" s="75">
        <v>2010</v>
      </c>
      <c r="J128" s="75" t="s">
        <v>5101</v>
      </c>
      <c r="K128" s="75" t="str">
        <f ca="1">VLOOKUP(C128,'Gesamt 2010-2013'!C:K,9,0)</f>
        <v>verfügbar</v>
      </c>
      <c r="L128" s="96">
        <f ca="1">VLOOKUP(C128,'Gesamt 2010-2013'!C:L,10,0)</f>
        <v>25.99</v>
      </c>
      <c r="M128" s="75" t="s">
        <v>7164</v>
      </c>
      <c r="N128" s="77" t="s">
        <v>3738</v>
      </c>
      <c r="O128" s="75" t="s">
        <v>3334</v>
      </c>
      <c r="P128" s="78" t="s">
        <v>3669</v>
      </c>
      <c r="Q128" s="74">
        <v>1</v>
      </c>
    </row>
    <row r="129" spans="2:17" s="78" customFormat="1">
      <c r="B129" s="75" t="s">
        <v>3739</v>
      </c>
      <c r="C129" s="76">
        <v>9783839417829</v>
      </c>
      <c r="D129" s="75" t="s">
        <v>5096</v>
      </c>
      <c r="E129" s="77" t="s">
        <v>3740</v>
      </c>
      <c r="F129" s="78" t="s">
        <v>3741</v>
      </c>
      <c r="G129" s="78" t="s">
        <v>7045</v>
      </c>
      <c r="H129" s="75"/>
      <c r="I129" s="75">
        <v>2011</v>
      </c>
      <c r="J129" s="75" t="s">
        <v>5101</v>
      </c>
      <c r="K129" s="75" t="str">
        <f ca="1">VLOOKUP(C129,'Gesamt 2010-2013'!C:K,9,0)</f>
        <v>verfügbar</v>
      </c>
      <c r="L129" s="96">
        <f ca="1">VLOOKUP(C129,'Gesamt 2010-2013'!C:L,10,0)</f>
        <v>35.99</v>
      </c>
      <c r="M129" s="75" t="s">
        <v>7164</v>
      </c>
      <c r="N129" s="77" t="s">
        <v>3738</v>
      </c>
      <c r="O129" s="75" t="s">
        <v>3334</v>
      </c>
      <c r="P129" s="78" t="s">
        <v>3669</v>
      </c>
      <c r="Q129" s="74">
        <v>1</v>
      </c>
    </row>
    <row r="130" spans="2:17" s="78" customFormat="1">
      <c r="B130" s="75" t="s">
        <v>3742</v>
      </c>
      <c r="C130" s="76">
        <v>9783839419052</v>
      </c>
      <c r="D130" s="75" t="s">
        <v>5096</v>
      </c>
      <c r="E130" s="77" t="s">
        <v>3743</v>
      </c>
      <c r="F130" s="78" t="s">
        <v>3744</v>
      </c>
      <c r="G130" s="78" t="s">
        <v>3732</v>
      </c>
      <c r="H130" s="75">
        <v>5</v>
      </c>
      <c r="I130" s="75">
        <v>2011</v>
      </c>
      <c r="J130" s="75" t="s">
        <v>5101</v>
      </c>
      <c r="K130" s="75" t="str">
        <f ca="1">VLOOKUP(C130,'Gesamt 2010-2013'!C:K,9,0)</f>
        <v>verfügbar</v>
      </c>
      <c r="L130" s="96">
        <f ca="1">VLOOKUP(C130,'Gesamt 2010-2013'!C:L,10,0)</f>
        <v>22.99</v>
      </c>
      <c r="M130" s="75" t="s">
        <v>7164</v>
      </c>
      <c r="N130" s="77" t="s">
        <v>3738</v>
      </c>
      <c r="O130" s="75" t="s">
        <v>3334</v>
      </c>
      <c r="P130" s="78" t="s">
        <v>3669</v>
      </c>
      <c r="Q130" s="74">
        <v>1</v>
      </c>
    </row>
    <row r="131" spans="2:17" s="78" customFormat="1">
      <c r="B131" s="75" t="s">
        <v>3745</v>
      </c>
      <c r="C131" s="76">
        <v>9783839421468</v>
      </c>
      <c r="D131" s="75" t="s">
        <v>5096</v>
      </c>
      <c r="E131" s="77" t="s">
        <v>3746</v>
      </c>
      <c r="F131" s="78" t="s">
        <v>3747</v>
      </c>
      <c r="G131" s="78" t="s">
        <v>7045</v>
      </c>
      <c r="H131" s="75"/>
      <c r="I131" s="75">
        <v>2013</v>
      </c>
      <c r="J131" s="75" t="s">
        <v>5101</v>
      </c>
      <c r="K131" s="75" t="str">
        <f ca="1">VLOOKUP(C131,'Gesamt 2010-2013'!C:K,9,0)</f>
        <v>verfügbar</v>
      </c>
      <c r="L131" s="96">
        <f ca="1">VLOOKUP(C131,'Gesamt 2010-2013'!C:L,10,0)</f>
        <v>34.99</v>
      </c>
      <c r="M131" s="75" t="s">
        <v>7164</v>
      </c>
      <c r="N131" s="77" t="s">
        <v>3738</v>
      </c>
      <c r="O131" s="75" t="s">
        <v>3334</v>
      </c>
      <c r="P131" s="78" t="s">
        <v>3669</v>
      </c>
      <c r="Q131" s="74">
        <v>1</v>
      </c>
    </row>
    <row r="132" spans="2:17" s="78" customFormat="1">
      <c r="B132" s="75" t="s">
        <v>3748</v>
      </c>
      <c r="C132" s="76">
        <v>9783839422298</v>
      </c>
      <c r="D132" s="75" t="s">
        <v>5096</v>
      </c>
      <c r="E132" s="77" t="s">
        <v>3749</v>
      </c>
      <c r="F132" s="78" t="s">
        <v>3750</v>
      </c>
      <c r="G132" s="78" t="s">
        <v>6864</v>
      </c>
      <c r="H132" s="75"/>
      <c r="I132" s="75">
        <v>2013</v>
      </c>
      <c r="J132" s="75" t="s">
        <v>5101</v>
      </c>
      <c r="K132" s="75" t="str">
        <f ca="1">VLOOKUP(C132,'Gesamt 2010-2013'!C:K,9,0)</f>
        <v>verfügbar</v>
      </c>
      <c r="L132" s="96">
        <f ca="1">VLOOKUP(C132,'Gesamt 2010-2013'!C:L,10,0)</f>
        <v>31.99</v>
      </c>
      <c r="M132" s="75" t="s">
        <v>7164</v>
      </c>
      <c r="N132" s="77" t="s">
        <v>3738</v>
      </c>
      <c r="O132" s="75" t="s">
        <v>3334</v>
      </c>
      <c r="P132" s="78" t="s">
        <v>3669</v>
      </c>
      <c r="Q132" s="74">
        <v>1</v>
      </c>
    </row>
    <row r="133" spans="2:17" s="78" customFormat="1">
      <c r="B133" s="75" t="s">
        <v>3751</v>
      </c>
      <c r="C133" s="76">
        <v>9783839414453</v>
      </c>
      <c r="D133" s="75" t="s">
        <v>5096</v>
      </c>
      <c r="E133" s="77" t="s">
        <v>3752</v>
      </c>
      <c r="F133" s="78" t="s">
        <v>3753</v>
      </c>
      <c r="G133" s="78" t="s">
        <v>7045</v>
      </c>
      <c r="H133" s="75"/>
      <c r="I133" s="75">
        <v>2011</v>
      </c>
      <c r="J133" s="75" t="s">
        <v>5101</v>
      </c>
      <c r="K133" s="75" t="str">
        <f ca="1">VLOOKUP(C133,'Gesamt 2010-2013'!C:K,9,0)</f>
        <v>verfügbar</v>
      </c>
      <c r="L133" s="96">
        <f ca="1">VLOOKUP(C133,'Gesamt 2010-2013'!C:L,10,0)</f>
        <v>26.99</v>
      </c>
      <c r="M133" s="75" t="s">
        <v>6800</v>
      </c>
      <c r="N133" s="77" t="s">
        <v>3754</v>
      </c>
      <c r="O133" s="75" t="s">
        <v>3334</v>
      </c>
      <c r="P133" s="78" t="s">
        <v>3669</v>
      </c>
      <c r="Q133" s="74">
        <v>1</v>
      </c>
    </row>
    <row r="134" spans="2:17" s="78" customFormat="1">
      <c r="B134" s="75" t="s">
        <v>3755</v>
      </c>
      <c r="C134" s="76">
        <v>9783839416945</v>
      </c>
      <c r="D134" s="75" t="s">
        <v>5096</v>
      </c>
      <c r="E134" s="77" t="s">
        <v>3756</v>
      </c>
      <c r="F134" s="78" t="s">
        <v>3757</v>
      </c>
      <c r="G134" s="78" t="s">
        <v>3354</v>
      </c>
      <c r="H134" s="75">
        <v>11</v>
      </c>
      <c r="I134" s="75">
        <v>2011</v>
      </c>
      <c r="J134" s="75" t="s">
        <v>5135</v>
      </c>
      <c r="K134" s="75" t="str">
        <f ca="1">VLOOKUP(C134,'Gesamt 2010-2013'!C:K,9,0)</f>
        <v>verfügbar</v>
      </c>
      <c r="L134" s="96">
        <f ca="1">VLOOKUP(C134,'Gesamt 2010-2013'!C:L,10,0)</f>
        <v>32.99</v>
      </c>
      <c r="M134" s="75" t="s">
        <v>6800</v>
      </c>
      <c r="N134" s="77" t="s">
        <v>3754</v>
      </c>
      <c r="O134" s="75" t="s">
        <v>3334</v>
      </c>
      <c r="P134" s="78" t="s">
        <v>3669</v>
      </c>
      <c r="Q134" s="74">
        <v>1</v>
      </c>
    </row>
    <row r="135" spans="2:17" s="78" customFormat="1">
      <c r="B135" s="75" t="s">
        <v>3758</v>
      </c>
      <c r="C135" s="76">
        <v>9783839420218</v>
      </c>
      <c r="D135" s="75" t="s">
        <v>5096</v>
      </c>
      <c r="E135" s="77" t="s">
        <v>3759</v>
      </c>
      <c r="F135" s="78" t="s">
        <v>3760</v>
      </c>
      <c r="G135" s="78" t="s">
        <v>7045</v>
      </c>
      <c r="H135" s="75"/>
      <c r="I135" s="75">
        <v>2012</v>
      </c>
      <c r="J135" s="75" t="s">
        <v>5101</v>
      </c>
      <c r="K135" s="75" t="str">
        <f ca="1">VLOOKUP(C135,'Gesamt 2010-2013'!C:K,9,0)</f>
        <v>verfügbar</v>
      </c>
      <c r="L135" s="96">
        <f ca="1">VLOOKUP(C135,'Gesamt 2010-2013'!C:L,10,0)</f>
        <v>26.99</v>
      </c>
      <c r="M135" s="75" t="s">
        <v>6800</v>
      </c>
      <c r="N135" s="77" t="s">
        <v>3754</v>
      </c>
      <c r="O135" s="75" t="s">
        <v>3334</v>
      </c>
      <c r="P135" s="78" t="s">
        <v>3669</v>
      </c>
      <c r="Q135" s="74">
        <v>1</v>
      </c>
    </row>
    <row r="136" spans="2:17" s="78" customFormat="1">
      <c r="B136" s="75" t="s">
        <v>3761</v>
      </c>
      <c r="C136" s="76">
        <v>9783839422366</v>
      </c>
      <c r="D136" s="75" t="s">
        <v>5096</v>
      </c>
      <c r="E136" s="77" t="s">
        <v>3762</v>
      </c>
      <c r="F136" s="78" t="s">
        <v>3763</v>
      </c>
      <c r="G136" s="78" t="s">
        <v>7045</v>
      </c>
      <c r="H136" s="75"/>
      <c r="I136" s="75">
        <v>2012</v>
      </c>
      <c r="J136" s="75" t="s">
        <v>5101</v>
      </c>
      <c r="K136" s="75" t="str">
        <f ca="1">VLOOKUP(C136,'Gesamt 2010-2013'!C:K,9,0)</f>
        <v>verfügbar</v>
      </c>
      <c r="L136" s="96">
        <f ca="1">VLOOKUP(C136,'Gesamt 2010-2013'!C:L,10,0)</f>
        <v>32.99</v>
      </c>
      <c r="M136" s="75" t="s">
        <v>6800</v>
      </c>
      <c r="N136" s="77" t="s">
        <v>3754</v>
      </c>
      <c r="O136" s="75" t="s">
        <v>3334</v>
      </c>
      <c r="P136" s="78" t="s">
        <v>3669</v>
      </c>
      <c r="Q136" s="74">
        <v>1</v>
      </c>
    </row>
    <row r="137" spans="2:17" s="78" customFormat="1">
      <c r="B137" s="75" t="s">
        <v>3764</v>
      </c>
      <c r="C137" s="76">
        <v>9783839423684</v>
      </c>
      <c r="D137" s="75" t="s">
        <v>5096</v>
      </c>
      <c r="E137" s="77" t="s">
        <v>3765</v>
      </c>
      <c r="F137" s="78" t="s">
        <v>3766</v>
      </c>
      <c r="G137" s="78" t="s">
        <v>7045</v>
      </c>
      <c r="H137" s="75"/>
      <c r="I137" s="75">
        <v>2013</v>
      </c>
      <c r="J137" s="75" t="s">
        <v>5101</v>
      </c>
      <c r="K137" s="75" t="str">
        <f ca="1">VLOOKUP(C137,'Gesamt 2010-2013'!C:K,9,0)</f>
        <v>verfügbar</v>
      </c>
      <c r="L137" s="96">
        <f ca="1">VLOOKUP(C137,'Gesamt 2010-2013'!C:L,10,0)</f>
        <v>26.99</v>
      </c>
      <c r="M137" s="75" t="s">
        <v>6800</v>
      </c>
      <c r="N137" s="77" t="s">
        <v>3754</v>
      </c>
      <c r="O137" s="75" t="s">
        <v>3334</v>
      </c>
      <c r="P137" s="78" t="s">
        <v>3669</v>
      </c>
      <c r="Q137" s="74">
        <v>1</v>
      </c>
    </row>
    <row r="138" spans="2:17" s="78" customFormat="1">
      <c r="B138" s="75" t="s">
        <v>3767</v>
      </c>
      <c r="C138" s="76">
        <v>9783839423899</v>
      </c>
      <c r="D138" s="75" t="s">
        <v>5096</v>
      </c>
      <c r="E138" s="77" t="s">
        <v>3768</v>
      </c>
      <c r="F138" s="78" t="s">
        <v>3769</v>
      </c>
      <c r="G138" s="78" t="s">
        <v>7045</v>
      </c>
      <c r="H138" s="75"/>
      <c r="I138" s="75">
        <v>2013</v>
      </c>
      <c r="J138" s="75" t="s">
        <v>5101</v>
      </c>
      <c r="K138" s="75" t="str">
        <f ca="1">VLOOKUP(C138,'Gesamt 2010-2013'!C:K,9,0)</f>
        <v>verfügbar</v>
      </c>
      <c r="L138" s="96">
        <f ca="1">VLOOKUP(C138,'Gesamt 2010-2013'!C:L,10,0)</f>
        <v>26.99</v>
      </c>
      <c r="M138" s="75" t="s">
        <v>6800</v>
      </c>
      <c r="N138" s="77" t="s">
        <v>3754</v>
      </c>
      <c r="O138" s="75" t="s">
        <v>3334</v>
      </c>
      <c r="P138" s="78" t="s">
        <v>3669</v>
      </c>
      <c r="Q138" s="74">
        <v>1</v>
      </c>
    </row>
    <row r="139" spans="2:17" s="78" customFormat="1">
      <c r="B139" s="75" t="s">
        <v>3770</v>
      </c>
      <c r="C139" s="76">
        <v>9783839425411</v>
      </c>
      <c r="D139" s="75" t="s">
        <v>5096</v>
      </c>
      <c r="E139" s="77" t="s">
        <v>3771</v>
      </c>
      <c r="F139" s="78" t="s">
        <v>3772</v>
      </c>
      <c r="G139" s="78" t="s">
        <v>7045</v>
      </c>
      <c r="H139" s="75"/>
      <c r="I139" s="75">
        <v>2013</v>
      </c>
      <c r="J139" s="75" t="s">
        <v>5101</v>
      </c>
      <c r="K139" s="75" t="str">
        <f ca="1">VLOOKUP(C139,'Gesamt 2010-2013'!C:K,9,0)</f>
        <v>verfügbar</v>
      </c>
      <c r="L139" s="96">
        <f ca="1">VLOOKUP(C139,'Gesamt 2010-2013'!C:L,10,0)</f>
        <v>23.99</v>
      </c>
      <c r="M139" s="75" t="s">
        <v>6800</v>
      </c>
      <c r="N139" s="77" t="s">
        <v>3754</v>
      </c>
      <c r="O139" s="75" t="s">
        <v>3334</v>
      </c>
      <c r="P139" s="78" t="s">
        <v>3669</v>
      </c>
      <c r="Q139" s="74">
        <v>1</v>
      </c>
    </row>
    <row r="140" spans="2:17" s="78" customFormat="1">
      <c r="B140" s="75" t="s">
        <v>3773</v>
      </c>
      <c r="C140" s="76">
        <v>9783839415405</v>
      </c>
      <c r="D140" s="75" t="s">
        <v>5096</v>
      </c>
      <c r="E140" s="77" t="s">
        <v>3774</v>
      </c>
      <c r="F140" s="78" t="s">
        <v>3775</v>
      </c>
      <c r="G140" s="78" t="s">
        <v>6226</v>
      </c>
      <c r="H140" s="75">
        <v>3</v>
      </c>
      <c r="I140" s="75">
        <v>2010</v>
      </c>
      <c r="J140" s="75" t="s">
        <v>5101</v>
      </c>
      <c r="K140" s="75" t="str">
        <f ca="1">VLOOKUP(C140,'Gesamt 2010-2013'!C:K,9,0)</f>
        <v>verfügbar</v>
      </c>
      <c r="L140" s="96">
        <f ca="1">VLOOKUP(C140,'Gesamt 2010-2013'!C:L,10,0)</f>
        <v>16.989999999999998</v>
      </c>
      <c r="M140" s="75" t="s">
        <v>6654</v>
      </c>
      <c r="N140" s="77" t="s">
        <v>3776</v>
      </c>
      <c r="O140" s="75" t="s">
        <v>3334</v>
      </c>
      <c r="P140" s="78" t="s">
        <v>3669</v>
      </c>
      <c r="Q140" s="74">
        <v>1</v>
      </c>
    </row>
    <row r="141" spans="2:17" s="78" customFormat="1">
      <c r="B141" s="75" t="s">
        <v>3777</v>
      </c>
      <c r="C141" s="76">
        <v>9783839419557</v>
      </c>
      <c r="D141" s="75" t="s">
        <v>5096</v>
      </c>
      <c r="E141" s="77" t="s">
        <v>3778</v>
      </c>
      <c r="F141" s="78" t="s">
        <v>3779</v>
      </c>
      <c r="G141" s="78" t="s">
        <v>5029</v>
      </c>
      <c r="H141" s="75">
        <v>17</v>
      </c>
      <c r="I141" s="75">
        <v>2012</v>
      </c>
      <c r="J141" s="75" t="s">
        <v>5101</v>
      </c>
      <c r="K141" s="75" t="str">
        <f ca="1">VLOOKUP(C141,'Gesamt 2010-2013'!C:K,9,0)</f>
        <v>verfügbar</v>
      </c>
      <c r="L141" s="96">
        <f ca="1">VLOOKUP(C141,'Gesamt 2010-2013'!C:L,10,0)</f>
        <v>33.99</v>
      </c>
      <c r="M141" s="75" t="s">
        <v>6654</v>
      </c>
      <c r="N141" s="77" t="s">
        <v>3776</v>
      </c>
      <c r="O141" s="75" t="s">
        <v>3334</v>
      </c>
      <c r="P141" s="78" t="s">
        <v>3669</v>
      </c>
      <c r="Q141" s="74">
        <v>1</v>
      </c>
    </row>
    <row r="142" spans="2:17" s="78" customFormat="1">
      <c r="B142" s="75" t="s">
        <v>3780</v>
      </c>
      <c r="C142" s="76">
        <v>9783839418703</v>
      </c>
      <c r="D142" s="75" t="s">
        <v>5096</v>
      </c>
      <c r="E142" s="77" t="s">
        <v>3781</v>
      </c>
      <c r="F142" s="78" t="s">
        <v>3782</v>
      </c>
      <c r="G142" s="78" t="s">
        <v>7045</v>
      </c>
      <c r="H142" s="75"/>
      <c r="I142" s="75">
        <v>2012</v>
      </c>
      <c r="J142" s="75" t="s">
        <v>5101</v>
      </c>
      <c r="K142" s="75" t="str">
        <f ca="1">VLOOKUP(C142,'Gesamt 2010-2013'!C:K,9,0)</f>
        <v>verfügbar</v>
      </c>
      <c r="L142" s="96">
        <f ca="1">VLOOKUP(C142,'Gesamt 2010-2013'!C:L,10,0)</f>
        <v>26.99</v>
      </c>
      <c r="M142" s="75" t="s">
        <v>6654</v>
      </c>
      <c r="N142" s="77" t="s">
        <v>3776</v>
      </c>
      <c r="O142" s="75" t="s">
        <v>3334</v>
      </c>
      <c r="P142" s="78" t="s">
        <v>3669</v>
      </c>
      <c r="Q142" s="74">
        <v>1</v>
      </c>
    </row>
    <row r="143" spans="2:17" s="78" customFormat="1">
      <c r="B143" s="75" t="s">
        <v>3783</v>
      </c>
      <c r="C143" s="76">
        <v>9783839425152</v>
      </c>
      <c r="D143" s="75" t="s">
        <v>5096</v>
      </c>
      <c r="E143" s="77" t="s">
        <v>3784</v>
      </c>
      <c r="F143" s="78" t="s">
        <v>3785</v>
      </c>
      <c r="G143" s="78" t="s">
        <v>3354</v>
      </c>
      <c r="H143" s="75">
        <v>19</v>
      </c>
      <c r="I143" s="75">
        <v>2013</v>
      </c>
      <c r="J143" s="75" t="s">
        <v>5101</v>
      </c>
      <c r="K143" s="75" t="str">
        <f ca="1">VLOOKUP(C143,'Gesamt 2010-2013'!C:K,9,0)</f>
        <v>verfügbar</v>
      </c>
      <c r="L143" s="96">
        <f ca="1">VLOOKUP(C143,'Gesamt 2010-2013'!C:L,10,0)</f>
        <v>21.99</v>
      </c>
      <c r="M143" s="75" t="s">
        <v>6654</v>
      </c>
      <c r="N143" s="77" t="s">
        <v>3776</v>
      </c>
      <c r="O143" s="75" t="s">
        <v>3334</v>
      </c>
      <c r="P143" s="78" t="s">
        <v>3669</v>
      </c>
      <c r="Q143" s="74">
        <v>1</v>
      </c>
    </row>
    <row r="144" spans="2:17" s="78" customFormat="1">
      <c r="B144" s="75" t="s">
        <v>3786</v>
      </c>
      <c r="C144" s="76">
        <v>9783839424148</v>
      </c>
      <c r="D144" s="75" t="s">
        <v>5096</v>
      </c>
      <c r="E144" s="77" t="s">
        <v>3787</v>
      </c>
      <c r="F144" s="78" t="s">
        <v>3788</v>
      </c>
      <c r="G144" s="78" t="s">
        <v>7045</v>
      </c>
      <c r="H144" s="75"/>
      <c r="I144" s="75">
        <v>2013</v>
      </c>
      <c r="J144" s="75" t="s">
        <v>5101</v>
      </c>
      <c r="K144" s="75" t="str">
        <f ca="1">VLOOKUP(C144,'Gesamt 2010-2013'!C:K,9,0)</f>
        <v>verfügbar</v>
      </c>
      <c r="L144" s="96">
        <f ca="1">VLOOKUP(C144,'Gesamt 2010-2013'!C:L,10,0)</f>
        <v>30.99</v>
      </c>
      <c r="M144" s="75" t="s">
        <v>6654</v>
      </c>
      <c r="N144" s="77" t="s">
        <v>3776</v>
      </c>
      <c r="O144" s="75" t="s">
        <v>3334</v>
      </c>
      <c r="P144" s="78" t="s">
        <v>3669</v>
      </c>
      <c r="Q144" s="74">
        <v>1</v>
      </c>
    </row>
    <row r="145" spans="2:17" s="78" customFormat="1">
      <c r="B145" s="75" t="s">
        <v>3789</v>
      </c>
      <c r="C145" s="76">
        <v>9783839417058</v>
      </c>
      <c r="D145" s="75" t="s">
        <v>5096</v>
      </c>
      <c r="E145" s="77" t="s">
        <v>3790</v>
      </c>
      <c r="F145" s="78" t="s">
        <v>3791</v>
      </c>
      <c r="G145" s="78" t="s">
        <v>6644</v>
      </c>
      <c r="H145" s="75"/>
      <c r="I145" s="75">
        <v>2012</v>
      </c>
      <c r="J145" s="75" t="s">
        <v>5101</v>
      </c>
      <c r="K145" s="75" t="str">
        <f ca="1">VLOOKUP(C145,'Gesamt 2010-2013'!C:K,9,0)</f>
        <v>verfügbar</v>
      </c>
      <c r="L145" s="96">
        <f ca="1">VLOOKUP(C145,'Gesamt 2010-2013'!C:L,10,0)</f>
        <v>31.99</v>
      </c>
      <c r="M145" s="75" t="s">
        <v>6654</v>
      </c>
      <c r="N145" s="77" t="s">
        <v>3776</v>
      </c>
      <c r="O145" s="75" t="s">
        <v>3334</v>
      </c>
      <c r="P145" s="78" t="s">
        <v>3669</v>
      </c>
      <c r="Q145" s="74">
        <v>1</v>
      </c>
    </row>
    <row r="146" spans="2:17" s="78" customFormat="1">
      <c r="B146" s="75" t="s">
        <v>3792</v>
      </c>
      <c r="C146" s="76">
        <v>9783839417690</v>
      </c>
      <c r="D146" s="75" t="s">
        <v>5096</v>
      </c>
      <c r="E146" s="77" t="s">
        <v>3793</v>
      </c>
      <c r="F146" s="78" t="s">
        <v>3794</v>
      </c>
      <c r="G146" s="78" t="s">
        <v>7045</v>
      </c>
      <c r="H146" s="75"/>
      <c r="I146" s="75">
        <v>2011</v>
      </c>
      <c r="J146" s="75" t="s">
        <v>5101</v>
      </c>
      <c r="K146" s="75" t="str">
        <f ca="1">VLOOKUP(C146,'Gesamt 2010-2013'!C:K,9,0)</f>
        <v>verfügbar</v>
      </c>
      <c r="L146" s="96">
        <f ca="1">VLOOKUP(C146,'Gesamt 2010-2013'!C:L,10,0)</f>
        <v>41.99</v>
      </c>
      <c r="M146" s="75" t="s">
        <v>6654</v>
      </c>
      <c r="N146" s="77" t="s">
        <v>3776</v>
      </c>
      <c r="O146" s="75" t="s">
        <v>3334</v>
      </c>
      <c r="P146" s="78" t="s">
        <v>3669</v>
      </c>
      <c r="Q146" s="74">
        <v>1</v>
      </c>
    </row>
    <row r="147" spans="2:17" s="78" customFormat="1">
      <c r="B147" s="75" t="s">
        <v>3795</v>
      </c>
      <c r="C147" s="76">
        <v>9783839417102</v>
      </c>
      <c r="D147" s="75" t="s">
        <v>5096</v>
      </c>
      <c r="E147" s="77" t="s">
        <v>3796</v>
      </c>
      <c r="F147" s="78" t="s">
        <v>3797</v>
      </c>
      <c r="G147" s="78" t="s">
        <v>3732</v>
      </c>
      <c r="H147" s="75">
        <v>3</v>
      </c>
      <c r="I147" s="75">
        <v>2011</v>
      </c>
      <c r="J147" s="75" t="s">
        <v>5101</v>
      </c>
      <c r="K147" s="75" t="str">
        <f ca="1">VLOOKUP(C147,'Gesamt 2010-2013'!C:K,9,0)</f>
        <v>verfügbar</v>
      </c>
      <c r="L147" s="96">
        <f ca="1">VLOOKUP(C147,'Gesamt 2010-2013'!C:L,10,0)</f>
        <v>15.99</v>
      </c>
      <c r="M147" s="75" t="s">
        <v>6654</v>
      </c>
      <c r="N147" s="77" t="s">
        <v>3776</v>
      </c>
      <c r="O147" s="75" t="s">
        <v>3334</v>
      </c>
      <c r="P147" s="78" t="s">
        <v>3669</v>
      </c>
      <c r="Q147" s="74">
        <v>1</v>
      </c>
    </row>
    <row r="148" spans="2:17" s="78" customFormat="1">
      <c r="B148" s="75" t="s">
        <v>3798</v>
      </c>
      <c r="C148" s="76">
        <v>9783839417195</v>
      </c>
      <c r="D148" s="75" t="s">
        <v>5096</v>
      </c>
      <c r="E148" s="77" t="s">
        <v>3799</v>
      </c>
      <c r="F148" s="78" t="s">
        <v>3800</v>
      </c>
      <c r="G148" s="78" t="s">
        <v>7045</v>
      </c>
      <c r="H148" s="75"/>
      <c r="I148" s="75">
        <v>2011</v>
      </c>
      <c r="J148" s="75" t="s">
        <v>5101</v>
      </c>
      <c r="K148" s="75" t="str">
        <f ca="1">VLOOKUP(C148,'Gesamt 2010-2013'!C:K,9,0)</f>
        <v>verfügbar</v>
      </c>
      <c r="L148" s="96">
        <f ca="1">VLOOKUP(C148,'Gesamt 2010-2013'!C:L,10,0)</f>
        <v>33.99</v>
      </c>
      <c r="M148" s="75" t="s">
        <v>6654</v>
      </c>
      <c r="N148" s="77" t="s">
        <v>3776</v>
      </c>
      <c r="O148" s="75" t="s">
        <v>3334</v>
      </c>
      <c r="P148" s="78" t="s">
        <v>3669</v>
      </c>
      <c r="Q148" s="74">
        <v>1</v>
      </c>
    </row>
    <row r="149" spans="2:17" s="78" customFormat="1">
      <c r="B149" s="75" t="s">
        <v>3801</v>
      </c>
      <c r="C149" s="76">
        <v>9783839419496</v>
      </c>
      <c r="D149" s="75" t="s">
        <v>5096</v>
      </c>
      <c r="E149" s="77" t="s">
        <v>3802</v>
      </c>
      <c r="F149" s="78" t="s">
        <v>3803</v>
      </c>
      <c r="G149" s="78" t="s">
        <v>7045</v>
      </c>
      <c r="H149" s="75"/>
      <c r="I149" s="75">
        <v>2012</v>
      </c>
      <c r="J149" s="75" t="s">
        <v>5101</v>
      </c>
      <c r="K149" s="75" t="str">
        <f ca="1">VLOOKUP(C149,'Gesamt 2010-2013'!C:K,9,0)</f>
        <v>verfügbar</v>
      </c>
      <c r="L149" s="96">
        <f ca="1">VLOOKUP(C149,'Gesamt 2010-2013'!C:L,10,0)</f>
        <v>38.99</v>
      </c>
      <c r="M149" s="75" t="s">
        <v>6654</v>
      </c>
      <c r="N149" s="77" t="s">
        <v>3776</v>
      </c>
      <c r="O149" s="75" t="s">
        <v>3334</v>
      </c>
      <c r="P149" s="78" t="s">
        <v>3669</v>
      </c>
      <c r="Q149" s="74">
        <v>1</v>
      </c>
    </row>
    <row r="150" spans="2:17" s="78" customFormat="1">
      <c r="B150" s="75" t="s">
        <v>3804</v>
      </c>
      <c r="C150" s="76">
        <v>9783839421994</v>
      </c>
      <c r="D150" s="75" t="s">
        <v>5096</v>
      </c>
      <c r="E150" s="77" t="s">
        <v>3805</v>
      </c>
      <c r="F150" s="78" t="s">
        <v>3806</v>
      </c>
      <c r="G150" s="78" t="s">
        <v>3732</v>
      </c>
      <c r="H150" s="75">
        <v>6</v>
      </c>
      <c r="I150" s="75">
        <v>2012</v>
      </c>
      <c r="J150" s="75" t="s">
        <v>5101</v>
      </c>
      <c r="K150" s="75" t="str">
        <f ca="1">VLOOKUP(C150,'Gesamt 2010-2013'!C:K,9,0)</f>
        <v>verfügbar</v>
      </c>
      <c r="L150" s="96">
        <f ca="1">VLOOKUP(C150,'Gesamt 2010-2013'!C:L,10,0)</f>
        <v>36.99</v>
      </c>
      <c r="M150" s="75" t="s">
        <v>6654</v>
      </c>
      <c r="N150" s="77" t="s">
        <v>3776</v>
      </c>
      <c r="O150" s="75" t="s">
        <v>3334</v>
      </c>
      <c r="P150" s="78" t="s">
        <v>3669</v>
      </c>
      <c r="Q150" s="74">
        <v>1</v>
      </c>
    </row>
    <row r="151" spans="2:17" s="78" customFormat="1">
      <c r="B151" s="75" t="s">
        <v>3807</v>
      </c>
      <c r="C151" s="76">
        <v>9783839424247</v>
      </c>
      <c r="D151" s="75" t="s">
        <v>5096</v>
      </c>
      <c r="E151" s="77" t="s">
        <v>3808</v>
      </c>
      <c r="F151" s="78" t="s">
        <v>3809</v>
      </c>
      <c r="G151" s="78" t="s">
        <v>7045</v>
      </c>
      <c r="H151" s="75"/>
      <c r="I151" s="75">
        <v>2013</v>
      </c>
      <c r="J151" s="75" t="s">
        <v>5101</v>
      </c>
      <c r="K151" s="75" t="str">
        <f ca="1">VLOOKUP(C151,'Gesamt 2010-2013'!C:K,9,0)</f>
        <v>verfügbar</v>
      </c>
      <c r="L151" s="96">
        <f ca="1">VLOOKUP(C151,'Gesamt 2010-2013'!C:L,10,0)</f>
        <v>26.99</v>
      </c>
      <c r="M151" s="75" t="s">
        <v>6654</v>
      </c>
      <c r="N151" s="77" t="s">
        <v>3776</v>
      </c>
      <c r="O151" s="75" t="s">
        <v>3334</v>
      </c>
      <c r="P151" s="78" t="s">
        <v>3669</v>
      </c>
      <c r="Q151" s="74">
        <v>1</v>
      </c>
    </row>
    <row r="152" spans="2:17" s="78" customFormat="1">
      <c r="B152" s="75" t="s">
        <v>3810</v>
      </c>
      <c r="C152" s="76">
        <v>9783839423714</v>
      </c>
      <c r="D152" s="75" t="s">
        <v>5096</v>
      </c>
      <c r="E152" s="77" t="s">
        <v>3811</v>
      </c>
      <c r="F152" s="78" t="s">
        <v>3812</v>
      </c>
      <c r="G152" s="78" t="s">
        <v>3732</v>
      </c>
      <c r="H152" s="75">
        <v>7</v>
      </c>
      <c r="I152" s="75">
        <v>2013</v>
      </c>
      <c r="J152" s="75" t="s">
        <v>5101</v>
      </c>
      <c r="K152" s="75" t="str">
        <f ca="1">VLOOKUP(C152,'Gesamt 2010-2013'!C:K,9,0)</f>
        <v>verfügbar</v>
      </c>
      <c r="L152" s="96">
        <f ca="1">VLOOKUP(C152,'Gesamt 2010-2013'!C:L,10,0)</f>
        <v>21.99</v>
      </c>
      <c r="M152" s="75" t="s">
        <v>6654</v>
      </c>
      <c r="N152" s="77" t="s">
        <v>3776</v>
      </c>
      <c r="O152" s="75" t="s">
        <v>3334</v>
      </c>
      <c r="P152" s="78" t="s">
        <v>3669</v>
      </c>
      <c r="Q152" s="74">
        <v>1</v>
      </c>
    </row>
    <row r="153" spans="2:17" s="78" customFormat="1">
      <c r="B153" s="75" t="s">
        <v>3813</v>
      </c>
      <c r="C153" s="76">
        <v>9783839416457</v>
      </c>
      <c r="D153" s="75" t="s">
        <v>5096</v>
      </c>
      <c r="E153" s="77" t="s">
        <v>3814</v>
      </c>
      <c r="F153" s="78" t="s">
        <v>3815</v>
      </c>
      <c r="G153" s="78" t="s">
        <v>7045</v>
      </c>
      <c r="H153" s="75"/>
      <c r="I153" s="75">
        <v>2010</v>
      </c>
      <c r="J153" s="75" t="s">
        <v>5101</v>
      </c>
      <c r="K153" s="75" t="str">
        <f ca="1">VLOOKUP(C153,'Gesamt 2010-2013'!C:K,9,0)</f>
        <v>verfügbar</v>
      </c>
      <c r="L153" s="96">
        <f ca="1">VLOOKUP(C153,'Gesamt 2010-2013'!C:L,10,0)</f>
        <v>26.99</v>
      </c>
      <c r="M153" s="75" t="s">
        <v>6628</v>
      </c>
      <c r="N153" s="77" t="s">
        <v>3816</v>
      </c>
      <c r="O153" s="75" t="s">
        <v>3334</v>
      </c>
      <c r="P153" s="78" t="s">
        <v>3669</v>
      </c>
      <c r="Q153" s="74">
        <v>1</v>
      </c>
    </row>
    <row r="154" spans="2:17" s="78" customFormat="1">
      <c r="B154" s="75" t="s">
        <v>3817</v>
      </c>
      <c r="C154" s="76">
        <v>9783839415436</v>
      </c>
      <c r="D154" s="75" t="s">
        <v>5096</v>
      </c>
      <c r="E154" s="77" t="s">
        <v>3818</v>
      </c>
      <c r="F154" s="78" t="s">
        <v>3819</v>
      </c>
      <c r="G154" s="78" t="s">
        <v>3732</v>
      </c>
      <c r="H154" s="75">
        <v>2</v>
      </c>
      <c r="I154" s="75">
        <v>2010</v>
      </c>
      <c r="J154" s="75" t="s">
        <v>5101</v>
      </c>
      <c r="K154" s="75" t="str">
        <f ca="1">VLOOKUP(C154,'Gesamt 2010-2013'!C:K,9,0)</f>
        <v>verfügbar</v>
      </c>
      <c r="L154" s="96">
        <f ca="1">VLOOKUP(C154,'Gesamt 2010-2013'!C:L,10,0)</f>
        <v>35.99</v>
      </c>
      <c r="M154" s="75" t="s">
        <v>6628</v>
      </c>
      <c r="N154" s="77" t="s">
        <v>3816</v>
      </c>
      <c r="O154" s="75" t="s">
        <v>3334</v>
      </c>
      <c r="P154" s="78" t="s">
        <v>3669</v>
      </c>
      <c r="Q154" s="74">
        <v>1</v>
      </c>
    </row>
    <row r="155" spans="2:17" s="78" customFormat="1">
      <c r="B155" s="75" t="s">
        <v>3820</v>
      </c>
      <c r="C155" s="76">
        <v>9783839402955</v>
      </c>
      <c r="D155" s="75" t="s">
        <v>5096</v>
      </c>
      <c r="E155" s="77" t="s">
        <v>3821</v>
      </c>
      <c r="F155" s="78" t="s">
        <v>3822</v>
      </c>
      <c r="G155" s="78" t="s">
        <v>6864</v>
      </c>
      <c r="H155" s="75"/>
      <c r="I155" s="75">
        <v>2012</v>
      </c>
      <c r="J155" s="75" t="s">
        <v>5101</v>
      </c>
      <c r="K155" s="75" t="str">
        <f ca="1">VLOOKUP(C155,'Gesamt 2010-2013'!C:K,9,0)</f>
        <v>verfügbar</v>
      </c>
      <c r="L155" s="96">
        <f ca="1">VLOOKUP(C155,'Gesamt 2010-2013'!C:L,10,0)</f>
        <v>33.99</v>
      </c>
      <c r="M155" s="75" t="s">
        <v>6628</v>
      </c>
      <c r="N155" s="77" t="s">
        <v>3816</v>
      </c>
      <c r="O155" s="75" t="s">
        <v>3334</v>
      </c>
      <c r="P155" s="78" t="s">
        <v>3669</v>
      </c>
      <c r="Q155" s="74">
        <v>1</v>
      </c>
    </row>
    <row r="156" spans="2:17" s="78" customFormat="1">
      <c r="B156" s="75" t="s">
        <v>3823</v>
      </c>
      <c r="C156" s="76">
        <v>9783839424308</v>
      </c>
      <c r="D156" s="75" t="s">
        <v>5096</v>
      </c>
      <c r="E156" s="77" t="s">
        <v>3824</v>
      </c>
      <c r="F156" s="78" t="s">
        <v>3825</v>
      </c>
      <c r="G156" s="78" t="s">
        <v>7045</v>
      </c>
      <c r="H156" s="75"/>
      <c r="I156" s="75">
        <v>2013</v>
      </c>
      <c r="J156" s="75" t="s">
        <v>5101</v>
      </c>
      <c r="K156" s="75" t="str">
        <f ca="1">VLOOKUP(C156,'Gesamt 2010-2013'!C:K,9,0)</f>
        <v>verfügbar</v>
      </c>
      <c r="L156" s="96">
        <f ca="1">VLOOKUP(C156,'Gesamt 2010-2013'!C:L,10,0)</f>
        <v>24.99</v>
      </c>
      <c r="M156" s="75" t="s">
        <v>6628</v>
      </c>
      <c r="N156" s="77" t="s">
        <v>3816</v>
      </c>
      <c r="O156" s="75" t="s">
        <v>3334</v>
      </c>
      <c r="P156" s="78" t="s">
        <v>3669</v>
      </c>
      <c r="Q156" s="74">
        <v>1</v>
      </c>
    </row>
    <row r="157" spans="2:17" s="78" customFormat="1">
      <c r="B157" s="75" t="s">
        <v>3826</v>
      </c>
      <c r="C157" s="76">
        <v>9783839415542</v>
      </c>
      <c r="D157" s="75" t="s">
        <v>5096</v>
      </c>
      <c r="E157" s="77" t="s">
        <v>3827</v>
      </c>
      <c r="F157" s="78" t="s">
        <v>3828</v>
      </c>
      <c r="G157" s="78" t="s">
        <v>3354</v>
      </c>
      <c r="H157" s="75">
        <v>9</v>
      </c>
      <c r="I157" s="75">
        <v>2010</v>
      </c>
      <c r="J157" s="75" t="s">
        <v>5135</v>
      </c>
      <c r="K157" s="75" t="str">
        <f ca="1">VLOOKUP(C157,'Gesamt 2010-2013'!C:K,9,0)</f>
        <v>verfügbar</v>
      </c>
      <c r="L157" s="96">
        <f ca="1">VLOOKUP(C157,'Gesamt 2010-2013'!C:L,10,0)</f>
        <v>22.99</v>
      </c>
      <c r="M157" s="75" t="s">
        <v>6506</v>
      </c>
      <c r="N157" s="77" t="s">
        <v>3829</v>
      </c>
      <c r="O157" s="75" t="s">
        <v>3334</v>
      </c>
      <c r="P157" s="78" t="s">
        <v>3830</v>
      </c>
      <c r="Q157" s="74">
        <v>1</v>
      </c>
    </row>
    <row r="158" spans="2:17" s="78" customFormat="1">
      <c r="B158" s="75" t="s">
        <v>3831</v>
      </c>
      <c r="C158" s="76">
        <v>9783839416389</v>
      </c>
      <c r="D158" s="75" t="s">
        <v>5096</v>
      </c>
      <c r="E158" s="77" t="s">
        <v>3832</v>
      </c>
      <c r="F158" s="78" t="s">
        <v>3833</v>
      </c>
      <c r="G158" s="78" t="s">
        <v>6570</v>
      </c>
      <c r="H158" s="75"/>
      <c r="I158" s="75">
        <v>2011</v>
      </c>
      <c r="J158" s="75" t="s">
        <v>5101</v>
      </c>
      <c r="K158" s="75" t="str">
        <f ca="1">VLOOKUP(C158,'Gesamt 2010-2013'!C:K,9,0)</f>
        <v>verfügbar</v>
      </c>
      <c r="L158" s="96">
        <f ca="1">VLOOKUP(C158,'Gesamt 2010-2013'!C:L,10,0)</f>
        <v>25.99</v>
      </c>
      <c r="M158" s="75" t="s">
        <v>6506</v>
      </c>
      <c r="N158" s="77" t="s">
        <v>3829</v>
      </c>
      <c r="O158" s="75" t="s">
        <v>3334</v>
      </c>
      <c r="P158" s="78" t="s">
        <v>3830</v>
      </c>
      <c r="Q158" s="74">
        <v>1</v>
      </c>
    </row>
    <row r="159" spans="2:17" s="62" customFormat="1">
      <c r="B159" s="63" t="s">
        <v>3834</v>
      </c>
      <c r="C159" s="64">
        <v>9783839420461</v>
      </c>
      <c r="D159" s="63" t="s">
        <v>5096</v>
      </c>
      <c r="E159" s="80" t="s">
        <v>3835</v>
      </c>
      <c r="F159" s="62" t="s">
        <v>3836</v>
      </c>
      <c r="G159" s="62" t="s">
        <v>7115</v>
      </c>
      <c r="H159" s="63"/>
      <c r="I159" s="63">
        <v>2013</v>
      </c>
      <c r="J159" s="63" t="s">
        <v>5101</v>
      </c>
      <c r="K159" s="63" t="str">
        <f ca="1">VLOOKUP(C159,'Gesamt 2010-2013'!C:K,9,0)</f>
        <v>verfügbar</v>
      </c>
      <c r="L159" s="65">
        <f ca="1">VLOOKUP(C159,'Gesamt 2010-2013'!C:L,10,0)</f>
        <v>33.99</v>
      </c>
      <c r="M159" s="63" t="s">
        <v>6506</v>
      </c>
      <c r="N159" s="80" t="s">
        <v>3829</v>
      </c>
      <c r="O159" s="63" t="s">
        <v>3334</v>
      </c>
      <c r="P159" s="62" t="s">
        <v>3830</v>
      </c>
      <c r="Q159" s="66">
        <v>1</v>
      </c>
    </row>
    <row r="160" spans="2:17" s="71" customFormat="1" ht="18.75" customHeight="1">
      <c r="B160" s="68"/>
      <c r="C160" s="69"/>
      <c r="D160" s="68"/>
      <c r="E160" s="70"/>
      <c r="H160" s="68"/>
      <c r="I160" s="68"/>
      <c r="J160" s="68"/>
      <c r="K160" s="68"/>
      <c r="L160" s="97">
        <f>SUM(L7:L159)</f>
        <v>4789.4699999999802</v>
      </c>
      <c r="M160" s="68"/>
      <c r="N160" s="70"/>
      <c r="O160" s="68"/>
      <c r="Q160" s="67">
        <f>SUM(Q7:Q159)</f>
        <v>153</v>
      </c>
    </row>
  </sheetData>
  <sheetCalcPr fullCalcOnLoad="1"/>
  <phoneticPr fontId="0" type="noConversion"/>
  <printOptions gridLines="1"/>
  <pageMargins left="0.7" right="0.7" top="0.78740157499999996" bottom="0.78740157499999996" header="0.3" footer="0.3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2:O120"/>
  <sheetViews>
    <sheetView workbookViewId="0">
      <pane ySplit="6" topLeftCell="A7" activePane="bottomLeft" state="frozen"/>
      <selection pane="bottomLeft" activeCell="A5" sqref="A5"/>
    </sheetView>
  </sheetViews>
  <sheetFormatPr defaultColWidth="11.42578125" defaultRowHeight="12"/>
  <cols>
    <col min="1" max="1" width="3.140625" style="45" customWidth="1"/>
    <col min="2" max="2" width="19.85546875" style="45" customWidth="1"/>
    <col min="3" max="3" width="19.85546875" style="100" customWidth="1"/>
    <col min="4" max="5" width="31.140625" style="45" customWidth="1"/>
    <col min="6" max="6" width="23.140625" style="45" customWidth="1"/>
    <col min="7" max="7" width="20.7109375" style="45" bestFit="1" customWidth="1"/>
    <col min="8" max="8" width="20.7109375" style="45" customWidth="1"/>
    <col min="9" max="9" width="11.42578125" style="45" customWidth="1"/>
    <col min="10" max="10" width="37.28515625" style="45" customWidth="1"/>
    <col min="11" max="11" width="11.42578125" style="45"/>
    <col min="12" max="12" width="23.140625" style="45" customWidth="1"/>
    <col min="13" max="13" width="64" style="45" bestFit="1" customWidth="1"/>
    <col min="14" max="14" width="19.85546875" style="45" customWidth="1"/>
    <col min="15" max="16384" width="11.42578125" style="45"/>
  </cols>
  <sheetData>
    <row r="2" spans="1:15">
      <c r="B2" s="48"/>
      <c r="C2" s="81"/>
      <c r="D2" s="48"/>
      <c r="E2" s="48"/>
      <c r="F2" s="48"/>
      <c r="G2" s="46"/>
      <c r="H2" s="46"/>
      <c r="I2" s="82"/>
      <c r="J2" s="83"/>
      <c r="K2" s="46"/>
      <c r="L2" s="46"/>
      <c r="M2" s="48"/>
      <c r="N2" s="46"/>
    </row>
    <row r="3" spans="1:15" s="51" customFormat="1">
      <c r="A3" s="50" t="s">
        <v>5058</v>
      </c>
      <c r="C3" s="84"/>
      <c r="D3" s="50"/>
      <c r="E3" s="50"/>
      <c r="F3" s="50"/>
      <c r="G3" s="54"/>
      <c r="H3" s="54"/>
      <c r="I3" s="85"/>
      <c r="J3" s="86"/>
      <c r="K3" s="54"/>
      <c r="L3" s="54"/>
      <c r="M3" s="50"/>
      <c r="N3" s="54"/>
    </row>
    <row r="4" spans="1:15">
      <c r="B4" s="55"/>
      <c r="C4" s="81"/>
      <c r="D4" s="48"/>
      <c r="E4" s="48"/>
      <c r="F4" s="48"/>
      <c r="G4" s="46"/>
      <c r="H4" s="46"/>
      <c r="I4" s="82"/>
      <c r="J4" s="83"/>
      <c r="K4" s="46"/>
      <c r="L4" s="46"/>
      <c r="M4" s="48"/>
      <c r="N4" s="46"/>
    </row>
    <row r="5" spans="1:15">
      <c r="B5" s="46"/>
      <c r="C5" s="47"/>
      <c r="D5" s="48"/>
      <c r="E5" s="48"/>
      <c r="F5" s="48"/>
      <c r="G5" s="46"/>
      <c r="H5" s="46"/>
      <c r="I5" s="82"/>
      <c r="J5" s="83"/>
      <c r="K5" s="46"/>
      <c r="L5" s="46"/>
      <c r="M5" s="48"/>
      <c r="N5" s="46"/>
    </row>
    <row r="6" spans="1:15" s="56" customFormat="1" ht="22.5" customHeight="1">
      <c r="B6" s="56" t="s">
        <v>6527</v>
      </c>
      <c r="C6" s="57" t="s">
        <v>5082</v>
      </c>
      <c r="D6" s="56" t="s">
        <v>5048</v>
      </c>
      <c r="E6" s="56" t="s">
        <v>6528</v>
      </c>
      <c r="F6" s="56" t="s">
        <v>5050</v>
      </c>
      <c r="G6" s="56" t="s">
        <v>5047</v>
      </c>
      <c r="H6" s="56" t="s">
        <v>5046</v>
      </c>
      <c r="I6" s="87" t="s">
        <v>5049</v>
      </c>
      <c r="J6" s="88" t="s">
        <v>5052</v>
      </c>
      <c r="K6" s="56" t="s">
        <v>6529</v>
      </c>
      <c r="L6" s="56" t="s">
        <v>5051</v>
      </c>
      <c r="M6" s="56" t="s">
        <v>5053</v>
      </c>
      <c r="N6" s="56" t="s">
        <v>6526</v>
      </c>
    </row>
    <row r="7" spans="1:15">
      <c r="B7" s="46" t="s">
        <v>5039</v>
      </c>
      <c r="C7" s="47">
        <v>9783839410691</v>
      </c>
      <c r="D7" s="48" t="s">
        <v>5040</v>
      </c>
      <c r="E7" s="48" t="s">
        <v>5041</v>
      </c>
      <c r="F7" s="48" t="s">
        <v>7045</v>
      </c>
      <c r="G7" s="46">
        <v>2014</v>
      </c>
      <c r="H7" s="46" t="str">
        <f ca="1">VLOOKUP(C7,'Gesamt 2000-2009'!C:H,6,0)</f>
        <v>verfügbar</v>
      </c>
      <c r="I7" s="82">
        <v>23.99</v>
      </c>
      <c r="J7" s="89" t="str">
        <f ca="1">VLOOKUP('Geschichte 2000-2009'!C7,'Gesamt 2000-2009'!C7:J823,8,0)</f>
        <v>Philosophie|Politische Philosophie</v>
      </c>
      <c r="K7" s="46" t="s">
        <v>6800</v>
      </c>
      <c r="L7" s="46"/>
      <c r="M7" s="48" t="s">
        <v>5057</v>
      </c>
      <c r="N7" s="46" t="s">
        <v>5038</v>
      </c>
      <c r="O7" s="98">
        <v>1</v>
      </c>
    </row>
    <row r="8" spans="1:15">
      <c r="B8" s="46" t="s">
        <v>5002</v>
      </c>
      <c r="C8" s="47">
        <v>9783839411025</v>
      </c>
      <c r="D8" s="48" t="s">
        <v>5003</v>
      </c>
      <c r="E8" s="48" t="s">
        <v>5004</v>
      </c>
      <c r="F8" s="48" t="s">
        <v>6984</v>
      </c>
      <c r="G8" s="46">
        <v>2011</v>
      </c>
      <c r="H8" s="46" t="str">
        <f ca="1">VLOOKUP(C8,'Gesamt 2000-2009'!C:H,6,0)</f>
        <v>verfügbar</v>
      </c>
      <c r="I8" s="82">
        <v>33.99</v>
      </c>
      <c r="J8" s="89" t="str">
        <f ca="1">VLOOKUP('Geschichte 2000-2009'!C8,'Gesamt 2000-2009'!C8:J824,8,0)</f>
        <v>Ethnologie und Kulturanthropologie|Außereuropäische Ethnologie</v>
      </c>
      <c r="K8" s="46" t="s">
        <v>6583</v>
      </c>
      <c r="L8" s="46"/>
      <c r="M8" s="48" t="s">
        <v>5057</v>
      </c>
      <c r="N8" s="46" t="s">
        <v>5001</v>
      </c>
      <c r="O8" s="98">
        <v>1</v>
      </c>
    </row>
    <row r="9" spans="1:15">
      <c r="B9" s="46" t="s">
        <v>5014</v>
      </c>
      <c r="C9" s="47">
        <v>9783839410851</v>
      </c>
      <c r="D9" s="48" t="s">
        <v>5015</v>
      </c>
      <c r="E9" s="48" t="s">
        <v>5016</v>
      </c>
      <c r="F9" s="48" t="s">
        <v>7045</v>
      </c>
      <c r="G9" s="46">
        <v>2011</v>
      </c>
      <c r="H9" s="46" t="str">
        <f ca="1">VLOOKUP(C9,'Gesamt 2000-2009'!C:H,6,0)</f>
        <v>verfügbar</v>
      </c>
      <c r="I9" s="82">
        <v>26.99</v>
      </c>
      <c r="J9" s="89" t="str">
        <f ca="1">VLOOKUP('Geschichte 2000-2009'!C9,'Gesamt 2000-2009'!C9:J825,8,0)</f>
        <v>Philosophie|Philosophiegeschichte</v>
      </c>
      <c r="K9" s="46" t="s">
        <v>7164</v>
      </c>
      <c r="L9" s="46"/>
      <c r="M9" s="48" t="s">
        <v>5057</v>
      </c>
      <c r="N9" s="46" t="s">
        <v>5013</v>
      </c>
      <c r="O9" s="98">
        <v>1</v>
      </c>
    </row>
    <row r="10" spans="1:15">
      <c r="B10" s="46" t="s">
        <v>4634</v>
      </c>
      <c r="C10" s="47">
        <v>9783839412688</v>
      </c>
      <c r="D10" s="48" t="s">
        <v>4635</v>
      </c>
      <c r="E10" s="48" t="s">
        <v>4636</v>
      </c>
      <c r="F10" s="48" t="s">
        <v>7045</v>
      </c>
      <c r="G10" s="46">
        <v>2010</v>
      </c>
      <c r="H10" s="46" t="str">
        <f ca="1">VLOOKUP(C10,'Gesamt 2000-2009'!C:H,6,0)</f>
        <v>verfügbar</v>
      </c>
      <c r="I10" s="82">
        <v>20.99</v>
      </c>
      <c r="J10" s="89" t="str">
        <f ca="1">VLOOKUP('Geschichte 2000-2009'!C10,'Gesamt 2000-2009'!C10:J826,8,0)</f>
        <v>Philosophie|Kulturphilosophie und Philosophische Anthropologie</v>
      </c>
      <c r="K10" s="46" t="s">
        <v>7511</v>
      </c>
      <c r="L10" s="46"/>
      <c r="M10" s="48" t="s">
        <v>5057</v>
      </c>
      <c r="N10" s="46" t="s">
        <v>4633</v>
      </c>
      <c r="O10" s="98">
        <v>1</v>
      </c>
    </row>
    <row r="11" spans="1:15">
      <c r="B11" s="46" t="s">
        <v>4714</v>
      </c>
      <c r="C11" s="47">
        <v>9783839413432</v>
      </c>
      <c r="D11" s="48" t="s">
        <v>4715</v>
      </c>
      <c r="E11" s="48" t="s">
        <v>4716</v>
      </c>
      <c r="F11" s="48" t="s">
        <v>7637</v>
      </c>
      <c r="G11" s="46">
        <v>2010</v>
      </c>
      <c r="H11" s="46" t="str">
        <f ca="1">VLOOKUP(C11,'Gesamt 2000-2009'!C:H,6,0)</f>
        <v>verfügbar</v>
      </c>
      <c r="I11" s="82">
        <v>38.99</v>
      </c>
      <c r="J11" s="89" t="str">
        <f ca="1">VLOOKUP('Geschichte 2000-2009'!C11,'Gesamt 2000-2009'!C11:J827,8,0)</f>
        <v>Geschichtswissenschaft|Geschlechtergeschichte</v>
      </c>
      <c r="K11" s="46" t="s">
        <v>6592</v>
      </c>
      <c r="L11" s="46"/>
      <c r="M11" s="48" t="s">
        <v>5057</v>
      </c>
      <c r="N11" s="46" t="s">
        <v>4713</v>
      </c>
      <c r="O11" s="98">
        <v>1</v>
      </c>
    </row>
    <row r="12" spans="1:15">
      <c r="B12" s="46" t="s">
        <v>4817</v>
      </c>
      <c r="C12" s="47">
        <v>9783839412701</v>
      </c>
      <c r="D12" s="48" t="s">
        <v>5305</v>
      </c>
      <c r="E12" s="48" t="s">
        <v>4818</v>
      </c>
      <c r="F12" s="48" t="s">
        <v>7718</v>
      </c>
      <c r="G12" s="46">
        <v>2010</v>
      </c>
      <c r="H12" s="46" t="str">
        <f ca="1">VLOOKUP(C12,'Gesamt 2000-2009'!C:H,6,0)</f>
        <v>verfügbar</v>
      </c>
      <c r="I12" s="82">
        <v>34.99</v>
      </c>
      <c r="J12" s="89" t="str">
        <f ca="1">VLOOKUP('Geschichte 2000-2009'!C12,'Gesamt 2000-2009'!C12:J828,8,0)</f>
        <v>Geschichtswissenschaft|Wissenschafts- und Technikgeschichte</v>
      </c>
      <c r="K12" s="46" t="s">
        <v>6592</v>
      </c>
      <c r="L12" s="46"/>
      <c r="M12" s="48" t="s">
        <v>5057</v>
      </c>
      <c r="N12" s="46" t="s">
        <v>4816</v>
      </c>
      <c r="O12" s="98">
        <v>1</v>
      </c>
    </row>
    <row r="13" spans="1:15">
      <c r="B13" s="46" t="s">
        <v>4824</v>
      </c>
      <c r="C13" s="47">
        <v>9783839413173</v>
      </c>
      <c r="D13" s="48" t="s">
        <v>4825</v>
      </c>
      <c r="E13" s="48" t="s">
        <v>4826</v>
      </c>
      <c r="F13" s="48" t="s">
        <v>4827</v>
      </c>
      <c r="G13" s="46">
        <v>2010</v>
      </c>
      <c r="H13" s="46" t="str">
        <f ca="1">VLOOKUP(C13,'Gesamt 2000-2009'!C:H,6,0)</f>
        <v>verfügbar</v>
      </c>
      <c r="I13" s="82">
        <v>31.99</v>
      </c>
      <c r="J13" s="89" t="str">
        <f ca="1">VLOOKUP('Geschichte 2000-2009'!C13,'Gesamt 2000-2009'!C13:J829,8,0)</f>
        <v>Geschichtswissenschaft|Geschichte des 19. Jahrhunderts</v>
      </c>
      <c r="K13" s="46" t="s">
        <v>5716</v>
      </c>
      <c r="L13" s="46"/>
      <c r="M13" s="48" t="s">
        <v>5057</v>
      </c>
      <c r="N13" s="46" t="s">
        <v>4823</v>
      </c>
      <c r="O13" s="98">
        <v>1</v>
      </c>
    </row>
    <row r="14" spans="1:15">
      <c r="B14" s="46" t="s">
        <v>4829</v>
      </c>
      <c r="C14" s="47">
        <v>9783839413203</v>
      </c>
      <c r="D14" s="48" t="s">
        <v>4830</v>
      </c>
      <c r="E14" s="48" t="s">
        <v>4831</v>
      </c>
      <c r="F14" s="48" t="s">
        <v>7045</v>
      </c>
      <c r="G14" s="46">
        <v>2010</v>
      </c>
      <c r="H14" s="46" t="str">
        <f ca="1">VLOOKUP(C14,'Gesamt 2000-2009'!C:H,6,0)</f>
        <v>verfügbar</v>
      </c>
      <c r="I14" s="82">
        <v>31.99</v>
      </c>
      <c r="J14" s="89" t="str">
        <f ca="1">VLOOKUP('Geschichte 2000-2009'!C14,'Gesamt 2000-2009'!C14:J830,8,0)</f>
        <v>Philosophie|Medienphilosophie, Sprachphilosophie und Ästhetik</v>
      </c>
      <c r="K14" s="46" t="s">
        <v>7164</v>
      </c>
      <c r="L14" s="46"/>
      <c r="M14" s="48" t="s">
        <v>5057</v>
      </c>
      <c r="N14" s="46" t="s">
        <v>4828</v>
      </c>
      <c r="O14" s="98">
        <v>1</v>
      </c>
    </row>
    <row r="15" spans="1:15">
      <c r="B15" s="46" t="s">
        <v>4849</v>
      </c>
      <c r="C15" s="47">
        <v>9783839411148</v>
      </c>
      <c r="D15" s="48" t="s">
        <v>4850</v>
      </c>
      <c r="E15" s="48" t="s">
        <v>4851</v>
      </c>
      <c r="F15" s="48" t="s">
        <v>6552</v>
      </c>
      <c r="G15" s="46">
        <v>2010</v>
      </c>
      <c r="H15" s="46" t="str">
        <f ca="1">VLOOKUP(C15,'Gesamt 2000-2009'!C:H,6,0)</f>
        <v>verfügbar</v>
      </c>
      <c r="I15" s="82">
        <v>34.99</v>
      </c>
      <c r="J15" s="89" t="str">
        <f ca="1">VLOOKUP('Geschichte 2000-2009'!C15,'Gesamt 2000-2009'!C15:J831,8,0)</f>
        <v>Ethnologie und Kulturanthropologie|Außereuropäische Ethnologie</v>
      </c>
      <c r="K15" s="46" t="s">
        <v>7425</v>
      </c>
      <c r="L15" s="46"/>
      <c r="M15" s="48" t="s">
        <v>5057</v>
      </c>
      <c r="N15" s="46" t="s">
        <v>4848</v>
      </c>
      <c r="O15" s="98">
        <v>1</v>
      </c>
    </row>
    <row r="16" spans="1:15">
      <c r="B16" s="46" t="s">
        <v>4880</v>
      </c>
      <c r="C16" s="47">
        <v>9783839412008</v>
      </c>
      <c r="D16" s="48" t="s">
        <v>6577</v>
      </c>
      <c r="E16" s="48" t="s">
        <v>4881</v>
      </c>
      <c r="F16" s="48" t="s">
        <v>6541</v>
      </c>
      <c r="G16" s="46">
        <v>2010</v>
      </c>
      <c r="H16" s="46" t="str">
        <f ca="1">VLOOKUP(C16,'Gesamt 2000-2009'!C:H,6,0)</f>
        <v>verfügbar</v>
      </c>
      <c r="I16" s="82">
        <v>26.99</v>
      </c>
      <c r="J16" s="89" t="str">
        <f ca="1">VLOOKUP('Geschichte 2000-2009'!C16,'Gesamt 2000-2009'!C16:J832,8,0)</f>
        <v>Ethnologie und Kulturanthropologie|Außereuropäische Ethnologie</v>
      </c>
      <c r="K16" s="46" t="s">
        <v>6583</v>
      </c>
      <c r="L16" s="46"/>
      <c r="M16" s="48" t="s">
        <v>5057</v>
      </c>
      <c r="N16" s="46" t="s">
        <v>4879</v>
      </c>
      <c r="O16" s="98">
        <v>1</v>
      </c>
    </row>
    <row r="17" spans="2:15">
      <c r="B17" s="46" t="s">
        <v>4923</v>
      </c>
      <c r="C17" s="47">
        <v>9783839415214</v>
      </c>
      <c r="D17" s="48" t="s">
        <v>4924</v>
      </c>
      <c r="E17" s="48" t="s">
        <v>4925</v>
      </c>
      <c r="F17" s="48" t="s">
        <v>7718</v>
      </c>
      <c r="G17" s="46">
        <v>2010</v>
      </c>
      <c r="H17" s="46" t="str">
        <f ca="1">VLOOKUP(C17,'Gesamt 2000-2009'!C:H,6,0)</f>
        <v>verfügbar</v>
      </c>
      <c r="I17" s="82">
        <v>22.99</v>
      </c>
      <c r="J17" s="89" t="str">
        <f ca="1">VLOOKUP('Geschichte 2000-2009'!C17,'Gesamt 2000-2009'!C17:J833,8,0)</f>
        <v>Geschichtswissenschaft|Sozial- und Wirtschaftsgeschichte</v>
      </c>
      <c r="K17" s="46" t="s">
        <v>6592</v>
      </c>
      <c r="L17" s="46"/>
      <c r="M17" s="48" t="s">
        <v>5057</v>
      </c>
      <c r="N17" s="46" t="s">
        <v>4922</v>
      </c>
      <c r="O17" s="98">
        <v>1</v>
      </c>
    </row>
    <row r="18" spans="2:15">
      <c r="B18" s="46" t="s">
        <v>4987</v>
      </c>
      <c r="C18" s="47">
        <v>9783839412015</v>
      </c>
      <c r="D18" s="48" t="s">
        <v>6577</v>
      </c>
      <c r="E18" s="48" t="s">
        <v>4988</v>
      </c>
      <c r="F18" s="48" t="s">
        <v>6541</v>
      </c>
      <c r="G18" s="46">
        <v>2010</v>
      </c>
      <c r="H18" s="46" t="str">
        <f ca="1">VLOOKUP(C18,'Gesamt 2000-2009'!C:H,6,0)</f>
        <v>verfügbar</v>
      </c>
      <c r="I18" s="82">
        <v>26.99</v>
      </c>
      <c r="J18" s="89" t="str">
        <f ca="1">VLOOKUP('Geschichte 2000-2009'!C18,'Gesamt 2000-2009'!C18:J834,8,0)</f>
        <v>Ethnologie und Kulturanthropologie|Außereuropäische Ethnologie</v>
      </c>
      <c r="K18" s="46" t="s">
        <v>6583</v>
      </c>
      <c r="L18" s="46"/>
      <c r="M18" s="48" t="s">
        <v>5057</v>
      </c>
      <c r="N18" s="46" t="s">
        <v>4986</v>
      </c>
      <c r="O18" s="98">
        <v>1</v>
      </c>
    </row>
    <row r="19" spans="2:15">
      <c r="B19" s="46" t="s">
        <v>6296</v>
      </c>
      <c r="C19" s="47">
        <v>9783839410639</v>
      </c>
      <c r="D19" s="48" t="s">
        <v>6297</v>
      </c>
      <c r="E19" s="48" t="s">
        <v>6298</v>
      </c>
      <c r="F19" s="48" t="s">
        <v>6570</v>
      </c>
      <c r="G19" s="46">
        <v>2009</v>
      </c>
      <c r="H19" s="46" t="str">
        <f ca="1">VLOOKUP(C19,'Gesamt 2000-2009'!C:H,6,0)</f>
        <v>verfügbar</v>
      </c>
      <c r="I19" s="82">
        <v>26.99</v>
      </c>
      <c r="J19" s="89" t="str">
        <f ca="1">VLOOKUP('Geschichte 2000-2009'!C19,'Gesamt 2000-2009'!C19:J835,8,0)</f>
        <v>Geschichtswissenschaft|Globalgeschichte, Kolonialgeschichte und Außereuropäische Geschichte</v>
      </c>
      <c r="K19" s="46" t="s">
        <v>7717</v>
      </c>
      <c r="L19" s="46"/>
      <c r="M19" s="48" t="s">
        <v>5057</v>
      </c>
      <c r="N19" s="46" t="s">
        <v>6295</v>
      </c>
      <c r="O19" s="98">
        <v>1</v>
      </c>
    </row>
    <row r="20" spans="2:15">
      <c r="B20" s="46" t="s">
        <v>6328</v>
      </c>
      <c r="C20" s="47">
        <v>9783839410486</v>
      </c>
      <c r="D20" s="48" t="s">
        <v>6329</v>
      </c>
      <c r="E20" s="48" t="s">
        <v>6330</v>
      </c>
      <c r="F20" s="48" t="s">
        <v>5582</v>
      </c>
      <c r="G20" s="46">
        <v>2009</v>
      </c>
      <c r="H20" s="46" t="str">
        <f ca="1">VLOOKUP(C20,'Gesamt 2000-2009'!C:H,6,0)</f>
        <v>verfügbar</v>
      </c>
      <c r="I20" s="82">
        <v>21.99</v>
      </c>
      <c r="J20" s="89" t="str">
        <f ca="1">VLOOKUP('Geschichte 2000-2009'!C20,'Gesamt 2000-2009'!C20:J836,8,0)</f>
        <v>Geschichtswissenschaft|Kulturgeschichte</v>
      </c>
      <c r="K20" s="46" t="s">
        <v>6331</v>
      </c>
      <c r="L20" s="46"/>
      <c r="M20" s="48" t="s">
        <v>5057</v>
      </c>
      <c r="N20" s="46" t="s">
        <v>6327</v>
      </c>
      <c r="O20" s="98">
        <v>1</v>
      </c>
    </row>
    <row r="21" spans="2:15">
      <c r="B21" s="46" t="s">
        <v>6333</v>
      </c>
      <c r="C21" s="47">
        <v>9783839410493</v>
      </c>
      <c r="D21" s="48" t="s">
        <v>6334</v>
      </c>
      <c r="E21" s="48" t="s">
        <v>6335</v>
      </c>
      <c r="F21" s="48" t="s">
        <v>6984</v>
      </c>
      <c r="G21" s="46">
        <v>2009</v>
      </c>
      <c r="H21" s="46" t="str">
        <f ca="1">VLOOKUP(C21,'Gesamt 2000-2009'!C:H,6,0)</f>
        <v>verfügbar</v>
      </c>
      <c r="I21" s="82">
        <v>25.99</v>
      </c>
      <c r="J21" s="89" t="str">
        <f ca="1">VLOOKUP('Geschichte 2000-2009'!C21,'Gesamt 2000-2009'!C21:J837,8,0)</f>
        <v>Ethnologie und Kulturanthropologie|Außereuropäische Ethnologie</v>
      </c>
      <c r="K21" s="46" t="s">
        <v>6583</v>
      </c>
      <c r="L21" s="46"/>
      <c r="M21" s="48" t="s">
        <v>5057</v>
      </c>
      <c r="N21" s="46" t="s">
        <v>6332</v>
      </c>
      <c r="O21" s="98">
        <v>1</v>
      </c>
    </row>
    <row r="22" spans="2:15">
      <c r="B22" s="46" t="s">
        <v>6337</v>
      </c>
      <c r="C22" s="47">
        <v>9783839410790</v>
      </c>
      <c r="D22" s="48" t="s">
        <v>6338</v>
      </c>
      <c r="E22" s="48" t="s">
        <v>6339</v>
      </c>
      <c r="F22" s="48" t="s">
        <v>7045</v>
      </c>
      <c r="G22" s="46">
        <v>2009</v>
      </c>
      <c r="H22" s="46" t="str">
        <f ca="1">VLOOKUP(C22,'Gesamt 2000-2009'!C:H,6,0)</f>
        <v>verfügbar</v>
      </c>
      <c r="I22" s="82">
        <v>24.99</v>
      </c>
      <c r="J22" s="89" t="str">
        <f ca="1">VLOOKUP('Geschichte 2000-2009'!C22,'Gesamt 2000-2009'!C22:J838,8,0)</f>
        <v>Philosophie|Medienphilosophie, Sprachphilosophie und Ästhetik</v>
      </c>
      <c r="K22" s="46" t="s">
        <v>5519</v>
      </c>
      <c r="L22" s="46"/>
      <c r="M22" s="48" t="s">
        <v>5057</v>
      </c>
      <c r="N22" s="46" t="s">
        <v>6336</v>
      </c>
      <c r="O22" s="98">
        <v>1</v>
      </c>
    </row>
    <row r="23" spans="2:15">
      <c r="B23" s="46" t="s">
        <v>6367</v>
      </c>
      <c r="C23" s="47">
        <v>9783839409565</v>
      </c>
      <c r="D23" s="48" t="s">
        <v>6368</v>
      </c>
      <c r="E23" s="48" t="s">
        <v>6369</v>
      </c>
      <c r="F23" s="48" t="s">
        <v>7045</v>
      </c>
      <c r="G23" s="46">
        <v>2009</v>
      </c>
      <c r="H23" s="46" t="str">
        <f ca="1">VLOOKUP(C23,'Gesamt 2000-2009'!C:H,6,0)</f>
        <v>verfügbar</v>
      </c>
      <c r="I23" s="82">
        <v>25.99</v>
      </c>
      <c r="J23" s="89" t="str">
        <f ca="1">VLOOKUP('Geschichte 2000-2009'!C23,'Gesamt 2000-2009'!C23:J839,8,0)</f>
        <v>Philosophie|Sozialphilosophie und Ethik</v>
      </c>
      <c r="K23" s="46" t="s">
        <v>6649</v>
      </c>
      <c r="L23" s="46"/>
      <c r="M23" s="48" t="s">
        <v>5057</v>
      </c>
      <c r="N23" s="46" t="s">
        <v>6366</v>
      </c>
      <c r="O23" s="98">
        <v>1</v>
      </c>
    </row>
    <row r="24" spans="2:15">
      <c r="B24" s="46" t="s">
        <v>6417</v>
      </c>
      <c r="C24" s="47">
        <v>9783839411124</v>
      </c>
      <c r="D24" s="48" t="s">
        <v>6418</v>
      </c>
      <c r="E24" s="48" t="s">
        <v>6419</v>
      </c>
      <c r="F24" s="48" t="s">
        <v>7718</v>
      </c>
      <c r="G24" s="46">
        <v>2009</v>
      </c>
      <c r="H24" s="46" t="str">
        <f ca="1">VLOOKUP(C24,'Gesamt 2000-2009'!C:H,6,0)</f>
        <v>verfügbar</v>
      </c>
      <c r="I24" s="82">
        <v>32.99</v>
      </c>
      <c r="J24" s="89" t="str">
        <f ca="1">VLOOKUP('Geschichte 2000-2009'!C24,'Gesamt 2000-2009'!C24:J840,8,0)</f>
        <v>Geschichtswissenschaft|Geschichte des 19. Jahrhunderts</v>
      </c>
      <c r="K24" s="46" t="s">
        <v>7560</v>
      </c>
      <c r="L24" s="46"/>
      <c r="M24" s="48" t="s">
        <v>5057</v>
      </c>
      <c r="N24" s="46" t="s">
        <v>6416</v>
      </c>
      <c r="O24" s="98">
        <v>1</v>
      </c>
    </row>
    <row r="25" spans="2:15">
      <c r="B25" s="46" t="s">
        <v>6441</v>
      </c>
      <c r="C25" s="47">
        <v>9783839411636</v>
      </c>
      <c r="D25" s="48" t="s">
        <v>6442</v>
      </c>
      <c r="E25" s="48" t="s">
        <v>6443</v>
      </c>
      <c r="F25" s="48" t="s">
        <v>7045</v>
      </c>
      <c r="G25" s="46">
        <v>2009</v>
      </c>
      <c r="H25" s="46" t="str">
        <f ca="1">VLOOKUP(C25,'Gesamt 2000-2009'!C:H,6,0)</f>
        <v>verfügbar</v>
      </c>
      <c r="I25" s="82">
        <v>23.99</v>
      </c>
      <c r="J25" s="89" t="str">
        <f ca="1">VLOOKUP('Geschichte 2000-2009'!C25,'Gesamt 2000-2009'!C25:J841,8,0)</f>
        <v>Philosophie|Medienphilosophie, Sprachphilosophie und Ästhetik</v>
      </c>
      <c r="K25" s="46" t="s">
        <v>6628</v>
      </c>
      <c r="L25" s="46"/>
      <c r="M25" s="48" t="s">
        <v>5057</v>
      </c>
      <c r="N25" s="46" t="s">
        <v>6440</v>
      </c>
      <c r="O25" s="98">
        <v>1</v>
      </c>
    </row>
    <row r="26" spans="2:15">
      <c r="B26" s="46" t="s">
        <v>6474</v>
      </c>
      <c r="C26" s="47">
        <v>9783839411841</v>
      </c>
      <c r="D26" s="48" t="s">
        <v>6475</v>
      </c>
      <c r="E26" s="48" t="s">
        <v>6476</v>
      </c>
      <c r="F26" s="48" t="s">
        <v>6990</v>
      </c>
      <c r="G26" s="46">
        <v>2009</v>
      </c>
      <c r="H26" s="46" t="str">
        <f ca="1">VLOOKUP(C26,'Gesamt 2000-2009'!C:H,6,0)</f>
        <v>verfügbar</v>
      </c>
      <c r="I26" s="82">
        <v>24.99</v>
      </c>
      <c r="J26" s="89" t="str">
        <f ca="1">VLOOKUP('Geschichte 2000-2009'!C26,'Gesamt 2000-2009'!C26:J842,8,0)</f>
        <v>Geschichtswissenschaft|Wissenschafts- und Technikgeschichte</v>
      </c>
      <c r="K26" s="46" t="s">
        <v>6989</v>
      </c>
      <c r="L26" s="46"/>
      <c r="M26" s="48" t="s">
        <v>5057</v>
      </c>
      <c r="N26" s="46" t="s">
        <v>6473</v>
      </c>
      <c r="O26" s="98">
        <v>1</v>
      </c>
    </row>
    <row r="27" spans="2:15">
      <c r="B27" s="46" t="s">
        <v>6478</v>
      </c>
      <c r="C27" s="47">
        <v>9783839412152</v>
      </c>
      <c r="D27" s="48" t="s">
        <v>7150</v>
      </c>
      <c r="E27" s="48" t="s">
        <v>6479</v>
      </c>
      <c r="F27" s="48" t="s">
        <v>7045</v>
      </c>
      <c r="G27" s="46">
        <v>2009</v>
      </c>
      <c r="H27" s="46" t="str">
        <f ca="1">VLOOKUP(C27,'Gesamt 2000-2009'!C:H,6,0)</f>
        <v>verfügbar</v>
      </c>
      <c r="I27" s="82">
        <v>23.99</v>
      </c>
      <c r="J27" s="89" t="str">
        <f ca="1">VLOOKUP('Geschichte 2000-2009'!C27,'Gesamt 2000-2009'!C27:J843,8,0)</f>
        <v>Philosophie|Sozialphilosophie und Ethik</v>
      </c>
      <c r="K27" s="46" t="s">
        <v>6654</v>
      </c>
      <c r="L27" s="46"/>
      <c r="M27" s="48" t="s">
        <v>5057</v>
      </c>
      <c r="N27" s="46" t="s">
        <v>6477</v>
      </c>
      <c r="O27" s="98">
        <v>1</v>
      </c>
    </row>
    <row r="28" spans="2:15">
      <c r="B28" s="46" t="s">
        <v>4211</v>
      </c>
      <c r="C28" s="47">
        <v>9783839411438</v>
      </c>
      <c r="D28" s="48" t="s">
        <v>4212</v>
      </c>
      <c r="E28" s="48" t="s">
        <v>4213</v>
      </c>
      <c r="F28" s="48" t="s">
        <v>7045</v>
      </c>
      <c r="G28" s="46">
        <v>2009</v>
      </c>
      <c r="H28" s="46" t="str">
        <f ca="1">VLOOKUP(C28,'Gesamt 2000-2009'!C:H,6,0)</f>
        <v>verfügbar</v>
      </c>
      <c r="I28" s="82">
        <v>35.99</v>
      </c>
      <c r="J28" s="89" t="str">
        <f ca="1">VLOOKUP('Geschichte 2000-2009'!C28,'Gesamt 2000-2009'!C28:J844,8,0)</f>
        <v>Philosophie|Politische Philosophie</v>
      </c>
      <c r="K28" s="46" t="s">
        <v>6800</v>
      </c>
      <c r="L28" s="46"/>
      <c r="M28" s="48" t="s">
        <v>5057</v>
      </c>
      <c r="N28" s="46" t="s">
        <v>4210</v>
      </c>
      <c r="O28" s="98">
        <v>1</v>
      </c>
    </row>
    <row r="29" spans="2:15">
      <c r="B29" s="46" t="s">
        <v>4223</v>
      </c>
      <c r="C29" s="47">
        <v>9783839412091</v>
      </c>
      <c r="D29" s="48" t="s">
        <v>4224</v>
      </c>
      <c r="E29" s="48" t="s">
        <v>4225</v>
      </c>
      <c r="F29" s="48" t="s">
        <v>6226</v>
      </c>
      <c r="G29" s="46">
        <v>2009</v>
      </c>
      <c r="H29" s="46" t="str">
        <f ca="1">VLOOKUP(C29,'Gesamt 2000-2009'!C:H,6,0)</f>
        <v>verfügbar</v>
      </c>
      <c r="I29" s="82">
        <v>11.99</v>
      </c>
      <c r="J29" s="89" t="str">
        <f ca="1">VLOOKUP('Geschichte 2000-2009'!C29,'Gesamt 2000-2009'!C29:J845,8,0)</f>
        <v>Philosophie|Medienphilosophie, Sprachphilosophie und Ästhetik</v>
      </c>
      <c r="K29" s="46" t="s">
        <v>5519</v>
      </c>
      <c r="L29" s="46"/>
      <c r="M29" s="48" t="s">
        <v>5057</v>
      </c>
      <c r="N29" s="46" t="s">
        <v>4222</v>
      </c>
      <c r="O29" s="98">
        <v>1</v>
      </c>
    </row>
    <row r="30" spans="2:15">
      <c r="B30" s="46" t="s">
        <v>4227</v>
      </c>
      <c r="C30" s="47">
        <v>9783839412336</v>
      </c>
      <c r="D30" s="48" t="s">
        <v>4228</v>
      </c>
      <c r="E30" s="48" t="s">
        <v>4229</v>
      </c>
      <c r="F30" s="48" t="s">
        <v>6864</v>
      </c>
      <c r="G30" s="46">
        <v>2009</v>
      </c>
      <c r="H30" s="46" t="str">
        <f ca="1">VLOOKUP(C30,'Gesamt 2000-2009'!C:H,6,0)</f>
        <v>verfügbar</v>
      </c>
      <c r="I30" s="82">
        <v>22.99</v>
      </c>
      <c r="J30" s="89" t="str">
        <f ca="1">VLOOKUP('Geschichte 2000-2009'!C30,'Gesamt 2000-2009'!C30:J846,8,0)</f>
        <v>Philosophie|Wissenschafts-, Technik- und Naturphilosophie</v>
      </c>
      <c r="K30" s="46" t="s">
        <v>7511</v>
      </c>
      <c r="L30" s="46"/>
      <c r="M30" s="48" t="s">
        <v>5057</v>
      </c>
      <c r="N30" s="46" t="s">
        <v>4226</v>
      </c>
      <c r="O30" s="98">
        <v>1</v>
      </c>
    </row>
    <row r="31" spans="2:15">
      <c r="B31" s="46" t="s">
        <v>4258</v>
      </c>
      <c r="C31" s="47">
        <v>9783839411087</v>
      </c>
      <c r="D31" s="48" t="s">
        <v>4259</v>
      </c>
      <c r="E31" s="48" t="s">
        <v>4260</v>
      </c>
      <c r="F31" s="48" t="s">
        <v>7718</v>
      </c>
      <c r="G31" s="46">
        <v>2009</v>
      </c>
      <c r="H31" s="46" t="str">
        <f ca="1">VLOOKUP(C31,'Gesamt 2000-2009'!C:H,6,0)</f>
        <v>verfügbar</v>
      </c>
      <c r="I31" s="82">
        <v>43.99</v>
      </c>
      <c r="J31" s="89" t="str">
        <f ca="1">VLOOKUP('Geschichte 2000-2009'!C31,'Gesamt 2000-2009'!C31:J847,8,0)</f>
        <v>Geschichtswissenschaft|Geschichte des 20. Jahrhunderts</v>
      </c>
      <c r="K31" s="46" t="s">
        <v>6592</v>
      </c>
      <c r="L31" s="46"/>
      <c r="M31" s="48" t="s">
        <v>5057</v>
      </c>
      <c r="N31" s="46" t="s">
        <v>4257</v>
      </c>
      <c r="O31" s="98">
        <v>1</v>
      </c>
    </row>
    <row r="32" spans="2:15">
      <c r="B32" s="46" t="s">
        <v>4275</v>
      </c>
      <c r="C32" s="47">
        <v>9783839411537</v>
      </c>
      <c r="D32" s="48" t="s">
        <v>4276</v>
      </c>
      <c r="E32" s="48" t="s">
        <v>4277</v>
      </c>
      <c r="F32" s="48" t="s">
        <v>7718</v>
      </c>
      <c r="G32" s="46">
        <v>2009</v>
      </c>
      <c r="H32" s="46" t="str">
        <f ca="1">VLOOKUP(C32,'Gesamt 2000-2009'!C:H,6,0)</f>
        <v>verfügbar</v>
      </c>
      <c r="I32" s="82">
        <v>26.99</v>
      </c>
      <c r="J32" s="89" t="str">
        <f ca="1">VLOOKUP('Geschichte 2000-2009'!C32,'Gesamt 2000-2009'!C32:J848,8,0)</f>
        <v>Geschichtswissenschaft|Geschichte des 20. Jahrhunderts</v>
      </c>
      <c r="K32" s="46" t="s">
        <v>6592</v>
      </c>
      <c r="L32" s="46"/>
      <c r="M32" s="48" t="s">
        <v>5057</v>
      </c>
      <c r="N32" s="46" t="s">
        <v>4274</v>
      </c>
      <c r="O32" s="98">
        <v>1</v>
      </c>
    </row>
    <row r="33" spans="2:15">
      <c r="B33" s="46" t="s">
        <v>4279</v>
      </c>
      <c r="C33" s="47">
        <v>9783839411599</v>
      </c>
      <c r="D33" s="48" t="s">
        <v>4280</v>
      </c>
      <c r="E33" s="48" t="s">
        <v>4281</v>
      </c>
      <c r="F33" s="48" t="s">
        <v>4282</v>
      </c>
      <c r="G33" s="46">
        <v>2009</v>
      </c>
      <c r="H33" s="46" t="str">
        <f ca="1">VLOOKUP(C33,'Gesamt 2000-2009'!C:H,6,0)</f>
        <v>verfügbar</v>
      </c>
      <c r="I33" s="82">
        <v>22.99</v>
      </c>
      <c r="J33" s="89" t="str">
        <f ca="1">VLOOKUP('Geschichte 2000-2009'!C33,'Gesamt 2000-2009'!C33:J849,8,0)</f>
        <v>Philosophie|Medienphilosophie, Sprachphilosophie und Ästhetik</v>
      </c>
      <c r="K33" s="46" t="s">
        <v>6696</v>
      </c>
      <c r="L33" s="46"/>
      <c r="M33" s="48" t="s">
        <v>5057</v>
      </c>
      <c r="N33" s="46" t="s">
        <v>4278</v>
      </c>
      <c r="O33" s="98">
        <v>1</v>
      </c>
    </row>
    <row r="34" spans="2:15">
      <c r="B34" s="46" t="s">
        <v>4284</v>
      </c>
      <c r="C34" s="47">
        <v>9783839411698</v>
      </c>
      <c r="D34" s="48" t="s">
        <v>4285</v>
      </c>
      <c r="E34" s="48" t="s">
        <v>4286</v>
      </c>
      <c r="F34" s="48" t="s">
        <v>7637</v>
      </c>
      <c r="G34" s="46">
        <v>2009</v>
      </c>
      <c r="H34" s="46" t="str">
        <f ca="1">VLOOKUP(C34,'Gesamt 2000-2009'!C:H,6,0)</f>
        <v>verfügbar</v>
      </c>
      <c r="I34" s="82">
        <v>31.99</v>
      </c>
      <c r="J34" s="89" t="str">
        <f ca="1">VLOOKUP('Geschichte 2000-2009'!C34,'Gesamt 2000-2009'!C34:J850,8,0)</f>
        <v>Geschichtswissenschaft|Geschichte des 20. Jahrhunderts</v>
      </c>
      <c r="K34" s="46" t="s">
        <v>5716</v>
      </c>
      <c r="L34" s="46"/>
      <c r="M34" s="48" t="s">
        <v>5057</v>
      </c>
      <c r="N34" s="46" t="s">
        <v>4283</v>
      </c>
      <c r="O34" s="98">
        <v>1</v>
      </c>
    </row>
    <row r="35" spans="2:15">
      <c r="B35" s="46" t="s">
        <v>4398</v>
      </c>
      <c r="C35" s="47">
        <v>9783839411254</v>
      </c>
      <c r="D35" s="48" t="s">
        <v>4399</v>
      </c>
      <c r="E35" s="48" t="s">
        <v>4400</v>
      </c>
      <c r="F35" s="48" t="s">
        <v>6990</v>
      </c>
      <c r="G35" s="46">
        <v>2009</v>
      </c>
      <c r="H35" s="46" t="str">
        <f ca="1">VLOOKUP(C35,'Gesamt 2000-2009'!C:H,6,0)</f>
        <v>verfügbar</v>
      </c>
      <c r="I35" s="82">
        <v>17.989999999999998</v>
      </c>
      <c r="J35" s="89" t="str">
        <f ca="1">VLOOKUP('Geschichte 2000-2009'!C35,'Gesamt 2000-2009'!C35:J851,8,0)</f>
        <v>Geschichtswissenschaft|Wissenschafts- und Technikgeschichte</v>
      </c>
      <c r="K35" s="46" t="s">
        <v>5869</v>
      </c>
      <c r="L35" s="46"/>
      <c r="M35" s="48" t="s">
        <v>5057</v>
      </c>
      <c r="N35" s="46" t="s">
        <v>4397</v>
      </c>
      <c r="O35" s="98">
        <v>1</v>
      </c>
    </row>
    <row r="36" spans="2:15">
      <c r="B36" s="46" t="s">
        <v>4409</v>
      </c>
      <c r="C36" s="47">
        <v>9783839411445</v>
      </c>
      <c r="D36" s="48" t="s">
        <v>4410</v>
      </c>
      <c r="E36" s="48" t="s">
        <v>4411</v>
      </c>
      <c r="F36" s="48" t="s">
        <v>6990</v>
      </c>
      <c r="G36" s="46">
        <v>2009</v>
      </c>
      <c r="H36" s="46" t="str">
        <f ca="1">VLOOKUP(C36,'Gesamt 2000-2009'!C:H,6,0)</f>
        <v>verfügbar</v>
      </c>
      <c r="I36" s="82">
        <v>26.99</v>
      </c>
      <c r="J36" s="89" t="str">
        <f ca="1">VLOOKUP('Geschichte 2000-2009'!C36,'Gesamt 2000-2009'!C36:J852,8,0)</f>
        <v>Geschichtswissenschaft|Wissenschafts- und Technikgeschichte</v>
      </c>
      <c r="K36" s="46" t="s">
        <v>6989</v>
      </c>
      <c r="L36" s="46"/>
      <c r="M36" s="48" t="s">
        <v>5057</v>
      </c>
      <c r="N36" s="46" t="s">
        <v>4408</v>
      </c>
      <c r="O36" s="98">
        <v>1</v>
      </c>
    </row>
    <row r="37" spans="2:15">
      <c r="B37" s="46" t="s">
        <v>4413</v>
      </c>
      <c r="C37" s="47">
        <v>9783839411469</v>
      </c>
      <c r="D37" s="48" t="s">
        <v>4414</v>
      </c>
      <c r="E37" s="48" t="s">
        <v>4415</v>
      </c>
      <c r="F37" s="48" t="s">
        <v>7045</v>
      </c>
      <c r="G37" s="46">
        <v>2009</v>
      </c>
      <c r="H37" s="46" t="str">
        <f ca="1">VLOOKUP(C37,'Gesamt 2000-2009'!C:H,6,0)</f>
        <v>verfügbar</v>
      </c>
      <c r="I37" s="82">
        <v>20.99</v>
      </c>
      <c r="J37" s="89" t="str">
        <f ca="1">VLOOKUP('Geschichte 2000-2009'!C37,'Gesamt 2000-2009'!C37:J853,8,0)</f>
        <v>Philosophie|Philosophiegeschichte</v>
      </c>
      <c r="K37" s="46" t="s">
        <v>7164</v>
      </c>
      <c r="L37" s="46"/>
      <c r="M37" s="48" t="s">
        <v>5057</v>
      </c>
      <c r="N37" s="46" t="s">
        <v>4412</v>
      </c>
      <c r="O37" s="98">
        <v>1</v>
      </c>
    </row>
    <row r="38" spans="2:15">
      <c r="B38" s="46" t="s">
        <v>4462</v>
      </c>
      <c r="C38" s="47">
        <v>9783839412817</v>
      </c>
      <c r="D38" s="48" t="s">
        <v>4463</v>
      </c>
      <c r="E38" s="48" t="s">
        <v>4464</v>
      </c>
      <c r="F38" s="48" t="s">
        <v>7045</v>
      </c>
      <c r="G38" s="46">
        <v>2009</v>
      </c>
      <c r="H38" s="46" t="str">
        <f ca="1">VLOOKUP(C38,'Gesamt 2000-2009'!C:H,6,0)</f>
        <v>verfügbar</v>
      </c>
      <c r="I38" s="82">
        <v>34.99</v>
      </c>
      <c r="J38" s="89" t="str">
        <f ca="1">VLOOKUP('Geschichte 2000-2009'!C38,'Gesamt 2000-2009'!C38:J854,8,0)</f>
        <v>Philosophie|Kulturphilosophie und Philosophische Anthropologie</v>
      </c>
      <c r="K38" s="46" t="s">
        <v>6654</v>
      </c>
      <c r="L38" s="46"/>
      <c r="M38" s="48" t="s">
        <v>5057</v>
      </c>
      <c r="N38" s="46" t="s">
        <v>4461</v>
      </c>
      <c r="O38" s="98">
        <v>1</v>
      </c>
    </row>
    <row r="39" spans="2:15">
      <c r="B39" s="46" t="s">
        <v>4526</v>
      </c>
      <c r="C39" s="47">
        <v>9783839413401</v>
      </c>
      <c r="D39" s="48" t="s">
        <v>4527</v>
      </c>
      <c r="E39" s="48" t="s">
        <v>4528</v>
      </c>
      <c r="F39" s="48" t="s">
        <v>6552</v>
      </c>
      <c r="G39" s="46">
        <v>2009</v>
      </c>
      <c r="H39" s="46" t="str">
        <f ca="1">VLOOKUP(C39,'Gesamt 2000-2009'!C:H,6,0)</f>
        <v>verfügbar</v>
      </c>
      <c r="I39" s="82">
        <v>24.99</v>
      </c>
      <c r="J39" s="89" t="str">
        <f ca="1">VLOOKUP('Geschichte 2000-2009'!C39,'Gesamt 2000-2009'!C39:J855,8,0)</f>
        <v>Ethnologie und Kulturanthropologie|Europäische Ethnologie</v>
      </c>
      <c r="K39" s="46" t="s">
        <v>6583</v>
      </c>
      <c r="L39" s="46"/>
      <c r="M39" s="48" t="s">
        <v>5057</v>
      </c>
      <c r="N39" s="46" t="s">
        <v>4525</v>
      </c>
      <c r="O39" s="98">
        <v>1</v>
      </c>
    </row>
    <row r="40" spans="2:15">
      <c r="B40" s="46" t="s">
        <v>5792</v>
      </c>
      <c r="C40" s="47">
        <v>9783839406687</v>
      </c>
      <c r="D40" s="48" t="s">
        <v>5793</v>
      </c>
      <c r="E40" s="48" t="s">
        <v>5794</v>
      </c>
      <c r="F40" s="48" t="s">
        <v>7071</v>
      </c>
      <c r="G40" s="46">
        <v>2008</v>
      </c>
      <c r="H40" s="46" t="str">
        <f ca="1">VLOOKUP(C40,'Gesamt 2000-2009'!C:H,6,0)</f>
        <v>verfügbar</v>
      </c>
      <c r="I40" s="82">
        <v>32.99</v>
      </c>
      <c r="J40" s="89" t="str">
        <f ca="1">VLOOKUP('Geschichte 2000-2009'!C40,'Gesamt 2000-2009'!C40:J856,8,0)</f>
        <v>Geschichtswissenschaft|Geschichte des 20. Jahrhunderts</v>
      </c>
      <c r="K40" s="46" t="s">
        <v>7560</v>
      </c>
      <c r="L40" s="46"/>
      <c r="M40" s="48" t="s">
        <v>5057</v>
      </c>
      <c r="N40" s="46" t="s">
        <v>5791</v>
      </c>
      <c r="O40" s="98">
        <v>1</v>
      </c>
    </row>
    <row r="41" spans="2:15">
      <c r="B41" s="46" t="s">
        <v>5796</v>
      </c>
      <c r="C41" s="47">
        <v>9783839406946</v>
      </c>
      <c r="D41" s="48" t="s">
        <v>5797</v>
      </c>
      <c r="E41" s="48" t="s">
        <v>5798</v>
      </c>
      <c r="F41" s="48" t="s">
        <v>7045</v>
      </c>
      <c r="G41" s="46">
        <v>2008</v>
      </c>
      <c r="H41" s="46" t="str">
        <f ca="1">VLOOKUP(C41,'Gesamt 2000-2009'!C:H,6,0)</f>
        <v>verfügbar</v>
      </c>
      <c r="I41" s="82">
        <v>21.99</v>
      </c>
      <c r="J41" s="89" t="str">
        <f ca="1">VLOOKUP('Geschichte 2000-2009'!C41,'Gesamt 2000-2009'!C41:J857,8,0)</f>
        <v>Philosophie|Kulturphilosophie und Philosophische Anthropologie</v>
      </c>
      <c r="K41" s="46" t="s">
        <v>6654</v>
      </c>
      <c r="L41" s="46"/>
      <c r="M41" s="48" t="s">
        <v>5057</v>
      </c>
      <c r="N41" s="46" t="s">
        <v>5795</v>
      </c>
      <c r="O41" s="98">
        <v>1</v>
      </c>
    </row>
    <row r="42" spans="2:15">
      <c r="B42" s="46" t="s">
        <v>5816</v>
      </c>
      <c r="C42" s="47">
        <v>9783839408407</v>
      </c>
      <c r="D42" s="48" t="s">
        <v>5817</v>
      </c>
      <c r="E42" s="48" t="s">
        <v>5818</v>
      </c>
      <c r="F42" s="48" t="s">
        <v>6864</v>
      </c>
      <c r="G42" s="46">
        <v>2008</v>
      </c>
      <c r="H42" s="46" t="str">
        <f ca="1">VLOOKUP(C42,'Gesamt 2000-2009'!C:H,6,0)</f>
        <v>verfügbar</v>
      </c>
      <c r="I42" s="82">
        <v>14.99</v>
      </c>
      <c r="J42" s="89" t="str">
        <f ca="1">VLOOKUP('Geschichte 2000-2009'!C42,'Gesamt 2000-2009'!C42:J858,8,0)</f>
        <v>Philosophie|Philosophiegeschichte</v>
      </c>
      <c r="K42" s="46" t="s">
        <v>7511</v>
      </c>
      <c r="L42" s="46"/>
      <c r="M42" s="48" t="s">
        <v>5057</v>
      </c>
      <c r="N42" s="46" t="s">
        <v>5815</v>
      </c>
      <c r="O42" s="98">
        <v>1</v>
      </c>
    </row>
    <row r="43" spans="2:15">
      <c r="B43" s="46" t="s">
        <v>5829</v>
      </c>
      <c r="C43" s="47">
        <v>9783839404324</v>
      </c>
      <c r="D43" s="48" t="s">
        <v>6577</v>
      </c>
      <c r="E43" s="48" t="s">
        <v>5830</v>
      </c>
      <c r="F43" s="48" t="s">
        <v>6541</v>
      </c>
      <c r="G43" s="46">
        <v>2008</v>
      </c>
      <c r="H43" s="46" t="str">
        <f ca="1">VLOOKUP(C43,'Gesamt 2000-2009'!C:H,6,0)</f>
        <v>verfügbar</v>
      </c>
      <c r="I43" s="82">
        <v>26.99</v>
      </c>
      <c r="J43" s="89" t="str">
        <f ca="1">VLOOKUP('Geschichte 2000-2009'!C43,'Gesamt 2000-2009'!C43:J859,8,0)</f>
        <v>Ethnologie und Kulturanthropologie|Außereuropäische Ethnologie</v>
      </c>
      <c r="K43" s="46" t="s">
        <v>6583</v>
      </c>
      <c r="L43" s="46"/>
      <c r="M43" s="48" t="s">
        <v>5057</v>
      </c>
      <c r="N43" s="46" t="s">
        <v>5828</v>
      </c>
      <c r="O43" s="98">
        <v>1</v>
      </c>
    </row>
    <row r="44" spans="2:15">
      <c r="B44" s="46" t="s">
        <v>5866</v>
      </c>
      <c r="C44" s="47">
        <v>9783839408568</v>
      </c>
      <c r="D44" s="48" t="s">
        <v>5867</v>
      </c>
      <c r="E44" s="48" t="s">
        <v>5868</v>
      </c>
      <c r="F44" s="48" t="s">
        <v>6990</v>
      </c>
      <c r="G44" s="46">
        <v>2008</v>
      </c>
      <c r="H44" s="46" t="str">
        <f ca="1">VLOOKUP(C44,'Gesamt 2000-2009'!C:H,6,0)</f>
        <v>verfügbar</v>
      </c>
      <c r="I44" s="82">
        <v>30.99</v>
      </c>
      <c r="J44" s="89" t="str">
        <f ca="1">VLOOKUP('Geschichte 2000-2009'!C44,'Gesamt 2000-2009'!C44:J860,8,0)</f>
        <v>Geschichtswissenschaft|Wissenschafts- und Technikgeschichte</v>
      </c>
      <c r="K44" s="46" t="s">
        <v>5869</v>
      </c>
      <c r="L44" s="46"/>
      <c r="M44" s="48" t="s">
        <v>5057</v>
      </c>
      <c r="N44" s="46" t="s">
        <v>5865</v>
      </c>
      <c r="O44" s="98">
        <v>1</v>
      </c>
    </row>
    <row r="45" spans="2:15">
      <c r="B45" s="46" t="s">
        <v>5889</v>
      </c>
      <c r="C45" s="47">
        <v>9783839408964</v>
      </c>
      <c r="D45" s="48" t="s">
        <v>5890</v>
      </c>
      <c r="E45" s="48" t="s">
        <v>5891</v>
      </c>
      <c r="F45" s="48" t="s">
        <v>5892</v>
      </c>
      <c r="G45" s="46">
        <v>2008</v>
      </c>
      <c r="H45" s="46" t="str">
        <f ca="1">VLOOKUP(C45,'Gesamt 2000-2009'!C:H,6,0)</f>
        <v>verfügbar</v>
      </c>
      <c r="I45" s="82">
        <v>32.99</v>
      </c>
      <c r="J45" s="89" t="str">
        <f ca="1">VLOOKUP('Geschichte 2000-2009'!C45,'Gesamt 2000-2009'!C45:J861,8,0)</f>
        <v>Geschichtswissenschaft|Wissenschafts- und Technikgeschichte</v>
      </c>
      <c r="K45" s="46" t="s">
        <v>6696</v>
      </c>
      <c r="L45" s="46"/>
      <c r="M45" s="48" t="s">
        <v>5057</v>
      </c>
      <c r="N45" s="46" t="s">
        <v>5888</v>
      </c>
      <c r="O45" s="98">
        <v>1</v>
      </c>
    </row>
    <row r="46" spans="2:15">
      <c r="B46" s="46" t="s">
        <v>6015</v>
      </c>
      <c r="C46" s="47">
        <v>9783839409510</v>
      </c>
      <c r="D46" s="48" t="s">
        <v>6016</v>
      </c>
      <c r="E46" s="48" t="s">
        <v>6017</v>
      </c>
      <c r="F46" s="48" t="s">
        <v>6864</v>
      </c>
      <c r="G46" s="46">
        <v>2008</v>
      </c>
      <c r="H46" s="46" t="str">
        <f ca="1">VLOOKUP(C46,'Gesamt 2000-2009'!C:H,6,0)</f>
        <v>verfügbar</v>
      </c>
      <c r="I46" s="82">
        <v>31.99</v>
      </c>
      <c r="J46" s="89" t="str">
        <f ca="1">VLOOKUP('Geschichte 2000-2009'!C46,'Gesamt 2000-2009'!C46:J862,8,0)</f>
        <v>Philosophie|Wissenschafts-, Technik- und Naturphilosophie</v>
      </c>
      <c r="K46" s="46" t="s">
        <v>6649</v>
      </c>
      <c r="L46" s="46"/>
      <c r="M46" s="48" t="s">
        <v>5057</v>
      </c>
      <c r="N46" s="46" t="s">
        <v>6014</v>
      </c>
      <c r="O46" s="98">
        <v>1</v>
      </c>
    </row>
    <row r="47" spans="2:15">
      <c r="B47" s="46" t="s">
        <v>6031</v>
      </c>
      <c r="C47" s="47">
        <v>9783839407400</v>
      </c>
      <c r="D47" s="48" t="s">
        <v>6032</v>
      </c>
      <c r="E47" s="48" t="s">
        <v>6033</v>
      </c>
      <c r="F47" s="48" t="s">
        <v>7045</v>
      </c>
      <c r="G47" s="46">
        <v>2008</v>
      </c>
      <c r="H47" s="46" t="str">
        <f ca="1">VLOOKUP(C47,'Gesamt 2000-2009'!C:H,6,0)</f>
        <v>verfügbar</v>
      </c>
      <c r="I47" s="82">
        <v>19.989999999999998</v>
      </c>
      <c r="J47" s="89" t="str">
        <f ca="1">VLOOKUP('Geschichte 2000-2009'!C47,'Gesamt 2000-2009'!C47:J863,8,0)</f>
        <v>Philosophie|Philosophiegeschichte</v>
      </c>
      <c r="K47" s="46" t="s">
        <v>7164</v>
      </c>
      <c r="L47" s="46"/>
      <c r="M47" s="48" t="s">
        <v>5057</v>
      </c>
      <c r="N47" s="46" t="s">
        <v>6030</v>
      </c>
      <c r="O47" s="98">
        <v>1</v>
      </c>
    </row>
    <row r="48" spans="2:15">
      <c r="B48" s="46" t="s">
        <v>6070</v>
      </c>
      <c r="C48" s="47">
        <v>9783839409916</v>
      </c>
      <c r="D48" s="48" t="s">
        <v>6071</v>
      </c>
      <c r="E48" s="48" t="s">
        <v>6072</v>
      </c>
      <c r="F48" s="48" t="s">
        <v>7045</v>
      </c>
      <c r="G48" s="46">
        <v>2008</v>
      </c>
      <c r="H48" s="46" t="str">
        <f ca="1">VLOOKUP(C48,'Gesamt 2000-2009'!C:H,6,0)</f>
        <v>verfügbar</v>
      </c>
      <c r="I48" s="82">
        <v>21.99</v>
      </c>
      <c r="J48" s="89" t="str">
        <f ca="1">VLOOKUP('Geschichte 2000-2009'!C48,'Gesamt 2000-2009'!C48:J864,8,0)</f>
        <v>Philosophie|Medienphilosophie, Sprachphilosophie und Ästhetik</v>
      </c>
      <c r="K48" s="46" t="s">
        <v>6073</v>
      </c>
      <c r="L48" s="46"/>
      <c r="M48" s="48" t="s">
        <v>5057</v>
      </c>
      <c r="N48" s="46" t="s">
        <v>6069</v>
      </c>
      <c r="O48" s="98">
        <v>1</v>
      </c>
    </row>
    <row r="49" spans="2:15">
      <c r="B49" s="46" t="s">
        <v>6083</v>
      </c>
      <c r="C49" s="47">
        <v>9783839410196</v>
      </c>
      <c r="D49" s="48" t="s">
        <v>6084</v>
      </c>
      <c r="E49" s="48" t="s">
        <v>6085</v>
      </c>
      <c r="F49" s="48" t="s">
        <v>6990</v>
      </c>
      <c r="G49" s="46">
        <v>2008</v>
      </c>
      <c r="H49" s="46" t="str">
        <f ca="1">VLOOKUP(C49,'Gesamt 2000-2009'!C:H,6,0)</f>
        <v>verfügbar</v>
      </c>
      <c r="I49" s="82">
        <v>26.99</v>
      </c>
      <c r="J49" s="89" t="str">
        <f ca="1">VLOOKUP('Geschichte 2000-2009'!C49,'Gesamt 2000-2009'!C49:J865,8,0)</f>
        <v>Geschichtswissenschaft|Wissenschafts- und Technikgeschichte</v>
      </c>
      <c r="K49" s="46" t="s">
        <v>5869</v>
      </c>
      <c r="L49" s="46"/>
      <c r="M49" s="48" t="s">
        <v>5057</v>
      </c>
      <c r="N49" s="46" t="s">
        <v>6082</v>
      </c>
      <c r="O49" s="98">
        <v>1</v>
      </c>
    </row>
    <row r="50" spans="2:15">
      <c r="B50" s="46" t="s">
        <v>6091</v>
      </c>
      <c r="C50" s="47">
        <v>9783839410592</v>
      </c>
      <c r="D50" s="48" t="s">
        <v>6092</v>
      </c>
      <c r="E50" s="48" t="s">
        <v>6093</v>
      </c>
      <c r="F50" s="48" t="s">
        <v>7718</v>
      </c>
      <c r="G50" s="46">
        <v>2008</v>
      </c>
      <c r="H50" s="46" t="str">
        <f ca="1">VLOOKUP(C50,'Gesamt 2000-2009'!C:H,6,0)</f>
        <v>verfügbar</v>
      </c>
      <c r="I50" s="82">
        <v>19.989999999999998</v>
      </c>
      <c r="J50" s="89" t="str">
        <f ca="1">VLOOKUP('Geschichte 2000-2009'!C50,'Gesamt 2000-2009'!C50:J866,8,0)</f>
        <v>Geschichtswissenschaft|Sozial- und Wirtschaftsgeschichte</v>
      </c>
      <c r="K50" s="46" t="s">
        <v>5716</v>
      </c>
      <c r="L50" s="46"/>
      <c r="M50" s="48" t="s">
        <v>5057</v>
      </c>
      <c r="N50" s="46" t="s">
        <v>6090</v>
      </c>
      <c r="O50" s="98">
        <v>1</v>
      </c>
    </row>
    <row r="51" spans="2:15">
      <c r="B51" s="46" t="s">
        <v>6103</v>
      </c>
      <c r="C51" s="47">
        <v>9783839408483</v>
      </c>
      <c r="D51" s="48" t="s">
        <v>6104</v>
      </c>
      <c r="E51" s="48" t="s">
        <v>6105</v>
      </c>
      <c r="F51" s="48" t="s">
        <v>7045</v>
      </c>
      <c r="G51" s="46">
        <v>2008</v>
      </c>
      <c r="H51" s="46" t="str">
        <f ca="1">VLOOKUP(C51,'Gesamt 2000-2009'!C:H,6,0)</f>
        <v>verfügbar</v>
      </c>
      <c r="I51" s="82">
        <v>24.99</v>
      </c>
      <c r="J51" s="89" t="str">
        <f ca="1">VLOOKUP('Geschichte 2000-2009'!C51,'Gesamt 2000-2009'!C51:J867,8,0)</f>
        <v>Philosophie|Politische Philosophie</v>
      </c>
      <c r="K51" s="46" t="s">
        <v>6800</v>
      </c>
      <c r="L51" s="46"/>
      <c r="M51" s="48" t="s">
        <v>5057</v>
      </c>
      <c r="N51" s="46" t="s">
        <v>6102</v>
      </c>
      <c r="O51" s="98">
        <v>1</v>
      </c>
    </row>
    <row r="52" spans="2:15">
      <c r="B52" s="46" t="s">
        <v>6127</v>
      </c>
      <c r="C52" s="47">
        <v>9783839409558</v>
      </c>
      <c r="D52" s="48" t="s">
        <v>6128</v>
      </c>
      <c r="E52" s="48" t="s">
        <v>6129</v>
      </c>
      <c r="F52" s="48" t="s">
        <v>7718</v>
      </c>
      <c r="G52" s="46">
        <v>2008</v>
      </c>
      <c r="H52" s="46" t="str">
        <f ca="1">VLOOKUP(C52,'Gesamt 2000-2009'!C:H,6,0)</f>
        <v>verfügbar</v>
      </c>
      <c r="I52" s="82">
        <v>26.99</v>
      </c>
      <c r="J52" s="89" t="str">
        <f ca="1">VLOOKUP('Geschichte 2000-2009'!C52,'Gesamt 2000-2009'!C52:J868,8,0)</f>
        <v>Geschichtswissenschaft|Geschichte des 20. Jahrhunderts</v>
      </c>
      <c r="K52" s="46" t="s">
        <v>5716</v>
      </c>
      <c r="L52" s="46"/>
      <c r="M52" s="48" t="s">
        <v>5057</v>
      </c>
      <c r="N52" s="46" t="s">
        <v>6126</v>
      </c>
      <c r="O52" s="98">
        <v>1</v>
      </c>
    </row>
    <row r="53" spans="2:15">
      <c r="B53" s="46" t="s">
        <v>6131</v>
      </c>
      <c r="C53" s="47">
        <v>9783839409633</v>
      </c>
      <c r="D53" s="48" t="s">
        <v>6132</v>
      </c>
      <c r="E53" s="48" t="s">
        <v>6133</v>
      </c>
      <c r="F53" s="48" t="s">
        <v>7718</v>
      </c>
      <c r="G53" s="46">
        <v>2008</v>
      </c>
      <c r="H53" s="46" t="str">
        <f ca="1">VLOOKUP(C53,'Gesamt 2000-2009'!C:H,6,0)</f>
        <v>verfügbar</v>
      </c>
      <c r="I53" s="82">
        <v>20.99</v>
      </c>
      <c r="J53" s="89" t="str">
        <f ca="1">VLOOKUP('Geschichte 2000-2009'!C53,'Gesamt 2000-2009'!C53:J869,8,0)</f>
        <v>Geschichtswissenschaft|Geschichte des 20. Jahrhunderts</v>
      </c>
      <c r="K53" s="46" t="s">
        <v>6134</v>
      </c>
      <c r="L53" s="46"/>
      <c r="M53" s="48" t="s">
        <v>5057</v>
      </c>
      <c r="N53" s="46" t="s">
        <v>6130</v>
      </c>
      <c r="O53" s="98">
        <v>1</v>
      </c>
    </row>
    <row r="54" spans="2:15">
      <c r="B54" s="46" t="s">
        <v>6140</v>
      </c>
      <c r="C54" s="47">
        <v>9783839409718</v>
      </c>
      <c r="D54" s="48" t="s">
        <v>6141</v>
      </c>
      <c r="E54" s="48" t="s">
        <v>6142</v>
      </c>
      <c r="F54" s="48" t="s">
        <v>7115</v>
      </c>
      <c r="G54" s="46">
        <v>2008</v>
      </c>
      <c r="H54" s="46" t="str">
        <f ca="1">VLOOKUP(C54,'Gesamt 2000-2009'!C:H,6,0)</f>
        <v>verfügbar</v>
      </c>
      <c r="I54" s="82">
        <v>23.99</v>
      </c>
      <c r="J54" s="89" t="str">
        <f ca="1">VLOOKUP('Geschichte 2000-2009'!C54,'Gesamt 2000-2009'!C54:J870,8,0)</f>
        <v>Ethnologie und Kulturanthropologie|Außereuropäische Ethnologie</v>
      </c>
      <c r="K54" s="46" t="s">
        <v>6696</v>
      </c>
      <c r="L54" s="46"/>
      <c r="M54" s="48" t="s">
        <v>5057</v>
      </c>
      <c r="N54" s="46" t="s">
        <v>6139</v>
      </c>
      <c r="O54" s="98">
        <v>1</v>
      </c>
    </row>
    <row r="55" spans="2:15">
      <c r="B55" s="46" t="s">
        <v>6157</v>
      </c>
      <c r="C55" s="47">
        <v>9783839410110</v>
      </c>
      <c r="D55" s="48" t="s">
        <v>6158</v>
      </c>
      <c r="E55" s="48" t="s">
        <v>6159</v>
      </c>
      <c r="F55" s="48" t="s">
        <v>6552</v>
      </c>
      <c r="G55" s="46">
        <v>2008</v>
      </c>
      <c r="H55" s="46" t="str">
        <f ca="1">VLOOKUP(C55,'Gesamt 2000-2009'!C:H,6,0)</f>
        <v>verfügbar</v>
      </c>
      <c r="I55" s="82">
        <v>25.99</v>
      </c>
      <c r="J55" s="89" t="str">
        <f ca="1">VLOOKUP('Geschichte 2000-2009'!C55,'Gesamt 2000-2009'!C55:J871,8,0)</f>
        <v>Ethnologie und Kulturanthropologie|Europäische Ethnologie</v>
      </c>
      <c r="K55" s="46" t="s">
        <v>6583</v>
      </c>
      <c r="L55" s="46"/>
      <c r="M55" s="48" t="s">
        <v>5057</v>
      </c>
      <c r="N55" s="46" t="s">
        <v>6156</v>
      </c>
      <c r="O55" s="98">
        <v>1</v>
      </c>
    </row>
    <row r="56" spans="2:15">
      <c r="B56" s="46" t="s">
        <v>6161</v>
      </c>
      <c r="C56" s="47">
        <v>9783839410363</v>
      </c>
      <c r="D56" s="48" t="s">
        <v>6162</v>
      </c>
      <c r="E56" s="48" t="s">
        <v>6163</v>
      </c>
      <c r="F56" s="48" t="s">
        <v>7718</v>
      </c>
      <c r="G56" s="46">
        <v>2008</v>
      </c>
      <c r="H56" s="46" t="str">
        <f ca="1">VLOOKUP(C56,'Gesamt 2000-2009'!C:H,6,0)</f>
        <v>verfügbar</v>
      </c>
      <c r="I56" s="82">
        <v>32.99</v>
      </c>
      <c r="J56" s="89" t="str">
        <f ca="1">VLOOKUP('Geschichte 2000-2009'!C56,'Gesamt 2000-2009'!C56:J872,8,0)</f>
        <v>Geschichtswissenschaft|Globalgeschichte, Kolonialgeschichte und Außereuropäische Geschichte</v>
      </c>
      <c r="K56" s="46" t="s">
        <v>7717</v>
      </c>
      <c r="L56" s="46"/>
      <c r="M56" s="48" t="s">
        <v>5057</v>
      </c>
      <c r="N56" s="46" t="s">
        <v>6160</v>
      </c>
      <c r="O56" s="98">
        <v>1</v>
      </c>
    </row>
    <row r="57" spans="2:15">
      <c r="B57" s="46" t="s">
        <v>6177</v>
      </c>
      <c r="C57" s="47">
        <v>9783839408476</v>
      </c>
      <c r="D57" s="48" t="s">
        <v>6178</v>
      </c>
      <c r="E57" s="48" t="s">
        <v>6179</v>
      </c>
      <c r="F57" s="48" t="s">
        <v>7045</v>
      </c>
      <c r="G57" s="46">
        <v>2008</v>
      </c>
      <c r="H57" s="46" t="str">
        <f ca="1">VLOOKUP(C57,'Gesamt 2000-2009'!C:H,6,0)</f>
        <v>verfügbar</v>
      </c>
      <c r="I57" s="82">
        <v>44.99</v>
      </c>
      <c r="J57" s="89" t="str">
        <f ca="1">VLOOKUP('Geschichte 2000-2009'!C57,'Gesamt 2000-2009'!C57:J873,8,0)</f>
        <v>Philosophie|Medienphilosophie, Sprachphilosophie und Ästhetik</v>
      </c>
      <c r="K57" s="46" t="s">
        <v>6180</v>
      </c>
      <c r="L57" s="46"/>
      <c r="M57" s="48" t="s">
        <v>5057</v>
      </c>
      <c r="N57" s="46" t="s">
        <v>6176</v>
      </c>
      <c r="O57" s="98">
        <v>1</v>
      </c>
    </row>
    <row r="58" spans="2:15">
      <c r="B58" s="46" t="s">
        <v>6194</v>
      </c>
      <c r="C58" s="47">
        <v>9783839408711</v>
      </c>
      <c r="D58" s="48" t="s">
        <v>6195</v>
      </c>
      <c r="E58" s="48" t="s">
        <v>6196</v>
      </c>
      <c r="F58" s="48" t="s">
        <v>6990</v>
      </c>
      <c r="G58" s="46">
        <v>2008</v>
      </c>
      <c r="H58" s="46" t="str">
        <f ca="1">VLOOKUP(C58,'Gesamt 2000-2009'!C:H,6,0)</f>
        <v>verfügbar</v>
      </c>
      <c r="I58" s="82">
        <v>26.99</v>
      </c>
      <c r="J58" s="89" t="str">
        <f ca="1">VLOOKUP('Geschichte 2000-2009'!C58,'Gesamt 2000-2009'!C58:J874,8,0)</f>
        <v>Geschichtswissenschaft|Wissenschafts- und Technikgeschichte</v>
      </c>
      <c r="K58" s="46" t="s">
        <v>6197</v>
      </c>
      <c r="L58" s="46"/>
      <c r="M58" s="48" t="s">
        <v>5057</v>
      </c>
      <c r="N58" s="46" t="s">
        <v>6193</v>
      </c>
      <c r="O58" s="98">
        <v>1</v>
      </c>
    </row>
    <row r="59" spans="2:15">
      <c r="B59" s="46" t="s">
        <v>7668</v>
      </c>
      <c r="C59" s="47">
        <v>9783839406021</v>
      </c>
      <c r="D59" s="48" t="s">
        <v>7669</v>
      </c>
      <c r="E59" s="48" t="s">
        <v>7670</v>
      </c>
      <c r="F59" s="48" t="s">
        <v>6552</v>
      </c>
      <c r="G59" s="46">
        <v>2007</v>
      </c>
      <c r="H59" s="46" t="str">
        <f ca="1">VLOOKUP(C59,'Gesamt 2000-2009'!C:H,6,0)</f>
        <v>verfügbar</v>
      </c>
      <c r="I59" s="82">
        <v>24.99</v>
      </c>
      <c r="J59" s="89" t="e">
        <f ca="1">VLOOKUP('Geschichte 2000-2009'!C59,'Gesamt 2000-2009'!C59:J875,8,0)</f>
        <v>#N/A</v>
      </c>
      <c r="K59" s="46" t="s">
        <v>6583</v>
      </c>
      <c r="L59" s="46"/>
      <c r="M59" s="48" t="s">
        <v>5057</v>
      </c>
      <c r="N59" s="46" t="s">
        <v>7667</v>
      </c>
      <c r="O59" s="98">
        <v>1</v>
      </c>
    </row>
    <row r="60" spans="2:15">
      <c r="B60" s="46" t="s">
        <v>7697</v>
      </c>
      <c r="C60" s="47">
        <v>9783839406397</v>
      </c>
      <c r="D60" s="48" t="s">
        <v>7698</v>
      </c>
      <c r="E60" s="48" t="s">
        <v>7699</v>
      </c>
      <c r="F60" s="48" t="s">
        <v>6552</v>
      </c>
      <c r="G60" s="46">
        <v>2007</v>
      </c>
      <c r="H60" s="46" t="str">
        <f ca="1">VLOOKUP(C60,'Gesamt 2000-2009'!C:H,6,0)</f>
        <v>verfügbar</v>
      </c>
      <c r="I60" s="82">
        <v>26.99</v>
      </c>
      <c r="J60" s="89" t="e">
        <f ca="1">VLOOKUP('Geschichte 2000-2009'!C60,'Gesamt 2000-2009'!C60:J876,8,0)</f>
        <v>#N/A</v>
      </c>
      <c r="K60" s="46" t="s">
        <v>6583</v>
      </c>
      <c r="L60" s="46"/>
      <c r="M60" s="48" t="s">
        <v>5057</v>
      </c>
      <c r="N60" s="46" t="s">
        <v>7696</v>
      </c>
      <c r="O60" s="98">
        <v>1</v>
      </c>
    </row>
    <row r="61" spans="2:15">
      <c r="B61" s="46" t="s">
        <v>7701</v>
      </c>
      <c r="C61" s="47">
        <v>9783839406441</v>
      </c>
      <c r="D61" s="48" t="s">
        <v>7702</v>
      </c>
      <c r="E61" s="48" t="s">
        <v>7703</v>
      </c>
      <c r="F61" s="48" t="s">
        <v>6552</v>
      </c>
      <c r="G61" s="46">
        <v>2007</v>
      </c>
      <c r="H61" s="46" t="str">
        <f ca="1">VLOOKUP(C61,'Gesamt 2000-2009'!C:H,6,0)</f>
        <v>verfügbar</v>
      </c>
      <c r="I61" s="82">
        <v>19.989999999999998</v>
      </c>
      <c r="J61" s="89" t="e">
        <f ca="1">VLOOKUP('Geschichte 2000-2009'!C61,'Gesamt 2000-2009'!C61:J877,8,0)</f>
        <v>#N/A</v>
      </c>
      <c r="K61" s="46" t="s">
        <v>6551</v>
      </c>
      <c r="L61" s="46"/>
      <c r="M61" s="48" t="s">
        <v>5057</v>
      </c>
      <c r="N61" s="46" t="s">
        <v>7700</v>
      </c>
      <c r="O61" s="98">
        <v>1</v>
      </c>
    </row>
    <row r="62" spans="2:15">
      <c r="B62" s="46" t="s">
        <v>7714</v>
      </c>
      <c r="C62" s="47">
        <v>9783839406649</v>
      </c>
      <c r="D62" s="48" t="s">
        <v>7715</v>
      </c>
      <c r="E62" s="48" t="s">
        <v>7716</v>
      </c>
      <c r="F62" s="48" t="s">
        <v>7718</v>
      </c>
      <c r="G62" s="46">
        <v>2007</v>
      </c>
      <c r="H62" s="46" t="str">
        <f ca="1">VLOOKUP(C62,'Gesamt 2000-2009'!C:H,6,0)</f>
        <v>verfügbar</v>
      </c>
      <c r="I62" s="82">
        <v>31.99</v>
      </c>
      <c r="J62" s="89" t="e">
        <f ca="1">VLOOKUP('Geschichte 2000-2009'!C62,'Gesamt 2000-2009'!C62:J878,8,0)</f>
        <v>#N/A</v>
      </c>
      <c r="K62" s="46" t="s">
        <v>7717</v>
      </c>
      <c r="L62" s="46"/>
      <c r="M62" s="48" t="s">
        <v>5057</v>
      </c>
      <c r="N62" s="46" t="s">
        <v>7713</v>
      </c>
      <c r="O62" s="98">
        <v>1</v>
      </c>
    </row>
    <row r="63" spans="2:15">
      <c r="B63" s="46" t="s">
        <v>7748</v>
      </c>
      <c r="C63" s="47">
        <v>9783839406137</v>
      </c>
      <c r="D63" s="48" t="s">
        <v>7749</v>
      </c>
      <c r="E63" s="48" t="s">
        <v>7750</v>
      </c>
      <c r="F63" s="48" t="s">
        <v>6864</v>
      </c>
      <c r="G63" s="46">
        <v>2007</v>
      </c>
      <c r="H63" s="46" t="str">
        <f ca="1">VLOOKUP(C63,'Gesamt 2000-2009'!C:H,6,0)</f>
        <v>verfügbar</v>
      </c>
      <c r="I63" s="82">
        <v>19.989999999999998</v>
      </c>
      <c r="J63" s="89" t="e">
        <f ca="1">VLOOKUP('Geschichte 2000-2009'!C63,'Gesamt 2000-2009'!C63:J879,8,0)</f>
        <v>#N/A</v>
      </c>
      <c r="K63" s="46" t="s">
        <v>7511</v>
      </c>
      <c r="L63" s="46"/>
      <c r="M63" s="48" t="s">
        <v>5057</v>
      </c>
      <c r="N63" s="46" t="s">
        <v>7747</v>
      </c>
      <c r="O63" s="98">
        <v>1</v>
      </c>
    </row>
    <row r="64" spans="2:15">
      <c r="B64" s="46" t="s">
        <v>7752</v>
      </c>
      <c r="C64" s="47">
        <v>9783839406205</v>
      </c>
      <c r="D64" s="48" t="s">
        <v>7753</v>
      </c>
      <c r="E64" s="48" t="s">
        <v>7754</v>
      </c>
      <c r="F64" s="48" t="s">
        <v>7045</v>
      </c>
      <c r="G64" s="46">
        <v>2007</v>
      </c>
      <c r="H64" s="46" t="str">
        <f ca="1">VLOOKUP(C64,'Gesamt 2000-2009'!C:H,6,0)</f>
        <v>verfügbar</v>
      </c>
      <c r="I64" s="82">
        <v>22.99</v>
      </c>
      <c r="J64" s="89" t="e">
        <f ca="1">VLOOKUP('Geschichte 2000-2009'!C64,'Gesamt 2000-2009'!C64:J880,8,0)</f>
        <v>#N/A</v>
      </c>
      <c r="K64" s="46" t="s">
        <v>6667</v>
      </c>
      <c r="L64" s="46"/>
      <c r="M64" s="48" t="s">
        <v>5057</v>
      </c>
      <c r="N64" s="46" t="s">
        <v>7751</v>
      </c>
      <c r="O64" s="98">
        <v>1</v>
      </c>
    </row>
    <row r="65" spans="2:15">
      <c r="B65" s="46" t="s">
        <v>7756</v>
      </c>
      <c r="C65" s="47">
        <v>9783839406267</v>
      </c>
      <c r="D65" s="48" t="s">
        <v>7757</v>
      </c>
      <c r="E65" s="48" t="s">
        <v>7758</v>
      </c>
      <c r="F65" s="48" t="s">
        <v>6990</v>
      </c>
      <c r="G65" s="46">
        <v>2007</v>
      </c>
      <c r="H65" s="46" t="str">
        <f ca="1">VLOOKUP(C65,'Gesamt 2000-2009'!C:H,6,0)</f>
        <v>verfügbar</v>
      </c>
      <c r="I65" s="82">
        <v>26.99</v>
      </c>
      <c r="J65" s="89" t="e">
        <f ca="1">VLOOKUP('Geschichte 2000-2009'!C65,'Gesamt 2000-2009'!C65:J881,8,0)</f>
        <v>#N/A</v>
      </c>
      <c r="K65" s="46" t="s">
        <v>6989</v>
      </c>
      <c r="L65" s="46"/>
      <c r="M65" s="48" t="s">
        <v>5057</v>
      </c>
      <c r="N65" s="46" t="s">
        <v>7755</v>
      </c>
      <c r="O65" s="98">
        <v>1</v>
      </c>
    </row>
    <row r="66" spans="2:15">
      <c r="B66" s="46" t="s">
        <v>5304</v>
      </c>
      <c r="C66" s="47">
        <v>9783839403976</v>
      </c>
      <c r="D66" s="48" t="s">
        <v>5305</v>
      </c>
      <c r="E66" s="48" t="s">
        <v>5306</v>
      </c>
      <c r="F66" s="48" t="s">
        <v>6602</v>
      </c>
      <c r="G66" s="46">
        <v>2007</v>
      </c>
      <c r="H66" s="46" t="str">
        <f ca="1">VLOOKUP(C66,'Gesamt 2000-2009'!C:H,6,0)</f>
        <v>verfügbar</v>
      </c>
      <c r="I66" s="82">
        <v>20.99</v>
      </c>
      <c r="J66" s="89" t="e">
        <f ca="1">VLOOKUP('Geschichte 2000-2009'!C66,'Gesamt 2000-2009'!C66:J882,8,0)</f>
        <v>#N/A</v>
      </c>
      <c r="K66" s="46" t="s">
        <v>5307</v>
      </c>
      <c r="L66" s="46"/>
      <c r="M66" s="48" t="s">
        <v>5057</v>
      </c>
      <c r="N66" s="46" t="s">
        <v>5303</v>
      </c>
      <c r="O66" s="98">
        <v>1</v>
      </c>
    </row>
    <row r="67" spans="2:15">
      <c r="B67" s="46" t="s">
        <v>5387</v>
      </c>
      <c r="C67" s="47">
        <v>9783839406557</v>
      </c>
      <c r="D67" s="48" t="s">
        <v>5388</v>
      </c>
      <c r="E67" s="48" t="s">
        <v>5389</v>
      </c>
      <c r="F67" s="48" t="s">
        <v>6644</v>
      </c>
      <c r="G67" s="46">
        <v>2007</v>
      </c>
      <c r="H67" s="46" t="str">
        <f ca="1">VLOOKUP(C67,'Gesamt 2000-2009'!C:H,6,0)</f>
        <v>verfügbar</v>
      </c>
      <c r="I67" s="82">
        <v>26.99</v>
      </c>
      <c r="J67" s="89" t="e">
        <f ca="1">VLOOKUP('Geschichte 2000-2009'!C67,'Gesamt 2000-2009'!C67:J883,8,0)</f>
        <v>#N/A</v>
      </c>
      <c r="K67" s="46" t="s">
        <v>6800</v>
      </c>
      <c r="L67" s="46"/>
      <c r="M67" s="48" t="s">
        <v>5057</v>
      </c>
      <c r="N67" s="46" t="s">
        <v>5386</v>
      </c>
      <c r="O67" s="98">
        <v>1</v>
      </c>
    </row>
    <row r="68" spans="2:15">
      <c r="B68" s="46" t="s">
        <v>5443</v>
      </c>
      <c r="C68" s="47">
        <v>9783839407370</v>
      </c>
      <c r="D68" s="48" t="s">
        <v>5444</v>
      </c>
      <c r="E68" s="48" t="s">
        <v>5445</v>
      </c>
      <c r="F68" s="48" t="s">
        <v>6864</v>
      </c>
      <c r="G68" s="46">
        <v>2007</v>
      </c>
      <c r="H68" s="46" t="str">
        <f ca="1">VLOOKUP(C68,'Gesamt 2000-2009'!C:H,6,0)</f>
        <v>verfügbar</v>
      </c>
      <c r="I68" s="82">
        <v>26.99</v>
      </c>
      <c r="J68" s="89" t="e">
        <f ca="1">VLOOKUP('Geschichte 2000-2009'!C68,'Gesamt 2000-2009'!C68:J884,8,0)</f>
        <v>#N/A</v>
      </c>
      <c r="K68" s="46" t="s">
        <v>5446</v>
      </c>
      <c r="L68" s="46"/>
      <c r="M68" s="48" t="s">
        <v>5057</v>
      </c>
      <c r="N68" s="46" t="s">
        <v>5442</v>
      </c>
      <c r="O68" s="98">
        <v>1</v>
      </c>
    </row>
    <row r="69" spans="2:15">
      <c r="B69" s="46" t="s">
        <v>5464</v>
      </c>
      <c r="C69" s="47">
        <v>9783839405659</v>
      </c>
      <c r="D69" s="48" t="s">
        <v>5465</v>
      </c>
      <c r="E69" s="48" t="s">
        <v>5466</v>
      </c>
      <c r="F69" s="48" t="s">
        <v>7045</v>
      </c>
      <c r="G69" s="46">
        <v>2007</v>
      </c>
      <c r="H69" s="46" t="str">
        <f ca="1">VLOOKUP(C69,'Gesamt 2000-2009'!C:H,6,0)</f>
        <v>verfügbar</v>
      </c>
      <c r="I69" s="82">
        <v>29.99</v>
      </c>
      <c r="J69" s="89" t="e">
        <f ca="1">VLOOKUP('Geschichte 2000-2009'!C69,'Gesamt 2000-2009'!C69:J885,8,0)</f>
        <v>#N/A</v>
      </c>
      <c r="K69" s="46" t="s">
        <v>6628</v>
      </c>
      <c r="L69" s="46"/>
      <c r="M69" s="48" t="s">
        <v>5057</v>
      </c>
      <c r="N69" s="46" t="s">
        <v>5463</v>
      </c>
      <c r="O69" s="98">
        <v>1</v>
      </c>
    </row>
    <row r="70" spans="2:15">
      <c r="B70" s="46" t="s">
        <v>5516</v>
      </c>
      <c r="C70" s="47">
        <v>9783839407097</v>
      </c>
      <c r="D70" s="48" t="s">
        <v>5517</v>
      </c>
      <c r="E70" s="48" t="s">
        <v>5518</v>
      </c>
      <c r="F70" s="48" t="s">
        <v>7045</v>
      </c>
      <c r="G70" s="46">
        <v>2007</v>
      </c>
      <c r="H70" s="46" t="str">
        <f ca="1">VLOOKUP(C70,'Gesamt 2000-2009'!C:H,6,0)</f>
        <v>verfügbar</v>
      </c>
      <c r="I70" s="82">
        <v>24.99</v>
      </c>
      <c r="J70" s="89" t="e">
        <f ca="1">VLOOKUP('Geschichte 2000-2009'!C70,'Gesamt 2000-2009'!C70:J886,8,0)</f>
        <v>#N/A</v>
      </c>
      <c r="K70" s="46" t="s">
        <v>5519</v>
      </c>
      <c r="L70" s="46"/>
      <c r="M70" s="48" t="s">
        <v>5057</v>
      </c>
      <c r="N70" s="46" t="s">
        <v>5515</v>
      </c>
      <c r="O70" s="98">
        <v>1</v>
      </c>
    </row>
    <row r="71" spans="2:15">
      <c r="B71" s="46" t="s">
        <v>5570</v>
      </c>
      <c r="C71" s="47">
        <v>9783839406861</v>
      </c>
      <c r="D71" s="48" t="s">
        <v>5571</v>
      </c>
      <c r="E71" s="48" t="s">
        <v>5572</v>
      </c>
      <c r="F71" s="48" t="s">
        <v>7045</v>
      </c>
      <c r="G71" s="46">
        <v>2007</v>
      </c>
      <c r="H71" s="46" t="str">
        <f ca="1">VLOOKUP(C71,'Gesamt 2000-2009'!C:H,6,0)</f>
        <v>verfügbar</v>
      </c>
      <c r="I71" s="82">
        <v>18.989999999999998</v>
      </c>
      <c r="J71" s="89" t="e">
        <f ca="1">VLOOKUP('Geschichte 2000-2009'!C71,'Gesamt 2000-2009'!C71:J887,8,0)</f>
        <v>#N/A</v>
      </c>
      <c r="K71" s="46" t="s">
        <v>5519</v>
      </c>
      <c r="L71" s="46"/>
      <c r="M71" s="48" t="s">
        <v>5057</v>
      </c>
      <c r="N71" s="46" t="s">
        <v>5569</v>
      </c>
      <c r="O71" s="98">
        <v>1</v>
      </c>
    </row>
    <row r="72" spans="2:15">
      <c r="B72" s="46" t="s">
        <v>5574</v>
      </c>
      <c r="C72" s="47">
        <v>9783839406915</v>
      </c>
      <c r="D72" s="48" t="s">
        <v>5575</v>
      </c>
      <c r="E72" s="48" t="s">
        <v>5576</v>
      </c>
      <c r="F72" s="48" t="s">
        <v>6864</v>
      </c>
      <c r="G72" s="46">
        <v>2007</v>
      </c>
      <c r="H72" s="46" t="str">
        <f ca="1">VLOOKUP(C72,'Gesamt 2000-2009'!C:H,6,0)</f>
        <v>verfügbar</v>
      </c>
      <c r="I72" s="82">
        <v>38.99</v>
      </c>
      <c r="J72" s="89" t="e">
        <f ca="1">VLOOKUP('Geschichte 2000-2009'!C72,'Gesamt 2000-2009'!C72:J888,8,0)</f>
        <v>#N/A</v>
      </c>
      <c r="K72" s="46" t="s">
        <v>7511</v>
      </c>
      <c r="L72" s="46"/>
      <c r="M72" s="48" t="s">
        <v>5057</v>
      </c>
      <c r="N72" s="46" t="s">
        <v>5573</v>
      </c>
      <c r="O72" s="98">
        <v>1</v>
      </c>
    </row>
    <row r="73" spans="2:15">
      <c r="B73" s="46" t="s">
        <v>5578</v>
      </c>
      <c r="C73" s="47">
        <v>9783839406953</v>
      </c>
      <c r="D73" s="48" t="s">
        <v>5579</v>
      </c>
      <c r="E73" s="48" t="s">
        <v>5580</v>
      </c>
      <c r="F73" s="48" t="s">
        <v>5582</v>
      </c>
      <c r="G73" s="46">
        <v>2007</v>
      </c>
      <c r="H73" s="46" t="str">
        <f ca="1">VLOOKUP(C73,'Gesamt 2000-2009'!C:H,6,0)</f>
        <v>verfügbar</v>
      </c>
      <c r="I73" s="82">
        <v>36.99</v>
      </c>
      <c r="J73" s="89" t="e">
        <f ca="1">VLOOKUP('Geschichte 2000-2009'!C73,'Gesamt 2000-2009'!C73:J889,8,0)</f>
        <v>#N/A</v>
      </c>
      <c r="K73" s="46" t="s">
        <v>5581</v>
      </c>
      <c r="L73" s="46"/>
      <c r="M73" s="48" t="s">
        <v>5057</v>
      </c>
      <c r="N73" s="46" t="s">
        <v>5577</v>
      </c>
      <c r="O73" s="98">
        <v>1</v>
      </c>
    </row>
    <row r="74" spans="2:15">
      <c r="B74" s="46" t="s">
        <v>5615</v>
      </c>
      <c r="C74" s="47">
        <v>9783839405109</v>
      </c>
      <c r="D74" s="48" t="s">
        <v>5616</v>
      </c>
      <c r="E74" s="48" t="s">
        <v>5617</v>
      </c>
      <c r="F74" s="48" t="s">
        <v>7045</v>
      </c>
      <c r="G74" s="46">
        <v>2007</v>
      </c>
      <c r="H74" s="46" t="str">
        <f ca="1">VLOOKUP(C74,'Gesamt 2000-2009'!C:H,6,0)</f>
        <v>verfügbar</v>
      </c>
      <c r="I74" s="82">
        <v>22.99</v>
      </c>
      <c r="J74" s="89" t="e">
        <f ca="1">VLOOKUP('Geschichte 2000-2009'!C74,'Gesamt 2000-2009'!C74:J890,8,0)</f>
        <v>#N/A</v>
      </c>
      <c r="K74" s="46" t="s">
        <v>5618</v>
      </c>
      <c r="L74" s="46"/>
      <c r="M74" s="48" t="s">
        <v>5057</v>
      </c>
      <c r="N74" s="46" t="s">
        <v>5614</v>
      </c>
      <c r="O74" s="98">
        <v>1</v>
      </c>
    </row>
    <row r="75" spans="2:15">
      <c r="B75" s="46" t="s">
        <v>5620</v>
      </c>
      <c r="C75" s="47">
        <v>9783839405314</v>
      </c>
      <c r="D75" s="48" t="s">
        <v>7509</v>
      </c>
      <c r="E75" s="48" t="s">
        <v>5621</v>
      </c>
      <c r="F75" s="48" t="s">
        <v>6864</v>
      </c>
      <c r="G75" s="46">
        <v>2007</v>
      </c>
      <c r="H75" s="46" t="str">
        <f ca="1">VLOOKUP(C75,'Gesamt 2000-2009'!C:H,6,0)</f>
        <v>verfügbar</v>
      </c>
      <c r="I75" s="82">
        <v>25.99</v>
      </c>
      <c r="J75" s="89" t="e">
        <f ca="1">VLOOKUP('Geschichte 2000-2009'!C75,'Gesamt 2000-2009'!C75:J891,8,0)</f>
        <v>#N/A</v>
      </c>
      <c r="K75" s="46" t="s">
        <v>7511</v>
      </c>
      <c r="L75" s="46"/>
      <c r="M75" s="48" t="s">
        <v>5057</v>
      </c>
      <c r="N75" s="46" t="s">
        <v>5619</v>
      </c>
      <c r="O75" s="98">
        <v>1</v>
      </c>
    </row>
    <row r="76" spans="2:15">
      <c r="B76" s="46" t="s">
        <v>5662</v>
      </c>
      <c r="C76" s="47">
        <v>9783839407882</v>
      </c>
      <c r="D76" s="48" t="s">
        <v>5663</v>
      </c>
      <c r="E76" s="48" t="s">
        <v>5664</v>
      </c>
      <c r="F76" s="48" t="s">
        <v>7045</v>
      </c>
      <c r="G76" s="46">
        <v>2007</v>
      </c>
      <c r="H76" s="46" t="str">
        <f ca="1">VLOOKUP(C76,'Gesamt 2000-2009'!C:H,6,0)</f>
        <v>verfügbar</v>
      </c>
      <c r="I76" s="82">
        <v>26.99</v>
      </c>
      <c r="J76" s="89" t="e">
        <f ca="1">VLOOKUP('Geschichte 2000-2009'!C76,'Gesamt 2000-2009'!C76:J892,8,0)</f>
        <v>#N/A</v>
      </c>
      <c r="K76" s="46" t="s">
        <v>5519</v>
      </c>
      <c r="L76" s="46"/>
      <c r="M76" s="48" t="s">
        <v>5057</v>
      </c>
      <c r="N76" s="46" t="s">
        <v>5661</v>
      </c>
      <c r="O76" s="98">
        <v>1</v>
      </c>
    </row>
    <row r="77" spans="2:15">
      <c r="B77" s="46" t="s">
        <v>5701</v>
      </c>
      <c r="C77" s="47">
        <v>9783839407257</v>
      </c>
      <c r="D77" s="48" t="s">
        <v>5702</v>
      </c>
      <c r="E77" s="48" t="s">
        <v>5703</v>
      </c>
      <c r="F77" s="48" t="s">
        <v>6979</v>
      </c>
      <c r="G77" s="46">
        <v>2007</v>
      </c>
      <c r="H77" s="46" t="str">
        <f ca="1">VLOOKUP(C77,'Gesamt 2000-2009'!C:H,6,0)</f>
        <v>verfügbar</v>
      </c>
      <c r="I77" s="82">
        <v>26.99</v>
      </c>
      <c r="J77" s="89" t="e">
        <f ca="1">VLOOKUP('Geschichte 2000-2009'!C77,'Gesamt 2000-2009'!C77:J893,8,0)</f>
        <v>#N/A</v>
      </c>
      <c r="K77" s="46" t="s">
        <v>6978</v>
      </c>
      <c r="L77" s="46"/>
      <c r="M77" s="48" t="s">
        <v>5057</v>
      </c>
      <c r="N77" s="46" t="s">
        <v>5700</v>
      </c>
      <c r="O77" s="98">
        <v>1</v>
      </c>
    </row>
    <row r="78" spans="2:15">
      <c r="B78" s="46" t="s">
        <v>5709</v>
      </c>
      <c r="C78" s="47">
        <v>9783839407479</v>
      </c>
      <c r="D78" s="48" t="s">
        <v>5710</v>
      </c>
      <c r="E78" s="48" t="s">
        <v>5711</v>
      </c>
      <c r="F78" s="48" t="s">
        <v>6726</v>
      </c>
      <c r="G78" s="46">
        <v>2007</v>
      </c>
      <c r="H78" s="46" t="str">
        <f ca="1">VLOOKUP(C78,'Gesamt 2000-2009'!C:H,6,0)</f>
        <v>verfügbar</v>
      </c>
      <c r="I78" s="82">
        <v>37.99</v>
      </c>
      <c r="J78" s="89" t="e">
        <f ca="1">VLOOKUP('Geschichte 2000-2009'!C78,'Gesamt 2000-2009'!C78:J894,8,0)</f>
        <v>#N/A</v>
      </c>
      <c r="K78" s="46" t="s">
        <v>6583</v>
      </c>
      <c r="L78" s="46"/>
      <c r="M78" s="48" t="s">
        <v>5057</v>
      </c>
      <c r="N78" s="46" t="s">
        <v>5708</v>
      </c>
      <c r="O78" s="98">
        <v>1</v>
      </c>
    </row>
    <row r="79" spans="2:15">
      <c r="B79" s="46" t="s">
        <v>5713</v>
      </c>
      <c r="C79" s="47">
        <v>9783839407738</v>
      </c>
      <c r="D79" s="48" t="s">
        <v>5714</v>
      </c>
      <c r="E79" s="48" t="s">
        <v>5715</v>
      </c>
      <c r="F79" s="48" t="s">
        <v>7718</v>
      </c>
      <c r="G79" s="46">
        <v>2007</v>
      </c>
      <c r="H79" s="46" t="str">
        <f ca="1">VLOOKUP(C79,'Gesamt 2000-2009'!C:H,6,0)</f>
        <v>verfügbar</v>
      </c>
      <c r="I79" s="82">
        <v>26.99</v>
      </c>
      <c r="J79" s="89" t="e">
        <f ca="1">VLOOKUP('Geschichte 2000-2009'!C79,'Gesamt 2000-2009'!C79:J895,8,0)</f>
        <v>#N/A</v>
      </c>
      <c r="K79" s="46" t="s">
        <v>5716</v>
      </c>
      <c r="L79" s="46"/>
      <c r="M79" s="48" t="s">
        <v>5057</v>
      </c>
      <c r="N79" s="46" t="s">
        <v>5712</v>
      </c>
      <c r="O79" s="98">
        <v>1</v>
      </c>
    </row>
    <row r="80" spans="2:15">
      <c r="B80" s="46" t="s">
        <v>5734</v>
      </c>
      <c r="C80" s="47">
        <v>9783839404942</v>
      </c>
      <c r="D80" s="48" t="s">
        <v>5735</v>
      </c>
      <c r="E80" s="48" t="s">
        <v>5736</v>
      </c>
      <c r="F80" s="48" t="s">
        <v>7045</v>
      </c>
      <c r="G80" s="46">
        <v>2007</v>
      </c>
      <c r="H80" s="46" t="str">
        <f ca="1">VLOOKUP(C80,'Gesamt 2000-2009'!C:H,6,0)</f>
        <v>verfügbar</v>
      </c>
      <c r="I80" s="82">
        <v>22.99</v>
      </c>
      <c r="J80" s="89" t="e">
        <f ca="1">VLOOKUP('Geschichte 2000-2009'!C80,'Gesamt 2000-2009'!C80:J896,8,0)</f>
        <v>#N/A</v>
      </c>
      <c r="K80" s="46" t="s">
        <v>6800</v>
      </c>
      <c r="L80" s="46"/>
      <c r="M80" s="48" t="s">
        <v>5057</v>
      </c>
      <c r="N80" s="46" t="s">
        <v>5733</v>
      </c>
      <c r="O80" s="98">
        <v>1</v>
      </c>
    </row>
    <row r="81" spans="2:15">
      <c r="B81" s="46" t="s">
        <v>7300</v>
      </c>
      <c r="C81" s="47">
        <v>9783839404416</v>
      </c>
      <c r="D81" s="48" t="s">
        <v>7301</v>
      </c>
      <c r="E81" s="48" t="s">
        <v>7302</v>
      </c>
      <c r="F81" s="48" t="s">
        <v>7045</v>
      </c>
      <c r="G81" s="46">
        <v>2006</v>
      </c>
      <c r="H81" s="46" t="str">
        <f ca="1">VLOOKUP(C81,'Gesamt 2000-2009'!C:H,6,0)</f>
        <v>verfügbar</v>
      </c>
      <c r="I81" s="82">
        <v>21.99</v>
      </c>
      <c r="J81" s="89" t="e">
        <f ca="1">VLOOKUP('Geschichte 2000-2009'!C81,'Gesamt 2000-2009'!C81:J897,8,0)</f>
        <v>#N/A</v>
      </c>
      <c r="K81" s="46" t="s">
        <v>7164</v>
      </c>
      <c r="L81" s="46"/>
      <c r="M81" s="48" t="s">
        <v>5057</v>
      </c>
      <c r="N81" s="46" t="s">
        <v>7299</v>
      </c>
      <c r="O81" s="98">
        <v>1</v>
      </c>
    </row>
    <row r="82" spans="2:15">
      <c r="B82" s="46" t="s">
        <v>7326</v>
      </c>
      <c r="C82" s="47">
        <v>9783839404270</v>
      </c>
      <c r="D82" s="48" t="s">
        <v>7327</v>
      </c>
      <c r="E82" s="48" t="s">
        <v>7328</v>
      </c>
      <c r="F82" s="48" t="s">
        <v>7045</v>
      </c>
      <c r="G82" s="46">
        <v>2006</v>
      </c>
      <c r="H82" s="46" t="str">
        <f ca="1">VLOOKUP(C82,'Gesamt 2000-2009'!C:H,6,0)</f>
        <v>verfügbar</v>
      </c>
      <c r="I82" s="82">
        <v>24.99</v>
      </c>
      <c r="J82" s="89" t="e">
        <f ca="1">VLOOKUP('Geschichte 2000-2009'!C82,'Gesamt 2000-2009'!C82:J898,8,0)</f>
        <v>#N/A</v>
      </c>
      <c r="K82" s="46" t="s">
        <v>6667</v>
      </c>
      <c r="L82" s="46"/>
      <c r="M82" s="48" t="s">
        <v>5057</v>
      </c>
      <c r="N82" s="46" t="s">
        <v>7325</v>
      </c>
      <c r="O82" s="98">
        <v>1</v>
      </c>
    </row>
    <row r="83" spans="2:15">
      <c r="B83" s="46" t="s">
        <v>7338</v>
      </c>
      <c r="C83" s="47">
        <v>9783839404652</v>
      </c>
      <c r="D83" s="48" t="s">
        <v>7339</v>
      </c>
      <c r="E83" s="48" t="s">
        <v>7340</v>
      </c>
      <c r="F83" s="48" t="s">
        <v>7045</v>
      </c>
      <c r="G83" s="46">
        <v>2006</v>
      </c>
      <c r="H83" s="46" t="str">
        <f ca="1">VLOOKUP(C83,'Gesamt 2000-2009'!C:H,6,0)</f>
        <v>verfügbar</v>
      </c>
      <c r="I83" s="82">
        <v>22.99</v>
      </c>
      <c r="J83" s="89" t="e">
        <f ca="1">VLOOKUP('Geschichte 2000-2009'!C83,'Gesamt 2000-2009'!C83:J899,8,0)</f>
        <v>#N/A</v>
      </c>
      <c r="K83" s="46" t="s">
        <v>6800</v>
      </c>
      <c r="L83" s="46"/>
      <c r="M83" s="48" t="s">
        <v>5057</v>
      </c>
      <c r="N83" s="46" t="s">
        <v>7337</v>
      </c>
      <c r="O83" s="98">
        <v>1</v>
      </c>
    </row>
    <row r="84" spans="2:15">
      <c r="B84" s="46" t="s">
        <v>7370</v>
      </c>
      <c r="C84" s="47">
        <v>9783839404560</v>
      </c>
      <c r="D84" s="48" t="s">
        <v>7371</v>
      </c>
      <c r="E84" s="48" t="s">
        <v>7372</v>
      </c>
      <c r="F84" s="48" t="s">
        <v>7045</v>
      </c>
      <c r="G84" s="46">
        <v>2006</v>
      </c>
      <c r="H84" s="46" t="str">
        <f ca="1">VLOOKUP(C84,'Gesamt 2000-2009'!C:H,6,0)</f>
        <v>verfügbar</v>
      </c>
      <c r="I84" s="82">
        <v>23.99</v>
      </c>
      <c r="J84" s="89" t="e">
        <f ca="1">VLOOKUP('Geschichte 2000-2009'!C84,'Gesamt 2000-2009'!C84:J900,8,0)</f>
        <v>#N/A</v>
      </c>
      <c r="K84" s="46" t="s">
        <v>6654</v>
      </c>
      <c r="L84" s="46"/>
      <c r="M84" s="48" t="s">
        <v>5057</v>
      </c>
      <c r="N84" s="46" t="s">
        <v>7369</v>
      </c>
      <c r="O84" s="98">
        <v>1</v>
      </c>
    </row>
    <row r="85" spans="2:15">
      <c r="B85" s="46" t="s">
        <v>7378</v>
      </c>
      <c r="C85" s="47">
        <v>9783839404751</v>
      </c>
      <c r="D85" s="48" t="s">
        <v>7379</v>
      </c>
      <c r="E85" s="48" t="s">
        <v>7380</v>
      </c>
      <c r="F85" s="48" t="s">
        <v>7045</v>
      </c>
      <c r="G85" s="46">
        <v>2006</v>
      </c>
      <c r="H85" s="46" t="str">
        <f ca="1">VLOOKUP(C85,'Gesamt 2000-2009'!C:H,6,0)</f>
        <v>verfügbar</v>
      </c>
      <c r="I85" s="82">
        <v>23.99</v>
      </c>
      <c r="J85" s="89" t="e">
        <f ca="1">VLOOKUP('Geschichte 2000-2009'!C85,'Gesamt 2000-2009'!C85:J901,8,0)</f>
        <v>#N/A</v>
      </c>
      <c r="K85" s="46" t="s">
        <v>6649</v>
      </c>
      <c r="L85" s="46"/>
      <c r="M85" s="48" t="s">
        <v>5057</v>
      </c>
      <c r="N85" s="46" t="s">
        <v>7377</v>
      </c>
      <c r="O85" s="98">
        <v>1</v>
      </c>
    </row>
    <row r="86" spans="2:15">
      <c r="B86" s="46" t="s">
        <v>7390</v>
      </c>
      <c r="C86" s="47">
        <v>9783839404386</v>
      </c>
      <c r="D86" s="48" t="s">
        <v>7391</v>
      </c>
      <c r="E86" s="48" t="s">
        <v>7392</v>
      </c>
      <c r="F86" s="48" t="s">
        <v>6570</v>
      </c>
      <c r="G86" s="46">
        <v>2006</v>
      </c>
      <c r="H86" s="46" t="str">
        <f ca="1">VLOOKUP(C86,'Gesamt 2000-2009'!C:H,6,0)</f>
        <v>verfügbar</v>
      </c>
      <c r="I86" s="82">
        <v>11.99</v>
      </c>
      <c r="J86" s="89" t="e">
        <f ca="1">VLOOKUP('Geschichte 2000-2009'!C86,'Gesamt 2000-2009'!C86:J902,8,0)</f>
        <v>#N/A</v>
      </c>
      <c r="K86" s="46" t="s">
        <v>6592</v>
      </c>
      <c r="L86" s="46"/>
      <c r="M86" s="48" t="s">
        <v>5057</v>
      </c>
      <c r="N86" s="46" t="s">
        <v>7389</v>
      </c>
      <c r="O86" s="98">
        <v>1</v>
      </c>
    </row>
    <row r="87" spans="2:15">
      <c r="B87" s="46" t="s">
        <v>7394</v>
      </c>
      <c r="C87" s="47">
        <v>9783839404430</v>
      </c>
      <c r="D87" s="48" t="s">
        <v>7395</v>
      </c>
      <c r="E87" s="48" t="s">
        <v>7396</v>
      </c>
      <c r="F87" s="48" t="s">
        <v>7045</v>
      </c>
      <c r="G87" s="46">
        <v>2006</v>
      </c>
      <c r="H87" s="46" t="str">
        <f ca="1">VLOOKUP(C87,'Gesamt 2000-2009'!C:H,6,0)</f>
        <v>verfügbar</v>
      </c>
      <c r="I87" s="82">
        <v>23.99</v>
      </c>
      <c r="J87" s="89" t="e">
        <f ca="1">VLOOKUP('Geschichte 2000-2009'!C87,'Gesamt 2000-2009'!C87:J903,8,0)</f>
        <v>#N/A</v>
      </c>
      <c r="K87" s="46" t="s">
        <v>6696</v>
      </c>
      <c r="L87" s="46"/>
      <c r="M87" s="48" t="s">
        <v>5057</v>
      </c>
      <c r="N87" s="46" t="s">
        <v>7393</v>
      </c>
      <c r="O87" s="98">
        <v>1</v>
      </c>
    </row>
    <row r="88" spans="2:15">
      <c r="B88" s="46" t="s">
        <v>7422</v>
      </c>
      <c r="C88" s="47">
        <v>9783839403648</v>
      </c>
      <c r="D88" s="48" t="s">
        <v>7423</v>
      </c>
      <c r="E88" s="48" t="s">
        <v>7424</v>
      </c>
      <c r="F88" s="48" t="s">
        <v>7045</v>
      </c>
      <c r="G88" s="46">
        <v>2006</v>
      </c>
      <c r="H88" s="46" t="str">
        <f ca="1">VLOOKUP(C88,'Gesamt 2000-2009'!C:H,6,0)</f>
        <v>verfügbar</v>
      </c>
      <c r="I88" s="82">
        <v>24.99</v>
      </c>
      <c r="J88" s="89" t="e">
        <f ca="1">VLOOKUP('Geschichte 2000-2009'!C88,'Gesamt 2000-2009'!C88:J904,8,0)</f>
        <v>#N/A</v>
      </c>
      <c r="K88" s="46" t="s">
        <v>7425</v>
      </c>
      <c r="L88" s="46"/>
      <c r="M88" s="48" t="s">
        <v>5057</v>
      </c>
      <c r="N88" s="46" t="s">
        <v>7421</v>
      </c>
      <c r="O88" s="98">
        <v>1</v>
      </c>
    </row>
    <row r="89" spans="2:15">
      <c r="B89" s="46" t="s">
        <v>7508</v>
      </c>
      <c r="C89" s="47">
        <v>9783839404317</v>
      </c>
      <c r="D89" s="48" t="s">
        <v>7509</v>
      </c>
      <c r="E89" s="48" t="s">
        <v>7510</v>
      </c>
      <c r="F89" s="48" t="s">
        <v>6864</v>
      </c>
      <c r="G89" s="46">
        <v>2006</v>
      </c>
      <c r="H89" s="46" t="str">
        <f ca="1">VLOOKUP(C89,'Gesamt 2000-2009'!C:H,6,0)</f>
        <v>verfügbar</v>
      </c>
      <c r="I89" s="82">
        <v>26.99</v>
      </c>
      <c r="J89" s="89" t="e">
        <f ca="1">VLOOKUP('Geschichte 2000-2009'!C89,'Gesamt 2000-2009'!C89:J905,8,0)</f>
        <v>#N/A</v>
      </c>
      <c r="K89" s="46" t="s">
        <v>7511</v>
      </c>
      <c r="L89" s="46"/>
      <c r="M89" s="48" t="s">
        <v>5057</v>
      </c>
      <c r="N89" s="46" t="s">
        <v>7507</v>
      </c>
      <c r="O89" s="98">
        <v>1</v>
      </c>
    </row>
    <row r="90" spans="2:15">
      <c r="B90" s="46" t="s">
        <v>7539</v>
      </c>
      <c r="C90" s="47">
        <v>9783839405369</v>
      </c>
      <c r="D90" s="48" t="s">
        <v>7540</v>
      </c>
      <c r="E90" s="48" t="s">
        <v>7541</v>
      </c>
      <c r="F90" s="48" t="s">
        <v>7045</v>
      </c>
      <c r="G90" s="46">
        <v>2006</v>
      </c>
      <c r="H90" s="46" t="str">
        <f ca="1">VLOOKUP(C90,'Gesamt 2000-2009'!C:H,6,0)</f>
        <v>verfügbar</v>
      </c>
      <c r="I90" s="82">
        <v>18.989999999999998</v>
      </c>
      <c r="J90" s="89" t="e">
        <f ca="1">VLOOKUP('Geschichte 2000-2009'!C90,'Gesamt 2000-2009'!C90:J906,8,0)</f>
        <v>#N/A</v>
      </c>
      <c r="K90" s="46" t="s">
        <v>7542</v>
      </c>
      <c r="L90" s="46"/>
      <c r="M90" s="48" t="s">
        <v>5057</v>
      </c>
      <c r="N90" s="46" t="s">
        <v>7538</v>
      </c>
      <c r="O90" s="98">
        <v>1</v>
      </c>
    </row>
    <row r="91" spans="2:15">
      <c r="B91" s="46" t="s">
        <v>7557</v>
      </c>
      <c r="C91" s="47">
        <v>9783839405734</v>
      </c>
      <c r="D91" s="48" t="s">
        <v>7558</v>
      </c>
      <c r="E91" s="48" t="s">
        <v>7559</v>
      </c>
      <c r="F91" s="48" t="s">
        <v>6552</v>
      </c>
      <c r="G91" s="46">
        <v>2006</v>
      </c>
      <c r="H91" s="46" t="str">
        <f ca="1">VLOOKUP(C91,'Gesamt 2000-2009'!C:H,6,0)</f>
        <v>verfügbar</v>
      </c>
      <c r="I91" s="82">
        <v>21.99</v>
      </c>
      <c r="J91" s="89" t="e">
        <f ca="1">VLOOKUP('Geschichte 2000-2009'!C91,'Gesamt 2000-2009'!C91:J907,8,0)</f>
        <v>#N/A</v>
      </c>
      <c r="K91" s="46" t="s">
        <v>7560</v>
      </c>
      <c r="L91" s="46"/>
      <c r="M91" s="48" t="s">
        <v>5057</v>
      </c>
      <c r="N91" s="46" t="s">
        <v>7556</v>
      </c>
      <c r="O91" s="98">
        <v>1</v>
      </c>
    </row>
    <row r="92" spans="2:15">
      <c r="B92" s="46" t="s">
        <v>7574</v>
      </c>
      <c r="C92" s="47">
        <v>9783839404119</v>
      </c>
      <c r="D92" s="48" t="s">
        <v>7575</v>
      </c>
      <c r="E92" s="48" t="s">
        <v>7576</v>
      </c>
      <c r="F92" s="48" t="s">
        <v>6602</v>
      </c>
      <c r="G92" s="46">
        <v>2006</v>
      </c>
      <c r="H92" s="46" t="str">
        <f ca="1">VLOOKUP(C92,'Gesamt 2000-2009'!C:H,6,0)</f>
        <v>verfügbar</v>
      </c>
      <c r="I92" s="82">
        <v>11.99</v>
      </c>
      <c r="J92" s="89" t="e">
        <f ca="1">VLOOKUP('Geschichte 2000-2009'!C92,'Gesamt 2000-2009'!C92:J908,8,0)</f>
        <v>#N/A</v>
      </c>
      <c r="K92" s="46" t="s">
        <v>6800</v>
      </c>
      <c r="L92" s="46"/>
      <c r="M92" s="48" t="s">
        <v>5057</v>
      </c>
      <c r="N92" s="46" t="s">
        <v>7573</v>
      </c>
      <c r="O92" s="98">
        <v>1</v>
      </c>
    </row>
    <row r="93" spans="2:15">
      <c r="B93" s="46" t="s">
        <v>7602</v>
      </c>
      <c r="C93" s="47">
        <v>9783839405901</v>
      </c>
      <c r="D93" s="48" t="s">
        <v>7603</v>
      </c>
      <c r="E93" s="48" t="s">
        <v>7604</v>
      </c>
      <c r="F93" s="48" t="s">
        <v>7605</v>
      </c>
      <c r="G93" s="46">
        <v>2006</v>
      </c>
      <c r="H93" s="46" t="str">
        <f ca="1">VLOOKUP(C93,'Gesamt 2000-2009'!C:H,6,0)</f>
        <v>verfügbar</v>
      </c>
      <c r="I93" s="82">
        <v>35.99</v>
      </c>
      <c r="J93" s="89" t="e">
        <f ca="1">VLOOKUP('Geschichte 2000-2009'!C93,'Gesamt 2000-2009'!C93:J909,8,0)</f>
        <v>#N/A</v>
      </c>
      <c r="K93" s="46" t="s">
        <v>6989</v>
      </c>
      <c r="L93" s="46"/>
      <c r="M93" s="48" t="s">
        <v>5057</v>
      </c>
      <c r="N93" s="46" t="s">
        <v>7601</v>
      </c>
      <c r="O93" s="98">
        <v>1</v>
      </c>
    </row>
    <row r="94" spans="2:15">
      <c r="B94" s="46" t="s">
        <v>6981</v>
      </c>
      <c r="C94" s="47">
        <v>9783839402870</v>
      </c>
      <c r="D94" s="48" t="s">
        <v>6982</v>
      </c>
      <c r="E94" s="48" t="s">
        <v>6983</v>
      </c>
      <c r="F94" s="48" t="s">
        <v>6984</v>
      </c>
      <c r="G94" s="46">
        <v>2005</v>
      </c>
      <c r="H94" s="46" t="str">
        <f ca="1">VLOOKUP(C94,'Gesamt 2000-2009'!C:H,6,0)</f>
        <v>verfügbar</v>
      </c>
      <c r="I94" s="82">
        <v>25.99</v>
      </c>
      <c r="J94" s="89" t="e">
        <f ca="1">VLOOKUP('Geschichte 2000-2009'!C94,'Gesamt 2000-2009'!C94:J910,8,0)</f>
        <v>#N/A</v>
      </c>
      <c r="K94" s="46" t="s">
        <v>6583</v>
      </c>
      <c r="L94" s="46"/>
      <c r="M94" s="48" t="s">
        <v>5057</v>
      </c>
      <c r="N94" s="46" t="s">
        <v>6980</v>
      </c>
      <c r="O94" s="98">
        <v>1</v>
      </c>
    </row>
    <row r="95" spans="2:15">
      <c r="B95" s="46" t="s">
        <v>6986</v>
      </c>
      <c r="C95" s="47">
        <v>9783839403013</v>
      </c>
      <c r="D95" s="48" t="s">
        <v>6987</v>
      </c>
      <c r="E95" s="48" t="s">
        <v>6988</v>
      </c>
      <c r="F95" s="48" t="s">
        <v>6990</v>
      </c>
      <c r="G95" s="46">
        <v>2005</v>
      </c>
      <c r="H95" s="46" t="str">
        <f ca="1">VLOOKUP(C95,'Gesamt 2000-2009'!C:H,6,0)</f>
        <v>verfügbar</v>
      </c>
      <c r="I95" s="82">
        <v>26.99</v>
      </c>
      <c r="J95" s="89" t="e">
        <f ca="1">VLOOKUP('Geschichte 2000-2009'!C95,'Gesamt 2000-2009'!C95:J911,8,0)</f>
        <v>#N/A</v>
      </c>
      <c r="K95" s="46" t="s">
        <v>6989</v>
      </c>
      <c r="L95" s="46"/>
      <c r="M95" s="48" t="s">
        <v>5057</v>
      </c>
      <c r="N95" s="46" t="s">
        <v>6985</v>
      </c>
      <c r="O95" s="98">
        <v>1</v>
      </c>
    </row>
    <row r="96" spans="2:15">
      <c r="B96" s="46" t="s">
        <v>6992</v>
      </c>
      <c r="C96" s="47">
        <v>9783839402603</v>
      </c>
      <c r="D96" s="48" t="s">
        <v>6577</v>
      </c>
      <c r="E96" s="48" t="s">
        <v>6993</v>
      </c>
      <c r="F96" s="48" t="s">
        <v>6541</v>
      </c>
      <c r="G96" s="46">
        <v>2005</v>
      </c>
      <c r="H96" s="46" t="str">
        <f ca="1">VLOOKUP(C96,'Gesamt 2000-2009'!C:H,6,0)</f>
        <v>verfügbar</v>
      </c>
      <c r="I96" s="82">
        <v>21.99</v>
      </c>
      <c r="J96" s="89" t="e">
        <f ca="1">VLOOKUP('Geschichte 2000-2009'!C96,'Gesamt 2000-2009'!C96:J912,8,0)</f>
        <v>#N/A</v>
      </c>
      <c r="K96" s="46" t="s">
        <v>6583</v>
      </c>
      <c r="L96" s="46"/>
      <c r="M96" s="48" t="s">
        <v>5057</v>
      </c>
      <c r="N96" s="46" t="s">
        <v>6991</v>
      </c>
      <c r="O96" s="98">
        <v>1</v>
      </c>
    </row>
    <row r="97" spans="2:15">
      <c r="B97" s="46" t="s">
        <v>7009</v>
      </c>
      <c r="C97" s="47">
        <v>9783839402177</v>
      </c>
      <c r="D97" s="48" t="s">
        <v>7010</v>
      </c>
      <c r="E97" s="48" t="s">
        <v>7011</v>
      </c>
      <c r="F97" s="48" t="s">
        <v>6552</v>
      </c>
      <c r="G97" s="46">
        <v>2005</v>
      </c>
      <c r="H97" s="46" t="str">
        <f ca="1">VLOOKUP(C97,'Gesamt 2000-2009'!C:H,6,0)</f>
        <v>verfügbar</v>
      </c>
      <c r="I97" s="82">
        <v>38.99</v>
      </c>
      <c r="J97" s="89" t="e">
        <f ca="1">VLOOKUP('Geschichte 2000-2009'!C97,'Gesamt 2000-2009'!C97:J913,8,0)</f>
        <v>#N/A</v>
      </c>
      <c r="K97" s="46" t="s">
        <v>6583</v>
      </c>
      <c r="L97" s="46"/>
      <c r="M97" s="48" t="s">
        <v>5057</v>
      </c>
      <c r="N97" s="46" t="s">
        <v>7008</v>
      </c>
      <c r="O97" s="98">
        <v>1</v>
      </c>
    </row>
    <row r="98" spans="2:15">
      <c r="B98" s="46" t="s">
        <v>7013</v>
      </c>
      <c r="C98" s="47">
        <v>9783839402245</v>
      </c>
      <c r="D98" s="48" t="s">
        <v>7014</v>
      </c>
      <c r="E98" s="48" t="s">
        <v>7015</v>
      </c>
      <c r="F98" s="48" t="s">
        <v>6864</v>
      </c>
      <c r="G98" s="46">
        <v>2005</v>
      </c>
      <c r="H98" s="46" t="str">
        <f ca="1">VLOOKUP(C98,'Gesamt 2000-2009'!C:H,6,0)</f>
        <v>verfügbar</v>
      </c>
      <c r="I98" s="82">
        <v>23.99</v>
      </c>
      <c r="J98" s="89" t="e">
        <f ca="1">VLOOKUP('Geschichte 2000-2009'!C98,'Gesamt 2000-2009'!C98:J914,8,0)</f>
        <v>#N/A</v>
      </c>
      <c r="K98" s="46" t="s">
        <v>6654</v>
      </c>
      <c r="L98" s="46"/>
      <c r="M98" s="48" t="s">
        <v>5057</v>
      </c>
      <c r="N98" s="46" t="s">
        <v>7012</v>
      </c>
      <c r="O98" s="98">
        <v>1</v>
      </c>
    </row>
    <row r="99" spans="2:15">
      <c r="B99" s="46" t="s">
        <v>7042</v>
      </c>
      <c r="C99" s="47">
        <v>9783839403259</v>
      </c>
      <c r="D99" s="48" t="s">
        <v>7043</v>
      </c>
      <c r="E99" s="48" t="s">
        <v>7044</v>
      </c>
      <c r="F99" s="48" t="s">
        <v>7045</v>
      </c>
      <c r="G99" s="46">
        <v>2005</v>
      </c>
      <c r="H99" s="46" t="str">
        <f ca="1">VLOOKUP(C99,'Gesamt 2000-2009'!C:H,6,0)</f>
        <v>verfügbar</v>
      </c>
      <c r="I99" s="82">
        <v>26.99</v>
      </c>
      <c r="J99" s="89" t="e">
        <f ca="1">VLOOKUP('Geschichte 2000-2009'!C99,'Gesamt 2000-2009'!C99:J915,8,0)</f>
        <v>#N/A</v>
      </c>
      <c r="K99" s="46" t="s">
        <v>6654</v>
      </c>
      <c r="L99" s="46"/>
      <c r="M99" s="48" t="s">
        <v>5057</v>
      </c>
      <c r="N99" s="46" t="s">
        <v>7041</v>
      </c>
      <c r="O99" s="98">
        <v>1</v>
      </c>
    </row>
    <row r="100" spans="2:15">
      <c r="B100" s="46" t="s">
        <v>7112</v>
      </c>
      <c r="C100" s="47">
        <v>9783839403235</v>
      </c>
      <c r="D100" s="48" t="s">
        <v>7113</v>
      </c>
      <c r="E100" s="48" t="s">
        <v>7114</v>
      </c>
      <c r="F100" s="48" t="s">
        <v>7115</v>
      </c>
      <c r="G100" s="46">
        <v>2005</v>
      </c>
      <c r="H100" s="46" t="str">
        <f ca="1">VLOOKUP(C100,'Gesamt 2000-2009'!C:H,6,0)</f>
        <v>verfügbar</v>
      </c>
      <c r="I100" s="82">
        <v>23.99</v>
      </c>
      <c r="J100" s="89" t="e">
        <f ca="1">VLOOKUP('Geschichte 2000-2009'!C100,'Gesamt 2000-2009'!C100:J916,8,0)</f>
        <v>#N/A</v>
      </c>
      <c r="K100" s="46" t="s">
        <v>6623</v>
      </c>
      <c r="L100" s="46"/>
      <c r="M100" s="48" t="s">
        <v>5057</v>
      </c>
      <c r="N100" s="46" t="s">
        <v>7111</v>
      </c>
      <c r="O100" s="98">
        <v>1</v>
      </c>
    </row>
    <row r="101" spans="2:15">
      <c r="B101" s="46" t="s">
        <v>7128</v>
      </c>
      <c r="C101" s="47">
        <v>9783839402733</v>
      </c>
      <c r="D101" s="48" t="s">
        <v>7129</v>
      </c>
      <c r="E101" s="48" t="s">
        <v>7130</v>
      </c>
      <c r="F101" s="48" t="s">
        <v>7045</v>
      </c>
      <c r="G101" s="46">
        <v>2005</v>
      </c>
      <c r="H101" s="46" t="str">
        <f ca="1">VLOOKUP(C101,'Gesamt 2000-2009'!C:H,6,0)</f>
        <v>verfügbar</v>
      </c>
      <c r="I101" s="82">
        <v>22.99</v>
      </c>
      <c r="J101" s="89" t="e">
        <f ca="1">VLOOKUP('Geschichte 2000-2009'!C101,'Gesamt 2000-2009'!C101:J917,8,0)</f>
        <v>#N/A</v>
      </c>
      <c r="K101" s="46" t="s">
        <v>6654</v>
      </c>
      <c r="L101" s="46"/>
      <c r="M101" s="48" t="s">
        <v>5057</v>
      </c>
      <c r="N101" s="46" t="s">
        <v>7127</v>
      </c>
      <c r="O101" s="98">
        <v>1</v>
      </c>
    </row>
    <row r="102" spans="2:15">
      <c r="B102" s="46" t="s">
        <v>7136</v>
      </c>
      <c r="C102" s="47">
        <v>9783839403068</v>
      </c>
      <c r="D102" s="48" t="s">
        <v>7137</v>
      </c>
      <c r="E102" s="48" t="s">
        <v>7138</v>
      </c>
      <c r="F102" s="48" t="s">
        <v>6979</v>
      </c>
      <c r="G102" s="46">
        <v>2005</v>
      </c>
      <c r="H102" s="46" t="str">
        <f ca="1">VLOOKUP(C102,'Gesamt 2000-2009'!C:H,6,0)</f>
        <v>verfügbar</v>
      </c>
      <c r="I102" s="82">
        <v>20.99</v>
      </c>
      <c r="J102" s="89" t="e">
        <f ca="1">VLOOKUP('Geschichte 2000-2009'!C102,'Gesamt 2000-2009'!C102:J918,8,0)</f>
        <v>#N/A</v>
      </c>
      <c r="K102" s="46" t="s">
        <v>7139</v>
      </c>
      <c r="L102" s="46"/>
      <c r="M102" s="48" t="s">
        <v>5057</v>
      </c>
      <c r="N102" s="46" t="s">
        <v>7135</v>
      </c>
      <c r="O102" s="98">
        <v>1</v>
      </c>
    </row>
    <row r="103" spans="2:15">
      <c r="B103" s="46" t="s">
        <v>7149</v>
      </c>
      <c r="C103" s="47">
        <v>9783839403006</v>
      </c>
      <c r="D103" s="48" t="s">
        <v>7150</v>
      </c>
      <c r="E103" s="48" t="s">
        <v>7151</v>
      </c>
      <c r="F103" s="48" t="s">
        <v>6618</v>
      </c>
      <c r="G103" s="46">
        <v>2005</v>
      </c>
      <c r="H103" s="46" t="str">
        <f ca="1">VLOOKUP(C103,'Gesamt 2000-2009'!C:H,6,0)</f>
        <v>verfügbar</v>
      </c>
      <c r="I103" s="82">
        <v>6.99</v>
      </c>
      <c r="J103" s="89" t="e">
        <f ca="1">VLOOKUP('Geschichte 2000-2009'!C103,'Gesamt 2000-2009'!C103:J919,8,0)</f>
        <v>#N/A</v>
      </c>
      <c r="K103" s="46" t="s">
        <v>6654</v>
      </c>
      <c r="L103" s="46"/>
      <c r="M103" s="48" t="s">
        <v>5057</v>
      </c>
      <c r="N103" s="46" t="s">
        <v>7148</v>
      </c>
      <c r="O103" s="98">
        <v>1</v>
      </c>
    </row>
    <row r="104" spans="2:15">
      <c r="B104" s="46" t="s">
        <v>7161</v>
      </c>
      <c r="C104" s="47">
        <v>9783839403679</v>
      </c>
      <c r="D104" s="48" t="s">
        <v>7162</v>
      </c>
      <c r="E104" s="48" t="s">
        <v>7163</v>
      </c>
      <c r="F104" s="48" t="s">
        <v>7045</v>
      </c>
      <c r="G104" s="46">
        <v>2005</v>
      </c>
      <c r="H104" s="46" t="str">
        <f ca="1">VLOOKUP(C104,'Gesamt 2000-2009'!C:H,6,0)</f>
        <v>verfügbar</v>
      </c>
      <c r="I104" s="82">
        <v>38.99</v>
      </c>
      <c r="J104" s="89" t="e">
        <f ca="1">VLOOKUP('Geschichte 2000-2009'!C104,'Gesamt 2000-2009'!C104:J920,8,0)</f>
        <v>#N/A</v>
      </c>
      <c r="K104" s="46" t="s">
        <v>7164</v>
      </c>
      <c r="L104" s="46"/>
      <c r="M104" s="48" t="s">
        <v>5057</v>
      </c>
      <c r="N104" s="46" t="s">
        <v>7160</v>
      </c>
      <c r="O104" s="98">
        <v>1</v>
      </c>
    </row>
    <row r="105" spans="2:15">
      <c r="B105" s="46" t="s">
        <v>6798</v>
      </c>
      <c r="C105" s="47">
        <v>9783839402115</v>
      </c>
      <c r="D105" s="48" t="s">
        <v>6567</v>
      </c>
      <c r="E105" s="48" t="s">
        <v>6799</v>
      </c>
      <c r="F105" s="48" t="s">
        <v>6570</v>
      </c>
      <c r="G105" s="46">
        <v>2004</v>
      </c>
      <c r="H105" s="46" t="str">
        <f ca="1">VLOOKUP(C105,'Gesamt 2000-2009'!C:H,6,0)</f>
        <v>verfügbar</v>
      </c>
      <c r="I105" s="82">
        <v>24.99</v>
      </c>
      <c r="J105" s="89" t="e">
        <f ca="1">VLOOKUP('Geschichte 2000-2009'!C105,'Gesamt 2000-2009'!C105:J921,8,0)</f>
        <v>#N/A</v>
      </c>
      <c r="K105" s="46" t="s">
        <v>6800</v>
      </c>
      <c r="L105" s="46"/>
      <c r="M105" s="48" t="s">
        <v>5057</v>
      </c>
      <c r="N105" s="46" t="s">
        <v>6797</v>
      </c>
      <c r="O105" s="98">
        <v>1</v>
      </c>
    </row>
    <row r="106" spans="2:15">
      <c r="B106" s="46" t="s">
        <v>6811</v>
      </c>
      <c r="C106" s="47">
        <v>9783839401866</v>
      </c>
      <c r="D106" s="48" t="s">
        <v>6665</v>
      </c>
      <c r="E106" s="48" t="s">
        <v>6812</v>
      </c>
      <c r="F106" s="48" t="s">
        <v>6618</v>
      </c>
      <c r="G106" s="46">
        <v>2004</v>
      </c>
      <c r="H106" s="46" t="str">
        <f ca="1">VLOOKUP(C106,'Gesamt 2000-2009'!C:H,6,0)</f>
        <v>verfügbar</v>
      </c>
      <c r="I106" s="82">
        <v>6.99</v>
      </c>
      <c r="J106" s="89" t="e">
        <f ca="1">VLOOKUP('Geschichte 2000-2009'!C106,'Gesamt 2000-2009'!C106:J922,8,0)</f>
        <v>#N/A</v>
      </c>
      <c r="K106" s="46" t="s">
        <v>6667</v>
      </c>
      <c r="L106" s="46"/>
      <c r="M106" s="48" t="s">
        <v>5057</v>
      </c>
      <c r="N106" s="46" t="s">
        <v>6810</v>
      </c>
      <c r="O106" s="98">
        <v>1</v>
      </c>
    </row>
    <row r="107" spans="2:15">
      <c r="B107" s="46" t="s">
        <v>6861</v>
      </c>
      <c r="C107" s="47">
        <v>9783839401279</v>
      </c>
      <c r="D107" s="48" t="s">
        <v>6862</v>
      </c>
      <c r="E107" s="48" t="s">
        <v>6863</v>
      </c>
      <c r="F107" s="48" t="s">
        <v>6864</v>
      </c>
      <c r="G107" s="46">
        <v>2004</v>
      </c>
      <c r="H107" s="46" t="str">
        <f ca="1">VLOOKUP(C107,'Gesamt 2000-2009'!C:H,6,0)</f>
        <v>verfügbar</v>
      </c>
      <c r="I107" s="82">
        <v>22.99</v>
      </c>
      <c r="J107" s="89" t="e">
        <f ca="1">VLOOKUP('Geschichte 2000-2009'!C107,'Gesamt 2000-2009'!C107:J923,8,0)</f>
        <v>#N/A</v>
      </c>
      <c r="K107" s="46" t="s">
        <v>6791</v>
      </c>
      <c r="L107" s="46"/>
      <c r="M107" s="48" t="s">
        <v>5057</v>
      </c>
      <c r="N107" s="46" t="s">
        <v>6860</v>
      </c>
      <c r="O107" s="98">
        <v>1</v>
      </c>
    </row>
    <row r="108" spans="2:15">
      <c r="B108" s="46" t="s">
        <v>6870</v>
      </c>
      <c r="C108" s="47">
        <v>9783839402283</v>
      </c>
      <c r="D108" s="48" t="s">
        <v>6871</v>
      </c>
      <c r="E108" s="48" t="s">
        <v>6872</v>
      </c>
      <c r="F108" s="48" t="s">
        <v>6552</v>
      </c>
      <c r="G108" s="46">
        <v>2004</v>
      </c>
      <c r="H108" s="46" t="str">
        <f ca="1">VLOOKUP(C108,'Gesamt 2000-2009'!C:H,6,0)</f>
        <v>verfügbar</v>
      </c>
      <c r="I108" s="82">
        <v>23.99</v>
      </c>
      <c r="J108" s="89" t="e">
        <f ca="1">VLOOKUP('Geschichte 2000-2009'!C108,'Gesamt 2000-2009'!C108:J924,8,0)</f>
        <v>#N/A</v>
      </c>
      <c r="K108" s="46" t="s">
        <v>6583</v>
      </c>
      <c r="L108" s="46"/>
      <c r="M108" s="48" t="s">
        <v>5057</v>
      </c>
      <c r="N108" s="46" t="s">
        <v>6869</v>
      </c>
      <c r="O108" s="98">
        <v>1</v>
      </c>
    </row>
    <row r="109" spans="2:15">
      <c r="B109" s="46" t="s">
        <v>6931</v>
      </c>
      <c r="C109" s="47">
        <v>9783839402627</v>
      </c>
      <c r="D109" s="48" t="s">
        <v>6932</v>
      </c>
      <c r="E109" s="48" t="s">
        <v>6933</v>
      </c>
      <c r="F109" s="48" t="s">
        <v>6644</v>
      </c>
      <c r="G109" s="46">
        <v>2004</v>
      </c>
      <c r="H109" s="46" t="str">
        <f ca="1">VLOOKUP(C109,'Gesamt 2000-2009'!C:H,6,0)</f>
        <v>verfügbar</v>
      </c>
      <c r="I109" s="82">
        <v>21.99</v>
      </c>
      <c r="J109" s="89" t="e">
        <f ca="1">VLOOKUP('Geschichte 2000-2009'!C109,'Gesamt 2000-2009'!C109:J925,8,0)</f>
        <v>#N/A</v>
      </c>
      <c r="K109" s="46" t="s">
        <v>6800</v>
      </c>
      <c r="L109" s="46"/>
      <c r="M109" s="48" t="s">
        <v>5057</v>
      </c>
      <c r="N109" s="46" t="s">
        <v>6930</v>
      </c>
      <c r="O109" s="98">
        <v>1</v>
      </c>
    </row>
    <row r="110" spans="2:15">
      <c r="B110" s="46" t="s">
        <v>6625</v>
      </c>
      <c r="C110" s="47">
        <v>9783839401231</v>
      </c>
      <c r="D110" s="48" t="s">
        <v>6626</v>
      </c>
      <c r="E110" s="48" t="s">
        <v>6627</v>
      </c>
      <c r="F110" s="48" t="s">
        <v>6618</v>
      </c>
      <c r="G110" s="46">
        <v>2003</v>
      </c>
      <c r="H110" s="46" t="str">
        <f ca="1">VLOOKUP(C110,'Gesamt 2000-2009'!C:H,6,0)</f>
        <v>verfügbar</v>
      </c>
      <c r="I110" s="82">
        <v>6.99</v>
      </c>
      <c r="J110" s="89" t="e">
        <f ca="1">VLOOKUP('Geschichte 2000-2009'!C110,'Gesamt 2000-2009'!C110:J926,8,0)</f>
        <v>#N/A</v>
      </c>
      <c r="K110" s="46" t="s">
        <v>6628</v>
      </c>
      <c r="L110" s="46"/>
      <c r="M110" s="48" t="s">
        <v>5057</v>
      </c>
      <c r="N110" s="46" t="s">
        <v>6624</v>
      </c>
      <c r="O110" s="98">
        <v>1</v>
      </c>
    </row>
    <row r="111" spans="2:15">
      <c r="B111" s="46" t="s">
        <v>6646</v>
      </c>
      <c r="C111" s="47">
        <v>9783839401217</v>
      </c>
      <c r="D111" s="48" t="s">
        <v>6647</v>
      </c>
      <c r="E111" s="48" t="s">
        <v>6648</v>
      </c>
      <c r="F111" s="48" t="s">
        <v>6618</v>
      </c>
      <c r="G111" s="46">
        <v>2003</v>
      </c>
      <c r="H111" s="46" t="str">
        <f ca="1">VLOOKUP(C111,'Gesamt 2000-2009'!C:H,6,0)</f>
        <v>verfügbar</v>
      </c>
      <c r="I111" s="82">
        <v>6.99</v>
      </c>
      <c r="J111" s="89" t="e">
        <f ca="1">VLOOKUP('Geschichte 2000-2009'!C111,'Gesamt 2000-2009'!C111:J927,8,0)</f>
        <v>#N/A</v>
      </c>
      <c r="K111" s="46" t="s">
        <v>6649</v>
      </c>
      <c r="L111" s="46"/>
      <c r="M111" s="48" t="s">
        <v>5057</v>
      </c>
      <c r="N111" s="46" t="s">
        <v>6645</v>
      </c>
      <c r="O111" s="98">
        <v>1</v>
      </c>
    </row>
    <row r="112" spans="2:15">
      <c r="B112" s="46" t="s">
        <v>6651</v>
      </c>
      <c r="C112" s="47">
        <v>9783839401248</v>
      </c>
      <c r="D112" s="48" t="s">
        <v>6652</v>
      </c>
      <c r="E112" s="48" t="s">
        <v>6653</v>
      </c>
      <c r="F112" s="48" t="s">
        <v>6618</v>
      </c>
      <c r="G112" s="46">
        <v>2003</v>
      </c>
      <c r="H112" s="46" t="str">
        <f ca="1">VLOOKUP(C112,'Gesamt 2000-2009'!C:H,6,0)</f>
        <v>verfügbar</v>
      </c>
      <c r="I112" s="82">
        <v>6.99</v>
      </c>
      <c r="J112" s="89" t="e">
        <f ca="1">VLOOKUP('Geschichte 2000-2009'!C112,'Gesamt 2000-2009'!C112:J928,8,0)</f>
        <v>#N/A</v>
      </c>
      <c r="K112" s="46" t="s">
        <v>6654</v>
      </c>
      <c r="L112" s="46"/>
      <c r="M112" s="48" t="s">
        <v>5057</v>
      </c>
      <c r="N112" s="46" t="s">
        <v>6650</v>
      </c>
      <c r="O112" s="98">
        <v>1</v>
      </c>
    </row>
    <row r="113" spans="2:15">
      <c r="B113" s="46" t="s">
        <v>6664</v>
      </c>
      <c r="C113" s="47">
        <v>9783839400968</v>
      </c>
      <c r="D113" s="48" t="s">
        <v>6665</v>
      </c>
      <c r="E113" s="48" t="s">
        <v>6666</v>
      </c>
      <c r="F113" s="48" t="s">
        <v>6618</v>
      </c>
      <c r="G113" s="46">
        <v>2003</v>
      </c>
      <c r="H113" s="46" t="str">
        <f ca="1">VLOOKUP(C113,'Gesamt 2000-2009'!C:H,6,0)</f>
        <v>verfügbar</v>
      </c>
      <c r="I113" s="82">
        <v>6.99</v>
      </c>
      <c r="J113" s="89" t="e">
        <f ca="1">VLOOKUP('Geschichte 2000-2009'!C113,'Gesamt 2000-2009'!C113:J929,8,0)</f>
        <v>#N/A</v>
      </c>
      <c r="K113" s="46" t="s">
        <v>6667</v>
      </c>
      <c r="L113" s="46"/>
      <c r="M113" s="48" t="s">
        <v>5057</v>
      </c>
      <c r="N113" s="46" t="s">
        <v>6663</v>
      </c>
      <c r="O113" s="98">
        <v>1</v>
      </c>
    </row>
    <row r="114" spans="2:15">
      <c r="B114" s="46" t="s">
        <v>6669</v>
      </c>
      <c r="C114" s="47">
        <v>9783839400456</v>
      </c>
      <c r="D114" s="48" t="s">
        <v>6670</v>
      </c>
      <c r="E114" s="48" t="s">
        <v>6671</v>
      </c>
      <c r="F114" s="48" t="s">
        <v>6552</v>
      </c>
      <c r="G114" s="46">
        <v>2003</v>
      </c>
      <c r="H114" s="46" t="str">
        <f ca="1">VLOOKUP(C114,'Gesamt 2000-2009'!C:H,6,0)</f>
        <v>verfügbar</v>
      </c>
      <c r="I114" s="82">
        <v>26.99</v>
      </c>
      <c r="J114" s="89" t="e">
        <f ca="1">VLOOKUP('Geschichte 2000-2009'!C114,'Gesamt 2000-2009'!C114:J930,8,0)</f>
        <v>#N/A</v>
      </c>
      <c r="K114" s="46" t="s">
        <v>6583</v>
      </c>
      <c r="L114" s="46"/>
      <c r="M114" s="48" t="s">
        <v>5057</v>
      </c>
      <c r="N114" s="46" t="s">
        <v>6668</v>
      </c>
      <c r="O114" s="98">
        <v>1</v>
      </c>
    </row>
    <row r="115" spans="2:15">
      <c r="B115" s="46" t="s">
        <v>6693</v>
      </c>
      <c r="C115" s="47">
        <v>9783839401514</v>
      </c>
      <c r="D115" s="48" t="s">
        <v>6694</v>
      </c>
      <c r="E115" s="48" t="s">
        <v>6695</v>
      </c>
      <c r="F115" s="48" t="s">
        <v>6570</v>
      </c>
      <c r="G115" s="46">
        <v>2003</v>
      </c>
      <c r="H115" s="46" t="str">
        <f ca="1">VLOOKUP(C115,'Gesamt 2000-2009'!C:H,6,0)</f>
        <v>verfügbar</v>
      </c>
      <c r="I115" s="82">
        <v>24.99</v>
      </c>
      <c r="J115" s="89" t="e">
        <f ca="1">VLOOKUP('Geschichte 2000-2009'!C115,'Gesamt 2000-2009'!C115:J931,8,0)</f>
        <v>#N/A</v>
      </c>
      <c r="K115" s="46" t="s">
        <v>6696</v>
      </c>
      <c r="L115" s="46"/>
      <c r="M115" s="48" t="s">
        <v>5057</v>
      </c>
      <c r="N115" s="46" t="s">
        <v>6692</v>
      </c>
      <c r="O115" s="98">
        <v>1</v>
      </c>
    </row>
    <row r="116" spans="2:15">
      <c r="B116" s="46" t="s">
        <v>6698</v>
      </c>
      <c r="C116" s="47">
        <v>9783839401545</v>
      </c>
      <c r="D116" s="48" t="s">
        <v>6699</v>
      </c>
      <c r="E116" s="48" t="s">
        <v>6700</v>
      </c>
      <c r="F116" s="48" t="s">
        <v>6570</v>
      </c>
      <c r="G116" s="46">
        <v>2003</v>
      </c>
      <c r="H116" s="46" t="str">
        <f ca="1">VLOOKUP(C116,'Gesamt 2000-2009'!C:H,6,0)</f>
        <v>verfügbar</v>
      </c>
      <c r="I116" s="82">
        <v>23.99</v>
      </c>
      <c r="J116" s="89" t="e">
        <f ca="1">VLOOKUP('Geschichte 2000-2009'!C116,'Gesamt 2000-2009'!C116:J932,8,0)</f>
        <v>#N/A</v>
      </c>
      <c r="K116" s="46" t="s">
        <v>6592</v>
      </c>
      <c r="L116" s="46"/>
      <c r="M116" s="48" t="s">
        <v>5057</v>
      </c>
      <c r="N116" s="46" t="s">
        <v>6697</v>
      </c>
      <c r="O116" s="98">
        <v>1</v>
      </c>
    </row>
    <row r="117" spans="2:15">
      <c r="B117" s="46" t="s">
        <v>6710</v>
      </c>
      <c r="C117" s="47">
        <v>9783839401590</v>
      </c>
      <c r="D117" s="48" t="s">
        <v>6711</v>
      </c>
      <c r="E117" s="48" t="s">
        <v>6712</v>
      </c>
      <c r="F117" s="48" t="s">
        <v>6570</v>
      </c>
      <c r="G117" s="46">
        <v>2003</v>
      </c>
      <c r="H117" s="46" t="str">
        <f ca="1">VLOOKUP(C117,'Gesamt 2000-2009'!C:H,6,0)</f>
        <v>verfügbar</v>
      </c>
      <c r="I117" s="82">
        <v>22.99</v>
      </c>
      <c r="J117" s="89" t="e">
        <f ca="1">VLOOKUP('Geschichte 2000-2009'!C117,'Gesamt 2000-2009'!C117:J933,8,0)</f>
        <v>#N/A</v>
      </c>
      <c r="K117" s="46" t="s">
        <v>6696</v>
      </c>
      <c r="L117" s="46"/>
      <c r="M117" s="48" t="s">
        <v>5057</v>
      </c>
      <c r="N117" s="46" t="s">
        <v>6709</v>
      </c>
      <c r="O117" s="98">
        <v>1</v>
      </c>
    </row>
    <row r="118" spans="2:15">
      <c r="B118" s="46" t="s">
        <v>6580</v>
      </c>
      <c r="C118" s="47">
        <v>9783839401019</v>
      </c>
      <c r="D118" s="48" t="s">
        <v>6581</v>
      </c>
      <c r="E118" s="48" t="s">
        <v>6582</v>
      </c>
      <c r="F118" s="48" t="s">
        <v>6552</v>
      </c>
      <c r="G118" s="46">
        <v>2002</v>
      </c>
      <c r="H118" s="46" t="str">
        <f ca="1">VLOOKUP(C118,'Gesamt 2000-2009'!C:H,6,0)</f>
        <v>verfügbar</v>
      </c>
      <c r="I118" s="82">
        <v>11.99</v>
      </c>
      <c r="J118" s="89" t="e">
        <f ca="1">VLOOKUP('Geschichte 2000-2009'!C118,'Gesamt 2000-2009'!C118:J934,8,0)</f>
        <v>#N/A</v>
      </c>
      <c r="K118" s="46" t="s">
        <v>6583</v>
      </c>
      <c r="L118" s="46"/>
      <c r="M118" s="48" t="s">
        <v>5057</v>
      </c>
      <c r="N118" s="46" t="s">
        <v>6579</v>
      </c>
      <c r="O118" s="98">
        <v>1</v>
      </c>
    </row>
    <row r="119" spans="2:15">
      <c r="B119" s="46" t="s">
        <v>6566</v>
      </c>
      <c r="C119" s="47">
        <v>9783839400753</v>
      </c>
      <c r="D119" s="48" t="s">
        <v>6567</v>
      </c>
      <c r="E119" s="48" t="s">
        <v>6568</v>
      </c>
      <c r="F119" s="48" t="s">
        <v>6570</v>
      </c>
      <c r="G119" s="46">
        <v>2001</v>
      </c>
      <c r="H119" s="46" t="str">
        <f ca="1">VLOOKUP(C119,'Gesamt 2000-2009'!C:H,6,0)</f>
        <v>verfügbar</v>
      </c>
      <c r="I119" s="82">
        <v>22.99</v>
      </c>
      <c r="J119" s="89" t="e">
        <f ca="1">VLOOKUP('Geschichte 2000-2009'!C119,'Gesamt 2000-2009'!C119:J935,8,0)</f>
        <v>#N/A</v>
      </c>
      <c r="K119" s="46" t="s">
        <v>6569</v>
      </c>
      <c r="L119" s="46"/>
      <c r="M119" s="48" t="s">
        <v>5057</v>
      </c>
      <c r="N119" s="46" t="s">
        <v>6565</v>
      </c>
      <c r="O119" s="98">
        <v>1</v>
      </c>
    </row>
    <row r="120" spans="2:15" s="90" customFormat="1" ht="22.5" customHeight="1">
      <c r="C120" s="91"/>
      <c r="I120" s="92">
        <f>SUM(I7:I119)</f>
        <v>2846.8699999999922</v>
      </c>
      <c r="J120" s="93"/>
      <c r="K120" s="93"/>
      <c r="O120" s="99">
        <f>SUM(O7:O119)</f>
        <v>113</v>
      </c>
    </row>
  </sheetData>
  <sheetCalcPr fullCalcOnLoad="1"/>
  <phoneticPr fontId="0" type="noConversion"/>
  <printOptions gridLines="1"/>
  <pageMargins left="0.7" right="0.7" top="0.78740157499999996" bottom="0.78740157499999996" header="0.3" footer="0.3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2:Q158"/>
  <sheetViews>
    <sheetView workbookViewId="0">
      <pane ySplit="6" topLeftCell="A7" activePane="bottomLeft" state="frozen"/>
      <selection pane="bottomLeft" activeCell="A5" sqref="A5"/>
    </sheetView>
  </sheetViews>
  <sheetFormatPr defaultColWidth="11.42578125" defaultRowHeight="12"/>
  <cols>
    <col min="1" max="1" width="3.140625" style="45" customWidth="1"/>
    <col min="2" max="2" width="17.85546875" style="46" customWidth="1"/>
    <col min="3" max="3" width="17.85546875" style="47" customWidth="1"/>
    <col min="4" max="4" width="11.42578125" style="46" customWidth="1"/>
    <col min="5" max="5" width="47.7109375" style="48" customWidth="1"/>
    <col min="6" max="7" width="20.85546875" style="45" customWidth="1"/>
    <col min="8" max="8" width="14" style="46" customWidth="1"/>
    <col min="9" max="9" width="11.85546875" style="46" customWidth="1"/>
    <col min="10" max="11" width="17.85546875" style="46" customWidth="1"/>
    <col min="12" max="12" width="12.85546875" style="45" customWidth="1"/>
    <col min="13" max="13" width="12.85546875" style="46" customWidth="1"/>
    <col min="14" max="14" width="75" style="48" bestFit="1" customWidth="1"/>
    <col min="15" max="15" width="38.42578125" style="46" bestFit="1" customWidth="1"/>
    <col min="16" max="16" width="57.28515625" style="45" customWidth="1"/>
    <col min="17" max="16384" width="11.42578125" style="45"/>
  </cols>
  <sheetData>
    <row r="2" spans="1:17">
      <c r="B2" s="48"/>
      <c r="C2" s="48"/>
      <c r="D2" s="48"/>
      <c r="E2" s="46"/>
      <c r="F2" s="46"/>
      <c r="G2" s="82"/>
      <c r="H2" s="83"/>
      <c r="L2" s="48"/>
      <c r="M2" s="45"/>
      <c r="N2" s="45"/>
      <c r="O2" s="45"/>
    </row>
    <row r="3" spans="1:17" s="51" customFormat="1">
      <c r="A3" s="50" t="s">
        <v>1499</v>
      </c>
      <c r="C3" s="50"/>
      <c r="D3" s="50"/>
      <c r="E3" s="54"/>
      <c r="F3" s="54"/>
      <c r="G3" s="85"/>
      <c r="H3" s="86"/>
      <c r="I3" s="54"/>
      <c r="J3" s="54"/>
      <c r="K3" s="54"/>
      <c r="L3" s="50"/>
    </row>
    <row r="4" spans="1:17">
      <c r="B4" s="55"/>
      <c r="C4" s="48"/>
      <c r="D4" s="48"/>
      <c r="E4" s="46"/>
      <c r="F4" s="46"/>
      <c r="G4" s="82"/>
      <c r="H4" s="83"/>
      <c r="L4" s="48"/>
      <c r="M4" s="45"/>
      <c r="N4" s="45"/>
      <c r="O4" s="45"/>
    </row>
    <row r="5" spans="1:17">
      <c r="B5" s="49"/>
      <c r="C5" s="49"/>
      <c r="D5" s="49"/>
    </row>
    <row r="6" spans="1:17" s="56" customFormat="1" ht="30" customHeight="1">
      <c r="B6" s="56" t="s">
        <v>6527</v>
      </c>
      <c r="C6" s="57" t="s">
        <v>5082</v>
      </c>
      <c r="D6" s="56" t="s">
        <v>5083</v>
      </c>
      <c r="E6" s="56" t="s">
        <v>5085</v>
      </c>
      <c r="F6" s="56" t="s">
        <v>5086</v>
      </c>
      <c r="G6" s="56" t="s">
        <v>5087</v>
      </c>
      <c r="H6" s="58" t="s">
        <v>5088</v>
      </c>
      <c r="I6" s="58" t="s">
        <v>5089</v>
      </c>
      <c r="J6" s="58" t="s">
        <v>5090</v>
      </c>
      <c r="K6" s="58" t="s">
        <v>5084</v>
      </c>
      <c r="L6" s="56" t="s">
        <v>5091</v>
      </c>
      <c r="M6" s="56" t="s">
        <v>6529</v>
      </c>
      <c r="N6" s="56" t="s">
        <v>5092</v>
      </c>
      <c r="O6" s="56" t="s">
        <v>5093</v>
      </c>
      <c r="P6" s="56" t="s">
        <v>5094</v>
      </c>
    </row>
    <row r="7" spans="1:17">
      <c r="B7" s="46" t="s">
        <v>5095</v>
      </c>
      <c r="C7" s="47">
        <v>9783839414606</v>
      </c>
      <c r="D7" s="46" t="s">
        <v>5096</v>
      </c>
      <c r="E7" s="48" t="s">
        <v>5098</v>
      </c>
      <c r="F7" s="45" t="s">
        <v>5099</v>
      </c>
      <c r="G7" s="45" t="s">
        <v>5100</v>
      </c>
      <c r="H7" s="46">
        <v>3</v>
      </c>
      <c r="I7" s="46">
        <v>2010</v>
      </c>
      <c r="J7" s="46" t="s">
        <v>5101</v>
      </c>
      <c r="K7" s="46" t="str">
        <f ca="1">VLOOKUP(C7,'Gesamt 2010-2013'!C:K,9,0)</f>
        <v>verfügbar</v>
      </c>
      <c r="L7" s="60">
        <f ca="1">VLOOKUP(C7,'Gesamt 2010-2013'!C:L,10,0)</f>
        <v>25.99</v>
      </c>
      <c r="M7" s="46" t="s">
        <v>5882</v>
      </c>
      <c r="N7" s="48" t="s">
        <v>5102</v>
      </c>
      <c r="O7" s="46" t="s">
        <v>5103</v>
      </c>
      <c r="P7" s="45" t="s">
        <v>5104</v>
      </c>
      <c r="Q7" s="59">
        <v>1</v>
      </c>
    </row>
    <row r="8" spans="1:17">
      <c r="B8" s="46" t="s">
        <v>5105</v>
      </c>
      <c r="C8" s="47">
        <v>9783839415344</v>
      </c>
      <c r="D8" s="46" t="s">
        <v>5096</v>
      </c>
      <c r="E8" s="48" t="s">
        <v>5106</v>
      </c>
      <c r="F8" s="45" t="s">
        <v>5107</v>
      </c>
      <c r="G8" s="45" t="s">
        <v>5883</v>
      </c>
      <c r="H8" s="46">
        <v>4</v>
      </c>
      <c r="I8" s="46">
        <v>2010</v>
      </c>
      <c r="J8" s="46" t="s">
        <v>5101</v>
      </c>
      <c r="K8" s="46" t="str">
        <f ca="1">VLOOKUP(C8,'Gesamt 2010-2013'!C:K,9,0)</f>
        <v>verfügbar</v>
      </c>
      <c r="L8" s="60">
        <f ca="1">VLOOKUP(C8,'Gesamt 2010-2013'!C:L,10,0)</f>
        <v>17.989999999999998</v>
      </c>
      <c r="M8" s="46" t="s">
        <v>5882</v>
      </c>
      <c r="N8" s="48" t="s">
        <v>5102</v>
      </c>
      <c r="O8" s="46" t="s">
        <v>5103</v>
      </c>
      <c r="P8" s="45" t="s">
        <v>5104</v>
      </c>
      <c r="Q8" s="59">
        <v>1</v>
      </c>
    </row>
    <row r="9" spans="1:17">
      <c r="B9" s="46" t="s">
        <v>5108</v>
      </c>
      <c r="C9" s="47">
        <v>9783839416181</v>
      </c>
      <c r="D9" s="46" t="s">
        <v>5096</v>
      </c>
      <c r="E9" s="48" t="s">
        <v>5109</v>
      </c>
      <c r="F9" s="45" t="s">
        <v>5110</v>
      </c>
      <c r="G9" s="45" t="s">
        <v>5100</v>
      </c>
      <c r="H9" s="46">
        <v>6</v>
      </c>
      <c r="I9" s="46">
        <v>2010</v>
      </c>
      <c r="J9" s="46" t="s">
        <v>5101</v>
      </c>
      <c r="K9" s="46" t="str">
        <f ca="1">VLOOKUP(C9,'Gesamt 2010-2013'!C:K,9,0)</f>
        <v>verfügbar</v>
      </c>
      <c r="L9" s="60">
        <f ca="1">VLOOKUP(C9,'Gesamt 2010-2013'!C:L,10,0)</f>
        <v>26.99</v>
      </c>
      <c r="M9" s="46" t="s">
        <v>5882</v>
      </c>
      <c r="N9" s="48" t="s">
        <v>5102</v>
      </c>
      <c r="O9" s="46" t="s">
        <v>5103</v>
      </c>
      <c r="P9" s="45" t="s">
        <v>5104</v>
      </c>
      <c r="Q9" s="59">
        <v>1</v>
      </c>
    </row>
    <row r="10" spans="1:17">
      <c r="B10" s="46" t="s">
        <v>5111</v>
      </c>
      <c r="C10" s="47">
        <v>9783839415870</v>
      </c>
      <c r="D10" s="46" t="s">
        <v>5096</v>
      </c>
      <c r="E10" s="48" t="s">
        <v>5112</v>
      </c>
      <c r="F10" s="45" t="s">
        <v>5113</v>
      </c>
      <c r="G10" s="45" t="s">
        <v>5100</v>
      </c>
      <c r="H10" s="46">
        <v>4</v>
      </c>
      <c r="I10" s="46">
        <v>2010</v>
      </c>
      <c r="J10" s="46" t="s">
        <v>5101</v>
      </c>
      <c r="K10" s="46" t="str">
        <f ca="1">VLOOKUP(C10,'Gesamt 2010-2013'!C:K,9,0)</f>
        <v>verfügbar</v>
      </c>
      <c r="L10" s="60">
        <f ca="1">VLOOKUP(C10,'Gesamt 2010-2013'!C:L,10,0)</f>
        <v>24.99</v>
      </c>
      <c r="M10" s="46" t="s">
        <v>5882</v>
      </c>
      <c r="N10" s="48" t="s">
        <v>5102</v>
      </c>
      <c r="O10" s="46" t="s">
        <v>5103</v>
      </c>
      <c r="P10" s="45" t="s">
        <v>5104</v>
      </c>
      <c r="Q10" s="59">
        <v>1</v>
      </c>
    </row>
    <row r="11" spans="1:17">
      <c r="B11" s="46" t="s">
        <v>5114</v>
      </c>
      <c r="C11" s="47">
        <v>9783839415535</v>
      </c>
      <c r="D11" s="46" t="s">
        <v>5096</v>
      </c>
      <c r="E11" s="48" t="s">
        <v>5115</v>
      </c>
      <c r="F11" s="45" t="s">
        <v>5116</v>
      </c>
      <c r="G11" s="45" t="s">
        <v>5883</v>
      </c>
      <c r="H11" s="46">
        <v>5</v>
      </c>
      <c r="I11" s="46">
        <v>2010</v>
      </c>
      <c r="J11" s="46" t="s">
        <v>5101</v>
      </c>
      <c r="K11" s="46" t="str">
        <f ca="1">VLOOKUP(C11,'Gesamt 2010-2013'!C:K,9,0)</f>
        <v>verfügbar</v>
      </c>
      <c r="L11" s="60">
        <f ca="1">VLOOKUP(C11,'Gesamt 2010-2013'!C:L,10,0)</f>
        <v>17.989999999999998</v>
      </c>
      <c r="M11" s="46" t="s">
        <v>5882</v>
      </c>
      <c r="N11" s="48" t="s">
        <v>5102</v>
      </c>
      <c r="O11" s="46" t="s">
        <v>5103</v>
      </c>
      <c r="P11" s="45" t="s">
        <v>5104</v>
      </c>
      <c r="Q11" s="59">
        <v>1</v>
      </c>
    </row>
    <row r="12" spans="1:17">
      <c r="B12" s="46" t="s">
        <v>5117</v>
      </c>
      <c r="C12" s="47">
        <v>9783839415399</v>
      </c>
      <c r="D12" s="46" t="s">
        <v>5096</v>
      </c>
      <c r="E12" s="48" t="s">
        <v>5118</v>
      </c>
      <c r="F12" s="45" t="s">
        <v>5119</v>
      </c>
      <c r="G12" s="45" t="s">
        <v>6979</v>
      </c>
      <c r="I12" s="46">
        <v>2010</v>
      </c>
      <c r="J12" s="46" t="s">
        <v>5101</v>
      </c>
      <c r="K12" s="46" t="str">
        <f ca="1">VLOOKUP(C12,'Gesamt 2010-2013'!C:K,9,0)</f>
        <v>verfügbar</v>
      </c>
      <c r="L12" s="60">
        <f ca="1">VLOOKUP(C12,'Gesamt 2010-2013'!C:L,10,0)</f>
        <v>25.99</v>
      </c>
      <c r="M12" s="46" t="s">
        <v>5882</v>
      </c>
      <c r="N12" s="48" t="s">
        <v>5102</v>
      </c>
      <c r="O12" s="46" t="s">
        <v>5103</v>
      </c>
      <c r="P12" s="45" t="s">
        <v>5104</v>
      </c>
      <c r="Q12" s="59">
        <v>1</v>
      </c>
    </row>
    <row r="13" spans="1:17">
      <c r="B13" s="46" t="s">
        <v>5120</v>
      </c>
      <c r="C13" s="47">
        <v>9783839414996</v>
      </c>
      <c r="D13" s="46" t="s">
        <v>5096</v>
      </c>
      <c r="E13" s="48" t="s">
        <v>5121</v>
      </c>
      <c r="F13" s="45" t="s">
        <v>5122</v>
      </c>
      <c r="G13" s="45" t="s">
        <v>7521</v>
      </c>
      <c r="H13" s="46">
        <v>15</v>
      </c>
      <c r="I13" s="46">
        <v>2010</v>
      </c>
      <c r="J13" s="46" t="s">
        <v>5101</v>
      </c>
      <c r="K13" s="46" t="str">
        <f ca="1">VLOOKUP(C13,'Gesamt 2010-2013'!C:K,9,0)</f>
        <v>verfügbar</v>
      </c>
      <c r="L13" s="60">
        <f ca="1">VLOOKUP(C13,'Gesamt 2010-2013'!C:L,10,0)</f>
        <v>23.99</v>
      </c>
      <c r="M13" s="46" t="s">
        <v>5882</v>
      </c>
      <c r="N13" s="48" t="s">
        <v>5102</v>
      </c>
      <c r="O13" s="46" t="s">
        <v>5103</v>
      </c>
      <c r="P13" s="45" t="s">
        <v>5104</v>
      </c>
      <c r="Q13" s="59">
        <v>1</v>
      </c>
    </row>
    <row r="14" spans="1:17">
      <c r="B14" s="46" t="s">
        <v>5123</v>
      </c>
      <c r="C14" s="47">
        <v>9783839411162</v>
      </c>
      <c r="D14" s="46" t="s">
        <v>5096</v>
      </c>
      <c r="E14" s="48" t="s">
        <v>5124</v>
      </c>
      <c r="F14" s="45" t="s">
        <v>5125</v>
      </c>
      <c r="G14" s="45" t="s">
        <v>5883</v>
      </c>
      <c r="H14" s="46">
        <v>3</v>
      </c>
      <c r="I14" s="46">
        <v>2011</v>
      </c>
      <c r="J14" s="46" t="s">
        <v>5101</v>
      </c>
      <c r="K14" s="46" t="str">
        <f ca="1">VLOOKUP(C14,'Gesamt 2010-2013'!C:K,9,0)</f>
        <v>verfügbar</v>
      </c>
      <c r="L14" s="60">
        <f ca="1">VLOOKUP(C14,'Gesamt 2010-2013'!C:L,10,0)</f>
        <v>19.989999999999998</v>
      </c>
      <c r="M14" s="46" t="s">
        <v>5882</v>
      </c>
      <c r="N14" s="48" t="s">
        <v>5102</v>
      </c>
      <c r="O14" s="46" t="s">
        <v>5103</v>
      </c>
      <c r="P14" s="45" t="s">
        <v>5104</v>
      </c>
      <c r="Q14" s="59">
        <v>1</v>
      </c>
    </row>
    <row r="15" spans="1:17">
      <c r="B15" s="46" t="s">
        <v>5126</v>
      </c>
      <c r="C15" s="47">
        <v>9783839414750</v>
      </c>
      <c r="D15" s="46" t="s">
        <v>5096</v>
      </c>
      <c r="E15" s="48" t="s">
        <v>5127</v>
      </c>
      <c r="F15" s="45" t="s">
        <v>5128</v>
      </c>
      <c r="G15" s="45" t="s">
        <v>6979</v>
      </c>
      <c r="I15" s="46">
        <v>2011</v>
      </c>
      <c r="J15" s="46" t="s">
        <v>5101</v>
      </c>
      <c r="K15" s="46" t="str">
        <f ca="1">VLOOKUP(C15,'Gesamt 2010-2013'!C:K,9,0)</f>
        <v>verfügbar</v>
      </c>
      <c r="L15" s="60">
        <f ca="1">VLOOKUP(C15,'Gesamt 2010-2013'!C:L,10,0)</f>
        <v>31.99</v>
      </c>
      <c r="M15" s="46" t="s">
        <v>5882</v>
      </c>
      <c r="N15" s="48" t="s">
        <v>5102</v>
      </c>
      <c r="O15" s="46" t="s">
        <v>5103</v>
      </c>
      <c r="P15" s="45" t="s">
        <v>5104</v>
      </c>
      <c r="Q15" s="59">
        <v>1</v>
      </c>
    </row>
    <row r="16" spans="1:17">
      <c r="B16" s="46" t="s">
        <v>5129</v>
      </c>
      <c r="C16" s="47">
        <v>9783839415276</v>
      </c>
      <c r="D16" s="46" t="s">
        <v>5096</v>
      </c>
      <c r="E16" s="48" t="s">
        <v>5130</v>
      </c>
      <c r="F16" s="45" t="s">
        <v>5131</v>
      </c>
      <c r="G16" s="45" t="s">
        <v>6979</v>
      </c>
      <c r="I16" s="46">
        <v>2011</v>
      </c>
      <c r="J16" s="46" t="s">
        <v>5101</v>
      </c>
      <c r="K16" s="46" t="str">
        <f ca="1">VLOOKUP(C16,'Gesamt 2010-2013'!C:K,9,0)</f>
        <v>verfügbar</v>
      </c>
      <c r="L16" s="60">
        <f ca="1">VLOOKUP(C16,'Gesamt 2010-2013'!C:L,10,0)</f>
        <v>31.99</v>
      </c>
      <c r="M16" s="46" t="s">
        <v>5882</v>
      </c>
      <c r="N16" s="48" t="s">
        <v>5102</v>
      </c>
      <c r="O16" s="46" t="s">
        <v>5103</v>
      </c>
      <c r="P16" s="45" t="s">
        <v>5104</v>
      </c>
      <c r="Q16" s="59">
        <v>1</v>
      </c>
    </row>
    <row r="17" spans="2:17">
      <c r="B17" s="46" t="s">
        <v>5132</v>
      </c>
      <c r="C17" s="47">
        <v>9783839418475</v>
      </c>
      <c r="D17" s="46" t="s">
        <v>5096</v>
      </c>
      <c r="E17" s="48" t="s">
        <v>5133</v>
      </c>
      <c r="F17" s="45" t="s">
        <v>5134</v>
      </c>
      <c r="G17" s="45" t="s">
        <v>6570</v>
      </c>
      <c r="I17" s="46">
        <v>2011</v>
      </c>
      <c r="J17" s="46" t="s">
        <v>5135</v>
      </c>
      <c r="K17" s="46" t="str">
        <f ca="1">VLOOKUP(C17,'Gesamt 2010-2013'!C:K,9,0)</f>
        <v>verfügbar</v>
      </c>
      <c r="L17" s="60">
        <f ca="1">VLOOKUP(C17,'Gesamt 2010-2013'!C:L,10,0)</f>
        <v>26.99</v>
      </c>
      <c r="M17" s="46" t="s">
        <v>5882</v>
      </c>
      <c r="N17" s="48" t="s">
        <v>5102</v>
      </c>
      <c r="O17" s="46" t="s">
        <v>5103</v>
      </c>
      <c r="P17" s="45" t="s">
        <v>5104</v>
      </c>
      <c r="Q17" s="59">
        <v>1</v>
      </c>
    </row>
    <row r="18" spans="2:17">
      <c r="B18" s="46" t="s">
        <v>5136</v>
      </c>
      <c r="C18" s="47">
        <v>9783839418055</v>
      </c>
      <c r="D18" s="46" t="s">
        <v>5096</v>
      </c>
      <c r="E18" s="48" t="s">
        <v>5137</v>
      </c>
      <c r="F18" s="45" t="s">
        <v>5138</v>
      </c>
      <c r="G18" s="45" t="s">
        <v>6979</v>
      </c>
      <c r="I18" s="46">
        <v>2011</v>
      </c>
      <c r="J18" s="46" t="s">
        <v>5101</v>
      </c>
      <c r="K18" s="46" t="str">
        <f ca="1">VLOOKUP(C18,'Gesamt 2010-2013'!C:K,9,0)</f>
        <v>verfügbar</v>
      </c>
      <c r="L18" s="60">
        <f ca="1">VLOOKUP(C18,'Gesamt 2010-2013'!C:L,10,0)</f>
        <v>31.99</v>
      </c>
      <c r="M18" s="46" t="s">
        <v>5882</v>
      </c>
      <c r="N18" s="48" t="s">
        <v>5102</v>
      </c>
      <c r="O18" s="46" t="s">
        <v>5103</v>
      </c>
      <c r="P18" s="45" t="s">
        <v>5104</v>
      </c>
      <c r="Q18" s="59">
        <v>1</v>
      </c>
    </row>
    <row r="19" spans="2:17">
      <c r="B19" s="46" t="s">
        <v>5139</v>
      </c>
      <c r="C19" s="47">
        <v>9783839418239</v>
      </c>
      <c r="D19" s="46" t="s">
        <v>5096</v>
      </c>
      <c r="E19" s="48" t="s">
        <v>5140</v>
      </c>
      <c r="F19" s="45" t="s">
        <v>5141</v>
      </c>
      <c r="G19" s="45" t="s">
        <v>6979</v>
      </c>
      <c r="I19" s="46">
        <v>2011</v>
      </c>
      <c r="J19" s="46" t="s">
        <v>5101</v>
      </c>
      <c r="K19" s="46" t="str">
        <f ca="1">VLOOKUP(C19,'Gesamt 2010-2013'!C:K,9,0)</f>
        <v>verfügbar</v>
      </c>
      <c r="L19" s="60">
        <f ca="1">VLOOKUP(C19,'Gesamt 2010-2013'!C:L,10,0)</f>
        <v>41.99</v>
      </c>
      <c r="M19" s="46" t="s">
        <v>5882</v>
      </c>
      <c r="N19" s="48" t="s">
        <v>5102</v>
      </c>
      <c r="O19" s="46" t="s">
        <v>5103</v>
      </c>
      <c r="P19" s="45" t="s">
        <v>5104</v>
      </c>
      <c r="Q19" s="59">
        <v>1</v>
      </c>
    </row>
    <row r="20" spans="2:17">
      <c r="B20" s="46" t="s">
        <v>5142</v>
      </c>
      <c r="C20" s="47">
        <v>9783839419212</v>
      </c>
      <c r="D20" s="46" t="s">
        <v>5096</v>
      </c>
      <c r="E20" s="48" t="s">
        <v>5143</v>
      </c>
      <c r="F20" s="45" t="s">
        <v>5144</v>
      </c>
      <c r="G20" s="45" t="s">
        <v>5100</v>
      </c>
      <c r="H20" s="46">
        <v>10</v>
      </c>
      <c r="I20" s="46">
        <v>2012</v>
      </c>
      <c r="J20" s="46" t="s">
        <v>5101</v>
      </c>
      <c r="K20" s="46" t="str">
        <f ca="1">VLOOKUP(C20,'Gesamt 2010-2013'!C:K,9,0)</f>
        <v>verfügbar</v>
      </c>
      <c r="L20" s="60">
        <f ca="1">VLOOKUP(C20,'Gesamt 2010-2013'!C:L,10,0)</f>
        <v>26.99</v>
      </c>
      <c r="M20" s="46" t="s">
        <v>5882</v>
      </c>
      <c r="N20" s="48" t="s">
        <v>5102</v>
      </c>
      <c r="O20" s="46" t="s">
        <v>5103</v>
      </c>
      <c r="P20" s="45" t="s">
        <v>5104</v>
      </c>
      <c r="Q20" s="59">
        <v>1</v>
      </c>
    </row>
    <row r="21" spans="2:17">
      <c r="B21" s="46" t="s">
        <v>5145</v>
      </c>
      <c r="C21" s="47">
        <v>9783839418178</v>
      </c>
      <c r="D21" s="46" t="s">
        <v>5096</v>
      </c>
      <c r="E21" s="48" t="s">
        <v>5146</v>
      </c>
      <c r="F21" s="45" t="s">
        <v>5147</v>
      </c>
      <c r="G21" s="45" t="s">
        <v>5100</v>
      </c>
      <c r="H21" s="46">
        <v>9</v>
      </c>
      <c r="I21" s="46">
        <v>2012</v>
      </c>
      <c r="J21" s="46" t="s">
        <v>5101</v>
      </c>
      <c r="K21" s="46" t="str">
        <f ca="1">VLOOKUP(C21,'Gesamt 2010-2013'!C:K,9,0)</f>
        <v>verfügbar</v>
      </c>
      <c r="L21" s="60">
        <f ca="1">VLOOKUP(C21,'Gesamt 2010-2013'!C:L,10,0)</f>
        <v>23.99</v>
      </c>
      <c r="M21" s="46" t="s">
        <v>5882</v>
      </c>
      <c r="N21" s="48" t="s">
        <v>5102</v>
      </c>
      <c r="O21" s="46" t="s">
        <v>5103</v>
      </c>
      <c r="P21" s="45" t="s">
        <v>5104</v>
      </c>
      <c r="Q21" s="59">
        <v>1</v>
      </c>
    </row>
    <row r="22" spans="2:17">
      <c r="B22" s="46" t="s">
        <v>5148</v>
      </c>
      <c r="C22" s="47">
        <v>9783839420027</v>
      </c>
      <c r="D22" s="46" t="s">
        <v>5096</v>
      </c>
      <c r="E22" s="48" t="s">
        <v>5149</v>
      </c>
      <c r="F22" s="45" t="s">
        <v>5150</v>
      </c>
      <c r="G22" s="45" t="s">
        <v>5100</v>
      </c>
      <c r="H22" s="46">
        <v>11</v>
      </c>
      <c r="I22" s="46">
        <v>2012</v>
      </c>
      <c r="J22" s="46" t="s">
        <v>5101</v>
      </c>
      <c r="K22" s="46" t="str">
        <f ca="1">VLOOKUP(C22,'Gesamt 2010-2013'!C:K,9,0)</f>
        <v>verfügbar</v>
      </c>
      <c r="L22" s="60">
        <f ca="1">VLOOKUP(C22,'Gesamt 2010-2013'!C:L,10,0)</f>
        <v>34.99</v>
      </c>
      <c r="M22" s="46" t="s">
        <v>5882</v>
      </c>
      <c r="N22" s="48" t="s">
        <v>5102</v>
      </c>
      <c r="O22" s="46" t="s">
        <v>5103</v>
      </c>
      <c r="P22" s="45" t="s">
        <v>5104</v>
      </c>
      <c r="Q22" s="59">
        <v>1</v>
      </c>
    </row>
    <row r="23" spans="2:17">
      <c r="B23" s="46" t="s">
        <v>5151</v>
      </c>
      <c r="C23" s="47">
        <v>9783839419977</v>
      </c>
      <c r="D23" s="46" t="s">
        <v>5096</v>
      </c>
      <c r="E23" s="48" t="s">
        <v>5152</v>
      </c>
      <c r="F23" s="45" t="s">
        <v>5153</v>
      </c>
      <c r="G23" s="45" t="s">
        <v>6979</v>
      </c>
      <c r="I23" s="46">
        <v>2012</v>
      </c>
      <c r="J23" s="46" t="s">
        <v>5101</v>
      </c>
      <c r="K23" s="46" t="str">
        <f ca="1">VLOOKUP(C23,'Gesamt 2010-2013'!C:K,9,0)</f>
        <v>verfügbar</v>
      </c>
      <c r="L23" s="60">
        <f ca="1">VLOOKUP(C23,'Gesamt 2010-2013'!C:L,10,0)</f>
        <v>30.99</v>
      </c>
      <c r="M23" s="46" t="s">
        <v>5882</v>
      </c>
      <c r="N23" s="48" t="s">
        <v>5102</v>
      </c>
      <c r="O23" s="46" t="s">
        <v>5103</v>
      </c>
      <c r="P23" s="45" t="s">
        <v>5104</v>
      </c>
      <c r="Q23" s="59">
        <v>1</v>
      </c>
    </row>
    <row r="24" spans="2:17">
      <c r="B24" s="46" t="s">
        <v>5154</v>
      </c>
      <c r="C24" s="47">
        <v>9783839422540</v>
      </c>
      <c r="D24" s="46" t="s">
        <v>5096</v>
      </c>
      <c r="E24" s="48" t="s">
        <v>5155</v>
      </c>
      <c r="F24" s="45" t="s">
        <v>5156</v>
      </c>
      <c r="G24" s="45" t="s">
        <v>5100</v>
      </c>
      <c r="H24" s="46">
        <v>16</v>
      </c>
      <c r="I24" s="46">
        <v>2012</v>
      </c>
      <c r="J24" s="46" t="s">
        <v>5101</v>
      </c>
      <c r="K24" s="46" t="str">
        <f ca="1">VLOOKUP(C24,'Gesamt 2010-2013'!C:K,9,0)</f>
        <v>verfügbar</v>
      </c>
      <c r="L24" s="60">
        <f ca="1">VLOOKUP(C24,'Gesamt 2010-2013'!C:L,10,0)</f>
        <v>23.99</v>
      </c>
      <c r="M24" s="46" t="s">
        <v>5882</v>
      </c>
      <c r="N24" s="48" t="s">
        <v>5102</v>
      </c>
      <c r="O24" s="46" t="s">
        <v>5103</v>
      </c>
      <c r="P24" s="45" t="s">
        <v>5104</v>
      </c>
      <c r="Q24" s="59">
        <v>1</v>
      </c>
    </row>
    <row r="25" spans="2:17">
      <c r="B25" s="46" t="s">
        <v>5157</v>
      </c>
      <c r="C25" s="47">
        <v>9783839421918</v>
      </c>
      <c r="D25" s="46" t="s">
        <v>5096</v>
      </c>
      <c r="E25" s="48" t="s">
        <v>5158</v>
      </c>
      <c r="F25" s="45" t="s">
        <v>5159</v>
      </c>
      <c r="G25" s="45" t="s">
        <v>5100</v>
      </c>
      <c r="H25" s="46">
        <v>15</v>
      </c>
      <c r="I25" s="46">
        <v>2012</v>
      </c>
      <c r="J25" s="46" t="s">
        <v>5101</v>
      </c>
      <c r="K25" s="46" t="str">
        <f ca="1">VLOOKUP(C25,'Gesamt 2010-2013'!C:K,9,0)</f>
        <v>verfügbar</v>
      </c>
      <c r="L25" s="60">
        <f ca="1">VLOOKUP(C25,'Gesamt 2010-2013'!C:L,10,0)</f>
        <v>31.99</v>
      </c>
      <c r="M25" s="46" t="s">
        <v>5882</v>
      </c>
      <c r="N25" s="48" t="s">
        <v>5102</v>
      </c>
      <c r="O25" s="46" t="s">
        <v>5103</v>
      </c>
      <c r="P25" s="45" t="s">
        <v>5104</v>
      </c>
      <c r="Q25" s="59">
        <v>1</v>
      </c>
    </row>
    <row r="26" spans="2:17">
      <c r="B26" s="46" t="s">
        <v>5160</v>
      </c>
      <c r="C26" s="47">
        <v>9783839423059</v>
      </c>
      <c r="D26" s="46" t="s">
        <v>5096</v>
      </c>
      <c r="E26" s="48" t="s">
        <v>5161</v>
      </c>
      <c r="F26" s="45" t="s">
        <v>5162</v>
      </c>
      <c r="G26" s="45" t="s">
        <v>5100</v>
      </c>
      <c r="H26" s="46">
        <v>17</v>
      </c>
      <c r="I26" s="46">
        <v>2013</v>
      </c>
      <c r="J26" s="46" t="s">
        <v>5101</v>
      </c>
      <c r="K26" s="46" t="str">
        <f ca="1">VLOOKUP(C26,'Gesamt 2010-2013'!C:K,9,0)</f>
        <v>verfügbar</v>
      </c>
      <c r="L26" s="60">
        <f ca="1">VLOOKUP(C26,'Gesamt 2010-2013'!C:L,10,0)</f>
        <v>21.99</v>
      </c>
      <c r="M26" s="46" t="s">
        <v>5882</v>
      </c>
      <c r="N26" s="48" t="s">
        <v>5102</v>
      </c>
      <c r="O26" s="46" t="s">
        <v>5103</v>
      </c>
      <c r="P26" s="45" t="s">
        <v>5104</v>
      </c>
      <c r="Q26" s="59">
        <v>1</v>
      </c>
    </row>
    <row r="27" spans="2:17">
      <c r="B27" s="46" t="s">
        <v>5163</v>
      </c>
      <c r="C27" s="47">
        <v>9783839423721</v>
      </c>
      <c r="D27" s="46" t="s">
        <v>5096</v>
      </c>
      <c r="E27" s="48" t="s">
        <v>5164</v>
      </c>
      <c r="F27" s="45" t="s">
        <v>5165</v>
      </c>
      <c r="G27" s="45" t="s">
        <v>5100</v>
      </c>
      <c r="H27" s="46">
        <v>19</v>
      </c>
      <c r="I27" s="46">
        <v>2013</v>
      </c>
      <c r="J27" s="46" t="s">
        <v>5135</v>
      </c>
      <c r="K27" s="46" t="str">
        <f ca="1">VLOOKUP(C27,'Gesamt 2010-2013'!C:K,9,0)</f>
        <v>verfügbar</v>
      </c>
      <c r="L27" s="60">
        <f ca="1">VLOOKUP(C27,'Gesamt 2010-2013'!C:L,10,0)</f>
        <v>32.99</v>
      </c>
      <c r="M27" s="46" t="s">
        <v>5882</v>
      </c>
      <c r="N27" s="48" t="s">
        <v>5102</v>
      </c>
      <c r="O27" s="46" t="s">
        <v>5103</v>
      </c>
      <c r="P27" s="45" t="s">
        <v>5104</v>
      </c>
      <c r="Q27" s="59">
        <v>1</v>
      </c>
    </row>
    <row r="28" spans="2:17">
      <c r="B28" s="46" t="s">
        <v>5166</v>
      </c>
      <c r="C28" s="47">
        <v>9783839413623</v>
      </c>
      <c r="D28" s="46" t="s">
        <v>5096</v>
      </c>
      <c r="E28" s="48" t="s">
        <v>5167</v>
      </c>
      <c r="F28" s="45" t="s">
        <v>5168</v>
      </c>
      <c r="G28" s="45" t="s">
        <v>4344</v>
      </c>
      <c r="H28" s="46">
        <v>2</v>
      </c>
      <c r="I28" s="46">
        <v>2010</v>
      </c>
      <c r="J28" s="46" t="s">
        <v>5101</v>
      </c>
      <c r="K28" s="46" t="str">
        <f ca="1">VLOOKUP(C28,'Gesamt 2010-2013'!C:K,9,0)</f>
        <v>verfügbar</v>
      </c>
      <c r="L28" s="60">
        <f ca="1">VLOOKUP(C28,'Gesamt 2010-2013'!C:L,10,0)</f>
        <v>19.989999999999998</v>
      </c>
      <c r="M28" s="46" t="s">
        <v>6791</v>
      </c>
      <c r="N28" s="48" t="s">
        <v>5169</v>
      </c>
      <c r="O28" s="46" t="s">
        <v>5103</v>
      </c>
      <c r="P28" s="45" t="s">
        <v>5170</v>
      </c>
      <c r="Q28" s="59">
        <v>1</v>
      </c>
    </row>
    <row r="29" spans="2:17">
      <c r="B29" s="46" t="s">
        <v>5171</v>
      </c>
      <c r="C29" s="47">
        <v>9783839414866</v>
      </c>
      <c r="D29" s="46" t="s">
        <v>5096</v>
      </c>
      <c r="E29" s="48" t="s">
        <v>5172</v>
      </c>
      <c r="F29" s="45" t="s">
        <v>5173</v>
      </c>
      <c r="G29" s="45" t="s">
        <v>6570</v>
      </c>
      <c r="I29" s="46">
        <v>2010</v>
      </c>
      <c r="J29" s="46" t="s">
        <v>5101</v>
      </c>
      <c r="K29" s="46" t="str">
        <f ca="1">VLOOKUP(C29,'Gesamt 2010-2013'!C:K,9,0)</f>
        <v>verfügbar</v>
      </c>
      <c r="L29" s="60">
        <f ca="1">VLOOKUP(C29,'Gesamt 2010-2013'!C:L,10,0)</f>
        <v>15.99</v>
      </c>
      <c r="M29" s="46" t="s">
        <v>6791</v>
      </c>
      <c r="N29" s="48" t="s">
        <v>5169</v>
      </c>
      <c r="O29" s="46" t="s">
        <v>5103</v>
      </c>
      <c r="P29" s="45" t="s">
        <v>5170</v>
      </c>
      <c r="Q29" s="59">
        <v>1</v>
      </c>
    </row>
    <row r="30" spans="2:17">
      <c r="B30" s="46" t="s">
        <v>5174</v>
      </c>
      <c r="C30" s="47">
        <v>9783839415375</v>
      </c>
      <c r="D30" s="46" t="s">
        <v>5096</v>
      </c>
      <c r="E30" s="48" t="s">
        <v>5175</v>
      </c>
      <c r="F30" s="45" t="s">
        <v>5176</v>
      </c>
      <c r="G30" s="45" t="s">
        <v>4344</v>
      </c>
      <c r="H30" s="46">
        <v>9</v>
      </c>
      <c r="I30" s="46">
        <v>2010</v>
      </c>
      <c r="J30" s="46" t="s">
        <v>5135</v>
      </c>
      <c r="K30" s="46" t="str">
        <f ca="1">VLOOKUP(C30,'Gesamt 2010-2013'!C:K,9,0)</f>
        <v>verfügbar</v>
      </c>
      <c r="L30" s="60">
        <f ca="1">VLOOKUP(C30,'Gesamt 2010-2013'!C:L,10,0)</f>
        <v>22.99</v>
      </c>
      <c r="M30" s="46" t="s">
        <v>6791</v>
      </c>
      <c r="N30" s="48" t="s">
        <v>5169</v>
      </c>
      <c r="O30" s="46" t="s">
        <v>5103</v>
      </c>
      <c r="P30" s="45" t="s">
        <v>5170</v>
      </c>
      <c r="Q30" s="59">
        <v>1</v>
      </c>
    </row>
    <row r="31" spans="2:17">
      <c r="B31" s="46" t="s">
        <v>5177</v>
      </c>
      <c r="C31" s="47">
        <v>9783839416877</v>
      </c>
      <c r="D31" s="46" t="s">
        <v>5096</v>
      </c>
      <c r="E31" s="48" t="s">
        <v>5178</v>
      </c>
      <c r="F31" s="45" t="s">
        <v>5179</v>
      </c>
      <c r="G31" s="45" t="s">
        <v>5848</v>
      </c>
      <c r="H31" s="46">
        <v>8</v>
      </c>
      <c r="I31" s="46">
        <v>2011</v>
      </c>
      <c r="J31" s="46" t="s">
        <v>5135</v>
      </c>
      <c r="K31" s="46" t="str">
        <f ca="1">VLOOKUP(C31,'Gesamt 2010-2013'!C:K,9,0)</f>
        <v>verfügbar</v>
      </c>
      <c r="L31" s="60">
        <f ca="1">VLOOKUP(C31,'Gesamt 2010-2013'!C:L,10,0)</f>
        <v>23.99</v>
      </c>
      <c r="M31" s="46" t="s">
        <v>6791</v>
      </c>
      <c r="N31" s="48" t="s">
        <v>5169</v>
      </c>
      <c r="O31" s="46" t="s">
        <v>5103</v>
      </c>
      <c r="P31" s="45" t="s">
        <v>5170</v>
      </c>
      <c r="Q31" s="59">
        <v>1</v>
      </c>
    </row>
    <row r="32" spans="2:17">
      <c r="B32" s="46" t="s">
        <v>5180</v>
      </c>
      <c r="C32" s="47">
        <v>9783839417133</v>
      </c>
      <c r="D32" s="46" t="s">
        <v>5096</v>
      </c>
      <c r="E32" s="48" t="s">
        <v>5181</v>
      </c>
      <c r="F32" s="45" t="s">
        <v>5182</v>
      </c>
      <c r="G32" s="45" t="s">
        <v>4282</v>
      </c>
      <c r="H32" s="46">
        <v>12</v>
      </c>
      <c r="I32" s="46">
        <v>2011</v>
      </c>
      <c r="J32" s="46" t="s">
        <v>5101</v>
      </c>
      <c r="K32" s="46" t="str">
        <f ca="1">VLOOKUP(C32,'Gesamt 2010-2013'!C:K,9,0)</f>
        <v>verfügbar</v>
      </c>
      <c r="L32" s="60">
        <f ca="1">VLOOKUP(C32,'Gesamt 2010-2013'!C:L,10,0)</f>
        <v>26.99</v>
      </c>
      <c r="M32" s="46" t="s">
        <v>6791</v>
      </c>
      <c r="N32" s="48" t="s">
        <v>5169</v>
      </c>
      <c r="O32" s="46" t="s">
        <v>5103</v>
      </c>
      <c r="P32" s="45" t="s">
        <v>5170</v>
      </c>
      <c r="Q32" s="59">
        <v>1</v>
      </c>
    </row>
    <row r="33" spans="2:17">
      <c r="B33" s="46" t="s">
        <v>5183</v>
      </c>
      <c r="C33" s="47">
        <v>9783839414675</v>
      </c>
      <c r="D33" s="46" t="s">
        <v>5096</v>
      </c>
      <c r="E33" s="48" t="s">
        <v>5184</v>
      </c>
      <c r="F33" s="45" t="s">
        <v>5185</v>
      </c>
      <c r="G33" s="45" t="s">
        <v>7568</v>
      </c>
      <c r="H33" s="46">
        <v>18</v>
      </c>
      <c r="I33" s="46">
        <v>2011</v>
      </c>
      <c r="J33" s="46" t="s">
        <v>5101</v>
      </c>
      <c r="K33" s="46" t="str">
        <f ca="1">VLOOKUP(C33,'Gesamt 2010-2013'!C:K,9,0)</f>
        <v>verfügbar</v>
      </c>
      <c r="L33" s="60">
        <f ca="1">VLOOKUP(C33,'Gesamt 2010-2013'!C:L,10,0)</f>
        <v>23.99</v>
      </c>
      <c r="M33" s="46" t="s">
        <v>6791</v>
      </c>
      <c r="N33" s="48" t="s">
        <v>5169</v>
      </c>
      <c r="O33" s="46" t="s">
        <v>5103</v>
      </c>
      <c r="P33" s="45" t="s">
        <v>5170</v>
      </c>
      <c r="Q33" s="59">
        <v>1</v>
      </c>
    </row>
    <row r="34" spans="2:17">
      <c r="B34" s="46" t="s">
        <v>5186</v>
      </c>
      <c r="C34" s="47">
        <v>9783839415917</v>
      </c>
      <c r="D34" s="46" t="s">
        <v>5096</v>
      </c>
      <c r="E34" s="48" t="s">
        <v>5187</v>
      </c>
      <c r="F34" s="45" t="s">
        <v>5188</v>
      </c>
      <c r="G34" s="45" t="s">
        <v>6570</v>
      </c>
      <c r="I34" s="46">
        <v>2011</v>
      </c>
      <c r="J34" s="46" t="s">
        <v>5101</v>
      </c>
      <c r="K34" s="46" t="str">
        <f ca="1">VLOOKUP(C34,'Gesamt 2010-2013'!C:K,9,0)</f>
        <v>verfügbar</v>
      </c>
      <c r="L34" s="60">
        <f ca="1">VLOOKUP(C34,'Gesamt 2010-2013'!C:L,10,0)</f>
        <v>30.99</v>
      </c>
      <c r="M34" s="46" t="s">
        <v>6791</v>
      </c>
      <c r="N34" s="48" t="s">
        <v>5169</v>
      </c>
      <c r="O34" s="46" t="s">
        <v>5103</v>
      </c>
      <c r="P34" s="45" t="s">
        <v>5170</v>
      </c>
      <c r="Q34" s="59">
        <v>1</v>
      </c>
    </row>
    <row r="35" spans="2:17">
      <c r="B35" s="46" t="s">
        <v>5189</v>
      </c>
      <c r="C35" s="47">
        <v>9783839413654</v>
      </c>
      <c r="D35" s="46" t="s">
        <v>5096</v>
      </c>
      <c r="E35" s="48" t="s">
        <v>5190</v>
      </c>
      <c r="F35" s="45" t="s">
        <v>5191</v>
      </c>
      <c r="G35" s="45" t="s">
        <v>4344</v>
      </c>
      <c r="H35" s="46">
        <v>4</v>
      </c>
      <c r="I35" s="46">
        <v>2011</v>
      </c>
      <c r="J35" s="46" t="s">
        <v>5101</v>
      </c>
      <c r="K35" s="46" t="str">
        <f ca="1">VLOOKUP(C35,'Gesamt 2010-2013'!C:K,9,0)</f>
        <v>verfügbar</v>
      </c>
      <c r="L35" s="60">
        <f ca="1">VLOOKUP(C35,'Gesamt 2010-2013'!C:L,10,0)</f>
        <v>33.99</v>
      </c>
      <c r="M35" s="46" t="s">
        <v>6791</v>
      </c>
      <c r="N35" s="48" t="s">
        <v>5169</v>
      </c>
      <c r="O35" s="46" t="s">
        <v>5103</v>
      </c>
      <c r="P35" s="45" t="s">
        <v>5170</v>
      </c>
      <c r="Q35" s="59">
        <v>1</v>
      </c>
    </row>
    <row r="36" spans="2:17">
      <c r="B36" s="46" t="s">
        <v>5192</v>
      </c>
      <c r="C36" s="47">
        <v>9783839409909</v>
      </c>
      <c r="D36" s="46" t="s">
        <v>5096</v>
      </c>
      <c r="E36" s="48" t="s">
        <v>7568</v>
      </c>
      <c r="F36" s="45" t="s">
        <v>5193</v>
      </c>
      <c r="G36" s="45" t="s">
        <v>7568</v>
      </c>
      <c r="H36" s="46">
        <v>8</v>
      </c>
      <c r="I36" s="46">
        <v>2011</v>
      </c>
      <c r="J36" s="46" t="s">
        <v>5101</v>
      </c>
      <c r="K36" s="46" t="str">
        <f ca="1">VLOOKUP(C36,'Gesamt 2010-2013'!C:K,9,0)</f>
        <v>verfügbar</v>
      </c>
      <c r="L36" s="60">
        <f ca="1">VLOOKUP(C36,'Gesamt 2010-2013'!C:L,10,0)</f>
        <v>20.99</v>
      </c>
      <c r="M36" s="46" t="s">
        <v>6791</v>
      </c>
      <c r="N36" s="48" t="s">
        <v>5169</v>
      </c>
      <c r="O36" s="46" t="s">
        <v>5103</v>
      </c>
      <c r="P36" s="45" t="s">
        <v>5170</v>
      </c>
      <c r="Q36" s="59">
        <v>1</v>
      </c>
    </row>
    <row r="37" spans="2:17">
      <c r="B37" s="46" t="s">
        <v>5194</v>
      </c>
      <c r="C37" s="47">
        <v>9783839418871</v>
      </c>
      <c r="D37" s="46" t="s">
        <v>5096</v>
      </c>
      <c r="E37" s="48" t="s">
        <v>5195</v>
      </c>
      <c r="F37" s="45" t="s">
        <v>5196</v>
      </c>
      <c r="G37" s="45" t="s">
        <v>4344</v>
      </c>
      <c r="H37" s="46">
        <v>30</v>
      </c>
      <c r="I37" s="46">
        <v>2012</v>
      </c>
      <c r="J37" s="46" t="s">
        <v>5101</v>
      </c>
      <c r="K37" s="46" t="str">
        <f ca="1">VLOOKUP(C37,'Gesamt 2010-2013'!C:K,9,0)</f>
        <v>verfügbar</v>
      </c>
      <c r="L37" s="60">
        <f ca="1">VLOOKUP(C37,'Gesamt 2010-2013'!C:L,10,0)</f>
        <v>24.99</v>
      </c>
      <c r="M37" s="46" t="s">
        <v>6791</v>
      </c>
      <c r="N37" s="48" t="s">
        <v>5169</v>
      </c>
      <c r="O37" s="46" t="s">
        <v>5103</v>
      </c>
      <c r="P37" s="45" t="s">
        <v>5170</v>
      </c>
      <c r="Q37" s="59">
        <v>1</v>
      </c>
    </row>
    <row r="38" spans="2:17">
      <c r="B38" s="46" t="s">
        <v>5197</v>
      </c>
      <c r="C38" s="47">
        <v>9783839421901</v>
      </c>
      <c r="D38" s="46" t="s">
        <v>5096</v>
      </c>
      <c r="E38" s="48" t="s">
        <v>5198</v>
      </c>
      <c r="F38" s="45" t="s">
        <v>5199</v>
      </c>
      <c r="G38" s="45" t="s">
        <v>4344</v>
      </c>
      <c r="H38" s="46">
        <v>43</v>
      </c>
      <c r="I38" s="46">
        <v>2012</v>
      </c>
      <c r="J38" s="46" t="s">
        <v>5101</v>
      </c>
      <c r="K38" s="46" t="str">
        <f ca="1">VLOOKUP(C38,'Gesamt 2010-2013'!C:K,9,0)</f>
        <v>verfügbar</v>
      </c>
      <c r="L38" s="60">
        <f ca="1">VLOOKUP(C38,'Gesamt 2010-2013'!C:L,10,0)</f>
        <v>20.99</v>
      </c>
      <c r="M38" s="46" t="s">
        <v>6791</v>
      </c>
      <c r="N38" s="48" t="s">
        <v>5169</v>
      </c>
      <c r="O38" s="46" t="s">
        <v>5103</v>
      </c>
      <c r="P38" s="45" t="s">
        <v>5170</v>
      </c>
      <c r="Q38" s="59">
        <v>1</v>
      </c>
    </row>
    <row r="39" spans="2:17">
      <c r="B39" s="46" t="s">
        <v>5200</v>
      </c>
      <c r="C39" s="47">
        <v>9783839424407</v>
      </c>
      <c r="D39" s="46" t="s">
        <v>5096</v>
      </c>
      <c r="E39" s="48" t="s">
        <v>5201</v>
      </c>
      <c r="F39" s="45" t="s">
        <v>5202</v>
      </c>
      <c r="G39" s="45" t="s">
        <v>4344</v>
      </c>
      <c r="H39" s="46">
        <v>57</v>
      </c>
      <c r="I39" s="46">
        <v>2013</v>
      </c>
      <c r="J39" s="46" t="s">
        <v>5101</v>
      </c>
      <c r="K39" s="46" t="str">
        <f ca="1">VLOOKUP(C39,'Gesamt 2010-2013'!C:K,9,0)</f>
        <v>verfügbar</v>
      </c>
      <c r="L39" s="60">
        <f ca="1">VLOOKUP(C39,'Gesamt 2010-2013'!C:L,10,0)</f>
        <v>33.99</v>
      </c>
      <c r="M39" s="46" t="s">
        <v>6791</v>
      </c>
      <c r="N39" s="48" t="s">
        <v>5169</v>
      </c>
      <c r="O39" s="46" t="s">
        <v>5103</v>
      </c>
      <c r="P39" s="45" t="s">
        <v>5170</v>
      </c>
      <c r="Q39" s="59">
        <v>1</v>
      </c>
    </row>
    <row r="40" spans="2:17">
      <c r="B40" s="46" t="s">
        <v>5203</v>
      </c>
      <c r="C40" s="47">
        <v>9783839421895</v>
      </c>
      <c r="D40" s="46" t="s">
        <v>5096</v>
      </c>
      <c r="E40" s="48" t="s">
        <v>5204</v>
      </c>
      <c r="F40" s="45" t="s">
        <v>5205</v>
      </c>
      <c r="G40" s="45" t="s">
        <v>4344</v>
      </c>
      <c r="H40" s="46">
        <v>42</v>
      </c>
      <c r="I40" s="46">
        <v>2013</v>
      </c>
      <c r="J40" s="46" t="s">
        <v>5101</v>
      </c>
      <c r="K40" s="46" t="str">
        <f ca="1">VLOOKUP(C40,'Gesamt 2010-2013'!C:K,9,0)</f>
        <v>verfügbar</v>
      </c>
      <c r="L40" s="60">
        <f ca="1">VLOOKUP(C40,'Gesamt 2010-2013'!C:L,10,0)</f>
        <v>33.99</v>
      </c>
      <c r="M40" s="46" t="s">
        <v>6791</v>
      </c>
      <c r="N40" s="48" t="s">
        <v>5169</v>
      </c>
      <c r="O40" s="46" t="s">
        <v>5103</v>
      </c>
      <c r="P40" s="45" t="s">
        <v>5170</v>
      </c>
      <c r="Q40" s="59">
        <v>1</v>
      </c>
    </row>
    <row r="41" spans="2:17">
      <c r="B41" s="46" t="s">
        <v>5206</v>
      </c>
      <c r="C41" s="47">
        <v>9783839414033</v>
      </c>
      <c r="D41" s="46" t="s">
        <v>5096</v>
      </c>
      <c r="E41" s="48" t="s">
        <v>5207</v>
      </c>
      <c r="F41" s="45" t="s">
        <v>5208</v>
      </c>
      <c r="G41" s="45" t="s">
        <v>4344</v>
      </c>
      <c r="H41" s="46">
        <v>5</v>
      </c>
      <c r="I41" s="46">
        <v>2010</v>
      </c>
      <c r="J41" s="46" t="s">
        <v>5101</v>
      </c>
      <c r="K41" s="46" t="str">
        <f ca="1">VLOOKUP(C41,'Gesamt 2010-2013'!C:K,9,0)</f>
        <v>verfügbar</v>
      </c>
      <c r="L41" s="60">
        <f ca="1">VLOOKUP(C41,'Gesamt 2010-2013'!C:L,10,0)</f>
        <v>30.99</v>
      </c>
      <c r="M41" s="46" t="s">
        <v>6791</v>
      </c>
      <c r="N41" s="48" t="s">
        <v>5169</v>
      </c>
      <c r="O41" s="46" t="s">
        <v>5103</v>
      </c>
      <c r="P41" s="45" t="s">
        <v>5170</v>
      </c>
      <c r="Q41" s="59">
        <v>1</v>
      </c>
    </row>
    <row r="42" spans="2:17">
      <c r="B42" s="46" t="s">
        <v>5209</v>
      </c>
      <c r="C42" s="47">
        <v>9783839415955</v>
      </c>
      <c r="D42" s="46" t="s">
        <v>5096</v>
      </c>
      <c r="E42" s="48" t="s">
        <v>5210</v>
      </c>
      <c r="F42" s="45" t="s">
        <v>5211</v>
      </c>
      <c r="G42" s="45" t="s">
        <v>4344</v>
      </c>
      <c r="H42" s="46">
        <v>11</v>
      </c>
      <c r="I42" s="46">
        <v>2010</v>
      </c>
      <c r="J42" s="46" t="s">
        <v>5101</v>
      </c>
      <c r="K42" s="46" t="str">
        <f ca="1">VLOOKUP(C42,'Gesamt 2010-2013'!C:K,9,0)</f>
        <v>verfügbar</v>
      </c>
      <c r="L42" s="60">
        <f ca="1">VLOOKUP(C42,'Gesamt 2010-2013'!C:L,10,0)</f>
        <v>31.99</v>
      </c>
      <c r="M42" s="46" t="s">
        <v>6791</v>
      </c>
      <c r="N42" s="48" t="s">
        <v>5169</v>
      </c>
      <c r="O42" s="46" t="s">
        <v>5103</v>
      </c>
      <c r="P42" s="45" t="s">
        <v>5170</v>
      </c>
      <c r="Q42" s="59">
        <v>1</v>
      </c>
    </row>
    <row r="43" spans="2:17">
      <c r="B43" s="46" t="s">
        <v>5212</v>
      </c>
      <c r="C43" s="47">
        <v>9783839414965</v>
      </c>
      <c r="D43" s="46" t="s">
        <v>5096</v>
      </c>
      <c r="E43" s="48" t="s">
        <v>5213</v>
      </c>
      <c r="F43" s="45" t="s">
        <v>5214</v>
      </c>
      <c r="G43" s="45" t="s">
        <v>6226</v>
      </c>
      <c r="H43" s="46">
        <v>4</v>
      </c>
      <c r="I43" s="46">
        <v>2011</v>
      </c>
      <c r="J43" s="46" t="s">
        <v>5101</v>
      </c>
      <c r="K43" s="46" t="str">
        <f ca="1">VLOOKUP(C43,'Gesamt 2010-2013'!C:K,9,0)</f>
        <v>verfügbar</v>
      </c>
      <c r="L43" s="60">
        <f ca="1">VLOOKUP(C43,'Gesamt 2010-2013'!C:L,10,0)</f>
        <v>21.99</v>
      </c>
      <c r="M43" s="46" t="s">
        <v>6791</v>
      </c>
      <c r="N43" s="48" t="s">
        <v>5169</v>
      </c>
      <c r="O43" s="46" t="s">
        <v>5103</v>
      </c>
      <c r="P43" s="45" t="s">
        <v>5170</v>
      </c>
      <c r="Q43" s="59">
        <v>1</v>
      </c>
    </row>
    <row r="44" spans="2:17">
      <c r="B44" s="46" t="s">
        <v>5215</v>
      </c>
      <c r="C44" s="47">
        <v>9783839419199</v>
      </c>
      <c r="D44" s="46" t="s">
        <v>5096</v>
      </c>
      <c r="E44" s="48" t="s">
        <v>5216</v>
      </c>
      <c r="F44" s="45" t="s">
        <v>5217</v>
      </c>
      <c r="G44" s="45" t="s">
        <v>6570</v>
      </c>
      <c r="I44" s="46">
        <v>2011</v>
      </c>
      <c r="J44" s="46" t="s">
        <v>5101</v>
      </c>
      <c r="K44" s="46" t="str">
        <f ca="1">VLOOKUP(C44,'Gesamt 2010-2013'!C:K,9,0)</f>
        <v>verfügbar</v>
      </c>
      <c r="L44" s="60">
        <f ca="1">VLOOKUP(C44,'Gesamt 2010-2013'!C:L,10,0)</f>
        <v>32.99</v>
      </c>
      <c r="M44" s="46" t="s">
        <v>6791</v>
      </c>
      <c r="N44" s="48" t="s">
        <v>5169</v>
      </c>
      <c r="O44" s="46" t="s">
        <v>5103</v>
      </c>
      <c r="P44" s="45" t="s">
        <v>5170</v>
      </c>
      <c r="Q44" s="59">
        <v>1</v>
      </c>
    </row>
    <row r="45" spans="2:17">
      <c r="B45" s="46" t="s">
        <v>5218</v>
      </c>
      <c r="C45" s="47">
        <v>9783839416884</v>
      </c>
      <c r="D45" s="46" t="s">
        <v>5096</v>
      </c>
      <c r="E45" s="48" t="s">
        <v>5219</v>
      </c>
      <c r="F45" s="45" t="s">
        <v>5220</v>
      </c>
      <c r="G45" s="45" t="s">
        <v>6570</v>
      </c>
      <c r="I45" s="46">
        <v>2011</v>
      </c>
      <c r="J45" s="46" t="s">
        <v>5101</v>
      </c>
      <c r="K45" s="46" t="str">
        <f ca="1">VLOOKUP(C45,'Gesamt 2010-2013'!C:K,9,0)</f>
        <v>verfügbar</v>
      </c>
      <c r="L45" s="60">
        <f ca="1">VLOOKUP(C45,'Gesamt 2010-2013'!C:L,10,0)</f>
        <v>32.99</v>
      </c>
      <c r="M45" s="46" t="s">
        <v>6791</v>
      </c>
      <c r="N45" s="48" t="s">
        <v>5169</v>
      </c>
      <c r="O45" s="46" t="s">
        <v>5103</v>
      </c>
      <c r="P45" s="45" t="s">
        <v>5170</v>
      </c>
      <c r="Q45" s="59">
        <v>1</v>
      </c>
    </row>
    <row r="46" spans="2:17">
      <c r="B46" s="46" t="s">
        <v>5221</v>
      </c>
      <c r="C46" s="47">
        <v>9783839421024</v>
      </c>
      <c r="D46" s="46" t="s">
        <v>5096</v>
      </c>
      <c r="E46" s="48" t="s">
        <v>5222</v>
      </c>
      <c r="F46" s="45" t="s">
        <v>5223</v>
      </c>
      <c r="G46" s="45" t="s">
        <v>4344</v>
      </c>
      <c r="H46" s="46">
        <v>39</v>
      </c>
      <c r="I46" s="46">
        <v>2012</v>
      </c>
      <c r="J46" s="46" t="s">
        <v>5101</v>
      </c>
      <c r="K46" s="46" t="str">
        <f ca="1">VLOOKUP(C46,'Gesamt 2010-2013'!C:K,9,0)</f>
        <v>verfügbar</v>
      </c>
      <c r="L46" s="60">
        <f ca="1">VLOOKUP(C46,'Gesamt 2010-2013'!C:L,10,0)</f>
        <v>25.99</v>
      </c>
      <c r="M46" s="46" t="s">
        <v>6791</v>
      </c>
      <c r="N46" s="48" t="s">
        <v>5169</v>
      </c>
      <c r="O46" s="46" t="s">
        <v>5103</v>
      </c>
      <c r="P46" s="45" t="s">
        <v>5170</v>
      </c>
      <c r="Q46" s="59">
        <v>1</v>
      </c>
    </row>
    <row r="47" spans="2:17">
      <c r="B47" s="46" t="s">
        <v>5224</v>
      </c>
      <c r="C47" s="47">
        <v>9783839421079</v>
      </c>
      <c r="D47" s="46" t="s">
        <v>5096</v>
      </c>
      <c r="E47" s="48" t="s">
        <v>5225</v>
      </c>
      <c r="F47" s="45" t="s">
        <v>5226</v>
      </c>
      <c r="G47" s="45" t="s">
        <v>6570</v>
      </c>
      <c r="I47" s="46">
        <v>2012</v>
      </c>
      <c r="J47" s="46" t="s">
        <v>5101</v>
      </c>
      <c r="K47" s="46" t="str">
        <f ca="1">VLOOKUP(C47,'Gesamt 2010-2013'!C:K,9,0)</f>
        <v>verfügbar</v>
      </c>
      <c r="L47" s="60">
        <f ca="1">VLOOKUP(C47,'Gesamt 2010-2013'!C:L,10,0)</f>
        <v>26.99</v>
      </c>
      <c r="M47" s="46" t="s">
        <v>6791</v>
      </c>
      <c r="N47" s="48" t="s">
        <v>5169</v>
      </c>
      <c r="O47" s="46" t="s">
        <v>5103</v>
      </c>
      <c r="P47" s="45" t="s">
        <v>5170</v>
      </c>
      <c r="Q47" s="59">
        <v>1</v>
      </c>
    </row>
    <row r="48" spans="2:17">
      <c r="B48" s="46" t="s">
        <v>5227</v>
      </c>
      <c r="C48" s="47">
        <v>9783839423370</v>
      </c>
      <c r="D48" s="46" t="s">
        <v>5096</v>
      </c>
      <c r="E48" s="48" t="s">
        <v>5228</v>
      </c>
      <c r="F48" s="45" t="s">
        <v>5229</v>
      </c>
      <c r="G48" s="45" t="s">
        <v>4344</v>
      </c>
      <c r="H48" s="46">
        <v>51</v>
      </c>
      <c r="I48" s="46">
        <v>2013</v>
      </c>
      <c r="J48" s="46" t="s">
        <v>5101</v>
      </c>
      <c r="K48" s="46" t="str">
        <f ca="1">VLOOKUP(C48,'Gesamt 2010-2013'!C:K,9,0)</f>
        <v>verfügbar</v>
      </c>
      <c r="L48" s="60">
        <f ca="1">VLOOKUP(C48,'Gesamt 2010-2013'!C:L,10,0)</f>
        <v>31.99</v>
      </c>
      <c r="M48" s="46" t="s">
        <v>6791</v>
      </c>
      <c r="N48" s="48" t="s">
        <v>5169</v>
      </c>
      <c r="O48" s="46" t="s">
        <v>5103</v>
      </c>
      <c r="P48" s="45" t="s">
        <v>5170</v>
      </c>
      <c r="Q48" s="59">
        <v>1</v>
      </c>
    </row>
    <row r="49" spans="2:17">
      <c r="B49" s="46" t="s">
        <v>5230</v>
      </c>
      <c r="C49" s="47">
        <v>9783839423790</v>
      </c>
      <c r="D49" s="46" t="s">
        <v>5096</v>
      </c>
      <c r="E49" s="48" t="s">
        <v>5231</v>
      </c>
      <c r="F49" s="45" t="s">
        <v>5232</v>
      </c>
      <c r="G49" s="45" t="s">
        <v>4344</v>
      </c>
      <c r="H49" s="46">
        <v>53</v>
      </c>
      <c r="I49" s="46">
        <v>2013</v>
      </c>
      <c r="J49" s="46" t="s">
        <v>5101</v>
      </c>
      <c r="K49" s="46" t="str">
        <f ca="1">VLOOKUP(C49,'Gesamt 2010-2013'!C:K,9,0)</f>
        <v>verfügbar</v>
      </c>
      <c r="L49" s="60">
        <f ca="1">VLOOKUP(C49,'Gesamt 2010-2013'!C:L,10,0)</f>
        <v>37.99</v>
      </c>
      <c r="M49" s="46" t="s">
        <v>6791</v>
      </c>
      <c r="N49" s="48" t="s">
        <v>5169</v>
      </c>
      <c r="O49" s="46" t="s">
        <v>5103</v>
      </c>
      <c r="P49" s="45" t="s">
        <v>5170</v>
      </c>
      <c r="Q49" s="59">
        <v>1</v>
      </c>
    </row>
    <row r="50" spans="2:17">
      <c r="B50" s="46" t="s">
        <v>5233</v>
      </c>
      <c r="C50" s="47">
        <v>9783839423882</v>
      </c>
      <c r="D50" s="46" t="s">
        <v>5096</v>
      </c>
      <c r="E50" s="48" t="s">
        <v>5234</v>
      </c>
      <c r="F50" s="45" t="s">
        <v>5235</v>
      </c>
      <c r="G50" s="45" t="s">
        <v>6786</v>
      </c>
      <c r="I50" s="46">
        <v>2013</v>
      </c>
      <c r="J50" s="46" t="s">
        <v>5101</v>
      </c>
      <c r="K50" s="46" t="str">
        <f ca="1">VLOOKUP(C50,'Gesamt 2010-2013'!C:K,9,0)</f>
        <v>verfügbar</v>
      </c>
      <c r="L50" s="60">
        <f ca="1">VLOOKUP(C50,'Gesamt 2010-2013'!C:L,10,0)</f>
        <v>31.99</v>
      </c>
      <c r="M50" s="46" t="s">
        <v>6791</v>
      </c>
      <c r="N50" s="48" t="s">
        <v>5169</v>
      </c>
      <c r="O50" s="46" t="s">
        <v>5103</v>
      </c>
      <c r="P50" s="45" t="s">
        <v>5170</v>
      </c>
      <c r="Q50" s="59">
        <v>1</v>
      </c>
    </row>
    <row r="51" spans="2:17">
      <c r="B51" s="46" t="s">
        <v>5236</v>
      </c>
      <c r="C51" s="47">
        <v>9783839415443</v>
      </c>
      <c r="D51" s="46" t="s">
        <v>5096</v>
      </c>
      <c r="E51" s="48" t="s">
        <v>5237</v>
      </c>
      <c r="F51" s="45" t="s">
        <v>5238</v>
      </c>
      <c r="G51" s="45" t="s">
        <v>7568</v>
      </c>
      <c r="H51" s="46">
        <v>13</v>
      </c>
      <c r="I51" s="46">
        <v>2010</v>
      </c>
      <c r="J51" s="46" t="s">
        <v>5101</v>
      </c>
      <c r="K51" s="46" t="str">
        <f ca="1">VLOOKUP(C51,'Gesamt 2010-2013'!C:K,9,0)</f>
        <v>verfügbar</v>
      </c>
      <c r="L51" s="60">
        <f ca="1">VLOOKUP(C51,'Gesamt 2010-2013'!C:L,10,0)</f>
        <v>35.99</v>
      </c>
      <c r="M51" s="46" t="s">
        <v>5560</v>
      </c>
      <c r="N51" s="48" t="s">
        <v>5239</v>
      </c>
      <c r="O51" s="46" t="s">
        <v>5103</v>
      </c>
      <c r="P51" s="45" t="s">
        <v>5240</v>
      </c>
      <c r="Q51" s="59">
        <v>1</v>
      </c>
    </row>
    <row r="52" spans="2:17">
      <c r="B52" s="46" t="s">
        <v>5241</v>
      </c>
      <c r="C52" s="47">
        <v>9783839416839</v>
      </c>
      <c r="D52" s="46" t="s">
        <v>5096</v>
      </c>
      <c r="E52" s="48" t="s">
        <v>5242</v>
      </c>
      <c r="F52" s="45" t="s">
        <v>5243</v>
      </c>
      <c r="G52" s="45" t="s">
        <v>4344</v>
      </c>
      <c r="H52" s="46">
        <v>20</v>
      </c>
      <c r="I52" s="46">
        <v>2011</v>
      </c>
      <c r="J52" s="46" t="s">
        <v>5101</v>
      </c>
      <c r="K52" s="46" t="str">
        <f ca="1">VLOOKUP(C52,'Gesamt 2010-2013'!C:K,9,0)</f>
        <v>verfügbar</v>
      </c>
      <c r="L52" s="60">
        <f ca="1">VLOOKUP(C52,'Gesamt 2010-2013'!C:L,10,0)</f>
        <v>31.99</v>
      </c>
      <c r="M52" s="46" t="s">
        <v>5560</v>
      </c>
      <c r="N52" s="48" t="s">
        <v>5239</v>
      </c>
      <c r="O52" s="46" t="s">
        <v>5103</v>
      </c>
      <c r="P52" s="45" t="s">
        <v>5240</v>
      </c>
      <c r="Q52" s="59">
        <v>1</v>
      </c>
    </row>
    <row r="53" spans="2:17">
      <c r="B53" s="46" t="s">
        <v>5244</v>
      </c>
      <c r="C53" s="47">
        <v>9783839418031</v>
      </c>
      <c r="D53" s="46" t="s">
        <v>5096</v>
      </c>
      <c r="E53" s="48" t="s">
        <v>5245</v>
      </c>
      <c r="F53" s="45" t="s">
        <v>5246</v>
      </c>
      <c r="G53" s="45" t="s">
        <v>4344</v>
      </c>
      <c r="H53" s="46">
        <v>25</v>
      </c>
      <c r="I53" s="46">
        <v>2011</v>
      </c>
      <c r="J53" s="46" t="s">
        <v>5135</v>
      </c>
      <c r="K53" s="46" t="str">
        <f ca="1">VLOOKUP(C53,'Gesamt 2010-2013'!C:K,9,0)</f>
        <v>verfügbar</v>
      </c>
      <c r="L53" s="60">
        <f ca="1">VLOOKUP(C53,'Gesamt 2010-2013'!C:L,10,0)</f>
        <v>38.99</v>
      </c>
      <c r="M53" s="46" t="s">
        <v>5560</v>
      </c>
      <c r="N53" s="48" t="s">
        <v>5239</v>
      </c>
      <c r="O53" s="46" t="s">
        <v>5103</v>
      </c>
      <c r="P53" s="45" t="s">
        <v>5240</v>
      </c>
      <c r="Q53" s="59">
        <v>1</v>
      </c>
    </row>
    <row r="54" spans="2:17">
      <c r="B54" s="46" t="s">
        <v>5247</v>
      </c>
      <c r="C54" s="47">
        <v>9783839420119</v>
      </c>
      <c r="D54" s="46" t="s">
        <v>5096</v>
      </c>
      <c r="E54" s="48" t="s">
        <v>5248</v>
      </c>
      <c r="F54" s="45" t="s">
        <v>5249</v>
      </c>
      <c r="G54" s="45" t="s">
        <v>4344</v>
      </c>
      <c r="H54" s="46">
        <v>34</v>
      </c>
      <c r="I54" s="46">
        <v>2012</v>
      </c>
      <c r="J54" s="46" t="s">
        <v>5101</v>
      </c>
      <c r="K54" s="46" t="str">
        <f ca="1">VLOOKUP(C54,'Gesamt 2010-2013'!C:K,9,0)</f>
        <v>verfügbar</v>
      </c>
      <c r="L54" s="60">
        <f ca="1">VLOOKUP(C54,'Gesamt 2010-2013'!C:L,10,0)</f>
        <v>38.99</v>
      </c>
      <c r="M54" s="46" t="s">
        <v>5560</v>
      </c>
      <c r="N54" s="48" t="s">
        <v>5239</v>
      </c>
      <c r="O54" s="46" t="s">
        <v>5103</v>
      </c>
      <c r="P54" s="45" t="s">
        <v>5240</v>
      </c>
      <c r="Q54" s="59">
        <v>1</v>
      </c>
    </row>
    <row r="55" spans="2:17">
      <c r="B55" s="46" t="s">
        <v>5250</v>
      </c>
      <c r="C55" s="47">
        <v>9783839420263</v>
      </c>
      <c r="D55" s="46" t="s">
        <v>5096</v>
      </c>
      <c r="E55" s="48" t="s">
        <v>5251</v>
      </c>
      <c r="F55" s="45" t="s">
        <v>5252</v>
      </c>
      <c r="G55" s="45" t="s">
        <v>4344</v>
      </c>
      <c r="H55" s="46">
        <v>36</v>
      </c>
      <c r="I55" s="46">
        <v>2012</v>
      </c>
      <c r="J55" s="46" t="s">
        <v>5135</v>
      </c>
      <c r="K55" s="46" t="str">
        <f ca="1">VLOOKUP(C55,'Gesamt 2010-2013'!C:K,9,0)</f>
        <v>verfügbar</v>
      </c>
      <c r="L55" s="60">
        <f ca="1">VLOOKUP(C55,'Gesamt 2010-2013'!C:L,10,0)</f>
        <v>33.99</v>
      </c>
      <c r="M55" s="46" t="s">
        <v>5560</v>
      </c>
      <c r="N55" s="48" t="s">
        <v>5239</v>
      </c>
      <c r="O55" s="46" t="s">
        <v>5103</v>
      </c>
      <c r="P55" s="45" t="s">
        <v>5240</v>
      </c>
      <c r="Q55" s="59">
        <v>1</v>
      </c>
    </row>
    <row r="56" spans="2:17">
      <c r="B56" s="46" t="s">
        <v>5253</v>
      </c>
      <c r="C56" s="47">
        <v>9783839423257</v>
      </c>
      <c r="D56" s="46" t="s">
        <v>5096</v>
      </c>
      <c r="E56" s="48" t="s">
        <v>5254</v>
      </c>
      <c r="F56" s="45" t="s">
        <v>5255</v>
      </c>
      <c r="G56" s="45" t="s">
        <v>4344</v>
      </c>
      <c r="H56" s="46">
        <v>50</v>
      </c>
      <c r="I56" s="46">
        <v>2013</v>
      </c>
      <c r="J56" s="46" t="s">
        <v>5101</v>
      </c>
      <c r="K56" s="46" t="str">
        <f ca="1">VLOOKUP(C56,'Gesamt 2010-2013'!C:K,9,0)</f>
        <v>verfügbar</v>
      </c>
      <c r="L56" s="60">
        <f ca="1">VLOOKUP(C56,'Gesamt 2010-2013'!C:L,10,0)</f>
        <v>34.99</v>
      </c>
      <c r="M56" s="46" t="s">
        <v>5560</v>
      </c>
      <c r="N56" s="48" t="s">
        <v>5239</v>
      </c>
      <c r="O56" s="46" t="s">
        <v>5103</v>
      </c>
      <c r="P56" s="45" t="s">
        <v>5240</v>
      </c>
      <c r="Q56" s="59">
        <v>1</v>
      </c>
    </row>
    <row r="57" spans="2:17">
      <c r="B57" s="46" t="s">
        <v>5256</v>
      </c>
      <c r="C57" s="47">
        <v>9783839422793</v>
      </c>
      <c r="D57" s="46" t="s">
        <v>5096</v>
      </c>
      <c r="E57" s="48" t="s">
        <v>5257</v>
      </c>
      <c r="F57" s="45" t="s">
        <v>5258</v>
      </c>
      <c r="G57" s="45" t="s">
        <v>4344</v>
      </c>
      <c r="H57" s="46">
        <v>41</v>
      </c>
      <c r="I57" s="46">
        <v>2013</v>
      </c>
      <c r="J57" s="46" t="s">
        <v>5101</v>
      </c>
      <c r="K57" s="46" t="str">
        <f ca="1">VLOOKUP(C57,'Gesamt 2010-2013'!C:K,9,0)</f>
        <v>verfügbar</v>
      </c>
      <c r="L57" s="60">
        <f ca="1">VLOOKUP(C57,'Gesamt 2010-2013'!C:L,10,0)</f>
        <v>33.99</v>
      </c>
      <c r="M57" s="46" t="s">
        <v>5560</v>
      </c>
      <c r="N57" s="48" t="s">
        <v>5239</v>
      </c>
      <c r="O57" s="46" t="s">
        <v>5103</v>
      </c>
      <c r="P57" s="45" t="s">
        <v>5240</v>
      </c>
      <c r="Q57" s="59">
        <v>1</v>
      </c>
    </row>
    <row r="58" spans="2:17">
      <c r="B58" s="46" t="s">
        <v>5259</v>
      </c>
      <c r="C58" s="47">
        <v>9783839423653</v>
      </c>
      <c r="D58" s="46" t="s">
        <v>5096</v>
      </c>
      <c r="E58" s="48" t="s">
        <v>5260</v>
      </c>
      <c r="F58" s="45" t="s">
        <v>5261</v>
      </c>
      <c r="G58" s="45" t="s">
        <v>4344</v>
      </c>
      <c r="H58" s="46">
        <v>52</v>
      </c>
      <c r="I58" s="46">
        <v>2013</v>
      </c>
      <c r="J58" s="46" t="s">
        <v>5101</v>
      </c>
      <c r="K58" s="46" t="str">
        <f ca="1">VLOOKUP(C58,'Gesamt 2010-2013'!C:K,9,0)</f>
        <v>verfügbar</v>
      </c>
      <c r="L58" s="60">
        <f ca="1">VLOOKUP(C58,'Gesamt 2010-2013'!C:L,10,0)</f>
        <v>38.99</v>
      </c>
      <c r="M58" s="46" t="s">
        <v>5560</v>
      </c>
      <c r="N58" s="48" t="s">
        <v>5239</v>
      </c>
      <c r="O58" s="46" t="s">
        <v>5103</v>
      </c>
      <c r="P58" s="45" t="s">
        <v>5240</v>
      </c>
      <c r="Q58" s="59">
        <v>1</v>
      </c>
    </row>
    <row r="59" spans="2:17">
      <c r="B59" s="46" t="s">
        <v>5262</v>
      </c>
      <c r="C59" s="47">
        <v>9783839420904</v>
      </c>
      <c r="D59" s="46" t="s">
        <v>5096</v>
      </c>
      <c r="E59" s="48" t="s">
        <v>5263</v>
      </c>
      <c r="F59" s="45" t="s">
        <v>5264</v>
      </c>
      <c r="G59" s="45" t="s">
        <v>4344</v>
      </c>
      <c r="H59" s="46">
        <v>13</v>
      </c>
      <c r="I59" s="46">
        <v>2012</v>
      </c>
      <c r="J59" s="46" t="s">
        <v>5101</v>
      </c>
      <c r="K59" s="46" t="str">
        <f ca="1">VLOOKUP(C59,'Gesamt 2010-2013'!C:K,9,0)</f>
        <v>verfügbar</v>
      </c>
      <c r="L59" s="60">
        <f ca="1">VLOOKUP(C59,'Gesamt 2010-2013'!C:L,10,0)</f>
        <v>35.99</v>
      </c>
      <c r="M59" s="46" t="s">
        <v>5265</v>
      </c>
      <c r="N59" s="48" t="s">
        <v>5266</v>
      </c>
      <c r="O59" s="46" t="s">
        <v>5103</v>
      </c>
      <c r="P59" s="45" t="s">
        <v>5240</v>
      </c>
      <c r="Q59" s="59">
        <v>1</v>
      </c>
    </row>
    <row r="60" spans="2:17">
      <c r="B60" s="46" t="s">
        <v>5267</v>
      </c>
      <c r="C60" s="47">
        <v>9783839420935</v>
      </c>
      <c r="D60" s="46" t="s">
        <v>5096</v>
      </c>
      <c r="E60" s="48" t="s">
        <v>5268</v>
      </c>
      <c r="F60" s="45" t="s">
        <v>5269</v>
      </c>
      <c r="G60" s="45" t="s">
        <v>4344</v>
      </c>
      <c r="H60" s="46">
        <v>38</v>
      </c>
      <c r="I60" s="46">
        <v>2013</v>
      </c>
      <c r="J60" s="46" t="s">
        <v>5101</v>
      </c>
      <c r="K60" s="46" t="str">
        <f ca="1">VLOOKUP(C60,'Gesamt 2010-2013'!C:K,9,0)</f>
        <v>verfügbar</v>
      </c>
      <c r="L60" s="60">
        <f ca="1">VLOOKUP(C60,'Gesamt 2010-2013'!C:L,10,0)</f>
        <v>33.99</v>
      </c>
      <c r="M60" s="46" t="s">
        <v>5270</v>
      </c>
      <c r="N60" s="48" t="s">
        <v>5271</v>
      </c>
      <c r="O60" s="46" t="s">
        <v>5103</v>
      </c>
      <c r="P60" s="45" t="s">
        <v>5240</v>
      </c>
      <c r="Q60" s="59">
        <v>1</v>
      </c>
    </row>
    <row r="61" spans="2:17">
      <c r="B61" s="46" t="s">
        <v>5272</v>
      </c>
      <c r="C61" s="47">
        <v>9783839418697</v>
      </c>
      <c r="D61" s="46" t="s">
        <v>5096</v>
      </c>
      <c r="E61" s="48" t="s">
        <v>5273</v>
      </c>
      <c r="F61" s="45" t="s">
        <v>5274</v>
      </c>
      <c r="G61" s="45" t="s">
        <v>4344</v>
      </c>
      <c r="H61" s="46">
        <v>29</v>
      </c>
      <c r="I61" s="46">
        <v>2012</v>
      </c>
      <c r="J61" s="46" t="s">
        <v>5101</v>
      </c>
      <c r="K61" s="46" t="str">
        <f ca="1">VLOOKUP(C61,'Gesamt 2010-2013'!C:K,9,0)</f>
        <v>verfügbar</v>
      </c>
      <c r="L61" s="60">
        <f ca="1">VLOOKUP(C61,'Gesamt 2010-2013'!C:L,10,0)</f>
        <v>33.99</v>
      </c>
      <c r="M61" s="46" t="s">
        <v>5275</v>
      </c>
      <c r="N61" s="48" t="s">
        <v>5276</v>
      </c>
      <c r="O61" s="46" t="s">
        <v>5103</v>
      </c>
      <c r="P61" s="45" t="s">
        <v>5240</v>
      </c>
      <c r="Q61" s="59">
        <v>1</v>
      </c>
    </row>
    <row r="62" spans="2:17">
      <c r="B62" s="46" t="s">
        <v>5277</v>
      </c>
      <c r="C62" s="47">
        <v>9783839424087</v>
      </c>
      <c r="D62" s="46" t="s">
        <v>5096</v>
      </c>
      <c r="E62" s="48" t="s">
        <v>5278</v>
      </c>
      <c r="F62" s="45" t="s">
        <v>5279</v>
      </c>
      <c r="G62" s="45" t="s">
        <v>5280</v>
      </c>
      <c r="H62" s="46">
        <v>2</v>
      </c>
      <c r="I62" s="46">
        <v>2013</v>
      </c>
      <c r="J62" s="46" t="s">
        <v>5101</v>
      </c>
      <c r="K62" s="46" t="str">
        <f ca="1">VLOOKUP(C62,'Gesamt 2010-2013'!C:K,9,0)</f>
        <v>verfügbar</v>
      </c>
      <c r="L62" s="60">
        <f ca="1">VLOOKUP(C62,'Gesamt 2010-2013'!C:L,10,0)</f>
        <v>34.99</v>
      </c>
      <c r="M62" s="46" t="s">
        <v>5329</v>
      </c>
      <c r="N62" s="48" t="s">
        <v>5281</v>
      </c>
      <c r="O62" s="46" t="s">
        <v>5103</v>
      </c>
      <c r="P62" s="45" t="s">
        <v>5170</v>
      </c>
      <c r="Q62" s="59">
        <v>1</v>
      </c>
    </row>
    <row r="63" spans="2:17">
      <c r="B63" s="46" t="s">
        <v>5282</v>
      </c>
      <c r="C63" s="47">
        <v>9783839416358</v>
      </c>
      <c r="D63" s="46" t="s">
        <v>5096</v>
      </c>
      <c r="E63" s="48" t="s">
        <v>5283</v>
      </c>
      <c r="F63" s="45" t="s">
        <v>5284</v>
      </c>
      <c r="G63" s="45" t="s">
        <v>4344</v>
      </c>
      <c r="H63" s="46">
        <v>15</v>
      </c>
      <c r="I63" s="46">
        <v>2011</v>
      </c>
      <c r="J63" s="46" t="s">
        <v>5101</v>
      </c>
      <c r="K63" s="46" t="str">
        <f ca="1">VLOOKUP(C63,'Gesamt 2010-2013'!C:K,9,0)</f>
        <v>verfügbar</v>
      </c>
      <c r="L63" s="60">
        <f ca="1">VLOOKUP(C63,'Gesamt 2010-2013'!C:L,10,0)</f>
        <v>25.99</v>
      </c>
      <c r="M63" s="46" t="s">
        <v>5329</v>
      </c>
      <c r="N63" s="48" t="s">
        <v>5281</v>
      </c>
      <c r="O63" s="46" t="s">
        <v>5103</v>
      </c>
      <c r="P63" s="45" t="s">
        <v>5240</v>
      </c>
      <c r="Q63" s="59">
        <v>1</v>
      </c>
    </row>
    <row r="64" spans="2:17">
      <c r="B64" s="46" t="s">
        <v>5285</v>
      </c>
      <c r="C64" s="47">
        <v>9783839416594</v>
      </c>
      <c r="D64" s="46" t="s">
        <v>5096</v>
      </c>
      <c r="E64" s="48" t="s">
        <v>5286</v>
      </c>
      <c r="F64" s="45" t="s">
        <v>5287</v>
      </c>
      <c r="G64" s="45" t="s">
        <v>4344</v>
      </c>
      <c r="H64" s="46">
        <v>16</v>
      </c>
      <c r="I64" s="46">
        <v>2011</v>
      </c>
      <c r="J64" s="46" t="s">
        <v>5101</v>
      </c>
      <c r="K64" s="46" t="str">
        <f ca="1">VLOOKUP(C64,'Gesamt 2010-2013'!C:K,9,0)</f>
        <v>verfügbar</v>
      </c>
      <c r="L64" s="60">
        <f ca="1">VLOOKUP(C64,'Gesamt 2010-2013'!C:L,10,0)</f>
        <v>34.99</v>
      </c>
      <c r="M64" s="46" t="s">
        <v>5329</v>
      </c>
      <c r="N64" s="48" t="s">
        <v>5281</v>
      </c>
      <c r="O64" s="46" t="s">
        <v>5103</v>
      </c>
      <c r="P64" s="45" t="s">
        <v>5240</v>
      </c>
      <c r="Q64" s="59">
        <v>1</v>
      </c>
    </row>
    <row r="65" spans="2:17">
      <c r="B65" s="46" t="s">
        <v>5288</v>
      </c>
      <c r="C65" s="47">
        <v>9783839418109</v>
      </c>
      <c r="D65" s="46" t="s">
        <v>5096</v>
      </c>
      <c r="E65" s="48" t="s">
        <v>5289</v>
      </c>
      <c r="F65" s="45" t="s">
        <v>5290</v>
      </c>
      <c r="G65" s="45" t="s">
        <v>4344</v>
      </c>
      <c r="H65" s="46">
        <v>26</v>
      </c>
      <c r="I65" s="46">
        <v>2011</v>
      </c>
      <c r="J65" s="46" t="s">
        <v>5101</v>
      </c>
      <c r="K65" s="46" t="str">
        <f ca="1">VLOOKUP(C65,'Gesamt 2010-2013'!C:K,9,0)</f>
        <v>verfügbar</v>
      </c>
      <c r="L65" s="60">
        <f ca="1">VLOOKUP(C65,'Gesamt 2010-2013'!C:L,10,0)</f>
        <v>31.99</v>
      </c>
      <c r="M65" s="46" t="s">
        <v>5329</v>
      </c>
      <c r="N65" s="48" t="s">
        <v>5281</v>
      </c>
      <c r="O65" s="46" t="s">
        <v>5103</v>
      </c>
      <c r="P65" s="45" t="s">
        <v>5240</v>
      </c>
      <c r="Q65" s="59">
        <v>1</v>
      </c>
    </row>
    <row r="66" spans="2:17">
      <c r="B66" s="46" t="s">
        <v>5291</v>
      </c>
      <c r="C66" s="47">
        <v>9783839416631</v>
      </c>
      <c r="D66" s="46" t="s">
        <v>5096</v>
      </c>
      <c r="E66" s="48" t="s">
        <v>5292</v>
      </c>
      <c r="F66" s="45" t="s">
        <v>5293</v>
      </c>
      <c r="G66" s="45" t="s">
        <v>4344</v>
      </c>
      <c r="H66" s="46">
        <v>17</v>
      </c>
      <c r="I66" s="46">
        <v>2011</v>
      </c>
      <c r="J66" s="46" t="s">
        <v>5101</v>
      </c>
      <c r="K66" s="46" t="str">
        <f ca="1">VLOOKUP(C66,'Gesamt 2010-2013'!C:K,9,0)</f>
        <v>verfügbar</v>
      </c>
      <c r="L66" s="60">
        <f ca="1">VLOOKUP(C66,'Gesamt 2010-2013'!C:L,10,0)</f>
        <v>31.99</v>
      </c>
      <c r="M66" s="46" t="s">
        <v>5329</v>
      </c>
      <c r="N66" s="48" t="s">
        <v>5281</v>
      </c>
      <c r="O66" s="46" t="s">
        <v>5103</v>
      </c>
      <c r="P66" s="45" t="s">
        <v>5240</v>
      </c>
      <c r="Q66" s="59">
        <v>1</v>
      </c>
    </row>
    <row r="67" spans="2:17">
      <c r="B67" s="46" t="s">
        <v>5294</v>
      </c>
      <c r="C67" s="47">
        <v>9783839419076</v>
      </c>
      <c r="D67" s="46" t="s">
        <v>5096</v>
      </c>
      <c r="E67" s="48" t="s">
        <v>5295</v>
      </c>
      <c r="F67" s="45" t="s">
        <v>5296</v>
      </c>
      <c r="G67" s="45" t="s">
        <v>4344</v>
      </c>
      <c r="H67" s="46">
        <v>31</v>
      </c>
      <c r="I67" s="46">
        <v>2011</v>
      </c>
      <c r="J67" s="46" t="s">
        <v>5101</v>
      </c>
      <c r="K67" s="46" t="str">
        <f ca="1">VLOOKUP(C67,'Gesamt 2010-2013'!C:K,9,0)</f>
        <v>verfügbar</v>
      </c>
      <c r="L67" s="60">
        <f ca="1">VLOOKUP(C67,'Gesamt 2010-2013'!C:L,10,0)</f>
        <v>31.99</v>
      </c>
      <c r="M67" s="46" t="s">
        <v>5329</v>
      </c>
      <c r="N67" s="48" t="s">
        <v>5281</v>
      </c>
      <c r="O67" s="46" t="s">
        <v>5103</v>
      </c>
      <c r="P67" s="45" t="s">
        <v>5240</v>
      </c>
      <c r="Q67" s="59">
        <v>1</v>
      </c>
    </row>
    <row r="68" spans="2:17">
      <c r="B68" s="46" t="s">
        <v>5297</v>
      </c>
      <c r="C68" s="47">
        <v>9783839418277</v>
      </c>
      <c r="D68" s="46" t="s">
        <v>5096</v>
      </c>
      <c r="E68" s="48" t="s">
        <v>5298</v>
      </c>
      <c r="F68" s="45" t="s">
        <v>5299</v>
      </c>
      <c r="G68" s="45" t="s">
        <v>4344</v>
      </c>
      <c r="H68" s="46">
        <v>27</v>
      </c>
      <c r="I68" s="46">
        <v>2011</v>
      </c>
      <c r="J68" s="46" t="s">
        <v>5101</v>
      </c>
      <c r="K68" s="46" t="str">
        <f ca="1">VLOOKUP(C68,'Gesamt 2010-2013'!C:K,9,0)</f>
        <v>verfügbar</v>
      </c>
      <c r="L68" s="60">
        <f ca="1">VLOOKUP(C68,'Gesamt 2010-2013'!C:L,10,0)</f>
        <v>33.99</v>
      </c>
      <c r="M68" s="46" t="s">
        <v>5329</v>
      </c>
      <c r="N68" s="48" t="s">
        <v>5281</v>
      </c>
      <c r="O68" s="46" t="s">
        <v>5103</v>
      </c>
      <c r="P68" s="45" t="s">
        <v>5240</v>
      </c>
      <c r="Q68" s="59">
        <v>1</v>
      </c>
    </row>
    <row r="69" spans="2:17">
      <c r="B69" s="46" t="s">
        <v>3039</v>
      </c>
      <c r="C69" s="47">
        <v>9783839419151</v>
      </c>
      <c r="D69" s="46" t="s">
        <v>5096</v>
      </c>
      <c r="E69" s="48" t="s">
        <v>3040</v>
      </c>
      <c r="F69" s="45" t="s">
        <v>3041</v>
      </c>
      <c r="G69" s="45" t="s">
        <v>4344</v>
      </c>
      <c r="H69" s="46">
        <v>32</v>
      </c>
      <c r="I69" s="46">
        <v>2011</v>
      </c>
      <c r="J69" s="46" t="s">
        <v>5101</v>
      </c>
      <c r="K69" s="46" t="str">
        <f ca="1">VLOOKUP(C69,'Gesamt 2010-2013'!C:K,9,0)</f>
        <v>verfügbar</v>
      </c>
      <c r="L69" s="60">
        <f ca="1">VLOOKUP(C69,'Gesamt 2010-2013'!C:L,10,0)</f>
        <v>33.99</v>
      </c>
      <c r="M69" s="46" t="s">
        <v>5329</v>
      </c>
      <c r="N69" s="48" t="s">
        <v>5281</v>
      </c>
      <c r="O69" s="46" t="s">
        <v>5103</v>
      </c>
      <c r="P69" s="45" t="s">
        <v>5240</v>
      </c>
      <c r="Q69" s="59">
        <v>1</v>
      </c>
    </row>
    <row r="70" spans="2:17">
      <c r="B70" s="46" t="s">
        <v>3042</v>
      </c>
      <c r="C70" s="47">
        <v>9783839420409</v>
      </c>
      <c r="D70" s="46" t="s">
        <v>5096</v>
      </c>
      <c r="E70" s="48" t="s">
        <v>3043</v>
      </c>
      <c r="F70" s="45" t="s">
        <v>3044</v>
      </c>
      <c r="G70" s="45" t="s">
        <v>4344</v>
      </c>
      <c r="H70" s="46">
        <v>37</v>
      </c>
      <c r="I70" s="46">
        <v>2012</v>
      </c>
      <c r="J70" s="46" t="s">
        <v>5101</v>
      </c>
      <c r="K70" s="46" t="str">
        <f ca="1">VLOOKUP(C70,'Gesamt 2010-2013'!C:K,9,0)</f>
        <v>verfügbar</v>
      </c>
      <c r="L70" s="60">
        <f ca="1">VLOOKUP(C70,'Gesamt 2010-2013'!C:L,10,0)</f>
        <v>34.99</v>
      </c>
      <c r="M70" s="46" t="s">
        <v>5329</v>
      </c>
      <c r="N70" s="48" t="s">
        <v>5281</v>
      </c>
      <c r="O70" s="46" t="s">
        <v>5103</v>
      </c>
      <c r="P70" s="45" t="s">
        <v>5240</v>
      </c>
      <c r="Q70" s="59">
        <v>1</v>
      </c>
    </row>
    <row r="71" spans="2:17">
      <c r="B71" s="46" t="s">
        <v>3045</v>
      </c>
      <c r="C71" s="47">
        <v>9783839421390</v>
      </c>
      <c r="D71" s="46" t="s">
        <v>5096</v>
      </c>
      <c r="E71" s="48" t="s">
        <v>3046</v>
      </c>
      <c r="F71" s="45" t="s">
        <v>3047</v>
      </c>
      <c r="G71" s="45" t="s">
        <v>4344</v>
      </c>
      <c r="H71" s="46">
        <v>40</v>
      </c>
      <c r="I71" s="46">
        <v>2012</v>
      </c>
      <c r="J71" s="46" t="s">
        <v>5101</v>
      </c>
      <c r="K71" s="46" t="str">
        <f ca="1">VLOOKUP(C71,'Gesamt 2010-2013'!C:K,9,0)</f>
        <v>verfügbar</v>
      </c>
      <c r="L71" s="60">
        <f ca="1">VLOOKUP(C71,'Gesamt 2010-2013'!C:L,10,0)</f>
        <v>31.99</v>
      </c>
      <c r="M71" s="46" t="s">
        <v>5329</v>
      </c>
      <c r="N71" s="48" t="s">
        <v>5281</v>
      </c>
      <c r="O71" s="46" t="s">
        <v>5103</v>
      </c>
      <c r="P71" s="45" t="s">
        <v>5240</v>
      </c>
      <c r="Q71" s="59">
        <v>1</v>
      </c>
    </row>
    <row r="72" spans="2:17">
      <c r="B72" s="46" t="s">
        <v>3048</v>
      </c>
      <c r="C72" s="47">
        <v>9783839424384</v>
      </c>
      <c r="D72" s="46" t="s">
        <v>5096</v>
      </c>
      <c r="E72" s="48" t="s">
        <v>3049</v>
      </c>
      <c r="F72" s="45" t="s">
        <v>3050</v>
      </c>
      <c r="G72" s="45" t="s">
        <v>4344</v>
      </c>
      <c r="H72" s="46">
        <v>56</v>
      </c>
      <c r="I72" s="46">
        <v>2013</v>
      </c>
      <c r="J72" s="46" t="s">
        <v>5101</v>
      </c>
      <c r="K72" s="46" t="str">
        <f ca="1">VLOOKUP(C72,'Gesamt 2010-2013'!C:K,9,0)</f>
        <v>verfügbar</v>
      </c>
      <c r="L72" s="60">
        <f ca="1">VLOOKUP(C72,'Gesamt 2010-2013'!C:L,10,0)</f>
        <v>35.99</v>
      </c>
      <c r="M72" s="46" t="s">
        <v>5329</v>
      </c>
      <c r="N72" s="48" t="s">
        <v>5281</v>
      </c>
      <c r="O72" s="46" t="s">
        <v>5103</v>
      </c>
      <c r="P72" s="45" t="s">
        <v>5240</v>
      </c>
      <c r="Q72" s="59">
        <v>1</v>
      </c>
    </row>
    <row r="73" spans="2:17">
      <c r="B73" s="46" t="s">
        <v>3051</v>
      </c>
      <c r="C73" s="47">
        <v>9783839416655</v>
      </c>
      <c r="D73" s="46" t="s">
        <v>5096</v>
      </c>
      <c r="E73" s="48" t="s">
        <v>3052</v>
      </c>
      <c r="F73" s="45" t="s">
        <v>3053</v>
      </c>
      <c r="G73" s="45" t="s">
        <v>4344</v>
      </c>
      <c r="H73" s="46">
        <v>18</v>
      </c>
      <c r="I73" s="46">
        <v>2011</v>
      </c>
      <c r="J73" s="46" t="s">
        <v>5135</v>
      </c>
      <c r="K73" s="46" t="str">
        <f ca="1">VLOOKUP(C73,'Gesamt 2010-2013'!C:K,9,0)</f>
        <v>verfügbar</v>
      </c>
      <c r="L73" s="60">
        <f ca="1">VLOOKUP(C73,'Gesamt 2010-2013'!C:L,10,0)</f>
        <v>26.99</v>
      </c>
      <c r="M73" s="46" t="s">
        <v>3054</v>
      </c>
      <c r="N73" s="48" t="s">
        <v>3055</v>
      </c>
      <c r="O73" s="46" t="s">
        <v>5103</v>
      </c>
      <c r="P73" s="45" t="s">
        <v>5240</v>
      </c>
      <c r="Q73" s="59">
        <v>1</v>
      </c>
    </row>
    <row r="74" spans="2:17">
      <c r="B74" s="46" t="s">
        <v>3056</v>
      </c>
      <c r="C74" s="47">
        <v>9783839423097</v>
      </c>
      <c r="D74" s="46" t="s">
        <v>5096</v>
      </c>
      <c r="E74" s="48" t="s">
        <v>3057</v>
      </c>
      <c r="F74" s="45" t="s">
        <v>3053</v>
      </c>
      <c r="G74" s="45" t="s">
        <v>4344</v>
      </c>
      <c r="H74" s="46">
        <v>49</v>
      </c>
      <c r="I74" s="46">
        <v>2013</v>
      </c>
      <c r="J74" s="46" t="s">
        <v>5135</v>
      </c>
      <c r="K74" s="46" t="str">
        <f ca="1">VLOOKUP(C74,'Gesamt 2010-2013'!C:K,9,0)</f>
        <v>verfügbar</v>
      </c>
      <c r="L74" s="60">
        <f ca="1">VLOOKUP(C74,'Gesamt 2010-2013'!C:L,10,0)</f>
        <v>33.99</v>
      </c>
      <c r="M74" s="46" t="s">
        <v>3054</v>
      </c>
      <c r="N74" s="48" t="s">
        <v>3055</v>
      </c>
      <c r="O74" s="46" t="s">
        <v>5103</v>
      </c>
      <c r="P74" s="45" t="s">
        <v>5240</v>
      </c>
      <c r="Q74" s="59">
        <v>1</v>
      </c>
    </row>
    <row r="75" spans="2:17">
      <c r="B75" s="46" t="s">
        <v>3058</v>
      </c>
      <c r="C75" s="47">
        <v>9783839422014</v>
      </c>
      <c r="D75" s="46" t="s">
        <v>5096</v>
      </c>
      <c r="E75" s="48" t="s">
        <v>3059</v>
      </c>
      <c r="F75" s="45" t="s">
        <v>3060</v>
      </c>
      <c r="G75" s="45" t="s">
        <v>4344</v>
      </c>
      <c r="H75" s="46">
        <v>45</v>
      </c>
      <c r="I75" s="46">
        <v>2013</v>
      </c>
      <c r="J75" s="46" t="s">
        <v>5101</v>
      </c>
      <c r="K75" s="46" t="str">
        <f ca="1">VLOOKUP(C75,'Gesamt 2010-2013'!C:K,9,0)</f>
        <v>verfügbar</v>
      </c>
      <c r="L75" s="60">
        <f ca="1">VLOOKUP(C75,'Gesamt 2010-2013'!C:L,10,0)</f>
        <v>35.99</v>
      </c>
      <c r="M75" s="46" t="s">
        <v>3054</v>
      </c>
      <c r="N75" s="48" t="s">
        <v>3055</v>
      </c>
      <c r="O75" s="46" t="s">
        <v>5103</v>
      </c>
      <c r="P75" s="45" t="s">
        <v>5240</v>
      </c>
      <c r="Q75" s="59">
        <v>1</v>
      </c>
    </row>
    <row r="76" spans="2:17">
      <c r="B76" s="46" t="s">
        <v>3061</v>
      </c>
      <c r="C76" s="47">
        <v>9783839415504</v>
      </c>
      <c r="D76" s="46" t="s">
        <v>5096</v>
      </c>
      <c r="E76" s="48" t="s">
        <v>3062</v>
      </c>
      <c r="F76" s="45" t="s">
        <v>3063</v>
      </c>
      <c r="G76" s="45" t="s">
        <v>7568</v>
      </c>
      <c r="H76" s="46">
        <v>14</v>
      </c>
      <c r="I76" s="46">
        <v>2010</v>
      </c>
      <c r="J76" s="46" t="s">
        <v>5101</v>
      </c>
      <c r="K76" s="46" t="str">
        <f ca="1">VLOOKUP(C76,'Gesamt 2010-2013'!C:K,9,0)</f>
        <v>verfügbar</v>
      </c>
      <c r="L76" s="60">
        <f ca="1">VLOOKUP(C76,'Gesamt 2010-2013'!C:L,10,0)</f>
        <v>26.99</v>
      </c>
      <c r="M76" s="46" t="s">
        <v>3064</v>
      </c>
      <c r="N76" s="48" t="s">
        <v>3065</v>
      </c>
      <c r="O76" s="46" t="s">
        <v>5103</v>
      </c>
      <c r="P76" s="45" t="s">
        <v>5240</v>
      </c>
      <c r="Q76" s="59">
        <v>1</v>
      </c>
    </row>
    <row r="77" spans="2:17">
      <c r="B77" s="46" t="s">
        <v>3066</v>
      </c>
      <c r="C77" s="47">
        <v>9783839415948</v>
      </c>
      <c r="D77" s="46" t="s">
        <v>5096</v>
      </c>
      <c r="E77" s="48" t="s">
        <v>3067</v>
      </c>
      <c r="F77" s="45" t="s">
        <v>3068</v>
      </c>
      <c r="G77" s="45" t="s">
        <v>6570</v>
      </c>
      <c r="I77" s="46">
        <v>2011</v>
      </c>
      <c r="J77" s="46" t="s">
        <v>5101</v>
      </c>
      <c r="K77" s="46" t="str">
        <f ca="1">VLOOKUP(C77,'Gesamt 2010-2013'!C:K,9,0)</f>
        <v>verfügbar</v>
      </c>
      <c r="L77" s="60">
        <f ca="1">VLOOKUP(C77,'Gesamt 2010-2013'!C:L,10,0)</f>
        <v>31.99</v>
      </c>
      <c r="M77" s="46" t="s">
        <v>5835</v>
      </c>
      <c r="N77" s="48" t="s">
        <v>3069</v>
      </c>
      <c r="O77" s="46" t="s">
        <v>5103</v>
      </c>
      <c r="P77" s="45" t="s">
        <v>5170</v>
      </c>
      <c r="Q77" s="59">
        <v>1</v>
      </c>
    </row>
    <row r="78" spans="2:17">
      <c r="B78" s="46" t="s">
        <v>3070</v>
      </c>
      <c r="C78" s="47">
        <v>9783839419625</v>
      </c>
      <c r="D78" s="46" t="s">
        <v>5096</v>
      </c>
      <c r="E78" s="48" t="s">
        <v>3071</v>
      </c>
      <c r="F78" s="45" t="s">
        <v>3072</v>
      </c>
      <c r="G78" s="45" t="s">
        <v>6570</v>
      </c>
      <c r="I78" s="46">
        <v>2012</v>
      </c>
      <c r="J78" s="46" t="s">
        <v>5101</v>
      </c>
      <c r="K78" s="46" t="str">
        <f ca="1">VLOOKUP(C78,'Gesamt 2010-2013'!C:K,9,0)</f>
        <v>verfügbar</v>
      </c>
      <c r="L78" s="60">
        <f ca="1">VLOOKUP(C78,'Gesamt 2010-2013'!C:L,10,0)</f>
        <v>26.99</v>
      </c>
      <c r="M78" s="46" t="s">
        <v>5835</v>
      </c>
      <c r="N78" s="48" t="s">
        <v>3069</v>
      </c>
      <c r="O78" s="46" t="s">
        <v>5103</v>
      </c>
      <c r="P78" s="45" t="s">
        <v>5170</v>
      </c>
      <c r="Q78" s="59">
        <v>1</v>
      </c>
    </row>
    <row r="79" spans="2:17">
      <c r="B79" s="46" t="s">
        <v>3073</v>
      </c>
      <c r="C79" s="47">
        <v>9783839416730</v>
      </c>
      <c r="D79" s="46" t="s">
        <v>5096</v>
      </c>
      <c r="E79" s="48" t="s">
        <v>3074</v>
      </c>
      <c r="F79" s="45" t="s">
        <v>3075</v>
      </c>
      <c r="G79" s="45" t="s">
        <v>4344</v>
      </c>
      <c r="H79" s="46">
        <v>19</v>
      </c>
      <c r="I79" s="46">
        <v>2012</v>
      </c>
      <c r="J79" s="46" t="s">
        <v>5101</v>
      </c>
      <c r="K79" s="46" t="str">
        <f ca="1">VLOOKUP(C79,'Gesamt 2010-2013'!C:K,9,0)</f>
        <v>verfügbar</v>
      </c>
      <c r="L79" s="60">
        <f ca="1">VLOOKUP(C79,'Gesamt 2010-2013'!C:L,10,0)</f>
        <v>25.99</v>
      </c>
      <c r="M79" s="46" t="s">
        <v>5835</v>
      </c>
      <c r="N79" s="48" t="s">
        <v>3069</v>
      </c>
      <c r="O79" s="46" t="s">
        <v>5103</v>
      </c>
      <c r="P79" s="45" t="s">
        <v>5170</v>
      </c>
      <c r="Q79" s="59">
        <v>1</v>
      </c>
    </row>
    <row r="80" spans="2:17">
      <c r="B80" s="46" t="s">
        <v>3076</v>
      </c>
      <c r="C80" s="47">
        <v>9783839426883</v>
      </c>
      <c r="D80" s="46" t="s">
        <v>5096</v>
      </c>
      <c r="E80" s="48" t="s">
        <v>3077</v>
      </c>
      <c r="F80" s="45" t="s">
        <v>3078</v>
      </c>
      <c r="G80" s="45" t="s">
        <v>4456</v>
      </c>
      <c r="H80" s="46">
        <v>5</v>
      </c>
      <c r="I80" s="46">
        <v>2013</v>
      </c>
      <c r="J80" s="46" t="s">
        <v>5101</v>
      </c>
      <c r="K80" s="46" t="str">
        <f ca="1">VLOOKUP(C80,'Gesamt 2010-2013'!C:K,9,0)</f>
        <v>verfügbar</v>
      </c>
      <c r="L80" s="60">
        <f ca="1">VLOOKUP(C80,'Gesamt 2010-2013'!C:L,10,0)</f>
        <v>34.99</v>
      </c>
      <c r="M80" s="46" t="s">
        <v>3079</v>
      </c>
      <c r="N80" s="48" t="s">
        <v>3080</v>
      </c>
      <c r="O80" s="46" t="s">
        <v>5103</v>
      </c>
      <c r="P80" s="45" t="s">
        <v>3081</v>
      </c>
      <c r="Q80" s="59">
        <v>1</v>
      </c>
    </row>
    <row r="81" spans="2:17">
      <c r="B81" s="46" t="s">
        <v>3082</v>
      </c>
      <c r="C81" s="47">
        <v>9783839415030</v>
      </c>
      <c r="D81" s="46" t="s">
        <v>5096</v>
      </c>
      <c r="E81" s="48" t="s">
        <v>3083</v>
      </c>
      <c r="F81" s="45" t="s">
        <v>3084</v>
      </c>
      <c r="G81" s="45" t="s">
        <v>4344</v>
      </c>
      <c r="H81" s="46">
        <v>8</v>
      </c>
      <c r="I81" s="46">
        <v>2010</v>
      </c>
      <c r="J81" s="46" t="s">
        <v>5101</v>
      </c>
      <c r="K81" s="46" t="str">
        <f ca="1">VLOOKUP(C81,'Gesamt 2010-2013'!C:K,9,0)</f>
        <v>verfügbar</v>
      </c>
      <c r="L81" s="60">
        <f ca="1">VLOOKUP(C81,'Gesamt 2010-2013'!C:L,10,0)</f>
        <v>34.99</v>
      </c>
      <c r="M81" s="46" t="s">
        <v>7712</v>
      </c>
      <c r="N81" s="48" t="s">
        <v>3085</v>
      </c>
      <c r="O81" s="46" t="s">
        <v>5103</v>
      </c>
      <c r="P81" s="45" t="s">
        <v>5240</v>
      </c>
      <c r="Q81" s="59">
        <v>1</v>
      </c>
    </row>
    <row r="82" spans="2:17">
      <c r="B82" s="46" t="s">
        <v>3086</v>
      </c>
      <c r="C82" s="47">
        <v>9783839417683</v>
      </c>
      <c r="D82" s="46" t="s">
        <v>5096</v>
      </c>
      <c r="E82" s="48" t="s">
        <v>3087</v>
      </c>
      <c r="F82" s="45" t="s">
        <v>3088</v>
      </c>
      <c r="G82" s="45" t="s">
        <v>4344</v>
      </c>
      <c r="H82" s="46">
        <v>22</v>
      </c>
      <c r="I82" s="46">
        <v>2011</v>
      </c>
      <c r="J82" s="46" t="s">
        <v>5101</v>
      </c>
      <c r="K82" s="46" t="str">
        <f ca="1">VLOOKUP(C82,'Gesamt 2010-2013'!C:K,9,0)</f>
        <v>verfügbar</v>
      </c>
      <c r="L82" s="60">
        <f ca="1">VLOOKUP(C82,'Gesamt 2010-2013'!C:L,10,0)</f>
        <v>34.99</v>
      </c>
      <c r="M82" s="46" t="s">
        <v>7712</v>
      </c>
      <c r="N82" s="48" t="s">
        <v>3085</v>
      </c>
      <c r="O82" s="46" t="s">
        <v>5103</v>
      </c>
      <c r="P82" s="45" t="s">
        <v>5240</v>
      </c>
      <c r="Q82" s="59">
        <v>1</v>
      </c>
    </row>
    <row r="83" spans="2:17">
      <c r="B83" s="46" t="s">
        <v>3089</v>
      </c>
      <c r="C83" s="47">
        <v>9783839409763</v>
      </c>
      <c r="D83" s="46" t="s">
        <v>5096</v>
      </c>
      <c r="E83" s="48" t="s">
        <v>3090</v>
      </c>
      <c r="F83" s="45" t="s">
        <v>3091</v>
      </c>
      <c r="G83" s="45" t="s">
        <v>6570</v>
      </c>
      <c r="I83" s="46">
        <v>2012</v>
      </c>
      <c r="J83" s="46" t="s">
        <v>5101</v>
      </c>
      <c r="K83" s="46" t="str">
        <f ca="1">VLOOKUP(C83,'Gesamt 2010-2013'!C:K,9,0)</f>
        <v>verfügbar</v>
      </c>
      <c r="L83" s="60">
        <f ca="1">VLOOKUP(C83,'Gesamt 2010-2013'!C:L,10,0)</f>
        <v>31.99</v>
      </c>
      <c r="M83" s="46" t="s">
        <v>6969</v>
      </c>
      <c r="N83" s="48" t="s">
        <v>3092</v>
      </c>
      <c r="O83" s="46" t="s">
        <v>5103</v>
      </c>
      <c r="P83" s="45" t="s">
        <v>5240</v>
      </c>
      <c r="Q83" s="59">
        <v>1</v>
      </c>
    </row>
    <row r="84" spans="2:17">
      <c r="B84" s="46" t="s">
        <v>3093</v>
      </c>
      <c r="C84" s="47">
        <v>9783839420393</v>
      </c>
      <c r="D84" s="46" t="s">
        <v>5096</v>
      </c>
      <c r="E84" s="48" t="s">
        <v>3094</v>
      </c>
      <c r="F84" s="45" t="s">
        <v>3095</v>
      </c>
      <c r="G84" s="45" t="s">
        <v>7568</v>
      </c>
      <c r="H84" s="46">
        <v>17</v>
      </c>
      <c r="I84" s="46">
        <v>2012</v>
      </c>
      <c r="J84" s="46" t="s">
        <v>5101</v>
      </c>
      <c r="K84" s="46" t="str">
        <f ca="1">VLOOKUP(C84,'Gesamt 2010-2013'!C:K,9,0)</f>
        <v>verfügbar</v>
      </c>
      <c r="L84" s="60">
        <f ca="1">VLOOKUP(C84,'Gesamt 2010-2013'!C:L,10,0)</f>
        <v>30.99</v>
      </c>
      <c r="M84" s="46" t="s">
        <v>6969</v>
      </c>
      <c r="N84" s="48" t="s">
        <v>3092</v>
      </c>
      <c r="O84" s="46" t="s">
        <v>5103</v>
      </c>
      <c r="P84" s="45" t="s">
        <v>5240</v>
      </c>
      <c r="Q84" s="59">
        <v>1</v>
      </c>
    </row>
    <row r="85" spans="2:17">
      <c r="B85" s="46" t="s">
        <v>3096</v>
      </c>
      <c r="C85" s="47">
        <v>9783839407592</v>
      </c>
      <c r="D85" s="46" t="s">
        <v>5096</v>
      </c>
      <c r="E85" s="48" t="s">
        <v>3097</v>
      </c>
      <c r="F85" s="45" t="s">
        <v>3098</v>
      </c>
      <c r="G85" s="45" t="s">
        <v>6979</v>
      </c>
      <c r="I85" s="46">
        <v>2012</v>
      </c>
      <c r="J85" s="46" t="s">
        <v>5101</v>
      </c>
      <c r="K85" s="46" t="str">
        <f ca="1">VLOOKUP(C85,'Gesamt 2010-2013'!C:K,9,0)</f>
        <v>verfügbar</v>
      </c>
      <c r="L85" s="60">
        <f ca="1">VLOOKUP(C85,'Gesamt 2010-2013'!C:L,10,0)</f>
        <v>23.99</v>
      </c>
      <c r="M85" s="46" t="s">
        <v>3099</v>
      </c>
      <c r="N85" s="48" t="s">
        <v>3100</v>
      </c>
      <c r="O85" s="46" t="s">
        <v>5103</v>
      </c>
      <c r="P85" s="45" t="s">
        <v>5240</v>
      </c>
      <c r="Q85" s="59">
        <v>1</v>
      </c>
    </row>
    <row r="86" spans="2:17">
      <c r="B86" s="46" t="s">
        <v>3101</v>
      </c>
      <c r="C86" s="47">
        <v>9783839424216</v>
      </c>
      <c r="D86" s="46" t="s">
        <v>5096</v>
      </c>
      <c r="E86" s="48" t="s">
        <v>3102</v>
      </c>
      <c r="F86" s="45" t="s">
        <v>3103</v>
      </c>
      <c r="G86" s="45" t="s">
        <v>6558</v>
      </c>
      <c r="I86" s="46">
        <v>2013</v>
      </c>
      <c r="J86" s="46" t="s">
        <v>5101</v>
      </c>
      <c r="K86" s="46" t="str">
        <f ca="1">VLOOKUP(C86,'Gesamt 2010-2013'!C:K,9,0)</f>
        <v>verfügbar</v>
      </c>
      <c r="L86" s="60">
        <f ca="1">VLOOKUP(C86,'Gesamt 2010-2013'!C:L,10,0)</f>
        <v>21.99</v>
      </c>
      <c r="M86" s="46" t="s">
        <v>6607</v>
      </c>
      <c r="N86" s="48" t="s">
        <v>3104</v>
      </c>
      <c r="O86" s="46" t="s">
        <v>5103</v>
      </c>
      <c r="P86" s="45" t="s">
        <v>3081</v>
      </c>
      <c r="Q86" s="59">
        <v>1</v>
      </c>
    </row>
    <row r="87" spans="2:17">
      <c r="B87" s="46" t="s">
        <v>3105</v>
      </c>
      <c r="C87" s="47">
        <v>9783839415085</v>
      </c>
      <c r="D87" s="46" t="s">
        <v>5096</v>
      </c>
      <c r="E87" s="48" t="s">
        <v>3106</v>
      </c>
      <c r="F87" s="45" t="s">
        <v>3107</v>
      </c>
      <c r="G87" s="45" t="s">
        <v>6468</v>
      </c>
      <c r="H87" s="46">
        <v>3</v>
      </c>
      <c r="I87" s="46">
        <v>2010</v>
      </c>
      <c r="J87" s="46" t="s">
        <v>5101</v>
      </c>
      <c r="K87" s="46" t="str">
        <f ca="1">VLOOKUP(C87,'Gesamt 2010-2013'!C:K,9,0)</f>
        <v>verfügbar</v>
      </c>
      <c r="L87" s="60">
        <f ca="1">VLOOKUP(C87,'Gesamt 2010-2013'!C:L,10,0)</f>
        <v>21.99</v>
      </c>
      <c r="M87" s="46" t="s">
        <v>6607</v>
      </c>
      <c r="N87" s="48" t="s">
        <v>3104</v>
      </c>
      <c r="O87" s="46" t="s">
        <v>5103</v>
      </c>
      <c r="P87" s="45" t="s">
        <v>3108</v>
      </c>
      <c r="Q87" s="59">
        <v>1</v>
      </c>
    </row>
    <row r="88" spans="2:17">
      <c r="B88" s="46" t="s">
        <v>3109</v>
      </c>
      <c r="C88" s="47">
        <v>9783839416167</v>
      </c>
      <c r="D88" s="46" t="s">
        <v>5096</v>
      </c>
      <c r="E88" s="48" t="s">
        <v>3110</v>
      </c>
      <c r="F88" s="45" t="s">
        <v>3111</v>
      </c>
      <c r="G88" s="45" t="s">
        <v>6558</v>
      </c>
      <c r="I88" s="46">
        <v>2010</v>
      </c>
      <c r="J88" s="46" t="s">
        <v>5101</v>
      </c>
      <c r="K88" s="46" t="str">
        <f ca="1">VLOOKUP(C88,'Gesamt 2010-2013'!C:K,9,0)</f>
        <v>verfügbar</v>
      </c>
      <c r="L88" s="60">
        <f ca="1">VLOOKUP(C88,'Gesamt 2010-2013'!C:L,10,0)</f>
        <v>16.989999999999998</v>
      </c>
      <c r="M88" s="46" t="s">
        <v>6607</v>
      </c>
      <c r="N88" s="48" t="s">
        <v>3104</v>
      </c>
      <c r="O88" s="46" t="s">
        <v>5103</v>
      </c>
      <c r="P88" s="45" t="s">
        <v>3108</v>
      </c>
      <c r="Q88" s="59">
        <v>1</v>
      </c>
    </row>
    <row r="89" spans="2:17">
      <c r="B89" s="46" t="s">
        <v>3112</v>
      </c>
      <c r="C89" s="47">
        <v>9783839413920</v>
      </c>
      <c r="D89" s="46" t="s">
        <v>5096</v>
      </c>
      <c r="E89" s="48" t="s">
        <v>3113</v>
      </c>
      <c r="F89" s="45" t="s">
        <v>3114</v>
      </c>
      <c r="G89" s="45" t="s">
        <v>6558</v>
      </c>
      <c r="I89" s="46">
        <v>2010</v>
      </c>
      <c r="J89" s="46" t="s">
        <v>5101</v>
      </c>
      <c r="K89" s="46" t="str">
        <f ca="1">VLOOKUP(C89,'Gesamt 2010-2013'!C:K,9,0)</f>
        <v>verfügbar</v>
      </c>
      <c r="L89" s="60">
        <f ca="1">VLOOKUP(C89,'Gesamt 2010-2013'!C:L,10,0)</f>
        <v>31.99</v>
      </c>
      <c r="M89" s="46" t="s">
        <v>6607</v>
      </c>
      <c r="N89" s="48" t="s">
        <v>3104</v>
      </c>
      <c r="O89" s="46" t="s">
        <v>5103</v>
      </c>
      <c r="P89" s="45" t="s">
        <v>3108</v>
      </c>
      <c r="Q89" s="59">
        <v>1</v>
      </c>
    </row>
    <row r="90" spans="2:17">
      <c r="B90" s="46" t="s">
        <v>3115</v>
      </c>
      <c r="C90" s="47">
        <v>9783839415979</v>
      </c>
      <c r="D90" s="46" t="s">
        <v>5096</v>
      </c>
      <c r="E90" s="48" t="s">
        <v>3116</v>
      </c>
      <c r="F90" s="45" t="s">
        <v>3117</v>
      </c>
      <c r="G90" s="45" t="s">
        <v>6558</v>
      </c>
      <c r="I90" s="46">
        <v>2011</v>
      </c>
      <c r="J90" s="46" t="s">
        <v>5101</v>
      </c>
      <c r="K90" s="46" t="str">
        <f ca="1">VLOOKUP(C90,'Gesamt 2010-2013'!C:K,9,0)</f>
        <v>verfügbar</v>
      </c>
      <c r="L90" s="60">
        <f ca="1">VLOOKUP(C90,'Gesamt 2010-2013'!C:L,10,0)</f>
        <v>18.989999999999998</v>
      </c>
      <c r="M90" s="46" t="s">
        <v>6607</v>
      </c>
      <c r="N90" s="48" t="s">
        <v>3104</v>
      </c>
      <c r="O90" s="46" t="s">
        <v>5103</v>
      </c>
      <c r="P90" s="45" t="s">
        <v>3108</v>
      </c>
      <c r="Q90" s="59">
        <v>1</v>
      </c>
    </row>
    <row r="91" spans="2:17">
      <c r="B91" s="46" t="s">
        <v>3118</v>
      </c>
      <c r="C91" s="47">
        <v>9783839417263</v>
      </c>
      <c r="D91" s="46" t="s">
        <v>5096</v>
      </c>
      <c r="E91" s="48" t="s">
        <v>3119</v>
      </c>
      <c r="F91" s="45" t="s">
        <v>3120</v>
      </c>
      <c r="G91" s="45" t="s">
        <v>6558</v>
      </c>
      <c r="I91" s="46">
        <v>2012</v>
      </c>
      <c r="J91" s="46" t="s">
        <v>5101</v>
      </c>
      <c r="K91" s="46" t="str">
        <f ca="1">VLOOKUP(C91,'Gesamt 2010-2013'!C:K,9,0)</f>
        <v>verfügbar</v>
      </c>
      <c r="L91" s="60">
        <f ca="1">VLOOKUP(C91,'Gesamt 2010-2013'!C:L,10,0)</f>
        <v>25.99</v>
      </c>
      <c r="M91" s="46" t="s">
        <v>6607</v>
      </c>
      <c r="N91" s="48" t="s">
        <v>3104</v>
      </c>
      <c r="O91" s="46" t="s">
        <v>5103</v>
      </c>
      <c r="P91" s="45" t="s">
        <v>3108</v>
      </c>
      <c r="Q91" s="59">
        <v>1</v>
      </c>
    </row>
    <row r="92" spans="2:17">
      <c r="B92" s="46" t="s">
        <v>3121</v>
      </c>
      <c r="C92" s="47">
        <v>9783839420782</v>
      </c>
      <c r="D92" s="46" t="s">
        <v>5096</v>
      </c>
      <c r="E92" s="48" t="s">
        <v>3122</v>
      </c>
      <c r="F92" s="45" t="s">
        <v>3123</v>
      </c>
      <c r="G92" s="45" t="s">
        <v>6558</v>
      </c>
      <c r="I92" s="46">
        <v>2012</v>
      </c>
      <c r="J92" s="46" t="s">
        <v>5101</v>
      </c>
      <c r="K92" s="46" t="str">
        <f ca="1">VLOOKUP(C92,'Gesamt 2010-2013'!C:K,9,0)</f>
        <v>verfügbar</v>
      </c>
      <c r="L92" s="60">
        <f ca="1">VLOOKUP(C92,'Gesamt 2010-2013'!C:L,10,0)</f>
        <v>24.99</v>
      </c>
      <c r="M92" s="46" t="s">
        <v>6607</v>
      </c>
      <c r="N92" s="48" t="s">
        <v>3104</v>
      </c>
      <c r="O92" s="46" t="s">
        <v>5103</v>
      </c>
      <c r="P92" s="45" t="s">
        <v>3108</v>
      </c>
      <c r="Q92" s="59">
        <v>1</v>
      </c>
    </row>
    <row r="93" spans="2:17">
      <c r="B93" s="46" t="s">
        <v>3124</v>
      </c>
      <c r="C93" s="47">
        <v>9783839423615</v>
      </c>
      <c r="D93" s="46" t="s">
        <v>5096</v>
      </c>
      <c r="E93" s="48" t="s">
        <v>3125</v>
      </c>
      <c r="F93" s="45" t="s">
        <v>3126</v>
      </c>
      <c r="G93" s="45" t="s">
        <v>5280</v>
      </c>
      <c r="H93" s="46">
        <v>5</v>
      </c>
      <c r="I93" s="46">
        <v>2013</v>
      </c>
      <c r="J93" s="46" t="s">
        <v>5101</v>
      </c>
      <c r="K93" s="46" t="str">
        <f ca="1">VLOOKUP(C93,'Gesamt 2010-2013'!C:K,9,0)</f>
        <v>verfügbar</v>
      </c>
      <c r="L93" s="60">
        <f ca="1">VLOOKUP(C93,'Gesamt 2010-2013'!C:L,10,0)</f>
        <v>33.99</v>
      </c>
      <c r="M93" s="46" t="s">
        <v>6607</v>
      </c>
      <c r="N93" s="48" t="s">
        <v>3104</v>
      </c>
      <c r="O93" s="46" t="s">
        <v>5103</v>
      </c>
      <c r="P93" s="45" t="s">
        <v>3108</v>
      </c>
      <c r="Q93" s="59">
        <v>1</v>
      </c>
    </row>
    <row r="94" spans="2:17">
      <c r="B94" s="46" t="s">
        <v>3127</v>
      </c>
      <c r="C94" s="47">
        <v>9783839421611</v>
      </c>
      <c r="D94" s="46" t="s">
        <v>5096</v>
      </c>
      <c r="E94" s="48" t="s">
        <v>3128</v>
      </c>
      <c r="F94" s="45" t="s">
        <v>3129</v>
      </c>
      <c r="G94" s="45" t="s">
        <v>6558</v>
      </c>
      <c r="I94" s="46">
        <v>2013</v>
      </c>
      <c r="J94" s="46" t="s">
        <v>5101</v>
      </c>
      <c r="K94" s="46" t="str">
        <f ca="1">VLOOKUP(C94,'Gesamt 2010-2013'!C:K,9,0)</f>
        <v>verfügbar</v>
      </c>
      <c r="L94" s="60">
        <f ca="1">VLOOKUP(C94,'Gesamt 2010-2013'!C:L,10,0)</f>
        <v>23.99</v>
      </c>
      <c r="M94" s="46" t="s">
        <v>6607</v>
      </c>
      <c r="N94" s="48" t="s">
        <v>3104</v>
      </c>
      <c r="O94" s="46" t="s">
        <v>5103</v>
      </c>
      <c r="P94" s="45" t="s">
        <v>3108</v>
      </c>
      <c r="Q94" s="59">
        <v>1</v>
      </c>
    </row>
    <row r="95" spans="2:17">
      <c r="B95" s="46" t="s">
        <v>3130</v>
      </c>
      <c r="C95" s="47">
        <v>9783839422588</v>
      </c>
      <c r="D95" s="46" t="s">
        <v>5096</v>
      </c>
      <c r="E95" s="48" t="s">
        <v>3131</v>
      </c>
      <c r="F95" s="45" t="s">
        <v>3132</v>
      </c>
      <c r="G95" s="45" t="s">
        <v>5280</v>
      </c>
      <c r="H95" s="46">
        <v>1</v>
      </c>
      <c r="I95" s="46">
        <v>2013</v>
      </c>
      <c r="J95" s="46" t="s">
        <v>5101</v>
      </c>
      <c r="K95" s="46" t="str">
        <f ca="1">VLOOKUP(C95,'Gesamt 2010-2013'!C:K,9,0)</f>
        <v>verfügbar</v>
      </c>
      <c r="L95" s="60">
        <f ca="1">VLOOKUP(C95,'Gesamt 2010-2013'!C:L,10,0)</f>
        <v>32.99</v>
      </c>
      <c r="M95" s="46" t="s">
        <v>6607</v>
      </c>
      <c r="N95" s="48" t="s">
        <v>3104</v>
      </c>
      <c r="O95" s="46" t="s">
        <v>5103</v>
      </c>
      <c r="P95" s="45" t="s">
        <v>3108</v>
      </c>
      <c r="Q95" s="59">
        <v>1</v>
      </c>
    </row>
    <row r="96" spans="2:17">
      <c r="B96" s="46" t="s">
        <v>3133</v>
      </c>
      <c r="C96" s="47">
        <v>9783839413777</v>
      </c>
      <c r="D96" s="46" t="s">
        <v>5096</v>
      </c>
      <c r="E96" s="48" t="s">
        <v>3134</v>
      </c>
      <c r="F96" s="45" t="s">
        <v>3135</v>
      </c>
      <c r="G96" s="45" t="s">
        <v>6558</v>
      </c>
      <c r="I96" s="46">
        <v>2010</v>
      </c>
      <c r="J96" s="46" t="s">
        <v>5101</v>
      </c>
      <c r="K96" s="46" t="str">
        <f ca="1">VLOOKUP(C96,'Gesamt 2010-2013'!C:K,9,0)</f>
        <v>verfügbar</v>
      </c>
      <c r="L96" s="60">
        <f ca="1">VLOOKUP(C96,'Gesamt 2010-2013'!C:L,10,0)</f>
        <v>33.99</v>
      </c>
      <c r="M96" s="46" t="s">
        <v>6607</v>
      </c>
      <c r="N96" s="48" t="s">
        <v>3104</v>
      </c>
      <c r="O96" s="46" t="s">
        <v>5103</v>
      </c>
      <c r="P96" s="45" t="s">
        <v>3108</v>
      </c>
      <c r="Q96" s="59">
        <v>1</v>
      </c>
    </row>
    <row r="97" spans="2:17">
      <c r="B97" s="46" t="s">
        <v>3136</v>
      </c>
      <c r="C97" s="47">
        <v>9783839416006</v>
      </c>
      <c r="D97" s="46" t="s">
        <v>5096</v>
      </c>
      <c r="E97" s="48" t="s">
        <v>3137</v>
      </c>
      <c r="F97" s="45" t="s">
        <v>3138</v>
      </c>
      <c r="G97" s="45" t="s">
        <v>6570</v>
      </c>
      <c r="I97" s="46">
        <v>2010</v>
      </c>
      <c r="J97" s="46" t="s">
        <v>5101</v>
      </c>
      <c r="K97" s="46" t="str">
        <f ca="1">VLOOKUP(C97,'Gesamt 2010-2013'!C:K,9,0)</f>
        <v>verfügbar</v>
      </c>
      <c r="L97" s="60">
        <f ca="1">VLOOKUP(C97,'Gesamt 2010-2013'!C:L,10,0)</f>
        <v>23.99</v>
      </c>
      <c r="M97" s="46" t="s">
        <v>6607</v>
      </c>
      <c r="N97" s="48" t="s">
        <v>3104</v>
      </c>
      <c r="O97" s="46" t="s">
        <v>5103</v>
      </c>
      <c r="P97" s="45" t="s">
        <v>3108</v>
      </c>
      <c r="Q97" s="59">
        <v>1</v>
      </c>
    </row>
    <row r="98" spans="2:17">
      <c r="B98" s="46" t="s">
        <v>3139</v>
      </c>
      <c r="C98" s="47">
        <v>9783839414972</v>
      </c>
      <c r="D98" s="46" t="s">
        <v>5096</v>
      </c>
      <c r="E98" s="48" t="s">
        <v>3140</v>
      </c>
      <c r="F98" s="45" t="s">
        <v>3141</v>
      </c>
      <c r="G98" s="45" t="s">
        <v>6570</v>
      </c>
      <c r="I98" s="46">
        <v>2011</v>
      </c>
      <c r="J98" s="46" t="s">
        <v>5101</v>
      </c>
      <c r="K98" s="46" t="str">
        <f ca="1">VLOOKUP(C98,'Gesamt 2010-2013'!C:K,9,0)</f>
        <v>verfügbar</v>
      </c>
      <c r="L98" s="60">
        <f ca="1">VLOOKUP(C98,'Gesamt 2010-2013'!C:L,10,0)</f>
        <v>32.99</v>
      </c>
      <c r="M98" s="46" t="s">
        <v>6607</v>
      </c>
      <c r="N98" s="48" t="s">
        <v>3104</v>
      </c>
      <c r="O98" s="46" t="s">
        <v>5103</v>
      </c>
      <c r="P98" s="45" t="s">
        <v>3108</v>
      </c>
      <c r="Q98" s="59">
        <v>1</v>
      </c>
    </row>
    <row r="99" spans="2:17">
      <c r="B99" s="46" t="s">
        <v>3142</v>
      </c>
      <c r="C99" s="47">
        <v>9783839418628</v>
      </c>
      <c r="D99" s="46" t="s">
        <v>5096</v>
      </c>
      <c r="E99" s="48" t="s">
        <v>3143</v>
      </c>
      <c r="F99" s="45" t="s">
        <v>3111</v>
      </c>
      <c r="G99" s="45" t="s">
        <v>6558</v>
      </c>
      <c r="I99" s="46">
        <v>2012</v>
      </c>
      <c r="J99" s="46" t="s">
        <v>5101</v>
      </c>
      <c r="K99" s="46" t="str">
        <f ca="1">VLOOKUP(C99,'Gesamt 2010-2013'!C:K,9,0)</f>
        <v>verfügbar</v>
      </c>
      <c r="L99" s="60">
        <f ca="1">VLOOKUP(C99,'Gesamt 2010-2013'!C:L,10,0)</f>
        <v>26.99</v>
      </c>
      <c r="M99" s="46" t="s">
        <v>6607</v>
      </c>
      <c r="N99" s="48" t="s">
        <v>3104</v>
      </c>
      <c r="O99" s="46" t="s">
        <v>5103</v>
      </c>
      <c r="P99" s="45" t="s">
        <v>3108</v>
      </c>
      <c r="Q99" s="59">
        <v>1</v>
      </c>
    </row>
    <row r="100" spans="2:17">
      <c r="B100" s="46" t="s">
        <v>3144</v>
      </c>
      <c r="C100" s="47">
        <v>9783839419854</v>
      </c>
      <c r="D100" s="46" t="s">
        <v>5096</v>
      </c>
      <c r="E100" s="48" t="s">
        <v>3145</v>
      </c>
      <c r="F100" s="45" t="s">
        <v>3146</v>
      </c>
      <c r="G100" s="45" t="s">
        <v>6570</v>
      </c>
      <c r="I100" s="46">
        <v>2012</v>
      </c>
      <c r="J100" s="46" t="s">
        <v>5101</v>
      </c>
      <c r="K100" s="46" t="str">
        <f ca="1">VLOOKUP(C100,'Gesamt 2010-2013'!C:K,9,0)</f>
        <v>verfügbar</v>
      </c>
      <c r="L100" s="60">
        <f ca="1">VLOOKUP(C100,'Gesamt 2010-2013'!C:L,10,0)</f>
        <v>32.99</v>
      </c>
      <c r="M100" s="46" t="s">
        <v>6607</v>
      </c>
      <c r="N100" s="48" t="s">
        <v>3104</v>
      </c>
      <c r="O100" s="46" t="s">
        <v>5103</v>
      </c>
      <c r="P100" s="45" t="s">
        <v>3108</v>
      </c>
      <c r="Q100" s="59">
        <v>1</v>
      </c>
    </row>
    <row r="101" spans="2:17">
      <c r="B101" s="46" t="s">
        <v>3147</v>
      </c>
      <c r="C101" s="47">
        <v>9783839418734</v>
      </c>
      <c r="D101" s="46" t="s">
        <v>5096</v>
      </c>
      <c r="E101" s="48" t="s">
        <v>3148</v>
      </c>
      <c r="F101" s="45" t="s">
        <v>3149</v>
      </c>
      <c r="G101" s="45" t="s">
        <v>4811</v>
      </c>
      <c r="H101" s="46">
        <v>3</v>
      </c>
      <c r="I101" s="46">
        <v>2012</v>
      </c>
      <c r="J101" s="46" t="s">
        <v>5101</v>
      </c>
      <c r="K101" s="46" t="str">
        <f ca="1">VLOOKUP(C101,'Gesamt 2010-2013'!C:K,9,0)</f>
        <v>verfügbar</v>
      </c>
      <c r="L101" s="60">
        <f ca="1">VLOOKUP(C101,'Gesamt 2010-2013'!C:L,10,0)</f>
        <v>26.99</v>
      </c>
      <c r="M101" s="46" t="s">
        <v>6607</v>
      </c>
      <c r="N101" s="48" t="s">
        <v>3104</v>
      </c>
      <c r="O101" s="46" t="s">
        <v>5103</v>
      </c>
      <c r="P101" s="45" t="s">
        <v>3108</v>
      </c>
      <c r="Q101" s="59">
        <v>1</v>
      </c>
    </row>
    <row r="102" spans="2:17">
      <c r="B102" s="46" t="s">
        <v>3150</v>
      </c>
      <c r="C102" s="47">
        <v>9783839418017</v>
      </c>
      <c r="D102" s="46" t="s">
        <v>5096</v>
      </c>
      <c r="E102" s="48" t="s">
        <v>3151</v>
      </c>
      <c r="F102" s="45" t="s">
        <v>3152</v>
      </c>
      <c r="G102" s="45" t="s">
        <v>6558</v>
      </c>
      <c r="I102" s="46">
        <v>2012</v>
      </c>
      <c r="J102" s="46" t="s">
        <v>5101</v>
      </c>
      <c r="K102" s="46" t="str">
        <f ca="1">VLOOKUP(C102,'Gesamt 2010-2013'!C:K,9,0)</f>
        <v>verfügbar</v>
      </c>
      <c r="L102" s="60">
        <f ca="1">VLOOKUP(C102,'Gesamt 2010-2013'!C:L,10,0)</f>
        <v>24.99</v>
      </c>
      <c r="M102" s="46" t="s">
        <v>6607</v>
      </c>
      <c r="N102" s="48" t="s">
        <v>3104</v>
      </c>
      <c r="O102" s="46" t="s">
        <v>5103</v>
      </c>
      <c r="P102" s="45" t="s">
        <v>3108</v>
      </c>
      <c r="Q102" s="59">
        <v>1</v>
      </c>
    </row>
    <row r="103" spans="2:17">
      <c r="B103" s="46" t="s">
        <v>3153</v>
      </c>
      <c r="C103" s="47">
        <v>9783839422274</v>
      </c>
      <c r="D103" s="46" t="s">
        <v>5096</v>
      </c>
      <c r="E103" s="48" t="s">
        <v>3154</v>
      </c>
      <c r="F103" s="45" t="s">
        <v>3155</v>
      </c>
      <c r="G103" s="45" t="s">
        <v>6558</v>
      </c>
      <c r="I103" s="46">
        <v>2012</v>
      </c>
      <c r="J103" s="46" t="s">
        <v>5101</v>
      </c>
      <c r="K103" s="46" t="str">
        <f ca="1">VLOOKUP(C103,'Gesamt 2010-2013'!C:K,9,0)</f>
        <v>verfügbar</v>
      </c>
      <c r="L103" s="60">
        <f ca="1">VLOOKUP(C103,'Gesamt 2010-2013'!C:L,10,0)</f>
        <v>38.99</v>
      </c>
      <c r="M103" s="46" t="s">
        <v>6607</v>
      </c>
      <c r="N103" s="48" t="s">
        <v>3104</v>
      </c>
      <c r="O103" s="46" t="s">
        <v>5103</v>
      </c>
      <c r="P103" s="45" t="s">
        <v>3108</v>
      </c>
      <c r="Q103" s="59">
        <v>1</v>
      </c>
    </row>
    <row r="104" spans="2:17">
      <c r="B104" s="46" t="s">
        <v>3156</v>
      </c>
      <c r="C104" s="47">
        <v>9783839423066</v>
      </c>
      <c r="D104" s="46" t="s">
        <v>5096</v>
      </c>
      <c r="E104" s="48" t="s">
        <v>3157</v>
      </c>
      <c r="F104" s="45" t="s">
        <v>3158</v>
      </c>
      <c r="G104" s="45" t="s">
        <v>4811</v>
      </c>
      <c r="H104" s="46">
        <v>4</v>
      </c>
      <c r="I104" s="46">
        <v>2013</v>
      </c>
      <c r="J104" s="46" t="s">
        <v>5135</v>
      </c>
      <c r="K104" s="46" t="str">
        <f ca="1">VLOOKUP(C104,'Gesamt 2010-2013'!C:K,9,0)</f>
        <v>verfügbar</v>
      </c>
      <c r="L104" s="60">
        <f ca="1">VLOOKUP(C104,'Gesamt 2010-2013'!C:L,10,0)</f>
        <v>25.99</v>
      </c>
      <c r="M104" s="46" t="s">
        <v>6607</v>
      </c>
      <c r="N104" s="48" t="s">
        <v>3104</v>
      </c>
      <c r="O104" s="46" t="s">
        <v>5103</v>
      </c>
      <c r="P104" s="45" t="s">
        <v>3108</v>
      </c>
      <c r="Q104" s="59">
        <v>1</v>
      </c>
    </row>
    <row r="105" spans="2:17">
      <c r="B105" s="46" t="s">
        <v>3159</v>
      </c>
      <c r="C105" s="47">
        <v>9783839420201</v>
      </c>
      <c r="D105" s="46" t="s">
        <v>5096</v>
      </c>
      <c r="E105" s="48" t="s">
        <v>3160</v>
      </c>
      <c r="F105" s="45" t="s">
        <v>3161</v>
      </c>
      <c r="G105" s="45" t="s">
        <v>4344</v>
      </c>
      <c r="H105" s="46">
        <v>35</v>
      </c>
      <c r="I105" s="46">
        <v>2013</v>
      </c>
      <c r="J105" s="46" t="s">
        <v>5101</v>
      </c>
      <c r="K105" s="46" t="str">
        <f ca="1">VLOOKUP(C105,'Gesamt 2010-2013'!C:K,9,0)</f>
        <v>verfügbar</v>
      </c>
      <c r="L105" s="60">
        <f ca="1">VLOOKUP(C105,'Gesamt 2010-2013'!C:L,10,0)</f>
        <v>38.99</v>
      </c>
      <c r="M105" s="46" t="s">
        <v>6607</v>
      </c>
      <c r="N105" s="48" t="s">
        <v>3104</v>
      </c>
      <c r="O105" s="46" t="s">
        <v>5103</v>
      </c>
      <c r="P105" s="45" t="s">
        <v>3108</v>
      </c>
      <c r="Q105" s="59">
        <v>1</v>
      </c>
    </row>
    <row r="106" spans="2:17">
      <c r="B106" s="46" t="s">
        <v>3162</v>
      </c>
      <c r="C106" s="47">
        <v>9783839423813</v>
      </c>
      <c r="D106" s="46" t="s">
        <v>5096</v>
      </c>
      <c r="E106" s="48" t="s">
        <v>3163</v>
      </c>
      <c r="F106" s="45" t="s">
        <v>3164</v>
      </c>
      <c r="G106" s="45" t="s">
        <v>6558</v>
      </c>
      <c r="I106" s="46">
        <v>2013</v>
      </c>
      <c r="J106" s="46" t="s">
        <v>5101</v>
      </c>
      <c r="K106" s="46" t="str">
        <f ca="1">VLOOKUP(C106,'Gesamt 2010-2013'!C:K,9,0)</f>
        <v>verfügbar</v>
      </c>
      <c r="L106" s="60">
        <f ca="1">VLOOKUP(C106,'Gesamt 2010-2013'!C:L,10,0)</f>
        <v>26.99</v>
      </c>
      <c r="M106" s="46" t="s">
        <v>6607</v>
      </c>
      <c r="N106" s="48" t="s">
        <v>3104</v>
      </c>
      <c r="O106" s="46" t="s">
        <v>5103</v>
      </c>
      <c r="P106" s="45" t="s">
        <v>3108</v>
      </c>
      <c r="Q106" s="59">
        <v>1</v>
      </c>
    </row>
    <row r="107" spans="2:17">
      <c r="B107" s="46" t="s">
        <v>3165</v>
      </c>
      <c r="C107" s="47">
        <v>9783839420744</v>
      </c>
      <c r="D107" s="46" t="s">
        <v>5096</v>
      </c>
      <c r="E107" s="48" t="s">
        <v>3166</v>
      </c>
      <c r="F107" s="45" t="s">
        <v>3167</v>
      </c>
      <c r="G107" s="45" t="s">
        <v>6570</v>
      </c>
      <c r="I107" s="46">
        <v>2013</v>
      </c>
      <c r="J107" s="46" t="s">
        <v>5101</v>
      </c>
      <c r="K107" s="46" t="str">
        <f ca="1">VLOOKUP(C107,'Gesamt 2010-2013'!C:K,9,0)</f>
        <v>verfügbar</v>
      </c>
      <c r="L107" s="60">
        <f ca="1">VLOOKUP(C107,'Gesamt 2010-2013'!C:L,10,0)</f>
        <v>41.99</v>
      </c>
      <c r="M107" s="46" t="s">
        <v>6607</v>
      </c>
      <c r="N107" s="48" t="s">
        <v>3104</v>
      </c>
      <c r="O107" s="46" t="s">
        <v>5103</v>
      </c>
      <c r="P107" s="45" t="s">
        <v>3108</v>
      </c>
      <c r="Q107" s="59">
        <v>1</v>
      </c>
    </row>
    <row r="108" spans="2:17">
      <c r="B108" s="46" t="s">
        <v>3168</v>
      </c>
      <c r="C108" s="47">
        <v>9783839425497</v>
      </c>
      <c r="D108" s="46" t="s">
        <v>5096</v>
      </c>
      <c r="E108" s="48" t="s">
        <v>3169</v>
      </c>
      <c r="F108" s="45" t="s">
        <v>3170</v>
      </c>
      <c r="G108" s="45" t="s">
        <v>5280</v>
      </c>
      <c r="H108" s="46">
        <v>4</v>
      </c>
      <c r="I108" s="46">
        <v>2013</v>
      </c>
      <c r="J108" s="46" t="s">
        <v>5101</v>
      </c>
      <c r="K108" s="46" t="str">
        <f ca="1">VLOOKUP(C108,'Gesamt 2010-2013'!C:K,9,0)</f>
        <v>verfügbar</v>
      </c>
      <c r="L108" s="60">
        <f ca="1">VLOOKUP(C108,'Gesamt 2010-2013'!C:L,10,0)</f>
        <v>33.99</v>
      </c>
      <c r="M108" s="46" t="s">
        <v>6607</v>
      </c>
      <c r="N108" s="48" t="s">
        <v>3104</v>
      </c>
      <c r="O108" s="46" t="s">
        <v>5103</v>
      </c>
      <c r="P108" s="45" t="s">
        <v>3108</v>
      </c>
      <c r="Q108" s="59">
        <v>1</v>
      </c>
    </row>
    <row r="109" spans="2:17">
      <c r="B109" s="46" t="s">
        <v>3171</v>
      </c>
      <c r="C109" s="47">
        <v>9783839413906</v>
      </c>
      <c r="D109" s="46" t="s">
        <v>5096</v>
      </c>
      <c r="E109" s="48" t="s">
        <v>3172</v>
      </c>
      <c r="F109" s="45" t="s">
        <v>3173</v>
      </c>
      <c r="G109" s="45" t="s">
        <v>6558</v>
      </c>
      <c r="I109" s="46">
        <v>2010</v>
      </c>
      <c r="J109" s="46" t="s">
        <v>5101</v>
      </c>
      <c r="K109" s="46" t="str">
        <f ca="1">VLOOKUP(C109,'Gesamt 2010-2013'!C:K,9,0)</f>
        <v>verfügbar</v>
      </c>
      <c r="L109" s="60">
        <f ca="1">VLOOKUP(C109,'Gesamt 2010-2013'!C:L,10,0)</f>
        <v>21.99</v>
      </c>
      <c r="M109" s="46" t="s">
        <v>7007</v>
      </c>
      <c r="N109" s="48" t="s">
        <v>3174</v>
      </c>
      <c r="O109" s="46" t="s">
        <v>5103</v>
      </c>
      <c r="P109" s="45" t="s">
        <v>3081</v>
      </c>
      <c r="Q109" s="59">
        <v>1</v>
      </c>
    </row>
    <row r="110" spans="2:17">
      <c r="B110" s="46" t="s">
        <v>3175</v>
      </c>
      <c r="C110" s="47">
        <v>9783839416419</v>
      </c>
      <c r="D110" s="46" t="s">
        <v>5096</v>
      </c>
      <c r="E110" s="48" t="s">
        <v>3176</v>
      </c>
      <c r="F110" s="45" t="s">
        <v>3177</v>
      </c>
      <c r="G110" s="45" t="s">
        <v>4456</v>
      </c>
      <c r="H110" s="46">
        <v>2</v>
      </c>
      <c r="I110" s="46">
        <v>2010</v>
      </c>
      <c r="J110" s="46" t="s">
        <v>5101</v>
      </c>
      <c r="K110" s="46" t="str">
        <f ca="1">VLOOKUP(C110,'Gesamt 2010-2013'!C:K,9,0)</f>
        <v>verfügbar</v>
      </c>
      <c r="L110" s="60">
        <f ca="1">VLOOKUP(C110,'Gesamt 2010-2013'!C:L,10,0)</f>
        <v>31.99</v>
      </c>
      <c r="M110" s="46" t="s">
        <v>7007</v>
      </c>
      <c r="N110" s="48" t="s">
        <v>3174</v>
      </c>
      <c r="O110" s="46" t="s">
        <v>5103</v>
      </c>
      <c r="P110" s="45" t="s">
        <v>3081</v>
      </c>
      <c r="Q110" s="59">
        <v>1</v>
      </c>
    </row>
    <row r="111" spans="2:17">
      <c r="B111" s="46" t="s">
        <v>3178</v>
      </c>
      <c r="C111" s="47">
        <v>9783839416174</v>
      </c>
      <c r="D111" s="46" t="s">
        <v>5096</v>
      </c>
      <c r="E111" s="48" t="s">
        <v>3179</v>
      </c>
      <c r="F111" s="45" t="s">
        <v>3180</v>
      </c>
      <c r="G111" s="45" t="s">
        <v>6558</v>
      </c>
      <c r="I111" s="46">
        <v>2011</v>
      </c>
      <c r="J111" s="46" t="s">
        <v>5101</v>
      </c>
      <c r="K111" s="46" t="str">
        <f ca="1">VLOOKUP(C111,'Gesamt 2010-2013'!C:K,9,0)</f>
        <v>verfügbar</v>
      </c>
      <c r="L111" s="60">
        <f ca="1">VLOOKUP(C111,'Gesamt 2010-2013'!C:L,10,0)</f>
        <v>31.99</v>
      </c>
      <c r="M111" s="46" t="s">
        <v>7007</v>
      </c>
      <c r="N111" s="48" t="s">
        <v>3174</v>
      </c>
      <c r="O111" s="46" t="s">
        <v>5103</v>
      </c>
      <c r="P111" s="45" t="s">
        <v>3081</v>
      </c>
      <c r="Q111" s="59">
        <v>1</v>
      </c>
    </row>
    <row r="112" spans="2:17">
      <c r="B112" s="46" t="s">
        <v>3181</v>
      </c>
      <c r="C112" s="47">
        <v>9783839416600</v>
      </c>
      <c r="D112" s="46" t="s">
        <v>5096</v>
      </c>
      <c r="E112" s="48" t="s">
        <v>3182</v>
      </c>
      <c r="F112" s="45" t="s">
        <v>3183</v>
      </c>
      <c r="G112" s="45" t="s">
        <v>6558</v>
      </c>
      <c r="I112" s="46">
        <v>2012</v>
      </c>
      <c r="J112" s="46" t="s">
        <v>5101</v>
      </c>
      <c r="K112" s="46" t="str">
        <f ca="1">VLOOKUP(C112,'Gesamt 2010-2013'!C:K,9,0)</f>
        <v>verfügbar</v>
      </c>
      <c r="L112" s="60">
        <f ca="1">VLOOKUP(C112,'Gesamt 2010-2013'!C:L,10,0)</f>
        <v>24.99</v>
      </c>
      <c r="M112" s="46" t="s">
        <v>7007</v>
      </c>
      <c r="N112" s="48" t="s">
        <v>3174</v>
      </c>
      <c r="O112" s="46" t="s">
        <v>5103</v>
      </c>
      <c r="P112" s="45" t="s">
        <v>3081</v>
      </c>
      <c r="Q112" s="59">
        <v>1</v>
      </c>
    </row>
    <row r="113" spans="2:17">
      <c r="B113" s="46" t="s">
        <v>3184</v>
      </c>
      <c r="C113" s="47">
        <v>9783839417904</v>
      </c>
      <c r="D113" s="46" t="s">
        <v>5096</v>
      </c>
      <c r="E113" s="48" t="s">
        <v>3185</v>
      </c>
      <c r="F113" s="45" t="s">
        <v>3186</v>
      </c>
      <c r="G113" s="45" t="s">
        <v>6558</v>
      </c>
      <c r="I113" s="46">
        <v>2012</v>
      </c>
      <c r="J113" s="46" t="s">
        <v>5101</v>
      </c>
      <c r="K113" s="46" t="str">
        <f ca="1">VLOOKUP(C113,'Gesamt 2010-2013'!C:K,9,0)</f>
        <v>verfügbar</v>
      </c>
      <c r="L113" s="60">
        <f ca="1">VLOOKUP(C113,'Gesamt 2010-2013'!C:L,10,0)</f>
        <v>25.99</v>
      </c>
      <c r="M113" s="46" t="s">
        <v>7007</v>
      </c>
      <c r="N113" s="48" t="s">
        <v>3174</v>
      </c>
      <c r="O113" s="46" t="s">
        <v>5103</v>
      </c>
      <c r="P113" s="45" t="s">
        <v>3081</v>
      </c>
      <c r="Q113" s="59">
        <v>1</v>
      </c>
    </row>
    <row r="114" spans="2:17">
      <c r="B114" s="46" t="s">
        <v>3187</v>
      </c>
      <c r="C114" s="47">
        <v>9783839417812</v>
      </c>
      <c r="D114" s="46" t="s">
        <v>5096</v>
      </c>
      <c r="E114" s="48" t="s">
        <v>3188</v>
      </c>
      <c r="F114" s="45" t="s">
        <v>3189</v>
      </c>
      <c r="G114" s="45" t="s">
        <v>6558</v>
      </c>
      <c r="I114" s="46">
        <v>2012</v>
      </c>
      <c r="J114" s="46" t="s">
        <v>5101</v>
      </c>
      <c r="K114" s="46" t="str">
        <f ca="1">VLOOKUP(C114,'Gesamt 2010-2013'!C:K,9,0)</f>
        <v>verfügbar</v>
      </c>
      <c r="L114" s="60">
        <f ca="1">VLOOKUP(C114,'Gesamt 2010-2013'!C:L,10,0)</f>
        <v>26.99</v>
      </c>
      <c r="M114" s="46" t="s">
        <v>7007</v>
      </c>
      <c r="N114" s="48" t="s">
        <v>3174</v>
      </c>
      <c r="O114" s="46" t="s">
        <v>5103</v>
      </c>
      <c r="P114" s="45" t="s">
        <v>3081</v>
      </c>
      <c r="Q114" s="59">
        <v>1</v>
      </c>
    </row>
    <row r="115" spans="2:17">
      <c r="B115" s="46" t="s">
        <v>3190</v>
      </c>
      <c r="C115" s="47">
        <v>9783839422854</v>
      </c>
      <c r="D115" s="46" t="s">
        <v>5096</v>
      </c>
      <c r="E115" s="48" t="s">
        <v>3191</v>
      </c>
      <c r="F115" s="45" t="s">
        <v>3177</v>
      </c>
      <c r="G115" s="45" t="s">
        <v>4456</v>
      </c>
      <c r="H115" s="46">
        <v>4</v>
      </c>
      <c r="I115" s="46">
        <v>2012</v>
      </c>
      <c r="J115" s="46" t="s">
        <v>5101</v>
      </c>
      <c r="K115" s="46" t="str">
        <f ca="1">VLOOKUP(C115,'Gesamt 2010-2013'!C:K,9,0)</f>
        <v>verfügbar</v>
      </c>
      <c r="L115" s="60">
        <f ca="1">VLOOKUP(C115,'Gesamt 2010-2013'!C:L,10,0)</f>
        <v>33.99</v>
      </c>
      <c r="M115" s="46" t="s">
        <v>7007</v>
      </c>
      <c r="N115" s="48" t="s">
        <v>3174</v>
      </c>
      <c r="O115" s="46" t="s">
        <v>5103</v>
      </c>
      <c r="P115" s="45" t="s">
        <v>3081</v>
      </c>
      <c r="Q115" s="59">
        <v>1</v>
      </c>
    </row>
    <row r="116" spans="2:17">
      <c r="B116" s="46" t="s">
        <v>3192</v>
      </c>
      <c r="C116" s="47">
        <v>9783839423042</v>
      </c>
      <c r="D116" s="46" t="s">
        <v>5096</v>
      </c>
      <c r="E116" s="48" t="s">
        <v>3193</v>
      </c>
      <c r="F116" s="45" t="s">
        <v>3194</v>
      </c>
      <c r="G116" s="45" t="s">
        <v>6558</v>
      </c>
      <c r="I116" s="46">
        <v>2013</v>
      </c>
      <c r="J116" s="46" t="s">
        <v>5101</v>
      </c>
      <c r="K116" s="46" t="str">
        <f ca="1">VLOOKUP(C116,'Gesamt 2010-2013'!C:K,9,0)</f>
        <v>verfügbar</v>
      </c>
      <c r="L116" s="60">
        <f ca="1">VLOOKUP(C116,'Gesamt 2010-2013'!C:L,10,0)</f>
        <v>17.989999999999998</v>
      </c>
      <c r="M116" s="46" t="s">
        <v>7007</v>
      </c>
      <c r="N116" s="48" t="s">
        <v>3174</v>
      </c>
      <c r="O116" s="46" t="s">
        <v>5103</v>
      </c>
      <c r="P116" s="45" t="s">
        <v>3081</v>
      </c>
      <c r="Q116" s="59">
        <v>1</v>
      </c>
    </row>
    <row r="117" spans="2:17">
      <c r="B117" s="46" t="s">
        <v>3195</v>
      </c>
      <c r="C117" s="47">
        <v>9783839425473</v>
      </c>
      <c r="D117" s="46" t="s">
        <v>5096</v>
      </c>
      <c r="E117" s="48" t="s">
        <v>3196</v>
      </c>
      <c r="F117" s="45" t="s">
        <v>3197</v>
      </c>
      <c r="G117" s="45" t="s">
        <v>6558</v>
      </c>
      <c r="I117" s="46">
        <v>2013</v>
      </c>
      <c r="J117" s="46" t="s">
        <v>5101</v>
      </c>
      <c r="K117" s="46" t="str">
        <f ca="1">VLOOKUP(C117,'Gesamt 2010-2013'!C:K,9,0)</f>
        <v>verfügbar</v>
      </c>
      <c r="L117" s="60">
        <f ca="1">VLOOKUP(C117,'Gesamt 2010-2013'!C:L,10,0)</f>
        <v>21.99</v>
      </c>
      <c r="M117" s="46" t="s">
        <v>7007</v>
      </c>
      <c r="N117" s="48" t="s">
        <v>3174</v>
      </c>
      <c r="O117" s="46" t="s">
        <v>5103</v>
      </c>
      <c r="P117" s="45" t="s">
        <v>3081</v>
      </c>
      <c r="Q117" s="59">
        <v>1</v>
      </c>
    </row>
    <row r="118" spans="2:17">
      <c r="B118" s="46" t="s">
        <v>3198</v>
      </c>
      <c r="C118" s="47">
        <v>9783839419632</v>
      </c>
      <c r="D118" s="46" t="s">
        <v>5096</v>
      </c>
      <c r="E118" s="48" t="s">
        <v>3199</v>
      </c>
      <c r="F118" s="45" t="s">
        <v>3177</v>
      </c>
      <c r="G118" s="45" t="s">
        <v>4456</v>
      </c>
      <c r="H118" s="46">
        <v>3</v>
      </c>
      <c r="I118" s="46">
        <v>2011</v>
      </c>
      <c r="J118" s="46" t="s">
        <v>5101</v>
      </c>
      <c r="K118" s="46" t="str">
        <f ca="1">VLOOKUP(C118,'Gesamt 2010-2013'!C:K,9,0)</f>
        <v>verfügbar</v>
      </c>
      <c r="L118" s="60">
        <f ca="1">VLOOKUP(C118,'Gesamt 2010-2013'!C:L,10,0)</f>
        <v>32.99</v>
      </c>
      <c r="M118" s="46" t="s">
        <v>7007</v>
      </c>
      <c r="N118" s="48" t="s">
        <v>3174</v>
      </c>
      <c r="O118" s="46" t="s">
        <v>5103</v>
      </c>
      <c r="P118" s="45" t="s">
        <v>3081</v>
      </c>
      <c r="Q118" s="59">
        <v>1</v>
      </c>
    </row>
    <row r="119" spans="2:17">
      <c r="B119" s="46" t="s">
        <v>3200</v>
      </c>
      <c r="C119" s="47">
        <v>9783839414897</v>
      </c>
      <c r="D119" s="46" t="s">
        <v>5096</v>
      </c>
      <c r="E119" s="48" t="s">
        <v>3201</v>
      </c>
      <c r="F119" s="45" t="s">
        <v>3202</v>
      </c>
      <c r="G119" s="45" t="s">
        <v>6558</v>
      </c>
      <c r="I119" s="46">
        <v>2012</v>
      </c>
      <c r="J119" s="46" t="s">
        <v>5101</v>
      </c>
      <c r="K119" s="46" t="str">
        <f ca="1">VLOOKUP(C119,'Gesamt 2010-2013'!C:K,9,0)</f>
        <v>verfügbar</v>
      </c>
      <c r="L119" s="60">
        <f ca="1">VLOOKUP(C119,'Gesamt 2010-2013'!C:L,10,0)</f>
        <v>22.99</v>
      </c>
      <c r="M119" s="46" t="s">
        <v>6557</v>
      </c>
      <c r="N119" s="48" t="s">
        <v>3203</v>
      </c>
      <c r="O119" s="46" t="s">
        <v>5103</v>
      </c>
      <c r="P119" s="45" t="s">
        <v>3108</v>
      </c>
      <c r="Q119" s="59">
        <v>1</v>
      </c>
    </row>
    <row r="120" spans="2:17">
      <c r="B120" s="46" t="s">
        <v>3204</v>
      </c>
      <c r="C120" s="47">
        <v>9783839414637</v>
      </c>
      <c r="D120" s="46" t="s">
        <v>5096</v>
      </c>
      <c r="E120" s="48" t="s">
        <v>3205</v>
      </c>
      <c r="F120" s="45" t="s">
        <v>3206</v>
      </c>
      <c r="G120" s="45" t="s">
        <v>6570</v>
      </c>
      <c r="I120" s="46">
        <v>2010</v>
      </c>
      <c r="J120" s="46" t="s">
        <v>5101</v>
      </c>
      <c r="K120" s="46" t="str">
        <f ca="1">VLOOKUP(C120,'Gesamt 2010-2013'!C:K,9,0)</f>
        <v>verfügbar</v>
      </c>
      <c r="L120" s="60">
        <f ca="1">VLOOKUP(C120,'Gesamt 2010-2013'!C:L,10,0)</f>
        <v>26.99</v>
      </c>
      <c r="M120" s="46" t="s">
        <v>6467</v>
      </c>
      <c r="N120" s="48" t="s">
        <v>3207</v>
      </c>
      <c r="O120" s="46" t="s">
        <v>5103</v>
      </c>
      <c r="P120" s="45" t="s">
        <v>5104</v>
      </c>
      <c r="Q120" s="59">
        <v>1</v>
      </c>
    </row>
    <row r="121" spans="2:17">
      <c r="B121" s="46" t="s">
        <v>3208</v>
      </c>
      <c r="C121" s="47">
        <v>9783839415887</v>
      </c>
      <c r="D121" s="46" t="s">
        <v>5096</v>
      </c>
      <c r="E121" s="48" t="s">
        <v>3209</v>
      </c>
      <c r="F121" s="45" t="s">
        <v>3210</v>
      </c>
      <c r="G121" s="45" t="s">
        <v>7568</v>
      </c>
      <c r="H121" s="46">
        <v>16</v>
      </c>
      <c r="I121" s="46">
        <v>2011</v>
      </c>
      <c r="J121" s="46" t="s">
        <v>5101</v>
      </c>
      <c r="K121" s="46" t="str">
        <f ca="1">VLOOKUP(C121,'Gesamt 2010-2013'!C:K,9,0)</f>
        <v>verfügbar</v>
      </c>
      <c r="L121" s="60">
        <f ca="1">VLOOKUP(C121,'Gesamt 2010-2013'!C:L,10,0)</f>
        <v>31.99</v>
      </c>
      <c r="M121" s="46" t="s">
        <v>6467</v>
      </c>
      <c r="N121" s="48" t="s">
        <v>3207</v>
      </c>
      <c r="O121" s="46" t="s">
        <v>5103</v>
      </c>
      <c r="P121" s="45" t="s">
        <v>5104</v>
      </c>
      <c r="Q121" s="59">
        <v>1</v>
      </c>
    </row>
    <row r="122" spans="2:17">
      <c r="B122" s="46" t="s">
        <v>3211</v>
      </c>
      <c r="C122" s="47">
        <v>9783839419502</v>
      </c>
      <c r="D122" s="46" t="s">
        <v>5096</v>
      </c>
      <c r="E122" s="48" t="s">
        <v>3212</v>
      </c>
      <c r="F122" s="45" t="s">
        <v>3213</v>
      </c>
      <c r="G122" s="45" t="s">
        <v>6570</v>
      </c>
      <c r="I122" s="46">
        <v>2012</v>
      </c>
      <c r="J122" s="46" t="s">
        <v>5101</v>
      </c>
      <c r="K122" s="46" t="str">
        <f ca="1">VLOOKUP(C122,'Gesamt 2010-2013'!C:K,9,0)</f>
        <v>verfügbar</v>
      </c>
      <c r="L122" s="60">
        <f ca="1">VLOOKUP(C122,'Gesamt 2010-2013'!C:L,10,0)</f>
        <v>26.99</v>
      </c>
      <c r="M122" s="46" t="s">
        <v>6467</v>
      </c>
      <c r="N122" s="48" t="s">
        <v>3207</v>
      </c>
      <c r="O122" s="46" t="s">
        <v>5103</v>
      </c>
      <c r="P122" s="45" t="s">
        <v>5104</v>
      </c>
      <c r="Q122" s="59">
        <v>1</v>
      </c>
    </row>
    <row r="123" spans="2:17">
      <c r="B123" s="46" t="s">
        <v>3214</v>
      </c>
      <c r="C123" s="47">
        <v>9783839421703</v>
      </c>
      <c r="D123" s="46" t="s">
        <v>5096</v>
      </c>
      <c r="E123" s="48" t="s">
        <v>3215</v>
      </c>
      <c r="F123" s="45" t="s">
        <v>3216</v>
      </c>
      <c r="G123" s="45" t="s">
        <v>6570</v>
      </c>
      <c r="I123" s="46">
        <v>2012</v>
      </c>
      <c r="J123" s="46" t="s">
        <v>5101</v>
      </c>
      <c r="K123" s="46" t="str">
        <f ca="1">VLOOKUP(C123,'Gesamt 2010-2013'!C:K,9,0)</f>
        <v>verfügbar</v>
      </c>
      <c r="L123" s="60">
        <f ca="1">VLOOKUP(C123,'Gesamt 2010-2013'!C:L,10,0)</f>
        <v>17.989999999999998</v>
      </c>
      <c r="M123" s="46" t="s">
        <v>6467</v>
      </c>
      <c r="N123" s="48" t="s">
        <v>3207</v>
      </c>
      <c r="O123" s="46" t="s">
        <v>5103</v>
      </c>
      <c r="P123" s="45" t="s">
        <v>5104</v>
      </c>
      <c r="Q123" s="59">
        <v>1</v>
      </c>
    </row>
    <row r="124" spans="2:17">
      <c r="B124" s="46" t="s">
        <v>3217</v>
      </c>
      <c r="C124" s="47">
        <v>9783839423035</v>
      </c>
      <c r="D124" s="46" t="s">
        <v>5096</v>
      </c>
      <c r="E124" s="48" t="s">
        <v>3218</v>
      </c>
      <c r="F124" s="45" t="s">
        <v>3219</v>
      </c>
      <c r="G124" s="45" t="s">
        <v>6468</v>
      </c>
      <c r="H124" s="46">
        <v>7</v>
      </c>
      <c r="I124" s="46">
        <v>2013</v>
      </c>
      <c r="J124" s="46" t="s">
        <v>5101</v>
      </c>
      <c r="K124" s="46" t="str">
        <f ca="1">VLOOKUP(C124,'Gesamt 2010-2013'!C:K,9,0)</f>
        <v>verfügbar</v>
      </c>
      <c r="L124" s="60">
        <f ca="1">VLOOKUP(C124,'Gesamt 2010-2013'!C:L,10,0)</f>
        <v>31.99</v>
      </c>
      <c r="M124" s="46" t="s">
        <v>6467</v>
      </c>
      <c r="N124" s="48" t="s">
        <v>3207</v>
      </c>
      <c r="O124" s="46" t="s">
        <v>5103</v>
      </c>
      <c r="P124" s="45" t="s">
        <v>5104</v>
      </c>
      <c r="Q124" s="59">
        <v>1</v>
      </c>
    </row>
    <row r="125" spans="2:17">
      <c r="B125" s="46" t="s">
        <v>3220</v>
      </c>
      <c r="C125" s="47">
        <v>9783839420386</v>
      </c>
      <c r="D125" s="46" t="s">
        <v>5096</v>
      </c>
      <c r="E125" s="48" t="s">
        <v>3221</v>
      </c>
      <c r="F125" s="45" t="s">
        <v>3222</v>
      </c>
      <c r="G125" s="45" t="s">
        <v>3223</v>
      </c>
      <c r="H125" s="46">
        <v>1</v>
      </c>
      <c r="I125" s="46">
        <v>2013</v>
      </c>
      <c r="J125" s="46" t="s">
        <v>5101</v>
      </c>
      <c r="K125" s="46" t="str">
        <f ca="1">VLOOKUP(C125,'Gesamt 2010-2013'!C:K,9,0)</f>
        <v>verfügbar</v>
      </c>
      <c r="L125" s="60">
        <f ca="1">VLOOKUP(C125,'Gesamt 2010-2013'!C:L,10,0)</f>
        <v>26.99</v>
      </c>
      <c r="M125" s="46" t="s">
        <v>6467</v>
      </c>
      <c r="N125" s="48" t="s">
        <v>3207</v>
      </c>
      <c r="O125" s="46" t="s">
        <v>5103</v>
      </c>
      <c r="P125" s="45" t="s">
        <v>5104</v>
      </c>
      <c r="Q125" s="59">
        <v>1</v>
      </c>
    </row>
    <row r="126" spans="2:17">
      <c r="B126" s="46" t="s">
        <v>3224</v>
      </c>
      <c r="C126" s="47">
        <v>9783839414361</v>
      </c>
      <c r="D126" s="46" t="s">
        <v>5096</v>
      </c>
      <c r="E126" s="48" t="s">
        <v>3225</v>
      </c>
      <c r="F126" s="45" t="s">
        <v>3226</v>
      </c>
      <c r="G126" s="45" t="s">
        <v>5548</v>
      </c>
      <c r="H126" s="46">
        <v>4</v>
      </c>
      <c r="I126" s="46">
        <v>2010</v>
      </c>
      <c r="J126" s="46" t="s">
        <v>5101</v>
      </c>
      <c r="K126" s="46" t="str">
        <f ca="1">VLOOKUP(C126,'Gesamt 2010-2013'!C:K,9,0)</f>
        <v>verfügbar</v>
      </c>
      <c r="L126" s="60">
        <f ca="1">VLOOKUP(C126,'Gesamt 2010-2013'!C:L,10,0)</f>
        <v>22.99</v>
      </c>
      <c r="M126" s="46" t="s">
        <v>6942</v>
      </c>
      <c r="N126" s="48" t="s">
        <v>3227</v>
      </c>
      <c r="O126" s="46" t="s">
        <v>5103</v>
      </c>
      <c r="P126" s="45" t="s">
        <v>5104</v>
      </c>
      <c r="Q126" s="59">
        <v>1</v>
      </c>
    </row>
    <row r="127" spans="2:17">
      <c r="B127" s="46" t="s">
        <v>3228</v>
      </c>
      <c r="C127" s="47">
        <v>9783839422649</v>
      </c>
      <c r="D127" s="46" t="s">
        <v>5096</v>
      </c>
      <c r="E127" s="48" t="s">
        <v>3229</v>
      </c>
      <c r="F127" s="45" t="s">
        <v>3230</v>
      </c>
      <c r="G127" s="45" t="s">
        <v>4344</v>
      </c>
      <c r="H127" s="46">
        <v>47</v>
      </c>
      <c r="I127" s="46">
        <v>2013</v>
      </c>
      <c r="J127" s="46" t="s">
        <v>5101</v>
      </c>
      <c r="K127" s="46" t="str">
        <f ca="1">VLOOKUP(C127,'Gesamt 2010-2013'!C:K,9,0)</f>
        <v>verfügbar</v>
      </c>
      <c r="L127" s="60">
        <f ca="1">VLOOKUP(C127,'Gesamt 2010-2013'!C:L,10,0)</f>
        <v>31.99</v>
      </c>
      <c r="M127" s="46" t="s">
        <v>6717</v>
      </c>
      <c r="N127" s="48" t="s">
        <v>3231</v>
      </c>
      <c r="O127" s="46" t="s">
        <v>5103</v>
      </c>
      <c r="P127" s="45" t="s">
        <v>5170</v>
      </c>
      <c r="Q127" s="59">
        <v>1</v>
      </c>
    </row>
    <row r="128" spans="2:17">
      <c r="B128" s="46" t="s">
        <v>3232</v>
      </c>
      <c r="C128" s="47">
        <v>9783839422564</v>
      </c>
      <c r="D128" s="46" t="s">
        <v>5096</v>
      </c>
      <c r="E128" s="48" t="s">
        <v>3233</v>
      </c>
      <c r="F128" s="45" t="s">
        <v>3234</v>
      </c>
      <c r="G128" s="45" t="s">
        <v>6570</v>
      </c>
      <c r="I128" s="46">
        <v>2013</v>
      </c>
      <c r="J128" s="46" t="s">
        <v>5101</v>
      </c>
      <c r="K128" s="46" t="str">
        <f ca="1">VLOOKUP(C128,'Gesamt 2010-2013'!C:K,9,0)</f>
        <v>verfügbar</v>
      </c>
      <c r="L128" s="60">
        <f ca="1">VLOOKUP(C128,'Gesamt 2010-2013'!C:L,10,0)</f>
        <v>26.99</v>
      </c>
      <c r="M128" s="46" t="s">
        <v>3235</v>
      </c>
      <c r="N128" s="48" t="s">
        <v>3236</v>
      </c>
      <c r="O128" s="46" t="s">
        <v>5103</v>
      </c>
      <c r="P128" s="45" t="s">
        <v>3081</v>
      </c>
      <c r="Q128" s="59">
        <v>1</v>
      </c>
    </row>
    <row r="129" spans="2:17">
      <c r="B129" s="46" t="s">
        <v>3237</v>
      </c>
      <c r="C129" s="47">
        <v>9783839413968</v>
      </c>
      <c r="D129" s="46" t="s">
        <v>5096</v>
      </c>
      <c r="E129" s="48" t="s">
        <v>3238</v>
      </c>
      <c r="F129" s="45" t="s">
        <v>3239</v>
      </c>
      <c r="G129" s="45" t="s">
        <v>5354</v>
      </c>
      <c r="I129" s="46">
        <v>2010</v>
      </c>
      <c r="J129" s="46" t="s">
        <v>5101</v>
      </c>
      <c r="K129" s="46" t="str">
        <f ca="1">VLOOKUP(C129,'Gesamt 2010-2013'!C:K,9,0)</f>
        <v>verfügbar</v>
      </c>
      <c r="L129" s="60">
        <f ca="1">VLOOKUP(C129,'Gesamt 2010-2013'!C:L,10,0)</f>
        <v>25.99</v>
      </c>
      <c r="M129" s="46" t="s">
        <v>6928</v>
      </c>
      <c r="N129" s="48" t="s">
        <v>3240</v>
      </c>
      <c r="O129" s="46" t="s">
        <v>5103</v>
      </c>
      <c r="P129" s="45" t="s">
        <v>3241</v>
      </c>
      <c r="Q129" s="59">
        <v>1</v>
      </c>
    </row>
    <row r="130" spans="2:17">
      <c r="B130" s="46" t="s">
        <v>3242</v>
      </c>
      <c r="C130" s="47">
        <v>9783839416556</v>
      </c>
      <c r="D130" s="46" t="s">
        <v>5096</v>
      </c>
      <c r="E130" s="48" t="s">
        <v>3243</v>
      </c>
      <c r="F130" s="45" t="s">
        <v>3244</v>
      </c>
      <c r="G130" s="45" t="s">
        <v>6570</v>
      </c>
      <c r="I130" s="46">
        <v>2012</v>
      </c>
      <c r="J130" s="46" t="s">
        <v>5101</v>
      </c>
      <c r="K130" s="46" t="str">
        <f ca="1">VLOOKUP(C130,'Gesamt 2010-2013'!C:K,9,0)</f>
        <v>verfügbar</v>
      </c>
      <c r="L130" s="60">
        <f ca="1">VLOOKUP(C130,'Gesamt 2010-2013'!C:L,10,0)</f>
        <v>31.99</v>
      </c>
      <c r="M130" s="46" t="s">
        <v>6928</v>
      </c>
      <c r="N130" s="48" t="s">
        <v>3240</v>
      </c>
      <c r="O130" s="46" t="s">
        <v>5103</v>
      </c>
      <c r="P130" s="45" t="s">
        <v>3241</v>
      </c>
      <c r="Q130" s="59">
        <v>1</v>
      </c>
    </row>
    <row r="131" spans="2:17">
      <c r="B131" s="46" t="s">
        <v>3245</v>
      </c>
      <c r="C131" s="47">
        <v>9783839420492</v>
      </c>
      <c r="D131" s="46" t="s">
        <v>5096</v>
      </c>
      <c r="E131" s="48" t="s">
        <v>3246</v>
      </c>
      <c r="F131" s="45" t="s">
        <v>3247</v>
      </c>
      <c r="G131" s="45" t="s">
        <v>6118</v>
      </c>
      <c r="H131" s="46">
        <v>4</v>
      </c>
      <c r="I131" s="46">
        <v>2012</v>
      </c>
      <c r="J131" s="46" t="s">
        <v>5101</v>
      </c>
      <c r="K131" s="46" t="str">
        <f ca="1">VLOOKUP(C131,'Gesamt 2010-2013'!C:K,9,0)</f>
        <v>verfügbar</v>
      </c>
      <c r="L131" s="60">
        <f ca="1">VLOOKUP(C131,'Gesamt 2010-2013'!C:L,10,0)</f>
        <v>26.99</v>
      </c>
      <c r="M131" s="46" t="s">
        <v>6928</v>
      </c>
      <c r="N131" s="48" t="s">
        <v>3240</v>
      </c>
      <c r="O131" s="46" t="s">
        <v>5103</v>
      </c>
      <c r="P131" s="45" t="s">
        <v>3241</v>
      </c>
      <c r="Q131" s="59">
        <v>1</v>
      </c>
    </row>
    <row r="132" spans="2:17">
      <c r="B132" s="46" t="s">
        <v>3248</v>
      </c>
      <c r="C132" s="47">
        <v>9783839413586</v>
      </c>
      <c r="D132" s="46" t="s">
        <v>5096</v>
      </c>
      <c r="E132" s="48" t="s">
        <v>3249</v>
      </c>
      <c r="F132" s="45" t="s">
        <v>3250</v>
      </c>
      <c r="G132" s="45" t="s">
        <v>6570</v>
      </c>
      <c r="I132" s="46">
        <v>2012</v>
      </c>
      <c r="J132" s="46" t="s">
        <v>5101</v>
      </c>
      <c r="K132" s="46" t="str">
        <f ca="1">VLOOKUP(C132,'Gesamt 2010-2013'!C:K,9,0)</f>
        <v>verfügbar</v>
      </c>
      <c r="L132" s="60">
        <f ca="1">VLOOKUP(C132,'Gesamt 2010-2013'!C:L,10,0)</f>
        <v>24.99</v>
      </c>
      <c r="M132" s="46" t="s">
        <v>6928</v>
      </c>
      <c r="N132" s="48" t="s">
        <v>3240</v>
      </c>
      <c r="O132" s="46" t="s">
        <v>5103</v>
      </c>
      <c r="P132" s="45" t="s">
        <v>3241</v>
      </c>
      <c r="Q132" s="59">
        <v>1</v>
      </c>
    </row>
    <row r="133" spans="2:17">
      <c r="B133" s="46" t="s">
        <v>3251</v>
      </c>
      <c r="C133" s="47">
        <v>9783839421758</v>
      </c>
      <c r="D133" s="46" t="s">
        <v>5096</v>
      </c>
      <c r="E133" s="48" t="s">
        <v>3252</v>
      </c>
      <c r="F133" s="45" t="s">
        <v>3253</v>
      </c>
      <c r="G133" s="45" t="s">
        <v>4282</v>
      </c>
      <c r="H133" s="46">
        <v>14</v>
      </c>
      <c r="I133" s="46">
        <v>2012</v>
      </c>
      <c r="J133" s="46" t="s">
        <v>5101</v>
      </c>
      <c r="K133" s="46" t="str">
        <f ca="1">VLOOKUP(C133,'Gesamt 2010-2013'!C:K,9,0)</f>
        <v>verfügbar</v>
      </c>
      <c r="L133" s="60">
        <f ca="1">VLOOKUP(C133,'Gesamt 2010-2013'!C:L,10,0)</f>
        <v>17.989999999999998</v>
      </c>
      <c r="M133" s="46" t="s">
        <v>6928</v>
      </c>
      <c r="N133" s="48" t="s">
        <v>3240</v>
      </c>
      <c r="O133" s="46" t="s">
        <v>5103</v>
      </c>
      <c r="P133" s="45" t="s">
        <v>3241</v>
      </c>
      <c r="Q133" s="59">
        <v>1</v>
      </c>
    </row>
    <row r="134" spans="2:17">
      <c r="B134" s="46" t="s">
        <v>3254</v>
      </c>
      <c r="C134" s="47">
        <v>9783839416860</v>
      </c>
      <c r="D134" s="46" t="s">
        <v>5096</v>
      </c>
      <c r="E134" s="48" t="s">
        <v>3255</v>
      </c>
      <c r="F134" s="45" t="s">
        <v>3256</v>
      </c>
      <c r="G134" s="45" t="s">
        <v>6570</v>
      </c>
      <c r="I134" s="46">
        <v>2013</v>
      </c>
      <c r="J134" s="46" t="s">
        <v>5101</v>
      </c>
      <c r="K134" s="46" t="str">
        <f ca="1">VLOOKUP(C134,'Gesamt 2010-2013'!C:K,9,0)</f>
        <v>verfügbar</v>
      </c>
      <c r="L134" s="60">
        <f ca="1">VLOOKUP(C134,'Gesamt 2010-2013'!C:L,10,0)</f>
        <v>34.99</v>
      </c>
      <c r="M134" s="46" t="s">
        <v>6928</v>
      </c>
      <c r="N134" s="48" t="s">
        <v>3240</v>
      </c>
      <c r="O134" s="46" t="s">
        <v>5103</v>
      </c>
      <c r="P134" s="45" t="s">
        <v>3241</v>
      </c>
      <c r="Q134" s="59">
        <v>1</v>
      </c>
    </row>
    <row r="135" spans="2:17">
      <c r="B135" s="46" t="s">
        <v>3257</v>
      </c>
      <c r="C135" s="47">
        <v>9783839421796</v>
      </c>
      <c r="D135" s="46" t="s">
        <v>5096</v>
      </c>
      <c r="E135" s="48" t="s">
        <v>3258</v>
      </c>
      <c r="F135" s="45" t="s">
        <v>3259</v>
      </c>
      <c r="G135" s="45" t="s">
        <v>6118</v>
      </c>
      <c r="H135" s="46">
        <v>5</v>
      </c>
      <c r="I135" s="46">
        <v>2013</v>
      </c>
      <c r="J135" s="46" t="s">
        <v>5135</v>
      </c>
      <c r="K135" s="46" t="str">
        <f ca="1">VLOOKUP(C135,'Gesamt 2010-2013'!C:K,9,0)</f>
        <v>verfügbar</v>
      </c>
      <c r="L135" s="60">
        <f ca="1">VLOOKUP(C135,'Gesamt 2010-2013'!C:L,10,0)</f>
        <v>26.99</v>
      </c>
      <c r="M135" s="46" t="s">
        <v>6928</v>
      </c>
      <c r="N135" s="48" t="s">
        <v>3240</v>
      </c>
      <c r="O135" s="46" t="s">
        <v>5103</v>
      </c>
      <c r="P135" s="45" t="s">
        <v>3241</v>
      </c>
      <c r="Q135" s="59">
        <v>1</v>
      </c>
    </row>
    <row r="136" spans="2:17">
      <c r="B136" s="46" t="s">
        <v>3260</v>
      </c>
      <c r="C136" s="47">
        <v>9783839423172</v>
      </c>
      <c r="D136" s="46" t="s">
        <v>5096</v>
      </c>
      <c r="E136" s="48" t="s">
        <v>3261</v>
      </c>
      <c r="F136" s="45" t="s">
        <v>3262</v>
      </c>
      <c r="G136" s="45" t="s">
        <v>6570</v>
      </c>
      <c r="I136" s="46">
        <v>2013</v>
      </c>
      <c r="J136" s="46" t="s">
        <v>5101</v>
      </c>
      <c r="K136" s="46" t="str">
        <f ca="1">VLOOKUP(C136,'Gesamt 2010-2013'!C:K,9,0)</f>
        <v>verfügbar</v>
      </c>
      <c r="L136" s="60">
        <f ca="1">VLOOKUP(C136,'Gesamt 2010-2013'!C:L,10,0)</f>
        <v>26.99</v>
      </c>
      <c r="M136" s="46" t="s">
        <v>6928</v>
      </c>
      <c r="N136" s="48" t="s">
        <v>3240</v>
      </c>
      <c r="O136" s="46" t="s">
        <v>5103</v>
      </c>
      <c r="P136" s="45" t="s">
        <v>3241</v>
      </c>
      <c r="Q136" s="59">
        <v>1</v>
      </c>
    </row>
    <row r="137" spans="2:17">
      <c r="B137" s="46" t="s">
        <v>3263</v>
      </c>
      <c r="C137" s="47">
        <v>9783839413852</v>
      </c>
      <c r="D137" s="46" t="s">
        <v>5096</v>
      </c>
      <c r="E137" s="48" t="s">
        <v>3264</v>
      </c>
      <c r="F137" s="45" t="s">
        <v>3265</v>
      </c>
      <c r="G137" s="45" t="s">
        <v>7521</v>
      </c>
      <c r="H137" s="46">
        <v>14</v>
      </c>
      <c r="I137" s="46">
        <v>2010</v>
      </c>
      <c r="J137" s="46" t="s">
        <v>5101</v>
      </c>
      <c r="K137" s="46" t="str">
        <f ca="1">VLOOKUP(C137,'Gesamt 2010-2013'!C:K,9,0)</f>
        <v>verfügbar</v>
      </c>
      <c r="L137" s="60">
        <f ca="1">VLOOKUP(C137,'Gesamt 2010-2013'!C:L,10,0)</f>
        <v>26.99</v>
      </c>
      <c r="M137" s="46" t="s">
        <v>6928</v>
      </c>
      <c r="N137" s="48" t="s">
        <v>3240</v>
      </c>
      <c r="O137" s="46" t="s">
        <v>5103</v>
      </c>
      <c r="P137" s="45" t="s">
        <v>3241</v>
      </c>
      <c r="Q137" s="59">
        <v>1</v>
      </c>
    </row>
    <row r="138" spans="2:17">
      <c r="B138" s="46" t="s">
        <v>3266</v>
      </c>
      <c r="C138" s="47">
        <v>9783839414590</v>
      </c>
      <c r="D138" s="46" t="s">
        <v>5096</v>
      </c>
      <c r="E138" s="48" t="s">
        <v>3267</v>
      </c>
      <c r="F138" s="45" t="s">
        <v>3268</v>
      </c>
      <c r="G138" s="45" t="s">
        <v>5354</v>
      </c>
      <c r="I138" s="46">
        <v>2010</v>
      </c>
      <c r="J138" s="46" t="s">
        <v>5101</v>
      </c>
      <c r="K138" s="46" t="str">
        <f ca="1">VLOOKUP(C138,'Gesamt 2010-2013'!C:K,9,0)</f>
        <v>verfügbar</v>
      </c>
      <c r="L138" s="60">
        <f ca="1">VLOOKUP(C138,'Gesamt 2010-2013'!C:L,10,0)</f>
        <v>24.99</v>
      </c>
      <c r="M138" s="46" t="s">
        <v>6928</v>
      </c>
      <c r="N138" s="48" t="s">
        <v>3240</v>
      </c>
      <c r="O138" s="46" t="s">
        <v>5103</v>
      </c>
      <c r="P138" s="45" t="s">
        <v>3241</v>
      </c>
      <c r="Q138" s="59">
        <v>1</v>
      </c>
    </row>
    <row r="139" spans="2:17">
      <c r="B139" s="46" t="s">
        <v>3269</v>
      </c>
      <c r="C139" s="47">
        <v>9783839415672</v>
      </c>
      <c r="D139" s="46" t="s">
        <v>5096</v>
      </c>
      <c r="E139" s="48" t="s">
        <v>3270</v>
      </c>
      <c r="F139" s="45" t="s">
        <v>3271</v>
      </c>
      <c r="G139" s="45" t="s">
        <v>5354</v>
      </c>
      <c r="I139" s="46">
        <v>2010</v>
      </c>
      <c r="J139" s="46" t="s">
        <v>5101</v>
      </c>
      <c r="K139" s="46" t="str">
        <f ca="1">VLOOKUP(C139,'Gesamt 2010-2013'!C:K,9,0)</f>
        <v>verfügbar</v>
      </c>
      <c r="L139" s="60">
        <f ca="1">VLOOKUP(C139,'Gesamt 2010-2013'!C:L,10,0)</f>
        <v>35.99</v>
      </c>
      <c r="M139" s="46" t="s">
        <v>6928</v>
      </c>
      <c r="N139" s="48" t="s">
        <v>3240</v>
      </c>
      <c r="O139" s="46" t="s">
        <v>5103</v>
      </c>
      <c r="P139" s="45" t="s">
        <v>3241</v>
      </c>
      <c r="Q139" s="59">
        <v>1</v>
      </c>
    </row>
    <row r="140" spans="2:17">
      <c r="B140" s="46" t="s">
        <v>3272</v>
      </c>
      <c r="C140" s="47">
        <v>9783839415764</v>
      </c>
      <c r="D140" s="46" t="s">
        <v>5096</v>
      </c>
      <c r="E140" s="48" t="s">
        <v>3273</v>
      </c>
      <c r="F140" s="45" t="s">
        <v>3274</v>
      </c>
      <c r="G140" s="45" t="s">
        <v>7020</v>
      </c>
      <c r="H140" s="46">
        <v>6</v>
      </c>
      <c r="I140" s="46">
        <v>2010</v>
      </c>
      <c r="J140" s="46" t="s">
        <v>5101</v>
      </c>
      <c r="K140" s="46" t="str">
        <f ca="1">VLOOKUP(C140,'Gesamt 2010-2013'!C:K,9,0)</f>
        <v>verfügbar</v>
      </c>
      <c r="L140" s="60">
        <f ca="1">VLOOKUP(C140,'Gesamt 2010-2013'!C:L,10,0)</f>
        <v>26.99</v>
      </c>
      <c r="M140" s="46" t="s">
        <v>6928</v>
      </c>
      <c r="N140" s="48" t="s">
        <v>3240</v>
      </c>
      <c r="O140" s="46" t="s">
        <v>5103</v>
      </c>
      <c r="P140" s="45" t="s">
        <v>3241</v>
      </c>
      <c r="Q140" s="59">
        <v>1</v>
      </c>
    </row>
    <row r="141" spans="2:17">
      <c r="B141" s="46" t="s">
        <v>3275</v>
      </c>
      <c r="C141" s="47">
        <v>9783839415719</v>
      </c>
      <c r="D141" s="46" t="s">
        <v>5096</v>
      </c>
      <c r="E141" s="48" t="s">
        <v>3276</v>
      </c>
      <c r="F141" s="45" t="s">
        <v>3277</v>
      </c>
      <c r="G141" s="45" t="s">
        <v>6929</v>
      </c>
      <c r="H141" s="46">
        <v>37</v>
      </c>
      <c r="I141" s="46">
        <v>2011</v>
      </c>
      <c r="J141" s="46" t="s">
        <v>5101</v>
      </c>
      <c r="K141" s="46" t="str">
        <f ca="1">VLOOKUP(C141,'Gesamt 2010-2013'!C:K,9,0)</f>
        <v>verfügbar</v>
      </c>
      <c r="L141" s="60">
        <f ca="1">VLOOKUP(C141,'Gesamt 2010-2013'!C:L,10,0)</f>
        <v>19.989999999999998</v>
      </c>
      <c r="M141" s="46" t="s">
        <v>6928</v>
      </c>
      <c r="N141" s="48" t="s">
        <v>3240</v>
      </c>
      <c r="O141" s="46" t="s">
        <v>5103</v>
      </c>
      <c r="P141" s="45" t="s">
        <v>3241</v>
      </c>
      <c r="Q141" s="59">
        <v>1</v>
      </c>
    </row>
    <row r="142" spans="2:17">
      <c r="B142" s="46" t="s">
        <v>3278</v>
      </c>
      <c r="C142" s="47">
        <v>9783839418987</v>
      </c>
      <c r="D142" s="46" t="s">
        <v>5096</v>
      </c>
      <c r="E142" s="48" t="s">
        <v>3279</v>
      </c>
      <c r="F142" s="45" t="s">
        <v>3280</v>
      </c>
      <c r="G142" s="45" t="s">
        <v>7020</v>
      </c>
      <c r="H142" s="46">
        <v>7</v>
      </c>
      <c r="I142" s="46">
        <v>2011</v>
      </c>
      <c r="J142" s="46" t="s">
        <v>5101</v>
      </c>
      <c r="K142" s="46" t="str">
        <f ca="1">VLOOKUP(C142,'Gesamt 2010-2013'!C:K,9,0)</f>
        <v>verfügbar</v>
      </c>
      <c r="L142" s="60">
        <f ca="1">VLOOKUP(C142,'Gesamt 2010-2013'!C:L,10,0)</f>
        <v>31.99</v>
      </c>
      <c r="M142" s="46" t="s">
        <v>6928</v>
      </c>
      <c r="N142" s="48" t="s">
        <v>3240</v>
      </c>
      <c r="O142" s="46" t="s">
        <v>5103</v>
      </c>
      <c r="P142" s="45" t="s">
        <v>3241</v>
      </c>
      <c r="Q142" s="59">
        <v>1</v>
      </c>
    </row>
    <row r="143" spans="2:17">
      <c r="B143" s="46" t="s">
        <v>3281</v>
      </c>
      <c r="C143" s="47">
        <v>9783839416587</v>
      </c>
      <c r="D143" s="46" t="s">
        <v>5096</v>
      </c>
      <c r="E143" s="48" t="s">
        <v>3282</v>
      </c>
      <c r="F143" s="45" t="s">
        <v>3283</v>
      </c>
      <c r="G143" s="45" t="s">
        <v>5354</v>
      </c>
      <c r="I143" s="46">
        <v>2011</v>
      </c>
      <c r="J143" s="46" t="s">
        <v>5101</v>
      </c>
      <c r="K143" s="46" t="str">
        <f ca="1">VLOOKUP(C143,'Gesamt 2010-2013'!C:K,9,0)</f>
        <v>verfügbar</v>
      </c>
      <c r="L143" s="60">
        <f ca="1">VLOOKUP(C143,'Gesamt 2010-2013'!C:L,10,0)</f>
        <v>30.99</v>
      </c>
      <c r="M143" s="46" t="s">
        <v>6928</v>
      </c>
      <c r="N143" s="48" t="s">
        <v>3240</v>
      </c>
      <c r="O143" s="46" t="s">
        <v>5103</v>
      </c>
      <c r="P143" s="45" t="s">
        <v>3241</v>
      </c>
      <c r="Q143" s="59">
        <v>1</v>
      </c>
    </row>
    <row r="144" spans="2:17">
      <c r="B144" s="46" t="s">
        <v>3284</v>
      </c>
      <c r="C144" s="47">
        <v>9783839418789</v>
      </c>
      <c r="D144" s="46" t="s">
        <v>5096</v>
      </c>
      <c r="E144" s="48" t="s">
        <v>3285</v>
      </c>
      <c r="F144" s="45" t="s">
        <v>3277</v>
      </c>
      <c r="G144" s="45" t="s">
        <v>6929</v>
      </c>
      <c r="H144" s="46">
        <v>38</v>
      </c>
      <c r="I144" s="46">
        <v>2012</v>
      </c>
      <c r="J144" s="46" t="s">
        <v>5101</v>
      </c>
      <c r="K144" s="46" t="str">
        <f ca="1">VLOOKUP(C144,'Gesamt 2010-2013'!C:K,9,0)</f>
        <v>verfügbar</v>
      </c>
      <c r="L144" s="60">
        <f ca="1">VLOOKUP(C144,'Gesamt 2010-2013'!C:L,10,0)</f>
        <v>20.99</v>
      </c>
      <c r="M144" s="46" t="s">
        <v>6928</v>
      </c>
      <c r="N144" s="48" t="s">
        <v>3240</v>
      </c>
      <c r="O144" s="46" t="s">
        <v>5103</v>
      </c>
      <c r="P144" s="45" t="s">
        <v>3241</v>
      </c>
      <c r="Q144" s="59">
        <v>1</v>
      </c>
    </row>
    <row r="145" spans="2:17">
      <c r="B145" s="46" t="s">
        <v>3286</v>
      </c>
      <c r="C145" s="47">
        <v>9783839422984</v>
      </c>
      <c r="D145" s="46" t="s">
        <v>5096</v>
      </c>
      <c r="E145" s="48" t="s">
        <v>3287</v>
      </c>
      <c r="F145" s="45" t="s">
        <v>3277</v>
      </c>
      <c r="G145" s="45" t="s">
        <v>6929</v>
      </c>
      <c r="H145" s="46">
        <v>39</v>
      </c>
      <c r="I145" s="46">
        <v>2013</v>
      </c>
      <c r="J145" s="46" t="s">
        <v>5101</v>
      </c>
      <c r="K145" s="46" t="str">
        <f ca="1">VLOOKUP(C145,'Gesamt 2010-2013'!C:K,9,0)</f>
        <v>verfügbar</v>
      </c>
      <c r="L145" s="60">
        <f ca="1">VLOOKUP(C145,'Gesamt 2010-2013'!C:L,10,0)</f>
        <v>19.989999999999998</v>
      </c>
      <c r="M145" s="46" t="s">
        <v>6928</v>
      </c>
      <c r="N145" s="48" t="s">
        <v>3240</v>
      </c>
      <c r="O145" s="46" t="s">
        <v>5103</v>
      </c>
      <c r="P145" s="45" t="s">
        <v>3241</v>
      </c>
      <c r="Q145" s="59">
        <v>1</v>
      </c>
    </row>
    <row r="146" spans="2:17">
      <c r="B146" s="46" t="s">
        <v>3288</v>
      </c>
      <c r="C146" s="47">
        <v>9783839424193</v>
      </c>
      <c r="D146" s="46" t="s">
        <v>5096</v>
      </c>
      <c r="E146" s="48" t="s">
        <v>3289</v>
      </c>
      <c r="F146" s="45" t="s">
        <v>3290</v>
      </c>
      <c r="G146" s="45" t="s">
        <v>6570</v>
      </c>
      <c r="I146" s="46">
        <v>2013</v>
      </c>
      <c r="J146" s="46" t="s">
        <v>5101</v>
      </c>
      <c r="K146" s="46" t="str">
        <f ca="1">VLOOKUP(C146,'Gesamt 2010-2013'!C:K,9,0)</f>
        <v>verfügbar</v>
      </c>
      <c r="L146" s="60">
        <f ca="1">VLOOKUP(C146,'Gesamt 2010-2013'!C:L,10,0)</f>
        <v>31.99</v>
      </c>
      <c r="M146" s="46" t="s">
        <v>6928</v>
      </c>
      <c r="N146" s="48" t="s">
        <v>3240</v>
      </c>
      <c r="O146" s="46" t="s">
        <v>5103</v>
      </c>
      <c r="P146" s="45" t="s">
        <v>3241</v>
      </c>
      <c r="Q146" s="59">
        <v>1</v>
      </c>
    </row>
    <row r="147" spans="2:17">
      <c r="B147" s="46" t="s">
        <v>3291</v>
      </c>
      <c r="C147" s="47">
        <v>9783839413692</v>
      </c>
      <c r="D147" s="46" t="s">
        <v>5096</v>
      </c>
      <c r="E147" s="48" t="s">
        <v>3292</v>
      </c>
      <c r="F147" s="45" t="s">
        <v>3293</v>
      </c>
      <c r="G147" s="45" t="s">
        <v>4344</v>
      </c>
      <c r="H147" s="46">
        <v>6</v>
      </c>
      <c r="I147" s="46">
        <v>2010</v>
      </c>
      <c r="J147" s="46" t="s">
        <v>5101</v>
      </c>
      <c r="K147" s="46" t="str">
        <f ca="1">VLOOKUP(C147,'Gesamt 2010-2013'!C:K,9,0)</f>
        <v>verfügbar</v>
      </c>
      <c r="L147" s="60">
        <f ca="1">VLOOKUP(C147,'Gesamt 2010-2013'!C:L,10,0)</f>
        <v>26.99</v>
      </c>
      <c r="M147" s="46" t="s">
        <v>6073</v>
      </c>
      <c r="N147" s="48" t="s">
        <v>3294</v>
      </c>
      <c r="O147" s="46" t="s">
        <v>5103</v>
      </c>
      <c r="P147" s="45" t="s">
        <v>5170</v>
      </c>
      <c r="Q147" s="59">
        <v>1</v>
      </c>
    </row>
    <row r="148" spans="2:17">
      <c r="B148" s="46" t="s">
        <v>3295</v>
      </c>
      <c r="C148" s="47">
        <v>9783839415863</v>
      </c>
      <c r="D148" s="46" t="s">
        <v>5096</v>
      </c>
      <c r="E148" s="48" t="s">
        <v>3296</v>
      </c>
      <c r="F148" s="45" t="s">
        <v>3297</v>
      </c>
      <c r="G148" s="45" t="s">
        <v>7568</v>
      </c>
      <c r="H148" s="46">
        <v>15</v>
      </c>
      <c r="I148" s="46">
        <v>2010</v>
      </c>
      <c r="J148" s="46" t="s">
        <v>5101</v>
      </c>
      <c r="K148" s="46" t="str">
        <f ca="1">VLOOKUP(C148,'Gesamt 2010-2013'!C:K,9,0)</f>
        <v>verfügbar</v>
      </c>
      <c r="L148" s="60">
        <f ca="1">VLOOKUP(C148,'Gesamt 2010-2013'!C:L,10,0)</f>
        <v>33.99</v>
      </c>
      <c r="M148" s="46" t="s">
        <v>6073</v>
      </c>
      <c r="N148" s="48" t="s">
        <v>3294</v>
      </c>
      <c r="O148" s="46" t="s">
        <v>5103</v>
      </c>
      <c r="P148" s="45" t="s">
        <v>5170</v>
      </c>
      <c r="Q148" s="59">
        <v>1</v>
      </c>
    </row>
    <row r="149" spans="2:17">
      <c r="B149" s="46" t="s">
        <v>3298</v>
      </c>
      <c r="C149" s="47">
        <v>9783839414910</v>
      </c>
      <c r="D149" s="46" t="s">
        <v>5096</v>
      </c>
      <c r="E149" s="48" t="s">
        <v>3299</v>
      </c>
      <c r="F149" s="45" t="s">
        <v>3300</v>
      </c>
      <c r="G149" s="45" t="s">
        <v>4344</v>
      </c>
      <c r="H149" s="46">
        <v>7</v>
      </c>
      <c r="I149" s="46">
        <v>2012</v>
      </c>
      <c r="J149" s="46" t="s">
        <v>5101</v>
      </c>
      <c r="K149" s="46" t="str">
        <f ca="1">VLOOKUP(C149,'Gesamt 2010-2013'!C:K,9,0)</f>
        <v>verfügbar</v>
      </c>
      <c r="L149" s="60">
        <f ca="1">VLOOKUP(C149,'Gesamt 2010-2013'!C:L,10,0)</f>
        <v>26.99</v>
      </c>
      <c r="M149" s="46" t="s">
        <v>6073</v>
      </c>
      <c r="N149" s="48" t="s">
        <v>3294</v>
      </c>
      <c r="O149" s="46" t="s">
        <v>5103</v>
      </c>
      <c r="P149" s="45" t="s">
        <v>5170</v>
      </c>
      <c r="Q149" s="59">
        <v>1</v>
      </c>
    </row>
    <row r="150" spans="2:17">
      <c r="B150" s="46" t="s">
        <v>3301</v>
      </c>
      <c r="C150" s="47">
        <v>9783839422038</v>
      </c>
      <c r="D150" s="46" t="s">
        <v>5096</v>
      </c>
      <c r="E150" s="48" t="s">
        <v>3302</v>
      </c>
      <c r="F150" s="45" t="s">
        <v>3303</v>
      </c>
      <c r="G150" s="45" t="s">
        <v>4344</v>
      </c>
      <c r="H150" s="46">
        <v>46</v>
      </c>
      <c r="I150" s="46">
        <v>2013</v>
      </c>
      <c r="J150" s="46" t="s">
        <v>5101</v>
      </c>
      <c r="K150" s="46" t="str">
        <f ca="1">VLOOKUP(C150,'Gesamt 2010-2013'!C:K,9,0)</f>
        <v>verfügbar</v>
      </c>
      <c r="L150" s="60">
        <f ca="1">VLOOKUP(C150,'Gesamt 2010-2013'!C:L,10,0)</f>
        <v>33.99</v>
      </c>
      <c r="M150" s="46" t="s">
        <v>6073</v>
      </c>
      <c r="N150" s="48" t="s">
        <v>3294</v>
      </c>
      <c r="O150" s="46" t="s">
        <v>5103</v>
      </c>
      <c r="P150" s="45" t="s">
        <v>5170</v>
      </c>
      <c r="Q150" s="59">
        <v>1</v>
      </c>
    </row>
    <row r="151" spans="2:17">
      <c r="B151" s="46" t="s">
        <v>3304</v>
      </c>
      <c r="C151" s="47">
        <v>9783839417782</v>
      </c>
      <c r="D151" s="46" t="s">
        <v>5096</v>
      </c>
      <c r="E151" s="48" t="s">
        <v>3305</v>
      </c>
      <c r="F151" s="45" t="s">
        <v>3306</v>
      </c>
      <c r="G151" s="45" t="s">
        <v>4344</v>
      </c>
      <c r="H151" s="46">
        <v>23</v>
      </c>
      <c r="I151" s="46">
        <v>2011</v>
      </c>
      <c r="J151" s="46" t="s">
        <v>5101</v>
      </c>
      <c r="K151" s="46" t="str">
        <f ca="1">VLOOKUP(C151,'Gesamt 2010-2013'!C:K,9,0)</f>
        <v>verfügbar</v>
      </c>
      <c r="L151" s="60">
        <f ca="1">VLOOKUP(C151,'Gesamt 2010-2013'!C:L,10,0)</f>
        <v>32.99</v>
      </c>
      <c r="M151" s="46" t="s">
        <v>6073</v>
      </c>
      <c r="N151" s="48" t="s">
        <v>3294</v>
      </c>
      <c r="O151" s="46" t="s">
        <v>5103</v>
      </c>
      <c r="P151" s="45" t="s">
        <v>5240</v>
      </c>
      <c r="Q151" s="59">
        <v>1</v>
      </c>
    </row>
    <row r="152" spans="2:17">
      <c r="B152" s="46" t="s">
        <v>3307</v>
      </c>
      <c r="C152" s="47">
        <v>9783839421000</v>
      </c>
      <c r="D152" s="46" t="s">
        <v>5096</v>
      </c>
      <c r="E152" s="48" t="s">
        <v>3308</v>
      </c>
      <c r="F152" s="45" t="s">
        <v>3309</v>
      </c>
      <c r="G152" s="45" t="s">
        <v>5100</v>
      </c>
      <c r="H152" s="46">
        <v>13</v>
      </c>
      <c r="I152" s="46">
        <v>2012</v>
      </c>
      <c r="J152" s="46" t="s">
        <v>5101</v>
      </c>
      <c r="K152" s="46" t="str">
        <f ca="1">VLOOKUP(C152,'Gesamt 2010-2013'!C:K,9,0)</f>
        <v>verfügbar</v>
      </c>
      <c r="L152" s="60">
        <f ca="1">VLOOKUP(C152,'Gesamt 2010-2013'!C:L,10,0)</f>
        <v>32.99</v>
      </c>
      <c r="M152" s="46" t="s">
        <v>5324</v>
      </c>
      <c r="N152" s="48" t="s">
        <v>3310</v>
      </c>
      <c r="O152" s="46" t="s">
        <v>5103</v>
      </c>
      <c r="P152" s="45" t="s">
        <v>5104</v>
      </c>
      <c r="Q152" s="59">
        <v>1</v>
      </c>
    </row>
    <row r="153" spans="2:17">
      <c r="B153" s="46" t="s">
        <v>3311</v>
      </c>
      <c r="C153" s="47">
        <v>9783839418260</v>
      </c>
      <c r="D153" s="46" t="s">
        <v>5096</v>
      </c>
      <c r="E153" s="48" t="s">
        <v>3312</v>
      </c>
      <c r="F153" s="45" t="s">
        <v>3313</v>
      </c>
      <c r="G153" s="45" t="s">
        <v>3314</v>
      </c>
      <c r="H153" s="46">
        <v>1</v>
      </c>
      <c r="I153" s="46">
        <v>2012</v>
      </c>
      <c r="J153" s="46" t="s">
        <v>5101</v>
      </c>
      <c r="K153" s="46" t="str">
        <f ca="1">VLOOKUP(C153,'Gesamt 2010-2013'!C:K,9,0)</f>
        <v>verfügbar</v>
      </c>
      <c r="L153" s="60">
        <f ca="1">VLOOKUP(C153,'Gesamt 2010-2013'!C:L,10,0)</f>
        <v>26.99</v>
      </c>
      <c r="M153" s="46" t="s">
        <v>5699</v>
      </c>
      <c r="N153" s="48" t="s">
        <v>3315</v>
      </c>
      <c r="O153" s="46" t="s">
        <v>5103</v>
      </c>
      <c r="P153" s="45" t="s">
        <v>3081</v>
      </c>
      <c r="Q153" s="59">
        <v>1</v>
      </c>
    </row>
    <row r="154" spans="2:17">
      <c r="B154" s="46" t="s">
        <v>3316</v>
      </c>
      <c r="C154" s="47">
        <v>9783839422878</v>
      </c>
      <c r="D154" s="46" t="s">
        <v>5096</v>
      </c>
      <c r="E154" s="48" t="s">
        <v>3317</v>
      </c>
      <c r="F154" s="45" t="s">
        <v>3318</v>
      </c>
      <c r="G154" s="45" t="s">
        <v>6558</v>
      </c>
      <c r="I154" s="46">
        <v>2013</v>
      </c>
      <c r="J154" s="46" t="s">
        <v>5101</v>
      </c>
      <c r="K154" s="46" t="str">
        <f ca="1">VLOOKUP(C154,'Gesamt 2010-2013'!C:K,9,0)</f>
        <v>verfügbar</v>
      </c>
      <c r="L154" s="60">
        <f ca="1">VLOOKUP(C154,'Gesamt 2010-2013'!C:L,10,0)</f>
        <v>21.99</v>
      </c>
      <c r="M154" s="46" t="s">
        <v>5699</v>
      </c>
      <c r="N154" s="48" t="s">
        <v>3315</v>
      </c>
      <c r="O154" s="46" t="s">
        <v>5103</v>
      </c>
      <c r="P154" s="45" t="s">
        <v>3081</v>
      </c>
      <c r="Q154" s="59">
        <v>1</v>
      </c>
    </row>
    <row r="155" spans="2:17">
      <c r="B155" s="46" t="s">
        <v>3319</v>
      </c>
      <c r="C155" s="47">
        <v>9783839417331</v>
      </c>
      <c r="D155" s="46" t="s">
        <v>5096</v>
      </c>
      <c r="E155" s="48" t="s">
        <v>3320</v>
      </c>
      <c r="F155" s="45" t="s">
        <v>3321</v>
      </c>
      <c r="G155" s="45" t="s">
        <v>5100</v>
      </c>
      <c r="H155" s="46">
        <v>7</v>
      </c>
      <c r="I155" s="46">
        <v>2011</v>
      </c>
      <c r="J155" s="46" t="s">
        <v>5101</v>
      </c>
      <c r="K155" s="46" t="str">
        <f ca="1">VLOOKUP(C155,'Gesamt 2010-2013'!C:K,9,0)</f>
        <v>verfügbar</v>
      </c>
      <c r="L155" s="60">
        <f ca="1">VLOOKUP(C155,'Gesamt 2010-2013'!C:L,10,0)</f>
        <v>38.99</v>
      </c>
      <c r="M155" s="46" t="s">
        <v>6551</v>
      </c>
      <c r="N155" s="48" t="s">
        <v>3322</v>
      </c>
      <c r="O155" s="46" t="s">
        <v>5103</v>
      </c>
      <c r="P155" s="45" t="s">
        <v>5104</v>
      </c>
      <c r="Q155" s="59">
        <v>1</v>
      </c>
    </row>
    <row r="156" spans="2:17">
      <c r="B156" s="46" t="s">
        <v>3323</v>
      </c>
      <c r="C156" s="47">
        <v>9783839421987</v>
      </c>
      <c r="D156" s="46" t="s">
        <v>5096</v>
      </c>
      <c r="E156" s="48" t="s">
        <v>3324</v>
      </c>
      <c r="F156" s="45" t="s">
        <v>3325</v>
      </c>
      <c r="G156" s="45" t="s">
        <v>6979</v>
      </c>
      <c r="I156" s="46">
        <v>2013</v>
      </c>
      <c r="J156" s="46" t="s">
        <v>5101</v>
      </c>
      <c r="K156" s="46" t="str">
        <f ca="1">VLOOKUP(C156,'Gesamt 2010-2013'!C:K,9,0)</f>
        <v>verfügbar</v>
      </c>
      <c r="L156" s="60">
        <f ca="1">VLOOKUP(C156,'Gesamt 2010-2013'!C:L,10,0)</f>
        <v>26.99</v>
      </c>
      <c r="M156" s="46" t="s">
        <v>6978</v>
      </c>
      <c r="N156" s="48" t="s">
        <v>3326</v>
      </c>
      <c r="O156" s="46" t="s">
        <v>5103</v>
      </c>
      <c r="P156" s="45" t="s">
        <v>5104</v>
      </c>
      <c r="Q156" s="59">
        <v>1</v>
      </c>
    </row>
    <row r="157" spans="2:17" s="62" customFormat="1">
      <c r="B157" s="63" t="s">
        <v>3327</v>
      </c>
      <c r="C157" s="64">
        <v>9783839414439</v>
      </c>
      <c r="D157" s="63" t="s">
        <v>5096</v>
      </c>
      <c r="E157" s="80" t="s">
        <v>3328</v>
      </c>
      <c r="F157" s="62" t="s">
        <v>3329</v>
      </c>
      <c r="G157" s="62" t="s">
        <v>6570</v>
      </c>
      <c r="H157" s="63"/>
      <c r="I157" s="63">
        <v>2010</v>
      </c>
      <c r="J157" s="63" t="s">
        <v>5101</v>
      </c>
      <c r="K157" s="63" t="str">
        <f ca="1">VLOOKUP(C157,'Gesamt 2010-2013'!C:K,9,0)</f>
        <v>verfügbar</v>
      </c>
      <c r="L157" s="65">
        <f ca="1">VLOOKUP(C157,'Gesamt 2010-2013'!C:L,10,0)</f>
        <v>26.99</v>
      </c>
      <c r="M157" s="63" t="s">
        <v>6696</v>
      </c>
      <c r="N157" s="80" t="s">
        <v>3330</v>
      </c>
      <c r="O157" s="63" t="s">
        <v>5103</v>
      </c>
      <c r="P157" s="62" t="s">
        <v>5170</v>
      </c>
      <c r="Q157" s="66">
        <v>1</v>
      </c>
    </row>
    <row r="158" spans="2:17" s="71" customFormat="1" ht="18.75" customHeight="1">
      <c r="B158" s="68"/>
      <c r="C158" s="69"/>
      <c r="D158" s="68"/>
      <c r="E158" s="70"/>
      <c r="H158" s="68"/>
      <c r="I158" s="68"/>
      <c r="J158" s="68"/>
      <c r="K158" s="68"/>
      <c r="L158" s="97">
        <f>SUM(L7:L157)</f>
        <v>4392.4899999999825</v>
      </c>
      <c r="M158" s="68"/>
      <c r="N158" s="70"/>
      <c r="O158" s="68"/>
      <c r="Q158" s="101">
        <f>SUM(Q7:Q157)</f>
        <v>151</v>
      </c>
    </row>
  </sheetData>
  <sheetCalcPr fullCalcOnLoad="1"/>
  <phoneticPr fontId="0" type="noConversion"/>
  <printOptions gridLines="1"/>
  <pageMargins left="0.7" right="0.7" top="0.78740157499999996" bottom="0.78740157499999996" header="0.3" footer="0.3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2:O120"/>
  <sheetViews>
    <sheetView workbookViewId="0">
      <pane ySplit="6" topLeftCell="A7" activePane="bottomLeft" state="frozen"/>
      <selection pane="bottomLeft" activeCell="A5" sqref="A5"/>
    </sheetView>
  </sheetViews>
  <sheetFormatPr defaultColWidth="11.42578125" defaultRowHeight="12"/>
  <cols>
    <col min="1" max="1" width="3.140625" style="45" customWidth="1"/>
    <col min="2" max="2" width="19.85546875" style="45" customWidth="1"/>
    <col min="3" max="3" width="19.85546875" style="100" customWidth="1"/>
    <col min="4" max="5" width="31.140625" style="45" customWidth="1"/>
    <col min="6" max="6" width="23.140625" style="45" customWidth="1"/>
    <col min="7" max="7" width="20.7109375" style="45" bestFit="1" customWidth="1"/>
    <col min="8" max="8" width="20.7109375" style="45" customWidth="1"/>
    <col min="9" max="9" width="11.42578125" style="45" customWidth="1"/>
    <col min="10" max="10" width="39.85546875" style="48" customWidth="1"/>
    <col min="11" max="11" width="11.42578125" style="45"/>
    <col min="12" max="12" width="57.28515625" style="45" customWidth="1"/>
    <col min="13" max="13" width="64" style="45" bestFit="1" customWidth="1"/>
    <col min="14" max="14" width="19.85546875" style="45" customWidth="1"/>
    <col min="15" max="16384" width="11.42578125" style="45"/>
  </cols>
  <sheetData>
    <row r="2" spans="1:15">
      <c r="B2" s="48"/>
      <c r="C2" s="81"/>
      <c r="D2" s="48"/>
      <c r="E2" s="48"/>
      <c r="F2" s="48"/>
      <c r="G2" s="46"/>
      <c r="H2" s="46"/>
      <c r="I2" s="82"/>
      <c r="J2" s="89"/>
      <c r="K2" s="46"/>
      <c r="L2" s="46"/>
      <c r="M2" s="48"/>
      <c r="N2" s="46"/>
    </row>
    <row r="3" spans="1:15" s="51" customFormat="1">
      <c r="A3" s="50" t="s">
        <v>5059</v>
      </c>
      <c r="C3" s="84"/>
      <c r="D3" s="50"/>
      <c r="E3" s="50"/>
      <c r="F3" s="50"/>
      <c r="G3" s="54"/>
      <c r="H3" s="54"/>
      <c r="I3" s="85"/>
      <c r="J3" s="102"/>
      <c r="K3" s="54"/>
      <c r="L3" s="54"/>
      <c r="M3" s="50"/>
      <c r="N3" s="54"/>
    </row>
    <row r="4" spans="1:15">
      <c r="B4" s="55"/>
      <c r="C4" s="81"/>
      <c r="D4" s="48"/>
      <c r="E4" s="48"/>
      <c r="F4" s="48"/>
      <c r="G4" s="46"/>
      <c r="H4" s="46"/>
      <c r="I4" s="82"/>
      <c r="J4" s="89"/>
      <c r="K4" s="46"/>
      <c r="L4" s="46"/>
      <c r="M4" s="48"/>
      <c r="N4" s="46"/>
    </row>
    <row r="5" spans="1:15">
      <c r="B5" s="46"/>
      <c r="C5" s="47"/>
      <c r="D5" s="48"/>
      <c r="E5" s="48"/>
      <c r="F5" s="48"/>
      <c r="G5" s="46"/>
      <c r="H5" s="46"/>
      <c r="I5" s="82"/>
      <c r="J5" s="89"/>
      <c r="K5" s="46"/>
      <c r="L5" s="46"/>
      <c r="M5" s="48"/>
      <c r="N5" s="46"/>
    </row>
    <row r="6" spans="1:15" s="56" customFormat="1" ht="22.5" customHeight="1">
      <c r="B6" s="56" t="s">
        <v>6527</v>
      </c>
      <c r="C6" s="57" t="s">
        <v>5082</v>
      </c>
      <c r="D6" s="56" t="s">
        <v>5048</v>
      </c>
      <c r="E6" s="56" t="s">
        <v>6528</v>
      </c>
      <c r="F6" s="56" t="s">
        <v>5050</v>
      </c>
      <c r="G6" s="56" t="s">
        <v>5047</v>
      </c>
      <c r="H6" s="56" t="s">
        <v>5046</v>
      </c>
      <c r="I6" s="87" t="s">
        <v>5049</v>
      </c>
      <c r="J6" s="88" t="s">
        <v>5052</v>
      </c>
      <c r="K6" s="56" t="s">
        <v>6529</v>
      </c>
      <c r="L6" s="56" t="s">
        <v>5051</v>
      </c>
      <c r="M6" s="56" t="s">
        <v>5053</v>
      </c>
      <c r="N6" s="56" t="s">
        <v>6526</v>
      </c>
    </row>
    <row r="7" spans="1:15">
      <c r="B7" s="46" t="s">
        <v>5011</v>
      </c>
      <c r="C7" s="47">
        <v>9783839417027</v>
      </c>
      <c r="D7" s="48" t="s">
        <v>6465</v>
      </c>
      <c r="E7" s="48" t="s">
        <v>5012</v>
      </c>
      <c r="F7" s="48" t="s">
        <v>6468</v>
      </c>
      <c r="G7" s="46">
        <v>2011</v>
      </c>
      <c r="H7" s="46" t="str">
        <f ca="1">VLOOKUP(C7,'Gesamt 2000-2009'!C:H,6,0)</f>
        <v>verfügbar</v>
      </c>
      <c r="I7" s="82">
        <v>31.99</v>
      </c>
      <c r="J7" s="89" t="str">
        <f ca="1">VLOOKUP(C7,'Gesamt 2000-2009'!C7:J823,8,0)</f>
        <v>Architektur und Design|Design</v>
      </c>
      <c r="K7" s="46" t="s">
        <v>6467</v>
      </c>
      <c r="L7" s="48">
        <f ca="1">VLOOKUP('Kunst &amp; Architektur 2000-2009'!K7,'Gesamt 2000-2009'!K7:L823,2,0)</f>
        <v>0</v>
      </c>
      <c r="M7" s="48" t="s">
        <v>5056</v>
      </c>
      <c r="N7" s="46" t="s">
        <v>5010</v>
      </c>
      <c r="O7" s="98">
        <v>1</v>
      </c>
    </row>
    <row r="8" spans="1:15">
      <c r="B8" s="46" t="s">
        <v>4622</v>
      </c>
      <c r="C8" s="47">
        <v>9783839412381</v>
      </c>
      <c r="D8" s="48" t="s">
        <v>4623</v>
      </c>
      <c r="E8" s="48" t="s">
        <v>4624</v>
      </c>
      <c r="F8" s="48" t="s">
        <v>6767</v>
      </c>
      <c r="G8" s="46">
        <v>2010</v>
      </c>
      <c r="H8" s="46" t="str">
        <f ca="1">VLOOKUP(C8,'Gesamt 2000-2009'!C:H,6,0)</f>
        <v>verfügbar</v>
      </c>
      <c r="I8" s="82">
        <v>24.99</v>
      </c>
      <c r="J8" s="89" t="str">
        <f ca="1">VLOOKUP(C8,'Gesamt 2000-2009'!C8:J824,8,0)</f>
        <v>Kunst- und Bildwissenschaft|Kunstgeschichte</v>
      </c>
      <c r="K8" s="46" t="s">
        <v>5329</v>
      </c>
      <c r="L8" s="48">
        <f ca="1">VLOOKUP('Kunst &amp; Architektur 2000-2009'!K8,'Gesamt 2000-2009'!K8:L824,2,0)</f>
        <v>0</v>
      </c>
      <c r="M8" s="48" t="s">
        <v>5056</v>
      </c>
      <c r="N8" s="46" t="s">
        <v>4621</v>
      </c>
      <c r="O8" s="98">
        <v>1</v>
      </c>
    </row>
    <row r="9" spans="1:15">
      <c r="B9" s="46" t="s">
        <v>4626</v>
      </c>
      <c r="C9" s="47">
        <v>9783839412473</v>
      </c>
      <c r="D9" s="48" t="s">
        <v>4627</v>
      </c>
      <c r="E9" s="48" t="s">
        <v>4628</v>
      </c>
      <c r="F9" s="48" t="s">
        <v>6570</v>
      </c>
      <c r="G9" s="46">
        <v>2010</v>
      </c>
      <c r="H9" s="46" t="str">
        <f ca="1">VLOOKUP(C9,'Gesamt 2000-2009'!C:H,6,0)</f>
        <v>verfügbar</v>
      </c>
      <c r="I9" s="82">
        <v>26.99</v>
      </c>
      <c r="J9" s="89" t="str">
        <f ca="1">VLOOKUP(C9,'Gesamt 2000-2009'!C9:J825,8,0)</f>
        <v>Architektur und Design|Architektur</v>
      </c>
      <c r="K9" s="46" t="s">
        <v>5882</v>
      </c>
      <c r="L9" s="48">
        <f ca="1">VLOOKUP('Kunst &amp; Architektur 2000-2009'!K9,'Gesamt 2000-2009'!K9:L825,2,0)</f>
        <v>0</v>
      </c>
      <c r="M9" s="48" t="s">
        <v>5056</v>
      </c>
      <c r="N9" s="46" t="s">
        <v>4625</v>
      </c>
      <c r="O9" s="98">
        <v>1</v>
      </c>
    </row>
    <row r="10" spans="1:15">
      <c r="B10" s="46" t="s">
        <v>4670</v>
      </c>
      <c r="C10" s="47">
        <v>9783839413470</v>
      </c>
      <c r="D10" s="48" t="s">
        <v>4671</v>
      </c>
      <c r="E10" s="48" t="s">
        <v>4672</v>
      </c>
      <c r="F10" s="48" t="s">
        <v>6558</v>
      </c>
      <c r="G10" s="46">
        <v>2010</v>
      </c>
      <c r="H10" s="46" t="str">
        <f ca="1">VLOOKUP(C10,'Gesamt 2000-2009'!C:H,6,0)</f>
        <v>verfügbar</v>
      </c>
      <c r="I10" s="82">
        <v>26.99</v>
      </c>
      <c r="J10" s="89" t="str">
        <f ca="1">VLOOKUP(C10,'Gesamt 2000-2009'!C10:J826,8,0)</f>
        <v>Museum|Museumspädagogik und Kulturvermittlung</v>
      </c>
      <c r="K10" s="46" t="s">
        <v>6607</v>
      </c>
      <c r="L10" s="48">
        <f ca="1">VLOOKUP('Kunst &amp; Architektur 2000-2009'!K10,'Gesamt 2000-2009'!K10:L826,2,0)</f>
        <v>0</v>
      </c>
      <c r="M10" s="48" t="s">
        <v>5056</v>
      </c>
      <c r="N10" s="46" t="s">
        <v>4669</v>
      </c>
      <c r="O10" s="98">
        <v>1</v>
      </c>
    </row>
    <row r="11" spans="1:15">
      <c r="B11" s="46" t="s">
        <v>4682</v>
      </c>
      <c r="C11" s="47">
        <v>9783839408148</v>
      </c>
      <c r="D11" s="48" t="s">
        <v>4683</v>
      </c>
      <c r="E11" s="48" t="s">
        <v>4684</v>
      </c>
      <c r="F11" s="48" t="s">
        <v>6558</v>
      </c>
      <c r="G11" s="46">
        <v>2010</v>
      </c>
      <c r="H11" s="46" t="str">
        <f ca="1">VLOOKUP(C11,'Gesamt 2000-2009'!C:H,6,0)</f>
        <v>verfügbar</v>
      </c>
      <c r="I11" s="82">
        <v>23.99</v>
      </c>
      <c r="J11" s="89" t="str">
        <f ca="1">VLOOKUP(C11,'Gesamt 2000-2009'!C11:J827,8,0)</f>
        <v>Museum|Museumswissenschaft</v>
      </c>
      <c r="K11" s="46" t="s">
        <v>6607</v>
      </c>
      <c r="L11" s="48">
        <f ca="1">VLOOKUP('Kunst &amp; Architektur 2000-2009'!K11,'Gesamt 2000-2009'!K11:L827,2,0)</f>
        <v>0</v>
      </c>
      <c r="M11" s="48" t="s">
        <v>5056</v>
      </c>
      <c r="N11" s="46" t="s">
        <v>4681</v>
      </c>
      <c r="O11" s="98">
        <v>1</v>
      </c>
    </row>
    <row r="12" spans="1:15">
      <c r="B12" s="46" t="s">
        <v>4686</v>
      </c>
      <c r="C12" s="47">
        <v>9783839411261</v>
      </c>
      <c r="D12" s="48" t="s">
        <v>4687</v>
      </c>
      <c r="E12" s="48" t="s">
        <v>4688</v>
      </c>
      <c r="F12" s="48" t="s">
        <v>6558</v>
      </c>
      <c r="G12" s="46">
        <v>2010</v>
      </c>
      <c r="H12" s="46" t="str">
        <f ca="1">VLOOKUP(C12,'Gesamt 2000-2009'!C:H,6,0)</f>
        <v>verfügbar</v>
      </c>
      <c r="I12" s="82">
        <v>21.99</v>
      </c>
      <c r="J12" s="89" t="str">
        <f ca="1">VLOOKUP(C12,'Gesamt 2000-2009'!C12:J828,8,0)</f>
        <v>Museum|Museumspädagogik und Kulturvermittlung</v>
      </c>
      <c r="K12" s="46" t="s">
        <v>6607</v>
      </c>
      <c r="L12" s="48">
        <f ca="1">VLOOKUP('Kunst &amp; Architektur 2000-2009'!K12,'Gesamt 2000-2009'!K12:L828,2,0)</f>
        <v>0</v>
      </c>
      <c r="M12" s="48" t="s">
        <v>5056</v>
      </c>
      <c r="N12" s="46" t="s">
        <v>4685</v>
      </c>
      <c r="O12" s="98">
        <v>1</v>
      </c>
    </row>
    <row r="13" spans="1:15">
      <c r="B13" s="46" t="s">
        <v>4808</v>
      </c>
      <c r="C13" s="47">
        <v>9783839412480</v>
      </c>
      <c r="D13" s="48" t="s">
        <v>4809</v>
      </c>
      <c r="E13" s="48" t="s">
        <v>4810</v>
      </c>
      <c r="F13" s="48" t="s">
        <v>4811</v>
      </c>
      <c r="G13" s="46">
        <v>2010</v>
      </c>
      <c r="H13" s="46" t="str">
        <f ca="1">VLOOKUP(C13,'Gesamt 2000-2009'!C:H,6,0)</f>
        <v>verfügbar</v>
      </c>
      <c r="I13" s="82">
        <v>19.989999999999998</v>
      </c>
      <c r="J13" s="89" t="str">
        <f ca="1">VLOOKUP(C13,'Gesamt 2000-2009'!C13:J829,8,0)</f>
        <v>Museum|Museumswissenschaft</v>
      </c>
      <c r="K13" s="46" t="s">
        <v>6607</v>
      </c>
      <c r="L13" s="48">
        <f ca="1">VLOOKUP('Kunst &amp; Architektur 2000-2009'!K13,'Gesamt 2000-2009'!K13:L829,2,0)</f>
        <v>0</v>
      </c>
      <c r="M13" s="48" t="s">
        <v>5056</v>
      </c>
      <c r="N13" s="46" t="s">
        <v>4807</v>
      </c>
      <c r="O13" s="98">
        <v>1</v>
      </c>
    </row>
    <row r="14" spans="1:15">
      <c r="B14" s="46" t="s">
        <v>4876</v>
      </c>
      <c r="C14" s="47">
        <v>9783839413524</v>
      </c>
      <c r="D14" s="48" t="s">
        <v>4877</v>
      </c>
      <c r="E14" s="48" t="s">
        <v>4878</v>
      </c>
      <c r="F14" s="48" t="s">
        <v>6558</v>
      </c>
      <c r="G14" s="46">
        <v>2010</v>
      </c>
      <c r="H14" s="46" t="str">
        <f ca="1">VLOOKUP(C14,'Gesamt 2000-2009'!C:H,6,0)</f>
        <v>verfügbar</v>
      </c>
      <c r="I14" s="82">
        <v>31.99</v>
      </c>
      <c r="J14" s="89" t="str">
        <f ca="1">VLOOKUP(C14,'Gesamt 2000-2009'!C14:J830,8,0)</f>
        <v>Kulturmanagement|Kulturmanagement</v>
      </c>
      <c r="K14" s="46" t="s">
        <v>7007</v>
      </c>
      <c r="L14" s="48">
        <f ca="1">VLOOKUP('Kunst &amp; Architektur 2000-2009'!K14,'Gesamt 2000-2009'!K14:L830,2,0)</f>
        <v>0</v>
      </c>
      <c r="M14" s="48" t="s">
        <v>5056</v>
      </c>
      <c r="N14" s="46" t="s">
        <v>4875</v>
      </c>
      <c r="O14" s="98">
        <v>1</v>
      </c>
    </row>
    <row r="15" spans="1:15">
      <c r="B15" s="46" t="s">
        <v>4899</v>
      </c>
      <c r="C15" s="47">
        <v>9783839415078</v>
      </c>
      <c r="D15" s="48" t="s">
        <v>4900</v>
      </c>
      <c r="E15" s="48" t="s">
        <v>4901</v>
      </c>
      <c r="F15" s="48" t="s">
        <v>6979</v>
      </c>
      <c r="G15" s="46">
        <v>2010</v>
      </c>
      <c r="H15" s="46" t="str">
        <f ca="1">VLOOKUP(C15,'Gesamt 2000-2009'!C:H,6,0)</f>
        <v>verfügbar</v>
      </c>
      <c r="I15" s="82">
        <v>23.99</v>
      </c>
      <c r="J15" s="89" t="str">
        <f ca="1">VLOOKUP(C15,'Gesamt 2000-2009'!C15:J831,8,0)</f>
        <v>Architektur und Design|Architektur</v>
      </c>
      <c r="K15" s="46" t="s">
        <v>5882</v>
      </c>
      <c r="L15" s="48">
        <f ca="1">VLOOKUP('Kunst &amp; Architektur 2000-2009'!K15,'Gesamt 2000-2009'!K15:L831,2,0)</f>
        <v>0</v>
      </c>
      <c r="M15" s="48" t="s">
        <v>5056</v>
      </c>
      <c r="N15" s="46" t="s">
        <v>4898</v>
      </c>
      <c r="O15" s="98">
        <v>1</v>
      </c>
    </row>
    <row r="16" spans="1:15">
      <c r="B16" s="46" t="s">
        <v>4911</v>
      </c>
      <c r="C16" s="47">
        <v>9783839411865</v>
      </c>
      <c r="D16" s="48" t="s">
        <v>4912</v>
      </c>
      <c r="E16" s="48" t="s">
        <v>4913</v>
      </c>
      <c r="F16" s="48" t="s">
        <v>6570</v>
      </c>
      <c r="G16" s="46">
        <v>2010</v>
      </c>
      <c r="H16" s="46" t="str">
        <f ca="1">VLOOKUP(C16,'Gesamt 2000-2009'!C:H,6,0)</f>
        <v>verfügbar</v>
      </c>
      <c r="I16" s="82">
        <v>25.99</v>
      </c>
      <c r="J16" s="89" t="str">
        <f ca="1">VLOOKUP(C16,'Gesamt 2000-2009'!C16:J832,8,0)</f>
        <v>Kunst- und Bildwissenschaft|Kunsttheorie</v>
      </c>
      <c r="K16" s="46" t="s">
        <v>6791</v>
      </c>
      <c r="L16" s="48">
        <f ca="1">VLOOKUP('Kunst &amp; Architektur 2000-2009'!K16,'Gesamt 2000-2009'!K16:L832,2,0)</f>
        <v>0</v>
      </c>
      <c r="M16" s="48" t="s">
        <v>5056</v>
      </c>
      <c r="N16" s="46" t="s">
        <v>4910</v>
      </c>
      <c r="O16" s="98">
        <v>1</v>
      </c>
    </row>
    <row r="17" spans="2:15">
      <c r="B17" s="46" t="s">
        <v>4919</v>
      </c>
      <c r="C17" s="47">
        <v>9783839412978</v>
      </c>
      <c r="D17" s="48" t="s">
        <v>4920</v>
      </c>
      <c r="E17" s="48" t="s">
        <v>4921</v>
      </c>
      <c r="F17" s="48" t="s">
        <v>6570</v>
      </c>
      <c r="G17" s="46">
        <v>2010</v>
      </c>
      <c r="H17" s="46" t="str">
        <f ca="1">VLOOKUP(C17,'Gesamt 2000-2009'!C:H,6,0)</f>
        <v>verfügbar</v>
      </c>
      <c r="I17" s="82">
        <v>31.99</v>
      </c>
      <c r="J17" s="89" t="str">
        <f ca="1">VLOOKUP(C17,'Gesamt 2000-2009'!C17:J833,8,0)</f>
        <v>Kunst- und Bildwissenschaft|Bildtheorie</v>
      </c>
      <c r="K17" s="46" t="s">
        <v>6791</v>
      </c>
      <c r="L17" s="48">
        <f ca="1">VLOOKUP('Kunst &amp; Architektur 2000-2009'!K17,'Gesamt 2000-2009'!K17:L833,2,0)</f>
        <v>0</v>
      </c>
      <c r="M17" s="48" t="s">
        <v>5056</v>
      </c>
      <c r="N17" s="46" t="s">
        <v>4918</v>
      </c>
      <c r="O17" s="98">
        <v>1</v>
      </c>
    </row>
    <row r="18" spans="2:15">
      <c r="B18" s="46" t="s">
        <v>4931</v>
      </c>
      <c r="C18" s="47">
        <v>9783839412169</v>
      </c>
      <c r="D18" s="48" t="s">
        <v>4932</v>
      </c>
      <c r="E18" s="48" t="s">
        <v>4933</v>
      </c>
      <c r="F18" s="48" t="s">
        <v>4344</v>
      </c>
      <c r="G18" s="46">
        <v>2010</v>
      </c>
      <c r="H18" s="46" t="str">
        <f ca="1">VLOOKUP(C18,'Gesamt 2000-2009'!C:H,6,0)</f>
        <v>verfügbar</v>
      </c>
      <c r="I18" s="82">
        <v>22.99</v>
      </c>
      <c r="J18" s="89" t="str">
        <f ca="1">VLOOKUP(C18,'Gesamt 2000-2009'!C18:J834,8,0)</f>
        <v>Kunst- und Bildwissenschaft|Kunstgeschichte</v>
      </c>
      <c r="K18" s="46" t="s">
        <v>5560</v>
      </c>
      <c r="L18" s="48">
        <f ca="1">VLOOKUP('Kunst &amp; Architektur 2000-2009'!K18,'Gesamt 2000-2009'!K18:L834,2,0)</f>
        <v>0</v>
      </c>
      <c r="M18" s="48" t="s">
        <v>5056</v>
      </c>
      <c r="N18" s="46" t="s">
        <v>4930</v>
      </c>
      <c r="O18" s="98">
        <v>1</v>
      </c>
    </row>
    <row r="19" spans="2:15">
      <c r="B19" s="46" t="s">
        <v>4983</v>
      </c>
      <c r="C19" s="47">
        <v>9783839411018</v>
      </c>
      <c r="D19" s="48" t="s">
        <v>4984</v>
      </c>
      <c r="E19" s="48" t="s">
        <v>4985</v>
      </c>
      <c r="F19" s="48" t="s">
        <v>6558</v>
      </c>
      <c r="G19" s="46">
        <v>2010</v>
      </c>
      <c r="H19" s="46" t="str">
        <f ca="1">VLOOKUP(C19,'Gesamt 2000-2009'!C:H,6,0)</f>
        <v>verfügbar</v>
      </c>
      <c r="I19" s="82">
        <v>20.99</v>
      </c>
      <c r="J19" s="89" t="str">
        <f ca="1">VLOOKUP(C19,'Gesamt 2000-2009'!C19:J835,8,0)</f>
        <v>Museum|Museumswissenschaft</v>
      </c>
      <c r="K19" s="46" t="s">
        <v>6607</v>
      </c>
      <c r="L19" s="48">
        <f ca="1">VLOOKUP('Kunst &amp; Architektur 2000-2009'!K19,'Gesamt 2000-2009'!K19:L835,2,0)</f>
        <v>0</v>
      </c>
      <c r="M19" s="48" t="s">
        <v>5056</v>
      </c>
      <c r="N19" s="46" t="s">
        <v>4982</v>
      </c>
      <c r="O19" s="98">
        <v>1</v>
      </c>
    </row>
    <row r="20" spans="2:15">
      <c r="B20" s="46" t="s">
        <v>6292</v>
      </c>
      <c r="C20" s="47">
        <v>9783839410516</v>
      </c>
      <c r="D20" s="48" t="s">
        <v>6293</v>
      </c>
      <c r="E20" s="48" t="s">
        <v>6294</v>
      </c>
      <c r="F20" s="48" t="s">
        <v>5848</v>
      </c>
      <c r="G20" s="46">
        <v>2009</v>
      </c>
      <c r="H20" s="46" t="str">
        <f ca="1">VLOOKUP(C20,'Gesamt 2000-2009'!C:H,6,0)</f>
        <v>verfügbar</v>
      </c>
      <c r="I20" s="82">
        <v>25.99</v>
      </c>
      <c r="J20" s="89" t="str">
        <f ca="1">VLOOKUP(C20,'Gesamt 2000-2009'!C20:J836,8,0)</f>
        <v>Kunst- und Bildwissenschaft|Bildtheorie</v>
      </c>
      <c r="K20" s="46" t="s">
        <v>6791</v>
      </c>
      <c r="L20" s="48">
        <f ca="1">VLOOKUP('Kunst &amp; Architektur 2000-2009'!K20,'Gesamt 2000-2009'!K20:L836,2,0)</f>
        <v>0</v>
      </c>
      <c r="M20" s="48" t="s">
        <v>5056</v>
      </c>
      <c r="N20" s="46" t="s">
        <v>6291</v>
      </c>
      <c r="O20" s="98">
        <v>1</v>
      </c>
    </row>
    <row r="21" spans="2:15">
      <c r="B21" s="46" t="s">
        <v>6308</v>
      </c>
      <c r="C21" s="47">
        <v>9783839410806</v>
      </c>
      <c r="D21" s="48" t="s">
        <v>6309</v>
      </c>
      <c r="E21" s="48" t="s">
        <v>6310</v>
      </c>
      <c r="F21" s="48" t="s">
        <v>6570</v>
      </c>
      <c r="G21" s="46">
        <v>2009</v>
      </c>
      <c r="H21" s="46" t="str">
        <f ca="1">VLOOKUP(C21,'Gesamt 2000-2009'!C:H,6,0)</f>
        <v>verfügbar</v>
      </c>
      <c r="I21" s="82">
        <v>23.99</v>
      </c>
      <c r="J21" s="89" t="str">
        <f ca="1">VLOOKUP(C21,'Gesamt 2000-2009'!C21:J837,8,0)</f>
        <v>Kunst- und Bildwissenschaft|Bildtheorie</v>
      </c>
      <c r="K21" s="46" t="s">
        <v>6791</v>
      </c>
      <c r="L21" s="48">
        <f ca="1">VLOOKUP('Kunst &amp; Architektur 2000-2009'!K21,'Gesamt 2000-2009'!K21:L837,2,0)</f>
        <v>0</v>
      </c>
      <c r="M21" s="48" t="s">
        <v>5056</v>
      </c>
      <c r="N21" s="46" t="s">
        <v>6307</v>
      </c>
      <c r="O21" s="98">
        <v>1</v>
      </c>
    </row>
    <row r="22" spans="2:15">
      <c r="B22" s="46" t="s">
        <v>6320</v>
      </c>
      <c r="C22" s="47">
        <v>9783839408728</v>
      </c>
      <c r="D22" s="48" t="s">
        <v>6321</v>
      </c>
      <c r="E22" s="48" t="s">
        <v>6322</v>
      </c>
      <c r="F22" s="48" t="s">
        <v>6570</v>
      </c>
      <c r="G22" s="46">
        <v>2009</v>
      </c>
      <c r="H22" s="46" t="str">
        <f ca="1">VLOOKUP(C22,'Gesamt 2000-2009'!C:H,6,0)</f>
        <v>verfügbar</v>
      </c>
      <c r="I22" s="82">
        <v>26.99</v>
      </c>
      <c r="J22" s="89" t="str">
        <f ca="1">VLOOKUP(C22,'Gesamt 2000-2009'!C22:J838,8,0)</f>
        <v>Kunst- und Bildwissenschaft|Bildtheorie</v>
      </c>
      <c r="K22" s="46" t="s">
        <v>6791</v>
      </c>
      <c r="L22" s="48">
        <f ca="1">VLOOKUP('Kunst &amp; Architektur 2000-2009'!K22,'Gesamt 2000-2009'!K22:L838,2,0)</f>
        <v>0</v>
      </c>
      <c r="M22" s="48" t="s">
        <v>5056</v>
      </c>
      <c r="N22" s="46" t="s">
        <v>6319</v>
      </c>
      <c r="O22" s="98">
        <v>1</v>
      </c>
    </row>
    <row r="23" spans="2:15">
      <c r="B23" s="46" t="s">
        <v>6341</v>
      </c>
      <c r="C23" s="47">
        <v>9783839410820</v>
      </c>
      <c r="D23" s="48" t="s">
        <v>6342</v>
      </c>
      <c r="E23" s="48" t="s">
        <v>6343</v>
      </c>
      <c r="F23" s="48" t="s">
        <v>6570</v>
      </c>
      <c r="G23" s="46">
        <v>2009</v>
      </c>
      <c r="H23" s="46" t="str">
        <f ca="1">VLOOKUP(C23,'Gesamt 2000-2009'!C:H,6,0)</f>
        <v>verfügbar</v>
      </c>
      <c r="I23" s="82">
        <v>32.99</v>
      </c>
      <c r="J23" s="89" t="str">
        <f ca="1">VLOOKUP(C23,'Gesamt 2000-2009'!C23:J839,8,0)</f>
        <v>Kunst- und Bildwissenschaft|Kunstgeschichte</v>
      </c>
      <c r="K23" s="46" t="s">
        <v>5329</v>
      </c>
      <c r="L23" s="48">
        <f ca="1">VLOOKUP('Kunst &amp; Architektur 2000-2009'!K23,'Gesamt 2000-2009'!K23:L839,2,0)</f>
        <v>0</v>
      </c>
      <c r="M23" s="48" t="s">
        <v>5056</v>
      </c>
      <c r="N23" s="46" t="s">
        <v>6340</v>
      </c>
      <c r="O23" s="98">
        <v>1</v>
      </c>
    </row>
    <row r="24" spans="2:15">
      <c r="B24" s="46" t="s">
        <v>6449</v>
      </c>
      <c r="C24" s="47">
        <v>9783839409817</v>
      </c>
      <c r="D24" s="48" t="s">
        <v>6450</v>
      </c>
      <c r="E24" s="48" t="s">
        <v>6451</v>
      </c>
      <c r="F24" s="48" t="s">
        <v>6558</v>
      </c>
      <c r="G24" s="46">
        <v>2009</v>
      </c>
      <c r="H24" s="46" t="str">
        <f ca="1">VLOOKUP(C24,'Gesamt 2000-2009'!C:H,6,0)</f>
        <v>verfügbar</v>
      </c>
      <c r="I24" s="82">
        <v>20.99</v>
      </c>
      <c r="J24" s="89" t="str">
        <f ca="1">VLOOKUP(C24,'Gesamt 2000-2009'!C24:J840,8,0)</f>
        <v>Kulturmanagement|Kulturmanagement</v>
      </c>
      <c r="K24" s="46" t="s">
        <v>7007</v>
      </c>
      <c r="L24" s="48">
        <f ca="1">VLOOKUP('Kunst &amp; Architektur 2000-2009'!K24,'Gesamt 2000-2009'!K24:L840,2,0)</f>
        <v>0</v>
      </c>
      <c r="M24" s="48" t="s">
        <v>5056</v>
      </c>
      <c r="N24" s="46" t="s">
        <v>6448</v>
      </c>
      <c r="O24" s="98">
        <v>1</v>
      </c>
    </row>
    <row r="25" spans="2:15">
      <c r="B25" s="46" t="s">
        <v>6457</v>
      </c>
      <c r="C25" s="47">
        <v>9783839410868</v>
      </c>
      <c r="D25" s="48" t="s">
        <v>7773</v>
      </c>
      <c r="E25" s="48" t="s">
        <v>6458</v>
      </c>
      <c r="F25" s="48" t="s">
        <v>6558</v>
      </c>
      <c r="G25" s="46">
        <v>2009</v>
      </c>
      <c r="H25" s="46" t="str">
        <f ca="1">VLOOKUP(C25,'Gesamt 2000-2009'!C:H,6,0)</f>
        <v>verfügbar</v>
      </c>
      <c r="I25" s="82">
        <v>21.99</v>
      </c>
      <c r="J25" s="89" t="str">
        <f ca="1">VLOOKUP(C25,'Gesamt 2000-2009'!C25:J841,8,0)</f>
        <v>Kulturmanagement|Kulturmanagement</v>
      </c>
      <c r="K25" s="46" t="s">
        <v>7007</v>
      </c>
      <c r="L25" s="48">
        <f ca="1">VLOOKUP('Kunst &amp; Architektur 2000-2009'!K25,'Gesamt 2000-2009'!K25:L841,2,0)</f>
        <v>0</v>
      </c>
      <c r="M25" s="48" t="s">
        <v>5056</v>
      </c>
      <c r="N25" s="46" t="s">
        <v>6456</v>
      </c>
      <c r="O25" s="98">
        <v>1</v>
      </c>
    </row>
    <row r="26" spans="2:15">
      <c r="B26" s="46" t="s">
        <v>6464</v>
      </c>
      <c r="C26" s="47">
        <v>9783839411520</v>
      </c>
      <c r="D26" s="48" t="s">
        <v>6465</v>
      </c>
      <c r="E26" s="48" t="s">
        <v>6466</v>
      </c>
      <c r="F26" s="48" t="s">
        <v>6468</v>
      </c>
      <c r="G26" s="46">
        <v>2009</v>
      </c>
      <c r="H26" s="46" t="str">
        <f ca="1">VLOOKUP(C26,'Gesamt 2000-2009'!C:H,6,0)</f>
        <v>verfügbar</v>
      </c>
      <c r="I26" s="82">
        <v>26.99</v>
      </c>
      <c r="J26" s="89" t="str">
        <f ca="1">VLOOKUP(C26,'Gesamt 2000-2009'!C26:J842,8,0)</f>
        <v>Architektur und Design|Design</v>
      </c>
      <c r="K26" s="46" t="s">
        <v>6467</v>
      </c>
      <c r="L26" s="48">
        <f ca="1">VLOOKUP('Kunst &amp; Architektur 2000-2009'!K26,'Gesamt 2000-2009'!K26:L842,2,0)</f>
        <v>0</v>
      </c>
      <c r="M26" s="48" t="s">
        <v>5056</v>
      </c>
      <c r="N26" s="46" t="s">
        <v>6463</v>
      </c>
      <c r="O26" s="98">
        <v>1</v>
      </c>
    </row>
    <row r="27" spans="2:15">
      <c r="B27" s="46" t="s">
        <v>6494</v>
      </c>
      <c r="C27" s="47">
        <v>9783839409015</v>
      </c>
      <c r="D27" s="48" t="s">
        <v>6495</v>
      </c>
      <c r="E27" s="48" t="s">
        <v>6496</v>
      </c>
      <c r="F27" s="48" t="s">
        <v>6570</v>
      </c>
      <c r="G27" s="46">
        <v>2009</v>
      </c>
      <c r="H27" s="46" t="str">
        <f ca="1">VLOOKUP(C27,'Gesamt 2000-2009'!C:H,6,0)</f>
        <v>verfügbar</v>
      </c>
      <c r="I27" s="82">
        <v>32.99</v>
      </c>
      <c r="J27" s="89" t="str">
        <f ca="1">VLOOKUP(C27,'Gesamt 2000-2009'!C27:J843,8,0)</f>
        <v>Architektur und Design|Design</v>
      </c>
      <c r="K27" s="46" t="s">
        <v>6467</v>
      </c>
      <c r="L27" s="48">
        <f ca="1">VLOOKUP('Kunst &amp; Architektur 2000-2009'!K27,'Gesamt 2000-2009'!K27:L843,2,0)</f>
        <v>0</v>
      </c>
      <c r="M27" s="48" t="s">
        <v>5056</v>
      </c>
      <c r="N27" s="46" t="s">
        <v>6493</v>
      </c>
      <c r="O27" s="98">
        <v>1</v>
      </c>
    </row>
    <row r="28" spans="2:15">
      <c r="B28" s="46" t="s">
        <v>6520</v>
      </c>
      <c r="C28" s="47">
        <v>9783839410417</v>
      </c>
      <c r="D28" s="48" t="s">
        <v>6521</v>
      </c>
      <c r="E28" s="48" t="s">
        <v>6522</v>
      </c>
      <c r="F28" s="48" t="s">
        <v>6990</v>
      </c>
      <c r="G28" s="46">
        <v>2009</v>
      </c>
      <c r="H28" s="46" t="str">
        <f ca="1">VLOOKUP(C28,'Gesamt 2000-2009'!C:H,6,0)</f>
        <v>verfügbar</v>
      </c>
      <c r="I28" s="82">
        <v>22.99</v>
      </c>
      <c r="J28" s="89" t="str">
        <f ca="1">VLOOKUP(C28,'Gesamt 2000-2009'!C28:J844,8,0)</f>
        <v>Kunst- und Bildwissenschaft|Bildtheorie</v>
      </c>
      <c r="K28" s="46" t="s">
        <v>6643</v>
      </c>
      <c r="L28" s="48">
        <f ca="1">VLOOKUP('Kunst &amp; Architektur 2000-2009'!K28,'Gesamt 2000-2009'!K28:L844,2,0)</f>
        <v>0</v>
      </c>
      <c r="M28" s="48" t="s">
        <v>5056</v>
      </c>
      <c r="N28" s="46" t="s">
        <v>6519</v>
      </c>
      <c r="O28" s="98">
        <v>1</v>
      </c>
    </row>
    <row r="29" spans="2:15">
      <c r="B29" s="46" t="s">
        <v>4340</v>
      </c>
      <c r="C29" s="47">
        <v>9783839412053</v>
      </c>
      <c r="D29" s="48" t="s">
        <v>4341</v>
      </c>
      <c r="E29" s="48" t="s">
        <v>4342</v>
      </c>
      <c r="F29" s="48" t="s">
        <v>4344</v>
      </c>
      <c r="G29" s="46">
        <v>2009</v>
      </c>
      <c r="H29" s="46" t="str">
        <f ca="1">VLOOKUP(C29,'Gesamt 2000-2009'!C:H,6,0)</f>
        <v>verfügbar</v>
      </c>
      <c r="I29" s="82">
        <v>31.99</v>
      </c>
      <c r="J29" s="89" t="str">
        <f ca="1">VLOOKUP(C29,'Gesamt 2000-2009'!C29:J845,8,0)</f>
        <v>Kunst- und Bildwissenschaft|Kunstgeschichte</v>
      </c>
      <c r="K29" s="46" t="s">
        <v>4343</v>
      </c>
      <c r="L29" s="48">
        <f ca="1">VLOOKUP('Kunst &amp; Architektur 2000-2009'!K29,'Gesamt 2000-2009'!K29:L845,2,0)</f>
        <v>0</v>
      </c>
      <c r="M29" s="48" t="s">
        <v>5056</v>
      </c>
      <c r="N29" s="46" t="s">
        <v>4339</v>
      </c>
      <c r="O29" s="98">
        <v>1</v>
      </c>
    </row>
    <row r="30" spans="2:15">
      <c r="B30" s="46" t="s">
        <v>4394</v>
      </c>
      <c r="C30" s="47">
        <v>9783839410844</v>
      </c>
      <c r="D30" s="48" t="s">
        <v>4395</v>
      </c>
      <c r="E30" s="48" t="s">
        <v>4396</v>
      </c>
      <c r="F30" s="48" t="s">
        <v>6558</v>
      </c>
      <c r="G30" s="46">
        <v>2009</v>
      </c>
      <c r="H30" s="46" t="str">
        <f ca="1">VLOOKUP(C30,'Gesamt 2000-2009'!C:H,6,0)</f>
        <v>verfügbar</v>
      </c>
      <c r="I30" s="82">
        <v>20.99</v>
      </c>
      <c r="J30" s="89" t="str">
        <f ca="1">VLOOKUP(C30,'Gesamt 2000-2009'!C30:J846,8,0)</f>
        <v>Museum|Museumspädagogik und Kulturvermittlung</v>
      </c>
      <c r="K30" s="46" t="s">
        <v>6607</v>
      </c>
      <c r="L30" s="48">
        <f ca="1">VLOOKUP('Kunst &amp; Architektur 2000-2009'!K30,'Gesamt 2000-2009'!K30:L846,2,0)</f>
        <v>0</v>
      </c>
      <c r="M30" s="48" t="s">
        <v>5056</v>
      </c>
      <c r="N30" s="46" t="s">
        <v>4393</v>
      </c>
      <c r="O30" s="98">
        <v>1</v>
      </c>
    </row>
    <row r="31" spans="2:15">
      <c r="B31" s="46" t="s">
        <v>4453</v>
      </c>
      <c r="C31" s="47">
        <v>9783839412527</v>
      </c>
      <c r="D31" s="48" t="s">
        <v>4454</v>
      </c>
      <c r="E31" s="48" t="s">
        <v>4455</v>
      </c>
      <c r="F31" s="48" t="s">
        <v>4456</v>
      </c>
      <c r="G31" s="46">
        <v>2009</v>
      </c>
      <c r="H31" s="46" t="str">
        <f ca="1">VLOOKUP(C31,'Gesamt 2000-2009'!C:H,6,0)</f>
        <v>verfügbar</v>
      </c>
      <c r="I31" s="82">
        <v>21.99</v>
      </c>
      <c r="J31" s="89" t="str">
        <f ca="1">VLOOKUP(C31,'Gesamt 2000-2009'!C31:J847,8,0)</f>
        <v>Kulturmanagement|Kulturmanagement</v>
      </c>
      <c r="K31" s="46" t="s">
        <v>7007</v>
      </c>
      <c r="L31" s="48">
        <f ca="1">VLOOKUP('Kunst &amp; Architektur 2000-2009'!K31,'Gesamt 2000-2009'!K31:L847,2,0)</f>
        <v>0</v>
      </c>
      <c r="M31" s="48" t="s">
        <v>5056</v>
      </c>
      <c r="N31" s="46" t="s">
        <v>4452</v>
      </c>
      <c r="O31" s="98">
        <v>1</v>
      </c>
    </row>
    <row r="32" spans="2:15">
      <c r="B32" s="46" t="s">
        <v>4458</v>
      </c>
      <c r="C32" s="47">
        <v>9783839412640</v>
      </c>
      <c r="D32" s="48" t="s">
        <v>4459</v>
      </c>
      <c r="E32" s="48" t="s">
        <v>4460</v>
      </c>
      <c r="F32" s="48" t="s">
        <v>6558</v>
      </c>
      <c r="G32" s="46">
        <v>2009</v>
      </c>
      <c r="H32" s="46" t="str">
        <f ca="1">VLOOKUP(C32,'Gesamt 2000-2009'!C:H,6,0)</f>
        <v>verfügbar</v>
      </c>
      <c r="I32" s="82">
        <v>33.99</v>
      </c>
      <c r="J32" s="89" t="str">
        <f ca="1">VLOOKUP(C32,'Gesamt 2000-2009'!C32:J848,8,0)</f>
        <v>Museum|Museumswissenschaft</v>
      </c>
      <c r="K32" s="46" t="s">
        <v>6607</v>
      </c>
      <c r="L32" s="48">
        <f ca="1">VLOOKUP('Kunst &amp; Architektur 2000-2009'!K32,'Gesamt 2000-2009'!K32:L848,2,0)</f>
        <v>0</v>
      </c>
      <c r="M32" s="48" t="s">
        <v>5056</v>
      </c>
      <c r="N32" s="46" t="s">
        <v>4457</v>
      </c>
      <c r="O32" s="98">
        <v>1</v>
      </c>
    </row>
    <row r="33" spans="2:15">
      <c r="B33" s="46" t="s">
        <v>4466</v>
      </c>
      <c r="C33" s="47">
        <v>9783839412831</v>
      </c>
      <c r="D33" s="48" t="s">
        <v>4467</v>
      </c>
      <c r="E33" s="48" t="s">
        <v>4468</v>
      </c>
      <c r="F33" s="48" t="s">
        <v>6570</v>
      </c>
      <c r="G33" s="46">
        <v>2009</v>
      </c>
      <c r="H33" s="46" t="str">
        <f ca="1">VLOOKUP(C33,'Gesamt 2000-2009'!C:H,6,0)</f>
        <v>verfügbar</v>
      </c>
      <c r="I33" s="82">
        <v>26.99</v>
      </c>
      <c r="J33" s="89" t="str">
        <f ca="1">VLOOKUP(C33,'Gesamt 2000-2009'!C33:J849,8,0)</f>
        <v>Museum|Museumswissenschaft</v>
      </c>
      <c r="K33" s="46" t="s">
        <v>6607</v>
      </c>
      <c r="L33" s="48">
        <f ca="1">VLOOKUP('Kunst &amp; Architektur 2000-2009'!K33,'Gesamt 2000-2009'!K33:L849,2,0)</f>
        <v>0</v>
      </c>
      <c r="M33" s="48" t="s">
        <v>5056</v>
      </c>
      <c r="N33" s="46" t="s">
        <v>4465</v>
      </c>
      <c r="O33" s="98">
        <v>1</v>
      </c>
    </row>
    <row r="34" spans="2:15">
      <c r="B34" s="46" t="s">
        <v>4546</v>
      </c>
      <c r="C34" s="47">
        <v>9783839410509</v>
      </c>
      <c r="D34" s="48" t="s">
        <v>4547</v>
      </c>
      <c r="E34" s="48" t="s">
        <v>4548</v>
      </c>
      <c r="F34" s="48" t="s">
        <v>6558</v>
      </c>
      <c r="G34" s="46">
        <v>2009</v>
      </c>
      <c r="H34" s="46" t="str">
        <f ca="1">VLOOKUP(C34,'Gesamt 2000-2009'!C:H,6,0)</f>
        <v>verfügbar</v>
      </c>
      <c r="I34" s="82">
        <v>26.99</v>
      </c>
      <c r="J34" s="89" t="str">
        <f ca="1">VLOOKUP(C34,'Gesamt 2000-2009'!C34:J850,8,0)</f>
        <v>Kulturmanagement|Kulturmanagement</v>
      </c>
      <c r="K34" s="46" t="s">
        <v>7007</v>
      </c>
      <c r="L34" s="48">
        <f ca="1">VLOOKUP('Kunst &amp; Architektur 2000-2009'!K34,'Gesamt 2000-2009'!K34:L850,2,0)</f>
        <v>0</v>
      </c>
      <c r="M34" s="48" t="s">
        <v>5056</v>
      </c>
      <c r="N34" s="46" t="s">
        <v>4545</v>
      </c>
      <c r="O34" s="98">
        <v>1</v>
      </c>
    </row>
    <row r="35" spans="2:15">
      <c r="B35" s="46" t="s">
        <v>4562</v>
      </c>
      <c r="C35" s="47">
        <v>9783839412626</v>
      </c>
      <c r="D35" s="48" t="s">
        <v>4563</v>
      </c>
      <c r="E35" s="48" t="s">
        <v>4564</v>
      </c>
      <c r="F35" s="48" t="s">
        <v>6468</v>
      </c>
      <c r="G35" s="46">
        <v>2009</v>
      </c>
      <c r="H35" s="46" t="str">
        <f ca="1">VLOOKUP(C35,'Gesamt 2000-2009'!C:H,6,0)</f>
        <v>verfügbar</v>
      </c>
      <c r="I35" s="82">
        <v>32.99</v>
      </c>
      <c r="J35" s="89" t="str">
        <f ca="1">VLOOKUP(C35,'Gesamt 2000-2009'!C35:J851,8,0)</f>
        <v>Kunst- und Bildwissenschaft|Kunstgeschichte</v>
      </c>
      <c r="K35" s="46" t="s">
        <v>4343</v>
      </c>
      <c r="L35" s="48">
        <f ca="1">VLOOKUP('Kunst &amp; Architektur 2000-2009'!K35,'Gesamt 2000-2009'!K35:L851,2,0)</f>
        <v>0</v>
      </c>
      <c r="M35" s="48" t="s">
        <v>5056</v>
      </c>
      <c r="N35" s="46" t="s">
        <v>4561</v>
      </c>
      <c r="O35" s="98">
        <v>1</v>
      </c>
    </row>
    <row r="36" spans="2:15">
      <c r="B36" s="46" t="s">
        <v>5768</v>
      </c>
      <c r="C36" s="47">
        <v>9783839408025</v>
      </c>
      <c r="D36" s="48" t="s">
        <v>5769</v>
      </c>
      <c r="E36" s="48" t="s">
        <v>5770</v>
      </c>
      <c r="F36" s="48" t="s">
        <v>6558</v>
      </c>
      <c r="G36" s="46">
        <v>2008</v>
      </c>
      <c r="H36" s="46" t="str">
        <f ca="1">VLOOKUP(C36,'Gesamt 2000-2009'!C:H,6,0)</f>
        <v>verfügbar</v>
      </c>
      <c r="I36" s="82">
        <v>23.99</v>
      </c>
      <c r="J36" s="89" t="str">
        <f ca="1">VLOOKUP(C36,'Gesamt 2000-2009'!C36:J852,8,0)</f>
        <v>Museum|Museumspädagogik und Kulturvermittlung</v>
      </c>
      <c r="K36" s="46" t="s">
        <v>6607</v>
      </c>
      <c r="L36" s="48">
        <f ca="1">VLOOKUP('Kunst &amp; Architektur 2000-2009'!K36,'Gesamt 2000-2009'!K36:L852,2,0)</f>
        <v>0</v>
      </c>
      <c r="M36" s="48" t="s">
        <v>5056</v>
      </c>
      <c r="N36" s="46" t="s">
        <v>5767</v>
      </c>
      <c r="O36" s="98">
        <v>1</v>
      </c>
    </row>
    <row r="37" spans="2:15">
      <c r="B37" s="46" t="s">
        <v>5776</v>
      </c>
      <c r="C37" s="47">
        <v>9783839408681</v>
      </c>
      <c r="D37" s="48" t="s">
        <v>5777</v>
      </c>
      <c r="E37" s="48" t="s">
        <v>5778</v>
      </c>
      <c r="F37" s="48" t="s">
        <v>6570</v>
      </c>
      <c r="G37" s="46">
        <v>2008</v>
      </c>
      <c r="H37" s="46" t="str">
        <f ca="1">VLOOKUP(C37,'Gesamt 2000-2009'!C:H,6,0)</f>
        <v>verfügbar</v>
      </c>
      <c r="I37" s="82">
        <v>34.99</v>
      </c>
      <c r="J37" s="89" t="str">
        <f ca="1">VLOOKUP(C37,'Gesamt 2000-2009'!C37:J853,8,0)</f>
        <v>Kunst- und Bildwissenschaft|Kunstgeschichte</v>
      </c>
      <c r="K37" s="46" t="s">
        <v>5560</v>
      </c>
      <c r="L37" s="48">
        <f ca="1">VLOOKUP('Kunst &amp; Architektur 2000-2009'!K37,'Gesamt 2000-2009'!K37:L853,2,0)</f>
        <v>0</v>
      </c>
      <c r="M37" s="48" t="s">
        <v>5056</v>
      </c>
      <c r="N37" s="46" t="s">
        <v>5775</v>
      </c>
      <c r="O37" s="98">
        <v>1</v>
      </c>
    </row>
    <row r="38" spans="2:15">
      <c r="B38" s="46" t="s">
        <v>5812</v>
      </c>
      <c r="C38" s="47">
        <v>9783839408254</v>
      </c>
      <c r="D38" s="48" t="s">
        <v>5813</v>
      </c>
      <c r="E38" s="48" t="s">
        <v>5814</v>
      </c>
      <c r="F38" s="48" t="s">
        <v>6570</v>
      </c>
      <c r="G38" s="46">
        <v>2008</v>
      </c>
      <c r="H38" s="46" t="str">
        <f ca="1">VLOOKUP(C38,'Gesamt 2000-2009'!C:H,6,0)</f>
        <v>verfügbar</v>
      </c>
      <c r="I38" s="82">
        <v>23.99</v>
      </c>
      <c r="J38" s="89" t="str">
        <f ca="1">VLOOKUP(C38,'Gesamt 2000-2009'!C38:J854,8,0)</f>
        <v>Kunst- und Bildwissenschaft|Kunstgeschichte</v>
      </c>
      <c r="K38" s="46" t="s">
        <v>5329</v>
      </c>
      <c r="L38" s="48">
        <f ca="1">VLOOKUP('Kunst &amp; Architektur 2000-2009'!K38,'Gesamt 2000-2009'!K38:L854,2,0)</f>
        <v>0</v>
      </c>
      <c r="M38" s="48" t="s">
        <v>5056</v>
      </c>
      <c r="N38" s="46" t="s">
        <v>5811</v>
      </c>
      <c r="O38" s="98">
        <v>1</v>
      </c>
    </row>
    <row r="39" spans="2:15">
      <c r="B39" s="46" t="s">
        <v>5832</v>
      </c>
      <c r="C39" s="47">
        <v>9783839406779</v>
      </c>
      <c r="D39" s="48" t="s">
        <v>5833</v>
      </c>
      <c r="E39" s="48" t="s">
        <v>5834</v>
      </c>
      <c r="F39" s="48" t="s">
        <v>6570</v>
      </c>
      <c r="G39" s="46">
        <v>2008</v>
      </c>
      <c r="H39" s="46" t="str">
        <f ca="1">VLOOKUP(C39,'Gesamt 2000-2009'!C:H,6,0)</f>
        <v>verfügbar</v>
      </c>
      <c r="I39" s="82">
        <v>29.99</v>
      </c>
      <c r="J39" s="89" t="str">
        <f ca="1">VLOOKUP(C39,'Gesamt 2000-2009'!C39:J855,8,0)</f>
        <v>Kunst- und Bildwissenschaft|Kunsttheorie</v>
      </c>
      <c r="K39" s="46" t="s">
        <v>5835</v>
      </c>
      <c r="L39" s="48">
        <f ca="1">VLOOKUP('Kunst &amp; Architektur 2000-2009'!K39,'Gesamt 2000-2009'!K39:L855,2,0)</f>
        <v>0</v>
      </c>
      <c r="M39" s="48" t="s">
        <v>5056</v>
      </c>
      <c r="N39" s="46" t="s">
        <v>5831</v>
      </c>
      <c r="O39" s="98">
        <v>1</v>
      </c>
    </row>
    <row r="40" spans="2:15">
      <c r="B40" s="46" t="s">
        <v>5879</v>
      </c>
      <c r="C40" s="47">
        <v>9783839408797</v>
      </c>
      <c r="D40" s="48" t="s">
        <v>5880</v>
      </c>
      <c r="E40" s="48" t="s">
        <v>5881</v>
      </c>
      <c r="F40" s="48" t="s">
        <v>5883</v>
      </c>
      <c r="G40" s="46">
        <v>2008</v>
      </c>
      <c r="H40" s="46" t="str">
        <f ca="1">VLOOKUP(C40,'Gesamt 2000-2009'!C:H,6,0)</f>
        <v>verfügbar</v>
      </c>
      <c r="I40" s="82">
        <v>11.99</v>
      </c>
      <c r="J40" s="89" t="str">
        <f ca="1">VLOOKUP(C40,'Gesamt 2000-2009'!C40:J856,8,0)</f>
        <v>Architektur und Design|Architektur</v>
      </c>
      <c r="K40" s="46" t="s">
        <v>5882</v>
      </c>
      <c r="L40" s="48">
        <f ca="1">VLOOKUP('Kunst &amp; Architektur 2000-2009'!K40,'Gesamt 2000-2009'!K40:L856,2,0)</f>
        <v>0</v>
      </c>
      <c r="M40" s="48" t="s">
        <v>5056</v>
      </c>
      <c r="N40" s="46" t="s">
        <v>5878</v>
      </c>
      <c r="O40" s="98">
        <v>1</v>
      </c>
    </row>
    <row r="41" spans="2:15">
      <c r="B41" s="46" t="s">
        <v>5946</v>
      </c>
      <c r="C41" s="47">
        <v>9783839408988</v>
      </c>
      <c r="D41" s="48" t="s">
        <v>5947</v>
      </c>
      <c r="E41" s="48" t="s">
        <v>5948</v>
      </c>
      <c r="F41" s="48" t="s">
        <v>6570</v>
      </c>
      <c r="G41" s="46">
        <v>2008</v>
      </c>
      <c r="H41" s="46" t="str">
        <f ca="1">VLOOKUP(C41,'Gesamt 2000-2009'!C:H,6,0)</f>
        <v>verfügbar</v>
      </c>
      <c r="I41" s="82">
        <v>17.989999999999998</v>
      </c>
      <c r="J41" s="89" t="str">
        <f ca="1">VLOOKUP(C41,'Gesamt 2000-2009'!C41:J857,8,0)</f>
        <v>Architektur und Design|Architektur</v>
      </c>
      <c r="K41" s="46" t="s">
        <v>5882</v>
      </c>
      <c r="L41" s="48">
        <f ca="1">VLOOKUP('Kunst &amp; Architektur 2000-2009'!K41,'Gesamt 2000-2009'!K41:L857,2,0)</f>
        <v>0</v>
      </c>
      <c r="M41" s="48" t="s">
        <v>5056</v>
      </c>
      <c r="N41" s="46" t="s">
        <v>5945</v>
      </c>
      <c r="O41" s="98">
        <v>1</v>
      </c>
    </row>
    <row r="42" spans="2:15">
      <c r="B42" s="46" t="s">
        <v>5950</v>
      </c>
      <c r="C42" s="47">
        <v>9783839409121</v>
      </c>
      <c r="D42" s="48" t="s">
        <v>5951</v>
      </c>
      <c r="E42" s="48" t="s">
        <v>5952</v>
      </c>
      <c r="F42" s="48" t="s">
        <v>6570</v>
      </c>
      <c r="G42" s="46">
        <v>2008</v>
      </c>
      <c r="H42" s="46" t="str">
        <f ca="1">VLOOKUP(C42,'Gesamt 2000-2009'!C:H,6,0)</f>
        <v>verfügbar</v>
      </c>
      <c r="I42" s="82">
        <v>26.99</v>
      </c>
      <c r="J42" s="89" t="str">
        <f ca="1">VLOOKUP(C42,'Gesamt 2000-2009'!C42:J858,8,0)</f>
        <v>Kunst- und Bildwissenschaft|Bildtheorie</v>
      </c>
      <c r="K42" s="46" t="s">
        <v>6791</v>
      </c>
      <c r="L42" s="48">
        <f ca="1">VLOOKUP('Kunst &amp; Architektur 2000-2009'!K42,'Gesamt 2000-2009'!K42:L858,2,0)</f>
        <v>0</v>
      </c>
      <c r="M42" s="48" t="s">
        <v>5056</v>
      </c>
      <c r="N42" s="46" t="s">
        <v>5949</v>
      </c>
      <c r="O42" s="98">
        <v>1</v>
      </c>
    </row>
    <row r="43" spans="2:15">
      <c r="B43" s="46" t="s">
        <v>6011</v>
      </c>
      <c r="C43" s="47">
        <v>9783839409374</v>
      </c>
      <c r="D43" s="48" t="s">
        <v>6012</v>
      </c>
      <c r="E43" s="48" t="s">
        <v>6013</v>
      </c>
      <c r="F43" s="48" t="s">
        <v>6570</v>
      </c>
      <c r="G43" s="46">
        <v>2008</v>
      </c>
      <c r="H43" s="46" t="str">
        <f ca="1">VLOOKUP(C43,'Gesamt 2000-2009'!C:H,6,0)</f>
        <v>verfügbar</v>
      </c>
      <c r="I43" s="82">
        <v>25.99</v>
      </c>
      <c r="J43" s="89" t="str">
        <f ca="1">VLOOKUP(C43,'Gesamt 2000-2009'!C43:J859,8,0)</f>
        <v>Kunst- und Bildwissenschaft|Kunstgeschichte</v>
      </c>
      <c r="K43" s="46" t="s">
        <v>5560</v>
      </c>
      <c r="L43" s="48">
        <f ca="1">VLOOKUP('Kunst &amp; Architektur 2000-2009'!K43,'Gesamt 2000-2009'!K43:L859,2,0)</f>
        <v>0</v>
      </c>
      <c r="M43" s="48" t="s">
        <v>5056</v>
      </c>
      <c r="N43" s="46" t="s">
        <v>6010</v>
      </c>
      <c r="O43" s="98">
        <v>1</v>
      </c>
    </row>
    <row r="44" spans="2:15">
      <c r="B44" s="46" t="s">
        <v>6095</v>
      </c>
      <c r="C44" s="47">
        <v>9783839404003</v>
      </c>
      <c r="D44" s="48" t="s">
        <v>6096</v>
      </c>
      <c r="E44" s="48" t="s">
        <v>6097</v>
      </c>
      <c r="F44" s="48" t="s">
        <v>6602</v>
      </c>
      <c r="G44" s="46">
        <v>2008</v>
      </c>
      <c r="H44" s="46" t="str">
        <f ca="1">VLOOKUP(C44,'Gesamt 2000-2009'!C:H,6,0)</f>
        <v>verfügbar</v>
      </c>
      <c r="I44" s="82">
        <v>24.99</v>
      </c>
      <c r="J44" s="89" t="str">
        <f ca="1">VLOOKUP(C44,'Gesamt 2000-2009'!C44:J860,8,0)</f>
        <v>Kulturmanagement|Kulturpolitik und kulturelle Bildung</v>
      </c>
      <c r="K44" s="46" t="s">
        <v>5699</v>
      </c>
      <c r="L44" s="48">
        <f ca="1">VLOOKUP('Kunst &amp; Architektur 2000-2009'!K44,'Gesamt 2000-2009'!K44:L860,2,0)</f>
        <v>0</v>
      </c>
      <c r="M44" s="48" t="s">
        <v>5056</v>
      </c>
      <c r="N44" s="46" t="s">
        <v>6094</v>
      </c>
      <c r="O44" s="98">
        <v>1</v>
      </c>
    </row>
    <row r="45" spans="2:15">
      <c r="B45" s="46" t="s">
        <v>6211</v>
      </c>
      <c r="C45" s="47">
        <v>9783839409459</v>
      </c>
      <c r="D45" s="48" t="s">
        <v>6212</v>
      </c>
      <c r="E45" s="48" t="s">
        <v>6213</v>
      </c>
      <c r="F45" s="48" t="s">
        <v>6570</v>
      </c>
      <c r="G45" s="46">
        <v>2008</v>
      </c>
      <c r="H45" s="46" t="str">
        <f ca="1">VLOOKUP(C45,'Gesamt 2000-2009'!C:H,6,0)</f>
        <v>verfügbar</v>
      </c>
      <c r="I45" s="82">
        <v>21.99</v>
      </c>
      <c r="J45" s="89" t="str">
        <f ca="1">VLOOKUP(C45,'Gesamt 2000-2009'!C45:J861,8,0)</f>
        <v>Architektur und Design|Architektur</v>
      </c>
      <c r="K45" s="46" t="s">
        <v>5882</v>
      </c>
      <c r="L45" s="48">
        <f ca="1">VLOOKUP('Kunst &amp; Architektur 2000-2009'!K45,'Gesamt 2000-2009'!K45:L861,2,0)</f>
        <v>0</v>
      </c>
      <c r="M45" s="48" t="s">
        <v>5056</v>
      </c>
      <c r="N45" s="46" t="s">
        <v>6210</v>
      </c>
      <c r="O45" s="98">
        <v>1</v>
      </c>
    </row>
    <row r="46" spans="2:15">
      <c r="B46" s="46" t="s">
        <v>6223</v>
      </c>
      <c r="C46" s="47">
        <v>9783839410035</v>
      </c>
      <c r="D46" s="48" t="s">
        <v>6224</v>
      </c>
      <c r="E46" s="48" t="s">
        <v>6225</v>
      </c>
      <c r="F46" s="48" t="s">
        <v>6226</v>
      </c>
      <c r="G46" s="46">
        <v>2008</v>
      </c>
      <c r="H46" s="46" t="str">
        <f ca="1">VLOOKUP(C46,'Gesamt 2000-2009'!C:H,6,0)</f>
        <v>verfügbar</v>
      </c>
      <c r="I46" s="82">
        <v>17.989999999999998</v>
      </c>
      <c r="J46" s="89" t="str">
        <f ca="1">VLOOKUP(C46,'Gesamt 2000-2009'!C46:J862,8,0)</f>
        <v>Kunst- und Bildwissenschaft|Bildtheorie</v>
      </c>
      <c r="K46" s="46" t="s">
        <v>6791</v>
      </c>
      <c r="L46" s="48">
        <f ca="1">VLOOKUP('Kunst &amp; Architektur 2000-2009'!K46,'Gesamt 2000-2009'!K46:L862,2,0)</f>
        <v>0</v>
      </c>
      <c r="M46" s="48" t="s">
        <v>5056</v>
      </c>
      <c r="N46" s="46" t="s">
        <v>6222</v>
      </c>
      <c r="O46" s="98">
        <v>1</v>
      </c>
    </row>
    <row r="47" spans="2:15">
      <c r="B47" s="46" t="s">
        <v>6248</v>
      </c>
      <c r="C47" s="47">
        <v>9783839409930</v>
      </c>
      <c r="D47" s="48" t="s">
        <v>6249</v>
      </c>
      <c r="E47" s="48" t="s">
        <v>6250</v>
      </c>
      <c r="F47" s="48" t="s">
        <v>7568</v>
      </c>
      <c r="G47" s="46">
        <v>2008</v>
      </c>
      <c r="H47" s="46" t="str">
        <f ca="1">VLOOKUP(C47,'Gesamt 2000-2009'!C:H,6,0)</f>
        <v>verfügbar</v>
      </c>
      <c r="I47" s="82">
        <v>21.99</v>
      </c>
      <c r="J47" s="89" t="str">
        <f ca="1">VLOOKUP(C47,'Gesamt 2000-2009'!C47:J863,8,0)</f>
        <v>Kunst- und Bildwissenschaft|Bildtheorie</v>
      </c>
      <c r="K47" s="46" t="s">
        <v>6791</v>
      </c>
      <c r="L47" s="48">
        <f ca="1">VLOOKUP('Kunst &amp; Architektur 2000-2009'!K47,'Gesamt 2000-2009'!K47:L863,2,0)</f>
        <v>0</v>
      </c>
      <c r="M47" s="48" t="s">
        <v>5056</v>
      </c>
      <c r="N47" s="46" t="s">
        <v>6247</v>
      </c>
      <c r="O47" s="98">
        <v>1</v>
      </c>
    </row>
    <row r="48" spans="2:15">
      <c r="B48" s="46" t="s">
        <v>7647</v>
      </c>
      <c r="C48" s="47">
        <v>9783839405802</v>
      </c>
      <c r="D48" s="48" t="s">
        <v>7648</v>
      </c>
      <c r="E48" s="48" t="s">
        <v>7649</v>
      </c>
      <c r="F48" s="48" t="s">
        <v>6558</v>
      </c>
      <c r="G48" s="46">
        <v>2007</v>
      </c>
      <c r="H48" s="46" t="str">
        <f ca="1">VLOOKUP(C48,'Gesamt 2000-2009'!C:H,6,0)</f>
        <v>verfügbar</v>
      </c>
      <c r="I48" s="82">
        <v>23.99</v>
      </c>
      <c r="J48" s="89" t="str">
        <f ca="1">VLOOKUP(C48,'Gesamt 2000-2009'!C48:J864,8,0)</f>
        <v>Museum|Museumswissenschaft</v>
      </c>
      <c r="K48" s="46" t="s">
        <v>6607</v>
      </c>
      <c r="L48" s="48">
        <f ca="1">VLOOKUP('Kunst &amp; Architektur 2000-2009'!K48,'Gesamt 2000-2009'!K48:L864,2,0)</f>
        <v>0</v>
      </c>
      <c r="M48" s="48" t="s">
        <v>5056</v>
      </c>
      <c r="N48" s="46" t="s">
        <v>7646</v>
      </c>
      <c r="O48" s="98">
        <v>1</v>
      </c>
    </row>
    <row r="49" spans="2:15">
      <c r="B49" s="46" t="s">
        <v>7709</v>
      </c>
      <c r="C49" s="47">
        <v>9783839406601</v>
      </c>
      <c r="D49" s="48" t="s">
        <v>7710</v>
      </c>
      <c r="E49" s="48" t="s">
        <v>7711</v>
      </c>
      <c r="F49" s="48" t="s">
        <v>6570</v>
      </c>
      <c r="G49" s="46">
        <v>2007</v>
      </c>
      <c r="H49" s="46" t="str">
        <f ca="1">VLOOKUP(C49,'Gesamt 2000-2009'!C:H,6,0)</f>
        <v>verfügbar</v>
      </c>
      <c r="I49" s="82">
        <v>18.989999999999998</v>
      </c>
      <c r="J49" s="89" t="str">
        <f ca="1">VLOOKUP(C49,'Gesamt 2000-2009'!C49:J865,8,0)</f>
        <v>Kunst- und Bildwissenschaft|Kunstgeschichte</v>
      </c>
      <c r="K49" s="46" t="s">
        <v>7712</v>
      </c>
      <c r="L49" s="48">
        <f ca="1">VLOOKUP('Kunst &amp; Architektur 2000-2009'!K49,'Gesamt 2000-2009'!K49:L865,2,0)</f>
        <v>0</v>
      </c>
      <c r="M49" s="48" t="s">
        <v>5056</v>
      </c>
      <c r="N49" s="46" t="s">
        <v>7708</v>
      </c>
      <c r="O49" s="98">
        <v>1</v>
      </c>
    </row>
    <row r="50" spans="2:15">
      <c r="B50" s="46" t="s">
        <v>7740</v>
      </c>
      <c r="C50" s="47">
        <v>9783839406090</v>
      </c>
      <c r="D50" s="48" t="s">
        <v>7741</v>
      </c>
      <c r="E50" s="48" t="s">
        <v>7742</v>
      </c>
      <c r="F50" s="48" t="s">
        <v>6558</v>
      </c>
      <c r="G50" s="46">
        <v>2007</v>
      </c>
      <c r="H50" s="46" t="str">
        <f ca="1">VLOOKUP(C50,'Gesamt 2000-2009'!C:H,6,0)</f>
        <v>verfügbar</v>
      </c>
      <c r="I50" s="82">
        <v>16.989999999999998</v>
      </c>
      <c r="J50" s="89" t="str">
        <f ca="1">VLOOKUP(C50,'Gesamt 2000-2009'!C50:J866,8,0)</f>
        <v>Museum|Museumspädagogik und Kulturvermittlung</v>
      </c>
      <c r="K50" s="46" t="s">
        <v>6607</v>
      </c>
      <c r="L50" s="48">
        <f ca="1">VLOOKUP('Kunst &amp; Architektur 2000-2009'!K50,'Gesamt 2000-2009'!K50:L866,2,0)</f>
        <v>0</v>
      </c>
      <c r="M50" s="48" t="s">
        <v>5056</v>
      </c>
      <c r="N50" s="46" t="s">
        <v>7739</v>
      </c>
      <c r="O50" s="98">
        <v>1</v>
      </c>
    </row>
    <row r="51" spans="2:15">
      <c r="B51" s="46" t="s">
        <v>7772</v>
      </c>
      <c r="C51" s="47">
        <v>9783839406533</v>
      </c>
      <c r="D51" s="48" t="s">
        <v>7773</v>
      </c>
      <c r="E51" s="48" t="s">
        <v>7774</v>
      </c>
      <c r="F51" s="48" t="s">
        <v>6558</v>
      </c>
      <c r="G51" s="46">
        <v>2007</v>
      </c>
      <c r="H51" s="46" t="str">
        <f ca="1">VLOOKUP(C51,'Gesamt 2000-2009'!C:H,6,0)</f>
        <v>verfügbar</v>
      </c>
      <c r="I51" s="82">
        <v>14.99</v>
      </c>
      <c r="J51" s="89" t="str">
        <f ca="1">VLOOKUP(C51,'Gesamt 2000-2009'!C51:J867,8,0)</f>
        <v>Kulturmanagement|Kulturmanagement</v>
      </c>
      <c r="K51" s="46" t="s">
        <v>7007</v>
      </c>
      <c r="L51" s="48">
        <f ca="1">VLOOKUP('Kunst &amp; Architektur 2000-2009'!K51,'Gesamt 2000-2009'!K51:L867,2,0)</f>
        <v>0</v>
      </c>
      <c r="M51" s="48" t="s">
        <v>5056</v>
      </c>
      <c r="N51" s="46" t="s">
        <v>7771</v>
      </c>
      <c r="O51" s="98">
        <v>1</v>
      </c>
    </row>
    <row r="52" spans="2:15">
      <c r="B52" s="46" t="s">
        <v>5326</v>
      </c>
      <c r="C52" s="47">
        <v>9783839406335</v>
      </c>
      <c r="D52" s="48" t="s">
        <v>5327</v>
      </c>
      <c r="E52" s="48" t="s">
        <v>5328</v>
      </c>
      <c r="F52" s="48" t="s">
        <v>7568</v>
      </c>
      <c r="G52" s="46">
        <v>2007</v>
      </c>
      <c r="H52" s="46" t="str">
        <f ca="1">VLOOKUP(C52,'Gesamt 2000-2009'!C:H,6,0)</f>
        <v>verfügbar</v>
      </c>
      <c r="I52" s="82">
        <v>29.99</v>
      </c>
      <c r="J52" s="89" t="str">
        <f ca="1">VLOOKUP(C52,'Gesamt 2000-2009'!C52:J868,8,0)</f>
        <v>Kunst- und Bildwissenschaft|Kunstgeschichte</v>
      </c>
      <c r="K52" s="46" t="s">
        <v>5329</v>
      </c>
      <c r="L52" s="48">
        <f ca="1">VLOOKUP('Kunst &amp; Architektur 2000-2009'!K52,'Gesamt 2000-2009'!K52:L868,2,0)</f>
        <v>0</v>
      </c>
      <c r="M52" s="48" t="s">
        <v>5056</v>
      </c>
      <c r="N52" s="46" t="s">
        <v>5325</v>
      </c>
      <c r="O52" s="98">
        <v>1</v>
      </c>
    </row>
    <row r="53" spans="2:15">
      <c r="B53" s="46" t="s">
        <v>5439</v>
      </c>
      <c r="C53" s="47">
        <v>9783839407295</v>
      </c>
      <c r="D53" s="48" t="s">
        <v>5440</v>
      </c>
      <c r="E53" s="48" t="s">
        <v>5441</v>
      </c>
      <c r="F53" s="48" t="s">
        <v>6558</v>
      </c>
      <c r="G53" s="46">
        <v>2007</v>
      </c>
      <c r="H53" s="46" t="str">
        <f ca="1">VLOOKUP(C53,'Gesamt 2000-2009'!C:H,6,0)</f>
        <v>verfügbar</v>
      </c>
      <c r="I53" s="82">
        <v>36.99</v>
      </c>
      <c r="J53" s="89" t="str">
        <f ca="1">VLOOKUP(C53,'Gesamt 2000-2009'!C53:J869,8,0)</f>
        <v>Museum|Museumspädagogik und Kulturvermittlung</v>
      </c>
      <c r="K53" s="46" t="s">
        <v>6942</v>
      </c>
      <c r="L53" s="48">
        <f ca="1">VLOOKUP('Kunst &amp; Architektur 2000-2009'!K53,'Gesamt 2000-2009'!K53:L869,2,0)</f>
        <v>0</v>
      </c>
      <c r="M53" s="48" t="s">
        <v>5056</v>
      </c>
      <c r="N53" s="46" t="s">
        <v>5438</v>
      </c>
      <c r="O53" s="98">
        <v>1</v>
      </c>
    </row>
    <row r="54" spans="2:15">
      <c r="B54" s="46" t="s">
        <v>5496</v>
      </c>
      <c r="C54" s="47">
        <v>9783839405765</v>
      </c>
      <c r="D54" s="48" t="s">
        <v>5497</v>
      </c>
      <c r="E54" s="48" t="s">
        <v>5498</v>
      </c>
      <c r="F54" s="48" t="s">
        <v>6558</v>
      </c>
      <c r="G54" s="46">
        <v>2007</v>
      </c>
      <c r="H54" s="46" t="str">
        <f ca="1">VLOOKUP(C54,'Gesamt 2000-2009'!C:H,6,0)</f>
        <v>verfügbar</v>
      </c>
      <c r="I54" s="82">
        <v>45.99</v>
      </c>
      <c r="J54" s="89" t="str">
        <f ca="1">VLOOKUP(C54,'Gesamt 2000-2009'!C54:J870,8,0)</f>
        <v>Museum|Museumsmanagement und Ausstellungspraxis</v>
      </c>
      <c r="K54" s="46" t="s">
        <v>6557</v>
      </c>
      <c r="L54" s="48">
        <f ca="1">VLOOKUP('Kunst &amp; Architektur 2000-2009'!K54,'Gesamt 2000-2009'!K54:L870,2,0)</f>
        <v>0</v>
      </c>
      <c r="M54" s="48" t="s">
        <v>5056</v>
      </c>
      <c r="N54" s="46" t="s">
        <v>5495</v>
      </c>
      <c r="O54" s="98">
        <v>1</v>
      </c>
    </row>
    <row r="55" spans="2:15">
      <c r="B55" s="46" t="s">
        <v>5558</v>
      </c>
      <c r="C55" s="47">
        <v>9783839406298</v>
      </c>
      <c r="D55" s="48" t="s">
        <v>7023</v>
      </c>
      <c r="E55" s="48" t="s">
        <v>5559</v>
      </c>
      <c r="F55" s="48" t="s">
        <v>6767</v>
      </c>
      <c r="G55" s="46">
        <v>2007</v>
      </c>
      <c r="H55" s="46" t="str">
        <f ca="1">VLOOKUP(C55,'Gesamt 2000-2009'!C:H,6,0)</f>
        <v>verfügbar</v>
      </c>
      <c r="I55" s="82">
        <v>35.99</v>
      </c>
      <c r="J55" s="89" t="str">
        <f ca="1">VLOOKUP(C55,'Gesamt 2000-2009'!C55:J871,8,0)</f>
        <v>Kunst- und Bildwissenschaft|Kunstgeschichte</v>
      </c>
      <c r="K55" s="46" t="s">
        <v>5560</v>
      </c>
      <c r="L55" s="48">
        <f ca="1">VLOOKUP('Kunst &amp; Architektur 2000-2009'!K55,'Gesamt 2000-2009'!K55:L871,2,0)</f>
        <v>0</v>
      </c>
      <c r="M55" s="48" t="s">
        <v>5056</v>
      </c>
      <c r="N55" s="46" t="s">
        <v>5557</v>
      </c>
      <c r="O55" s="98">
        <v>1</v>
      </c>
    </row>
    <row r="56" spans="2:15">
      <c r="B56" s="46" t="s">
        <v>5671</v>
      </c>
      <c r="C56" s="47">
        <v>9783839408001</v>
      </c>
      <c r="D56" s="48" t="s">
        <v>5672</v>
      </c>
      <c r="E56" s="48" t="s">
        <v>5673</v>
      </c>
      <c r="F56" s="48" t="s">
        <v>6570</v>
      </c>
      <c r="G56" s="46">
        <v>2007</v>
      </c>
      <c r="H56" s="46" t="str">
        <f ca="1">VLOOKUP(C56,'Gesamt 2000-2009'!C:H,6,0)</f>
        <v>verfügbar</v>
      </c>
      <c r="I56" s="82">
        <v>12.99</v>
      </c>
      <c r="J56" s="89" t="str">
        <f ca="1">VLOOKUP(C56,'Gesamt 2000-2009'!C56:J872,8,0)</f>
        <v>Kunst- und Bildwissenschaft|Kunstgeschichte</v>
      </c>
      <c r="K56" s="46" t="s">
        <v>5329</v>
      </c>
      <c r="L56" s="48">
        <f ca="1">VLOOKUP('Kunst &amp; Architektur 2000-2009'!K56,'Gesamt 2000-2009'!K56:L872,2,0)</f>
        <v>0</v>
      </c>
      <c r="M56" s="48" t="s">
        <v>5056</v>
      </c>
      <c r="N56" s="46" t="s">
        <v>5670</v>
      </c>
      <c r="O56" s="98">
        <v>1</v>
      </c>
    </row>
    <row r="57" spans="2:15">
      <c r="B57" s="46" t="s">
        <v>5696</v>
      </c>
      <c r="C57" s="47">
        <v>9783839406199</v>
      </c>
      <c r="D57" s="48" t="s">
        <v>5697</v>
      </c>
      <c r="E57" s="48" t="s">
        <v>5698</v>
      </c>
      <c r="F57" s="48" t="s">
        <v>6558</v>
      </c>
      <c r="G57" s="46">
        <v>2007</v>
      </c>
      <c r="H57" s="46" t="str">
        <f ca="1">VLOOKUP(C57,'Gesamt 2000-2009'!C:H,6,0)</f>
        <v>verfügbar</v>
      </c>
      <c r="I57" s="82">
        <v>26.99</v>
      </c>
      <c r="J57" s="89" t="str">
        <f ca="1">VLOOKUP(C57,'Gesamt 2000-2009'!C57:J873,8,0)</f>
        <v>Kulturmanagement|Kulturpolitik und kulturelle Bildung</v>
      </c>
      <c r="K57" s="46" t="s">
        <v>5699</v>
      </c>
      <c r="L57" s="48">
        <f ca="1">VLOOKUP('Kunst &amp; Architektur 2000-2009'!K57,'Gesamt 2000-2009'!K57:L873,2,0)</f>
        <v>0</v>
      </c>
      <c r="M57" s="48" t="s">
        <v>5056</v>
      </c>
      <c r="N57" s="46" t="s">
        <v>5695</v>
      </c>
      <c r="O57" s="98">
        <v>1</v>
      </c>
    </row>
    <row r="58" spans="2:15">
      <c r="B58" s="46" t="s">
        <v>7313</v>
      </c>
      <c r="C58" s="47">
        <v>9783839404621</v>
      </c>
      <c r="D58" s="48" t="s">
        <v>7314</v>
      </c>
      <c r="E58" s="48" t="s">
        <v>7315</v>
      </c>
      <c r="F58" s="48" t="s">
        <v>6570</v>
      </c>
      <c r="G58" s="46">
        <v>2006</v>
      </c>
      <c r="H58" s="46" t="str">
        <f ca="1">VLOOKUP(C58,'Gesamt 2000-2009'!C:H,6,0)</f>
        <v>verfügbar</v>
      </c>
      <c r="I58" s="82">
        <v>13.99</v>
      </c>
      <c r="J58" s="89" t="str">
        <f ca="1">VLOOKUP(C58,'Gesamt 2000-2009'!C58:J874,8,0)</f>
        <v>Kunst- und Bildwissenschaft|Kunsttheorie</v>
      </c>
      <c r="K58" s="46" t="s">
        <v>6791</v>
      </c>
      <c r="L58" s="48">
        <f ca="1">VLOOKUP('Kunst &amp; Architektur 2000-2009'!K58,'Gesamt 2000-2009'!K58:L874,2,0)</f>
        <v>0</v>
      </c>
      <c r="M58" s="48" t="s">
        <v>5056</v>
      </c>
      <c r="N58" s="46" t="s">
        <v>7312</v>
      </c>
      <c r="O58" s="98">
        <v>1</v>
      </c>
    </row>
    <row r="59" spans="2:15">
      <c r="B59" s="46" t="s">
        <v>7439</v>
      </c>
      <c r="C59" s="47">
        <v>9783839404171</v>
      </c>
      <c r="D59" s="48" t="s">
        <v>7440</v>
      </c>
      <c r="E59" s="48" t="s">
        <v>7441</v>
      </c>
      <c r="F59" s="48" t="s">
        <v>6558</v>
      </c>
      <c r="G59" s="46">
        <v>2006</v>
      </c>
      <c r="H59" s="46" t="str">
        <f ca="1">VLOOKUP(C59,'Gesamt 2000-2009'!C:H,6,0)</f>
        <v>verfügbar</v>
      </c>
      <c r="I59" s="82">
        <v>22.99</v>
      </c>
      <c r="J59" s="89" t="str">
        <f ca="1">VLOOKUP(C59,'Gesamt 2000-2009'!C59:J875,8,0)</f>
        <v>Kulturmanagement|Kulturpolitik und kulturelle Bildung</v>
      </c>
      <c r="K59" s="46" t="s">
        <v>7442</v>
      </c>
      <c r="L59" s="48">
        <f ca="1">VLOOKUP('Kunst &amp; Architektur 2000-2009'!K59,'Gesamt 2000-2009'!K59:L875,2,0)</f>
        <v>0</v>
      </c>
      <c r="M59" s="48" t="s">
        <v>5056</v>
      </c>
      <c r="N59" s="46" t="s">
        <v>7438</v>
      </c>
      <c r="O59" s="98">
        <v>1</v>
      </c>
    </row>
    <row r="60" spans="2:15">
      <c r="B60" s="46" t="s">
        <v>7460</v>
      </c>
      <c r="C60" s="47">
        <v>9783839405291</v>
      </c>
      <c r="D60" s="48" t="s">
        <v>7461</v>
      </c>
      <c r="E60" s="48" t="s">
        <v>7462</v>
      </c>
      <c r="F60" s="48" t="s">
        <v>6644</v>
      </c>
      <c r="G60" s="46">
        <v>2006</v>
      </c>
      <c r="H60" s="46" t="str">
        <f ca="1">VLOOKUP(C60,'Gesamt 2000-2009'!C:H,6,0)</f>
        <v>verfügbar</v>
      </c>
      <c r="I60" s="82">
        <v>31.99</v>
      </c>
      <c r="J60" s="89" t="str">
        <f ca="1">VLOOKUP(C60,'Gesamt 2000-2009'!C60:J876,8,0)</f>
        <v>Kulturmanagement|Kulturmanagement</v>
      </c>
      <c r="K60" s="46" t="s">
        <v>7007</v>
      </c>
      <c r="L60" s="48">
        <f ca="1">VLOOKUP('Kunst &amp; Architektur 2000-2009'!K60,'Gesamt 2000-2009'!K60:L876,2,0)</f>
        <v>0</v>
      </c>
      <c r="M60" s="48" t="s">
        <v>5056</v>
      </c>
      <c r="N60" s="46" t="s">
        <v>7459</v>
      </c>
      <c r="O60" s="98">
        <v>1</v>
      </c>
    </row>
    <row r="61" spans="2:15">
      <c r="B61" s="46" t="s">
        <v>7480</v>
      </c>
      <c r="C61" s="47">
        <v>9783839405222</v>
      </c>
      <c r="D61" s="48" t="s">
        <v>7481</v>
      </c>
      <c r="E61" s="48" t="s">
        <v>7482</v>
      </c>
      <c r="F61" s="48" t="s">
        <v>6558</v>
      </c>
      <c r="G61" s="46">
        <v>2006</v>
      </c>
      <c r="H61" s="46" t="str">
        <f ca="1">VLOOKUP(C61,'Gesamt 2000-2009'!C:H,6,0)</f>
        <v>verfügbar</v>
      </c>
      <c r="I61" s="82">
        <v>26.99</v>
      </c>
      <c r="J61" s="89" t="str">
        <f ca="1">VLOOKUP(C61,'Gesamt 2000-2009'!C61:J877,8,0)</f>
        <v>Museum|Museumswissenschaft</v>
      </c>
      <c r="K61" s="46" t="s">
        <v>6607</v>
      </c>
      <c r="L61" s="48">
        <f ca="1">VLOOKUP('Kunst &amp; Architektur 2000-2009'!K61,'Gesamt 2000-2009'!K61:L877,2,0)</f>
        <v>0</v>
      </c>
      <c r="M61" s="48" t="s">
        <v>5056</v>
      </c>
      <c r="N61" s="46" t="s">
        <v>7479</v>
      </c>
      <c r="O61" s="98">
        <v>1</v>
      </c>
    </row>
    <row r="62" spans="2:15">
      <c r="B62" s="46" t="s">
        <v>7535</v>
      </c>
      <c r="C62" s="47">
        <v>9783839405321</v>
      </c>
      <c r="D62" s="48" t="s">
        <v>7536</v>
      </c>
      <c r="E62" s="48" t="s">
        <v>7537</v>
      </c>
      <c r="F62" s="48" t="s">
        <v>6558</v>
      </c>
      <c r="G62" s="46">
        <v>2006</v>
      </c>
      <c r="H62" s="46" t="str">
        <f ca="1">VLOOKUP(C62,'Gesamt 2000-2009'!C:H,6,0)</f>
        <v>verfügbar</v>
      </c>
      <c r="I62" s="82">
        <v>23.99</v>
      </c>
      <c r="J62" s="89" t="str">
        <f ca="1">VLOOKUP(C62,'Gesamt 2000-2009'!C62:J878,8,0)</f>
        <v>Kulturmanagement|Kulturmanagement</v>
      </c>
      <c r="K62" s="46" t="s">
        <v>7007</v>
      </c>
      <c r="L62" s="48">
        <f ca="1">VLOOKUP('Kunst &amp; Architektur 2000-2009'!K62,'Gesamt 2000-2009'!K62:L878,2,0)</f>
        <v>0</v>
      </c>
      <c r="M62" s="48" t="s">
        <v>5056</v>
      </c>
      <c r="N62" s="46" t="s">
        <v>7534</v>
      </c>
      <c r="O62" s="98">
        <v>1</v>
      </c>
    </row>
    <row r="63" spans="2:15">
      <c r="B63" s="46" t="s">
        <v>7565</v>
      </c>
      <c r="C63" s="47">
        <v>9783839405857</v>
      </c>
      <c r="D63" s="48" t="s">
        <v>7566</v>
      </c>
      <c r="E63" s="48" t="s">
        <v>7567</v>
      </c>
      <c r="F63" s="48" t="s">
        <v>7568</v>
      </c>
      <c r="G63" s="46">
        <v>2006</v>
      </c>
      <c r="H63" s="46" t="str">
        <f ca="1">VLOOKUP(C63,'Gesamt 2000-2009'!C:H,6,0)</f>
        <v>verfügbar</v>
      </c>
      <c r="I63" s="82">
        <v>25.99</v>
      </c>
      <c r="J63" s="89" t="str">
        <f ca="1">VLOOKUP(C63,'Gesamt 2000-2009'!C63:J879,8,0)</f>
        <v>Kunst- und Bildwissenschaft|Kunstgeschichte</v>
      </c>
      <c r="K63" s="46" t="s">
        <v>6969</v>
      </c>
      <c r="L63" s="48">
        <f ca="1">VLOOKUP('Kunst &amp; Architektur 2000-2009'!K63,'Gesamt 2000-2009'!K63:L879,2,0)</f>
        <v>0</v>
      </c>
      <c r="M63" s="48" t="s">
        <v>5056</v>
      </c>
      <c r="N63" s="46" t="s">
        <v>7564</v>
      </c>
      <c r="O63" s="98">
        <v>1</v>
      </c>
    </row>
    <row r="64" spans="2:15">
      <c r="B64" s="46" t="s">
        <v>7586</v>
      </c>
      <c r="C64" s="47">
        <v>9783839405468</v>
      </c>
      <c r="D64" s="48" t="s">
        <v>7587</v>
      </c>
      <c r="E64" s="48" t="s">
        <v>7588</v>
      </c>
      <c r="F64" s="48" t="s">
        <v>6558</v>
      </c>
      <c r="G64" s="46">
        <v>2006</v>
      </c>
      <c r="H64" s="46" t="str">
        <f ca="1">VLOOKUP(C64,'Gesamt 2000-2009'!C:H,6,0)</f>
        <v>verfügbar</v>
      </c>
      <c r="I64" s="82">
        <v>21.99</v>
      </c>
      <c r="J64" s="89" t="str">
        <f ca="1">VLOOKUP(C64,'Gesamt 2000-2009'!C64:J880,8,0)</f>
        <v>Kulturmanagement|Kulturmanagement</v>
      </c>
      <c r="K64" s="46" t="s">
        <v>7007</v>
      </c>
      <c r="L64" s="48">
        <f ca="1">VLOOKUP('Kunst &amp; Architektur 2000-2009'!K64,'Gesamt 2000-2009'!K64:L880,2,0)</f>
        <v>0</v>
      </c>
      <c r="M64" s="48" t="s">
        <v>5056</v>
      </c>
      <c r="N64" s="46" t="s">
        <v>7585</v>
      </c>
      <c r="O64" s="98">
        <v>1</v>
      </c>
    </row>
    <row r="65" spans="2:15">
      <c r="B65" s="46" t="s">
        <v>7594</v>
      </c>
      <c r="C65" s="47">
        <v>9783839405727</v>
      </c>
      <c r="D65" s="48" t="s">
        <v>7595</v>
      </c>
      <c r="E65" s="48" t="s">
        <v>7596</v>
      </c>
      <c r="F65" s="48" t="s">
        <v>6570</v>
      </c>
      <c r="G65" s="46">
        <v>2006</v>
      </c>
      <c r="H65" s="46" t="str">
        <f ca="1">VLOOKUP(C65,'Gesamt 2000-2009'!C:H,6,0)</f>
        <v>verfügbar</v>
      </c>
      <c r="I65" s="82">
        <v>21.99</v>
      </c>
      <c r="J65" s="89" t="str">
        <f ca="1">VLOOKUP(C65,'Gesamt 2000-2009'!C65:J881,8,0)</f>
        <v>Kunst- und Bildwissenschaft|Bildtheorie</v>
      </c>
      <c r="K65" s="46" t="s">
        <v>6791</v>
      </c>
      <c r="L65" s="48">
        <f ca="1">VLOOKUP('Kunst &amp; Architektur 2000-2009'!K65,'Gesamt 2000-2009'!K65:L881,2,0)</f>
        <v>0</v>
      </c>
      <c r="M65" s="48" t="s">
        <v>5056</v>
      </c>
      <c r="N65" s="46" t="s">
        <v>7593</v>
      </c>
      <c r="O65" s="98">
        <v>1</v>
      </c>
    </row>
    <row r="66" spans="2:15">
      <c r="B66" s="46" t="s">
        <v>7611</v>
      </c>
      <c r="C66" s="47">
        <v>9783839406243</v>
      </c>
      <c r="D66" s="48" t="s">
        <v>7612</v>
      </c>
      <c r="E66" s="48" t="s">
        <v>7613</v>
      </c>
      <c r="F66" s="48" t="s">
        <v>6570</v>
      </c>
      <c r="G66" s="46">
        <v>2006</v>
      </c>
      <c r="H66" s="46" t="str">
        <f ca="1">VLOOKUP(C66,'Gesamt 2000-2009'!C:H,6,0)</f>
        <v>verfügbar</v>
      </c>
      <c r="I66" s="82">
        <v>20.99</v>
      </c>
      <c r="J66" s="89" t="str">
        <f ca="1">VLOOKUP(C66,'Gesamt 2000-2009'!C66:J882,8,0)</f>
        <v>Kunst- und Bildwissenschaft|Kunsttheorie</v>
      </c>
      <c r="K66" s="46" t="s">
        <v>6791</v>
      </c>
      <c r="L66" s="48">
        <f ca="1">VLOOKUP('Kunst &amp; Architektur 2000-2009'!K66,'Gesamt 2000-2009'!K66:L882,2,0)</f>
        <v>0</v>
      </c>
      <c r="M66" s="48" t="s">
        <v>5056</v>
      </c>
      <c r="N66" s="46" t="s">
        <v>7610</v>
      </c>
      <c r="O66" s="98">
        <v>1</v>
      </c>
    </row>
    <row r="67" spans="2:15">
      <c r="B67" s="46" t="s">
        <v>7004</v>
      </c>
      <c r="C67" s="47">
        <v>9783839401446</v>
      </c>
      <c r="D67" s="48" t="s">
        <v>7005</v>
      </c>
      <c r="E67" s="48" t="s">
        <v>7006</v>
      </c>
      <c r="F67" s="48" t="s">
        <v>6558</v>
      </c>
      <c r="G67" s="46">
        <v>2005</v>
      </c>
      <c r="H67" s="46" t="str">
        <f ca="1">VLOOKUP(C67,'Gesamt 2000-2009'!C:H,6,0)</f>
        <v>verfügbar</v>
      </c>
      <c r="I67" s="82">
        <v>22.99</v>
      </c>
      <c r="J67" s="89" t="str">
        <f ca="1">VLOOKUP(C67,'Gesamt 2000-2009'!C67:J883,8,0)</f>
        <v>Kulturmanagement|Kulturmanagement</v>
      </c>
      <c r="K67" s="46" t="s">
        <v>7007</v>
      </c>
      <c r="L67" s="48">
        <f ca="1">VLOOKUP('Kunst &amp; Architektur 2000-2009'!K67,'Gesamt 2000-2009'!K67:L883,2,0)</f>
        <v>0</v>
      </c>
      <c r="M67" s="48" t="s">
        <v>5056</v>
      </c>
      <c r="N67" s="46" t="s">
        <v>7003</v>
      </c>
      <c r="O67" s="98">
        <v>1</v>
      </c>
    </row>
    <row r="68" spans="2:15">
      <c r="B68" s="46" t="s">
        <v>7073</v>
      </c>
      <c r="C68" s="47">
        <v>9783839402559</v>
      </c>
      <c r="D68" s="48" t="s">
        <v>7074</v>
      </c>
      <c r="E68" s="48" t="s">
        <v>7075</v>
      </c>
      <c r="F68" s="48" t="s">
        <v>6558</v>
      </c>
      <c r="G68" s="46">
        <v>2005</v>
      </c>
      <c r="H68" s="46" t="str">
        <f ca="1">VLOOKUP(C68,'Gesamt 2000-2009'!C:H,6,0)</f>
        <v>verfügbar</v>
      </c>
      <c r="I68" s="82">
        <v>23.99</v>
      </c>
      <c r="J68" s="89" t="str">
        <f ca="1">VLOOKUP(C68,'Gesamt 2000-2009'!C68:J884,8,0)</f>
        <v>Museum|Museumswissenschaft</v>
      </c>
      <c r="K68" s="46" t="s">
        <v>6607</v>
      </c>
      <c r="L68" s="48">
        <f ca="1">VLOOKUP('Kunst &amp; Architektur 2000-2009'!K68,'Gesamt 2000-2009'!K68:L884,2,0)</f>
        <v>0</v>
      </c>
      <c r="M68" s="48" t="s">
        <v>5056</v>
      </c>
      <c r="N68" s="46" t="s">
        <v>7072</v>
      </c>
      <c r="O68" s="98">
        <v>1</v>
      </c>
    </row>
    <row r="69" spans="2:15">
      <c r="B69" s="46" t="s">
        <v>7085</v>
      </c>
      <c r="C69" s="47">
        <v>9783839403266</v>
      </c>
      <c r="D69" s="48" t="s">
        <v>7086</v>
      </c>
      <c r="E69" s="48" t="s">
        <v>7087</v>
      </c>
      <c r="F69" s="48" t="s">
        <v>6570</v>
      </c>
      <c r="G69" s="46">
        <v>2005</v>
      </c>
      <c r="H69" s="46" t="str">
        <f ca="1">VLOOKUP(C69,'Gesamt 2000-2009'!C:H,6,0)</f>
        <v>verfügbar</v>
      </c>
      <c r="I69" s="82">
        <v>21.99</v>
      </c>
      <c r="J69" s="89" t="str">
        <f ca="1">VLOOKUP(C69,'Gesamt 2000-2009'!C69:J885,8,0)</f>
        <v>Kunst- und Bildwissenschaft|Kunsttheorie</v>
      </c>
      <c r="K69" s="46" t="s">
        <v>6791</v>
      </c>
      <c r="L69" s="48">
        <f ca="1">VLOOKUP('Kunst &amp; Architektur 2000-2009'!K69,'Gesamt 2000-2009'!K69:L885,2,0)</f>
        <v>0</v>
      </c>
      <c r="M69" s="48" t="s">
        <v>5056</v>
      </c>
      <c r="N69" s="46" t="s">
        <v>7084</v>
      </c>
      <c r="O69" s="98">
        <v>1</v>
      </c>
    </row>
    <row r="70" spans="2:15">
      <c r="B70" s="46" t="s">
        <v>7166</v>
      </c>
      <c r="C70" s="47">
        <v>9783839403709</v>
      </c>
      <c r="D70" s="48" t="s">
        <v>7167</v>
      </c>
      <c r="E70" s="48" t="s">
        <v>7168</v>
      </c>
      <c r="F70" s="48" t="s">
        <v>6570</v>
      </c>
      <c r="G70" s="46">
        <v>2005</v>
      </c>
      <c r="H70" s="46" t="str">
        <f ca="1">VLOOKUP(C70,'Gesamt 2000-2009'!C:H,6,0)</f>
        <v>verfügbar</v>
      </c>
      <c r="I70" s="82">
        <v>25.99</v>
      </c>
      <c r="J70" s="89" t="str">
        <f ca="1">VLOOKUP(C70,'Gesamt 2000-2009'!C70:J886,8,0)</f>
        <v>Kunst- und Bildwissenschaft|Bildtheorie</v>
      </c>
      <c r="K70" s="46" t="s">
        <v>6791</v>
      </c>
      <c r="L70" s="48">
        <f ca="1">VLOOKUP('Kunst &amp; Architektur 2000-2009'!K70,'Gesamt 2000-2009'!K70:L886,2,0)</f>
        <v>0</v>
      </c>
      <c r="M70" s="48" t="s">
        <v>5056</v>
      </c>
      <c r="N70" s="46" t="s">
        <v>7165</v>
      </c>
      <c r="O70" s="98">
        <v>1</v>
      </c>
    </row>
    <row r="71" spans="2:15">
      <c r="B71" s="46" t="s">
        <v>7182</v>
      </c>
      <c r="C71" s="47">
        <v>9783839402689</v>
      </c>
      <c r="D71" s="48" t="s">
        <v>7183</v>
      </c>
      <c r="E71" s="48" t="s">
        <v>7184</v>
      </c>
      <c r="F71" s="48" t="s">
        <v>6558</v>
      </c>
      <c r="G71" s="46">
        <v>2005</v>
      </c>
      <c r="H71" s="46" t="str">
        <f ca="1">VLOOKUP(C71,'Gesamt 2000-2009'!C:H,6,0)</f>
        <v>verfügbar</v>
      </c>
      <c r="I71" s="82">
        <v>24.99</v>
      </c>
      <c r="J71" s="89" t="str">
        <f ca="1">VLOOKUP(C71,'Gesamt 2000-2009'!C71:J887,8,0)</f>
        <v>Museum|Museumswissenschaft</v>
      </c>
      <c r="K71" s="46" t="s">
        <v>6607</v>
      </c>
      <c r="L71" s="48">
        <f ca="1">VLOOKUP('Kunst &amp; Architektur 2000-2009'!K71,'Gesamt 2000-2009'!K71:L887,2,0)</f>
        <v>0</v>
      </c>
      <c r="M71" s="48" t="s">
        <v>5056</v>
      </c>
      <c r="N71" s="46" t="s">
        <v>7181</v>
      </c>
      <c r="O71" s="98">
        <v>1</v>
      </c>
    </row>
    <row r="72" spans="2:15">
      <c r="B72" s="46" t="s">
        <v>7190</v>
      </c>
      <c r="C72" s="47">
        <v>9783839403174</v>
      </c>
      <c r="D72" s="48" t="s">
        <v>7191</v>
      </c>
      <c r="E72" s="48" t="s">
        <v>7192</v>
      </c>
      <c r="F72" s="48" t="s">
        <v>6570</v>
      </c>
      <c r="G72" s="46">
        <v>2005</v>
      </c>
      <c r="H72" s="46" t="str">
        <f ca="1">VLOOKUP(C72,'Gesamt 2000-2009'!C:H,6,0)</f>
        <v>verfügbar</v>
      </c>
      <c r="I72" s="82">
        <v>24.99</v>
      </c>
      <c r="J72" s="89" t="str">
        <f ca="1">VLOOKUP(C72,'Gesamt 2000-2009'!C72:J888,8,0)</f>
        <v>Kunst- und Bildwissenschaft|Kunsttheorie</v>
      </c>
      <c r="K72" s="46" t="s">
        <v>6791</v>
      </c>
      <c r="L72" s="48">
        <f ca="1">VLOOKUP('Kunst &amp; Architektur 2000-2009'!K72,'Gesamt 2000-2009'!K72:L888,2,0)</f>
        <v>0</v>
      </c>
      <c r="M72" s="48" t="s">
        <v>5056</v>
      </c>
      <c r="N72" s="46" t="s">
        <v>7189</v>
      </c>
      <c r="O72" s="98">
        <v>1</v>
      </c>
    </row>
    <row r="73" spans="2:15">
      <c r="B73" s="46" t="s">
        <v>7204</v>
      </c>
      <c r="C73" s="47">
        <v>9783839403983</v>
      </c>
      <c r="D73" s="48" t="s">
        <v>7205</v>
      </c>
      <c r="E73" s="48" t="s">
        <v>7206</v>
      </c>
      <c r="F73" s="48" t="s">
        <v>6558</v>
      </c>
      <c r="G73" s="46">
        <v>2005</v>
      </c>
      <c r="H73" s="46" t="str">
        <f ca="1">VLOOKUP(C73,'Gesamt 2000-2009'!C:H,6,0)</f>
        <v>verfügbar</v>
      </c>
      <c r="I73" s="82">
        <v>20.99</v>
      </c>
      <c r="J73" s="89" t="str">
        <f ca="1">VLOOKUP(C73,'Gesamt 2000-2009'!C73:J889,8,0)</f>
        <v>Museum|Museumswissenschaft</v>
      </c>
      <c r="K73" s="46" t="s">
        <v>6607</v>
      </c>
      <c r="L73" s="48">
        <f ca="1">VLOOKUP('Kunst &amp; Architektur 2000-2009'!K73,'Gesamt 2000-2009'!K73:L889,2,0)</f>
        <v>0</v>
      </c>
      <c r="M73" s="48" t="s">
        <v>5056</v>
      </c>
      <c r="N73" s="46" t="s">
        <v>7203</v>
      </c>
      <c r="O73" s="98">
        <v>1</v>
      </c>
    </row>
    <row r="74" spans="2:15">
      <c r="B74" s="46" t="s">
        <v>7220</v>
      </c>
      <c r="C74" s="47">
        <v>9783839403723</v>
      </c>
      <c r="D74" s="48" t="s">
        <v>7221</v>
      </c>
      <c r="E74" s="48" t="s">
        <v>7222</v>
      </c>
      <c r="F74" s="48" t="s">
        <v>6558</v>
      </c>
      <c r="G74" s="46">
        <v>2005</v>
      </c>
      <c r="H74" s="46" t="str">
        <f ca="1">VLOOKUP(C74,'Gesamt 2000-2009'!C:H,6,0)</f>
        <v>verfügbar</v>
      </c>
      <c r="I74" s="82">
        <v>21.99</v>
      </c>
      <c r="J74" s="89" t="str">
        <f ca="1">VLOOKUP(C74,'Gesamt 2000-2009'!C74:J890,8,0)</f>
        <v>Museum|Museumswissenschaft</v>
      </c>
      <c r="K74" s="46" t="s">
        <v>6607</v>
      </c>
      <c r="L74" s="48">
        <f ca="1">VLOOKUP('Kunst &amp; Architektur 2000-2009'!K74,'Gesamt 2000-2009'!K74:L890,2,0)</f>
        <v>0</v>
      </c>
      <c r="M74" s="48" t="s">
        <v>5056</v>
      </c>
      <c r="N74" s="46" t="s">
        <v>7219</v>
      </c>
      <c r="O74" s="98">
        <v>1</v>
      </c>
    </row>
    <row r="75" spans="2:15">
      <c r="B75" s="46" t="s">
        <v>7257</v>
      </c>
      <c r="C75" s="47">
        <v>9783839403990</v>
      </c>
      <c r="D75" s="48" t="s">
        <v>7258</v>
      </c>
      <c r="E75" s="48" t="s">
        <v>7259</v>
      </c>
      <c r="F75" s="48" t="s">
        <v>6558</v>
      </c>
      <c r="G75" s="46">
        <v>2005</v>
      </c>
      <c r="H75" s="46" t="str">
        <f ca="1">VLOOKUP(C75,'Gesamt 2000-2009'!C:H,6,0)</f>
        <v>verfügbar</v>
      </c>
      <c r="I75" s="82">
        <v>17.989999999999998</v>
      </c>
      <c r="J75" s="89" t="str">
        <f ca="1">VLOOKUP(C75,'Gesamt 2000-2009'!C75:J891,8,0)</f>
        <v>Kulturmanagement|Kulturpolitik und kulturelle Bildung</v>
      </c>
      <c r="K75" s="46" t="s">
        <v>7007</v>
      </c>
      <c r="L75" s="48">
        <f ca="1">VLOOKUP('Kunst &amp; Architektur 2000-2009'!K75,'Gesamt 2000-2009'!K75:L891,2,0)</f>
        <v>0</v>
      </c>
      <c r="M75" s="48" t="s">
        <v>5056</v>
      </c>
      <c r="N75" s="46" t="s">
        <v>7256</v>
      </c>
      <c r="O75" s="98">
        <v>1</v>
      </c>
    </row>
    <row r="76" spans="2:15">
      <c r="B76" s="46" t="s">
        <v>6769</v>
      </c>
      <c r="C76" s="47">
        <v>9783839401927</v>
      </c>
      <c r="D76" s="48" t="s">
        <v>6770</v>
      </c>
      <c r="E76" s="48" t="s">
        <v>6771</v>
      </c>
      <c r="F76" s="48" t="s">
        <v>6558</v>
      </c>
      <c r="G76" s="46">
        <v>2004</v>
      </c>
      <c r="H76" s="46" t="str">
        <f ca="1">VLOOKUP(C76,'Gesamt 2000-2009'!C:H,6,0)</f>
        <v>verfügbar</v>
      </c>
      <c r="I76" s="82">
        <v>22.99</v>
      </c>
      <c r="J76" s="89" t="str">
        <f ca="1">VLOOKUP(C76,'Gesamt 2000-2009'!C76:J892,8,0)</f>
        <v>Museum|Museumswissenschaft</v>
      </c>
      <c r="K76" s="46" t="s">
        <v>6607</v>
      </c>
      <c r="L76" s="48">
        <f ca="1">VLOOKUP('Kunst &amp; Architektur 2000-2009'!K76,'Gesamt 2000-2009'!K76:L892,2,0)</f>
        <v>0</v>
      </c>
      <c r="M76" s="48" t="s">
        <v>5056</v>
      </c>
      <c r="N76" s="46" t="s">
        <v>6768</v>
      </c>
      <c r="O76" s="98">
        <v>1</v>
      </c>
    </row>
    <row r="77" spans="2:15">
      <c r="B77" s="46" t="s">
        <v>6656</v>
      </c>
      <c r="C77" s="47">
        <v>9783839401354</v>
      </c>
      <c r="D77" s="48" t="s">
        <v>6657</v>
      </c>
      <c r="E77" s="48" t="s">
        <v>6658</v>
      </c>
      <c r="F77" s="48" t="s">
        <v>6558</v>
      </c>
      <c r="G77" s="46">
        <v>2003</v>
      </c>
      <c r="H77" s="46" t="str">
        <f ca="1">VLOOKUP(C77,'Gesamt 2000-2009'!C:H,6,0)</f>
        <v>verfügbar</v>
      </c>
      <c r="I77" s="82">
        <v>16.989999999999998</v>
      </c>
      <c r="J77" s="89" t="str">
        <f ca="1">VLOOKUP(C77,'Gesamt 2000-2009'!C77:J893,8,0)</f>
        <v>Museum|Museumsmanagement und Ausstellungspraxis</v>
      </c>
      <c r="K77" s="46" t="s">
        <v>6557</v>
      </c>
      <c r="L77" s="48">
        <f ca="1">VLOOKUP('Kunst &amp; Architektur 2000-2009'!K77,'Gesamt 2000-2009'!K77:L893,2,0)</f>
        <v>0</v>
      </c>
      <c r="M77" s="48" t="s">
        <v>5056</v>
      </c>
      <c r="N77" s="46" t="s">
        <v>6655</v>
      </c>
      <c r="O77" s="98">
        <v>1</v>
      </c>
    </row>
    <row r="78" spans="2:15">
      <c r="B78" s="46" t="s">
        <v>6682</v>
      </c>
      <c r="C78" s="47">
        <v>9783839401408</v>
      </c>
      <c r="D78" s="48" t="s">
        <v>6683</v>
      </c>
      <c r="E78" s="48" t="s">
        <v>6684</v>
      </c>
      <c r="F78" s="48" t="s">
        <v>6558</v>
      </c>
      <c r="G78" s="46">
        <v>2003</v>
      </c>
      <c r="H78" s="46" t="str">
        <f ca="1">VLOOKUP(C78,'Gesamt 2000-2009'!C:H,6,0)</f>
        <v>verfügbar</v>
      </c>
      <c r="I78" s="82">
        <v>22.99</v>
      </c>
      <c r="J78" s="89" t="str">
        <f ca="1">VLOOKUP(C78,'Gesamt 2000-2009'!C78:J894,8,0)</f>
        <v>Museum|Museumswissenschaft</v>
      </c>
      <c r="K78" s="46" t="s">
        <v>6607</v>
      </c>
      <c r="L78" s="48">
        <f ca="1">VLOOKUP('Kunst &amp; Architektur 2000-2009'!K78,'Gesamt 2000-2009'!K78:L894,2,0)</f>
        <v>0</v>
      </c>
      <c r="M78" s="48" t="s">
        <v>5056</v>
      </c>
      <c r="N78" s="46" t="s">
        <v>6681</v>
      </c>
      <c r="O78" s="98">
        <v>1</v>
      </c>
    </row>
    <row r="79" spans="2:15">
      <c r="B79" s="46" t="s">
        <v>6686</v>
      </c>
      <c r="C79" s="47">
        <v>9783839401439</v>
      </c>
      <c r="D79" s="48" t="s">
        <v>6555</v>
      </c>
      <c r="E79" s="48" t="s">
        <v>6687</v>
      </c>
      <c r="F79" s="48" t="s">
        <v>6558</v>
      </c>
      <c r="G79" s="46">
        <v>2003</v>
      </c>
      <c r="H79" s="46" t="str">
        <f ca="1">VLOOKUP(C79,'Gesamt 2000-2009'!C:H,6,0)</f>
        <v>verfügbar</v>
      </c>
      <c r="I79" s="82">
        <v>16.989999999999998</v>
      </c>
      <c r="J79" s="89" t="str">
        <f ca="1">VLOOKUP(C79,'Gesamt 2000-2009'!C79:J895,8,0)</f>
        <v>Museum|Museumsmanagement und Ausstellungspraxis</v>
      </c>
      <c r="K79" s="46" t="s">
        <v>6557</v>
      </c>
      <c r="L79" s="48">
        <f ca="1">VLOOKUP('Kunst &amp; Architektur 2000-2009'!K79,'Gesamt 2000-2009'!K79:L895,2,0)</f>
        <v>0</v>
      </c>
      <c r="M79" s="48" t="s">
        <v>5056</v>
      </c>
      <c r="N79" s="46" t="s">
        <v>6685</v>
      </c>
      <c r="O79" s="98">
        <v>1</v>
      </c>
    </row>
    <row r="80" spans="2:15">
      <c r="B80" s="46" t="s">
        <v>6604</v>
      </c>
      <c r="C80" s="47">
        <v>9783839401071</v>
      </c>
      <c r="D80" s="48" t="s">
        <v>6605</v>
      </c>
      <c r="E80" s="48" t="s">
        <v>6606</v>
      </c>
      <c r="F80" s="48" t="s">
        <v>6558</v>
      </c>
      <c r="G80" s="46">
        <v>2002</v>
      </c>
      <c r="H80" s="46" t="str">
        <f ca="1">VLOOKUP(C80,'Gesamt 2000-2009'!C:H,6,0)</f>
        <v>verfügbar</v>
      </c>
      <c r="I80" s="82">
        <v>22.99</v>
      </c>
      <c r="J80" s="89" t="str">
        <f ca="1">VLOOKUP(C80,'Gesamt 2000-2009'!C80:J896,8,0)</f>
        <v>Museum|Museumspädagogik und Kulturvermittlung</v>
      </c>
      <c r="K80" s="46" t="s">
        <v>6607</v>
      </c>
      <c r="L80" s="48">
        <f ca="1">VLOOKUP('Kunst &amp; Architektur 2000-2009'!K80,'Gesamt 2000-2009'!K80:L896,2,0)</f>
        <v>0</v>
      </c>
      <c r="M80" s="48" t="s">
        <v>5056</v>
      </c>
      <c r="N80" s="46" t="s">
        <v>6603</v>
      </c>
      <c r="O80" s="98">
        <v>1</v>
      </c>
    </row>
    <row r="81" spans="2:15">
      <c r="B81" s="46" t="s">
        <v>6554</v>
      </c>
      <c r="C81" s="47">
        <v>9783839400685</v>
      </c>
      <c r="D81" s="48" t="s">
        <v>6555</v>
      </c>
      <c r="E81" s="48" t="s">
        <v>6556</v>
      </c>
      <c r="F81" s="48" t="s">
        <v>6558</v>
      </c>
      <c r="G81" s="46">
        <v>2001</v>
      </c>
      <c r="H81" s="46" t="str">
        <f ca="1">VLOOKUP(C81,'Gesamt 2000-2009'!C:H,6,0)</f>
        <v>verfügbar</v>
      </c>
      <c r="I81" s="82">
        <v>18.989999999999998</v>
      </c>
      <c r="J81" s="89" t="str">
        <f ca="1">VLOOKUP(C81,'Gesamt 2000-2009'!C81:J897,8,0)</f>
        <v>Museum|Museumsmanagement und Ausstellungspraxis</v>
      </c>
      <c r="K81" s="46" t="s">
        <v>6557</v>
      </c>
      <c r="L81" s="48">
        <f ca="1">VLOOKUP('Kunst &amp; Architektur 2000-2009'!K81,'Gesamt 2000-2009'!K81:L897,2,0)</f>
        <v>0</v>
      </c>
      <c r="M81" s="48" t="s">
        <v>5056</v>
      </c>
      <c r="N81" s="46" t="s">
        <v>6553</v>
      </c>
      <c r="O81" s="98">
        <v>1</v>
      </c>
    </row>
    <row r="82" spans="2:15" s="90" customFormat="1" ht="22.5" customHeight="1">
      <c r="C82" s="91"/>
      <c r="I82" s="92">
        <f>SUM(I7:I81)</f>
        <v>1852.2500000000005</v>
      </c>
      <c r="J82" s="103"/>
      <c r="K82" s="93"/>
      <c r="O82" s="99">
        <f>SUM(O7:O81)</f>
        <v>75</v>
      </c>
    </row>
    <row r="83" spans="2:15">
      <c r="O83" s="98"/>
    </row>
    <row r="84" spans="2:15">
      <c r="O84" s="98"/>
    </row>
    <row r="85" spans="2:15">
      <c r="O85" s="98"/>
    </row>
    <row r="86" spans="2:15">
      <c r="O86" s="98"/>
    </row>
    <row r="87" spans="2:15">
      <c r="O87" s="98"/>
    </row>
    <row r="88" spans="2:15">
      <c r="O88" s="98"/>
    </row>
    <row r="89" spans="2:15">
      <c r="O89" s="98"/>
    </row>
    <row r="90" spans="2:15">
      <c r="O90" s="98"/>
    </row>
    <row r="91" spans="2:15">
      <c r="O91" s="98"/>
    </row>
    <row r="92" spans="2:15">
      <c r="O92" s="98"/>
    </row>
    <row r="93" spans="2:15">
      <c r="O93" s="98"/>
    </row>
    <row r="94" spans="2:15">
      <c r="O94" s="98"/>
    </row>
    <row r="95" spans="2:15">
      <c r="O95" s="98"/>
    </row>
    <row r="96" spans="2:15">
      <c r="O96" s="98"/>
    </row>
    <row r="97" spans="15:15">
      <c r="O97" s="98"/>
    </row>
    <row r="98" spans="15:15">
      <c r="O98" s="98"/>
    </row>
    <row r="99" spans="15:15">
      <c r="O99" s="98"/>
    </row>
    <row r="100" spans="15:15">
      <c r="O100" s="98"/>
    </row>
    <row r="101" spans="15:15">
      <c r="O101" s="98"/>
    </row>
    <row r="102" spans="15:15">
      <c r="O102" s="98"/>
    </row>
    <row r="103" spans="15:15">
      <c r="O103" s="98"/>
    </row>
    <row r="104" spans="15:15">
      <c r="O104" s="98"/>
    </row>
    <row r="105" spans="15:15">
      <c r="O105" s="98"/>
    </row>
    <row r="106" spans="15:15">
      <c r="O106" s="98"/>
    </row>
    <row r="107" spans="15:15">
      <c r="O107" s="98"/>
    </row>
    <row r="108" spans="15:15">
      <c r="O108" s="98"/>
    </row>
    <row r="109" spans="15:15">
      <c r="O109" s="98"/>
    </row>
    <row r="110" spans="15:15">
      <c r="O110" s="98"/>
    </row>
    <row r="111" spans="15:15">
      <c r="O111" s="98"/>
    </row>
    <row r="112" spans="15:15">
      <c r="O112" s="98"/>
    </row>
    <row r="113" spans="15:15">
      <c r="O113" s="98"/>
    </row>
    <row r="114" spans="15:15">
      <c r="O114" s="98"/>
    </row>
    <row r="115" spans="15:15">
      <c r="O115" s="98"/>
    </row>
    <row r="116" spans="15:15">
      <c r="O116" s="98"/>
    </row>
    <row r="117" spans="15:15">
      <c r="O117" s="98"/>
    </row>
    <row r="118" spans="15:15">
      <c r="O118" s="98"/>
    </row>
    <row r="119" spans="15:15">
      <c r="O119" s="98"/>
    </row>
    <row r="120" spans="15:15">
      <c r="O120" s="99"/>
    </row>
  </sheetData>
  <sheetCalcPr fullCalcOnLoad="1"/>
  <phoneticPr fontId="0" type="noConversion"/>
  <printOptions gridLines="1"/>
  <pageMargins left="0.7" right="0.7" top="0.78740157499999996" bottom="0.78740157499999996" header="0.3" footer="0.3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2:R328"/>
  <sheetViews>
    <sheetView workbookViewId="0">
      <pane ySplit="6" topLeftCell="A7" activePane="bottomLeft" state="frozen"/>
      <selection pane="bottomLeft" activeCell="A5" sqref="A5"/>
    </sheetView>
  </sheetViews>
  <sheetFormatPr defaultColWidth="11.42578125" defaultRowHeight="12"/>
  <cols>
    <col min="1" max="1" width="3.140625" style="45" customWidth="1"/>
    <col min="2" max="2" width="17.85546875" style="46" customWidth="1"/>
    <col min="3" max="3" width="17.85546875" style="47" customWidth="1"/>
    <col min="4" max="5" width="11.42578125" style="46" customWidth="1"/>
    <col min="6" max="6" width="47.7109375" style="48" customWidth="1"/>
    <col min="7" max="8" width="20.85546875" style="45" customWidth="1"/>
    <col min="9" max="9" width="14" style="46" customWidth="1"/>
    <col min="10" max="10" width="11.85546875" style="46" customWidth="1"/>
    <col min="11" max="12" width="17.85546875" style="46" customWidth="1"/>
    <col min="13" max="13" width="12.85546875" style="45" customWidth="1"/>
    <col min="14" max="14" width="12.85546875" style="46" customWidth="1"/>
    <col min="15" max="15" width="75" style="48" bestFit="1" customWidth="1"/>
    <col min="16" max="16" width="38.42578125" style="46" bestFit="1" customWidth="1"/>
    <col min="17" max="17" width="57.28515625" style="45" customWidth="1"/>
    <col min="18" max="16384" width="11.42578125" style="45"/>
  </cols>
  <sheetData>
    <row r="2" spans="1:18">
      <c r="B2" s="48"/>
      <c r="C2" s="48"/>
      <c r="D2" s="48"/>
      <c r="E2" s="48"/>
      <c r="F2" s="46"/>
      <c r="G2" s="46"/>
      <c r="H2" s="82"/>
      <c r="I2" s="83"/>
      <c r="M2" s="48"/>
      <c r="N2" s="45"/>
      <c r="O2" s="45"/>
      <c r="P2" s="45"/>
    </row>
    <row r="3" spans="1:18" s="51" customFormat="1">
      <c r="A3" s="50" t="s">
        <v>1500</v>
      </c>
      <c r="C3" s="50"/>
      <c r="D3" s="50"/>
      <c r="E3" s="50"/>
      <c r="F3" s="54"/>
      <c r="G3" s="54"/>
      <c r="H3" s="85"/>
      <c r="I3" s="86"/>
      <c r="J3" s="54"/>
      <c r="K3" s="54"/>
      <c r="L3" s="54"/>
      <c r="M3" s="50"/>
    </row>
    <row r="4" spans="1:18">
      <c r="B4" s="55"/>
      <c r="C4" s="48"/>
      <c r="D4" s="48"/>
      <c r="E4" s="48"/>
      <c r="F4" s="46"/>
      <c r="G4" s="46"/>
      <c r="H4" s="82"/>
      <c r="I4" s="83"/>
      <c r="M4" s="48"/>
      <c r="N4" s="45"/>
      <c r="O4" s="45"/>
      <c r="P4" s="45"/>
    </row>
    <row r="5" spans="1:18">
      <c r="B5" s="49"/>
      <c r="C5" s="49"/>
      <c r="D5" s="49"/>
      <c r="E5" s="49"/>
    </row>
    <row r="6" spans="1:18" s="56" customFormat="1" ht="30" customHeight="1">
      <c r="B6" s="56" t="s">
        <v>6527</v>
      </c>
      <c r="C6" s="57" t="s">
        <v>5082</v>
      </c>
      <c r="D6" s="56" t="s">
        <v>5083</v>
      </c>
      <c r="E6" s="56" t="s">
        <v>5084</v>
      </c>
      <c r="F6" s="56" t="s">
        <v>5085</v>
      </c>
      <c r="G6" s="56" t="s">
        <v>5086</v>
      </c>
      <c r="H6" s="56" t="s">
        <v>5087</v>
      </c>
      <c r="I6" s="58" t="s">
        <v>5088</v>
      </c>
      <c r="J6" s="58" t="s">
        <v>5089</v>
      </c>
      <c r="K6" s="58" t="s">
        <v>5090</v>
      </c>
      <c r="L6" s="58" t="s">
        <v>5084</v>
      </c>
      <c r="M6" s="56" t="s">
        <v>5091</v>
      </c>
      <c r="N6" s="56" t="s">
        <v>6529</v>
      </c>
      <c r="O6" s="56" t="s">
        <v>5092</v>
      </c>
      <c r="P6" s="56" t="s">
        <v>5093</v>
      </c>
      <c r="Q6" s="56" t="s">
        <v>5094</v>
      </c>
    </row>
    <row r="7" spans="1:18" s="78" customFormat="1">
      <c r="B7" s="75" t="s">
        <v>3837</v>
      </c>
      <c r="C7" s="76">
        <v>9783839422762</v>
      </c>
      <c r="D7" s="75" t="s">
        <v>5096</v>
      </c>
      <c r="E7" s="75" t="s">
        <v>5097</v>
      </c>
      <c r="F7" s="77" t="s">
        <v>3838</v>
      </c>
      <c r="G7" s="78" t="s">
        <v>3839</v>
      </c>
      <c r="H7" s="78" t="s">
        <v>3840</v>
      </c>
      <c r="I7" s="75">
        <v>6</v>
      </c>
      <c r="J7" s="75">
        <v>2013</v>
      </c>
      <c r="K7" s="75" t="s">
        <v>5135</v>
      </c>
      <c r="L7" s="75" t="str">
        <f ca="1">VLOOKUP(C7,'Gesamt 2010-2013'!C:K,9,0)</f>
        <v>verfügbar</v>
      </c>
      <c r="M7" s="96">
        <f ca="1">VLOOKUP(C7,'Gesamt 2010-2013'!C:L,10,0)</f>
        <v>44.99</v>
      </c>
      <c r="N7" s="75" t="s">
        <v>5882</v>
      </c>
      <c r="O7" s="77" t="s">
        <v>5102</v>
      </c>
      <c r="P7" s="75" t="s">
        <v>3841</v>
      </c>
      <c r="Q7" s="78" t="s">
        <v>3842</v>
      </c>
      <c r="R7" s="74">
        <v>1</v>
      </c>
    </row>
    <row r="8" spans="1:18" s="78" customFormat="1">
      <c r="B8" s="75" t="s">
        <v>3843</v>
      </c>
      <c r="C8" s="76">
        <v>9783839423455</v>
      </c>
      <c r="D8" s="75" t="s">
        <v>5096</v>
      </c>
      <c r="E8" s="75" t="s">
        <v>5097</v>
      </c>
      <c r="F8" s="77" t="s">
        <v>3844</v>
      </c>
      <c r="G8" s="78" t="s">
        <v>3845</v>
      </c>
      <c r="H8" s="78" t="s">
        <v>5848</v>
      </c>
      <c r="I8" s="75">
        <v>11</v>
      </c>
      <c r="J8" s="75">
        <v>2013</v>
      </c>
      <c r="K8" s="75" t="s">
        <v>5101</v>
      </c>
      <c r="L8" s="75" t="str">
        <f ca="1">VLOOKUP(C8,'Gesamt 2010-2013'!C:K,9,0)</f>
        <v>verfügbar</v>
      </c>
      <c r="M8" s="96">
        <f ca="1">VLOOKUP(C8,'Gesamt 2010-2013'!C:L,10,0)</f>
        <v>38.99</v>
      </c>
      <c r="N8" s="75" t="s">
        <v>6969</v>
      </c>
      <c r="O8" s="77" t="s">
        <v>3092</v>
      </c>
      <c r="P8" s="75" t="s">
        <v>3841</v>
      </c>
      <c r="Q8" s="78" t="s">
        <v>3846</v>
      </c>
      <c r="R8" s="74">
        <v>1</v>
      </c>
    </row>
    <row r="9" spans="1:18" s="78" customFormat="1">
      <c r="B9" s="75" t="s">
        <v>3847</v>
      </c>
      <c r="C9" s="76">
        <v>9783839424230</v>
      </c>
      <c r="D9" s="75" t="s">
        <v>5096</v>
      </c>
      <c r="E9" s="75" t="s">
        <v>5097</v>
      </c>
      <c r="F9" s="77" t="s">
        <v>3848</v>
      </c>
      <c r="G9" s="78" t="s">
        <v>3849</v>
      </c>
      <c r="H9" s="78" t="s">
        <v>7568</v>
      </c>
      <c r="I9" s="75">
        <v>20</v>
      </c>
      <c r="J9" s="75">
        <v>2013</v>
      </c>
      <c r="K9" s="75" t="s">
        <v>5101</v>
      </c>
      <c r="L9" s="75" t="str">
        <f ca="1">VLOOKUP(C9,'Gesamt 2010-2013'!C:K,9,0)</f>
        <v>verfügbar</v>
      </c>
      <c r="M9" s="96">
        <f ca="1">VLOOKUP(C9,'Gesamt 2010-2013'!C:L,10,0)</f>
        <v>31.99</v>
      </c>
      <c r="N9" s="75" t="s">
        <v>3099</v>
      </c>
      <c r="O9" s="77" t="s">
        <v>3100</v>
      </c>
      <c r="P9" s="75" t="s">
        <v>3841</v>
      </c>
      <c r="Q9" s="78" t="s">
        <v>3842</v>
      </c>
      <c r="R9" s="74">
        <v>1</v>
      </c>
    </row>
    <row r="10" spans="1:18" s="78" customFormat="1">
      <c r="B10" s="75" t="s">
        <v>3850</v>
      </c>
      <c r="C10" s="76">
        <v>9783839414514</v>
      </c>
      <c r="D10" s="75" t="s">
        <v>5096</v>
      </c>
      <c r="E10" s="75" t="s">
        <v>5097</v>
      </c>
      <c r="F10" s="77" t="s">
        <v>3851</v>
      </c>
      <c r="G10" s="78" t="s">
        <v>3852</v>
      </c>
      <c r="H10" s="78" t="s">
        <v>5848</v>
      </c>
      <c r="I10" s="75">
        <v>6</v>
      </c>
      <c r="J10" s="75">
        <v>2010</v>
      </c>
      <c r="K10" s="75" t="s">
        <v>5101</v>
      </c>
      <c r="L10" s="75" t="str">
        <f ca="1">VLOOKUP(C10,'Gesamt 2010-2013'!C:K,9,0)</f>
        <v>verfügbar</v>
      </c>
      <c r="M10" s="96">
        <f ca="1">VLOOKUP(C10,'Gesamt 2010-2013'!C:L,10,0)</f>
        <v>31.99</v>
      </c>
      <c r="N10" s="75" t="s">
        <v>6467</v>
      </c>
      <c r="O10" s="77" t="s">
        <v>3207</v>
      </c>
      <c r="P10" s="75" t="s">
        <v>3841</v>
      </c>
      <c r="Q10" s="78" t="s">
        <v>3853</v>
      </c>
      <c r="R10" s="79">
        <v>1</v>
      </c>
    </row>
    <row r="11" spans="1:18" s="78" customFormat="1">
      <c r="B11" s="75" t="s">
        <v>3854</v>
      </c>
      <c r="C11" s="76">
        <v>9783839424377</v>
      </c>
      <c r="D11" s="75" t="s">
        <v>5096</v>
      </c>
      <c r="E11" s="75" t="s">
        <v>5097</v>
      </c>
      <c r="F11" s="77" t="s">
        <v>3855</v>
      </c>
      <c r="G11" s="78" t="s">
        <v>3856</v>
      </c>
      <c r="H11" s="78" t="s">
        <v>6570</v>
      </c>
      <c r="I11" s="75"/>
      <c r="J11" s="75">
        <v>2013</v>
      </c>
      <c r="K11" s="75" t="s">
        <v>5135</v>
      </c>
      <c r="L11" s="75" t="str">
        <f ca="1">VLOOKUP(C11,'Gesamt 2010-2013'!C:K,9,0)</f>
        <v>verfügbar</v>
      </c>
      <c r="M11" s="96">
        <f ca="1">VLOOKUP(C11,'Gesamt 2010-2013'!C:L,10,0)</f>
        <v>22.99</v>
      </c>
      <c r="N11" s="75" t="s">
        <v>6467</v>
      </c>
      <c r="O11" s="77" t="s">
        <v>3207</v>
      </c>
      <c r="P11" s="75" t="s">
        <v>3841</v>
      </c>
      <c r="Q11" s="78" t="s">
        <v>3853</v>
      </c>
      <c r="R11" s="79">
        <v>1</v>
      </c>
    </row>
    <row r="12" spans="1:18" s="78" customFormat="1">
      <c r="B12" s="75" t="s">
        <v>3857</v>
      </c>
      <c r="C12" s="76">
        <v>9783839421956</v>
      </c>
      <c r="D12" s="75" t="s">
        <v>5096</v>
      </c>
      <c r="E12" s="75" t="s">
        <v>5097</v>
      </c>
      <c r="F12" s="77" t="s">
        <v>3858</v>
      </c>
      <c r="G12" s="78" t="s">
        <v>3859</v>
      </c>
      <c r="H12" s="78" t="s">
        <v>3860</v>
      </c>
      <c r="I12" s="75">
        <v>1</v>
      </c>
      <c r="J12" s="75">
        <v>2013</v>
      </c>
      <c r="K12" s="75" t="s">
        <v>5101</v>
      </c>
      <c r="L12" s="75" t="str">
        <f ca="1">VLOOKUP(C12,'Gesamt 2010-2013'!C:K,9,0)</f>
        <v>verfügbar</v>
      </c>
      <c r="M12" s="96">
        <f ca="1">VLOOKUP(C12,'Gesamt 2010-2013'!C:L,10,0)</f>
        <v>21.99</v>
      </c>
      <c r="N12" s="75" t="s">
        <v>6467</v>
      </c>
      <c r="O12" s="77" t="s">
        <v>3207</v>
      </c>
      <c r="P12" s="75" t="s">
        <v>3841</v>
      </c>
      <c r="Q12" s="78" t="s">
        <v>3853</v>
      </c>
      <c r="R12" s="79">
        <v>1</v>
      </c>
    </row>
    <row r="13" spans="1:18" s="78" customFormat="1">
      <c r="B13" s="75" t="s">
        <v>3861</v>
      </c>
      <c r="C13" s="76">
        <v>9783839421215</v>
      </c>
      <c r="D13" s="75" t="s">
        <v>5096</v>
      </c>
      <c r="E13" s="75" t="s">
        <v>5097</v>
      </c>
      <c r="F13" s="77" t="s">
        <v>3862</v>
      </c>
      <c r="G13" s="78" t="s">
        <v>3863</v>
      </c>
      <c r="H13" s="78" t="s">
        <v>7307</v>
      </c>
      <c r="I13" s="75">
        <v>28</v>
      </c>
      <c r="J13" s="75">
        <v>2012</v>
      </c>
      <c r="K13" s="75" t="s">
        <v>5101</v>
      </c>
      <c r="L13" s="75" t="str">
        <f ca="1">VLOOKUP(C13,'Gesamt 2010-2013'!C:K,9,0)</f>
        <v>verfügbar</v>
      </c>
      <c r="M13" s="96">
        <f ca="1">VLOOKUP(C13,'Gesamt 2010-2013'!C:L,10,0)</f>
        <v>26.99</v>
      </c>
      <c r="N13" s="75" t="s">
        <v>6374</v>
      </c>
      <c r="O13" s="77" t="s">
        <v>3864</v>
      </c>
      <c r="P13" s="75" t="s">
        <v>3841</v>
      </c>
      <c r="Q13" s="78" t="s">
        <v>3846</v>
      </c>
      <c r="R13" s="79">
        <v>1</v>
      </c>
    </row>
    <row r="14" spans="1:18" s="78" customFormat="1">
      <c r="B14" s="75" t="s">
        <v>3865</v>
      </c>
      <c r="C14" s="76">
        <v>9783839425053</v>
      </c>
      <c r="D14" s="75" t="s">
        <v>5096</v>
      </c>
      <c r="E14" s="75" t="s">
        <v>5097</v>
      </c>
      <c r="F14" s="77" t="s">
        <v>3866</v>
      </c>
      <c r="G14" s="78" t="s">
        <v>3867</v>
      </c>
      <c r="H14" s="78" t="s">
        <v>6951</v>
      </c>
      <c r="I14" s="75"/>
      <c r="J14" s="75">
        <v>2013</v>
      </c>
      <c r="K14" s="75" t="s">
        <v>5101</v>
      </c>
      <c r="L14" s="75" t="str">
        <f ca="1">VLOOKUP(C14,'Gesamt 2010-2013'!C:K,9,0)</f>
        <v>verfügbar</v>
      </c>
      <c r="M14" s="96">
        <f ca="1">VLOOKUP(C14,'Gesamt 2010-2013'!C:L,10,0)</f>
        <v>26.99</v>
      </c>
      <c r="N14" s="75" t="s">
        <v>6374</v>
      </c>
      <c r="O14" s="77" t="s">
        <v>3864</v>
      </c>
      <c r="P14" s="75" t="s">
        <v>3841</v>
      </c>
      <c r="Q14" s="78" t="s">
        <v>3846</v>
      </c>
      <c r="R14" s="79">
        <v>1</v>
      </c>
    </row>
    <row r="15" spans="1:18" s="78" customFormat="1">
      <c r="B15" s="75" t="s">
        <v>3868</v>
      </c>
      <c r="C15" s="76">
        <v>9783839419830</v>
      </c>
      <c r="D15" s="75" t="s">
        <v>5096</v>
      </c>
      <c r="E15" s="75" t="s">
        <v>5097</v>
      </c>
      <c r="F15" s="77" t="s">
        <v>3869</v>
      </c>
      <c r="G15" s="78" t="s">
        <v>3870</v>
      </c>
      <c r="H15" s="78" t="s">
        <v>6570</v>
      </c>
      <c r="I15" s="75"/>
      <c r="J15" s="75">
        <v>2013</v>
      </c>
      <c r="K15" s="75" t="s">
        <v>5101</v>
      </c>
      <c r="L15" s="75" t="str">
        <f ca="1">VLOOKUP(C15,'Gesamt 2010-2013'!C:K,9,0)</f>
        <v>verfügbar</v>
      </c>
      <c r="M15" s="96">
        <f ca="1">VLOOKUP(C15,'Gesamt 2010-2013'!C:L,10,0)</f>
        <v>32.99</v>
      </c>
      <c r="N15" s="75" t="s">
        <v>6374</v>
      </c>
      <c r="O15" s="77" t="s">
        <v>3864</v>
      </c>
      <c r="P15" s="75" t="s">
        <v>3841</v>
      </c>
      <c r="Q15" s="78" t="s">
        <v>3846</v>
      </c>
      <c r="R15" s="79">
        <v>1</v>
      </c>
    </row>
    <row r="16" spans="1:18" s="78" customFormat="1">
      <c r="B16" s="75" t="s">
        <v>3871</v>
      </c>
      <c r="C16" s="76">
        <v>9783839418208</v>
      </c>
      <c r="D16" s="75" t="s">
        <v>5096</v>
      </c>
      <c r="E16" s="75" t="s">
        <v>5097</v>
      </c>
      <c r="F16" s="77" t="s">
        <v>3872</v>
      </c>
      <c r="G16" s="78" t="s">
        <v>3873</v>
      </c>
      <c r="H16" s="78" t="s">
        <v>7307</v>
      </c>
      <c r="I16" s="75">
        <v>26</v>
      </c>
      <c r="J16" s="75">
        <v>2011</v>
      </c>
      <c r="K16" s="75" t="s">
        <v>5101</v>
      </c>
      <c r="L16" s="75" t="str">
        <f ca="1">VLOOKUP(C16,'Gesamt 2010-2013'!C:K,9,0)</f>
        <v>verfügbar</v>
      </c>
      <c r="M16" s="96">
        <f ca="1">VLOOKUP(C16,'Gesamt 2010-2013'!C:L,10,0)</f>
        <v>30.99</v>
      </c>
      <c r="N16" s="75" t="s">
        <v>6942</v>
      </c>
      <c r="O16" s="77" t="s">
        <v>3227</v>
      </c>
      <c r="P16" s="75" t="s">
        <v>3841</v>
      </c>
      <c r="Q16" s="78" t="s">
        <v>3846</v>
      </c>
      <c r="R16" s="79">
        <v>1</v>
      </c>
    </row>
    <row r="17" spans="2:18" s="78" customFormat="1">
      <c r="B17" s="75" t="s">
        <v>3874</v>
      </c>
      <c r="C17" s="76">
        <v>9783839421253</v>
      </c>
      <c r="D17" s="75" t="s">
        <v>5096</v>
      </c>
      <c r="E17" s="75" t="s">
        <v>5097</v>
      </c>
      <c r="F17" s="77" t="s">
        <v>3875</v>
      </c>
      <c r="G17" s="78" t="s">
        <v>3876</v>
      </c>
      <c r="H17" s="78" t="s">
        <v>3840</v>
      </c>
      <c r="I17" s="75">
        <v>4</v>
      </c>
      <c r="J17" s="75">
        <v>2012</v>
      </c>
      <c r="K17" s="75" t="s">
        <v>5135</v>
      </c>
      <c r="L17" s="75" t="str">
        <f ca="1">VLOOKUP(C17,'Gesamt 2010-2013'!C:K,9,0)</f>
        <v>verfügbar</v>
      </c>
      <c r="M17" s="96">
        <f ca="1">VLOOKUP(C17,'Gesamt 2010-2013'!C:L,10,0)</f>
        <v>31.99</v>
      </c>
      <c r="N17" s="75" t="s">
        <v>7717</v>
      </c>
      <c r="O17" s="77" t="s">
        <v>3442</v>
      </c>
      <c r="P17" s="75" t="s">
        <v>3841</v>
      </c>
      <c r="Q17" s="78" t="s">
        <v>3853</v>
      </c>
      <c r="R17" s="79">
        <v>1</v>
      </c>
    </row>
    <row r="18" spans="2:18" s="78" customFormat="1">
      <c r="B18" s="75" t="s">
        <v>3877</v>
      </c>
      <c r="C18" s="76">
        <v>9783839414002</v>
      </c>
      <c r="D18" s="75" t="s">
        <v>5096</v>
      </c>
      <c r="E18" s="75" t="s">
        <v>5097</v>
      </c>
      <c r="F18" s="77" t="s">
        <v>3878</v>
      </c>
      <c r="G18" s="78" t="s">
        <v>3879</v>
      </c>
      <c r="H18" s="78" t="s">
        <v>5917</v>
      </c>
      <c r="I18" s="75">
        <v>15</v>
      </c>
      <c r="J18" s="75">
        <v>2010</v>
      </c>
      <c r="K18" s="75" t="s">
        <v>5101</v>
      </c>
      <c r="L18" s="75" t="str">
        <f ca="1">VLOOKUP(C18,'Gesamt 2010-2013'!C:K,9,0)</f>
        <v>verfügbar</v>
      </c>
      <c r="M18" s="96">
        <f ca="1">VLOOKUP(C18,'Gesamt 2010-2013'!C:L,10,0)</f>
        <v>23.99</v>
      </c>
      <c r="N18" s="75" t="s">
        <v>6592</v>
      </c>
      <c r="O18" s="77" t="s">
        <v>3470</v>
      </c>
      <c r="P18" s="75" t="s">
        <v>3841</v>
      </c>
      <c r="Q18" s="78" t="s">
        <v>3842</v>
      </c>
      <c r="R18" s="79">
        <v>1</v>
      </c>
    </row>
    <row r="19" spans="2:18" s="78" customFormat="1">
      <c r="B19" s="75" t="s">
        <v>3880</v>
      </c>
      <c r="C19" s="76">
        <v>9783839414064</v>
      </c>
      <c r="D19" s="75" t="s">
        <v>5096</v>
      </c>
      <c r="E19" s="75" t="s">
        <v>5097</v>
      </c>
      <c r="F19" s="77" t="s">
        <v>3881</v>
      </c>
      <c r="G19" s="78" t="s">
        <v>3882</v>
      </c>
      <c r="H19" s="78" t="s">
        <v>3367</v>
      </c>
      <c r="I19" s="75">
        <v>3</v>
      </c>
      <c r="J19" s="75">
        <v>2010</v>
      </c>
      <c r="K19" s="75" t="s">
        <v>5101</v>
      </c>
      <c r="L19" s="75" t="str">
        <f ca="1">VLOOKUP(C19,'Gesamt 2010-2013'!C:K,9,0)</f>
        <v>verfügbar</v>
      </c>
      <c r="M19" s="96">
        <f ca="1">VLOOKUP(C19,'Gesamt 2010-2013'!C:L,10,0)</f>
        <v>33.99</v>
      </c>
      <c r="N19" s="75" t="s">
        <v>6592</v>
      </c>
      <c r="O19" s="77" t="s">
        <v>3470</v>
      </c>
      <c r="P19" s="75" t="s">
        <v>3841</v>
      </c>
      <c r="Q19" s="78" t="s">
        <v>3842</v>
      </c>
      <c r="R19" s="79">
        <v>1</v>
      </c>
    </row>
    <row r="20" spans="2:18" s="78" customFormat="1">
      <c r="B20" s="75" t="s">
        <v>3883</v>
      </c>
      <c r="C20" s="76">
        <v>9783839416075</v>
      </c>
      <c r="D20" s="75" t="s">
        <v>5096</v>
      </c>
      <c r="E20" s="75" t="s">
        <v>5097</v>
      </c>
      <c r="F20" s="77" t="s">
        <v>3884</v>
      </c>
      <c r="G20" s="78" t="s">
        <v>3885</v>
      </c>
      <c r="H20" s="78" t="s">
        <v>6990</v>
      </c>
      <c r="I20" s="75"/>
      <c r="J20" s="75">
        <v>2011</v>
      </c>
      <c r="K20" s="75" t="s">
        <v>5101</v>
      </c>
      <c r="L20" s="75" t="str">
        <f ca="1">VLOOKUP(C20,'Gesamt 2010-2013'!C:K,9,0)</f>
        <v>verfügbar</v>
      </c>
      <c r="M20" s="96">
        <f ca="1">VLOOKUP(C20,'Gesamt 2010-2013'!C:L,10,0)</f>
        <v>31.99</v>
      </c>
      <c r="N20" s="75" t="s">
        <v>6592</v>
      </c>
      <c r="O20" s="77" t="s">
        <v>3470</v>
      </c>
      <c r="P20" s="75" t="s">
        <v>3841</v>
      </c>
      <c r="Q20" s="78" t="s">
        <v>3842</v>
      </c>
      <c r="R20" s="79">
        <v>1</v>
      </c>
    </row>
    <row r="21" spans="2:18" s="78" customFormat="1">
      <c r="B21" s="75" t="s">
        <v>3886</v>
      </c>
      <c r="C21" s="76">
        <v>9783839416983</v>
      </c>
      <c r="D21" s="75" t="s">
        <v>5096</v>
      </c>
      <c r="E21" s="75" t="s">
        <v>5097</v>
      </c>
      <c r="F21" s="77" t="s">
        <v>3887</v>
      </c>
      <c r="G21" s="78" t="s">
        <v>3888</v>
      </c>
      <c r="H21" s="78" t="s">
        <v>3889</v>
      </c>
      <c r="I21" s="75">
        <v>2</v>
      </c>
      <c r="J21" s="75">
        <v>2011</v>
      </c>
      <c r="K21" s="75" t="s">
        <v>5101</v>
      </c>
      <c r="L21" s="75" t="str">
        <f ca="1">VLOOKUP(C21,'Gesamt 2010-2013'!C:K,9,0)</f>
        <v>verfügbar</v>
      </c>
      <c r="M21" s="96">
        <f ca="1">VLOOKUP(C21,'Gesamt 2010-2013'!C:L,10,0)</f>
        <v>31.99</v>
      </c>
      <c r="N21" s="75" t="s">
        <v>6592</v>
      </c>
      <c r="O21" s="77" t="s">
        <v>3470</v>
      </c>
      <c r="P21" s="75" t="s">
        <v>3841</v>
      </c>
      <c r="Q21" s="78" t="s">
        <v>3842</v>
      </c>
      <c r="R21" s="79">
        <v>1</v>
      </c>
    </row>
    <row r="22" spans="2:18" s="78" customFormat="1">
      <c r="B22" s="75" t="s">
        <v>3890</v>
      </c>
      <c r="C22" s="76">
        <v>9783839414774</v>
      </c>
      <c r="D22" s="75" t="s">
        <v>5096</v>
      </c>
      <c r="E22" s="75" t="s">
        <v>5097</v>
      </c>
      <c r="F22" s="77" t="s">
        <v>3891</v>
      </c>
      <c r="G22" s="78" t="s">
        <v>3892</v>
      </c>
      <c r="H22" s="78" t="s">
        <v>6570</v>
      </c>
      <c r="I22" s="75"/>
      <c r="J22" s="75">
        <v>2011</v>
      </c>
      <c r="K22" s="75" t="s">
        <v>5101</v>
      </c>
      <c r="L22" s="75" t="str">
        <f ca="1">VLOOKUP(C22,'Gesamt 2010-2013'!C:K,9,0)</f>
        <v>verfügbar</v>
      </c>
      <c r="M22" s="96">
        <f ca="1">VLOOKUP(C22,'Gesamt 2010-2013'!C:L,10,0)</f>
        <v>31.99</v>
      </c>
      <c r="N22" s="75" t="s">
        <v>6592</v>
      </c>
      <c r="O22" s="77" t="s">
        <v>3470</v>
      </c>
      <c r="P22" s="75" t="s">
        <v>3841</v>
      </c>
      <c r="Q22" s="78" t="s">
        <v>3842</v>
      </c>
      <c r="R22" s="79">
        <v>1</v>
      </c>
    </row>
    <row r="23" spans="2:18" s="78" customFormat="1">
      <c r="B23" s="75" t="s">
        <v>3893</v>
      </c>
      <c r="C23" s="76">
        <v>9783839412428</v>
      </c>
      <c r="D23" s="75" t="s">
        <v>5096</v>
      </c>
      <c r="E23" s="75" t="s">
        <v>5097</v>
      </c>
      <c r="F23" s="77" t="s">
        <v>3894</v>
      </c>
      <c r="G23" s="78" t="s">
        <v>3895</v>
      </c>
      <c r="H23" s="78" t="s">
        <v>6570</v>
      </c>
      <c r="I23" s="75"/>
      <c r="J23" s="75">
        <v>2011</v>
      </c>
      <c r="K23" s="75" t="s">
        <v>5101</v>
      </c>
      <c r="L23" s="75" t="str">
        <f ca="1">VLOOKUP(C23,'Gesamt 2010-2013'!C:K,9,0)</f>
        <v>verfügbar</v>
      </c>
      <c r="M23" s="96">
        <f ca="1">VLOOKUP(C23,'Gesamt 2010-2013'!C:L,10,0)</f>
        <v>30.99</v>
      </c>
      <c r="N23" s="75" t="s">
        <v>6592</v>
      </c>
      <c r="O23" s="77" t="s">
        <v>3470</v>
      </c>
      <c r="P23" s="75" t="s">
        <v>3841</v>
      </c>
      <c r="Q23" s="78" t="s">
        <v>3842</v>
      </c>
      <c r="R23" s="79">
        <v>1</v>
      </c>
    </row>
    <row r="24" spans="2:18" s="78" customFormat="1">
      <c r="B24" s="75" t="s">
        <v>3896</v>
      </c>
      <c r="C24" s="76">
        <v>9783839415849</v>
      </c>
      <c r="D24" s="75" t="s">
        <v>5096</v>
      </c>
      <c r="E24" s="75" t="s">
        <v>5097</v>
      </c>
      <c r="F24" s="77" t="s">
        <v>3897</v>
      </c>
      <c r="G24" s="78" t="s">
        <v>3898</v>
      </c>
      <c r="H24" s="78" t="s">
        <v>6570</v>
      </c>
      <c r="I24" s="75"/>
      <c r="J24" s="75">
        <v>2011</v>
      </c>
      <c r="K24" s="75" t="s">
        <v>5101</v>
      </c>
      <c r="L24" s="75" t="str">
        <f ca="1">VLOOKUP(C24,'Gesamt 2010-2013'!C:K,9,0)</f>
        <v>verfügbar</v>
      </c>
      <c r="M24" s="96">
        <f ca="1">VLOOKUP(C24,'Gesamt 2010-2013'!C:L,10,0)</f>
        <v>32.99</v>
      </c>
      <c r="N24" s="75" t="s">
        <v>6592</v>
      </c>
      <c r="O24" s="77" t="s">
        <v>3470</v>
      </c>
      <c r="P24" s="75" t="s">
        <v>3841</v>
      </c>
      <c r="Q24" s="78" t="s">
        <v>3842</v>
      </c>
      <c r="R24" s="79">
        <v>1</v>
      </c>
    </row>
    <row r="25" spans="2:18" s="78" customFormat="1">
      <c r="B25" s="75" t="s">
        <v>3899</v>
      </c>
      <c r="C25" s="76">
        <v>9783839416891</v>
      </c>
      <c r="D25" s="75" t="s">
        <v>5096</v>
      </c>
      <c r="E25" s="75" t="s">
        <v>5097</v>
      </c>
      <c r="F25" s="77" t="s">
        <v>3900</v>
      </c>
      <c r="G25" s="78" t="s">
        <v>3901</v>
      </c>
      <c r="H25" s="78" t="s">
        <v>5029</v>
      </c>
      <c r="I25" s="75">
        <v>8</v>
      </c>
      <c r="J25" s="75">
        <v>2012</v>
      </c>
      <c r="K25" s="75" t="s">
        <v>5101</v>
      </c>
      <c r="L25" s="75" t="str">
        <f ca="1">VLOOKUP(C25,'Gesamt 2010-2013'!C:K,9,0)</f>
        <v>verfügbar</v>
      </c>
      <c r="M25" s="96">
        <f ca="1">VLOOKUP(C25,'Gesamt 2010-2013'!C:L,10,0)</f>
        <v>26.99</v>
      </c>
      <c r="N25" s="75" t="s">
        <v>6592</v>
      </c>
      <c r="O25" s="77" t="s">
        <v>3470</v>
      </c>
      <c r="P25" s="75" t="s">
        <v>3841</v>
      </c>
      <c r="Q25" s="78" t="s">
        <v>3842</v>
      </c>
      <c r="R25" s="79">
        <v>1</v>
      </c>
    </row>
    <row r="26" spans="2:18" s="78" customFormat="1">
      <c r="B26" s="75" t="s">
        <v>3902</v>
      </c>
      <c r="C26" s="76">
        <v>9783839421208</v>
      </c>
      <c r="D26" s="75" t="s">
        <v>5096</v>
      </c>
      <c r="E26" s="75" t="s">
        <v>5097</v>
      </c>
      <c r="F26" s="77" t="s">
        <v>3903</v>
      </c>
      <c r="G26" s="78" t="s">
        <v>3904</v>
      </c>
      <c r="H26" s="78" t="s">
        <v>6570</v>
      </c>
      <c r="I26" s="75"/>
      <c r="J26" s="75">
        <v>2012</v>
      </c>
      <c r="K26" s="75" t="s">
        <v>5101</v>
      </c>
      <c r="L26" s="75" t="str">
        <f ca="1">VLOOKUP(C26,'Gesamt 2010-2013'!C:K,9,0)</f>
        <v>verfügbar</v>
      </c>
      <c r="M26" s="96">
        <f ca="1">VLOOKUP(C26,'Gesamt 2010-2013'!C:L,10,0)</f>
        <v>32.99</v>
      </c>
      <c r="N26" s="75" t="s">
        <v>6592</v>
      </c>
      <c r="O26" s="77" t="s">
        <v>3470</v>
      </c>
      <c r="P26" s="75" t="s">
        <v>3841</v>
      </c>
      <c r="Q26" s="78" t="s">
        <v>3842</v>
      </c>
      <c r="R26" s="79">
        <v>1</v>
      </c>
    </row>
    <row r="27" spans="2:18" s="78" customFormat="1">
      <c r="B27" s="75" t="s">
        <v>3905</v>
      </c>
      <c r="C27" s="76">
        <v>9783839417959</v>
      </c>
      <c r="D27" s="75" t="s">
        <v>5096</v>
      </c>
      <c r="E27" s="75" t="s">
        <v>5097</v>
      </c>
      <c r="F27" s="77" t="s">
        <v>3906</v>
      </c>
      <c r="G27" s="78" t="s">
        <v>3907</v>
      </c>
      <c r="H27" s="78" t="s">
        <v>6570</v>
      </c>
      <c r="I27" s="75"/>
      <c r="J27" s="75">
        <v>2013</v>
      </c>
      <c r="K27" s="75" t="s">
        <v>5101</v>
      </c>
      <c r="L27" s="75" t="str">
        <f ca="1">VLOOKUP(C27,'Gesamt 2010-2013'!C:K,9,0)</f>
        <v>verfügbar</v>
      </c>
      <c r="M27" s="96">
        <f ca="1">VLOOKUP(C27,'Gesamt 2010-2013'!C:L,10,0)</f>
        <v>26.99</v>
      </c>
      <c r="N27" s="75" t="s">
        <v>6592</v>
      </c>
      <c r="O27" s="77" t="s">
        <v>3470</v>
      </c>
      <c r="P27" s="75" t="s">
        <v>3841</v>
      </c>
      <c r="Q27" s="78" t="s">
        <v>3842</v>
      </c>
      <c r="R27" s="79">
        <v>1</v>
      </c>
    </row>
    <row r="28" spans="2:18" s="78" customFormat="1">
      <c r="B28" s="75" t="s">
        <v>3908</v>
      </c>
      <c r="C28" s="76">
        <v>9783839421680</v>
      </c>
      <c r="D28" s="75" t="s">
        <v>5096</v>
      </c>
      <c r="E28" s="75" t="s">
        <v>5097</v>
      </c>
      <c r="F28" s="77" t="s">
        <v>3909</v>
      </c>
      <c r="G28" s="78" t="s">
        <v>3910</v>
      </c>
      <c r="H28" s="78" t="s">
        <v>6570</v>
      </c>
      <c r="I28" s="75"/>
      <c r="J28" s="75">
        <v>2013</v>
      </c>
      <c r="K28" s="75" t="s">
        <v>5101</v>
      </c>
      <c r="L28" s="75" t="str">
        <f ca="1">VLOOKUP(C28,'Gesamt 2010-2013'!C:K,9,0)</f>
        <v>verfügbar</v>
      </c>
      <c r="M28" s="96">
        <f ca="1">VLOOKUP(C28,'Gesamt 2010-2013'!C:L,10,0)</f>
        <v>35.99</v>
      </c>
      <c r="N28" s="75" t="s">
        <v>6592</v>
      </c>
      <c r="O28" s="77" t="s">
        <v>3470</v>
      </c>
      <c r="P28" s="75" t="s">
        <v>3841</v>
      </c>
      <c r="Q28" s="78" t="s">
        <v>3842</v>
      </c>
      <c r="R28" s="79">
        <v>1</v>
      </c>
    </row>
    <row r="29" spans="2:18" s="78" customFormat="1">
      <c r="B29" s="75" t="s">
        <v>3911</v>
      </c>
      <c r="C29" s="76">
        <v>9783839422625</v>
      </c>
      <c r="D29" s="75" t="s">
        <v>5096</v>
      </c>
      <c r="E29" s="75" t="s">
        <v>5097</v>
      </c>
      <c r="F29" s="77" t="s">
        <v>3912</v>
      </c>
      <c r="G29" s="78" t="s">
        <v>3913</v>
      </c>
      <c r="H29" s="78" t="s">
        <v>5029</v>
      </c>
      <c r="I29" s="75">
        <v>23</v>
      </c>
      <c r="J29" s="75">
        <v>2013</v>
      </c>
      <c r="K29" s="75" t="s">
        <v>5101</v>
      </c>
      <c r="L29" s="75" t="str">
        <f ca="1">VLOOKUP(C29,'Gesamt 2010-2013'!C:K,9,0)</f>
        <v>verfügbar</v>
      </c>
      <c r="M29" s="96">
        <f ca="1">VLOOKUP(C29,'Gesamt 2010-2013'!C:L,10,0)</f>
        <v>26.99</v>
      </c>
      <c r="N29" s="75" t="s">
        <v>6592</v>
      </c>
      <c r="O29" s="77" t="s">
        <v>3470</v>
      </c>
      <c r="P29" s="75" t="s">
        <v>3841</v>
      </c>
      <c r="Q29" s="78" t="s">
        <v>3842</v>
      </c>
      <c r="R29" s="79">
        <v>1</v>
      </c>
    </row>
    <row r="30" spans="2:18" s="78" customFormat="1">
      <c r="B30" s="75" t="s">
        <v>3914</v>
      </c>
      <c r="C30" s="76">
        <v>9783839416754</v>
      </c>
      <c r="D30" s="75" t="s">
        <v>5096</v>
      </c>
      <c r="E30" s="75" t="s">
        <v>5097</v>
      </c>
      <c r="F30" s="77" t="s">
        <v>3915</v>
      </c>
      <c r="G30" s="78" t="s">
        <v>3916</v>
      </c>
      <c r="H30" s="78" t="s">
        <v>3917</v>
      </c>
      <c r="I30" s="75">
        <v>2</v>
      </c>
      <c r="J30" s="75">
        <v>2010</v>
      </c>
      <c r="K30" s="75" t="s">
        <v>5101</v>
      </c>
      <c r="L30" s="75" t="str">
        <f ca="1">VLOOKUP(C30,'Gesamt 2010-2013'!C:K,9,0)</f>
        <v>verfügbar</v>
      </c>
      <c r="M30" s="96">
        <f ca="1">VLOOKUP(C30,'Gesamt 2010-2013'!C:L,10,0)</f>
        <v>26.99</v>
      </c>
      <c r="N30" s="75" t="s">
        <v>6717</v>
      </c>
      <c r="O30" s="77" t="s">
        <v>3231</v>
      </c>
      <c r="P30" s="75" t="s">
        <v>3841</v>
      </c>
      <c r="Q30" s="78" t="s">
        <v>3918</v>
      </c>
      <c r="R30" s="79">
        <v>1</v>
      </c>
    </row>
    <row r="31" spans="2:18" s="78" customFormat="1">
      <c r="B31" s="75" t="s">
        <v>3919</v>
      </c>
      <c r="C31" s="76">
        <v>9783839412114</v>
      </c>
      <c r="D31" s="75" t="s">
        <v>5096</v>
      </c>
      <c r="E31" s="75" t="s">
        <v>5097</v>
      </c>
      <c r="F31" s="77" t="s">
        <v>3920</v>
      </c>
      <c r="G31" s="78" t="s">
        <v>3921</v>
      </c>
      <c r="H31" s="78" t="s">
        <v>6570</v>
      </c>
      <c r="I31" s="75"/>
      <c r="J31" s="75">
        <v>2011</v>
      </c>
      <c r="K31" s="75" t="s">
        <v>5101</v>
      </c>
      <c r="L31" s="75" t="str">
        <f ca="1">VLOOKUP(C31,'Gesamt 2010-2013'!C:K,9,0)</f>
        <v>verfügbar</v>
      </c>
      <c r="M31" s="96">
        <f ca="1">VLOOKUP(C31,'Gesamt 2010-2013'!C:L,10,0)</f>
        <v>24.99</v>
      </c>
      <c r="N31" s="75" t="s">
        <v>6717</v>
      </c>
      <c r="O31" s="77" t="s">
        <v>3231</v>
      </c>
      <c r="P31" s="75" t="s">
        <v>3841</v>
      </c>
      <c r="Q31" s="78" t="s">
        <v>3918</v>
      </c>
      <c r="R31" s="79">
        <v>1</v>
      </c>
    </row>
    <row r="32" spans="2:18" s="78" customFormat="1">
      <c r="B32" s="75" t="s">
        <v>3922</v>
      </c>
      <c r="C32" s="76">
        <v>9783839414743</v>
      </c>
      <c r="D32" s="75" t="s">
        <v>5096</v>
      </c>
      <c r="E32" s="75" t="s">
        <v>5097</v>
      </c>
      <c r="F32" s="77" t="s">
        <v>3923</v>
      </c>
      <c r="G32" s="78" t="s">
        <v>3924</v>
      </c>
      <c r="H32" s="78" t="s">
        <v>5029</v>
      </c>
      <c r="I32" s="75">
        <v>5</v>
      </c>
      <c r="J32" s="75">
        <v>2011</v>
      </c>
      <c r="K32" s="75" t="s">
        <v>5101</v>
      </c>
      <c r="L32" s="75" t="str">
        <f ca="1">VLOOKUP(C32,'Gesamt 2010-2013'!C:K,9,0)</f>
        <v>verfügbar</v>
      </c>
      <c r="M32" s="96">
        <f ca="1">VLOOKUP(C32,'Gesamt 2010-2013'!C:L,10,0)</f>
        <v>26.99</v>
      </c>
      <c r="N32" s="75" t="s">
        <v>6717</v>
      </c>
      <c r="O32" s="77" t="s">
        <v>3231</v>
      </c>
      <c r="P32" s="75" t="s">
        <v>3841</v>
      </c>
      <c r="Q32" s="78" t="s">
        <v>3918</v>
      </c>
      <c r="R32" s="79">
        <v>1</v>
      </c>
    </row>
    <row r="33" spans="2:18" s="78" customFormat="1">
      <c r="B33" s="75" t="s">
        <v>3925</v>
      </c>
      <c r="C33" s="76">
        <v>9783839416020</v>
      </c>
      <c r="D33" s="75" t="s">
        <v>5096</v>
      </c>
      <c r="E33" s="75" t="s">
        <v>5097</v>
      </c>
      <c r="F33" s="77" t="s">
        <v>3926</v>
      </c>
      <c r="G33" s="78" t="s">
        <v>3927</v>
      </c>
      <c r="H33" s="78" t="s">
        <v>6823</v>
      </c>
      <c r="I33" s="75"/>
      <c r="J33" s="75">
        <v>2011</v>
      </c>
      <c r="K33" s="75" t="s">
        <v>5101</v>
      </c>
      <c r="L33" s="75" t="str">
        <f ca="1">VLOOKUP(C33,'Gesamt 2010-2013'!C:K,9,0)</f>
        <v>verfügbar</v>
      </c>
      <c r="M33" s="96">
        <f ca="1">VLOOKUP(C33,'Gesamt 2010-2013'!C:L,10,0)</f>
        <v>20.99</v>
      </c>
      <c r="N33" s="75" t="s">
        <v>6717</v>
      </c>
      <c r="O33" s="77" t="s">
        <v>3231</v>
      </c>
      <c r="P33" s="75" t="s">
        <v>3841</v>
      </c>
      <c r="Q33" s="78" t="s">
        <v>3918</v>
      </c>
      <c r="R33" s="79">
        <v>1</v>
      </c>
    </row>
    <row r="34" spans="2:18" s="78" customFormat="1">
      <c r="B34" s="75" t="s">
        <v>3928</v>
      </c>
      <c r="C34" s="76">
        <v>9783839416365</v>
      </c>
      <c r="D34" s="75" t="s">
        <v>5096</v>
      </c>
      <c r="E34" s="75" t="s">
        <v>5097</v>
      </c>
      <c r="F34" s="77" t="s">
        <v>3929</v>
      </c>
      <c r="G34" s="78" t="s">
        <v>3930</v>
      </c>
      <c r="H34" s="78" t="s">
        <v>6823</v>
      </c>
      <c r="I34" s="75"/>
      <c r="J34" s="75">
        <v>2011</v>
      </c>
      <c r="K34" s="75" t="s">
        <v>5101</v>
      </c>
      <c r="L34" s="75" t="str">
        <f ca="1">VLOOKUP(C34,'Gesamt 2010-2013'!C:K,9,0)</f>
        <v>verfügbar</v>
      </c>
      <c r="M34" s="96">
        <f ca="1">VLOOKUP(C34,'Gesamt 2010-2013'!C:L,10,0)</f>
        <v>37.99</v>
      </c>
      <c r="N34" s="75" t="s">
        <v>6717</v>
      </c>
      <c r="O34" s="77" t="s">
        <v>3231</v>
      </c>
      <c r="P34" s="75" t="s">
        <v>3841</v>
      </c>
      <c r="Q34" s="78" t="s">
        <v>3918</v>
      </c>
      <c r="R34" s="79">
        <v>1</v>
      </c>
    </row>
    <row r="35" spans="2:18" s="78" customFormat="1">
      <c r="B35" s="75" t="s">
        <v>3931</v>
      </c>
      <c r="C35" s="76">
        <v>9783839414668</v>
      </c>
      <c r="D35" s="75" t="s">
        <v>5096</v>
      </c>
      <c r="E35" s="75" t="s">
        <v>5097</v>
      </c>
      <c r="F35" s="77" t="s">
        <v>3932</v>
      </c>
      <c r="G35" s="78" t="s">
        <v>3933</v>
      </c>
      <c r="H35" s="78" t="s">
        <v>6823</v>
      </c>
      <c r="I35" s="75"/>
      <c r="J35" s="75">
        <v>2011</v>
      </c>
      <c r="K35" s="75" t="s">
        <v>5101</v>
      </c>
      <c r="L35" s="75" t="str">
        <f ca="1">VLOOKUP(C35,'Gesamt 2010-2013'!C:K,9,0)</f>
        <v>verfügbar</v>
      </c>
      <c r="M35" s="96">
        <f ca="1">VLOOKUP(C35,'Gesamt 2010-2013'!C:L,10,0)</f>
        <v>25.99</v>
      </c>
      <c r="N35" s="75" t="s">
        <v>6717</v>
      </c>
      <c r="O35" s="77" t="s">
        <v>3231</v>
      </c>
      <c r="P35" s="75" t="s">
        <v>3841</v>
      </c>
      <c r="Q35" s="78" t="s">
        <v>3918</v>
      </c>
      <c r="R35" s="79">
        <v>1</v>
      </c>
    </row>
    <row r="36" spans="2:18" s="78" customFormat="1">
      <c r="B36" s="75" t="s">
        <v>3934</v>
      </c>
      <c r="C36" s="76">
        <v>9783839416662</v>
      </c>
      <c r="D36" s="75" t="s">
        <v>5096</v>
      </c>
      <c r="E36" s="75" t="s">
        <v>5097</v>
      </c>
      <c r="F36" s="77" t="s">
        <v>3935</v>
      </c>
      <c r="G36" s="78" t="s">
        <v>3936</v>
      </c>
      <c r="H36" s="78" t="s">
        <v>7071</v>
      </c>
      <c r="I36" s="75">
        <v>10</v>
      </c>
      <c r="J36" s="75">
        <v>2011</v>
      </c>
      <c r="K36" s="75" t="s">
        <v>5101</v>
      </c>
      <c r="L36" s="75" t="str">
        <f ca="1">VLOOKUP(C36,'Gesamt 2010-2013'!C:K,9,0)</f>
        <v>verfügbar</v>
      </c>
      <c r="M36" s="96">
        <f ca="1">VLOOKUP(C36,'Gesamt 2010-2013'!C:L,10,0)</f>
        <v>26.99</v>
      </c>
      <c r="N36" s="75" t="s">
        <v>6717</v>
      </c>
      <c r="O36" s="77" t="s">
        <v>3231</v>
      </c>
      <c r="P36" s="75" t="s">
        <v>3841</v>
      </c>
      <c r="Q36" s="78" t="s">
        <v>3918</v>
      </c>
      <c r="R36" s="79">
        <v>1</v>
      </c>
    </row>
    <row r="37" spans="2:18" s="78" customFormat="1">
      <c r="B37" s="75" t="s">
        <v>3937</v>
      </c>
      <c r="C37" s="76">
        <v>9783839417645</v>
      </c>
      <c r="D37" s="75" t="s">
        <v>5096</v>
      </c>
      <c r="E37" s="75" t="s">
        <v>5097</v>
      </c>
      <c r="F37" s="77" t="s">
        <v>3938</v>
      </c>
      <c r="G37" s="78" t="s">
        <v>3939</v>
      </c>
      <c r="H37" s="78" t="s">
        <v>6823</v>
      </c>
      <c r="I37" s="75"/>
      <c r="J37" s="75">
        <v>2011</v>
      </c>
      <c r="K37" s="75" t="s">
        <v>5101</v>
      </c>
      <c r="L37" s="75" t="str">
        <f ca="1">VLOOKUP(C37,'Gesamt 2010-2013'!C:K,9,0)</f>
        <v>verfügbar</v>
      </c>
      <c r="M37" s="96">
        <f ca="1">VLOOKUP(C37,'Gesamt 2010-2013'!C:L,10,0)</f>
        <v>32.99</v>
      </c>
      <c r="N37" s="75" t="s">
        <v>6717</v>
      </c>
      <c r="O37" s="77" t="s">
        <v>3231</v>
      </c>
      <c r="P37" s="75" t="s">
        <v>3841</v>
      </c>
      <c r="Q37" s="78" t="s">
        <v>3918</v>
      </c>
      <c r="R37" s="79">
        <v>1</v>
      </c>
    </row>
    <row r="38" spans="2:18" s="78" customFormat="1">
      <c r="B38" s="75" t="s">
        <v>3940</v>
      </c>
      <c r="C38" s="76">
        <v>9783839419021</v>
      </c>
      <c r="D38" s="75" t="s">
        <v>5096</v>
      </c>
      <c r="E38" s="75" t="s">
        <v>5097</v>
      </c>
      <c r="F38" s="77" t="s">
        <v>3941</v>
      </c>
      <c r="G38" s="78" t="s">
        <v>3942</v>
      </c>
      <c r="H38" s="78" t="s">
        <v>3367</v>
      </c>
      <c r="I38" s="75">
        <v>8</v>
      </c>
      <c r="J38" s="75">
        <v>2011</v>
      </c>
      <c r="K38" s="75" t="s">
        <v>5101</v>
      </c>
      <c r="L38" s="75" t="str">
        <f ca="1">VLOOKUP(C38,'Gesamt 2010-2013'!C:K,9,0)</f>
        <v>verfügbar</v>
      </c>
      <c r="M38" s="96">
        <f ca="1">VLOOKUP(C38,'Gesamt 2010-2013'!C:L,10,0)</f>
        <v>35.99</v>
      </c>
      <c r="N38" s="75" t="s">
        <v>6717</v>
      </c>
      <c r="O38" s="77" t="s">
        <v>3231</v>
      </c>
      <c r="P38" s="75" t="s">
        <v>3841</v>
      </c>
      <c r="Q38" s="78" t="s">
        <v>3918</v>
      </c>
      <c r="R38" s="79">
        <v>1</v>
      </c>
    </row>
    <row r="39" spans="2:18" s="78" customFormat="1">
      <c r="B39" s="75" t="s">
        <v>3943</v>
      </c>
      <c r="C39" s="76">
        <v>9783839418338</v>
      </c>
      <c r="D39" s="75" t="s">
        <v>5096</v>
      </c>
      <c r="E39" s="75" t="s">
        <v>5097</v>
      </c>
      <c r="F39" s="77" t="s">
        <v>3944</v>
      </c>
      <c r="G39" s="78" t="s">
        <v>3945</v>
      </c>
      <c r="H39" s="78" t="s">
        <v>6823</v>
      </c>
      <c r="I39" s="75"/>
      <c r="J39" s="75">
        <v>2011</v>
      </c>
      <c r="K39" s="75" t="s">
        <v>5101</v>
      </c>
      <c r="L39" s="75" t="str">
        <f ca="1">VLOOKUP(C39,'Gesamt 2010-2013'!C:K,9,0)</f>
        <v>verfügbar</v>
      </c>
      <c r="M39" s="96">
        <f ca="1">VLOOKUP(C39,'Gesamt 2010-2013'!C:L,10,0)</f>
        <v>32.99</v>
      </c>
      <c r="N39" s="75" t="s">
        <v>6717</v>
      </c>
      <c r="O39" s="77" t="s">
        <v>3231</v>
      </c>
      <c r="P39" s="75" t="s">
        <v>3841</v>
      </c>
      <c r="Q39" s="78" t="s">
        <v>3918</v>
      </c>
      <c r="R39" s="79">
        <v>1</v>
      </c>
    </row>
    <row r="40" spans="2:18" s="78" customFormat="1">
      <c r="B40" s="75" t="s">
        <v>3946</v>
      </c>
      <c r="C40" s="76">
        <v>9783839418840</v>
      </c>
      <c r="D40" s="75" t="s">
        <v>5096</v>
      </c>
      <c r="E40" s="75" t="s">
        <v>5097</v>
      </c>
      <c r="F40" s="77" t="s">
        <v>3947</v>
      </c>
      <c r="G40" s="78" t="s">
        <v>3948</v>
      </c>
      <c r="H40" s="78" t="s">
        <v>6823</v>
      </c>
      <c r="I40" s="75"/>
      <c r="J40" s="75">
        <v>2011</v>
      </c>
      <c r="K40" s="75" t="s">
        <v>5135</v>
      </c>
      <c r="L40" s="75" t="str">
        <f ca="1">VLOOKUP(C40,'Gesamt 2010-2013'!C:K,9,0)</f>
        <v>verfügbar</v>
      </c>
      <c r="M40" s="96">
        <f ca="1">VLOOKUP(C40,'Gesamt 2010-2013'!C:L,10,0)</f>
        <v>33.99</v>
      </c>
      <c r="N40" s="75" t="s">
        <v>6717</v>
      </c>
      <c r="O40" s="77" t="s">
        <v>3231</v>
      </c>
      <c r="P40" s="75" t="s">
        <v>3841</v>
      </c>
      <c r="Q40" s="78" t="s">
        <v>3918</v>
      </c>
      <c r="R40" s="79">
        <v>1</v>
      </c>
    </row>
    <row r="41" spans="2:18" s="78" customFormat="1">
      <c r="B41" s="75" t="s">
        <v>3949</v>
      </c>
      <c r="C41" s="76">
        <v>9783839419670</v>
      </c>
      <c r="D41" s="75" t="s">
        <v>5096</v>
      </c>
      <c r="E41" s="75" t="s">
        <v>5097</v>
      </c>
      <c r="F41" s="77" t="s">
        <v>3950</v>
      </c>
      <c r="G41" s="78" t="s">
        <v>3951</v>
      </c>
      <c r="H41" s="78" t="s">
        <v>6823</v>
      </c>
      <c r="I41" s="75"/>
      <c r="J41" s="75">
        <v>2012</v>
      </c>
      <c r="K41" s="75" t="s">
        <v>5101</v>
      </c>
      <c r="L41" s="75" t="str">
        <f ca="1">VLOOKUP(C41,'Gesamt 2010-2013'!C:K,9,0)</f>
        <v>verfügbar</v>
      </c>
      <c r="M41" s="96">
        <f ca="1">VLOOKUP(C41,'Gesamt 2010-2013'!C:L,10,0)</f>
        <v>37.99</v>
      </c>
      <c r="N41" s="75" t="s">
        <v>6717</v>
      </c>
      <c r="O41" s="77" t="s">
        <v>3231</v>
      </c>
      <c r="P41" s="75" t="s">
        <v>3841</v>
      </c>
      <c r="Q41" s="78" t="s">
        <v>3918</v>
      </c>
      <c r="R41" s="79">
        <v>1</v>
      </c>
    </row>
    <row r="42" spans="2:18" s="78" customFormat="1">
      <c r="B42" s="75" t="s">
        <v>3952</v>
      </c>
      <c r="C42" s="76">
        <v>9783839420683</v>
      </c>
      <c r="D42" s="75" t="s">
        <v>5096</v>
      </c>
      <c r="E42" s="75" t="s">
        <v>5097</v>
      </c>
      <c r="F42" s="77" t="s">
        <v>3953</v>
      </c>
      <c r="G42" s="78" t="s">
        <v>3954</v>
      </c>
      <c r="H42" s="78" t="s">
        <v>6823</v>
      </c>
      <c r="I42" s="75"/>
      <c r="J42" s="75">
        <v>2012</v>
      </c>
      <c r="K42" s="75" t="s">
        <v>5101</v>
      </c>
      <c r="L42" s="75" t="str">
        <f ca="1">VLOOKUP(C42,'Gesamt 2010-2013'!C:K,9,0)</f>
        <v>verfügbar</v>
      </c>
      <c r="M42" s="96">
        <f ca="1">VLOOKUP(C42,'Gesamt 2010-2013'!C:L,10,0)</f>
        <v>35.99</v>
      </c>
      <c r="N42" s="75" t="s">
        <v>6717</v>
      </c>
      <c r="O42" s="77" t="s">
        <v>3231</v>
      </c>
      <c r="P42" s="75" t="s">
        <v>3841</v>
      </c>
      <c r="Q42" s="78" t="s">
        <v>3918</v>
      </c>
      <c r="R42" s="79">
        <v>1</v>
      </c>
    </row>
    <row r="43" spans="2:18" s="78" customFormat="1">
      <c r="B43" s="75" t="s">
        <v>3955</v>
      </c>
      <c r="C43" s="76">
        <v>9783839419700</v>
      </c>
      <c r="D43" s="75" t="s">
        <v>5096</v>
      </c>
      <c r="E43" s="75" t="s">
        <v>5097</v>
      </c>
      <c r="F43" s="77" t="s">
        <v>3956</v>
      </c>
      <c r="G43" s="78" t="s">
        <v>3957</v>
      </c>
      <c r="H43" s="78" t="s">
        <v>6823</v>
      </c>
      <c r="I43" s="75"/>
      <c r="J43" s="75">
        <v>2012</v>
      </c>
      <c r="K43" s="75" t="s">
        <v>5101</v>
      </c>
      <c r="L43" s="75" t="str">
        <f ca="1">VLOOKUP(C43,'Gesamt 2010-2013'!C:K,9,0)</f>
        <v>verfügbar</v>
      </c>
      <c r="M43" s="96">
        <f ca="1">VLOOKUP(C43,'Gesamt 2010-2013'!C:L,10,0)</f>
        <v>32.99</v>
      </c>
      <c r="N43" s="75" t="s">
        <v>6717</v>
      </c>
      <c r="O43" s="77" t="s">
        <v>3231</v>
      </c>
      <c r="P43" s="75" t="s">
        <v>3841</v>
      </c>
      <c r="Q43" s="78" t="s">
        <v>3918</v>
      </c>
      <c r="R43" s="79">
        <v>1</v>
      </c>
    </row>
    <row r="44" spans="2:18" s="78" customFormat="1">
      <c r="B44" s="75" t="s">
        <v>3958</v>
      </c>
      <c r="C44" s="76">
        <v>9783839418802</v>
      </c>
      <c r="D44" s="75" t="s">
        <v>5096</v>
      </c>
      <c r="E44" s="75" t="s">
        <v>5097</v>
      </c>
      <c r="F44" s="77" t="s">
        <v>3959</v>
      </c>
      <c r="G44" s="78" t="s">
        <v>3960</v>
      </c>
      <c r="H44" s="78" t="s">
        <v>3314</v>
      </c>
      <c r="I44" s="75">
        <v>2</v>
      </c>
      <c r="J44" s="75">
        <v>2012</v>
      </c>
      <c r="K44" s="75" t="s">
        <v>5101</v>
      </c>
      <c r="L44" s="75" t="str">
        <f ca="1">VLOOKUP(C44,'Gesamt 2010-2013'!C:K,9,0)</f>
        <v>verfügbar</v>
      </c>
      <c r="M44" s="96">
        <f ca="1">VLOOKUP(C44,'Gesamt 2010-2013'!C:L,10,0)</f>
        <v>26.99</v>
      </c>
      <c r="N44" s="75" t="s">
        <v>6717</v>
      </c>
      <c r="O44" s="77" t="s">
        <v>3231</v>
      </c>
      <c r="P44" s="75" t="s">
        <v>3841</v>
      </c>
      <c r="Q44" s="78" t="s">
        <v>3918</v>
      </c>
      <c r="R44" s="79">
        <v>1</v>
      </c>
    </row>
    <row r="45" spans="2:18" s="78" customFormat="1">
      <c r="B45" s="75" t="s">
        <v>3961</v>
      </c>
      <c r="C45" s="76">
        <v>9783839415825</v>
      </c>
      <c r="D45" s="75" t="s">
        <v>5096</v>
      </c>
      <c r="E45" s="75" t="s">
        <v>5097</v>
      </c>
      <c r="F45" s="77" t="s">
        <v>3962</v>
      </c>
      <c r="G45" s="78" t="s">
        <v>3963</v>
      </c>
      <c r="H45" s="78" t="s">
        <v>6823</v>
      </c>
      <c r="I45" s="75"/>
      <c r="J45" s="75">
        <v>2012</v>
      </c>
      <c r="K45" s="75" t="s">
        <v>5101</v>
      </c>
      <c r="L45" s="75" t="str">
        <f ca="1">VLOOKUP(C45,'Gesamt 2010-2013'!C:K,9,0)</f>
        <v>verfügbar</v>
      </c>
      <c r="M45" s="96">
        <f ca="1">VLOOKUP(C45,'Gesamt 2010-2013'!C:L,10,0)</f>
        <v>31.99</v>
      </c>
      <c r="N45" s="75" t="s">
        <v>6717</v>
      </c>
      <c r="O45" s="77" t="s">
        <v>3231</v>
      </c>
      <c r="P45" s="75" t="s">
        <v>3841</v>
      </c>
      <c r="Q45" s="78" t="s">
        <v>3918</v>
      </c>
      <c r="R45" s="79">
        <v>1</v>
      </c>
    </row>
    <row r="46" spans="2:18" s="78" customFormat="1">
      <c r="B46" s="75" t="s">
        <v>3964</v>
      </c>
      <c r="C46" s="76">
        <v>9783839419816</v>
      </c>
      <c r="D46" s="75" t="s">
        <v>5096</v>
      </c>
      <c r="E46" s="75" t="s">
        <v>5097</v>
      </c>
      <c r="F46" s="77" t="s">
        <v>3965</v>
      </c>
      <c r="G46" s="78" t="s">
        <v>3966</v>
      </c>
      <c r="H46" s="78" t="s">
        <v>6570</v>
      </c>
      <c r="I46" s="75"/>
      <c r="J46" s="75">
        <v>2012</v>
      </c>
      <c r="K46" s="75" t="s">
        <v>5101</v>
      </c>
      <c r="L46" s="75" t="str">
        <f ca="1">VLOOKUP(C46,'Gesamt 2010-2013'!C:K,9,0)</f>
        <v>verfügbar</v>
      </c>
      <c r="M46" s="96">
        <f ca="1">VLOOKUP(C46,'Gesamt 2010-2013'!C:L,10,0)</f>
        <v>33.99</v>
      </c>
      <c r="N46" s="75" t="s">
        <v>6717</v>
      </c>
      <c r="O46" s="77" t="s">
        <v>3231</v>
      </c>
      <c r="P46" s="75" t="s">
        <v>3841</v>
      </c>
      <c r="Q46" s="78" t="s">
        <v>3918</v>
      </c>
      <c r="R46" s="79">
        <v>1</v>
      </c>
    </row>
    <row r="47" spans="2:18" s="78" customFormat="1">
      <c r="B47" s="75" t="s">
        <v>3967</v>
      </c>
      <c r="C47" s="76">
        <v>9783839421178</v>
      </c>
      <c r="D47" s="75" t="s">
        <v>5096</v>
      </c>
      <c r="E47" s="75" t="s">
        <v>5097</v>
      </c>
      <c r="F47" s="77" t="s">
        <v>3968</v>
      </c>
      <c r="G47" s="78" t="s">
        <v>3969</v>
      </c>
      <c r="H47" s="78" t="s">
        <v>6823</v>
      </c>
      <c r="I47" s="75"/>
      <c r="J47" s="75">
        <v>2012</v>
      </c>
      <c r="K47" s="75" t="s">
        <v>5101</v>
      </c>
      <c r="L47" s="75" t="str">
        <f ca="1">VLOOKUP(C47,'Gesamt 2010-2013'!C:K,9,0)</f>
        <v>verfügbar</v>
      </c>
      <c r="M47" s="96">
        <f ca="1">VLOOKUP(C47,'Gesamt 2010-2013'!C:L,10,0)</f>
        <v>23.99</v>
      </c>
      <c r="N47" s="75" t="s">
        <v>6717</v>
      </c>
      <c r="O47" s="77" t="s">
        <v>3231</v>
      </c>
      <c r="P47" s="75" t="s">
        <v>3841</v>
      </c>
      <c r="Q47" s="78" t="s">
        <v>3918</v>
      </c>
      <c r="R47" s="79">
        <v>1</v>
      </c>
    </row>
    <row r="48" spans="2:18" s="78" customFormat="1">
      <c r="B48" s="75" t="s">
        <v>3970</v>
      </c>
      <c r="C48" s="76">
        <v>9783839419915</v>
      </c>
      <c r="D48" s="75" t="s">
        <v>5096</v>
      </c>
      <c r="E48" s="75" t="s">
        <v>5097</v>
      </c>
      <c r="F48" s="77" t="s">
        <v>3971</v>
      </c>
      <c r="G48" s="78" t="s">
        <v>3972</v>
      </c>
      <c r="H48" s="78" t="s">
        <v>6823</v>
      </c>
      <c r="I48" s="75"/>
      <c r="J48" s="75">
        <v>2012</v>
      </c>
      <c r="K48" s="75" t="s">
        <v>5101</v>
      </c>
      <c r="L48" s="75" t="str">
        <f ca="1">VLOOKUP(C48,'Gesamt 2010-2013'!C:K,9,0)</f>
        <v>verfügbar</v>
      </c>
      <c r="M48" s="96">
        <f ca="1">VLOOKUP(C48,'Gesamt 2010-2013'!C:L,10,0)</f>
        <v>35.99</v>
      </c>
      <c r="N48" s="75" t="s">
        <v>6717</v>
      </c>
      <c r="O48" s="77" t="s">
        <v>3231</v>
      </c>
      <c r="P48" s="75" t="s">
        <v>3841</v>
      </c>
      <c r="Q48" s="78" t="s">
        <v>3918</v>
      </c>
      <c r="R48" s="79">
        <v>1</v>
      </c>
    </row>
    <row r="49" spans="2:18" s="78" customFormat="1">
      <c r="B49" s="75" t="s">
        <v>3973</v>
      </c>
      <c r="C49" s="76">
        <v>9783839422076</v>
      </c>
      <c r="D49" s="75" t="s">
        <v>5096</v>
      </c>
      <c r="E49" s="75" t="s">
        <v>5097</v>
      </c>
      <c r="F49" s="77" t="s">
        <v>3974</v>
      </c>
      <c r="G49" s="78" t="s">
        <v>3975</v>
      </c>
      <c r="H49" s="78" t="s">
        <v>3354</v>
      </c>
      <c r="I49" s="75">
        <v>17</v>
      </c>
      <c r="J49" s="75">
        <v>2012</v>
      </c>
      <c r="K49" s="75" t="s">
        <v>5101</v>
      </c>
      <c r="L49" s="75" t="str">
        <f ca="1">VLOOKUP(C49,'Gesamt 2010-2013'!C:K,9,0)</f>
        <v>verfügbar</v>
      </c>
      <c r="M49" s="96">
        <f ca="1">VLOOKUP(C49,'Gesamt 2010-2013'!C:L,10,0)</f>
        <v>24.99</v>
      </c>
      <c r="N49" s="75" t="s">
        <v>6717</v>
      </c>
      <c r="O49" s="77" t="s">
        <v>3231</v>
      </c>
      <c r="P49" s="75" t="s">
        <v>3841</v>
      </c>
      <c r="Q49" s="78" t="s">
        <v>3918</v>
      </c>
      <c r="R49" s="79">
        <v>1</v>
      </c>
    </row>
    <row r="50" spans="2:18" s="78" customFormat="1">
      <c r="B50" s="75" t="s">
        <v>3976</v>
      </c>
      <c r="C50" s="76">
        <v>9783839417294</v>
      </c>
      <c r="D50" s="75" t="s">
        <v>5096</v>
      </c>
      <c r="E50" s="75" t="s">
        <v>5097</v>
      </c>
      <c r="F50" s="77" t="s">
        <v>3977</v>
      </c>
      <c r="G50" s="78" t="s">
        <v>3978</v>
      </c>
      <c r="H50" s="78" t="s">
        <v>6570</v>
      </c>
      <c r="I50" s="75"/>
      <c r="J50" s="75">
        <v>2012</v>
      </c>
      <c r="K50" s="75" t="s">
        <v>5101</v>
      </c>
      <c r="L50" s="75" t="str">
        <f ca="1">VLOOKUP(C50,'Gesamt 2010-2013'!C:K,9,0)</f>
        <v>verfügbar</v>
      </c>
      <c r="M50" s="96">
        <f ca="1">VLOOKUP(C50,'Gesamt 2010-2013'!C:L,10,0)</f>
        <v>26.99</v>
      </c>
      <c r="N50" s="75" t="s">
        <v>6717</v>
      </c>
      <c r="O50" s="77" t="s">
        <v>3231</v>
      </c>
      <c r="P50" s="75" t="s">
        <v>3841</v>
      </c>
      <c r="Q50" s="78" t="s">
        <v>3918</v>
      </c>
      <c r="R50" s="79">
        <v>1</v>
      </c>
    </row>
    <row r="51" spans="2:18" s="78" customFormat="1">
      <c r="B51" s="75" t="s">
        <v>3979</v>
      </c>
      <c r="C51" s="76">
        <v>9783839420584</v>
      </c>
      <c r="D51" s="75" t="s">
        <v>5096</v>
      </c>
      <c r="E51" s="75" t="s">
        <v>5097</v>
      </c>
      <c r="F51" s="77" t="s">
        <v>3980</v>
      </c>
      <c r="G51" s="78" t="s">
        <v>3981</v>
      </c>
      <c r="H51" s="78" t="s">
        <v>6823</v>
      </c>
      <c r="I51" s="75"/>
      <c r="J51" s="75">
        <v>2012</v>
      </c>
      <c r="K51" s="75" t="s">
        <v>5101</v>
      </c>
      <c r="L51" s="75" t="str">
        <f ca="1">VLOOKUP(C51,'Gesamt 2010-2013'!C:K,9,0)</f>
        <v>verfügbar</v>
      </c>
      <c r="M51" s="96">
        <f ca="1">VLOOKUP(C51,'Gesamt 2010-2013'!C:L,10,0)</f>
        <v>38.99</v>
      </c>
      <c r="N51" s="75" t="s">
        <v>6717</v>
      </c>
      <c r="O51" s="77" t="s">
        <v>3231</v>
      </c>
      <c r="P51" s="75" t="s">
        <v>3841</v>
      </c>
      <c r="Q51" s="78" t="s">
        <v>3918</v>
      </c>
      <c r="R51" s="79">
        <v>1</v>
      </c>
    </row>
    <row r="52" spans="2:18" s="78" customFormat="1">
      <c r="B52" s="75" t="s">
        <v>3982</v>
      </c>
      <c r="C52" s="76">
        <v>9783839422809</v>
      </c>
      <c r="D52" s="75" t="s">
        <v>5096</v>
      </c>
      <c r="E52" s="75" t="s">
        <v>5097</v>
      </c>
      <c r="F52" s="77" t="s">
        <v>3983</v>
      </c>
      <c r="G52" s="78" t="s">
        <v>3984</v>
      </c>
      <c r="H52" s="78" t="s">
        <v>6823</v>
      </c>
      <c r="I52" s="75"/>
      <c r="J52" s="75">
        <v>2012</v>
      </c>
      <c r="K52" s="75" t="s">
        <v>5101</v>
      </c>
      <c r="L52" s="75" t="str">
        <f ca="1">VLOOKUP(C52,'Gesamt 2010-2013'!C:K,9,0)</f>
        <v>verfügbar</v>
      </c>
      <c r="M52" s="96">
        <f ca="1">VLOOKUP(C52,'Gesamt 2010-2013'!C:L,10,0)</f>
        <v>38.99</v>
      </c>
      <c r="N52" s="75" t="s">
        <v>6717</v>
      </c>
      <c r="O52" s="77" t="s">
        <v>3231</v>
      </c>
      <c r="P52" s="75" t="s">
        <v>3841</v>
      </c>
      <c r="Q52" s="78" t="s">
        <v>3918</v>
      </c>
      <c r="R52" s="79">
        <v>1</v>
      </c>
    </row>
    <row r="53" spans="2:18" s="78" customFormat="1">
      <c r="B53" s="75" t="s">
        <v>3985</v>
      </c>
      <c r="C53" s="76">
        <v>9783839419991</v>
      </c>
      <c r="D53" s="75" t="s">
        <v>5096</v>
      </c>
      <c r="E53" s="75" t="s">
        <v>5097</v>
      </c>
      <c r="F53" s="77" t="s">
        <v>3986</v>
      </c>
      <c r="G53" s="78" t="s">
        <v>3987</v>
      </c>
      <c r="H53" s="78" t="s">
        <v>6823</v>
      </c>
      <c r="I53" s="75"/>
      <c r="J53" s="75">
        <v>2012</v>
      </c>
      <c r="K53" s="75" t="s">
        <v>5101</v>
      </c>
      <c r="L53" s="75" t="str">
        <f ca="1">VLOOKUP(C53,'Gesamt 2010-2013'!C:K,9,0)</f>
        <v>verfügbar</v>
      </c>
      <c r="M53" s="96">
        <f ca="1">VLOOKUP(C53,'Gesamt 2010-2013'!C:L,10,0)</f>
        <v>32.99</v>
      </c>
      <c r="N53" s="75" t="s">
        <v>6717</v>
      </c>
      <c r="O53" s="77" t="s">
        <v>3231</v>
      </c>
      <c r="P53" s="75" t="s">
        <v>3841</v>
      </c>
      <c r="Q53" s="78" t="s">
        <v>3918</v>
      </c>
      <c r="R53" s="79">
        <v>1</v>
      </c>
    </row>
    <row r="54" spans="2:18" s="78" customFormat="1">
      <c r="B54" s="75" t="s">
        <v>3988</v>
      </c>
      <c r="C54" s="76">
        <v>9783839421376</v>
      </c>
      <c r="D54" s="75" t="s">
        <v>5096</v>
      </c>
      <c r="E54" s="75" t="s">
        <v>5097</v>
      </c>
      <c r="F54" s="77" t="s">
        <v>3989</v>
      </c>
      <c r="G54" s="78" t="s">
        <v>3990</v>
      </c>
      <c r="H54" s="78" t="s">
        <v>3367</v>
      </c>
      <c r="I54" s="75">
        <v>9</v>
      </c>
      <c r="J54" s="75">
        <v>2012</v>
      </c>
      <c r="K54" s="75" t="s">
        <v>5101</v>
      </c>
      <c r="L54" s="75" t="str">
        <f ca="1">VLOOKUP(C54,'Gesamt 2010-2013'!C:K,9,0)</f>
        <v>verfügbar</v>
      </c>
      <c r="M54" s="96">
        <f ca="1">VLOOKUP(C54,'Gesamt 2010-2013'!C:L,10,0)</f>
        <v>41.99</v>
      </c>
      <c r="N54" s="75" t="s">
        <v>6717</v>
      </c>
      <c r="O54" s="77" t="s">
        <v>3231</v>
      </c>
      <c r="P54" s="75" t="s">
        <v>3841</v>
      </c>
      <c r="Q54" s="78" t="s">
        <v>3918</v>
      </c>
      <c r="R54" s="79">
        <v>1</v>
      </c>
    </row>
    <row r="55" spans="2:18" s="78" customFormat="1">
      <c r="B55" s="75" t="s">
        <v>3991</v>
      </c>
      <c r="C55" s="76">
        <v>9783839420300</v>
      </c>
      <c r="D55" s="75" t="s">
        <v>5096</v>
      </c>
      <c r="E55" s="75" t="s">
        <v>5097</v>
      </c>
      <c r="F55" s="77" t="s">
        <v>3992</v>
      </c>
      <c r="G55" s="78" t="s">
        <v>3993</v>
      </c>
      <c r="H55" s="78" t="s">
        <v>3314</v>
      </c>
      <c r="I55" s="75">
        <v>3</v>
      </c>
      <c r="J55" s="75">
        <v>2013</v>
      </c>
      <c r="K55" s="75" t="s">
        <v>5101</v>
      </c>
      <c r="L55" s="75" t="str">
        <f ca="1">VLOOKUP(C55,'Gesamt 2010-2013'!C:K,9,0)</f>
        <v>verfügbar</v>
      </c>
      <c r="M55" s="96">
        <f ca="1">VLOOKUP(C55,'Gesamt 2010-2013'!C:L,10,0)</f>
        <v>29.99</v>
      </c>
      <c r="N55" s="75" t="s">
        <v>6717</v>
      </c>
      <c r="O55" s="77" t="s">
        <v>3231</v>
      </c>
      <c r="P55" s="75" t="s">
        <v>3841</v>
      </c>
      <c r="Q55" s="78" t="s">
        <v>3918</v>
      </c>
      <c r="R55" s="79">
        <v>1</v>
      </c>
    </row>
    <row r="56" spans="2:18" s="78" customFormat="1">
      <c r="B56" s="75" t="s">
        <v>3994</v>
      </c>
      <c r="C56" s="76">
        <v>9783839416501</v>
      </c>
      <c r="D56" s="75" t="s">
        <v>5096</v>
      </c>
      <c r="E56" s="75" t="s">
        <v>5097</v>
      </c>
      <c r="F56" s="77" t="s">
        <v>3995</v>
      </c>
      <c r="G56" s="78" t="s">
        <v>3996</v>
      </c>
      <c r="H56" s="78" t="s">
        <v>6570</v>
      </c>
      <c r="I56" s="75"/>
      <c r="J56" s="75">
        <v>2013</v>
      </c>
      <c r="K56" s="75" t="s">
        <v>5101</v>
      </c>
      <c r="L56" s="75" t="str">
        <f ca="1">VLOOKUP(C56,'Gesamt 2010-2013'!C:K,9,0)</f>
        <v>verfügbar</v>
      </c>
      <c r="M56" s="96">
        <f ca="1">VLOOKUP(C56,'Gesamt 2010-2013'!C:L,10,0)</f>
        <v>38.99</v>
      </c>
      <c r="N56" s="75" t="s">
        <v>6717</v>
      </c>
      <c r="O56" s="77" t="s">
        <v>3231</v>
      </c>
      <c r="P56" s="75" t="s">
        <v>3841</v>
      </c>
      <c r="Q56" s="78" t="s">
        <v>3918</v>
      </c>
      <c r="R56" s="79">
        <v>1</v>
      </c>
    </row>
    <row r="57" spans="2:18" s="78" customFormat="1">
      <c r="B57" s="75" t="s">
        <v>3997</v>
      </c>
      <c r="C57" s="76">
        <v>9783839420997</v>
      </c>
      <c r="D57" s="75" t="s">
        <v>5096</v>
      </c>
      <c r="E57" s="75" t="s">
        <v>5097</v>
      </c>
      <c r="F57" s="77" t="s">
        <v>3998</v>
      </c>
      <c r="G57" s="78" t="s">
        <v>3999</v>
      </c>
      <c r="H57" s="78" t="s">
        <v>6823</v>
      </c>
      <c r="I57" s="75"/>
      <c r="J57" s="75">
        <v>2013</v>
      </c>
      <c r="K57" s="75" t="s">
        <v>5101</v>
      </c>
      <c r="L57" s="75" t="str">
        <f ca="1">VLOOKUP(C57,'Gesamt 2010-2013'!C:K,9,0)</f>
        <v>verfügbar</v>
      </c>
      <c r="M57" s="96">
        <f ca="1">VLOOKUP(C57,'Gesamt 2010-2013'!C:L,10,0)</f>
        <v>34.99</v>
      </c>
      <c r="N57" s="75" t="s">
        <v>6717</v>
      </c>
      <c r="O57" s="77" t="s">
        <v>3231</v>
      </c>
      <c r="P57" s="75" t="s">
        <v>3841</v>
      </c>
      <c r="Q57" s="78" t="s">
        <v>3918</v>
      </c>
      <c r="R57" s="79">
        <v>1</v>
      </c>
    </row>
    <row r="58" spans="2:18" s="78" customFormat="1">
      <c r="B58" s="75" t="s">
        <v>4000</v>
      </c>
      <c r="C58" s="76">
        <v>9783839418932</v>
      </c>
      <c r="D58" s="75" t="s">
        <v>5096</v>
      </c>
      <c r="E58" s="75" t="s">
        <v>5097</v>
      </c>
      <c r="F58" s="77" t="s">
        <v>4001</v>
      </c>
      <c r="G58" s="78" t="s">
        <v>4002</v>
      </c>
      <c r="H58" s="78" t="s">
        <v>6823</v>
      </c>
      <c r="I58" s="75"/>
      <c r="J58" s="75">
        <v>2013</v>
      </c>
      <c r="K58" s="75" t="s">
        <v>5101</v>
      </c>
      <c r="L58" s="75" t="str">
        <f ca="1">VLOOKUP(C58,'Gesamt 2010-2013'!C:K,9,0)</f>
        <v>verfügbar</v>
      </c>
      <c r="M58" s="96">
        <f ca="1">VLOOKUP(C58,'Gesamt 2010-2013'!C:L,10,0)</f>
        <v>37.99</v>
      </c>
      <c r="N58" s="75" t="s">
        <v>6717</v>
      </c>
      <c r="O58" s="77" t="s">
        <v>3231</v>
      </c>
      <c r="P58" s="75" t="s">
        <v>3841</v>
      </c>
      <c r="Q58" s="78" t="s">
        <v>3918</v>
      </c>
      <c r="R58" s="79">
        <v>1</v>
      </c>
    </row>
    <row r="59" spans="2:18" s="78" customFormat="1">
      <c r="B59" s="75" t="s">
        <v>4003</v>
      </c>
      <c r="C59" s="76">
        <v>9783839422533</v>
      </c>
      <c r="D59" s="75" t="s">
        <v>5096</v>
      </c>
      <c r="E59" s="75" t="s">
        <v>5097</v>
      </c>
      <c r="F59" s="77" t="s">
        <v>4004</v>
      </c>
      <c r="G59" s="78" t="s">
        <v>4005</v>
      </c>
      <c r="H59" s="78" t="s">
        <v>5029</v>
      </c>
      <c r="I59" s="75">
        <v>22</v>
      </c>
      <c r="J59" s="75">
        <v>2013</v>
      </c>
      <c r="K59" s="75" t="s">
        <v>5101</v>
      </c>
      <c r="L59" s="75" t="str">
        <f ca="1">VLOOKUP(C59,'Gesamt 2010-2013'!C:K,9,0)</f>
        <v>verfügbar</v>
      </c>
      <c r="M59" s="96">
        <f ca="1">VLOOKUP(C59,'Gesamt 2010-2013'!C:L,10,0)</f>
        <v>35.99</v>
      </c>
      <c r="N59" s="75" t="s">
        <v>6717</v>
      </c>
      <c r="O59" s="77" t="s">
        <v>3231</v>
      </c>
      <c r="P59" s="75" t="s">
        <v>3841</v>
      </c>
      <c r="Q59" s="78" t="s">
        <v>3918</v>
      </c>
      <c r="R59" s="79">
        <v>1</v>
      </c>
    </row>
    <row r="60" spans="2:18" s="78" customFormat="1">
      <c r="B60" s="75" t="s">
        <v>4006</v>
      </c>
      <c r="C60" s="76">
        <v>9783839422311</v>
      </c>
      <c r="D60" s="75" t="s">
        <v>5096</v>
      </c>
      <c r="E60" s="75" t="s">
        <v>5097</v>
      </c>
      <c r="F60" s="77" t="s">
        <v>4007</v>
      </c>
      <c r="G60" s="78" t="s">
        <v>4008</v>
      </c>
      <c r="H60" s="78" t="s">
        <v>6823</v>
      </c>
      <c r="I60" s="75"/>
      <c r="J60" s="75">
        <v>2013</v>
      </c>
      <c r="K60" s="75" t="s">
        <v>5101</v>
      </c>
      <c r="L60" s="75" t="str">
        <f ca="1">VLOOKUP(C60,'Gesamt 2010-2013'!C:K,9,0)</f>
        <v>verfügbar</v>
      </c>
      <c r="M60" s="96">
        <f ca="1">VLOOKUP(C60,'Gesamt 2010-2013'!C:L,10,0)</f>
        <v>33.99</v>
      </c>
      <c r="N60" s="75" t="s">
        <v>6717</v>
      </c>
      <c r="O60" s="77" t="s">
        <v>3231</v>
      </c>
      <c r="P60" s="75" t="s">
        <v>3841</v>
      </c>
      <c r="Q60" s="78" t="s">
        <v>3918</v>
      </c>
      <c r="R60" s="79">
        <v>1</v>
      </c>
    </row>
    <row r="61" spans="2:18" s="78" customFormat="1">
      <c r="B61" s="75" t="s">
        <v>4009</v>
      </c>
      <c r="C61" s="76">
        <v>9783839422465</v>
      </c>
      <c r="D61" s="75" t="s">
        <v>5096</v>
      </c>
      <c r="E61" s="75" t="s">
        <v>5097</v>
      </c>
      <c r="F61" s="77" t="s">
        <v>4010</v>
      </c>
      <c r="G61" s="78" t="s">
        <v>4011</v>
      </c>
      <c r="H61" s="78" t="s">
        <v>6823</v>
      </c>
      <c r="I61" s="75"/>
      <c r="J61" s="75">
        <v>2013</v>
      </c>
      <c r="K61" s="75" t="s">
        <v>5101</v>
      </c>
      <c r="L61" s="75" t="str">
        <f ca="1">VLOOKUP(C61,'Gesamt 2010-2013'!C:K,9,0)</f>
        <v>verfügbar</v>
      </c>
      <c r="M61" s="96">
        <f ca="1">VLOOKUP(C61,'Gesamt 2010-2013'!C:L,10,0)</f>
        <v>32.99</v>
      </c>
      <c r="N61" s="75" t="s">
        <v>6717</v>
      </c>
      <c r="O61" s="77" t="s">
        <v>3231</v>
      </c>
      <c r="P61" s="75" t="s">
        <v>3841</v>
      </c>
      <c r="Q61" s="78" t="s">
        <v>3918</v>
      </c>
      <c r="R61" s="79">
        <v>1</v>
      </c>
    </row>
    <row r="62" spans="2:18" s="78" customFormat="1">
      <c r="B62" s="75" t="s">
        <v>4012</v>
      </c>
      <c r="C62" s="76">
        <v>9783839420676</v>
      </c>
      <c r="D62" s="75" t="s">
        <v>5096</v>
      </c>
      <c r="E62" s="75" t="s">
        <v>5097</v>
      </c>
      <c r="F62" s="77" t="s">
        <v>4013</v>
      </c>
      <c r="G62" s="78" t="s">
        <v>4014</v>
      </c>
      <c r="H62" s="78" t="s">
        <v>6823</v>
      </c>
      <c r="I62" s="75"/>
      <c r="J62" s="75">
        <v>2013</v>
      </c>
      <c r="K62" s="75" t="s">
        <v>5101</v>
      </c>
      <c r="L62" s="75" t="str">
        <f ca="1">VLOOKUP(C62,'Gesamt 2010-2013'!C:K,9,0)</f>
        <v>verfügbar</v>
      </c>
      <c r="M62" s="96">
        <f ca="1">VLOOKUP(C62,'Gesamt 2010-2013'!C:L,10,0)</f>
        <v>23.99</v>
      </c>
      <c r="N62" s="75" t="s">
        <v>6717</v>
      </c>
      <c r="O62" s="77" t="s">
        <v>3231</v>
      </c>
      <c r="P62" s="75" t="s">
        <v>3841</v>
      </c>
      <c r="Q62" s="78" t="s">
        <v>3918</v>
      </c>
      <c r="R62" s="79">
        <v>1</v>
      </c>
    </row>
    <row r="63" spans="2:18" s="78" customFormat="1">
      <c r="B63" s="75" t="s">
        <v>4015</v>
      </c>
      <c r="C63" s="76">
        <v>9783839421871</v>
      </c>
      <c r="D63" s="75" t="s">
        <v>5096</v>
      </c>
      <c r="E63" s="75" t="s">
        <v>5097</v>
      </c>
      <c r="F63" s="77" t="s">
        <v>4016</v>
      </c>
      <c r="G63" s="78" t="s">
        <v>4017</v>
      </c>
      <c r="H63" s="78" t="s">
        <v>6570</v>
      </c>
      <c r="I63" s="75"/>
      <c r="J63" s="75">
        <v>2013</v>
      </c>
      <c r="K63" s="75" t="s">
        <v>5101</v>
      </c>
      <c r="L63" s="75" t="str">
        <f ca="1">VLOOKUP(C63,'Gesamt 2010-2013'!C:K,9,0)</f>
        <v>verfügbar</v>
      </c>
      <c r="M63" s="96">
        <f ca="1">VLOOKUP(C63,'Gesamt 2010-2013'!C:L,10,0)</f>
        <v>35.99</v>
      </c>
      <c r="N63" s="75" t="s">
        <v>6717</v>
      </c>
      <c r="O63" s="77" t="s">
        <v>3231</v>
      </c>
      <c r="P63" s="75" t="s">
        <v>3841</v>
      </c>
      <c r="Q63" s="78" t="s">
        <v>3918</v>
      </c>
      <c r="R63" s="79">
        <v>1</v>
      </c>
    </row>
    <row r="64" spans="2:18" s="78" customFormat="1">
      <c r="B64" s="75" t="s">
        <v>4018</v>
      </c>
      <c r="C64" s="76">
        <v>9783839425305</v>
      </c>
      <c r="D64" s="75" t="s">
        <v>5096</v>
      </c>
      <c r="E64" s="75" t="s">
        <v>5097</v>
      </c>
      <c r="F64" s="77" t="s">
        <v>4019</v>
      </c>
      <c r="G64" s="78" t="s">
        <v>4020</v>
      </c>
      <c r="H64" s="78" t="s">
        <v>5848</v>
      </c>
      <c r="I64" s="75">
        <v>14</v>
      </c>
      <c r="J64" s="75">
        <v>2013</v>
      </c>
      <c r="K64" s="75" t="s">
        <v>5101</v>
      </c>
      <c r="L64" s="75" t="str">
        <f ca="1">VLOOKUP(C64,'Gesamt 2010-2013'!C:K,9,0)</f>
        <v>verfügbar</v>
      </c>
      <c r="M64" s="96">
        <f ca="1">VLOOKUP(C64,'Gesamt 2010-2013'!C:L,10,0)</f>
        <v>39.99</v>
      </c>
      <c r="N64" s="75" t="s">
        <v>6717</v>
      </c>
      <c r="O64" s="77" t="s">
        <v>3231</v>
      </c>
      <c r="P64" s="75" t="s">
        <v>3841</v>
      </c>
      <c r="Q64" s="78" t="s">
        <v>3918</v>
      </c>
      <c r="R64" s="79">
        <v>1</v>
      </c>
    </row>
    <row r="65" spans="2:18" s="78" customFormat="1">
      <c r="B65" s="75" t="s">
        <v>4021</v>
      </c>
      <c r="C65" s="76">
        <v>9783839423745</v>
      </c>
      <c r="D65" s="75" t="s">
        <v>5096</v>
      </c>
      <c r="E65" s="75" t="s">
        <v>5097</v>
      </c>
      <c r="F65" s="77" t="s">
        <v>4022</v>
      </c>
      <c r="G65" s="78" t="s">
        <v>4023</v>
      </c>
      <c r="H65" s="78" t="s">
        <v>6823</v>
      </c>
      <c r="I65" s="75"/>
      <c r="J65" s="75">
        <v>2013</v>
      </c>
      <c r="K65" s="75" t="s">
        <v>5101</v>
      </c>
      <c r="L65" s="75" t="str">
        <f ca="1">VLOOKUP(C65,'Gesamt 2010-2013'!C:K,9,0)</f>
        <v>verfügbar</v>
      </c>
      <c r="M65" s="96">
        <f ca="1">VLOOKUP(C65,'Gesamt 2010-2013'!C:L,10,0)</f>
        <v>34.99</v>
      </c>
      <c r="N65" s="75" t="s">
        <v>6717</v>
      </c>
      <c r="O65" s="77" t="s">
        <v>3231</v>
      </c>
      <c r="P65" s="75" t="s">
        <v>3841</v>
      </c>
      <c r="Q65" s="78" t="s">
        <v>3918</v>
      </c>
      <c r="R65" s="79">
        <v>1</v>
      </c>
    </row>
    <row r="66" spans="2:18" s="78" customFormat="1">
      <c r="B66" s="75" t="s">
        <v>4024</v>
      </c>
      <c r="C66" s="76">
        <v>9783839423950</v>
      </c>
      <c r="D66" s="75" t="s">
        <v>5096</v>
      </c>
      <c r="E66" s="75" t="s">
        <v>5097</v>
      </c>
      <c r="F66" s="77" t="s">
        <v>4025</v>
      </c>
      <c r="G66" s="78" t="s">
        <v>4026</v>
      </c>
      <c r="H66" s="78" t="s">
        <v>5848</v>
      </c>
      <c r="I66" s="75">
        <v>13</v>
      </c>
      <c r="J66" s="75">
        <v>2013</v>
      </c>
      <c r="K66" s="75" t="s">
        <v>5101</v>
      </c>
      <c r="L66" s="75" t="str">
        <f ca="1">VLOOKUP(C66,'Gesamt 2010-2013'!C:K,9,0)</f>
        <v>verfügbar</v>
      </c>
      <c r="M66" s="96">
        <f ca="1">VLOOKUP(C66,'Gesamt 2010-2013'!C:L,10,0)</f>
        <v>26.99</v>
      </c>
      <c r="N66" s="75" t="s">
        <v>6717</v>
      </c>
      <c r="O66" s="77" t="s">
        <v>3231</v>
      </c>
      <c r="P66" s="75" t="s">
        <v>3841</v>
      </c>
      <c r="Q66" s="78" t="s">
        <v>4027</v>
      </c>
      <c r="R66" s="79">
        <v>1</v>
      </c>
    </row>
    <row r="67" spans="2:18" s="78" customFormat="1">
      <c r="B67" s="75" t="s">
        <v>4028</v>
      </c>
      <c r="C67" s="76">
        <v>9783839416518</v>
      </c>
      <c r="D67" s="75" t="s">
        <v>5096</v>
      </c>
      <c r="E67" s="75" t="s">
        <v>5097</v>
      </c>
      <c r="F67" s="77" t="s">
        <v>4029</v>
      </c>
      <c r="G67" s="78" t="s">
        <v>4030</v>
      </c>
      <c r="H67" s="78" t="s">
        <v>7093</v>
      </c>
      <c r="I67" s="75">
        <v>26</v>
      </c>
      <c r="J67" s="75">
        <v>2011</v>
      </c>
      <c r="K67" s="75" t="s">
        <v>5101</v>
      </c>
      <c r="L67" s="75" t="str">
        <f ca="1">VLOOKUP(C67,'Gesamt 2010-2013'!C:K,9,0)</f>
        <v>verfügbar</v>
      </c>
      <c r="M67" s="96">
        <f ca="1">VLOOKUP(C67,'Gesamt 2010-2013'!C:L,10,0)</f>
        <v>31.99</v>
      </c>
      <c r="N67" s="75" t="s">
        <v>6717</v>
      </c>
      <c r="O67" s="77" t="s">
        <v>3231</v>
      </c>
      <c r="P67" s="75" t="s">
        <v>3841</v>
      </c>
      <c r="Q67" s="78" t="s">
        <v>4031</v>
      </c>
      <c r="R67" s="79">
        <v>1</v>
      </c>
    </row>
    <row r="68" spans="2:18" s="78" customFormat="1">
      <c r="B68" s="75" t="s">
        <v>4032</v>
      </c>
      <c r="C68" s="76">
        <v>9783839418413</v>
      </c>
      <c r="D68" s="75" t="s">
        <v>5096</v>
      </c>
      <c r="E68" s="75" t="s">
        <v>5097</v>
      </c>
      <c r="F68" s="77" t="s">
        <v>4033</v>
      </c>
      <c r="G68" s="78" t="s">
        <v>4034</v>
      </c>
      <c r="H68" s="78" t="s">
        <v>6823</v>
      </c>
      <c r="I68" s="75"/>
      <c r="J68" s="75">
        <v>2011</v>
      </c>
      <c r="K68" s="75" t="s">
        <v>5135</v>
      </c>
      <c r="L68" s="75" t="str">
        <f ca="1">VLOOKUP(C68,'Gesamt 2010-2013'!C:K,9,0)</f>
        <v>verfügbar</v>
      </c>
      <c r="M68" s="96">
        <f ca="1">VLOOKUP(C68,'Gesamt 2010-2013'!C:L,10,0)</f>
        <v>26.99</v>
      </c>
      <c r="N68" s="75" t="s">
        <v>4035</v>
      </c>
      <c r="O68" s="77" t="s">
        <v>4036</v>
      </c>
      <c r="P68" s="75" t="s">
        <v>3841</v>
      </c>
      <c r="Q68" s="78" t="s">
        <v>4027</v>
      </c>
      <c r="R68" s="79">
        <v>1</v>
      </c>
    </row>
    <row r="69" spans="2:18" s="78" customFormat="1">
      <c r="B69" s="75" t="s">
        <v>4037</v>
      </c>
      <c r="C69" s="76">
        <v>9783839420805</v>
      </c>
      <c r="D69" s="75" t="s">
        <v>5096</v>
      </c>
      <c r="E69" s="75" t="s">
        <v>5097</v>
      </c>
      <c r="F69" s="77" t="s">
        <v>4038</v>
      </c>
      <c r="G69" s="78" t="s">
        <v>4039</v>
      </c>
      <c r="H69" s="78" t="s">
        <v>3840</v>
      </c>
      <c r="I69" s="75">
        <v>3</v>
      </c>
      <c r="J69" s="75">
        <v>2013</v>
      </c>
      <c r="K69" s="75" t="s">
        <v>5135</v>
      </c>
      <c r="L69" s="75" t="str">
        <f ca="1">VLOOKUP(C69,'Gesamt 2010-2013'!C:K,9,0)</f>
        <v>verfügbar</v>
      </c>
      <c r="M69" s="96">
        <f ca="1">VLOOKUP(C69,'Gesamt 2010-2013'!C:L,10,0)</f>
        <v>25.99</v>
      </c>
      <c r="N69" s="75" t="s">
        <v>4035</v>
      </c>
      <c r="O69" s="77" t="s">
        <v>4036</v>
      </c>
      <c r="P69" s="75" t="s">
        <v>3841</v>
      </c>
      <c r="Q69" s="78" t="s">
        <v>4027</v>
      </c>
      <c r="R69" s="79">
        <v>1</v>
      </c>
    </row>
    <row r="70" spans="2:18" s="78" customFormat="1">
      <c r="B70" s="75" t="s">
        <v>4040</v>
      </c>
      <c r="C70" s="76">
        <v>9783839423622</v>
      </c>
      <c r="D70" s="75" t="s">
        <v>5096</v>
      </c>
      <c r="E70" s="75" t="s">
        <v>5097</v>
      </c>
      <c r="F70" s="77" t="s">
        <v>4041</v>
      </c>
      <c r="G70" s="78" t="s">
        <v>4042</v>
      </c>
      <c r="H70" s="78" t="s">
        <v>6823</v>
      </c>
      <c r="I70" s="75"/>
      <c r="J70" s="75">
        <v>2013</v>
      </c>
      <c r="K70" s="75" t="s">
        <v>5101</v>
      </c>
      <c r="L70" s="75" t="str">
        <f ca="1">VLOOKUP(C70,'Gesamt 2010-2013'!C:K,9,0)</f>
        <v>verfügbar</v>
      </c>
      <c r="M70" s="96">
        <f ca="1">VLOOKUP(C70,'Gesamt 2010-2013'!C:L,10,0)</f>
        <v>37.99</v>
      </c>
      <c r="N70" s="75" t="s">
        <v>4035</v>
      </c>
      <c r="O70" s="77" t="s">
        <v>4036</v>
      </c>
      <c r="P70" s="75" t="s">
        <v>3841</v>
      </c>
      <c r="Q70" s="78" t="s">
        <v>4027</v>
      </c>
      <c r="R70" s="79">
        <v>1</v>
      </c>
    </row>
    <row r="71" spans="2:18" s="78" customFormat="1">
      <c r="B71" s="75" t="s">
        <v>4043</v>
      </c>
      <c r="C71" s="76">
        <v>9783839424889</v>
      </c>
      <c r="D71" s="75" t="s">
        <v>5096</v>
      </c>
      <c r="E71" s="75" t="s">
        <v>5097</v>
      </c>
      <c r="F71" s="77" t="s">
        <v>4044</v>
      </c>
      <c r="G71" s="78" t="s">
        <v>4045</v>
      </c>
      <c r="H71" s="78" t="s">
        <v>3840</v>
      </c>
      <c r="I71" s="75">
        <v>8</v>
      </c>
      <c r="J71" s="75">
        <v>2013</v>
      </c>
      <c r="K71" s="75" t="s">
        <v>5135</v>
      </c>
      <c r="L71" s="75" t="str">
        <f ca="1">VLOOKUP(C71,'Gesamt 2010-2013'!C:K,9,0)</f>
        <v>verfügbar</v>
      </c>
      <c r="M71" s="96">
        <f ca="1">VLOOKUP(C71,'Gesamt 2010-2013'!C:L,10,0)</f>
        <v>39.99</v>
      </c>
      <c r="N71" s="75" t="s">
        <v>4035</v>
      </c>
      <c r="O71" s="77" t="s">
        <v>4036</v>
      </c>
      <c r="P71" s="75" t="s">
        <v>3841</v>
      </c>
      <c r="Q71" s="78" t="s">
        <v>4027</v>
      </c>
      <c r="R71" s="79">
        <v>1</v>
      </c>
    </row>
    <row r="72" spans="2:18" s="78" customFormat="1">
      <c r="B72" s="75" t="s">
        <v>4046</v>
      </c>
      <c r="C72" s="76">
        <v>9783839424162</v>
      </c>
      <c r="D72" s="75" t="s">
        <v>5096</v>
      </c>
      <c r="E72" s="75" t="s">
        <v>5097</v>
      </c>
      <c r="F72" s="77" t="s">
        <v>4047</v>
      </c>
      <c r="G72" s="78" t="s">
        <v>4048</v>
      </c>
      <c r="H72" s="78" t="s">
        <v>3840</v>
      </c>
      <c r="I72" s="75">
        <v>7</v>
      </c>
      <c r="J72" s="75">
        <v>2013</v>
      </c>
      <c r="K72" s="75" t="s">
        <v>5135</v>
      </c>
      <c r="L72" s="75" t="str">
        <f ca="1">VLOOKUP(C72,'Gesamt 2010-2013'!C:K,9,0)</f>
        <v>verfügbar</v>
      </c>
      <c r="M72" s="96">
        <f ca="1">VLOOKUP(C72,'Gesamt 2010-2013'!C:L,10,0)</f>
        <v>35.99</v>
      </c>
      <c r="N72" s="75" t="s">
        <v>4035</v>
      </c>
      <c r="O72" s="77" t="s">
        <v>4036</v>
      </c>
      <c r="P72" s="75" t="s">
        <v>3841</v>
      </c>
      <c r="Q72" s="78" t="s">
        <v>4027</v>
      </c>
      <c r="R72" s="79">
        <v>1</v>
      </c>
    </row>
    <row r="73" spans="2:18" s="78" customFormat="1">
      <c r="B73" s="75" t="s">
        <v>4049</v>
      </c>
      <c r="C73" s="76">
        <v>9783839417386</v>
      </c>
      <c r="D73" s="75" t="s">
        <v>5096</v>
      </c>
      <c r="E73" s="75" t="s">
        <v>5097</v>
      </c>
      <c r="F73" s="77" t="s">
        <v>4050</v>
      </c>
      <c r="G73" s="78" t="s">
        <v>4051</v>
      </c>
      <c r="H73" s="78" t="s">
        <v>6823</v>
      </c>
      <c r="I73" s="75"/>
      <c r="J73" s="75">
        <v>2011</v>
      </c>
      <c r="K73" s="75" t="s">
        <v>5101</v>
      </c>
      <c r="L73" s="75" t="str">
        <f ca="1">VLOOKUP(C73,'Gesamt 2010-2013'!C:K,9,0)</f>
        <v>verfügbar</v>
      </c>
      <c r="M73" s="96">
        <f ca="1">VLOOKUP(C73,'Gesamt 2010-2013'!C:L,10,0)</f>
        <v>42.99</v>
      </c>
      <c r="N73" s="75" t="s">
        <v>6155</v>
      </c>
      <c r="O73" s="77" t="s">
        <v>4052</v>
      </c>
      <c r="P73" s="75" t="s">
        <v>3841</v>
      </c>
      <c r="Q73" s="78" t="s">
        <v>4027</v>
      </c>
      <c r="R73" s="79">
        <v>1</v>
      </c>
    </row>
    <row r="74" spans="2:18" s="78" customFormat="1">
      <c r="B74" s="75" t="s">
        <v>4053</v>
      </c>
      <c r="C74" s="76">
        <v>9783839416624</v>
      </c>
      <c r="D74" s="75" t="s">
        <v>5096</v>
      </c>
      <c r="E74" s="75" t="s">
        <v>5097</v>
      </c>
      <c r="F74" s="77" t="s">
        <v>4054</v>
      </c>
      <c r="G74" s="78" t="s">
        <v>4055</v>
      </c>
      <c r="H74" s="78" t="s">
        <v>6823</v>
      </c>
      <c r="I74" s="75"/>
      <c r="J74" s="75">
        <v>2011</v>
      </c>
      <c r="K74" s="75" t="s">
        <v>5101</v>
      </c>
      <c r="L74" s="75" t="str">
        <f ca="1">VLOOKUP(C74,'Gesamt 2010-2013'!C:K,9,0)</f>
        <v>verfügbar</v>
      </c>
      <c r="M74" s="96">
        <f ca="1">VLOOKUP(C74,'Gesamt 2010-2013'!C:L,10,0)</f>
        <v>31.99</v>
      </c>
      <c r="N74" s="75" t="s">
        <v>6155</v>
      </c>
      <c r="O74" s="77" t="s">
        <v>4052</v>
      </c>
      <c r="P74" s="75" t="s">
        <v>3841</v>
      </c>
      <c r="Q74" s="78" t="s">
        <v>4027</v>
      </c>
      <c r="R74" s="79">
        <v>1</v>
      </c>
    </row>
    <row r="75" spans="2:18" s="78" customFormat="1">
      <c r="B75" s="75" t="s">
        <v>4056</v>
      </c>
      <c r="C75" s="76">
        <v>9783839419182</v>
      </c>
      <c r="D75" s="75" t="s">
        <v>5096</v>
      </c>
      <c r="E75" s="75" t="s">
        <v>5097</v>
      </c>
      <c r="F75" s="77" t="s">
        <v>4057</v>
      </c>
      <c r="G75" s="78" t="s">
        <v>4058</v>
      </c>
      <c r="H75" s="78" t="s">
        <v>6823</v>
      </c>
      <c r="I75" s="75"/>
      <c r="J75" s="75">
        <v>2012</v>
      </c>
      <c r="K75" s="75" t="s">
        <v>5101</v>
      </c>
      <c r="L75" s="75" t="str">
        <f ca="1">VLOOKUP(C75,'Gesamt 2010-2013'!C:K,9,0)</f>
        <v>verfügbar</v>
      </c>
      <c r="M75" s="96">
        <f ca="1">VLOOKUP(C75,'Gesamt 2010-2013'!C:L,10,0)</f>
        <v>33.99</v>
      </c>
      <c r="N75" s="75" t="s">
        <v>6155</v>
      </c>
      <c r="O75" s="77" t="s">
        <v>4052</v>
      </c>
      <c r="P75" s="75" t="s">
        <v>3841</v>
      </c>
      <c r="Q75" s="78" t="s">
        <v>4027</v>
      </c>
      <c r="R75" s="79">
        <v>1</v>
      </c>
    </row>
    <row r="76" spans="2:18" s="78" customFormat="1">
      <c r="B76" s="75" t="s">
        <v>4059</v>
      </c>
      <c r="C76" s="76">
        <v>9783839422953</v>
      </c>
      <c r="D76" s="75" t="s">
        <v>5096</v>
      </c>
      <c r="E76" s="75" t="s">
        <v>5097</v>
      </c>
      <c r="F76" s="77" t="s">
        <v>4060</v>
      </c>
      <c r="G76" s="78" t="s">
        <v>4061</v>
      </c>
      <c r="H76" s="78" t="s">
        <v>6823</v>
      </c>
      <c r="I76" s="75"/>
      <c r="J76" s="75">
        <v>2013</v>
      </c>
      <c r="K76" s="75" t="s">
        <v>5101</v>
      </c>
      <c r="L76" s="75" t="str">
        <f ca="1">VLOOKUP(C76,'Gesamt 2010-2013'!C:K,9,0)</f>
        <v>verfügbar</v>
      </c>
      <c r="M76" s="96">
        <f ca="1">VLOOKUP(C76,'Gesamt 2010-2013'!C:L,10,0)</f>
        <v>32.99</v>
      </c>
      <c r="N76" s="75" t="s">
        <v>6155</v>
      </c>
      <c r="O76" s="77" t="s">
        <v>4052</v>
      </c>
      <c r="P76" s="75" t="s">
        <v>3841</v>
      </c>
      <c r="Q76" s="78" t="s">
        <v>4027</v>
      </c>
      <c r="R76" s="79">
        <v>1</v>
      </c>
    </row>
    <row r="77" spans="2:18" s="78" customFormat="1">
      <c r="B77" s="75" t="s">
        <v>4062</v>
      </c>
      <c r="C77" s="76">
        <v>9783839417775</v>
      </c>
      <c r="D77" s="75" t="s">
        <v>5096</v>
      </c>
      <c r="E77" s="75" t="s">
        <v>5097</v>
      </c>
      <c r="F77" s="77" t="s">
        <v>4063</v>
      </c>
      <c r="G77" s="78" t="s">
        <v>4064</v>
      </c>
      <c r="H77" s="78" t="s">
        <v>5029</v>
      </c>
      <c r="I77" s="75">
        <v>11</v>
      </c>
      <c r="J77" s="75">
        <v>2013</v>
      </c>
      <c r="K77" s="75" t="s">
        <v>5101</v>
      </c>
      <c r="L77" s="75" t="str">
        <f ca="1">VLOOKUP(C77,'Gesamt 2010-2013'!C:K,9,0)</f>
        <v>verfügbar</v>
      </c>
      <c r="M77" s="96">
        <f ca="1">VLOOKUP(C77,'Gesamt 2010-2013'!C:L,10,0)</f>
        <v>31.99</v>
      </c>
      <c r="N77" s="75" t="s">
        <v>6155</v>
      </c>
      <c r="O77" s="77" t="s">
        <v>4052</v>
      </c>
      <c r="P77" s="75" t="s">
        <v>3841</v>
      </c>
      <c r="Q77" s="78" t="s">
        <v>4027</v>
      </c>
      <c r="R77" s="79">
        <v>1</v>
      </c>
    </row>
    <row r="78" spans="2:18" s="78" customFormat="1">
      <c r="B78" s="75" t="s">
        <v>4065</v>
      </c>
      <c r="C78" s="76">
        <v>9783839420324</v>
      </c>
      <c r="D78" s="75" t="s">
        <v>5096</v>
      </c>
      <c r="E78" s="75" t="s">
        <v>5097</v>
      </c>
      <c r="F78" s="77" t="s">
        <v>4066</v>
      </c>
      <c r="G78" s="78" t="s">
        <v>4067</v>
      </c>
      <c r="H78" s="78" t="s">
        <v>6823</v>
      </c>
      <c r="I78" s="75"/>
      <c r="J78" s="75">
        <v>2013</v>
      </c>
      <c r="K78" s="75" t="s">
        <v>5101</v>
      </c>
      <c r="L78" s="75" t="str">
        <f ca="1">VLOOKUP(C78,'Gesamt 2010-2013'!C:K,9,0)</f>
        <v>verfügbar</v>
      </c>
      <c r="M78" s="96">
        <f ca="1">VLOOKUP(C78,'Gesamt 2010-2013'!C:L,10,0)</f>
        <v>35.99</v>
      </c>
      <c r="N78" s="75" t="s">
        <v>6155</v>
      </c>
      <c r="O78" s="77" t="s">
        <v>4052</v>
      </c>
      <c r="P78" s="75" t="s">
        <v>3841</v>
      </c>
      <c r="Q78" s="78" t="s">
        <v>4027</v>
      </c>
      <c r="R78" s="79">
        <v>1</v>
      </c>
    </row>
    <row r="79" spans="2:18" s="78" customFormat="1">
      <c r="B79" s="75" t="s">
        <v>4068</v>
      </c>
      <c r="C79" s="76">
        <v>9783839415153</v>
      </c>
      <c r="D79" s="75" t="s">
        <v>5096</v>
      </c>
      <c r="E79" s="75" t="s">
        <v>5097</v>
      </c>
      <c r="F79" s="77" t="s">
        <v>4069</v>
      </c>
      <c r="G79" s="78" t="s">
        <v>4070</v>
      </c>
      <c r="H79" s="78" t="s">
        <v>6823</v>
      </c>
      <c r="I79" s="75"/>
      <c r="J79" s="75">
        <v>2011</v>
      </c>
      <c r="K79" s="75" t="s">
        <v>5101</v>
      </c>
      <c r="L79" s="75" t="str">
        <f ca="1">VLOOKUP(C79,'Gesamt 2010-2013'!C:K,9,0)</f>
        <v>verfügbar</v>
      </c>
      <c r="M79" s="96">
        <f ca="1">VLOOKUP(C79,'Gesamt 2010-2013'!C:L,10,0)</f>
        <v>24.99</v>
      </c>
      <c r="N79" s="75" t="s">
        <v>7264</v>
      </c>
      <c r="O79" s="77" t="s">
        <v>4071</v>
      </c>
      <c r="P79" s="75" t="s">
        <v>3841</v>
      </c>
      <c r="Q79" s="78" t="s">
        <v>4027</v>
      </c>
      <c r="R79" s="79">
        <v>1</v>
      </c>
    </row>
    <row r="80" spans="2:18" s="78" customFormat="1">
      <c r="B80" s="75" t="s">
        <v>4072</v>
      </c>
      <c r="C80" s="76">
        <v>9783839418147</v>
      </c>
      <c r="D80" s="75" t="s">
        <v>5096</v>
      </c>
      <c r="E80" s="75" t="s">
        <v>5097</v>
      </c>
      <c r="F80" s="77" t="s">
        <v>4073</v>
      </c>
      <c r="G80" s="78" t="s">
        <v>4074</v>
      </c>
      <c r="H80" s="78" t="s">
        <v>6823</v>
      </c>
      <c r="I80" s="75"/>
      <c r="J80" s="75">
        <v>2011</v>
      </c>
      <c r="K80" s="75" t="s">
        <v>5135</v>
      </c>
      <c r="L80" s="75" t="str">
        <f ca="1">VLOOKUP(C80,'Gesamt 2010-2013'!C:K,9,0)</f>
        <v>verfügbar</v>
      </c>
      <c r="M80" s="96">
        <f ca="1">VLOOKUP(C80,'Gesamt 2010-2013'!C:L,10,0)</f>
        <v>34.99</v>
      </c>
      <c r="N80" s="75" t="s">
        <v>7264</v>
      </c>
      <c r="O80" s="77" t="s">
        <v>4071</v>
      </c>
      <c r="P80" s="75" t="s">
        <v>3841</v>
      </c>
      <c r="Q80" s="78" t="s">
        <v>4027</v>
      </c>
      <c r="R80" s="79">
        <v>1</v>
      </c>
    </row>
    <row r="81" spans="2:18" s="78" customFormat="1">
      <c r="B81" s="75" t="s">
        <v>4075</v>
      </c>
      <c r="C81" s="76">
        <v>9783839417454</v>
      </c>
      <c r="D81" s="75" t="s">
        <v>5096</v>
      </c>
      <c r="E81" s="75" t="s">
        <v>5097</v>
      </c>
      <c r="F81" s="77" t="s">
        <v>4076</v>
      </c>
      <c r="G81" s="78" t="s">
        <v>4077</v>
      </c>
      <c r="H81" s="78" t="s">
        <v>6823</v>
      </c>
      <c r="I81" s="75"/>
      <c r="J81" s="75">
        <v>2011</v>
      </c>
      <c r="K81" s="75" t="s">
        <v>5135</v>
      </c>
      <c r="L81" s="75" t="str">
        <f ca="1">VLOOKUP(C81,'Gesamt 2010-2013'!C:K,9,0)</f>
        <v>verfügbar</v>
      </c>
      <c r="M81" s="96">
        <f ca="1">VLOOKUP(C81,'Gesamt 2010-2013'!C:L,10,0)</f>
        <v>32.99</v>
      </c>
      <c r="N81" s="75" t="s">
        <v>7264</v>
      </c>
      <c r="O81" s="77" t="s">
        <v>4071</v>
      </c>
      <c r="P81" s="75" t="s">
        <v>3841</v>
      </c>
      <c r="Q81" s="78" t="s">
        <v>4027</v>
      </c>
      <c r="R81" s="79">
        <v>1</v>
      </c>
    </row>
    <row r="82" spans="2:18" s="78" customFormat="1">
      <c r="B82" s="75" t="s">
        <v>4078</v>
      </c>
      <c r="C82" s="76">
        <v>9783839423783</v>
      </c>
      <c r="D82" s="75" t="s">
        <v>5096</v>
      </c>
      <c r="E82" s="75" t="s">
        <v>5097</v>
      </c>
      <c r="F82" s="77" t="s">
        <v>4079</v>
      </c>
      <c r="G82" s="78" t="s">
        <v>4080</v>
      </c>
      <c r="H82" s="78" t="s">
        <v>6823</v>
      </c>
      <c r="I82" s="75"/>
      <c r="J82" s="75">
        <v>2013</v>
      </c>
      <c r="K82" s="75" t="s">
        <v>5135</v>
      </c>
      <c r="L82" s="75" t="str">
        <f ca="1">VLOOKUP(C82,'Gesamt 2010-2013'!C:K,9,0)</f>
        <v>verfügbar</v>
      </c>
      <c r="M82" s="96">
        <f ca="1">VLOOKUP(C82,'Gesamt 2010-2013'!C:L,10,0)</f>
        <v>41.99</v>
      </c>
      <c r="N82" s="75" t="s">
        <v>7264</v>
      </c>
      <c r="O82" s="77" t="s">
        <v>4071</v>
      </c>
      <c r="P82" s="75" t="s">
        <v>3841</v>
      </c>
      <c r="Q82" s="78" t="s">
        <v>4027</v>
      </c>
      <c r="R82" s="79">
        <v>1</v>
      </c>
    </row>
    <row r="83" spans="2:18" s="78" customFormat="1">
      <c r="B83" s="75" t="s">
        <v>4081</v>
      </c>
      <c r="C83" s="76">
        <v>9783839419526</v>
      </c>
      <c r="D83" s="75" t="s">
        <v>5096</v>
      </c>
      <c r="E83" s="75" t="s">
        <v>5097</v>
      </c>
      <c r="F83" s="77" t="s">
        <v>4082</v>
      </c>
      <c r="G83" s="78" t="s">
        <v>4083</v>
      </c>
      <c r="H83" s="78" t="s">
        <v>6823</v>
      </c>
      <c r="I83" s="75"/>
      <c r="J83" s="75">
        <v>2011</v>
      </c>
      <c r="K83" s="75" t="s">
        <v>5101</v>
      </c>
      <c r="L83" s="75" t="str">
        <f ca="1">VLOOKUP(C83,'Gesamt 2010-2013'!C:K,9,0)</f>
        <v>verfügbar</v>
      </c>
      <c r="M83" s="96">
        <f ca="1">VLOOKUP(C83,'Gesamt 2010-2013'!C:L,10,0)</f>
        <v>38.99</v>
      </c>
      <c r="N83" s="75" t="s">
        <v>6915</v>
      </c>
      <c r="O83" s="77" t="s">
        <v>4084</v>
      </c>
      <c r="P83" s="75" t="s">
        <v>3841</v>
      </c>
      <c r="Q83" s="78" t="s">
        <v>4027</v>
      </c>
      <c r="R83" s="79">
        <v>1</v>
      </c>
    </row>
    <row r="84" spans="2:18" s="78" customFormat="1">
      <c r="B84" s="75" t="s">
        <v>4085</v>
      </c>
      <c r="C84" s="76">
        <v>9783839416303</v>
      </c>
      <c r="D84" s="75" t="s">
        <v>5096</v>
      </c>
      <c r="E84" s="75" t="s">
        <v>5097</v>
      </c>
      <c r="F84" s="77" t="s">
        <v>4086</v>
      </c>
      <c r="G84" s="78" t="s">
        <v>4087</v>
      </c>
      <c r="H84" s="78" t="s">
        <v>3917</v>
      </c>
      <c r="I84" s="75">
        <v>4</v>
      </c>
      <c r="J84" s="75">
        <v>2012</v>
      </c>
      <c r="K84" s="75" t="s">
        <v>5101</v>
      </c>
      <c r="L84" s="75" t="str">
        <f ca="1">VLOOKUP(C84,'Gesamt 2010-2013'!C:K,9,0)</f>
        <v>verfügbar</v>
      </c>
      <c r="M84" s="96">
        <f ca="1">VLOOKUP(C84,'Gesamt 2010-2013'!C:L,10,0)</f>
        <v>22.99</v>
      </c>
      <c r="N84" s="75" t="s">
        <v>6915</v>
      </c>
      <c r="O84" s="77" t="s">
        <v>4084</v>
      </c>
      <c r="P84" s="75" t="s">
        <v>3841</v>
      </c>
      <c r="Q84" s="78" t="s">
        <v>4027</v>
      </c>
      <c r="R84" s="79">
        <v>1</v>
      </c>
    </row>
    <row r="85" spans="2:18" s="78" customFormat="1">
      <c r="B85" s="75" t="s">
        <v>4088</v>
      </c>
      <c r="C85" s="76">
        <v>9783839420089</v>
      </c>
      <c r="D85" s="75" t="s">
        <v>5096</v>
      </c>
      <c r="E85" s="75" t="s">
        <v>5097</v>
      </c>
      <c r="F85" s="77" t="s">
        <v>4089</v>
      </c>
      <c r="G85" s="78" t="s">
        <v>4090</v>
      </c>
      <c r="H85" s="78" t="s">
        <v>4344</v>
      </c>
      <c r="I85" s="75">
        <v>33</v>
      </c>
      <c r="J85" s="75">
        <v>2012</v>
      </c>
      <c r="K85" s="75" t="s">
        <v>5101</v>
      </c>
      <c r="L85" s="75" t="str">
        <f ca="1">VLOOKUP(C85,'Gesamt 2010-2013'!C:K,9,0)</f>
        <v>verfügbar</v>
      </c>
      <c r="M85" s="96">
        <f ca="1">VLOOKUP(C85,'Gesamt 2010-2013'!C:L,10,0)</f>
        <v>25.99</v>
      </c>
      <c r="N85" s="75" t="s">
        <v>6915</v>
      </c>
      <c r="O85" s="77" t="s">
        <v>4084</v>
      </c>
      <c r="P85" s="75" t="s">
        <v>3841</v>
      </c>
      <c r="Q85" s="78" t="s">
        <v>4027</v>
      </c>
      <c r="R85" s="79">
        <v>1</v>
      </c>
    </row>
    <row r="86" spans="2:18" s="78" customFormat="1">
      <c r="B86" s="75" t="s">
        <v>4091</v>
      </c>
      <c r="C86" s="76">
        <v>9783839417508</v>
      </c>
      <c r="D86" s="75" t="s">
        <v>5096</v>
      </c>
      <c r="E86" s="75" t="s">
        <v>5097</v>
      </c>
      <c r="F86" s="77" t="s">
        <v>4092</v>
      </c>
      <c r="G86" s="78" t="s">
        <v>4093</v>
      </c>
      <c r="H86" s="78" t="s">
        <v>6823</v>
      </c>
      <c r="I86" s="75"/>
      <c r="J86" s="75">
        <v>2012</v>
      </c>
      <c r="K86" s="75" t="s">
        <v>5101</v>
      </c>
      <c r="L86" s="75" t="str">
        <f ca="1">VLOOKUP(C86,'Gesamt 2010-2013'!C:K,9,0)</f>
        <v>verfügbar</v>
      </c>
      <c r="M86" s="96">
        <f ca="1">VLOOKUP(C86,'Gesamt 2010-2013'!C:L,10,0)</f>
        <v>26.99</v>
      </c>
      <c r="N86" s="75" t="s">
        <v>6915</v>
      </c>
      <c r="O86" s="77" t="s">
        <v>4084</v>
      </c>
      <c r="P86" s="75" t="s">
        <v>3841</v>
      </c>
      <c r="Q86" s="78" t="s">
        <v>4027</v>
      </c>
      <c r="R86" s="79">
        <v>1</v>
      </c>
    </row>
    <row r="87" spans="2:18" s="78" customFormat="1">
      <c r="B87" s="75" t="s">
        <v>4094</v>
      </c>
      <c r="C87" s="76">
        <v>9783839423578</v>
      </c>
      <c r="D87" s="75" t="s">
        <v>5096</v>
      </c>
      <c r="E87" s="75" t="s">
        <v>5097</v>
      </c>
      <c r="F87" s="77" t="s">
        <v>4095</v>
      </c>
      <c r="G87" s="78" t="s">
        <v>4096</v>
      </c>
      <c r="H87" s="78" t="s">
        <v>7071</v>
      </c>
      <c r="I87" s="75">
        <v>12</v>
      </c>
      <c r="J87" s="75">
        <v>2013</v>
      </c>
      <c r="K87" s="75" t="s">
        <v>5101</v>
      </c>
      <c r="L87" s="75" t="str">
        <f ca="1">VLOOKUP(C87,'Gesamt 2010-2013'!C:K,9,0)</f>
        <v>verfügbar</v>
      </c>
      <c r="M87" s="96">
        <f ca="1">VLOOKUP(C87,'Gesamt 2010-2013'!C:L,10,0)</f>
        <v>31.99</v>
      </c>
      <c r="N87" s="75" t="s">
        <v>6915</v>
      </c>
      <c r="O87" s="77" t="s">
        <v>4084</v>
      </c>
      <c r="P87" s="75" t="s">
        <v>3841</v>
      </c>
      <c r="Q87" s="78" t="s">
        <v>4027</v>
      </c>
      <c r="R87" s="79">
        <v>1</v>
      </c>
    </row>
    <row r="88" spans="2:18" s="78" customFormat="1">
      <c r="B88" s="75" t="s">
        <v>4097</v>
      </c>
      <c r="C88" s="76">
        <v>9783839424919</v>
      </c>
      <c r="D88" s="75" t="s">
        <v>5096</v>
      </c>
      <c r="E88" s="75" t="s">
        <v>5097</v>
      </c>
      <c r="F88" s="77" t="s">
        <v>4098</v>
      </c>
      <c r="G88" s="78" t="s">
        <v>4099</v>
      </c>
      <c r="H88" s="78" t="s">
        <v>6823</v>
      </c>
      <c r="I88" s="75"/>
      <c r="J88" s="75">
        <v>2013</v>
      </c>
      <c r="K88" s="75" t="s">
        <v>5101</v>
      </c>
      <c r="L88" s="75" t="str">
        <f ca="1">VLOOKUP(C88,'Gesamt 2010-2013'!C:K,9,0)</f>
        <v>verfügbar</v>
      </c>
      <c r="M88" s="96">
        <f ca="1">VLOOKUP(C88,'Gesamt 2010-2013'!C:L,10,0)</f>
        <v>31.99</v>
      </c>
      <c r="N88" s="75" t="s">
        <v>6915</v>
      </c>
      <c r="O88" s="77" t="s">
        <v>4084</v>
      </c>
      <c r="P88" s="75" t="s">
        <v>3841</v>
      </c>
      <c r="Q88" s="78" t="s">
        <v>4027</v>
      </c>
      <c r="R88" s="79">
        <v>1</v>
      </c>
    </row>
    <row r="89" spans="2:18" s="78" customFormat="1">
      <c r="B89" s="75" t="s">
        <v>4100</v>
      </c>
      <c r="C89" s="76">
        <v>9783839415016</v>
      </c>
      <c r="D89" s="75" t="s">
        <v>5096</v>
      </c>
      <c r="E89" s="75" t="s">
        <v>5097</v>
      </c>
      <c r="F89" s="77" t="s">
        <v>4101</v>
      </c>
      <c r="G89" s="78" t="s">
        <v>4102</v>
      </c>
      <c r="H89" s="78" t="s">
        <v>6823</v>
      </c>
      <c r="I89" s="75"/>
      <c r="J89" s="75">
        <v>2010</v>
      </c>
      <c r="K89" s="75" t="s">
        <v>5101</v>
      </c>
      <c r="L89" s="75" t="str">
        <f ca="1">VLOOKUP(C89,'Gesamt 2010-2013'!C:K,9,0)</f>
        <v>verfügbar</v>
      </c>
      <c r="M89" s="96">
        <f ca="1">VLOOKUP(C89,'Gesamt 2010-2013'!C:L,10,0)</f>
        <v>38.99</v>
      </c>
      <c r="N89" s="75" t="s">
        <v>6822</v>
      </c>
      <c r="O89" s="77" t="s">
        <v>4103</v>
      </c>
      <c r="P89" s="75" t="s">
        <v>3841</v>
      </c>
      <c r="Q89" s="78" t="s">
        <v>4027</v>
      </c>
      <c r="R89" s="79">
        <v>1</v>
      </c>
    </row>
    <row r="90" spans="2:18" s="78" customFormat="1">
      <c r="B90" s="75" t="s">
        <v>4104</v>
      </c>
      <c r="C90" s="76">
        <v>9783839415481</v>
      </c>
      <c r="D90" s="75" t="s">
        <v>5096</v>
      </c>
      <c r="E90" s="75" t="s">
        <v>5097</v>
      </c>
      <c r="F90" s="77" t="s">
        <v>4105</v>
      </c>
      <c r="G90" s="78" t="s">
        <v>4106</v>
      </c>
      <c r="H90" s="78" t="s">
        <v>6823</v>
      </c>
      <c r="I90" s="75"/>
      <c r="J90" s="75">
        <v>2010</v>
      </c>
      <c r="K90" s="75" t="s">
        <v>5101</v>
      </c>
      <c r="L90" s="75" t="str">
        <f ca="1">VLOOKUP(C90,'Gesamt 2010-2013'!C:K,9,0)</f>
        <v>verfügbar</v>
      </c>
      <c r="M90" s="96">
        <f ca="1">VLOOKUP(C90,'Gesamt 2010-2013'!C:L,10,0)</f>
        <v>37.99</v>
      </c>
      <c r="N90" s="75" t="s">
        <v>6822</v>
      </c>
      <c r="O90" s="77" t="s">
        <v>4103</v>
      </c>
      <c r="P90" s="75" t="s">
        <v>3841</v>
      </c>
      <c r="Q90" s="78" t="s">
        <v>4027</v>
      </c>
      <c r="R90" s="79">
        <v>1</v>
      </c>
    </row>
    <row r="91" spans="2:18" s="78" customFormat="1">
      <c r="B91" s="75" t="s">
        <v>4107</v>
      </c>
      <c r="C91" s="76">
        <v>9783839416150</v>
      </c>
      <c r="D91" s="75" t="s">
        <v>5096</v>
      </c>
      <c r="E91" s="75" t="s">
        <v>5097</v>
      </c>
      <c r="F91" s="77" t="s">
        <v>4108</v>
      </c>
      <c r="G91" s="78" t="s">
        <v>4109</v>
      </c>
      <c r="H91" s="78" t="s">
        <v>6823</v>
      </c>
      <c r="I91" s="75"/>
      <c r="J91" s="75">
        <v>2011</v>
      </c>
      <c r="K91" s="75" t="s">
        <v>5101</v>
      </c>
      <c r="L91" s="75" t="str">
        <f ca="1">VLOOKUP(C91,'Gesamt 2010-2013'!C:K,9,0)</f>
        <v>verfügbar</v>
      </c>
      <c r="M91" s="96">
        <f ca="1">VLOOKUP(C91,'Gesamt 2010-2013'!C:L,10,0)</f>
        <v>34.99</v>
      </c>
      <c r="N91" s="75" t="s">
        <v>6822</v>
      </c>
      <c r="O91" s="77" t="s">
        <v>4103</v>
      </c>
      <c r="P91" s="75" t="s">
        <v>3841</v>
      </c>
      <c r="Q91" s="78" t="s">
        <v>4027</v>
      </c>
      <c r="R91" s="79">
        <v>1</v>
      </c>
    </row>
    <row r="92" spans="2:18" s="78" customFormat="1">
      <c r="B92" s="75" t="s">
        <v>4110</v>
      </c>
      <c r="C92" s="76">
        <v>9783839414170</v>
      </c>
      <c r="D92" s="75" t="s">
        <v>5096</v>
      </c>
      <c r="E92" s="75" t="s">
        <v>5097</v>
      </c>
      <c r="F92" s="77" t="s">
        <v>4111</v>
      </c>
      <c r="G92" s="78" t="s">
        <v>4112</v>
      </c>
      <c r="H92" s="78" t="s">
        <v>6823</v>
      </c>
      <c r="I92" s="75"/>
      <c r="J92" s="75">
        <v>2011</v>
      </c>
      <c r="K92" s="75" t="s">
        <v>5101</v>
      </c>
      <c r="L92" s="75" t="str">
        <f ca="1">VLOOKUP(C92,'Gesamt 2010-2013'!C:K,9,0)</f>
        <v>verfügbar</v>
      </c>
      <c r="M92" s="96">
        <f ca="1">VLOOKUP(C92,'Gesamt 2010-2013'!C:L,10,0)</f>
        <v>24.99</v>
      </c>
      <c r="N92" s="75" t="s">
        <v>6822</v>
      </c>
      <c r="O92" s="77" t="s">
        <v>4103</v>
      </c>
      <c r="P92" s="75" t="s">
        <v>3841</v>
      </c>
      <c r="Q92" s="78" t="s">
        <v>4027</v>
      </c>
      <c r="R92" s="79">
        <v>1</v>
      </c>
    </row>
    <row r="93" spans="2:18" s="78" customFormat="1">
      <c r="B93" s="75" t="s">
        <v>4113</v>
      </c>
      <c r="C93" s="76">
        <v>9783839415597</v>
      </c>
      <c r="D93" s="75" t="s">
        <v>5096</v>
      </c>
      <c r="E93" s="75" t="s">
        <v>5097</v>
      </c>
      <c r="F93" s="77" t="s">
        <v>4114</v>
      </c>
      <c r="G93" s="78" t="s">
        <v>4115</v>
      </c>
      <c r="H93" s="78" t="s">
        <v>6823</v>
      </c>
      <c r="I93" s="75"/>
      <c r="J93" s="75">
        <v>2011</v>
      </c>
      <c r="K93" s="75" t="s">
        <v>5101</v>
      </c>
      <c r="L93" s="75" t="str">
        <f ca="1">VLOOKUP(C93,'Gesamt 2010-2013'!C:K,9,0)</f>
        <v>verfügbar</v>
      </c>
      <c r="M93" s="96">
        <f ca="1">VLOOKUP(C93,'Gesamt 2010-2013'!C:L,10,0)</f>
        <v>30.99</v>
      </c>
      <c r="N93" s="75" t="s">
        <v>6822</v>
      </c>
      <c r="O93" s="77" t="s">
        <v>4103</v>
      </c>
      <c r="P93" s="75" t="s">
        <v>3841</v>
      </c>
      <c r="Q93" s="78" t="s">
        <v>4027</v>
      </c>
      <c r="R93" s="79">
        <v>1</v>
      </c>
    </row>
    <row r="94" spans="2:18" s="78" customFormat="1">
      <c r="B94" s="75" t="s">
        <v>4116</v>
      </c>
      <c r="C94" s="76">
        <v>9783839417218</v>
      </c>
      <c r="D94" s="75" t="s">
        <v>5096</v>
      </c>
      <c r="E94" s="75" t="s">
        <v>5097</v>
      </c>
      <c r="F94" s="77" t="s">
        <v>4117</v>
      </c>
      <c r="G94" s="78" t="s">
        <v>4118</v>
      </c>
      <c r="H94" s="78" t="s">
        <v>6823</v>
      </c>
      <c r="I94" s="75"/>
      <c r="J94" s="75">
        <v>2011</v>
      </c>
      <c r="K94" s="75" t="s">
        <v>5101</v>
      </c>
      <c r="L94" s="75" t="str">
        <f ca="1">VLOOKUP(C94,'Gesamt 2010-2013'!C:K,9,0)</f>
        <v>verfügbar</v>
      </c>
      <c r="M94" s="96">
        <f ca="1">VLOOKUP(C94,'Gesamt 2010-2013'!C:L,10,0)</f>
        <v>34.99</v>
      </c>
      <c r="N94" s="75" t="s">
        <v>6822</v>
      </c>
      <c r="O94" s="77" t="s">
        <v>4103</v>
      </c>
      <c r="P94" s="75" t="s">
        <v>3841</v>
      </c>
      <c r="Q94" s="78" t="s">
        <v>4027</v>
      </c>
      <c r="R94" s="79">
        <v>1</v>
      </c>
    </row>
    <row r="95" spans="2:18" s="78" customFormat="1">
      <c r="B95" s="75" t="s">
        <v>4119</v>
      </c>
      <c r="C95" s="76">
        <v>9783839414989</v>
      </c>
      <c r="D95" s="75" t="s">
        <v>5096</v>
      </c>
      <c r="E95" s="75" t="s">
        <v>5097</v>
      </c>
      <c r="F95" s="77" t="s">
        <v>4120</v>
      </c>
      <c r="G95" s="78" t="s">
        <v>4121</v>
      </c>
      <c r="H95" s="78" t="s">
        <v>6823</v>
      </c>
      <c r="I95" s="75"/>
      <c r="J95" s="75">
        <v>2011</v>
      </c>
      <c r="K95" s="75" t="s">
        <v>5101</v>
      </c>
      <c r="L95" s="75" t="str">
        <f ca="1">VLOOKUP(C95,'Gesamt 2010-2013'!C:K,9,0)</f>
        <v>verfügbar</v>
      </c>
      <c r="M95" s="96">
        <f ca="1">VLOOKUP(C95,'Gesamt 2010-2013'!C:L,10,0)</f>
        <v>33.99</v>
      </c>
      <c r="N95" s="75" t="s">
        <v>6822</v>
      </c>
      <c r="O95" s="77" t="s">
        <v>4103</v>
      </c>
      <c r="P95" s="75" t="s">
        <v>3841</v>
      </c>
      <c r="Q95" s="78" t="s">
        <v>4027</v>
      </c>
      <c r="R95" s="79">
        <v>1</v>
      </c>
    </row>
    <row r="96" spans="2:18" s="78" customFormat="1">
      <c r="B96" s="75" t="s">
        <v>4122</v>
      </c>
      <c r="C96" s="76">
        <v>9783839418604</v>
      </c>
      <c r="D96" s="75" t="s">
        <v>5096</v>
      </c>
      <c r="E96" s="75" t="s">
        <v>5097</v>
      </c>
      <c r="F96" s="77" t="s">
        <v>4123</v>
      </c>
      <c r="G96" s="78" t="s">
        <v>4124</v>
      </c>
      <c r="H96" s="78" t="s">
        <v>6823</v>
      </c>
      <c r="I96" s="75"/>
      <c r="J96" s="75">
        <v>2011</v>
      </c>
      <c r="K96" s="75" t="s">
        <v>5101</v>
      </c>
      <c r="L96" s="75" t="str">
        <f ca="1">VLOOKUP(C96,'Gesamt 2010-2013'!C:K,9,0)</f>
        <v>verfügbar</v>
      </c>
      <c r="M96" s="96">
        <f ca="1">VLOOKUP(C96,'Gesamt 2010-2013'!C:L,10,0)</f>
        <v>31.99</v>
      </c>
      <c r="N96" s="75" t="s">
        <v>6822</v>
      </c>
      <c r="O96" s="77" t="s">
        <v>4103</v>
      </c>
      <c r="P96" s="75" t="s">
        <v>3841</v>
      </c>
      <c r="Q96" s="78" t="s">
        <v>4027</v>
      </c>
      <c r="R96" s="79">
        <v>1</v>
      </c>
    </row>
    <row r="97" spans="2:18" s="78" customFormat="1">
      <c r="B97" s="75" t="s">
        <v>4125</v>
      </c>
      <c r="C97" s="76">
        <v>9783839416051</v>
      </c>
      <c r="D97" s="75" t="s">
        <v>5096</v>
      </c>
      <c r="E97" s="75" t="s">
        <v>5097</v>
      </c>
      <c r="F97" s="77" t="s">
        <v>4126</v>
      </c>
      <c r="G97" s="78" t="s">
        <v>4127</v>
      </c>
      <c r="H97" s="78" t="s">
        <v>6823</v>
      </c>
      <c r="I97" s="75"/>
      <c r="J97" s="75">
        <v>2011</v>
      </c>
      <c r="K97" s="75" t="s">
        <v>5101</v>
      </c>
      <c r="L97" s="75" t="str">
        <f ca="1">VLOOKUP(C97,'Gesamt 2010-2013'!C:K,9,0)</f>
        <v>verfügbar</v>
      </c>
      <c r="M97" s="96">
        <f ca="1">VLOOKUP(C97,'Gesamt 2010-2013'!C:L,10,0)</f>
        <v>32.99</v>
      </c>
      <c r="N97" s="75" t="s">
        <v>6822</v>
      </c>
      <c r="O97" s="77" t="s">
        <v>4103</v>
      </c>
      <c r="P97" s="75" t="s">
        <v>3841</v>
      </c>
      <c r="Q97" s="78" t="s">
        <v>4027</v>
      </c>
      <c r="R97" s="79">
        <v>1</v>
      </c>
    </row>
    <row r="98" spans="2:18" s="78" customFormat="1">
      <c r="B98" s="75" t="s">
        <v>4128</v>
      </c>
      <c r="C98" s="76">
        <v>9783839419533</v>
      </c>
      <c r="D98" s="75" t="s">
        <v>5096</v>
      </c>
      <c r="E98" s="75" t="s">
        <v>5097</v>
      </c>
      <c r="F98" s="77" t="s">
        <v>4129</v>
      </c>
      <c r="G98" s="78" t="s">
        <v>4130</v>
      </c>
      <c r="H98" s="78" t="s">
        <v>6823</v>
      </c>
      <c r="I98" s="75"/>
      <c r="J98" s="75">
        <v>2012</v>
      </c>
      <c r="K98" s="75" t="s">
        <v>5101</v>
      </c>
      <c r="L98" s="75" t="str">
        <f ca="1">VLOOKUP(C98,'Gesamt 2010-2013'!C:K,9,0)</f>
        <v>verfügbar</v>
      </c>
      <c r="M98" s="96">
        <f ca="1">VLOOKUP(C98,'Gesamt 2010-2013'!C:L,10,0)</f>
        <v>26.99</v>
      </c>
      <c r="N98" s="75" t="s">
        <v>6822</v>
      </c>
      <c r="O98" s="77" t="s">
        <v>4103</v>
      </c>
      <c r="P98" s="75" t="s">
        <v>3841</v>
      </c>
      <c r="Q98" s="78" t="s">
        <v>4027</v>
      </c>
      <c r="R98" s="79">
        <v>1</v>
      </c>
    </row>
    <row r="99" spans="2:18" s="78" customFormat="1">
      <c r="B99" s="75" t="s">
        <v>4131</v>
      </c>
      <c r="C99" s="76">
        <v>9783839418994</v>
      </c>
      <c r="D99" s="75" t="s">
        <v>5096</v>
      </c>
      <c r="E99" s="75" t="s">
        <v>5097</v>
      </c>
      <c r="F99" s="77" t="s">
        <v>1946</v>
      </c>
      <c r="G99" s="78" t="s">
        <v>1947</v>
      </c>
      <c r="H99" s="78" t="s">
        <v>6823</v>
      </c>
      <c r="I99" s="75"/>
      <c r="J99" s="75">
        <v>2012</v>
      </c>
      <c r="K99" s="75" t="s">
        <v>5101</v>
      </c>
      <c r="L99" s="75" t="str">
        <f ca="1">VLOOKUP(C99,'Gesamt 2010-2013'!C:K,9,0)</f>
        <v>verfügbar</v>
      </c>
      <c r="M99" s="96">
        <f ca="1">VLOOKUP(C99,'Gesamt 2010-2013'!C:L,10,0)</f>
        <v>31.99</v>
      </c>
      <c r="N99" s="75" t="s">
        <v>6822</v>
      </c>
      <c r="O99" s="77" t="s">
        <v>4103</v>
      </c>
      <c r="P99" s="75" t="s">
        <v>3841</v>
      </c>
      <c r="Q99" s="78" t="s">
        <v>4027</v>
      </c>
      <c r="R99" s="79">
        <v>1</v>
      </c>
    </row>
    <row r="100" spans="2:18" s="78" customFormat="1">
      <c r="B100" s="75" t="s">
        <v>1948</v>
      </c>
      <c r="C100" s="76">
        <v>9783839420102</v>
      </c>
      <c r="D100" s="75" t="s">
        <v>5096</v>
      </c>
      <c r="E100" s="75" t="s">
        <v>5097</v>
      </c>
      <c r="F100" s="77" t="s">
        <v>1949</v>
      </c>
      <c r="G100" s="78" t="s">
        <v>1950</v>
      </c>
      <c r="H100" s="78" t="s">
        <v>6823</v>
      </c>
      <c r="I100" s="75"/>
      <c r="J100" s="75">
        <v>2012</v>
      </c>
      <c r="K100" s="75" t="s">
        <v>5101</v>
      </c>
      <c r="L100" s="75" t="str">
        <f ca="1">VLOOKUP(C100,'Gesamt 2010-2013'!C:K,9,0)</f>
        <v>verfügbar</v>
      </c>
      <c r="M100" s="96">
        <f ca="1">VLOOKUP(C100,'Gesamt 2010-2013'!C:L,10,0)</f>
        <v>31.99</v>
      </c>
      <c r="N100" s="75" t="s">
        <v>6822</v>
      </c>
      <c r="O100" s="77" t="s">
        <v>4103</v>
      </c>
      <c r="P100" s="75" t="s">
        <v>3841</v>
      </c>
      <c r="Q100" s="78" t="s">
        <v>4027</v>
      </c>
      <c r="R100" s="79">
        <v>1</v>
      </c>
    </row>
    <row r="101" spans="2:18" s="78" customFormat="1">
      <c r="B101" s="75" t="s">
        <v>1951</v>
      </c>
      <c r="C101" s="76">
        <v>9783839421031</v>
      </c>
      <c r="D101" s="75" t="s">
        <v>5096</v>
      </c>
      <c r="E101" s="75" t="s">
        <v>5097</v>
      </c>
      <c r="F101" s="77" t="s">
        <v>1952</v>
      </c>
      <c r="G101" s="78" t="s">
        <v>1953</v>
      </c>
      <c r="H101" s="78" t="s">
        <v>6823</v>
      </c>
      <c r="I101" s="75"/>
      <c r="J101" s="75">
        <v>2012</v>
      </c>
      <c r="K101" s="75" t="s">
        <v>5101</v>
      </c>
      <c r="L101" s="75" t="str">
        <f ca="1">VLOOKUP(C101,'Gesamt 2010-2013'!C:K,9,0)</f>
        <v>verfügbar</v>
      </c>
      <c r="M101" s="96">
        <f ca="1">VLOOKUP(C101,'Gesamt 2010-2013'!C:L,10,0)</f>
        <v>38.99</v>
      </c>
      <c r="N101" s="75" t="s">
        <v>6822</v>
      </c>
      <c r="O101" s="77" t="s">
        <v>4103</v>
      </c>
      <c r="P101" s="75" t="s">
        <v>3841</v>
      </c>
      <c r="Q101" s="78" t="s">
        <v>4027</v>
      </c>
      <c r="R101" s="79">
        <v>1</v>
      </c>
    </row>
    <row r="102" spans="2:18" s="78" customFormat="1">
      <c r="B102" s="75" t="s">
        <v>1954</v>
      </c>
      <c r="C102" s="76">
        <v>9783839420775</v>
      </c>
      <c r="D102" s="75" t="s">
        <v>5096</v>
      </c>
      <c r="E102" s="75" t="s">
        <v>5097</v>
      </c>
      <c r="F102" s="77" t="s">
        <v>1955</v>
      </c>
      <c r="G102" s="78" t="s">
        <v>1956</v>
      </c>
      <c r="H102" s="78" t="s">
        <v>6823</v>
      </c>
      <c r="I102" s="75"/>
      <c r="J102" s="75">
        <v>2012</v>
      </c>
      <c r="K102" s="75" t="s">
        <v>5101</v>
      </c>
      <c r="L102" s="75" t="str">
        <f ca="1">VLOOKUP(C102,'Gesamt 2010-2013'!C:K,9,0)</f>
        <v>verfügbar</v>
      </c>
      <c r="M102" s="96">
        <f ca="1">VLOOKUP(C102,'Gesamt 2010-2013'!C:L,10,0)</f>
        <v>34.99</v>
      </c>
      <c r="N102" s="75" t="s">
        <v>6822</v>
      </c>
      <c r="O102" s="77" t="s">
        <v>4103</v>
      </c>
      <c r="P102" s="75" t="s">
        <v>3841</v>
      </c>
      <c r="Q102" s="78" t="s">
        <v>4027</v>
      </c>
      <c r="R102" s="79">
        <v>1</v>
      </c>
    </row>
    <row r="103" spans="2:18" s="78" customFormat="1">
      <c r="B103" s="75" t="s">
        <v>1957</v>
      </c>
      <c r="C103" s="76">
        <v>9783839422243</v>
      </c>
      <c r="D103" s="75" t="s">
        <v>5096</v>
      </c>
      <c r="E103" s="75" t="s">
        <v>5097</v>
      </c>
      <c r="F103" s="77" t="s">
        <v>1958</v>
      </c>
      <c r="G103" s="78" t="s">
        <v>1959</v>
      </c>
      <c r="H103" s="78" t="s">
        <v>6823</v>
      </c>
      <c r="I103" s="75"/>
      <c r="J103" s="75">
        <v>2012</v>
      </c>
      <c r="K103" s="75" t="s">
        <v>5101</v>
      </c>
      <c r="L103" s="75" t="str">
        <f ca="1">VLOOKUP(C103,'Gesamt 2010-2013'!C:K,9,0)</f>
        <v>verfügbar</v>
      </c>
      <c r="M103" s="96">
        <f ca="1">VLOOKUP(C103,'Gesamt 2010-2013'!C:L,10,0)</f>
        <v>32.99</v>
      </c>
      <c r="N103" s="75" t="s">
        <v>6822</v>
      </c>
      <c r="O103" s="77" t="s">
        <v>4103</v>
      </c>
      <c r="P103" s="75" t="s">
        <v>3841</v>
      </c>
      <c r="Q103" s="78" t="s">
        <v>4027</v>
      </c>
      <c r="R103" s="79">
        <v>1</v>
      </c>
    </row>
    <row r="104" spans="2:18" s="78" customFormat="1">
      <c r="B104" s="75" t="s">
        <v>1960</v>
      </c>
      <c r="C104" s="76">
        <v>9783839415986</v>
      </c>
      <c r="D104" s="75" t="s">
        <v>5096</v>
      </c>
      <c r="E104" s="75" t="s">
        <v>5097</v>
      </c>
      <c r="F104" s="77" t="s">
        <v>1961</v>
      </c>
      <c r="G104" s="78" t="s">
        <v>1962</v>
      </c>
      <c r="H104" s="78" t="s">
        <v>5917</v>
      </c>
      <c r="I104" s="75">
        <v>17</v>
      </c>
      <c r="J104" s="75">
        <v>2013</v>
      </c>
      <c r="K104" s="75" t="s">
        <v>5101</v>
      </c>
      <c r="L104" s="75" t="str">
        <f ca="1">VLOOKUP(C104,'Gesamt 2010-2013'!C:K,9,0)</f>
        <v>verfügbar</v>
      </c>
      <c r="M104" s="96">
        <f ca="1">VLOOKUP(C104,'Gesamt 2010-2013'!C:L,10,0)</f>
        <v>25.99</v>
      </c>
      <c r="N104" s="75" t="s">
        <v>6822</v>
      </c>
      <c r="O104" s="77" t="s">
        <v>4103</v>
      </c>
      <c r="P104" s="75" t="s">
        <v>3841</v>
      </c>
      <c r="Q104" s="78" t="s">
        <v>4027</v>
      </c>
      <c r="R104" s="79">
        <v>1</v>
      </c>
    </row>
    <row r="105" spans="2:18" s="78" customFormat="1">
      <c r="B105" s="75" t="s">
        <v>1963</v>
      </c>
      <c r="C105" s="76">
        <v>9783839420751</v>
      </c>
      <c r="D105" s="75" t="s">
        <v>5096</v>
      </c>
      <c r="E105" s="75" t="s">
        <v>5097</v>
      </c>
      <c r="F105" s="77" t="s">
        <v>1964</v>
      </c>
      <c r="G105" s="78" t="s">
        <v>1965</v>
      </c>
      <c r="H105" s="78" t="s">
        <v>3314</v>
      </c>
      <c r="I105" s="75">
        <v>4</v>
      </c>
      <c r="J105" s="75">
        <v>2013</v>
      </c>
      <c r="K105" s="75" t="s">
        <v>5101</v>
      </c>
      <c r="L105" s="75" t="str">
        <f ca="1">VLOOKUP(C105,'Gesamt 2010-2013'!C:K,9,0)</f>
        <v>verfügbar</v>
      </c>
      <c r="M105" s="96">
        <f ca="1">VLOOKUP(C105,'Gesamt 2010-2013'!C:L,10,0)</f>
        <v>35.99</v>
      </c>
      <c r="N105" s="75" t="s">
        <v>6822</v>
      </c>
      <c r="O105" s="77" t="s">
        <v>4103</v>
      </c>
      <c r="P105" s="75" t="s">
        <v>3841</v>
      </c>
      <c r="Q105" s="78" t="s">
        <v>4027</v>
      </c>
      <c r="R105" s="79">
        <v>1</v>
      </c>
    </row>
    <row r="106" spans="2:18" s="78" customFormat="1">
      <c r="B106" s="75" t="s">
        <v>1966</v>
      </c>
      <c r="C106" s="76">
        <v>9783839419298</v>
      </c>
      <c r="D106" s="75" t="s">
        <v>5096</v>
      </c>
      <c r="E106" s="75" t="s">
        <v>5097</v>
      </c>
      <c r="F106" s="77" t="s">
        <v>1967</v>
      </c>
      <c r="G106" s="78" t="s">
        <v>1968</v>
      </c>
      <c r="H106" s="78" t="s">
        <v>6823</v>
      </c>
      <c r="I106" s="75"/>
      <c r="J106" s="75">
        <v>2013</v>
      </c>
      <c r="K106" s="75" t="s">
        <v>5101</v>
      </c>
      <c r="L106" s="75" t="str">
        <f ca="1">VLOOKUP(C106,'Gesamt 2010-2013'!C:K,9,0)</f>
        <v>verfügbar</v>
      </c>
      <c r="M106" s="96">
        <f ca="1">VLOOKUP(C106,'Gesamt 2010-2013'!C:L,10,0)</f>
        <v>34.99</v>
      </c>
      <c r="N106" s="75" t="s">
        <v>6822</v>
      </c>
      <c r="O106" s="77" t="s">
        <v>4103</v>
      </c>
      <c r="P106" s="75" t="s">
        <v>3841</v>
      </c>
      <c r="Q106" s="78" t="s">
        <v>4027</v>
      </c>
      <c r="R106" s="79">
        <v>1</v>
      </c>
    </row>
    <row r="107" spans="2:18" s="78" customFormat="1">
      <c r="B107" s="75" t="s">
        <v>1969</v>
      </c>
      <c r="C107" s="76">
        <v>9783839424360</v>
      </c>
      <c r="D107" s="75" t="s">
        <v>5096</v>
      </c>
      <c r="E107" s="75" t="s">
        <v>5097</v>
      </c>
      <c r="F107" s="77" t="s">
        <v>1970</v>
      </c>
      <c r="G107" s="78" t="s">
        <v>1971</v>
      </c>
      <c r="H107" s="78" t="s">
        <v>6823</v>
      </c>
      <c r="I107" s="75"/>
      <c r="J107" s="75">
        <v>2013</v>
      </c>
      <c r="K107" s="75" t="s">
        <v>5101</v>
      </c>
      <c r="L107" s="75" t="str">
        <f ca="1">VLOOKUP(C107,'Gesamt 2010-2013'!C:K,9,0)</f>
        <v>verfügbar</v>
      </c>
      <c r="M107" s="96">
        <f ca="1">VLOOKUP(C107,'Gesamt 2010-2013'!C:L,10,0)</f>
        <v>25.99</v>
      </c>
      <c r="N107" s="75" t="s">
        <v>6822</v>
      </c>
      <c r="O107" s="77" t="s">
        <v>4103</v>
      </c>
      <c r="P107" s="75" t="s">
        <v>3841</v>
      </c>
      <c r="Q107" s="78" t="s">
        <v>4027</v>
      </c>
      <c r="R107" s="79">
        <v>1</v>
      </c>
    </row>
    <row r="108" spans="2:18" s="78" customFormat="1">
      <c r="B108" s="75" t="s">
        <v>1972</v>
      </c>
      <c r="C108" s="76">
        <v>9783839423417</v>
      </c>
      <c r="D108" s="75" t="s">
        <v>5096</v>
      </c>
      <c r="E108" s="75" t="s">
        <v>5097</v>
      </c>
      <c r="F108" s="77" t="s">
        <v>1973</v>
      </c>
      <c r="G108" s="78" t="s">
        <v>1974</v>
      </c>
      <c r="H108" s="78" t="s">
        <v>6823</v>
      </c>
      <c r="I108" s="75"/>
      <c r="J108" s="75">
        <v>2013</v>
      </c>
      <c r="K108" s="75" t="s">
        <v>5101</v>
      </c>
      <c r="L108" s="75" t="str">
        <f ca="1">VLOOKUP(C108,'Gesamt 2010-2013'!C:K,9,0)</f>
        <v>verfügbar</v>
      </c>
      <c r="M108" s="96">
        <f ca="1">VLOOKUP(C108,'Gesamt 2010-2013'!C:L,10,0)</f>
        <v>24.99</v>
      </c>
      <c r="N108" s="75" t="s">
        <v>6822</v>
      </c>
      <c r="O108" s="77" t="s">
        <v>4103</v>
      </c>
      <c r="P108" s="75" t="s">
        <v>3841</v>
      </c>
      <c r="Q108" s="78" t="s">
        <v>4027</v>
      </c>
      <c r="R108" s="79">
        <v>1</v>
      </c>
    </row>
    <row r="109" spans="2:18" s="78" customFormat="1">
      <c r="B109" s="75" t="s">
        <v>1975</v>
      </c>
      <c r="C109" s="76">
        <v>9783839421888</v>
      </c>
      <c r="D109" s="75" t="s">
        <v>5096</v>
      </c>
      <c r="E109" s="75" t="s">
        <v>5097</v>
      </c>
      <c r="F109" s="77" t="s">
        <v>1976</v>
      </c>
      <c r="G109" s="78" t="s">
        <v>1977</v>
      </c>
      <c r="H109" s="78" t="s">
        <v>6823</v>
      </c>
      <c r="I109" s="75"/>
      <c r="J109" s="75">
        <v>2013</v>
      </c>
      <c r="K109" s="75" t="s">
        <v>5101</v>
      </c>
      <c r="L109" s="75" t="str">
        <f ca="1">VLOOKUP(C109,'Gesamt 2010-2013'!C:K,9,0)</f>
        <v>verfügbar</v>
      </c>
      <c r="M109" s="96">
        <f ca="1">VLOOKUP(C109,'Gesamt 2010-2013'!C:L,10,0)</f>
        <v>31.99</v>
      </c>
      <c r="N109" s="75" t="s">
        <v>6822</v>
      </c>
      <c r="O109" s="77" t="s">
        <v>4103</v>
      </c>
      <c r="P109" s="75" t="s">
        <v>3841</v>
      </c>
      <c r="Q109" s="78" t="s">
        <v>4027</v>
      </c>
      <c r="R109" s="79">
        <v>1</v>
      </c>
    </row>
    <row r="110" spans="2:18" s="78" customFormat="1">
      <c r="B110" s="75" t="s">
        <v>1978</v>
      </c>
      <c r="C110" s="76">
        <v>9783839424971</v>
      </c>
      <c r="D110" s="75" t="s">
        <v>5096</v>
      </c>
      <c r="E110" s="75" t="s">
        <v>5097</v>
      </c>
      <c r="F110" s="77" t="s">
        <v>1979</v>
      </c>
      <c r="G110" s="78" t="s">
        <v>1980</v>
      </c>
      <c r="H110" s="78" t="s">
        <v>6823</v>
      </c>
      <c r="I110" s="75"/>
      <c r="J110" s="75">
        <v>2013</v>
      </c>
      <c r="K110" s="75" t="s">
        <v>5101</v>
      </c>
      <c r="L110" s="75" t="str">
        <f ca="1">VLOOKUP(C110,'Gesamt 2010-2013'!C:K,9,0)</f>
        <v>verfügbar</v>
      </c>
      <c r="M110" s="96">
        <f ca="1">VLOOKUP(C110,'Gesamt 2010-2013'!C:L,10,0)</f>
        <v>39.99</v>
      </c>
      <c r="N110" s="75" t="s">
        <v>6822</v>
      </c>
      <c r="O110" s="77" t="s">
        <v>4103</v>
      </c>
      <c r="P110" s="75" t="s">
        <v>3841</v>
      </c>
      <c r="Q110" s="78" t="s">
        <v>4027</v>
      </c>
      <c r="R110" s="79">
        <v>1</v>
      </c>
    </row>
    <row r="111" spans="2:18" s="78" customFormat="1">
      <c r="B111" s="75" t="s">
        <v>1981</v>
      </c>
      <c r="C111" s="76">
        <v>9783839414279</v>
      </c>
      <c r="D111" s="75" t="s">
        <v>5096</v>
      </c>
      <c r="E111" s="75" t="s">
        <v>5097</v>
      </c>
      <c r="F111" s="77" t="s">
        <v>1982</v>
      </c>
      <c r="G111" s="78" t="s">
        <v>1983</v>
      </c>
      <c r="H111" s="78" t="s">
        <v>6823</v>
      </c>
      <c r="I111" s="75"/>
      <c r="J111" s="75">
        <v>2010</v>
      </c>
      <c r="K111" s="75" t="s">
        <v>5101</v>
      </c>
      <c r="L111" s="75" t="str">
        <f ca="1">VLOOKUP(C111,'Gesamt 2010-2013'!C:K,9,0)</f>
        <v>verfügbar</v>
      </c>
      <c r="M111" s="96">
        <f ca="1">VLOOKUP(C111,'Gesamt 2010-2013'!C:L,10,0)</f>
        <v>43.99</v>
      </c>
      <c r="N111" s="75" t="s">
        <v>4137</v>
      </c>
      <c r="O111" s="77" t="s">
        <v>1984</v>
      </c>
      <c r="P111" s="75" t="s">
        <v>3841</v>
      </c>
      <c r="Q111" s="78" t="s">
        <v>4027</v>
      </c>
      <c r="R111" s="79">
        <v>1</v>
      </c>
    </row>
    <row r="112" spans="2:18" s="78" customFormat="1">
      <c r="B112" s="75" t="s">
        <v>1985</v>
      </c>
      <c r="C112" s="76">
        <v>9783839420690</v>
      </c>
      <c r="D112" s="75" t="s">
        <v>5096</v>
      </c>
      <c r="E112" s="75" t="s">
        <v>5097</v>
      </c>
      <c r="F112" s="77" t="s">
        <v>1986</v>
      </c>
      <c r="G112" s="78" t="s">
        <v>1987</v>
      </c>
      <c r="H112" s="78" t="s">
        <v>6823</v>
      </c>
      <c r="I112" s="75"/>
      <c r="J112" s="75">
        <v>2012</v>
      </c>
      <c r="K112" s="75" t="s">
        <v>5101</v>
      </c>
      <c r="L112" s="75" t="str">
        <f ca="1">VLOOKUP(C112,'Gesamt 2010-2013'!C:K,9,0)</f>
        <v>verfügbar</v>
      </c>
      <c r="M112" s="96">
        <f ca="1">VLOOKUP(C112,'Gesamt 2010-2013'!C:L,10,0)</f>
        <v>34.99</v>
      </c>
      <c r="N112" s="75" t="s">
        <v>4137</v>
      </c>
      <c r="O112" s="77" t="s">
        <v>1984</v>
      </c>
      <c r="P112" s="75" t="s">
        <v>3841</v>
      </c>
      <c r="Q112" s="78" t="s">
        <v>4027</v>
      </c>
      <c r="R112" s="79">
        <v>1</v>
      </c>
    </row>
    <row r="113" spans="2:18" s="78" customFormat="1">
      <c r="B113" s="75" t="s">
        <v>1988</v>
      </c>
      <c r="C113" s="76">
        <v>9783839414934</v>
      </c>
      <c r="D113" s="75" t="s">
        <v>5096</v>
      </c>
      <c r="E113" s="75" t="s">
        <v>5097</v>
      </c>
      <c r="F113" s="77" t="s">
        <v>1989</v>
      </c>
      <c r="G113" s="78" t="s">
        <v>1990</v>
      </c>
      <c r="H113" s="78" t="s">
        <v>6823</v>
      </c>
      <c r="I113" s="75"/>
      <c r="J113" s="75">
        <v>2010</v>
      </c>
      <c r="K113" s="75" t="s">
        <v>5101</v>
      </c>
      <c r="L113" s="75" t="str">
        <f ca="1">VLOOKUP(C113,'Gesamt 2010-2013'!C:K,9,0)</f>
        <v>verfügbar</v>
      </c>
      <c r="M113" s="96">
        <f ca="1">VLOOKUP(C113,'Gesamt 2010-2013'!C:L,10,0)</f>
        <v>38.99</v>
      </c>
      <c r="N113" s="75" t="s">
        <v>4524</v>
      </c>
      <c r="O113" s="77" t="s">
        <v>1991</v>
      </c>
      <c r="P113" s="75" t="s">
        <v>3841</v>
      </c>
      <c r="Q113" s="78" t="s">
        <v>4027</v>
      </c>
      <c r="R113" s="79">
        <v>1</v>
      </c>
    </row>
    <row r="114" spans="2:18" s="78" customFormat="1">
      <c r="B114" s="75" t="s">
        <v>1992</v>
      </c>
      <c r="C114" s="76">
        <v>9783839417140</v>
      </c>
      <c r="D114" s="75" t="s">
        <v>5096</v>
      </c>
      <c r="E114" s="75" t="s">
        <v>5097</v>
      </c>
      <c r="F114" s="77" t="s">
        <v>1993</v>
      </c>
      <c r="G114" s="78" t="s">
        <v>1994</v>
      </c>
      <c r="H114" s="78" t="s">
        <v>3917</v>
      </c>
      <c r="I114" s="75">
        <v>1</v>
      </c>
      <c r="J114" s="75">
        <v>2011</v>
      </c>
      <c r="K114" s="75" t="s">
        <v>5101</v>
      </c>
      <c r="L114" s="75" t="str">
        <f ca="1">VLOOKUP(C114,'Gesamt 2010-2013'!C:K,9,0)</f>
        <v>verfügbar</v>
      </c>
      <c r="M114" s="96">
        <f ca="1">VLOOKUP(C114,'Gesamt 2010-2013'!C:L,10,0)</f>
        <v>32.99</v>
      </c>
      <c r="N114" s="75" t="s">
        <v>4524</v>
      </c>
      <c r="O114" s="77" t="s">
        <v>1991</v>
      </c>
      <c r="P114" s="75" t="s">
        <v>3841</v>
      </c>
      <c r="Q114" s="78" t="s">
        <v>4027</v>
      </c>
      <c r="R114" s="79">
        <v>1</v>
      </c>
    </row>
    <row r="115" spans="2:18" s="78" customFormat="1">
      <c r="B115" s="75" t="s">
        <v>1995</v>
      </c>
      <c r="C115" s="76">
        <v>9783839417591</v>
      </c>
      <c r="D115" s="75" t="s">
        <v>5096</v>
      </c>
      <c r="E115" s="75" t="s">
        <v>5097</v>
      </c>
      <c r="F115" s="77" t="s">
        <v>1996</v>
      </c>
      <c r="G115" s="78" t="s">
        <v>1997</v>
      </c>
      <c r="H115" s="78" t="s">
        <v>6570</v>
      </c>
      <c r="I115" s="75"/>
      <c r="J115" s="75">
        <v>2011</v>
      </c>
      <c r="K115" s="75" t="s">
        <v>5101</v>
      </c>
      <c r="L115" s="75" t="str">
        <f ca="1">VLOOKUP(C115,'Gesamt 2010-2013'!C:K,9,0)</f>
        <v>verfügbar</v>
      </c>
      <c r="M115" s="96">
        <f ca="1">VLOOKUP(C115,'Gesamt 2010-2013'!C:L,10,0)</f>
        <v>31.99</v>
      </c>
      <c r="N115" s="75" t="s">
        <v>4524</v>
      </c>
      <c r="O115" s="77" t="s">
        <v>1991</v>
      </c>
      <c r="P115" s="75" t="s">
        <v>3841</v>
      </c>
      <c r="Q115" s="78" t="s">
        <v>4027</v>
      </c>
      <c r="R115" s="79">
        <v>1</v>
      </c>
    </row>
    <row r="116" spans="2:18" s="78" customFormat="1">
      <c r="B116" s="75" t="s">
        <v>1998</v>
      </c>
      <c r="C116" s="76">
        <v>9783839417669</v>
      </c>
      <c r="D116" s="75" t="s">
        <v>5096</v>
      </c>
      <c r="E116" s="75" t="s">
        <v>5097</v>
      </c>
      <c r="F116" s="77" t="s">
        <v>1999</v>
      </c>
      <c r="G116" s="78" t="s">
        <v>2000</v>
      </c>
      <c r="H116" s="78" t="s">
        <v>3917</v>
      </c>
      <c r="I116" s="75">
        <v>5</v>
      </c>
      <c r="J116" s="75">
        <v>2011</v>
      </c>
      <c r="K116" s="75" t="s">
        <v>5101</v>
      </c>
      <c r="L116" s="75" t="str">
        <f ca="1">VLOOKUP(C116,'Gesamt 2010-2013'!C:K,9,0)</f>
        <v>verfügbar</v>
      </c>
      <c r="M116" s="96">
        <f ca="1">VLOOKUP(C116,'Gesamt 2010-2013'!C:L,10,0)</f>
        <v>34.99</v>
      </c>
      <c r="N116" s="75" t="s">
        <v>4524</v>
      </c>
      <c r="O116" s="77" t="s">
        <v>1991</v>
      </c>
      <c r="P116" s="75" t="s">
        <v>3841</v>
      </c>
      <c r="Q116" s="78" t="s">
        <v>4027</v>
      </c>
      <c r="R116" s="79">
        <v>1</v>
      </c>
    </row>
    <row r="117" spans="2:18" s="78" customFormat="1">
      <c r="B117" s="75" t="s">
        <v>2001</v>
      </c>
      <c r="C117" s="76">
        <v>9783839417188</v>
      </c>
      <c r="D117" s="75" t="s">
        <v>5096</v>
      </c>
      <c r="E117" s="75" t="s">
        <v>5097</v>
      </c>
      <c r="F117" s="77" t="s">
        <v>2002</v>
      </c>
      <c r="G117" s="78" t="s">
        <v>2003</v>
      </c>
      <c r="H117" s="78" t="s">
        <v>3917</v>
      </c>
      <c r="I117" s="75">
        <v>3</v>
      </c>
      <c r="J117" s="75">
        <v>2011</v>
      </c>
      <c r="K117" s="75" t="s">
        <v>5101</v>
      </c>
      <c r="L117" s="75" t="str">
        <f ca="1">VLOOKUP(C117,'Gesamt 2010-2013'!C:K,9,0)</f>
        <v>verfügbar</v>
      </c>
      <c r="M117" s="96">
        <f ca="1">VLOOKUP(C117,'Gesamt 2010-2013'!C:L,10,0)</f>
        <v>35.99</v>
      </c>
      <c r="N117" s="75" t="s">
        <v>4524</v>
      </c>
      <c r="O117" s="77" t="s">
        <v>1991</v>
      </c>
      <c r="P117" s="75" t="s">
        <v>3841</v>
      </c>
      <c r="Q117" s="78" t="s">
        <v>4027</v>
      </c>
      <c r="R117" s="79">
        <v>1</v>
      </c>
    </row>
    <row r="118" spans="2:18" s="78" customFormat="1">
      <c r="B118" s="75" t="s">
        <v>2004</v>
      </c>
      <c r="C118" s="76">
        <v>9783839419601</v>
      </c>
      <c r="D118" s="75" t="s">
        <v>5096</v>
      </c>
      <c r="E118" s="75" t="s">
        <v>5097</v>
      </c>
      <c r="F118" s="77" t="s">
        <v>2005</v>
      </c>
      <c r="G118" s="78" t="s">
        <v>2006</v>
      </c>
      <c r="H118" s="78" t="s">
        <v>6823</v>
      </c>
      <c r="I118" s="75"/>
      <c r="J118" s="75">
        <v>2012</v>
      </c>
      <c r="K118" s="75" t="s">
        <v>5101</v>
      </c>
      <c r="L118" s="75" t="str">
        <f ca="1">VLOOKUP(C118,'Gesamt 2010-2013'!C:K,9,0)</f>
        <v>verfügbar</v>
      </c>
      <c r="M118" s="96">
        <f ca="1">VLOOKUP(C118,'Gesamt 2010-2013'!C:L,10,0)</f>
        <v>34.99</v>
      </c>
      <c r="N118" s="75" t="s">
        <v>4524</v>
      </c>
      <c r="O118" s="77" t="s">
        <v>1991</v>
      </c>
      <c r="P118" s="75" t="s">
        <v>3841</v>
      </c>
      <c r="Q118" s="78" t="s">
        <v>4027</v>
      </c>
      <c r="R118" s="79">
        <v>1</v>
      </c>
    </row>
    <row r="119" spans="2:18" s="78" customFormat="1">
      <c r="B119" s="75" t="s">
        <v>2007</v>
      </c>
      <c r="C119" s="76">
        <v>9783839422816</v>
      </c>
      <c r="D119" s="75" t="s">
        <v>5096</v>
      </c>
      <c r="E119" s="75" t="s">
        <v>5097</v>
      </c>
      <c r="F119" s="77" t="s">
        <v>2008</v>
      </c>
      <c r="G119" s="78" t="s">
        <v>2009</v>
      </c>
      <c r="H119" s="78" t="s">
        <v>6823</v>
      </c>
      <c r="I119" s="75"/>
      <c r="J119" s="75">
        <v>2013</v>
      </c>
      <c r="K119" s="75" t="s">
        <v>5101</v>
      </c>
      <c r="L119" s="75" t="str">
        <f ca="1">VLOOKUP(C119,'Gesamt 2010-2013'!C:K,9,0)</f>
        <v>verfügbar</v>
      </c>
      <c r="M119" s="96">
        <f ca="1">VLOOKUP(C119,'Gesamt 2010-2013'!C:L,10,0)</f>
        <v>35.99</v>
      </c>
      <c r="N119" s="75" t="s">
        <v>4524</v>
      </c>
      <c r="O119" s="77" t="s">
        <v>1991</v>
      </c>
      <c r="P119" s="75" t="s">
        <v>3841</v>
      </c>
      <c r="Q119" s="78" t="s">
        <v>4027</v>
      </c>
      <c r="R119" s="79">
        <v>1</v>
      </c>
    </row>
    <row r="120" spans="2:18" s="78" customFormat="1">
      <c r="B120" s="75" t="s">
        <v>2010</v>
      </c>
      <c r="C120" s="76">
        <v>9783839418949</v>
      </c>
      <c r="D120" s="75" t="s">
        <v>5096</v>
      </c>
      <c r="E120" s="75" t="s">
        <v>5097</v>
      </c>
      <c r="F120" s="77" t="s">
        <v>2011</v>
      </c>
      <c r="G120" s="78" t="s">
        <v>2012</v>
      </c>
      <c r="H120" s="78" t="s">
        <v>6823</v>
      </c>
      <c r="I120" s="75"/>
      <c r="J120" s="75">
        <v>2011</v>
      </c>
      <c r="K120" s="75" t="s">
        <v>5101</v>
      </c>
      <c r="L120" s="75" t="str">
        <f ca="1">VLOOKUP(C120,'Gesamt 2010-2013'!C:K,9,0)</f>
        <v>verfügbar</v>
      </c>
      <c r="M120" s="96">
        <f ca="1">VLOOKUP(C120,'Gesamt 2010-2013'!C:L,10,0)</f>
        <v>33.99</v>
      </c>
      <c r="N120" s="75" t="s">
        <v>7053</v>
      </c>
      <c r="O120" s="77" t="s">
        <v>2013</v>
      </c>
      <c r="P120" s="75" t="s">
        <v>3841</v>
      </c>
      <c r="Q120" s="78" t="s">
        <v>3918</v>
      </c>
      <c r="R120" s="79">
        <v>1</v>
      </c>
    </row>
    <row r="121" spans="2:18" s="78" customFormat="1">
      <c r="B121" s="75" t="s">
        <v>2014</v>
      </c>
      <c r="C121" s="76">
        <v>9783839417010</v>
      </c>
      <c r="D121" s="75" t="s">
        <v>5096</v>
      </c>
      <c r="E121" s="75" t="s">
        <v>5097</v>
      </c>
      <c r="F121" s="77" t="s">
        <v>2015</v>
      </c>
      <c r="G121" s="78" t="s">
        <v>2016</v>
      </c>
      <c r="H121" s="78" t="s">
        <v>6570</v>
      </c>
      <c r="I121" s="75"/>
      <c r="J121" s="75">
        <v>2012</v>
      </c>
      <c r="K121" s="75" t="s">
        <v>5135</v>
      </c>
      <c r="L121" s="75" t="str">
        <f ca="1">VLOOKUP(C121,'Gesamt 2010-2013'!C:K,9,0)</f>
        <v>verfügbar</v>
      </c>
      <c r="M121" s="96">
        <f ca="1">VLOOKUP(C121,'Gesamt 2010-2013'!C:L,10,0)</f>
        <v>31.99</v>
      </c>
      <c r="N121" s="75" t="s">
        <v>7053</v>
      </c>
      <c r="O121" s="77" t="s">
        <v>2013</v>
      </c>
      <c r="P121" s="75" t="s">
        <v>3841</v>
      </c>
      <c r="Q121" s="78" t="s">
        <v>3918</v>
      </c>
      <c r="R121" s="79">
        <v>1</v>
      </c>
    </row>
    <row r="122" spans="2:18" s="78" customFormat="1">
      <c r="B122" s="75" t="s">
        <v>2017</v>
      </c>
      <c r="C122" s="76">
        <v>9783839422656</v>
      </c>
      <c r="D122" s="75" t="s">
        <v>5096</v>
      </c>
      <c r="E122" s="75" t="s">
        <v>5097</v>
      </c>
      <c r="F122" s="77" t="s">
        <v>2018</v>
      </c>
      <c r="G122" s="78" t="s">
        <v>2019</v>
      </c>
      <c r="H122" s="78" t="s">
        <v>6570</v>
      </c>
      <c r="I122" s="75"/>
      <c r="J122" s="75">
        <v>2013</v>
      </c>
      <c r="K122" s="75" t="s">
        <v>5101</v>
      </c>
      <c r="L122" s="75" t="str">
        <f ca="1">VLOOKUP(C122,'Gesamt 2010-2013'!C:K,9,0)</f>
        <v>verfügbar</v>
      </c>
      <c r="M122" s="96">
        <f ca="1">VLOOKUP(C122,'Gesamt 2010-2013'!C:L,10,0)</f>
        <v>34.99</v>
      </c>
      <c r="N122" s="75" t="s">
        <v>2020</v>
      </c>
      <c r="O122" s="77" t="s">
        <v>2021</v>
      </c>
      <c r="P122" s="75" t="s">
        <v>3841</v>
      </c>
      <c r="Q122" s="78" t="s">
        <v>2022</v>
      </c>
      <c r="R122" s="79">
        <v>1</v>
      </c>
    </row>
    <row r="123" spans="2:18" s="78" customFormat="1">
      <c r="B123" s="75" t="s">
        <v>2023</v>
      </c>
      <c r="C123" s="76">
        <v>9783839423219</v>
      </c>
      <c r="D123" s="75" t="s">
        <v>5096</v>
      </c>
      <c r="E123" s="75" t="s">
        <v>5097</v>
      </c>
      <c r="F123" s="77" t="s">
        <v>2024</v>
      </c>
      <c r="G123" s="78" t="s">
        <v>2025</v>
      </c>
      <c r="H123" s="78" t="s">
        <v>5354</v>
      </c>
      <c r="I123" s="75"/>
      <c r="J123" s="75">
        <v>2013</v>
      </c>
      <c r="K123" s="75" t="s">
        <v>5101</v>
      </c>
      <c r="L123" s="75" t="str">
        <f ca="1">VLOOKUP(C123,'Gesamt 2010-2013'!C:K,9,0)</f>
        <v>verfügbar</v>
      </c>
      <c r="M123" s="96">
        <f ca="1">VLOOKUP(C123,'Gesamt 2010-2013'!C:L,10,0)</f>
        <v>32.99</v>
      </c>
      <c r="N123" s="75" t="s">
        <v>6928</v>
      </c>
      <c r="O123" s="77" t="s">
        <v>3240</v>
      </c>
      <c r="P123" s="75" t="s">
        <v>3841</v>
      </c>
      <c r="Q123" s="78" t="s">
        <v>3842</v>
      </c>
      <c r="R123" s="79">
        <v>1</v>
      </c>
    </row>
    <row r="124" spans="2:18" s="78" customFormat="1">
      <c r="B124" s="75" t="s">
        <v>2026</v>
      </c>
      <c r="C124" s="76">
        <v>9783839414408</v>
      </c>
      <c r="D124" s="75" t="s">
        <v>5096</v>
      </c>
      <c r="E124" s="75" t="s">
        <v>5097</v>
      </c>
      <c r="F124" s="77" t="s">
        <v>2027</v>
      </c>
      <c r="G124" s="78" t="s">
        <v>2028</v>
      </c>
      <c r="H124" s="78" t="s">
        <v>7202</v>
      </c>
      <c r="I124" s="75">
        <v>20</v>
      </c>
      <c r="J124" s="75">
        <v>2010</v>
      </c>
      <c r="K124" s="75" t="s">
        <v>5101</v>
      </c>
      <c r="L124" s="75" t="str">
        <f ca="1">VLOOKUP(C124,'Gesamt 2010-2013'!C:K,9,0)</f>
        <v>verfügbar</v>
      </c>
      <c r="M124" s="96">
        <f ca="1">VLOOKUP(C124,'Gesamt 2010-2013'!C:L,10,0)</f>
        <v>21.99</v>
      </c>
      <c r="N124" s="75" t="s">
        <v>7201</v>
      </c>
      <c r="O124" s="77" t="s">
        <v>2029</v>
      </c>
      <c r="P124" s="75" t="s">
        <v>3841</v>
      </c>
      <c r="Q124" s="78" t="s">
        <v>2030</v>
      </c>
      <c r="R124" s="79">
        <v>1</v>
      </c>
    </row>
    <row r="125" spans="2:18" s="78" customFormat="1">
      <c r="B125" s="75" t="s">
        <v>2031</v>
      </c>
      <c r="C125" s="76">
        <v>9783839415962</v>
      </c>
      <c r="D125" s="75" t="s">
        <v>5096</v>
      </c>
      <c r="E125" s="75" t="s">
        <v>5097</v>
      </c>
      <c r="F125" s="77" t="s">
        <v>2032</v>
      </c>
      <c r="G125" s="78" t="s">
        <v>2033</v>
      </c>
      <c r="H125" s="78" t="s">
        <v>7202</v>
      </c>
      <c r="I125" s="75">
        <v>21</v>
      </c>
      <c r="J125" s="75">
        <v>2011</v>
      </c>
      <c r="K125" s="75" t="s">
        <v>5135</v>
      </c>
      <c r="L125" s="75" t="str">
        <f ca="1">VLOOKUP(C125,'Gesamt 2010-2013'!C:K,9,0)</f>
        <v>verfügbar</v>
      </c>
      <c r="M125" s="96">
        <f ca="1">VLOOKUP(C125,'Gesamt 2010-2013'!C:L,10,0)</f>
        <v>30.99</v>
      </c>
      <c r="N125" s="75" t="s">
        <v>7201</v>
      </c>
      <c r="O125" s="77" t="s">
        <v>2029</v>
      </c>
      <c r="P125" s="75" t="s">
        <v>3841</v>
      </c>
      <c r="Q125" s="78" t="s">
        <v>2030</v>
      </c>
      <c r="R125" s="79">
        <v>1</v>
      </c>
    </row>
    <row r="126" spans="2:18" s="78" customFormat="1">
      <c r="B126" s="75" t="s">
        <v>2034</v>
      </c>
      <c r="C126" s="76">
        <v>9783839419236</v>
      </c>
      <c r="D126" s="75" t="s">
        <v>5096</v>
      </c>
      <c r="E126" s="75" t="s">
        <v>5097</v>
      </c>
      <c r="F126" s="77" t="s">
        <v>2035</v>
      </c>
      <c r="G126" s="78" t="s">
        <v>2036</v>
      </c>
      <c r="H126" s="78" t="s">
        <v>7202</v>
      </c>
      <c r="I126" s="75">
        <v>24</v>
      </c>
      <c r="J126" s="75">
        <v>2011</v>
      </c>
      <c r="K126" s="75" t="s">
        <v>5101</v>
      </c>
      <c r="L126" s="75" t="str">
        <f ca="1">VLOOKUP(C126,'Gesamt 2010-2013'!C:K,9,0)</f>
        <v>verfügbar</v>
      </c>
      <c r="M126" s="96">
        <f ca="1">VLOOKUP(C126,'Gesamt 2010-2013'!C:L,10,0)</f>
        <v>31.99</v>
      </c>
      <c r="N126" s="75" t="s">
        <v>7201</v>
      </c>
      <c r="O126" s="77" t="s">
        <v>2029</v>
      </c>
      <c r="P126" s="75" t="s">
        <v>3841</v>
      </c>
      <c r="Q126" s="78" t="s">
        <v>2030</v>
      </c>
      <c r="R126" s="79">
        <v>1</v>
      </c>
    </row>
    <row r="127" spans="2:18" s="78" customFormat="1">
      <c r="B127" s="75" t="s">
        <v>2037</v>
      </c>
      <c r="C127" s="76">
        <v>9783839417942</v>
      </c>
      <c r="D127" s="75" t="s">
        <v>5096</v>
      </c>
      <c r="E127" s="75" t="s">
        <v>5097</v>
      </c>
      <c r="F127" s="77" t="s">
        <v>2038</v>
      </c>
      <c r="G127" s="78" t="s">
        <v>2039</v>
      </c>
      <c r="H127" s="78" t="s">
        <v>7202</v>
      </c>
      <c r="I127" s="75">
        <v>23</v>
      </c>
      <c r="J127" s="75">
        <v>2011</v>
      </c>
      <c r="K127" s="75" t="s">
        <v>5101</v>
      </c>
      <c r="L127" s="75" t="str">
        <f ca="1">VLOOKUP(C127,'Gesamt 2010-2013'!C:K,9,0)</f>
        <v>verfügbar</v>
      </c>
      <c r="M127" s="96">
        <f ca="1">VLOOKUP(C127,'Gesamt 2010-2013'!C:L,10,0)</f>
        <v>20.99</v>
      </c>
      <c r="N127" s="75" t="s">
        <v>7201</v>
      </c>
      <c r="O127" s="77" t="s">
        <v>2029</v>
      </c>
      <c r="P127" s="75" t="s">
        <v>3841</v>
      </c>
      <c r="Q127" s="78" t="s">
        <v>2030</v>
      </c>
      <c r="R127" s="79">
        <v>1</v>
      </c>
    </row>
    <row r="128" spans="2:18" s="78" customFormat="1">
      <c r="B128" s="75" t="s">
        <v>2040</v>
      </c>
      <c r="C128" s="76">
        <v>9783839421512</v>
      </c>
      <c r="D128" s="75" t="s">
        <v>5096</v>
      </c>
      <c r="E128" s="75" t="s">
        <v>5097</v>
      </c>
      <c r="F128" s="77" t="s">
        <v>2041</v>
      </c>
      <c r="G128" s="78" t="s">
        <v>2042</v>
      </c>
      <c r="H128" s="78" t="s">
        <v>7202</v>
      </c>
      <c r="I128" s="75">
        <v>25</v>
      </c>
      <c r="J128" s="75">
        <v>2012</v>
      </c>
      <c r="K128" s="75" t="s">
        <v>5135</v>
      </c>
      <c r="L128" s="75" t="str">
        <f ca="1">VLOOKUP(C128,'Gesamt 2010-2013'!C:K,9,0)</f>
        <v>verfügbar</v>
      </c>
      <c r="M128" s="96">
        <f ca="1">VLOOKUP(C128,'Gesamt 2010-2013'!C:L,10,0)</f>
        <v>33.99</v>
      </c>
      <c r="N128" s="75" t="s">
        <v>7201</v>
      </c>
      <c r="O128" s="77" t="s">
        <v>2029</v>
      </c>
      <c r="P128" s="75" t="s">
        <v>3841</v>
      </c>
      <c r="Q128" s="78" t="s">
        <v>2030</v>
      </c>
      <c r="R128" s="79">
        <v>1</v>
      </c>
    </row>
    <row r="129" spans="2:18" s="78" customFormat="1">
      <c r="B129" s="75" t="s">
        <v>2043</v>
      </c>
      <c r="C129" s="76">
        <v>9783839422144</v>
      </c>
      <c r="D129" s="75" t="s">
        <v>5096</v>
      </c>
      <c r="E129" s="75" t="s">
        <v>5097</v>
      </c>
      <c r="F129" s="77" t="s">
        <v>2044</v>
      </c>
      <c r="G129" s="78" t="s">
        <v>2045</v>
      </c>
      <c r="H129" s="78" t="s">
        <v>7202</v>
      </c>
      <c r="I129" s="75">
        <v>26</v>
      </c>
      <c r="J129" s="75">
        <v>2012</v>
      </c>
      <c r="K129" s="75" t="s">
        <v>5101</v>
      </c>
      <c r="L129" s="75" t="str">
        <f ca="1">VLOOKUP(C129,'Gesamt 2010-2013'!C:K,9,0)</f>
        <v>verfügbar</v>
      </c>
      <c r="M129" s="96">
        <f ca="1">VLOOKUP(C129,'Gesamt 2010-2013'!C:L,10,0)</f>
        <v>33.99</v>
      </c>
      <c r="N129" s="75" t="s">
        <v>7201</v>
      </c>
      <c r="O129" s="77" t="s">
        <v>2029</v>
      </c>
      <c r="P129" s="75" t="s">
        <v>3841</v>
      </c>
      <c r="Q129" s="78" t="s">
        <v>2030</v>
      </c>
      <c r="R129" s="79">
        <v>1</v>
      </c>
    </row>
    <row r="130" spans="2:18" s="78" customFormat="1">
      <c r="B130" s="75" t="s">
        <v>2046</v>
      </c>
      <c r="C130" s="76">
        <v>9783839423295</v>
      </c>
      <c r="D130" s="75" t="s">
        <v>5096</v>
      </c>
      <c r="E130" s="75" t="s">
        <v>5097</v>
      </c>
      <c r="F130" s="77" t="s">
        <v>2047</v>
      </c>
      <c r="G130" s="78" t="s">
        <v>2048</v>
      </c>
      <c r="H130" s="78" t="s">
        <v>7202</v>
      </c>
      <c r="I130" s="75">
        <v>27</v>
      </c>
      <c r="J130" s="75">
        <v>2013</v>
      </c>
      <c r="K130" s="75" t="s">
        <v>5101</v>
      </c>
      <c r="L130" s="75" t="str">
        <f ca="1">VLOOKUP(C130,'Gesamt 2010-2013'!C:K,9,0)</f>
        <v>verfügbar</v>
      </c>
      <c r="M130" s="96">
        <f ca="1">VLOOKUP(C130,'Gesamt 2010-2013'!C:L,10,0)</f>
        <v>31.99</v>
      </c>
      <c r="N130" s="75" t="s">
        <v>7201</v>
      </c>
      <c r="O130" s="77" t="s">
        <v>2029</v>
      </c>
      <c r="P130" s="75" t="s">
        <v>3841</v>
      </c>
      <c r="Q130" s="78" t="s">
        <v>2030</v>
      </c>
      <c r="R130" s="79">
        <v>1</v>
      </c>
    </row>
    <row r="131" spans="2:18" s="78" customFormat="1">
      <c r="B131" s="75" t="s">
        <v>2049</v>
      </c>
      <c r="C131" s="76">
        <v>9783839424797</v>
      </c>
      <c r="D131" s="75" t="s">
        <v>5096</v>
      </c>
      <c r="E131" s="75" t="s">
        <v>5097</v>
      </c>
      <c r="F131" s="77" t="s">
        <v>2050</v>
      </c>
      <c r="G131" s="78" t="s">
        <v>2051</v>
      </c>
      <c r="H131" s="78" t="s">
        <v>7202</v>
      </c>
      <c r="I131" s="75">
        <v>29</v>
      </c>
      <c r="J131" s="75">
        <v>2013</v>
      </c>
      <c r="K131" s="75" t="s">
        <v>5135</v>
      </c>
      <c r="L131" s="75" t="str">
        <f ca="1">VLOOKUP(C131,'Gesamt 2010-2013'!C:K,9,0)</f>
        <v>verfügbar</v>
      </c>
      <c r="M131" s="96">
        <f ca="1">VLOOKUP(C131,'Gesamt 2010-2013'!C:L,10,0)</f>
        <v>31.99</v>
      </c>
      <c r="N131" s="75" t="s">
        <v>7201</v>
      </c>
      <c r="O131" s="77" t="s">
        <v>2029</v>
      </c>
      <c r="P131" s="75" t="s">
        <v>3841</v>
      </c>
      <c r="Q131" s="78" t="s">
        <v>2030</v>
      </c>
      <c r="R131" s="79">
        <v>1</v>
      </c>
    </row>
    <row r="132" spans="2:18" s="78" customFormat="1">
      <c r="B132" s="75" t="s">
        <v>2052</v>
      </c>
      <c r="C132" s="76">
        <v>9783839425237</v>
      </c>
      <c r="D132" s="75" t="s">
        <v>5096</v>
      </c>
      <c r="E132" s="75" t="s">
        <v>5097</v>
      </c>
      <c r="F132" s="77" t="s">
        <v>2053</v>
      </c>
      <c r="G132" s="78" t="s">
        <v>2054</v>
      </c>
      <c r="H132" s="78" t="s">
        <v>7202</v>
      </c>
      <c r="I132" s="75">
        <v>31</v>
      </c>
      <c r="J132" s="75">
        <v>2013</v>
      </c>
      <c r="K132" s="75" t="s">
        <v>5101</v>
      </c>
      <c r="L132" s="75" t="str">
        <f ca="1">VLOOKUP(C132,'Gesamt 2010-2013'!C:K,9,0)</f>
        <v>verfügbar</v>
      </c>
      <c r="M132" s="96">
        <f ca="1">VLOOKUP(C132,'Gesamt 2010-2013'!C:L,10,0)</f>
        <v>26.99</v>
      </c>
      <c r="N132" s="75" t="s">
        <v>7201</v>
      </c>
      <c r="O132" s="77" t="s">
        <v>2029</v>
      </c>
      <c r="P132" s="75" t="s">
        <v>3841</v>
      </c>
      <c r="Q132" s="78" t="s">
        <v>2030</v>
      </c>
      <c r="R132" s="79">
        <v>1</v>
      </c>
    </row>
    <row r="133" spans="2:18" s="78" customFormat="1">
      <c r="B133" s="75" t="s">
        <v>2055</v>
      </c>
      <c r="C133" s="76">
        <v>9783839415146</v>
      </c>
      <c r="D133" s="75" t="s">
        <v>5096</v>
      </c>
      <c r="E133" s="75" t="s">
        <v>5097</v>
      </c>
      <c r="F133" s="77" t="s">
        <v>2056</v>
      </c>
      <c r="G133" s="78" t="s">
        <v>2057</v>
      </c>
      <c r="H133" s="78" t="s">
        <v>6634</v>
      </c>
      <c r="I133" s="75"/>
      <c r="J133" s="75">
        <v>2010</v>
      </c>
      <c r="K133" s="75" t="s">
        <v>5101</v>
      </c>
      <c r="L133" s="75" t="str">
        <f ca="1">VLOOKUP(C133,'Gesamt 2010-2013'!C:K,9,0)</f>
        <v>verfügbar</v>
      </c>
      <c r="M133" s="96">
        <f ca="1">VLOOKUP(C133,'Gesamt 2010-2013'!C:L,10,0)</f>
        <v>35.99</v>
      </c>
      <c r="N133" s="75" t="s">
        <v>6633</v>
      </c>
      <c r="O133" s="77" t="s">
        <v>2058</v>
      </c>
      <c r="P133" s="75" t="s">
        <v>3841</v>
      </c>
      <c r="Q133" s="78" t="s">
        <v>2059</v>
      </c>
      <c r="R133" s="79">
        <v>1</v>
      </c>
    </row>
    <row r="134" spans="2:18" s="78" customFormat="1">
      <c r="B134" s="75" t="s">
        <v>2060</v>
      </c>
      <c r="C134" s="76">
        <v>9783839413647</v>
      </c>
      <c r="D134" s="75" t="s">
        <v>5096</v>
      </c>
      <c r="E134" s="75" t="s">
        <v>5097</v>
      </c>
      <c r="F134" s="77" t="s">
        <v>2061</v>
      </c>
      <c r="G134" s="78" t="s">
        <v>2062</v>
      </c>
      <c r="H134" s="78" t="s">
        <v>6634</v>
      </c>
      <c r="I134" s="75"/>
      <c r="J134" s="75">
        <v>2010</v>
      </c>
      <c r="K134" s="75" t="s">
        <v>5101</v>
      </c>
      <c r="L134" s="75" t="str">
        <f ca="1">VLOOKUP(C134,'Gesamt 2010-2013'!C:K,9,0)</f>
        <v>verfügbar</v>
      </c>
      <c r="M134" s="96">
        <f ca="1">VLOOKUP(C134,'Gesamt 2010-2013'!C:L,10,0)</f>
        <v>26.99</v>
      </c>
      <c r="N134" s="75" t="s">
        <v>6633</v>
      </c>
      <c r="O134" s="77" t="s">
        <v>2058</v>
      </c>
      <c r="P134" s="75" t="s">
        <v>3841</v>
      </c>
      <c r="Q134" s="78" t="s">
        <v>2059</v>
      </c>
      <c r="R134" s="79">
        <v>1</v>
      </c>
    </row>
    <row r="135" spans="2:18" s="78" customFormat="1">
      <c r="B135" s="75" t="s">
        <v>2063</v>
      </c>
      <c r="C135" s="76">
        <v>9783839415207</v>
      </c>
      <c r="D135" s="75" t="s">
        <v>5096</v>
      </c>
      <c r="E135" s="75" t="s">
        <v>5097</v>
      </c>
      <c r="F135" s="77" t="s">
        <v>2064</v>
      </c>
      <c r="G135" s="78" t="s">
        <v>2065</v>
      </c>
      <c r="H135" s="78" t="s">
        <v>6634</v>
      </c>
      <c r="I135" s="75"/>
      <c r="J135" s="75">
        <v>2010</v>
      </c>
      <c r="K135" s="75" t="s">
        <v>5101</v>
      </c>
      <c r="L135" s="75" t="str">
        <f ca="1">VLOOKUP(C135,'Gesamt 2010-2013'!C:K,9,0)</f>
        <v>verfügbar</v>
      </c>
      <c r="M135" s="96">
        <f ca="1">VLOOKUP(C135,'Gesamt 2010-2013'!C:L,10,0)</f>
        <v>25.99</v>
      </c>
      <c r="N135" s="75" t="s">
        <v>6633</v>
      </c>
      <c r="O135" s="77" t="s">
        <v>2058</v>
      </c>
      <c r="P135" s="75" t="s">
        <v>3841</v>
      </c>
      <c r="Q135" s="78" t="s">
        <v>2059</v>
      </c>
      <c r="R135" s="79">
        <v>1</v>
      </c>
    </row>
    <row r="136" spans="2:18" s="78" customFormat="1">
      <c r="B136" s="75" t="s">
        <v>2066</v>
      </c>
      <c r="C136" s="76">
        <v>9783839415467</v>
      </c>
      <c r="D136" s="75" t="s">
        <v>5096</v>
      </c>
      <c r="E136" s="75" t="s">
        <v>5097</v>
      </c>
      <c r="F136" s="77" t="s">
        <v>2067</v>
      </c>
      <c r="G136" s="78" t="s">
        <v>2068</v>
      </c>
      <c r="H136" s="78" t="s">
        <v>6634</v>
      </c>
      <c r="I136" s="75"/>
      <c r="J136" s="75">
        <v>2010</v>
      </c>
      <c r="K136" s="75" t="s">
        <v>5101</v>
      </c>
      <c r="L136" s="75" t="str">
        <f ca="1">VLOOKUP(C136,'Gesamt 2010-2013'!C:K,9,0)</f>
        <v>verfügbar</v>
      </c>
      <c r="M136" s="96">
        <f ca="1">VLOOKUP(C136,'Gesamt 2010-2013'!C:L,10,0)</f>
        <v>32.99</v>
      </c>
      <c r="N136" s="75" t="s">
        <v>6633</v>
      </c>
      <c r="O136" s="77" t="s">
        <v>2058</v>
      </c>
      <c r="P136" s="75" t="s">
        <v>3841</v>
      </c>
      <c r="Q136" s="78" t="s">
        <v>2059</v>
      </c>
      <c r="R136" s="79">
        <v>1</v>
      </c>
    </row>
    <row r="137" spans="2:18" s="78" customFormat="1">
      <c r="B137" s="75" t="s">
        <v>2069</v>
      </c>
      <c r="C137" s="76">
        <v>9783839416716</v>
      </c>
      <c r="D137" s="75" t="s">
        <v>5096</v>
      </c>
      <c r="E137" s="75" t="s">
        <v>5097</v>
      </c>
      <c r="F137" s="77" t="s">
        <v>2070</v>
      </c>
      <c r="G137" s="78" t="s">
        <v>2071</v>
      </c>
      <c r="H137" s="78" t="s">
        <v>6634</v>
      </c>
      <c r="I137" s="75"/>
      <c r="J137" s="75">
        <v>2011</v>
      </c>
      <c r="K137" s="75" t="s">
        <v>5101</v>
      </c>
      <c r="L137" s="75" t="str">
        <f ca="1">VLOOKUP(C137,'Gesamt 2010-2013'!C:K,9,0)</f>
        <v>verfügbar</v>
      </c>
      <c r="M137" s="96">
        <f ca="1">VLOOKUP(C137,'Gesamt 2010-2013'!C:L,10,0)</f>
        <v>26.99</v>
      </c>
      <c r="N137" s="75" t="s">
        <v>6633</v>
      </c>
      <c r="O137" s="77" t="s">
        <v>2058</v>
      </c>
      <c r="P137" s="75" t="s">
        <v>3841</v>
      </c>
      <c r="Q137" s="78" t="s">
        <v>2059</v>
      </c>
      <c r="R137" s="79">
        <v>1</v>
      </c>
    </row>
    <row r="138" spans="2:18" s="78" customFormat="1">
      <c r="B138" s="75" t="s">
        <v>2072</v>
      </c>
      <c r="C138" s="76">
        <v>9783839417164</v>
      </c>
      <c r="D138" s="75" t="s">
        <v>5096</v>
      </c>
      <c r="E138" s="75" t="s">
        <v>5097</v>
      </c>
      <c r="F138" s="77" t="s">
        <v>2073</v>
      </c>
      <c r="G138" s="78" t="s">
        <v>2074</v>
      </c>
      <c r="H138" s="78" t="s">
        <v>6634</v>
      </c>
      <c r="I138" s="75"/>
      <c r="J138" s="75">
        <v>2011</v>
      </c>
      <c r="K138" s="75" t="s">
        <v>5101</v>
      </c>
      <c r="L138" s="75" t="str">
        <f ca="1">VLOOKUP(C138,'Gesamt 2010-2013'!C:K,9,0)</f>
        <v>verfügbar</v>
      </c>
      <c r="M138" s="96">
        <f ca="1">VLOOKUP(C138,'Gesamt 2010-2013'!C:L,10,0)</f>
        <v>26.99</v>
      </c>
      <c r="N138" s="75" t="s">
        <v>6633</v>
      </c>
      <c r="O138" s="77" t="s">
        <v>2058</v>
      </c>
      <c r="P138" s="75" t="s">
        <v>3841</v>
      </c>
      <c r="Q138" s="78" t="s">
        <v>2059</v>
      </c>
      <c r="R138" s="79">
        <v>1</v>
      </c>
    </row>
    <row r="139" spans="2:18" s="78" customFormat="1">
      <c r="B139" s="75" t="s">
        <v>2075</v>
      </c>
      <c r="C139" s="76">
        <v>9783839414620</v>
      </c>
      <c r="D139" s="75" t="s">
        <v>5096</v>
      </c>
      <c r="E139" s="75" t="s">
        <v>5097</v>
      </c>
      <c r="F139" s="77" t="s">
        <v>2076</v>
      </c>
      <c r="G139" s="78" t="s">
        <v>2077</v>
      </c>
      <c r="H139" s="78" t="s">
        <v>6634</v>
      </c>
      <c r="I139" s="75"/>
      <c r="J139" s="75">
        <v>2011</v>
      </c>
      <c r="K139" s="75" t="s">
        <v>5101</v>
      </c>
      <c r="L139" s="75" t="str">
        <f ca="1">VLOOKUP(C139,'Gesamt 2010-2013'!C:K,9,0)</f>
        <v>verfügbar</v>
      </c>
      <c r="M139" s="96">
        <f ca="1">VLOOKUP(C139,'Gesamt 2010-2013'!C:L,10,0)</f>
        <v>38.99</v>
      </c>
      <c r="N139" s="75" t="s">
        <v>6633</v>
      </c>
      <c r="O139" s="77" t="s">
        <v>2058</v>
      </c>
      <c r="P139" s="75" t="s">
        <v>3841</v>
      </c>
      <c r="Q139" s="78" t="s">
        <v>2059</v>
      </c>
      <c r="R139" s="79">
        <v>1</v>
      </c>
    </row>
    <row r="140" spans="2:18" s="78" customFormat="1">
      <c r="B140" s="75" t="s">
        <v>2078</v>
      </c>
      <c r="C140" s="76">
        <v>9783839417973</v>
      </c>
      <c r="D140" s="75" t="s">
        <v>5096</v>
      </c>
      <c r="E140" s="75" t="s">
        <v>5097</v>
      </c>
      <c r="F140" s="77" t="s">
        <v>2079</v>
      </c>
      <c r="G140" s="78" t="s">
        <v>2080</v>
      </c>
      <c r="H140" s="78" t="s">
        <v>6634</v>
      </c>
      <c r="I140" s="75"/>
      <c r="J140" s="75">
        <v>2011</v>
      </c>
      <c r="K140" s="75" t="s">
        <v>5101</v>
      </c>
      <c r="L140" s="75" t="str">
        <f ca="1">VLOOKUP(C140,'Gesamt 2010-2013'!C:K,9,0)</f>
        <v>verfügbar</v>
      </c>
      <c r="M140" s="96">
        <f ca="1">VLOOKUP(C140,'Gesamt 2010-2013'!C:L,10,0)</f>
        <v>26.99</v>
      </c>
      <c r="N140" s="75" t="s">
        <v>6633</v>
      </c>
      <c r="O140" s="77" t="s">
        <v>2058</v>
      </c>
      <c r="P140" s="75" t="s">
        <v>3841</v>
      </c>
      <c r="Q140" s="78" t="s">
        <v>2059</v>
      </c>
      <c r="R140" s="79">
        <v>1</v>
      </c>
    </row>
    <row r="141" spans="2:18" s="78" customFormat="1">
      <c r="B141" s="75" t="s">
        <v>2081</v>
      </c>
      <c r="C141" s="76">
        <v>9783839417409</v>
      </c>
      <c r="D141" s="75" t="s">
        <v>5096</v>
      </c>
      <c r="E141" s="75" t="s">
        <v>5097</v>
      </c>
      <c r="F141" s="77" t="s">
        <v>2082</v>
      </c>
      <c r="G141" s="78" t="s">
        <v>2083</v>
      </c>
      <c r="H141" s="78" t="s">
        <v>6634</v>
      </c>
      <c r="I141" s="75"/>
      <c r="J141" s="75">
        <v>2011</v>
      </c>
      <c r="K141" s="75" t="s">
        <v>5101</v>
      </c>
      <c r="L141" s="75" t="str">
        <f ca="1">VLOOKUP(C141,'Gesamt 2010-2013'!C:K,9,0)</f>
        <v>verfügbar</v>
      </c>
      <c r="M141" s="96">
        <f ca="1">VLOOKUP(C141,'Gesamt 2010-2013'!C:L,10,0)</f>
        <v>24.99</v>
      </c>
      <c r="N141" s="75" t="s">
        <v>6633</v>
      </c>
      <c r="O141" s="77" t="s">
        <v>2058</v>
      </c>
      <c r="P141" s="75" t="s">
        <v>3841</v>
      </c>
      <c r="Q141" s="78" t="s">
        <v>2059</v>
      </c>
      <c r="R141" s="79">
        <v>1</v>
      </c>
    </row>
    <row r="142" spans="2:18" s="78" customFormat="1">
      <c r="B142" s="75" t="s">
        <v>2084</v>
      </c>
      <c r="C142" s="76">
        <v>9783839415252</v>
      </c>
      <c r="D142" s="75" t="s">
        <v>5096</v>
      </c>
      <c r="E142" s="75" t="s">
        <v>5097</v>
      </c>
      <c r="F142" s="77" t="s">
        <v>2085</v>
      </c>
      <c r="G142" s="78" t="s">
        <v>2086</v>
      </c>
      <c r="H142" s="78" t="s">
        <v>6634</v>
      </c>
      <c r="I142" s="75"/>
      <c r="J142" s="75">
        <v>2011</v>
      </c>
      <c r="K142" s="75" t="s">
        <v>5101</v>
      </c>
      <c r="L142" s="75" t="str">
        <f ca="1">VLOOKUP(C142,'Gesamt 2010-2013'!C:K,9,0)</f>
        <v>verfügbar</v>
      </c>
      <c r="M142" s="96">
        <f ca="1">VLOOKUP(C142,'Gesamt 2010-2013'!C:L,10,0)</f>
        <v>32.99</v>
      </c>
      <c r="N142" s="75" t="s">
        <v>6633</v>
      </c>
      <c r="O142" s="77" t="s">
        <v>2058</v>
      </c>
      <c r="P142" s="75" t="s">
        <v>3841</v>
      </c>
      <c r="Q142" s="78" t="s">
        <v>2059</v>
      </c>
      <c r="R142" s="79">
        <v>1</v>
      </c>
    </row>
    <row r="143" spans="2:18" s="78" customFormat="1">
      <c r="B143" s="75" t="s">
        <v>2087</v>
      </c>
      <c r="C143" s="76">
        <v>9783839418154</v>
      </c>
      <c r="D143" s="75" t="s">
        <v>5096</v>
      </c>
      <c r="E143" s="75" t="s">
        <v>5097</v>
      </c>
      <c r="F143" s="77" t="s">
        <v>2088</v>
      </c>
      <c r="G143" s="78" t="s">
        <v>2089</v>
      </c>
      <c r="H143" s="78" t="s">
        <v>5848</v>
      </c>
      <c r="I143" s="75">
        <v>9</v>
      </c>
      <c r="J143" s="75">
        <v>2012</v>
      </c>
      <c r="K143" s="75" t="s">
        <v>5101</v>
      </c>
      <c r="L143" s="75" t="str">
        <f ca="1">VLOOKUP(C143,'Gesamt 2010-2013'!C:K,9,0)</f>
        <v>verfügbar</v>
      </c>
      <c r="M143" s="96">
        <f ca="1">VLOOKUP(C143,'Gesamt 2010-2013'!C:L,10,0)</f>
        <v>19.989999999999998</v>
      </c>
      <c r="N143" s="75" t="s">
        <v>6633</v>
      </c>
      <c r="O143" s="77" t="s">
        <v>2058</v>
      </c>
      <c r="P143" s="75" t="s">
        <v>3841</v>
      </c>
      <c r="Q143" s="78" t="s">
        <v>2059</v>
      </c>
      <c r="R143" s="79">
        <v>1</v>
      </c>
    </row>
    <row r="144" spans="2:18" s="78" customFormat="1">
      <c r="B144" s="75" t="s">
        <v>2090</v>
      </c>
      <c r="C144" s="76">
        <v>9783839419168</v>
      </c>
      <c r="D144" s="75" t="s">
        <v>5096</v>
      </c>
      <c r="E144" s="75" t="s">
        <v>5097</v>
      </c>
      <c r="F144" s="77" t="s">
        <v>2091</v>
      </c>
      <c r="G144" s="78" t="s">
        <v>2092</v>
      </c>
      <c r="H144" s="78" t="s">
        <v>6570</v>
      </c>
      <c r="I144" s="75"/>
      <c r="J144" s="75">
        <v>2012</v>
      </c>
      <c r="K144" s="75" t="s">
        <v>5101</v>
      </c>
      <c r="L144" s="75" t="str">
        <f ca="1">VLOOKUP(C144,'Gesamt 2010-2013'!C:K,9,0)</f>
        <v>verfügbar</v>
      </c>
      <c r="M144" s="96">
        <f ca="1">VLOOKUP(C144,'Gesamt 2010-2013'!C:L,10,0)</f>
        <v>32.99</v>
      </c>
      <c r="N144" s="75" t="s">
        <v>6633</v>
      </c>
      <c r="O144" s="77" t="s">
        <v>2058</v>
      </c>
      <c r="P144" s="75" t="s">
        <v>3841</v>
      </c>
      <c r="Q144" s="78" t="s">
        <v>2059</v>
      </c>
      <c r="R144" s="79">
        <v>1</v>
      </c>
    </row>
    <row r="145" spans="2:18" s="78" customFormat="1">
      <c r="B145" s="75" t="s">
        <v>2093</v>
      </c>
      <c r="C145" s="76">
        <v>9783839420812</v>
      </c>
      <c r="D145" s="75" t="s">
        <v>5096</v>
      </c>
      <c r="E145" s="75" t="s">
        <v>5097</v>
      </c>
      <c r="F145" s="77" t="s">
        <v>2094</v>
      </c>
      <c r="G145" s="78" t="s">
        <v>2095</v>
      </c>
      <c r="H145" s="78" t="s">
        <v>6570</v>
      </c>
      <c r="I145" s="75"/>
      <c r="J145" s="75">
        <v>2012</v>
      </c>
      <c r="K145" s="75" t="s">
        <v>5101</v>
      </c>
      <c r="L145" s="75" t="str">
        <f ca="1">VLOOKUP(C145,'Gesamt 2010-2013'!C:K,9,0)</f>
        <v>verfügbar</v>
      </c>
      <c r="M145" s="96">
        <f ca="1">VLOOKUP(C145,'Gesamt 2010-2013'!C:L,10,0)</f>
        <v>25.99</v>
      </c>
      <c r="N145" s="75" t="s">
        <v>6633</v>
      </c>
      <c r="O145" s="77" t="s">
        <v>2058</v>
      </c>
      <c r="P145" s="75" t="s">
        <v>3841</v>
      </c>
      <c r="Q145" s="78" t="s">
        <v>2059</v>
      </c>
      <c r="R145" s="79">
        <v>1</v>
      </c>
    </row>
    <row r="146" spans="2:18" s="78" customFormat="1">
      <c r="B146" s="75" t="s">
        <v>2096</v>
      </c>
      <c r="C146" s="76">
        <v>9783839418826</v>
      </c>
      <c r="D146" s="75" t="s">
        <v>5096</v>
      </c>
      <c r="E146" s="75" t="s">
        <v>5097</v>
      </c>
      <c r="F146" s="77" t="s">
        <v>2097</v>
      </c>
      <c r="G146" s="78" t="s">
        <v>2098</v>
      </c>
      <c r="H146" s="78" t="s">
        <v>6634</v>
      </c>
      <c r="I146" s="75"/>
      <c r="J146" s="75">
        <v>2012</v>
      </c>
      <c r="K146" s="75" t="s">
        <v>5101</v>
      </c>
      <c r="L146" s="75" t="str">
        <f ca="1">VLOOKUP(C146,'Gesamt 2010-2013'!C:K,9,0)</f>
        <v>verfügbar</v>
      </c>
      <c r="M146" s="96">
        <f ca="1">VLOOKUP(C146,'Gesamt 2010-2013'!C:L,10,0)</f>
        <v>26.99</v>
      </c>
      <c r="N146" s="75" t="s">
        <v>6633</v>
      </c>
      <c r="O146" s="77" t="s">
        <v>2058</v>
      </c>
      <c r="P146" s="75" t="s">
        <v>3841</v>
      </c>
      <c r="Q146" s="78" t="s">
        <v>2059</v>
      </c>
      <c r="R146" s="79">
        <v>1</v>
      </c>
    </row>
    <row r="147" spans="2:18" s="78" customFormat="1">
      <c r="B147" s="75" t="s">
        <v>2099</v>
      </c>
      <c r="C147" s="76">
        <v>9783839421185</v>
      </c>
      <c r="D147" s="75" t="s">
        <v>5096</v>
      </c>
      <c r="E147" s="75" t="s">
        <v>5097</v>
      </c>
      <c r="F147" s="77" t="s">
        <v>2100</v>
      </c>
      <c r="G147" s="78" t="s">
        <v>2101</v>
      </c>
      <c r="H147" s="78" t="s">
        <v>6570</v>
      </c>
      <c r="I147" s="75"/>
      <c r="J147" s="75">
        <v>2012</v>
      </c>
      <c r="K147" s="75" t="s">
        <v>5101</v>
      </c>
      <c r="L147" s="75" t="str">
        <f ca="1">VLOOKUP(C147,'Gesamt 2010-2013'!C:K,9,0)</f>
        <v>verfügbar</v>
      </c>
      <c r="M147" s="96">
        <f ca="1">VLOOKUP(C147,'Gesamt 2010-2013'!C:L,10,0)</f>
        <v>26.99</v>
      </c>
      <c r="N147" s="75" t="s">
        <v>6633</v>
      </c>
      <c r="O147" s="77" t="s">
        <v>2058</v>
      </c>
      <c r="P147" s="75" t="s">
        <v>3841</v>
      </c>
      <c r="Q147" s="78" t="s">
        <v>2059</v>
      </c>
      <c r="R147" s="79">
        <v>1</v>
      </c>
    </row>
    <row r="148" spans="2:18" s="78" customFormat="1">
      <c r="B148" s="75" t="s">
        <v>2102</v>
      </c>
      <c r="C148" s="76">
        <v>9783839421420</v>
      </c>
      <c r="D148" s="75" t="s">
        <v>5096</v>
      </c>
      <c r="E148" s="75" t="s">
        <v>5097</v>
      </c>
      <c r="F148" s="77" t="s">
        <v>2103</v>
      </c>
      <c r="G148" s="78" t="s">
        <v>2104</v>
      </c>
      <c r="H148" s="78" t="s">
        <v>7788</v>
      </c>
      <c r="I148" s="75">
        <v>14</v>
      </c>
      <c r="J148" s="75">
        <v>2012</v>
      </c>
      <c r="K148" s="75" t="s">
        <v>5101</v>
      </c>
      <c r="L148" s="75" t="str">
        <f ca="1">VLOOKUP(C148,'Gesamt 2010-2013'!C:K,9,0)</f>
        <v>verfügbar</v>
      </c>
      <c r="M148" s="96">
        <f ca="1">VLOOKUP(C148,'Gesamt 2010-2013'!C:L,10,0)</f>
        <v>34.99</v>
      </c>
      <c r="N148" s="75" t="s">
        <v>6633</v>
      </c>
      <c r="O148" s="77" t="s">
        <v>2058</v>
      </c>
      <c r="P148" s="75" t="s">
        <v>3841</v>
      </c>
      <c r="Q148" s="78" t="s">
        <v>2059</v>
      </c>
      <c r="R148" s="79">
        <v>1</v>
      </c>
    </row>
    <row r="149" spans="2:18" s="78" customFormat="1">
      <c r="B149" s="75" t="s">
        <v>2105</v>
      </c>
      <c r="C149" s="76">
        <v>9783839421239</v>
      </c>
      <c r="D149" s="75" t="s">
        <v>5096</v>
      </c>
      <c r="E149" s="75" t="s">
        <v>5097</v>
      </c>
      <c r="F149" s="77" t="s">
        <v>2106</v>
      </c>
      <c r="G149" s="78" t="s">
        <v>2107</v>
      </c>
      <c r="H149" s="78" t="s">
        <v>6634</v>
      </c>
      <c r="I149" s="75"/>
      <c r="J149" s="75">
        <v>2012</v>
      </c>
      <c r="K149" s="75" t="s">
        <v>5101</v>
      </c>
      <c r="L149" s="75" t="str">
        <f ca="1">VLOOKUP(C149,'Gesamt 2010-2013'!C:K,9,0)</f>
        <v>verfügbar</v>
      </c>
      <c r="M149" s="96">
        <f ca="1">VLOOKUP(C149,'Gesamt 2010-2013'!C:L,10,0)</f>
        <v>34.99</v>
      </c>
      <c r="N149" s="75" t="s">
        <v>6633</v>
      </c>
      <c r="O149" s="77" t="s">
        <v>2058</v>
      </c>
      <c r="P149" s="75" t="s">
        <v>3841</v>
      </c>
      <c r="Q149" s="78" t="s">
        <v>2059</v>
      </c>
      <c r="R149" s="79">
        <v>1</v>
      </c>
    </row>
    <row r="150" spans="2:18" s="78" customFormat="1">
      <c r="B150" s="75" t="s">
        <v>2108</v>
      </c>
      <c r="C150" s="76">
        <v>9783839420867</v>
      </c>
      <c r="D150" s="75" t="s">
        <v>5096</v>
      </c>
      <c r="E150" s="75" t="s">
        <v>5097</v>
      </c>
      <c r="F150" s="77" t="s">
        <v>2109</v>
      </c>
      <c r="G150" s="78" t="s">
        <v>2110</v>
      </c>
      <c r="H150" s="78" t="s">
        <v>5917</v>
      </c>
      <c r="I150" s="75">
        <v>20</v>
      </c>
      <c r="J150" s="75">
        <v>2012</v>
      </c>
      <c r="K150" s="75" t="s">
        <v>5101</v>
      </c>
      <c r="L150" s="75" t="str">
        <f ca="1">VLOOKUP(C150,'Gesamt 2010-2013'!C:K,9,0)</f>
        <v>verfügbar</v>
      </c>
      <c r="M150" s="96">
        <f ca="1">VLOOKUP(C150,'Gesamt 2010-2013'!C:L,10,0)</f>
        <v>31.99</v>
      </c>
      <c r="N150" s="75" t="s">
        <v>6633</v>
      </c>
      <c r="O150" s="77" t="s">
        <v>2058</v>
      </c>
      <c r="P150" s="75" t="s">
        <v>3841</v>
      </c>
      <c r="Q150" s="78" t="s">
        <v>2059</v>
      </c>
      <c r="R150" s="79">
        <v>1</v>
      </c>
    </row>
    <row r="151" spans="2:18" s="78" customFormat="1">
      <c r="B151" s="75" t="s">
        <v>2111</v>
      </c>
      <c r="C151" s="76">
        <v>9783839416235</v>
      </c>
      <c r="D151" s="75" t="s">
        <v>5096</v>
      </c>
      <c r="E151" s="75" t="s">
        <v>5097</v>
      </c>
      <c r="F151" s="77" t="s">
        <v>2112</v>
      </c>
      <c r="G151" s="78" t="s">
        <v>2113</v>
      </c>
      <c r="H151" s="78" t="s">
        <v>6634</v>
      </c>
      <c r="I151" s="75"/>
      <c r="J151" s="75">
        <v>2012</v>
      </c>
      <c r="K151" s="75" t="s">
        <v>5101</v>
      </c>
      <c r="L151" s="75" t="str">
        <f ca="1">VLOOKUP(C151,'Gesamt 2010-2013'!C:K,9,0)</f>
        <v>verfügbar</v>
      </c>
      <c r="M151" s="96">
        <f ca="1">VLOOKUP(C151,'Gesamt 2010-2013'!C:L,10,0)</f>
        <v>34.99</v>
      </c>
      <c r="N151" s="75" t="s">
        <v>6633</v>
      </c>
      <c r="O151" s="77" t="s">
        <v>2058</v>
      </c>
      <c r="P151" s="75" t="s">
        <v>3841</v>
      </c>
      <c r="Q151" s="78" t="s">
        <v>2059</v>
      </c>
      <c r="R151" s="79">
        <v>1</v>
      </c>
    </row>
    <row r="152" spans="2:18" s="78" customFormat="1">
      <c r="B152" s="75" t="s">
        <v>2114</v>
      </c>
      <c r="C152" s="76">
        <v>9783839420706</v>
      </c>
      <c r="D152" s="75" t="s">
        <v>5096</v>
      </c>
      <c r="E152" s="75" t="s">
        <v>5097</v>
      </c>
      <c r="F152" s="77" t="s">
        <v>2115</v>
      </c>
      <c r="G152" s="78" t="s">
        <v>2116</v>
      </c>
      <c r="H152" s="78" t="s">
        <v>5848</v>
      </c>
      <c r="I152" s="75">
        <v>10</v>
      </c>
      <c r="J152" s="75">
        <v>2012</v>
      </c>
      <c r="K152" s="75" t="s">
        <v>5101</v>
      </c>
      <c r="L152" s="75" t="str">
        <f ca="1">VLOOKUP(C152,'Gesamt 2010-2013'!C:K,9,0)</f>
        <v>verfügbar</v>
      </c>
      <c r="M152" s="96">
        <f ca="1">VLOOKUP(C152,'Gesamt 2010-2013'!C:L,10,0)</f>
        <v>25.99</v>
      </c>
      <c r="N152" s="75" t="s">
        <v>6633</v>
      </c>
      <c r="O152" s="77" t="s">
        <v>2058</v>
      </c>
      <c r="P152" s="75" t="s">
        <v>3841</v>
      </c>
      <c r="Q152" s="78" t="s">
        <v>2059</v>
      </c>
      <c r="R152" s="79">
        <v>1</v>
      </c>
    </row>
    <row r="153" spans="2:18" s="78" customFormat="1">
      <c r="B153" s="75" t="s">
        <v>2117</v>
      </c>
      <c r="C153" s="76">
        <v>9783839420010</v>
      </c>
      <c r="D153" s="75" t="s">
        <v>5096</v>
      </c>
      <c r="E153" s="75" t="s">
        <v>5097</v>
      </c>
      <c r="F153" s="77" t="s">
        <v>2118</v>
      </c>
      <c r="G153" s="78" t="s">
        <v>2119</v>
      </c>
      <c r="H153" s="78" t="s">
        <v>6634</v>
      </c>
      <c r="I153" s="75"/>
      <c r="J153" s="75">
        <v>2012</v>
      </c>
      <c r="K153" s="75" t="s">
        <v>5101</v>
      </c>
      <c r="L153" s="75" t="str">
        <f ca="1">VLOOKUP(C153,'Gesamt 2010-2013'!C:K,9,0)</f>
        <v>verfügbar</v>
      </c>
      <c r="M153" s="96">
        <f ca="1">VLOOKUP(C153,'Gesamt 2010-2013'!C:L,10,0)</f>
        <v>31.99</v>
      </c>
      <c r="N153" s="75" t="s">
        <v>6633</v>
      </c>
      <c r="O153" s="77" t="s">
        <v>2058</v>
      </c>
      <c r="P153" s="75" t="s">
        <v>3841</v>
      </c>
      <c r="Q153" s="78" t="s">
        <v>2059</v>
      </c>
      <c r="R153" s="79">
        <v>1</v>
      </c>
    </row>
    <row r="154" spans="2:18" s="78" customFormat="1">
      <c r="B154" s="75" t="s">
        <v>2120</v>
      </c>
      <c r="C154" s="76">
        <v>9783839422175</v>
      </c>
      <c r="D154" s="75" t="s">
        <v>5096</v>
      </c>
      <c r="E154" s="75" t="s">
        <v>5097</v>
      </c>
      <c r="F154" s="77" t="s">
        <v>2121</v>
      </c>
      <c r="G154" s="78" t="s">
        <v>2122</v>
      </c>
      <c r="H154" s="78" t="s">
        <v>6634</v>
      </c>
      <c r="I154" s="75"/>
      <c r="J154" s="75">
        <v>2013</v>
      </c>
      <c r="K154" s="75" t="s">
        <v>5101</v>
      </c>
      <c r="L154" s="75" t="str">
        <f ca="1">VLOOKUP(C154,'Gesamt 2010-2013'!C:K,9,0)</f>
        <v>verfügbar</v>
      </c>
      <c r="M154" s="96">
        <f ca="1">VLOOKUP(C154,'Gesamt 2010-2013'!C:L,10,0)</f>
        <v>26.99</v>
      </c>
      <c r="N154" s="75" t="s">
        <v>6633</v>
      </c>
      <c r="O154" s="77" t="s">
        <v>2058</v>
      </c>
      <c r="P154" s="75" t="s">
        <v>3841</v>
      </c>
      <c r="Q154" s="78" t="s">
        <v>2059</v>
      </c>
      <c r="R154" s="79">
        <v>1</v>
      </c>
    </row>
    <row r="155" spans="2:18" s="78" customFormat="1">
      <c r="B155" s="75" t="s">
        <v>2123</v>
      </c>
      <c r="C155" s="76">
        <v>9783839424261</v>
      </c>
      <c r="D155" s="75" t="s">
        <v>5096</v>
      </c>
      <c r="E155" s="75" t="s">
        <v>5097</v>
      </c>
      <c r="F155" s="77" t="s">
        <v>2124</v>
      </c>
      <c r="G155" s="78" t="s">
        <v>2125</v>
      </c>
      <c r="H155" s="78" t="s">
        <v>6634</v>
      </c>
      <c r="I155" s="75"/>
      <c r="J155" s="75">
        <v>2013</v>
      </c>
      <c r="K155" s="75" t="s">
        <v>5101</v>
      </c>
      <c r="L155" s="75" t="str">
        <f ca="1">VLOOKUP(C155,'Gesamt 2010-2013'!C:K,9,0)</f>
        <v>verfügbar</v>
      </c>
      <c r="M155" s="96">
        <f ca="1">VLOOKUP(C155,'Gesamt 2010-2013'!C:L,10,0)</f>
        <v>31.99</v>
      </c>
      <c r="N155" s="75" t="s">
        <v>6633</v>
      </c>
      <c r="O155" s="77" t="s">
        <v>2058</v>
      </c>
      <c r="P155" s="75" t="s">
        <v>3841</v>
      </c>
      <c r="Q155" s="78" t="s">
        <v>2059</v>
      </c>
      <c r="R155" s="79">
        <v>1</v>
      </c>
    </row>
    <row r="156" spans="2:18" s="78" customFormat="1">
      <c r="B156" s="75" t="s">
        <v>2126</v>
      </c>
      <c r="C156" s="76">
        <v>9783839421963</v>
      </c>
      <c r="D156" s="75" t="s">
        <v>5096</v>
      </c>
      <c r="E156" s="75" t="s">
        <v>5097</v>
      </c>
      <c r="F156" s="77" t="s">
        <v>2127</v>
      </c>
      <c r="G156" s="78" t="s">
        <v>2128</v>
      </c>
      <c r="H156" s="78" t="s">
        <v>6570</v>
      </c>
      <c r="I156" s="75"/>
      <c r="J156" s="75">
        <v>2013</v>
      </c>
      <c r="K156" s="75" t="s">
        <v>5101</v>
      </c>
      <c r="L156" s="75" t="str">
        <f ca="1">VLOOKUP(C156,'Gesamt 2010-2013'!C:K,9,0)</f>
        <v>verfügbar</v>
      </c>
      <c r="M156" s="96">
        <f ca="1">VLOOKUP(C156,'Gesamt 2010-2013'!C:L,10,0)</f>
        <v>31.99</v>
      </c>
      <c r="N156" s="75" t="s">
        <v>6633</v>
      </c>
      <c r="O156" s="77" t="s">
        <v>2058</v>
      </c>
      <c r="P156" s="75" t="s">
        <v>3841</v>
      </c>
      <c r="Q156" s="78" t="s">
        <v>2059</v>
      </c>
      <c r="R156" s="79">
        <v>1</v>
      </c>
    </row>
    <row r="157" spans="2:18" s="78" customFormat="1">
      <c r="B157" s="75" t="s">
        <v>2129</v>
      </c>
      <c r="C157" s="76">
        <v>9783839420614</v>
      </c>
      <c r="D157" s="75" t="s">
        <v>5096</v>
      </c>
      <c r="E157" s="75" t="s">
        <v>5097</v>
      </c>
      <c r="F157" s="77" t="s">
        <v>2130</v>
      </c>
      <c r="G157" s="78" t="s">
        <v>2131</v>
      </c>
      <c r="H157" s="78" t="s">
        <v>6634</v>
      </c>
      <c r="I157" s="75"/>
      <c r="J157" s="75">
        <v>2013</v>
      </c>
      <c r="K157" s="75" t="s">
        <v>5101</v>
      </c>
      <c r="L157" s="75" t="str">
        <f ca="1">VLOOKUP(C157,'Gesamt 2010-2013'!C:K,9,0)</f>
        <v>verfügbar</v>
      </c>
      <c r="M157" s="96">
        <f ca="1">VLOOKUP(C157,'Gesamt 2010-2013'!C:L,10,0)</f>
        <v>31.99</v>
      </c>
      <c r="N157" s="75" t="s">
        <v>6633</v>
      </c>
      <c r="O157" s="77" t="s">
        <v>2058</v>
      </c>
      <c r="P157" s="75" t="s">
        <v>3841</v>
      </c>
      <c r="Q157" s="78" t="s">
        <v>2059</v>
      </c>
      <c r="R157" s="79">
        <v>1</v>
      </c>
    </row>
    <row r="158" spans="2:18" s="78" customFormat="1">
      <c r="B158" s="75" t="s">
        <v>2132</v>
      </c>
      <c r="C158" s="76">
        <v>9783839419953</v>
      </c>
      <c r="D158" s="75" t="s">
        <v>5096</v>
      </c>
      <c r="E158" s="75" t="s">
        <v>5097</v>
      </c>
      <c r="F158" s="77" t="s">
        <v>2133</v>
      </c>
      <c r="G158" s="78" t="s">
        <v>2134</v>
      </c>
      <c r="H158" s="78" t="s">
        <v>6634</v>
      </c>
      <c r="I158" s="75"/>
      <c r="J158" s="75">
        <v>2013</v>
      </c>
      <c r="K158" s="75" t="s">
        <v>5101</v>
      </c>
      <c r="L158" s="75" t="str">
        <f ca="1">VLOOKUP(C158,'Gesamt 2010-2013'!C:K,9,0)</f>
        <v>verfügbar</v>
      </c>
      <c r="M158" s="96">
        <f ca="1">VLOOKUP(C158,'Gesamt 2010-2013'!C:L,10,0)</f>
        <v>23.99</v>
      </c>
      <c r="N158" s="75" t="s">
        <v>6633</v>
      </c>
      <c r="O158" s="77" t="s">
        <v>2058</v>
      </c>
      <c r="P158" s="75" t="s">
        <v>3841</v>
      </c>
      <c r="Q158" s="78" t="s">
        <v>2059</v>
      </c>
      <c r="R158" s="79">
        <v>1</v>
      </c>
    </row>
    <row r="159" spans="2:18" s="78" customFormat="1">
      <c r="B159" s="75" t="s">
        <v>2135</v>
      </c>
      <c r="C159" s="76">
        <v>9783839421246</v>
      </c>
      <c r="D159" s="75" t="s">
        <v>5096</v>
      </c>
      <c r="E159" s="75" t="s">
        <v>5097</v>
      </c>
      <c r="F159" s="77" t="s">
        <v>2136</v>
      </c>
      <c r="G159" s="78" t="s">
        <v>2137</v>
      </c>
      <c r="H159" s="78" t="s">
        <v>6570</v>
      </c>
      <c r="I159" s="75"/>
      <c r="J159" s="75">
        <v>2013</v>
      </c>
      <c r="K159" s="75" t="s">
        <v>5101</v>
      </c>
      <c r="L159" s="75" t="str">
        <f ca="1">VLOOKUP(C159,'Gesamt 2010-2013'!C:K,9,0)</f>
        <v>verfügbar</v>
      </c>
      <c r="M159" s="96">
        <f ca="1">VLOOKUP(C159,'Gesamt 2010-2013'!C:L,10,0)</f>
        <v>42.99</v>
      </c>
      <c r="N159" s="75" t="s">
        <v>6633</v>
      </c>
      <c r="O159" s="77" t="s">
        <v>2058</v>
      </c>
      <c r="P159" s="75" t="s">
        <v>3841</v>
      </c>
      <c r="Q159" s="78" t="s">
        <v>2059</v>
      </c>
      <c r="R159" s="79">
        <v>1</v>
      </c>
    </row>
    <row r="160" spans="2:18" s="78" customFormat="1">
      <c r="B160" s="75" t="s">
        <v>2138</v>
      </c>
      <c r="C160" s="76">
        <v>9783839421833</v>
      </c>
      <c r="D160" s="75" t="s">
        <v>5096</v>
      </c>
      <c r="E160" s="75" t="s">
        <v>5097</v>
      </c>
      <c r="F160" s="77" t="s">
        <v>2139</v>
      </c>
      <c r="G160" s="78" t="s">
        <v>2140</v>
      </c>
      <c r="H160" s="78" t="s">
        <v>6634</v>
      </c>
      <c r="I160" s="75"/>
      <c r="J160" s="75">
        <v>2013</v>
      </c>
      <c r="K160" s="75" t="s">
        <v>5135</v>
      </c>
      <c r="L160" s="75" t="str">
        <f ca="1">VLOOKUP(C160,'Gesamt 2010-2013'!C:K,9,0)</f>
        <v>verfügbar</v>
      </c>
      <c r="M160" s="96">
        <f ca="1">VLOOKUP(C160,'Gesamt 2010-2013'!C:L,10,0)</f>
        <v>39.99</v>
      </c>
      <c r="N160" s="75" t="s">
        <v>6633</v>
      </c>
      <c r="O160" s="77" t="s">
        <v>2058</v>
      </c>
      <c r="P160" s="75" t="s">
        <v>3841</v>
      </c>
      <c r="Q160" s="78" t="s">
        <v>2059</v>
      </c>
      <c r="R160" s="79">
        <v>1</v>
      </c>
    </row>
    <row r="161" spans="2:18" s="78" customFormat="1">
      <c r="B161" s="75" t="s">
        <v>2141</v>
      </c>
      <c r="C161" s="76">
        <v>9783839416488</v>
      </c>
      <c r="D161" s="75" t="s">
        <v>5096</v>
      </c>
      <c r="E161" s="75" t="s">
        <v>5097</v>
      </c>
      <c r="F161" s="77" t="s">
        <v>2142</v>
      </c>
      <c r="G161" s="78" t="s">
        <v>2143</v>
      </c>
      <c r="H161" s="78" t="s">
        <v>5848</v>
      </c>
      <c r="I161" s="75">
        <v>7</v>
      </c>
      <c r="J161" s="75">
        <v>2012</v>
      </c>
      <c r="K161" s="75" t="s">
        <v>5135</v>
      </c>
      <c r="L161" s="75" t="str">
        <f ca="1">VLOOKUP(C161,'Gesamt 2010-2013'!C:K,9,0)</f>
        <v>verfügbar</v>
      </c>
      <c r="M161" s="96">
        <f ca="1">VLOOKUP(C161,'Gesamt 2010-2013'!C:L,10,0)</f>
        <v>38.99</v>
      </c>
      <c r="N161" s="75" t="s">
        <v>6633</v>
      </c>
      <c r="O161" s="77" t="s">
        <v>2058</v>
      </c>
      <c r="P161" s="75" t="s">
        <v>3841</v>
      </c>
      <c r="Q161" s="78" t="s">
        <v>2059</v>
      </c>
      <c r="R161" s="79">
        <v>1</v>
      </c>
    </row>
    <row r="162" spans="2:18" s="78" customFormat="1">
      <c r="B162" s="75" t="s">
        <v>2144</v>
      </c>
      <c r="C162" s="76">
        <v>9783839413876</v>
      </c>
      <c r="D162" s="75" t="s">
        <v>5096</v>
      </c>
      <c r="E162" s="75" t="s">
        <v>5097</v>
      </c>
      <c r="F162" s="77" t="s">
        <v>2145</v>
      </c>
      <c r="G162" s="78" t="s">
        <v>2146</v>
      </c>
      <c r="H162" s="78" t="s">
        <v>4282</v>
      </c>
      <c r="I162" s="75">
        <v>11</v>
      </c>
      <c r="J162" s="75">
        <v>2010</v>
      </c>
      <c r="K162" s="75" t="s">
        <v>5101</v>
      </c>
      <c r="L162" s="75" t="str">
        <f ca="1">VLOOKUP(C162,'Gesamt 2010-2013'!C:K,9,0)</f>
        <v>verfügbar</v>
      </c>
      <c r="M162" s="96">
        <f ca="1">VLOOKUP(C162,'Gesamt 2010-2013'!C:L,10,0)</f>
        <v>33.99</v>
      </c>
      <c r="N162" s="75" t="s">
        <v>7231</v>
      </c>
      <c r="O162" s="77" t="s">
        <v>2147</v>
      </c>
      <c r="P162" s="75" t="s">
        <v>3841</v>
      </c>
      <c r="Q162" s="78" t="s">
        <v>2059</v>
      </c>
      <c r="R162" s="79">
        <v>1</v>
      </c>
    </row>
    <row r="163" spans="2:18" s="78" customFormat="1">
      <c r="B163" s="75" t="s">
        <v>2148</v>
      </c>
      <c r="C163" s="76">
        <v>9783839418437</v>
      </c>
      <c r="D163" s="75" t="s">
        <v>5096</v>
      </c>
      <c r="E163" s="75" t="s">
        <v>5097</v>
      </c>
      <c r="F163" s="77" t="s">
        <v>2149</v>
      </c>
      <c r="G163" s="78" t="s">
        <v>2150</v>
      </c>
      <c r="H163" s="78" t="s">
        <v>6634</v>
      </c>
      <c r="I163" s="75"/>
      <c r="J163" s="75">
        <v>2011</v>
      </c>
      <c r="K163" s="75" t="s">
        <v>5101</v>
      </c>
      <c r="L163" s="75" t="str">
        <f ca="1">VLOOKUP(C163,'Gesamt 2010-2013'!C:K,9,0)</f>
        <v>verfügbar</v>
      </c>
      <c r="M163" s="96">
        <f ca="1">VLOOKUP(C163,'Gesamt 2010-2013'!C:L,10,0)</f>
        <v>31.99</v>
      </c>
      <c r="N163" s="75" t="s">
        <v>7231</v>
      </c>
      <c r="O163" s="77" t="s">
        <v>2147</v>
      </c>
      <c r="P163" s="75" t="s">
        <v>3841</v>
      </c>
      <c r="Q163" s="78" t="s">
        <v>2059</v>
      </c>
      <c r="R163" s="79">
        <v>1</v>
      </c>
    </row>
    <row r="164" spans="2:18" s="78" customFormat="1">
      <c r="B164" s="75" t="s">
        <v>2151</v>
      </c>
      <c r="C164" s="76">
        <v>9783839420188</v>
      </c>
      <c r="D164" s="75" t="s">
        <v>5096</v>
      </c>
      <c r="E164" s="75" t="s">
        <v>5097</v>
      </c>
      <c r="F164" s="77" t="s">
        <v>2152</v>
      </c>
      <c r="G164" s="78" t="s">
        <v>2153</v>
      </c>
      <c r="H164" s="78" t="s">
        <v>6634</v>
      </c>
      <c r="I164" s="75"/>
      <c r="J164" s="75">
        <v>2012</v>
      </c>
      <c r="K164" s="75" t="s">
        <v>5101</v>
      </c>
      <c r="L164" s="75" t="str">
        <f ca="1">VLOOKUP(C164,'Gesamt 2010-2013'!C:K,9,0)</f>
        <v>verfügbar</v>
      </c>
      <c r="M164" s="96">
        <f ca="1">VLOOKUP(C164,'Gesamt 2010-2013'!C:L,10,0)</f>
        <v>34.99</v>
      </c>
      <c r="N164" s="75" t="s">
        <v>7231</v>
      </c>
      <c r="O164" s="77" t="s">
        <v>2147</v>
      </c>
      <c r="P164" s="75" t="s">
        <v>3841</v>
      </c>
      <c r="Q164" s="78" t="s">
        <v>2059</v>
      </c>
      <c r="R164" s="79">
        <v>1</v>
      </c>
    </row>
    <row r="165" spans="2:18" s="78" customFormat="1">
      <c r="B165" s="75" t="s">
        <v>2154</v>
      </c>
      <c r="C165" s="76">
        <v>9783839421413</v>
      </c>
      <c r="D165" s="75" t="s">
        <v>5096</v>
      </c>
      <c r="E165" s="75" t="s">
        <v>5097</v>
      </c>
      <c r="F165" s="77" t="s">
        <v>2155</v>
      </c>
      <c r="G165" s="78" t="s">
        <v>2156</v>
      </c>
      <c r="H165" s="78" t="s">
        <v>6570</v>
      </c>
      <c r="I165" s="75"/>
      <c r="J165" s="75">
        <v>2012</v>
      </c>
      <c r="K165" s="75" t="s">
        <v>5101</v>
      </c>
      <c r="L165" s="75" t="str">
        <f ca="1">VLOOKUP(C165,'Gesamt 2010-2013'!C:K,9,0)</f>
        <v>verfügbar</v>
      </c>
      <c r="M165" s="96">
        <f ca="1">VLOOKUP(C165,'Gesamt 2010-2013'!C:L,10,0)</f>
        <v>31.99</v>
      </c>
      <c r="N165" s="75" t="s">
        <v>7231</v>
      </c>
      <c r="O165" s="77" t="s">
        <v>2147</v>
      </c>
      <c r="P165" s="75" t="s">
        <v>3841</v>
      </c>
      <c r="Q165" s="78" t="s">
        <v>2059</v>
      </c>
      <c r="R165" s="79">
        <v>1</v>
      </c>
    </row>
    <row r="166" spans="2:18" s="78" customFormat="1">
      <c r="B166" s="75" t="s">
        <v>2157</v>
      </c>
      <c r="C166" s="76">
        <v>9783839413999</v>
      </c>
      <c r="D166" s="75" t="s">
        <v>5096</v>
      </c>
      <c r="E166" s="75" t="s">
        <v>5097</v>
      </c>
      <c r="F166" s="77" t="s">
        <v>2158</v>
      </c>
      <c r="G166" s="78" t="s">
        <v>2159</v>
      </c>
      <c r="H166" s="78" t="s">
        <v>7093</v>
      </c>
      <c r="I166" s="75">
        <v>18</v>
      </c>
      <c r="J166" s="75">
        <v>2010</v>
      </c>
      <c r="K166" s="75" t="s">
        <v>5101</v>
      </c>
      <c r="L166" s="75" t="str">
        <f ca="1">VLOOKUP(C166,'Gesamt 2010-2013'!C:K,9,0)</f>
        <v>verfügbar</v>
      </c>
      <c r="M166" s="96">
        <f ca="1">VLOOKUP(C166,'Gesamt 2010-2013'!C:L,10,0)</f>
        <v>34.99</v>
      </c>
      <c r="N166" s="75" t="s">
        <v>7092</v>
      </c>
      <c r="O166" s="77" t="s">
        <v>2160</v>
      </c>
      <c r="P166" s="75" t="s">
        <v>3841</v>
      </c>
      <c r="Q166" s="78" t="s">
        <v>4031</v>
      </c>
      <c r="R166" s="79">
        <v>1</v>
      </c>
    </row>
    <row r="167" spans="2:18" s="78" customFormat="1">
      <c r="B167" s="75" t="s">
        <v>2161</v>
      </c>
      <c r="C167" s="76">
        <v>9783839415856</v>
      </c>
      <c r="D167" s="75" t="s">
        <v>5096</v>
      </c>
      <c r="E167" s="75" t="s">
        <v>5097</v>
      </c>
      <c r="F167" s="77" t="s">
        <v>2162</v>
      </c>
      <c r="G167" s="78" t="s">
        <v>2163</v>
      </c>
      <c r="H167" s="78" t="s">
        <v>7093</v>
      </c>
      <c r="I167" s="75">
        <v>23</v>
      </c>
      <c r="J167" s="75">
        <v>2010</v>
      </c>
      <c r="K167" s="75" t="s">
        <v>5101</v>
      </c>
      <c r="L167" s="75" t="str">
        <f ca="1">VLOOKUP(C167,'Gesamt 2010-2013'!C:K,9,0)</f>
        <v>verfügbar</v>
      </c>
      <c r="M167" s="96">
        <f ca="1">VLOOKUP(C167,'Gesamt 2010-2013'!C:L,10,0)</f>
        <v>26.99</v>
      </c>
      <c r="N167" s="75" t="s">
        <v>7092</v>
      </c>
      <c r="O167" s="77" t="s">
        <v>2160</v>
      </c>
      <c r="P167" s="75" t="s">
        <v>3841</v>
      </c>
      <c r="Q167" s="78" t="s">
        <v>4031</v>
      </c>
      <c r="R167" s="79">
        <v>1</v>
      </c>
    </row>
    <row r="168" spans="2:18" s="78" customFormat="1">
      <c r="B168" s="75" t="s">
        <v>2164</v>
      </c>
      <c r="C168" s="76">
        <v>9783839416105</v>
      </c>
      <c r="D168" s="75" t="s">
        <v>5096</v>
      </c>
      <c r="E168" s="75" t="s">
        <v>5097</v>
      </c>
      <c r="F168" s="77" t="s">
        <v>2165</v>
      </c>
      <c r="G168" s="78" t="s">
        <v>2166</v>
      </c>
      <c r="H168" s="78" t="s">
        <v>7093</v>
      </c>
      <c r="I168" s="75">
        <v>24</v>
      </c>
      <c r="J168" s="75">
        <v>2010</v>
      </c>
      <c r="K168" s="75" t="s">
        <v>5101</v>
      </c>
      <c r="L168" s="75" t="str">
        <f ca="1">VLOOKUP(C168,'Gesamt 2010-2013'!C:K,9,0)</f>
        <v>verfügbar</v>
      </c>
      <c r="M168" s="96">
        <f ca="1">VLOOKUP(C168,'Gesamt 2010-2013'!C:L,10,0)</f>
        <v>33.99</v>
      </c>
      <c r="N168" s="75" t="s">
        <v>7092</v>
      </c>
      <c r="O168" s="77" t="s">
        <v>2160</v>
      </c>
      <c r="P168" s="75" t="s">
        <v>3841</v>
      </c>
      <c r="Q168" s="78" t="s">
        <v>4031</v>
      </c>
      <c r="R168" s="79">
        <v>1</v>
      </c>
    </row>
    <row r="169" spans="2:18" s="78" customFormat="1">
      <c r="B169" s="75" t="s">
        <v>2167</v>
      </c>
      <c r="C169" s="76">
        <v>9783839414132</v>
      </c>
      <c r="D169" s="75" t="s">
        <v>5096</v>
      </c>
      <c r="E169" s="75" t="s">
        <v>5097</v>
      </c>
      <c r="F169" s="77" t="s">
        <v>2168</v>
      </c>
      <c r="G169" s="78" t="s">
        <v>2169</v>
      </c>
      <c r="H169" s="78" t="s">
        <v>7093</v>
      </c>
      <c r="I169" s="75">
        <v>21</v>
      </c>
      <c r="J169" s="75">
        <v>2010</v>
      </c>
      <c r="K169" s="75" t="s">
        <v>5101</v>
      </c>
      <c r="L169" s="75" t="str">
        <f ca="1">VLOOKUP(C169,'Gesamt 2010-2013'!C:K,9,0)</f>
        <v>verfügbar</v>
      </c>
      <c r="M169" s="96">
        <f ca="1">VLOOKUP(C169,'Gesamt 2010-2013'!C:L,10,0)</f>
        <v>34.99</v>
      </c>
      <c r="N169" s="75" t="s">
        <v>7092</v>
      </c>
      <c r="O169" s="77" t="s">
        <v>2160</v>
      </c>
      <c r="P169" s="75" t="s">
        <v>3841</v>
      </c>
      <c r="Q169" s="78" t="s">
        <v>4031</v>
      </c>
      <c r="R169" s="79">
        <v>1</v>
      </c>
    </row>
    <row r="170" spans="2:18" s="78" customFormat="1">
      <c r="B170" s="75" t="s">
        <v>2170</v>
      </c>
      <c r="C170" s="76">
        <v>9783839416761</v>
      </c>
      <c r="D170" s="75" t="s">
        <v>5096</v>
      </c>
      <c r="E170" s="75" t="s">
        <v>5097</v>
      </c>
      <c r="F170" s="77" t="s">
        <v>2171</v>
      </c>
      <c r="G170" s="78" t="s">
        <v>2172</v>
      </c>
      <c r="H170" s="78" t="s">
        <v>7093</v>
      </c>
      <c r="I170" s="75">
        <v>28</v>
      </c>
      <c r="J170" s="75">
        <v>2011</v>
      </c>
      <c r="K170" s="75" t="s">
        <v>5101</v>
      </c>
      <c r="L170" s="75" t="str">
        <f ca="1">VLOOKUP(C170,'Gesamt 2010-2013'!C:K,9,0)</f>
        <v>verfügbar</v>
      </c>
      <c r="M170" s="96">
        <f ca="1">VLOOKUP(C170,'Gesamt 2010-2013'!C:L,10,0)</f>
        <v>17.989999999999998</v>
      </c>
      <c r="N170" s="75" t="s">
        <v>7092</v>
      </c>
      <c r="O170" s="77" t="s">
        <v>2160</v>
      </c>
      <c r="P170" s="75" t="s">
        <v>3841</v>
      </c>
      <c r="Q170" s="78" t="s">
        <v>4031</v>
      </c>
      <c r="R170" s="79">
        <v>1</v>
      </c>
    </row>
    <row r="171" spans="2:18" s="78" customFormat="1">
      <c r="B171" s="75" t="s">
        <v>2173</v>
      </c>
      <c r="C171" s="76">
        <v>9783839412893</v>
      </c>
      <c r="D171" s="75" t="s">
        <v>5096</v>
      </c>
      <c r="E171" s="75" t="s">
        <v>5097</v>
      </c>
      <c r="F171" s="77" t="s">
        <v>2174</v>
      </c>
      <c r="G171" s="78" t="s">
        <v>2175</v>
      </c>
      <c r="H171" s="78" t="s">
        <v>7093</v>
      </c>
      <c r="I171" s="75">
        <v>15</v>
      </c>
      <c r="J171" s="75">
        <v>2011</v>
      </c>
      <c r="K171" s="75" t="s">
        <v>5101</v>
      </c>
      <c r="L171" s="75" t="str">
        <f ca="1">VLOOKUP(C171,'Gesamt 2010-2013'!C:K,9,0)</f>
        <v>verfügbar</v>
      </c>
      <c r="M171" s="96">
        <f ca="1">VLOOKUP(C171,'Gesamt 2010-2013'!C:L,10,0)</f>
        <v>22.99</v>
      </c>
      <c r="N171" s="75" t="s">
        <v>7092</v>
      </c>
      <c r="O171" s="77" t="s">
        <v>2160</v>
      </c>
      <c r="P171" s="75" t="s">
        <v>3841</v>
      </c>
      <c r="Q171" s="78" t="s">
        <v>4031</v>
      </c>
      <c r="R171" s="79">
        <v>1</v>
      </c>
    </row>
    <row r="172" spans="2:18" s="78" customFormat="1">
      <c r="B172" s="75" t="s">
        <v>2176</v>
      </c>
      <c r="C172" s="76">
        <v>9783839417805</v>
      </c>
      <c r="D172" s="75" t="s">
        <v>5096</v>
      </c>
      <c r="E172" s="75" t="s">
        <v>5097</v>
      </c>
      <c r="F172" s="77" t="s">
        <v>2177</v>
      </c>
      <c r="G172" s="78" t="s">
        <v>2178</v>
      </c>
      <c r="H172" s="78" t="s">
        <v>7093</v>
      </c>
      <c r="I172" s="75">
        <v>32</v>
      </c>
      <c r="J172" s="75">
        <v>2011</v>
      </c>
      <c r="K172" s="75" t="s">
        <v>5101</v>
      </c>
      <c r="L172" s="75" t="str">
        <f ca="1">VLOOKUP(C172,'Gesamt 2010-2013'!C:K,9,0)</f>
        <v>verfügbar</v>
      </c>
      <c r="M172" s="96">
        <f ca="1">VLOOKUP(C172,'Gesamt 2010-2013'!C:L,10,0)</f>
        <v>20.99</v>
      </c>
      <c r="N172" s="75" t="s">
        <v>7092</v>
      </c>
      <c r="O172" s="77" t="s">
        <v>2160</v>
      </c>
      <c r="P172" s="75" t="s">
        <v>3841</v>
      </c>
      <c r="Q172" s="78" t="s">
        <v>4031</v>
      </c>
      <c r="R172" s="79">
        <v>1</v>
      </c>
    </row>
    <row r="173" spans="2:18" s="78" customFormat="1">
      <c r="B173" s="75" t="s">
        <v>2179</v>
      </c>
      <c r="C173" s="76">
        <v>9783839416846</v>
      </c>
      <c r="D173" s="75" t="s">
        <v>5096</v>
      </c>
      <c r="E173" s="75" t="s">
        <v>5097</v>
      </c>
      <c r="F173" s="77" t="s">
        <v>2180</v>
      </c>
      <c r="G173" s="78" t="s">
        <v>2181</v>
      </c>
      <c r="H173" s="78" t="s">
        <v>7093</v>
      </c>
      <c r="I173" s="75">
        <v>29</v>
      </c>
      <c r="J173" s="75">
        <v>2011</v>
      </c>
      <c r="K173" s="75" t="s">
        <v>5101</v>
      </c>
      <c r="L173" s="75" t="str">
        <f ca="1">VLOOKUP(C173,'Gesamt 2010-2013'!C:K,9,0)</f>
        <v>verfügbar</v>
      </c>
      <c r="M173" s="96">
        <f ca="1">VLOOKUP(C173,'Gesamt 2010-2013'!C:L,10,0)</f>
        <v>31.99</v>
      </c>
      <c r="N173" s="75" t="s">
        <v>7092</v>
      </c>
      <c r="O173" s="77" t="s">
        <v>2160</v>
      </c>
      <c r="P173" s="75" t="s">
        <v>3841</v>
      </c>
      <c r="Q173" s="78" t="s">
        <v>4031</v>
      </c>
      <c r="R173" s="79">
        <v>1</v>
      </c>
    </row>
    <row r="174" spans="2:18" s="78" customFormat="1">
      <c r="B174" s="75" t="s">
        <v>2182</v>
      </c>
      <c r="C174" s="76">
        <v>9783839416495</v>
      </c>
      <c r="D174" s="75" t="s">
        <v>5096</v>
      </c>
      <c r="E174" s="75" t="s">
        <v>5097</v>
      </c>
      <c r="F174" s="77" t="s">
        <v>2183</v>
      </c>
      <c r="G174" s="78" t="s">
        <v>2184</v>
      </c>
      <c r="H174" s="78" t="s">
        <v>7093</v>
      </c>
      <c r="I174" s="75">
        <v>25</v>
      </c>
      <c r="J174" s="75">
        <v>2011</v>
      </c>
      <c r="K174" s="75" t="s">
        <v>5101</v>
      </c>
      <c r="L174" s="75" t="str">
        <f ca="1">VLOOKUP(C174,'Gesamt 2010-2013'!C:K,9,0)</f>
        <v>verfügbar</v>
      </c>
      <c r="M174" s="96">
        <f ca="1">VLOOKUP(C174,'Gesamt 2010-2013'!C:L,10,0)</f>
        <v>31.99</v>
      </c>
      <c r="N174" s="75" t="s">
        <v>7092</v>
      </c>
      <c r="O174" s="77" t="s">
        <v>2160</v>
      </c>
      <c r="P174" s="75" t="s">
        <v>3841</v>
      </c>
      <c r="Q174" s="78" t="s">
        <v>4031</v>
      </c>
      <c r="R174" s="79">
        <v>1</v>
      </c>
    </row>
    <row r="175" spans="2:18" s="78" customFormat="1">
      <c r="B175" s="75" t="s">
        <v>2185</v>
      </c>
      <c r="C175" s="76">
        <v>9783839418444</v>
      </c>
      <c r="D175" s="75" t="s">
        <v>5096</v>
      </c>
      <c r="E175" s="75" t="s">
        <v>5097</v>
      </c>
      <c r="F175" s="77" t="s">
        <v>2186</v>
      </c>
      <c r="G175" s="78" t="s">
        <v>3318</v>
      </c>
      <c r="H175" s="78" t="s">
        <v>7093</v>
      </c>
      <c r="I175" s="75">
        <v>39</v>
      </c>
      <c r="J175" s="75">
        <v>2011</v>
      </c>
      <c r="K175" s="75" t="s">
        <v>5101</v>
      </c>
      <c r="L175" s="75" t="str">
        <f ca="1">VLOOKUP(C175,'Gesamt 2010-2013'!C:K,9,0)</f>
        <v>verfügbar</v>
      </c>
      <c r="M175" s="96">
        <f ca="1">VLOOKUP(C175,'Gesamt 2010-2013'!C:L,10,0)</f>
        <v>21.99</v>
      </c>
      <c r="N175" s="75" t="s">
        <v>7092</v>
      </c>
      <c r="O175" s="77" t="s">
        <v>2160</v>
      </c>
      <c r="P175" s="75" t="s">
        <v>3841</v>
      </c>
      <c r="Q175" s="78" t="s">
        <v>4031</v>
      </c>
      <c r="R175" s="79">
        <v>1</v>
      </c>
    </row>
    <row r="176" spans="2:18" s="78" customFormat="1">
      <c r="B176" s="75" t="s">
        <v>2187</v>
      </c>
      <c r="C176" s="76">
        <v>9783839417317</v>
      </c>
      <c r="D176" s="75" t="s">
        <v>5096</v>
      </c>
      <c r="E176" s="75" t="s">
        <v>5097</v>
      </c>
      <c r="F176" s="77" t="s">
        <v>2188</v>
      </c>
      <c r="G176" s="78" t="s">
        <v>2189</v>
      </c>
      <c r="H176" s="78" t="s">
        <v>7093</v>
      </c>
      <c r="I176" s="75">
        <v>30</v>
      </c>
      <c r="J176" s="75">
        <v>2011</v>
      </c>
      <c r="K176" s="75" t="s">
        <v>5101</v>
      </c>
      <c r="L176" s="75" t="str">
        <f ca="1">VLOOKUP(C176,'Gesamt 2010-2013'!C:K,9,0)</f>
        <v>verfügbar</v>
      </c>
      <c r="M176" s="96">
        <f ca="1">VLOOKUP(C176,'Gesamt 2010-2013'!C:L,10,0)</f>
        <v>31.99</v>
      </c>
      <c r="N176" s="75" t="s">
        <v>7092</v>
      </c>
      <c r="O176" s="77" t="s">
        <v>2160</v>
      </c>
      <c r="P176" s="75" t="s">
        <v>3841</v>
      </c>
      <c r="Q176" s="78" t="s">
        <v>4031</v>
      </c>
      <c r="R176" s="79">
        <v>1</v>
      </c>
    </row>
    <row r="177" spans="2:18" s="78" customFormat="1">
      <c r="B177" s="75" t="s">
        <v>2190</v>
      </c>
      <c r="C177" s="76">
        <v>9783839418864</v>
      </c>
      <c r="D177" s="75" t="s">
        <v>5096</v>
      </c>
      <c r="E177" s="75" t="s">
        <v>5097</v>
      </c>
      <c r="F177" s="77" t="s">
        <v>2191</v>
      </c>
      <c r="G177" s="78" t="s">
        <v>2192</v>
      </c>
      <c r="H177" s="78" t="s">
        <v>7093</v>
      </c>
      <c r="I177" s="75">
        <v>42</v>
      </c>
      <c r="J177" s="75">
        <v>2011</v>
      </c>
      <c r="K177" s="75" t="s">
        <v>5101</v>
      </c>
      <c r="L177" s="75" t="str">
        <f ca="1">VLOOKUP(C177,'Gesamt 2010-2013'!C:K,9,0)</f>
        <v>verfügbar</v>
      </c>
      <c r="M177" s="96">
        <f ca="1">VLOOKUP(C177,'Gesamt 2010-2013'!C:L,10,0)</f>
        <v>38.99</v>
      </c>
      <c r="N177" s="75" t="s">
        <v>7092</v>
      </c>
      <c r="O177" s="77" t="s">
        <v>2160</v>
      </c>
      <c r="P177" s="75" t="s">
        <v>3841</v>
      </c>
      <c r="Q177" s="78" t="s">
        <v>4031</v>
      </c>
      <c r="R177" s="79">
        <v>1</v>
      </c>
    </row>
    <row r="178" spans="2:18" s="78" customFormat="1">
      <c r="B178" s="75" t="s">
        <v>2193</v>
      </c>
      <c r="C178" s="76">
        <v>9783839417867</v>
      </c>
      <c r="D178" s="75" t="s">
        <v>5096</v>
      </c>
      <c r="E178" s="75" t="s">
        <v>5097</v>
      </c>
      <c r="F178" s="77" t="s">
        <v>2194</v>
      </c>
      <c r="G178" s="78" t="s">
        <v>2195</v>
      </c>
      <c r="H178" s="78" t="s">
        <v>5917</v>
      </c>
      <c r="I178" s="75">
        <v>19</v>
      </c>
      <c r="J178" s="75">
        <v>2011</v>
      </c>
      <c r="K178" s="75" t="s">
        <v>5101</v>
      </c>
      <c r="L178" s="75" t="str">
        <f ca="1">VLOOKUP(C178,'Gesamt 2010-2013'!C:K,9,0)</f>
        <v>verfügbar</v>
      </c>
      <c r="M178" s="96">
        <f ca="1">VLOOKUP(C178,'Gesamt 2010-2013'!C:L,10,0)</f>
        <v>35.99</v>
      </c>
      <c r="N178" s="75" t="s">
        <v>7092</v>
      </c>
      <c r="O178" s="77" t="s">
        <v>2160</v>
      </c>
      <c r="P178" s="75" t="s">
        <v>3841</v>
      </c>
      <c r="Q178" s="78" t="s">
        <v>4031</v>
      </c>
      <c r="R178" s="79">
        <v>1</v>
      </c>
    </row>
    <row r="179" spans="2:18" s="78" customFormat="1">
      <c r="B179" s="75" t="s">
        <v>2196</v>
      </c>
      <c r="C179" s="76">
        <v>9783839418215</v>
      </c>
      <c r="D179" s="75" t="s">
        <v>5096</v>
      </c>
      <c r="E179" s="75" t="s">
        <v>5097</v>
      </c>
      <c r="F179" s="77" t="s">
        <v>2197</v>
      </c>
      <c r="G179" s="78" t="s">
        <v>2198</v>
      </c>
      <c r="H179" s="78" t="s">
        <v>7093</v>
      </c>
      <c r="I179" s="75">
        <v>35</v>
      </c>
      <c r="J179" s="75">
        <v>2011</v>
      </c>
      <c r="K179" s="75" t="s">
        <v>5101</v>
      </c>
      <c r="L179" s="75" t="str">
        <f ca="1">VLOOKUP(C179,'Gesamt 2010-2013'!C:K,9,0)</f>
        <v>verfügbar</v>
      </c>
      <c r="M179" s="96">
        <f ca="1">VLOOKUP(C179,'Gesamt 2010-2013'!C:L,10,0)</f>
        <v>31.99</v>
      </c>
      <c r="N179" s="75" t="s">
        <v>7092</v>
      </c>
      <c r="O179" s="77" t="s">
        <v>2160</v>
      </c>
      <c r="P179" s="75" t="s">
        <v>3841</v>
      </c>
      <c r="Q179" s="78" t="s">
        <v>4031</v>
      </c>
      <c r="R179" s="79">
        <v>1</v>
      </c>
    </row>
    <row r="180" spans="2:18" s="78" customFormat="1">
      <c r="B180" s="75" t="s">
        <v>2199</v>
      </c>
      <c r="C180" s="76">
        <v>9783839418383</v>
      </c>
      <c r="D180" s="75" t="s">
        <v>5096</v>
      </c>
      <c r="E180" s="75" t="s">
        <v>5097</v>
      </c>
      <c r="F180" s="77" t="s">
        <v>2200</v>
      </c>
      <c r="G180" s="78" t="s">
        <v>2201</v>
      </c>
      <c r="H180" s="78" t="s">
        <v>4344</v>
      </c>
      <c r="I180" s="75">
        <v>28</v>
      </c>
      <c r="J180" s="75">
        <v>2011</v>
      </c>
      <c r="K180" s="75" t="s">
        <v>5101</v>
      </c>
      <c r="L180" s="75" t="str">
        <f ca="1">VLOOKUP(C180,'Gesamt 2010-2013'!C:K,9,0)</f>
        <v>verfügbar</v>
      </c>
      <c r="M180" s="96">
        <f ca="1">VLOOKUP(C180,'Gesamt 2010-2013'!C:L,10,0)</f>
        <v>24.99</v>
      </c>
      <c r="N180" s="75" t="s">
        <v>7092</v>
      </c>
      <c r="O180" s="77" t="s">
        <v>2160</v>
      </c>
      <c r="P180" s="75" t="s">
        <v>3841</v>
      </c>
      <c r="Q180" s="78" t="s">
        <v>4031</v>
      </c>
      <c r="R180" s="79">
        <v>1</v>
      </c>
    </row>
    <row r="181" spans="2:18" s="78" customFormat="1">
      <c r="B181" s="75" t="s">
        <v>2202</v>
      </c>
      <c r="C181" s="76">
        <v>9783839414880</v>
      </c>
      <c r="D181" s="75" t="s">
        <v>5096</v>
      </c>
      <c r="E181" s="75" t="s">
        <v>5097</v>
      </c>
      <c r="F181" s="77" t="s">
        <v>2203</v>
      </c>
      <c r="G181" s="78" t="s">
        <v>2204</v>
      </c>
      <c r="H181" s="78" t="s">
        <v>7093</v>
      </c>
      <c r="I181" s="75">
        <v>22</v>
      </c>
      <c r="J181" s="75">
        <v>2011</v>
      </c>
      <c r="K181" s="75" t="s">
        <v>5101</v>
      </c>
      <c r="L181" s="75" t="str">
        <f ca="1">VLOOKUP(C181,'Gesamt 2010-2013'!C:K,9,0)</f>
        <v>verfügbar</v>
      </c>
      <c r="M181" s="96">
        <f ca="1">VLOOKUP(C181,'Gesamt 2010-2013'!C:L,10,0)</f>
        <v>38.99</v>
      </c>
      <c r="N181" s="75" t="s">
        <v>7092</v>
      </c>
      <c r="O181" s="77" t="s">
        <v>2160</v>
      </c>
      <c r="P181" s="75" t="s">
        <v>3841</v>
      </c>
      <c r="Q181" s="78" t="s">
        <v>4031</v>
      </c>
      <c r="R181" s="79">
        <v>1</v>
      </c>
    </row>
    <row r="182" spans="2:18" s="78" customFormat="1">
      <c r="B182" s="75" t="s">
        <v>2205</v>
      </c>
      <c r="C182" s="76">
        <v>9783839414095</v>
      </c>
      <c r="D182" s="75" t="s">
        <v>5096</v>
      </c>
      <c r="E182" s="75" t="s">
        <v>5097</v>
      </c>
      <c r="F182" s="77" t="s">
        <v>2206</v>
      </c>
      <c r="G182" s="78" t="s">
        <v>2207</v>
      </c>
      <c r="H182" s="78" t="s">
        <v>7093</v>
      </c>
      <c r="I182" s="75">
        <v>20</v>
      </c>
      <c r="J182" s="75">
        <v>2011</v>
      </c>
      <c r="K182" s="75" t="s">
        <v>5101</v>
      </c>
      <c r="L182" s="75" t="str">
        <f ca="1">VLOOKUP(C182,'Gesamt 2010-2013'!C:K,9,0)</f>
        <v>verfügbar</v>
      </c>
      <c r="M182" s="96">
        <f ca="1">VLOOKUP(C182,'Gesamt 2010-2013'!C:L,10,0)</f>
        <v>21.99</v>
      </c>
      <c r="N182" s="75" t="s">
        <v>7092</v>
      </c>
      <c r="O182" s="77" t="s">
        <v>2160</v>
      </c>
      <c r="P182" s="75" t="s">
        <v>3841</v>
      </c>
      <c r="Q182" s="78" t="s">
        <v>4031</v>
      </c>
      <c r="R182" s="79">
        <v>1</v>
      </c>
    </row>
    <row r="183" spans="2:18" s="78" customFormat="1">
      <c r="B183" s="75" t="s">
        <v>2208</v>
      </c>
      <c r="C183" s="76">
        <v>9783839415658</v>
      </c>
      <c r="D183" s="75" t="s">
        <v>5096</v>
      </c>
      <c r="E183" s="75" t="s">
        <v>5097</v>
      </c>
      <c r="F183" s="77" t="s">
        <v>2209</v>
      </c>
      <c r="G183" s="78" t="s">
        <v>2210</v>
      </c>
      <c r="H183" s="78" t="s">
        <v>7093</v>
      </c>
      <c r="I183" s="75">
        <v>36</v>
      </c>
      <c r="J183" s="75">
        <v>2011</v>
      </c>
      <c r="K183" s="75" t="s">
        <v>5101</v>
      </c>
      <c r="L183" s="75" t="str">
        <f ca="1">VLOOKUP(C183,'Gesamt 2010-2013'!C:K,9,0)</f>
        <v>verfügbar</v>
      </c>
      <c r="M183" s="96">
        <f ca="1">VLOOKUP(C183,'Gesamt 2010-2013'!C:L,10,0)</f>
        <v>33.99</v>
      </c>
      <c r="N183" s="75" t="s">
        <v>7092</v>
      </c>
      <c r="O183" s="77" t="s">
        <v>2160</v>
      </c>
      <c r="P183" s="75" t="s">
        <v>3841</v>
      </c>
      <c r="Q183" s="78" t="s">
        <v>4031</v>
      </c>
      <c r="R183" s="79">
        <v>1</v>
      </c>
    </row>
    <row r="184" spans="2:18" s="78" customFormat="1">
      <c r="B184" s="75" t="s">
        <v>2211</v>
      </c>
      <c r="C184" s="76">
        <v>9783839418376</v>
      </c>
      <c r="D184" s="75" t="s">
        <v>5096</v>
      </c>
      <c r="E184" s="75" t="s">
        <v>5097</v>
      </c>
      <c r="F184" s="77" t="s">
        <v>2212</v>
      </c>
      <c r="G184" s="78" t="s">
        <v>2213</v>
      </c>
      <c r="H184" s="78" t="s">
        <v>7093</v>
      </c>
      <c r="I184" s="75">
        <v>37</v>
      </c>
      <c r="J184" s="75">
        <v>2012</v>
      </c>
      <c r="K184" s="75" t="s">
        <v>5101</v>
      </c>
      <c r="L184" s="75" t="str">
        <f ca="1">VLOOKUP(C184,'Gesamt 2010-2013'!C:K,9,0)</f>
        <v>verfügbar</v>
      </c>
      <c r="M184" s="96">
        <f ca="1">VLOOKUP(C184,'Gesamt 2010-2013'!C:L,10,0)</f>
        <v>32.99</v>
      </c>
      <c r="N184" s="75" t="s">
        <v>7092</v>
      </c>
      <c r="O184" s="77" t="s">
        <v>2160</v>
      </c>
      <c r="P184" s="75" t="s">
        <v>3841</v>
      </c>
      <c r="Q184" s="78" t="s">
        <v>4031</v>
      </c>
      <c r="R184" s="79">
        <v>1</v>
      </c>
    </row>
    <row r="185" spans="2:18" s="78" customFormat="1">
      <c r="B185" s="75" t="s">
        <v>2214</v>
      </c>
      <c r="C185" s="76">
        <v>9783839419229</v>
      </c>
      <c r="D185" s="75" t="s">
        <v>5096</v>
      </c>
      <c r="E185" s="75" t="s">
        <v>5097</v>
      </c>
      <c r="F185" s="77" t="s">
        <v>2215</v>
      </c>
      <c r="G185" s="78" t="s">
        <v>2216</v>
      </c>
      <c r="H185" s="78" t="s">
        <v>7093</v>
      </c>
      <c r="I185" s="75">
        <v>43</v>
      </c>
      <c r="J185" s="75">
        <v>2012</v>
      </c>
      <c r="K185" s="75" t="s">
        <v>5101</v>
      </c>
      <c r="L185" s="75" t="str">
        <f ca="1">VLOOKUP(C185,'Gesamt 2010-2013'!C:K,9,0)</f>
        <v>verfügbar</v>
      </c>
      <c r="M185" s="96">
        <f ca="1">VLOOKUP(C185,'Gesamt 2010-2013'!C:L,10,0)</f>
        <v>31.99</v>
      </c>
      <c r="N185" s="75" t="s">
        <v>7092</v>
      </c>
      <c r="O185" s="77" t="s">
        <v>2160</v>
      </c>
      <c r="P185" s="75" t="s">
        <v>3841</v>
      </c>
      <c r="Q185" s="78" t="s">
        <v>4031</v>
      </c>
      <c r="R185" s="79">
        <v>1</v>
      </c>
    </row>
    <row r="186" spans="2:18" s="78" customFormat="1">
      <c r="B186" s="75" t="s">
        <v>2217</v>
      </c>
      <c r="C186" s="76">
        <v>9783839419564</v>
      </c>
      <c r="D186" s="75" t="s">
        <v>5096</v>
      </c>
      <c r="E186" s="75" t="s">
        <v>5097</v>
      </c>
      <c r="F186" s="77" t="s">
        <v>2218</v>
      </c>
      <c r="G186" s="78" t="s">
        <v>2219</v>
      </c>
      <c r="H186" s="78" t="s">
        <v>7093</v>
      </c>
      <c r="I186" s="75">
        <v>44</v>
      </c>
      <c r="J186" s="75">
        <v>2012</v>
      </c>
      <c r="K186" s="75" t="s">
        <v>5101</v>
      </c>
      <c r="L186" s="75" t="str">
        <f ca="1">VLOOKUP(C186,'Gesamt 2010-2013'!C:K,9,0)</f>
        <v>verfügbar</v>
      </c>
      <c r="M186" s="96">
        <f ca="1">VLOOKUP(C186,'Gesamt 2010-2013'!C:L,10,0)</f>
        <v>26.99</v>
      </c>
      <c r="N186" s="75" t="s">
        <v>7092</v>
      </c>
      <c r="O186" s="77" t="s">
        <v>2160</v>
      </c>
      <c r="P186" s="75" t="s">
        <v>3841</v>
      </c>
      <c r="Q186" s="78" t="s">
        <v>4031</v>
      </c>
      <c r="R186" s="79">
        <v>1</v>
      </c>
    </row>
    <row r="187" spans="2:18" s="78" customFormat="1">
      <c r="B187" s="75" t="s">
        <v>2220</v>
      </c>
      <c r="C187" s="76">
        <v>9783839419724</v>
      </c>
      <c r="D187" s="75" t="s">
        <v>5096</v>
      </c>
      <c r="E187" s="75" t="s">
        <v>5097</v>
      </c>
      <c r="F187" s="77" t="s">
        <v>2221</v>
      </c>
      <c r="G187" s="78" t="s">
        <v>2222</v>
      </c>
      <c r="H187" s="78" t="s">
        <v>6570</v>
      </c>
      <c r="I187" s="75"/>
      <c r="J187" s="75">
        <v>2012</v>
      </c>
      <c r="K187" s="75" t="s">
        <v>5101</v>
      </c>
      <c r="L187" s="75" t="str">
        <f ca="1">VLOOKUP(C187,'Gesamt 2010-2013'!C:K,9,0)</f>
        <v>verfügbar</v>
      </c>
      <c r="M187" s="96">
        <f ca="1">VLOOKUP(C187,'Gesamt 2010-2013'!C:L,10,0)</f>
        <v>34.99</v>
      </c>
      <c r="N187" s="75" t="s">
        <v>7092</v>
      </c>
      <c r="O187" s="77" t="s">
        <v>2160</v>
      </c>
      <c r="P187" s="75" t="s">
        <v>3841</v>
      </c>
      <c r="Q187" s="78" t="s">
        <v>4031</v>
      </c>
      <c r="R187" s="79">
        <v>1</v>
      </c>
    </row>
    <row r="188" spans="2:18" s="78" customFormat="1">
      <c r="B188" s="75" t="s">
        <v>2223</v>
      </c>
      <c r="C188" s="76">
        <v>9783839420454</v>
      </c>
      <c r="D188" s="75" t="s">
        <v>5096</v>
      </c>
      <c r="E188" s="75" t="s">
        <v>5097</v>
      </c>
      <c r="F188" s="77" t="s">
        <v>2224</v>
      </c>
      <c r="G188" s="78" t="s">
        <v>2225</v>
      </c>
      <c r="H188" s="78" t="s">
        <v>7093</v>
      </c>
      <c r="I188" s="75">
        <v>48</v>
      </c>
      <c r="J188" s="75">
        <v>2012</v>
      </c>
      <c r="K188" s="75" t="s">
        <v>5101</v>
      </c>
      <c r="L188" s="75" t="str">
        <f ca="1">VLOOKUP(C188,'Gesamt 2010-2013'!C:K,9,0)</f>
        <v>verfügbar</v>
      </c>
      <c r="M188" s="96">
        <f ca="1">VLOOKUP(C188,'Gesamt 2010-2013'!C:L,10,0)</f>
        <v>31.99</v>
      </c>
      <c r="N188" s="75" t="s">
        <v>7092</v>
      </c>
      <c r="O188" s="77" t="s">
        <v>2160</v>
      </c>
      <c r="P188" s="75" t="s">
        <v>3841</v>
      </c>
      <c r="Q188" s="78" t="s">
        <v>4031</v>
      </c>
      <c r="R188" s="79">
        <v>1</v>
      </c>
    </row>
    <row r="189" spans="2:18" s="78" customFormat="1">
      <c r="B189" s="75" t="s">
        <v>2226</v>
      </c>
      <c r="C189" s="76">
        <v>9783839419762</v>
      </c>
      <c r="D189" s="75" t="s">
        <v>5096</v>
      </c>
      <c r="E189" s="75" t="s">
        <v>5097</v>
      </c>
      <c r="F189" s="77" t="s">
        <v>2227</v>
      </c>
      <c r="G189" s="78" t="s">
        <v>2228</v>
      </c>
      <c r="H189" s="78" t="s">
        <v>7093</v>
      </c>
      <c r="I189" s="75">
        <v>45</v>
      </c>
      <c r="J189" s="75">
        <v>2012</v>
      </c>
      <c r="K189" s="75" t="s">
        <v>5101</v>
      </c>
      <c r="L189" s="75" t="str">
        <f ca="1">VLOOKUP(C189,'Gesamt 2010-2013'!C:K,9,0)</f>
        <v>verfügbar</v>
      </c>
      <c r="M189" s="96">
        <f ca="1">VLOOKUP(C189,'Gesamt 2010-2013'!C:L,10,0)</f>
        <v>24.99</v>
      </c>
      <c r="N189" s="75" t="s">
        <v>7092</v>
      </c>
      <c r="O189" s="77" t="s">
        <v>2160</v>
      </c>
      <c r="P189" s="75" t="s">
        <v>3841</v>
      </c>
      <c r="Q189" s="78" t="s">
        <v>4031</v>
      </c>
      <c r="R189" s="79">
        <v>1</v>
      </c>
    </row>
    <row r="190" spans="2:18" s="78" customFormat="1">
      <c r="B190" s="75" t="s">
        <v>2229</v>
      </c>
      <c r="C190" s="76">
        <v>9783839420942</v>
      </c>
      <c r="D190" s="75" t="s">
        <v>5096</v>
      </c>
      <c r="E190" s="75" t="s">
        <v>5097</v>
      </c>
      <c r="F190" s="77" t="s">
        <v>2230</v>
      </c>
      <c r="G190" s="78" t="s">
        <v>2231</v>
      </c>
      <c r="H190" s="78" t="s">
        <v>7093</v>
      </c>
      <c r="I190" s="75">
        <v>49</v>
      </c>
      <c r="J190" s="75">
        <v>2012</v>
      </c>
      <c r="K190" s="75" t="s">
        <v>5101</v>
      </c>
      <c r="L190" s="75" t="str">
        <f ca="1">VLOOKUP(C190,'Gesamt 2010-2013'!C:K,9,0)</f>
        <v>verfügbar</v>
      </c>
      <c r="M190" s="96">
        <f ca="1">VLOOKUP(C190,'Gesamt 2010-2013'!C:L,10,0)</f>
        <v>38.99</v>
      </c>
      <c r="N190" s="75" t="s">
        <v>7092</v>
      </c>
      <c r="O190" s="77" t="s">
        <v>2160</v>
      </c>
      <c r="P190" s="75" t="s">
        <v>3841</v>
      </c>
      <c r="Q190" s="78" t="s">
        <v>4031</v>
      </c>
      <c r="R190" s="79">
        <v>1</v>
      </c>
    </row>
    <row r="191" spans="2:18" s="78" customFormat="1">
      <c r="B191" s="75" t="s">
        <v>2232</v>
      </c>
      <c r="C191" s="76">
        <v>9783839415573</v>
      </c>
      <c r="D191" s="75" t="s">
        <v>5096</v>
      </c>
      <c r="E191" s="75" t="s">
        <v>5097</v>
      </c>
      <c r="F191" s="77" t="s">
        <v>2233</v>
      </c>
      <c r="G191" s="78" t="s">
        <v>2234</v>
      </c>
      <c r="H191" s="78" t="s">
        <v>6823</v>
      </c>
      <c r="I191" s="75"/>
      <c r="J191" s="75">
        <v>2012</v>
      </c>
      <c r="K191" s="75" t="s">
        <v>5101</v>
      </c>
      <c r="L191" s="75" t="str">
        <f ca="1">VLOOKUP(C191,'Gesamt 2010-2013'!C:K,9,0)</f>
        <v>verfügbar</v>
      </c>
      <c r="M191" s="96">
        <f ca="1">VLOOKUP(C191,'Gesamt 2010-2013'!C:L,10,0)</f>
        <v>38.99</v>
      </c>
      <c r="N191" s="75" t="s">
        <v>7092</v>
      </c>
      <c r="O191" s="77" t="s">
        <v>2160</v>
      </c>
      <c r="P191" s="75" t="s">
        <v>3841</v>
      </c>
      <c r="Q191" s="78" t="s">
        <v>4031</v>
      </c>
      <c r="R191" s="79">
        <v>1</v>
      </c>
    </row>
    <row r="192" spans="2:18" s="78" customFormat="1">
      <c r="B192" s="75" t="s">
        <v>2235</v>
      </c>
      <c r="C192" s="76">
        <v>9783839418093</v>
      </c>
      <c r="D192" s="75" t="s">
        <v>5096</v>
      </c>
      <c r="E192" s="75" t="s">
        <v>5097</v>
      </c>
      <c r="F192" s="77" t="s">
        <v>2236</v>
      </c>
      <c r="G192" s="78" t="s">
        <v>2237</v>
      </c>
      <c r="H192" s="78" t="s">
        <v>7093</v>
      </c>
      <c r="I192" s="75">
        <v>33</v>
      </c>
      <c r="J192" s="75">
        <v>2012</v>
      </c>
      <c r="K192" s="75" t="s">
        <v>5101</v>
      </c>
      <c r="L192" s="75" t="str">
        <f ca="1">VLOOKUP(C192,'Gesamt 2010-2013'!C:K,9,0)</f>
        <v>verfügbar</v>
      </c>
      <c r="M192" s="96">
        <f ca="1">VLOOKUP(C192,'Gesamt 2010-2013'!C:L,10,0)</f>
        <v>33.99</v>
      </c>
      <c r="N192" s="75" t="s">
        <v>7092</v>
      </c>
      <c r="O192" s="77" t="s">
        <v>2160</v>
      </c>
      <c r="P192" s="75" t="s">
        <v>3841</v>
      </c>
      <c r="Q192" s="78" t="s">
        <v>4031</v>
      </c>
      <c r="R192" s="79">
        <v>1</v>
      </c>
    </row>
    <row r="193" spans="2:18" s="78" customFormat="1">
      <c r="B193" s="75" t="s">
        <v>2238</v>
      </c>
      <c r="C193" s="76">
        <v>9783839422342</v>
      </c>
      <c r="D193" s="75" t="s">
        <v>5096</v>
      </c>
      <c r="E193" s="75" t="s">
        <v>5097</v>
      </c>
      <c r="F193" s="77" t="s">
        <v>2239</v>
      </c>
      <c r="G193" s="78" t="s">
        <v>2240</v>
      </c>
      <c r="H193" s="78" t="s">
        <v>7093</v>
      </c>
      <c r="I193" s="75">
        <v>50</v>
      </c>
      <c r="J193" s="75">
        <v>2012</v>
      </c>
      <c r="K193" s="75" t="s">
        <v>5101</v>
      </c>
      <c r="L193" s="75" t="str">
        <f ca="1">VLOOKUP(C193,'Gesamt 2010-2013'!C:K,9,0)</f>
        <v>verfügbar</v>
      </c>
      <c r="M193" s="96">
        <f ca="1">VLOOKUP(C193,'Gesamt 2010-2013'!C:L,10,0)</f>
        <v>26.99</v>
      </c>
      <c r="N193" s="75" t="s">
        <v>7092</v>
      </c>
      <c r="O193" s="77" t="s">
        <v>2160</v>
      </c>
      <c r="P193" s="75" t="s">
        <v>3841</v>
      </c>
      <c r="Q193" s="78" t="s">
        <v>4031</v>
      </c>
      <c r="R193" s="79">
        <v>1</v>
      </c>
    </row>
    <row r="194" spans="2:18" s="78" customFormat="1">
      <c r="B194" s="75" t="s">
        <v>2241</v>
      </c>
      <c r="C194" s="76">
        <v>9783839422700</v>
      </c>
      <c r="D194" s="75" t="s">
        <v>5096</v>
      </c>
      <c r="E194" s="75" t="s">
        <v>5097</v>
      </c>
      <c r="F194" s="77" t="s">
        <v>2242</v>
      </c>
      <c r="G194" s="78" t="s">
        <v>2243</v>
      </c>
      <c r="H194" s="78" t="s">
        <v>7093</v>
      </c>
      <c r="I194" s="75">
        <v>51</v>
      </c>
      <c r="J194" s="75">
        <v>2013</v>
      </c>
      <c r="K194" s="75" t="s">
        <v>5101</v>
      </c>
      <c r="L194" s="75" t="str">
        <f ca="1">VLOOKUP(C194,'Gesamt 2010-2013'!C:K,9,0)</f>
        <v>verfügbar</v>
      </c>
      <c r="M194" s="96">
        <f ca="1">VLOOKUP(C194,'Gesamt 2010-2013'!C:L,10,0)</f>
        <v>31.99</v>
      </c>
      <c r="N194" s="75" t="s">
        <v>7092</v>
      </c>
      <c r="O194" s="77" t="s">
        <v>2160</v>
      </c>
      <c r="P194" s="75" t="s">
        <v>3841</v>
      </c>
      <c r="Q194" s="78" t="s">
        <v>4031</v>
      </c>
      <c r="R194" s="79">
        <v>1</v>
      </c>
    </row>
    <row r="195" spans="2:18" s="78" customFormat="1">
      <c r="B195" s="75" t="s">
        <v>2244</v>
      </c>
      <c r="C195" s="76">
        <v>9783839420133</v>
      </c>
      <c r="D195" s="75" t="s">
        <v>5096</v>
      </c>
      <c r="E195" s="75" t="s">
        <v>5097</v>
      </c>
      <c r="F195" s="77" t="s">
        <v>2245</v>
      </c>
      <c r="G195" s="78" t="s">
        <v>2246</v>
      </c>
      <c r="H195" s="78" t="s">
        <v>7093</v>
      </c>
      <c r="I195" s="75">
        <v>47</v>
      </c>
      <c r="J195" s="75">
        <v>2013</v>
      </c>
      <c r="K195" s="75" t="s">
        <v>5101</v>
      </c>
      <c r="L195" s="75" t="str">
        <f ca="1">VLOOKUP(C195,'Gesamt 2010-2013'!C:K,9,0)</f>
        <v>verfügbar</v>
      </c>
      <c r="M195" s="96">
        <f ca="1">VLOOKUP(C195,'Gesamt 2010-2013'!C:L,10,0)</f>
        <v>26.99</v>
      </c>
      <c r="N195" s="75" t="s">
        <v>7092</v>
      </c>
      <c r="O195" s="77" t="s">
        <v>2160</v>
      </c>
      <c r="P195" s="75" t="s">
        <v>3841</v>
      </c>
      <c r="Q195" s="78" t="s">
        <v>4031</v>
      </c>
      <c r="R195" s="79">
        <v>1</v>
      </c>
    </row>
    <row r="196" spans="2:18" s="78" customFormat="1">
      <c r="B196" s="75" t="s">
        <v>2247</v>
      </c>
      <c r="C196" s="76">
        <v>9783839423165</v>
      </c>
      <c r="D196" s="75" t="s">
        <v>5096</v>
      </c>
      <c r="E196" s="75" t="s">
        <v>5097</v>
      </c>
      <c r="F196" s="77" t="s">
        <v>2248</v>
      </c>
      <c r="G196" s="78" t="s">
        <v>2249</v>
      </c>
      <c r="H196" s="78" t="s">
        <v>7093</v>
      </c>
      <c r="I196" s="75">
        <v>53</v>
      </c>
      <c r="J196" s="75">
        <v>2013</v>
      </c>
      <c r="K196" s="75" t="s">
        <v>5101</v>
      </c>
      <c r="L196" s="75" t="str">
        <f ca="1">VLOOKUP(C196,'Gesamt 2010-2013'!C:K,9,0)</f>
        <v>verfügbar</v>
      </c>
      <c r="M196" s="96">
        <f ca="1">VLOOKUP(C196,'Gesamt 2010-2013'!C:L,10,0)</f>
        <v>34.99</v>
      </c>
      <c r="N196" s="75" t="s">
        <v>7092</v>
      </c>
      <c r="O196" s="77" t="s">
        <v>2160</v>
      </c>
      <c r="P196" s="75" t="s">
        <v>3841</v>
      </c>
      <c r="Q196" s="78" t="s">
        <v>4031</v>
      </c>
      <c r="R196" s="79">
        <v>1</v>
      </c>
    </row>
    <row r="197" spans="2:18" s="78" customFormat="1">
      <c r="B197" s="75" t="s">
        <v>2250</v>
      </c>
      <c r="C197" s="76">
        <v>9783839423424</v>
      </c>
      <c r="D197" s="75" t="s">
        <v>5096</v>
      </c>
      <c r="E197" s="75" t="s">
        <v>5097</v>
      </c>
      <c r="F197" s="77" t="s">
        <v>2251</v>
      </c>
      <c r="G197" s="78" t="s">
        <v>2252</v>
      </c>
      <c r="H197" s="78" t="s">
        <v>7093</v>
      </c>
      <c r="I197" s="75">
        <v>54</v>
      </c>
      <c r="J197" s="75">
        <v>2013</v>
      </c>
      <c r="K197" s="75" t="s">
        <v>5101</v>
      </c>
      <c r="L197" s="75" t="str">
        <f ca="1">VLOOKUP(C197,'Gesamt 2010-2013'!C:K,9,0)</f>
        <v>verfügbar</v>
      </c>
      <c r="M197" s="96">
        <f ca="1">VLOOKUP(C197,'Gesamt 2010-2013'!C:L,10,0)</f>
        <v>31.99</v>
      </c>
      <c r="N197" s="75" t="s">
        <v>7092</v>
      </c>
      <c r="O197" s="77" t="s">
        <v>2160</v>
      </c>
      <c r="P197" s="75" t="s">
        <v>3841</v>
      </c>
      <c r="Q197" s="78" t="s">
        <v>4031</v>
      </c>
      <c r="R197" s="79">
        <v>1</v>
      </c>
    </row>
    <row r="198" spans="2:18" s="78" customFormat="1">
      <c r="B198" s="75" t="s">
        <v>2253</v>
      </c>
      <c r="C198" s="76">
        <v>9783839423981</v>
      </c>
      <c r="D198" s="75" t="s">
        <v>5096</v>
      </c>
      <c r="E198" s="75" t="s">
        <v>5097</v>
      </c>
      <c r="F198" s="77" t="s">
        <v>2254</v>
      </c>
      <c r="G198" s="78" t="s">
        <v>2255</v>
      </c>
      <c r="H198" s="78" t="s">
        <v>7093</v>
      </c>
      <c r="I198" s="75">
        <v>56</v>
      </c>
      <c r="J198" s="75">
        <v>2013</v>
      </c>
      <c r="K198" s="75" t="s">
        <v>5101</v>
      </c>
      <c r="L198" s="75" t="str">
        <f ca="1">VLOOKUP(C198,'Gesamt 2010-2013'!C:K,9,0)</f>
        <v>verfügbar</v>
      </c>
      <c r="M198" s="96">
        <f ca="1">VLOOKUP(C198,'Gesamt 2010-2013'!C:L,10,0)</f>
        <v>32.99</v>
      </c>
      <c r="N198" s="75" t="s">
        <v>7092</v>
      </c>
      <c r="O198" s="77" t="s">
        <v>2160</v>
      </c>
      <c r="P198" s="75" t="s">
        <v>3841</v>
      </c>
      <c r="Q198" s="78" t="s">
        <v>4031</v>
      </c>
      <c r="R198" s="79">
        <v>1</v>
      </c>
    </row>
    <row r="199" spans="2:18" s="78" customFormat="1">
      <c r="B199" s="75" t="s">
        <v>2256</v>
      </c>
      <c r="C199" s="76">
        <v>9783839418536</v>
      </c>
      <c r="D199" s="75" t="s">
        <v>5096</v>
      </c>
      <c r="E199" s="75" t="s">
        <v>5097</v>
      </c>
      <c r="F199" s="77" t="s">
        <v>2257</v>
      </c>
      <c r="G199" s="78" t="s">
        <v>2258</v>
      </c>
      <c r="H199" s="78" t="s">
        <v>7093</v>
      </c>
      <c r="I199" s="75">
        <v>41</v>
      </c>
      <c r="J199" s="75">
        <v>2013</v>
      </c>
      <c r="K199" s="75" t="s">
        <v>5101</v>
      </c>
      <c r="L199" s="75" t="str">
        <f ca="1">VLOOKUP(C199,'Gesamt 2010-2013'!C:K,9,0)</f>
        <v>verfügbar</v>
      </c>
      <c r="M199" s="96">
        <f ca="1">VLOOKUP(C199,'Gesamt 2010-2013'!C:L,10,0)</f>
        <v>26.99</v>
      </c>
      <c r="N199" s="75" t="s">
        <v>7092</v>
      </c>
      <c r="O199" s="77" t="s">
        <v>2160</v>
      </c>
      <c r="P199" s="75" t="s">
        <v>3841</v>
      </c>
      <c r="Q199" s="78" t="s">
        <v>4031</v>
      </c>
      <c r="R199" s="79">
        <v>1</v>
      </c>
    </row>
    <row r="200" spans="2:18" s="78" customFormat="1">
      <c r="B200" s="75" t="s">
        <v>2259</v>
      </c>
      <c r="C200" s="76">
        <v>9783839422885</v>
      </c>
      <c r="D200" s="75" t="s">
        <v>5096</v>
      </c>
      <c r="E200" s="75" t="s">
        <v>5097</v>
      </c>
      <c r="F200" s="77" t="s">
        <v>2260</v>
      </c>
      <c r="G200" s="78" t="s">
        <v>2261</v>
      </c>
      <c r="H200" s="78" t="s">
        <v>7093</v>
      </c>
      <c r="I200" s="75">
        <v>52</v>
      </c>
      <c r="J200" s="75">
        <v>2013</v>
      </c>
      <c r="K200" s="75" t="s">
        <v>5101</v>
      </c>
      <c r="L200" s="75" t="str">
        <f ca="1">VLOOKUP(C200,'Gesamt 2010-2013'!C:K,9,0)</f>
        <v>verfügbar</v>
      </c>
      <c r="M200" s="96">
        <f ca="1">VLOOKUP(C200,'Gesamt 2010-2013'!C:L,10,0)</f>
        <v>32.99</v>
      </c>
      <c r="N200" s="75" t="s">
        <v>7092</v>
      </c>
      <c r="O200" s="77" t="s">
        <v>2160</v>
      </c>
      <c r="P200" s="75" t="s">
        <v>3841</v>
      </c>
      <c r="Q200" s="78" t="s">
        <v>4031</v>
      </c>
      <c r="R200" s="79">
        <v>1</v>
      </c>
    </row>
    <row r="201" spans="2:18" s="78" customFormat="1">
      <c r="B201" s="75" t="s">
        <v>2262</v>
      </c>
      <c r="C201" s="76">
        <v>9783839418901</v>
      </c>
      <c r="D201" s="75" t="s">
        <v>5096</v>
      </c>
      <c r="E201" s="75" t="s">
        <v>5097</v>
      </c>
      <c r="F201" s="77" t="s">
        <v>2263</v>
      </c>
      <c r="G201" s="78" t="s">
        <v>2264</v>
      </c>
      <c r="H201" s="78" t="s">
        <v>3917</v>
      </c>
      <c r="I201" s="75">
        <v>6</v>
      </c>
      <c r="J201" s="75">
        <v>2013</v>
      </c>
      <c r="K201" s="75" t="s">
        <v>5101</v>
      </c>
      <c r="L201" s="75" t="str">
        <f ca="1">VLOOKUP(C201,'Gesamt 2010-2013'!C:K,9,0)</f>
        <v>verfügbar</v>
      </c>
      <c r="M201" s="96">
        <f ca="1">VLOOKUP(C201,'Gesamt 2010-2013'!C:L,10,0)</f>
        <v>31.99</v>
      </c>
      <c r="N201" s="75" t="s">
        <v>7092</v>
      </c>
      <c r="O201" s="77" t="s">
        <v>2160</v>
      </c>
      <c r="P201" s="75" t="s">
        <v>3841</v>
      </c>
      <c r="Q201" s="78" t="s">
        <v>4031</v>
      </c>
      <c r="R201" s="79">
        <v>1</v>
      </c>
    </row>
    <row r="202" spans="2:18" s="78" customFormat="1">
      <c r="B202" s="75" t="s">
        <v>2265</v>
      </c>
      <c r="C202" s="76">
        <v>9783839425725</v>
      </c>
      <c r="D202" s="75" t="s">
        <v>5096</v>
      </c>
      <c r="E202" s="75" t="s">
        <v>5097</v>
      </c>
      <c r="F202" s="77" t="s">
        <v>2266</v>
      </c>
      <c r="G202" s="78" t="s">
        <v>3318</v>
      </c>
      <c r="H202" s="78" t="s">
        <v>7093</v>
      </c>
      <c r="I202" s="75">
        <v>61</v>
      </c>
      <c r="J202" s="75">
        <v>2013</v>
      </c>
      <c r="K202" s="75" t="s">
        <v>5101</v>
      </c>
      <c r="L202" s="75" t="str">
        <f ca="1">VLOOKUP(C202,'Gesamt 2010-2013'!C:K,9,0)</f>
        <v>verfügbar</v>
      </c>
      <c r="M202" s="96">
        <f ca="1">VLOOKUP(C202,'Gesamt 2010-2013'!C:L,10,0)</f>
        <v>21.99</v>
      </c>
      <c r="N202" s="75" t="s">
        <v>7092</v>
      </c>
      <c r="O202" s="77" t="s">
        <v>2160</v>
      </c>
      <c r="P202" s="75" t="s">
        <v>3841</v>
      </c>
      <c r="Q202" s="78" t="s">
        <v>4031</v>
      </c>
      <c r="R202" s="79">
        <v>1</v>
      </c>
    </row>
    <row r="203" spans="2:18" s="78" customFormat="1">
      <c r="B203" s="75" t="s">
        <v>2267</v>
      </c>
      <c r="C203" s="76">
        <v>9783839415368</v>
      </c>
      <c r="D203" s="75" t="s">
        <v>5096</v>
      </c>
      <c r="E203" s="75" t="s">
        <v>5097</v>
      </c>
      <c r="F203" s="77" t="s">
        <v>2268</v>
      </c>
      <c r="G203" s="78" t="s">
        <v>2269</v>
      </c>
      <c r="H203" s="78" t="s">
        <v>6979</v>
      </c>
      <c r="I203" s="75"/>
      <c r="J203" s="75">
        <v>2010</v>
      </c>
      <c r="K203" s="75" t="s">
        <v>5135</v>
      </c>
      <c r="L203" s="75" t="str">
        <f ca="1">VLOOKUP(C203,'Gesamt 2010-2013'!C:K,9,0)</f>
        <v>verfügbar</v>
      </c>
      <c r="M203" s="96">
        <f ca="1">VLOOKUP(C203,'Gesamt 2010-2013'!C:L,10,0)</f>
        <v>26.99</v>
      </c>
      <c r="N203" s="75" t="s">
        <v>6601</v>
      </c>
      <c r="O203" s="77" t="s">
        <v>2270</v>
      </c>
      <c r="P203" s="75" t="s">
        <v>3841</v>
      </c>
      <c r="Q203" s="78" t="s">
        <v>3842</v>
      </c>
      <c r="R203" s="79">
        <v>1</v>
      </c>
    </row>
    <row r="204" spans="2:18" s="78" customFormat="1">
      <c r="B204" s="75" t="s">
        <v>2271</v>
      </c>
      <c r="C204" s="76">
        <v>9783839417560</v>
      </c>
      <c r="D204" s="75" t="s">
        <v>5096</v>
      </c>
      <c r="E204" s="75" t="s">
        <v>5097</v>
      </c>
      <c r="F204" s="77" t="s">
        <v>2272</v>
      </c>
      <c r="G204" s="78" t="s">
        <v>2273</v>
      </c>
      <c r="H204" s="78" t="s">
        <v>6570</v>
      </c>
      <c r="I204" s="75"/>
      <c r="J204" s="75">
        <v>2013</v>
      </c>
      <c r="K204" s="75" t="s">
        <v>5101</v>
      </c>
      <c r="L204" s="75" t="str">
        <f ca="1">VLOOKUP(C204,'Gesamt 2010-2013'!C:K,9,0)</f>
        <v>verfügbar</v>
      </c>
      <c r="M204" s="96">
        <f ca="1">VLOOKUP(C204,'Gesamt 2010-2013'!C:L,10,0)</f>
        <v>31.99</v>
      </c>
      <c r="N204" s="75" t="s">
        <v>6894</v>
      </c>
      <c r="O204" s="77" t="s">
        <v>2274</v>
      </c>
      <c r="P204" s="75" t="s">
        <v>3841</v>
      </c>
      <c r="Q204" s="78" t="s">
        <v>3842</v>
      </c>
      <c r="R204" s="79">
        <v>1</v>
      </c>
    </row>
    <row r="205" spans="2:18" s="78" customFormat="1">
      <c r="B205" s="75" t="s">
        <v>2275</v>
      </c>
      <c r="C205" s="76">
        <v>9783839414583</v>
      </c>
      <c r="D205" s="75" t="s">
        <v>5096</v>
      </c>
      <c r="E205" s="75" t="s">
        <v>5097</v>
      </c>
      <c r="F205" s="77" t="s">
        <v>2276</v>
      </c>
      <c r="G205" s="78" t="s">
        <v>2277</v>
      </c>
      <c r="H205" s="78" t="s">
        <v>6745</v>
      </c>
      <c r="I205" s="75">
        <v>6</v>
      </c>
      <c r="J205" s="75">
        <v>2010</v>
      </c>
      <c r="K205" s="75" t="s">
        <v>5101</v>
      </c>
      <c r="L205" s="75" t="str">
        <f ca="1">VLOOKUP(C205,'Gesamt 2010-2013'!C:K,9,0)</f>
        <v>verfügbar</v>
      </c>
      <c r="M205" s="96">
        <f ca="1">VLOOKUP(C205,'Gesamt 2010-2013'!C:L,10,0)</f>
        <v>31.99</v>
      </c>
      <c r="N205" s="75" t="s">
        <v>6551</v>
      </c>
      <c r="O205" s="77" t="s">
        <v>3322</v>
      </c>
      <c r="P205" s="75" t="s">
        <v>3841</v>
      </c>
      <c r="Q205" s="78" t="s">
        <v>2022</v>
      </c>
      <c r="R205" s="79">
        <v>1</v>
      </c>
    </row>
    <row r="206" spans="2:18" s="78" customFormat="1">
      <c r="B206" s="75" t="s">
        <v>2278</v>
      </c>
      <c r="C206" s="76">
        <v>9783839410134</v>
      </c>
      <c r="D206" s="75" t="s">
        <v>5096</v>
      </c>
      <c r="E206" s="75" t="s">
        <v>5097</v>
      </c>
      <c r="F206" s="77" t="s">
        <v>2279</v>
      </c>
      <c r="G206" s="78" t="s">
        <v>2280</v>
      </c>
      <c r="H206" s="78" t="s">
        <v>7637</v>
      </c>
      <c r="I206" s="75">
        <v>7</v>
      </c>
      <c r="J206" s="75">
        <v>2010</v>
      </c>
      <c r="K206" s="75" t="s">
        <v>5101</v>
      </c>
      <c r="L206" s="75" t="str">
        <f ca="1">VLOOKUP(C206,'Gesamt 2010-2013'!C:K,9,0)</f>
        <v>verfügbar</v>
      </c>
      <c r="M206" s="96">
        <f ca="1">VLOOKUP(C206,'Gesamt 2010-2013'!C:L,10,0)</f>
        <v>26.99</v>
      </c>
      <c r="N206" s="75" t="s">
        <v>6551</v>
      </c>
      <c r="O206" s="77" t="s">
        <v>3322</v>
      </c>
      <c r="P206" s="75" t="s">
        <v>3841</v>
      </c>
      <c r="Q206" s="78" t="s">
        <v>2022</v>
      </c>
      <c r="R206" s="79">
        <v>1</v>
      </c>
    </row>
    <row r="207" spans="2:18" s="78" customFormat="1">
      <c r="B207" s="75" t="s">
        <v>2281</v>
      </c>
      <c r="C207" s="76">
        <v>9783839414149</v>
      </c>
      <c r="D207" s="75" t="s">
        <v>5096</v>
      </c>
      <c r="E207" s="75" t="s">
        <v>5097</v>
      </c>
      <c r="F207" s="77" t="s">
        <v>2282</v>
      </c>
      <c r="G207" s="78" t="s">
        <v>2283</v>
      </c>
      <c r="H207" s="78" t="s">
        <v>3354</v>
      </c>
      <c r="I207" s="75">
        <v>8</v>
      </c>
      <c r="J207" s="75">
        <v>2010</v>
      </c>
      <c r="K207" s="75" t="s">
        <v>5101</v>
      </c>
      <c r="L207" s="75" t="str">
        <f ca="1">VLOOKUP(C207,'Gesamt 2010-2013'!C:K,9,0)</f>
        <v>verfügbar</v>
      </c>
      <c r="M207" s="96">
        <f ca="1">VLOOKUP(C207,'Gesamt 2010-2013'!C:L,10,0)</f>
        <v>31.99</v>
      </c>
      <c r="N207" s="75" t="s">
        <v>6551</v>
      </c>
      <c r="O207" s="77" t="s">
        <v>3322</v>
      </c>
      <c r="P207" s="75" t="s">
        <v>3841</v>
      </c>
      <c r="Q207" s="78" t="s">
        <v>2022</v>
      </c>
      <c r="R207" s="79">
        <v>1</v>
      </c>
    </row>
    <row r="208" spans="2:18" s="78" customFormat="1">
      <c r="B208" s="75" t="s">
        <v>2284</v>
      </c>
      <c r="C208" s="76">
        <v>9783839414507</v>
      </c>
      <c r="D208" s="75" t="s">
        <v>5096</v>
      </c>
      <c r="E208" s="75" t="s">
        <v>5097</v>
      </c>
      <c r="F208" s="77" t="s">
        <v>2285</v>
      </c>
      <c r="G208" s="78" t="s">
        <v>2286</v>
      </c>
      <c r="H208" s="78" t="s">
        <v>5029</v>
      </c>
      <c r="I208" s="75">
        <v>4</v>
      </c>
      <c r="J208" s="75">
        <v>2010</v>
      </c>
      <c r="K208" s="75" t="s">
        <v>5101</v>
      </c>
      <c r="L208" s="75" t="str">
        <f ca="1">VLOOKUP(C208,'Gesamt 2010-2013'!C:K,9,0)</f>
        <v>verfügbar</v>
      </c>
      <c r="M208" s="96">
        <f ca="1">VLOOKUP(C208,'Gesamt 2010-2013'!C:L,10,0)</f>
        <v>22.99</v>
      </c>
      <c r="N208" s="75" t="s">
        <v>6551</v>
      </c>
      <c r="O208" s="77" t="s">
        <v>3322</v>
      </c>
      <c r="P208" s="75" t="s">
        <v>3841</v>
      </c>
      <c r="Q208" s="78" t="s">
        <v>2022</v>
      </c>
      <c r="R208" s="79">
        <v>1</v>
      </c>
    </row>
    <row r="209" spans="2:18" s="78" customFormat="1">
      <c r="B209" s="75" t="s">
        <v>2287</v>
      </c>
      <c r="C209" s="76">
        <v>9783839416341</v>
      </c>
      <c r="D209" s="75" t="s">
        <v>5096</v>
      </c>
      <c r="E209" s="75" t="s">
        <v>5097</v>
      </c>
      <c r="F209" s="77" t="s">
        <v>2288</v>
      </c>
      <c r="G209" s="78" t="s">
        <v>2289</v>
      </c>
      <c r="H209" s="78" t="s">
        <v>3354</v>
      </c>
      <c r="I209" s="75">
        <v>10</v>
      </c>
      <c r="J209" s="75">
        <v>2010</v>
      </c>
      <c r="K209" s="75" t="s">
        <v>5101</v>
      </c>
      <c r="L209" s="75" t="str">
        <f ca="1">VLOOKUP(C209,'Gesamt 2010-2013'!C:K,9,0)</f>
        <v>verfügbar</v>
      </c>
      <c r="M209" s="96">
        <f ca="1">VLOOKUP(C209,'Gesamt 2010-2013'!C:L,10,0)</f>
        <v>26.99</v>
      </c>
      <c r="N209" s="75" t="s">
        <v>6551</v>
      </c>
      <c r="O209" s="77" t="s">
        <v>3322</v>
      </c>
      <c r="P209" s="75" t="s">
        <v>3841</v>
      </c>
      <c r="Q209" s="78" t="s">
        <v>2022</v>
      </c>
      <c r="R209" s="79">
        <v>1</v>
      </c>
    </row>
    <row r="210" spans="2:18" s="78" customFormat="1">
      <c r="B210" s="75" t="s">
        <v>2290</v>
      </c>
      <c r="C210" s="76">
        <v>9783839414040</v>
      </c>
      <c r="D210" s="75" t="s">
        <v>5096</v>
      </c>
      <c r="E210" s="75" t="s">
        <v>5097</v>
      </c>
      <c r="F210" s="77" t="s">
        <v>2291</v>
      </c>
      <c r="G210" s="78" t="s">
        <v>2292</v>
      </c>
      <c r="H210" s="78" t="s">
        <v>5848</v>
      </c>
      <c r="I210" s="75">
        <v>5</v>
      </c>
      <c r="J210" s="75">
        <v>2011</v>
      </c>
      <c r="K210" s="75" t="s">
        <v>5101</v>
      </c>
      <c r="L210" s="75" t="str">
        <f ca="1">VLOOKUP(C210,'Gesamt 2010-2013'!C:K,9,0)</f>
        <v>verfügbar</v>
      </c>
      <c r="M210" s="96">
        <f ca="1">VLOOKUP(C210,'Gesamt 2010-2013'!C:L,10,0)</f>
        <v>26.99</v>
      </c>
      <c r="N210" s="75" t="s">
        <v>6551</v>
      </c>
      <c r="O210" s="77" t="s">
        <v>3322</v>
      </c>
      <c r="P210" s="75" t="s">
        <v>3841</v>
      </c>
      <c r="Q210" s="78" t="s">
        <v>2022</v>
      </c>
      <c r="R210" s="79">
        <v>1</v>
      </c>
    </row>
    <row r="211" spans="2:18" s="78" customFormat="1">
      <c r="B211" s="75" t="s">
        <v>2293</v>
      </c>
      <c r="C211" s="76">
        <v>9783839412794</v>
      </c>
      <c r="D211" s="75" t="s">
        <v>5096</v>
      </c>
      <c r="E211" s="75" t="s">
        <v>5097</v>
      </c>
      <c r="F211" s="77" t="s">
        <v>2294</v>
      </c>
      <c r="G211" s="78" t="s">
        <v>2295</v>
      </c>
      <c r="H211" s="78" t="s">
        <v>6726</v>
      </c>
      <c r="I211" s="75">
        <v>37</v>
      </c>
      <c r="J211" s="75">
        <v>2011</v>
      </c>
      <c r="K211" s="75" t="s">
        <v>5101</v>
      </c>
      <c r="L211" s="75" t="str">
        <f ca="1">VLOOKUP(C211,'Gesamt 2010-2013'!C:K,9,0)</f>
        <v>verfügbar</v>
      </c>
      <c r="M211" s="96">
        <f ca="1">VLOOKUP(C211,'Gesamt 2010-2013'!C:L,10,0)</f>
        <v>44.99</v>
      </c>
      <c r="N211" s="75" t="s">
        <v>6551</v>
      </c>
      <c r="O211" s="77" t="s">
        <v>3322</v>
      </c>
      <c r="P211" s="75" t="s">
        <v>3841</v>
      </c>
      <c r="Q211" s="78" t="s">
        <v>2022</v>
      </c>
      <c r="R211" s="79">
        <v>1</v>
      </c>
    </row>
    <row r="212" spans="2:18" s="78" customFormat="1">
      <c r="B212" s="75" t="s">
        <v>2296</v>
      </c>
      <c r="C212" s="76">
        <v>9783839416914</v>
      </c>
      <c r="D212" s="75" t="s">
        <v>5096</v>
      </c>
      <c r="E212" s="75" t="s">
        <v>5097</v>
      </c>
      <c r="F212" s="77" t="s">
        <v>2297</v>
      </c>
      <c r="G212" s="78" t="s">
        <v>2298</v>
      </c>
      <c r="H212" s="78" t="s">
        <v>5029</v>
      </c>
      <c r="I212" s="75">
        <v>6</v>
      </c>
      <c r="J212" s="75">
        <v>2011</v>
      </c>
      <c r="K212" s="75" t="s">
        <v>5101</v>
      </c>
      <c r="L212" s="75" t="str">
        <f ca="1">VLOOKUP(C212,'Gesamt 2010-2013'!C:K,9,0)</f>
        <v>verfügbar</v>
      </c>
      <c r="M212" s="96">
        <f ca="1">VLOOKUP(C212,'Gesamt 2010-2013'!C:L,10,0)</f>
        <v>20.99</v>
      </c>
      <c r="N212" s="75" t="s">
        <v>6551</v>
      </c>
      <c r="O212" s="77" t="s">
        <v>3322</v>
      </c>
      <c r="P212" s="75" t="s">
        <v>3841</v>
      </c>
      <c r="Q212" s="78" t="s">
        <v>2022</v>
      </c>
      <c r="R212" s="79">
        <v>1</v>
      </c>
    </row>
    <row r="213" spans="2:18" s="78" customFormat="1">
      <c r="B213" s="75" t="s">
        <v>2299</v>
      </c>
      <c r="C213" s="76">
        <v>9783839415139</v>
      </c>
      <c r="D213" s="75" t="s">
        <v>5096</v>
      </c>
      <c r="E213" s="75" t="s">
        <v>5097</v>
      </c>
      <c r="F213" s="77" t="s">
        <v>2300</v>
      </c>
      <c r="G213" s="78" t="s">
        <v>2301</v>
      </c>
      <c r="H213" s="78" t="s">
        <v>6644</v>
      </c>
      <c r="I213" s="75"/>
      <c r="J213" s="75">
        <v>2011</v>
      </c>
      <c r="K213" s="75" t="s">
        <v>5135</v>
      </c>
      <c r="L213" s="75" t="str">
        <f ca="1">VLOOKUP(C213,'Gesamt 2010-2013'!C:K,9,0)</f>
        <v>verfügbar</v>
      </c>
      <c r="M213" s="96">
        <f ca="1">VLOOKUP(C213,'Gesamt 2010-2013'!C:L,10,0)</f>
        <v>38.99</v>
      </c>
      <c r="N213" s="75" t="s">
        <v>6551</v>
      </c>
      <c r="O213" s="77" t="s">
        <v>3322</v>
      </c>
      <c r="P213" s="75" t="s">
        <v>3841</v>
      </c>
      <c r="Q213" s="78" t="s">
        <v>2022</v>
      </c>
      <c r="R213" s="79">
        <v>1</v>
      </c>
    </row>
    <row r="214" spans="2:18" s="78" customFormat="1">
      <c r="B214" s="75" t="s">
        <v>2302</v>
      </c>
      <c r="C214" s="76">
        <v>9783839416648</v>
      </c>
      <c r="D214" s="75" t="s">
        <v>5096</v>
      </c>
      <c r="E214" s="75" t="s">
        <v>5097</v>
      </c>
      <c r="F214" s="77" t="s">
        <v>2303</v>
      </c>
      <c r="G214" s="78" t="s">
        <v>2304</v>
      </c>
      <c r="H214" s="78" t="s">
        <v>6570</v>
      </c>
      <c r="I214" s="75"/>
      <c r="J214" s="75">
        <v>2011</v>
      </c>
      <c r="K214" s="75" t="s">
        <v>5101</v>
      </c>
      <c r="L214" s="75" t="str">
        <f ca="1">VLOOKUP(C214,'Gesamt 2010-2013'!C:K,9,0)</f>
        <v>verfügbar</v>
      </c>
      <c r="M214" s="96">
        <f ca="1">VLOOKUP(C214,'Gesamt 2010-2013'!C:L,10,0)</f>
        <v>29.99</v>
      </c>
      <c r="N214" s="75" t="s">
        <v>6551</v>
      </c>
      <c r="O214" s="77" t="s">
        <v>3322</v>
      </c>
      <c r="P214" s="75" t="s">
        <v>3841</v>
      </c>
      <c r="Q214" s="78" t="s">
        <v>2022</v>
      </c>
      <c r="R214" s="79">
        <v>1</v>
      </c>
    </row>
    <row r="215" spans="2:18" s="78" customFormat="1">
      <c r="B215" s="75" t="s">
        <v>2305</v>
      </c>
      <c r="C215" s="76">
        <v>9783839418635</v>
      </c>
      <c r="D215" s="75" t="s">
        <v>5096</v>
      </c>
      <c r="E215" s="75" t="s">
        <v>5097</v>
      </c>
      <c r="F215" s="77" t="s">
        <v>2306</v>
      </c>
      <c r="G215" s="78" t="s">
        <v>2307</v>
      </c>
      <c r="H215" s="78" t="s">
        <v>5029</v>
      </c>
      <c r="I215" s="75">
        <v>14</v>
      </c>
      <c r="J215" s="75">
        <v>2012</v>
      </c>
      <c r="K215" s="75" t="s">
        <v>5101</v>
      </c>
      <c r="L215" s="75" t="str">
        <f ca="1">VLOOKUP(C215,'Gesamt 2010-2013'!C:K,9,0)</f>
        <v>verfügbar</v>
      </c>
      <c r="M215" s="96">
        <f ca="1">VLOOKUP(C215,'Gesamt 2010-2013'!C:L,10,0)</f>
        <v>26.99</v>
      </c>
      <c r="N215" s="75" t="s">
        <v>6551</v>
      </c>
      <c r="O215" s="77" t="s">
        <v>3322</v>
      </c>
      <c r="P215" s="75" t="s">
        <v>3841</v>
      </c>
      <c r="Q215" s="78" t="s">
        <v>2022</v>
      </c>
      <c r="R215" s="79">
        <v>1</v>
      </c>
    </row>
    <row r="216" spans="2:18" s="78" customFormat="1">
      <c r="B216" s="75" t="s">
        <v>2308</v>
      </c>
      <c r="C216" s="76">
        <v>9783839417850</v>
      </c>
      <c r="D216" s="75" t="s">
        <v>5096</v>
      </c>
      <c r="E216" s="75" t="s">
        <v>5097</v>
      </c>
      <c r="F216" s="77" t="s">
        <v>2309</v>
      </c>
      <c r="G216" s="78" t="s">
        <v>2310</v>
      </c>
      <c r="H216" s="78" t="s">
        <v>6570</v>
      </c>
      <c r="I216" s="75"/>
      <c r="J216" s="75">
        <v>2012</v>
      </c>
      <c r="K216" s="75" t="s">
        <v>5101</v>
      </c>
      <c r="L216" s="75" t="str">
        <f ca="1">VLOOKUP(C216,'Gesamt 2010-2013'!C:K,9,0)</f>
        <v>verfügbar</v>
      </c>
      <c r="M216" s="96">
        <f ca="1">VLOOKUP(C216,'Gesamt 2010-2013'!C:L,10,0)</f>
        <v>31.99</v>
      </c>
      <c r="N216" s="75" t="s">
        <v>6551</v>
      </c>
      <c r="O216" s="77" t="s">
        <v>3322</v>
      </c>
      <c r="P216" s="75" t="s">
        <v>3841</v>
      </c>
      <c r="Q216" s="78" t="s">
        <v>2022</v>
      </c>
      <c r="R216" s="79">
        <v>1</v>
      </c>
    </row>
    <row r="217" spans="2:18" s="78" customFormat="1">
      <c r="B217" s="75" t="s">
        <v>2311</v>
      </c>
      <c r="C217" s="76">
        <v>9783839419410</v>
      </c>
      <c r="D217" s="75" t="s">
        <v>5096</v>
      </c>
      <c r="E217" s="75" t="s">
        <v>5097</v>
      </c>
      <c r="F217" s="77" t="s">
        <v>2312</v>
      </c>
      <c r="G217" s="78" t="s">
        <v>2313</v>
      </c>
      <c r="H217" s="78" t="s">
        <v>3354</v>
      </c>
      <c r="I217" s="75">
        <v>15</v>
      </c>
      <c r="J217" s="75">
        <v>2012</v>
      </c>
      <c r="K217" s="75" t="s">
        <v>5135</v>
      </c>
      <c r="L217" s="75" t="str">
        <f ca="1">VLOOKUP(C217,'Gesamt 2010-2013'!C:K,9,0)</f>
        <v>verfügbar</v>
      </c>
      <c r="M217" s="96">
        <f ca="1">VLOOKUP(C217,'Gesamt 2010-2013'!C:L,10,0)</f>
        <v>32.99</v>
      </c>
      <c r="N217" s="75" t="s">
        <v>6551</v>
      </c>
      <c r="O217" s="77" t="s">
        <v>3322</v>
      </c>
      <c r="P217" s="75" t="s">
        <v>3841</v>
      </c>
      <c r="Q217" s="78" t="s">
        <v>2022</v>
      </c>
      <c r="R217" s="79">
        <v>1</v>
      </c>
    </row>
    <row r="218" spans="2:18" s="78" customFormat="1">
      <c r="B218" s="75" t="s">
        <v>2314</v>
      </c>
      <c r="C218" s="76">
        <v>9783839418611</v>
      </c>
      <c r="D218" s="75" t="s">
        <v>5096</v>
      </c>
      <c r="E218" s="75" t="s">
        <v>5097</v>
      </c>
      <c r="F218" s="77" t="s">
        <v>2315</v>
      </c>
      <c r="G218" s="78" t="s">
        <v>2316</v>
      </c>
      <c r="H218" s="78" t="s">
        <v>6570</v>
      </c>
      <c r="I218" s="75"/>
      <c r="J218" s="75">
        <v>2012</v>
      </c>
      <c r="K218" s="75" t="s">
        <v>5101</v>
      </c>
      <c r="L218" s="75" t="str">
        <f ca="1">VLOOKUP(C218,'Gesamt 2010-2013'!C:K,9,0)</f>
        <v>verfügbar</v>
      </c>
      <c r="M218" s="96">
        <f ca="1">VLOOKUP(C218,'Gesamt 2010-2013'!C:L,10,0)</f>
        <v>26.99</v>
      </c>
      <c r="N218" s="75" t="s">
        <v>6551</v>
      </c>
      <c r="O218" s="77" t="s">
        <v>3322</v>
      </c>
      <c r="P218" s="75" t="s">
        <v>3841</v>
      </c>
      <c r="Q218" s="78" t="s">
        <v>2022</v>
      </c>
      <c r="R218" s="79">
        <v>1</v>
      </c>
    </row>
    <row r="219" spans="2:18" s="78" customFormat="1">
      <c r="B219" s="75" t="s">
        <v>2317</v>
      </c>
      <c r="C219" s="76">
        <v>9783839422380</v>
      </c>
      <c r="D219" s="75" t="s">
        <v>5096</v>
      </c>
      <c r="E219" s="75" t="s">
        <v>5097</v>
      </c>
      <c r="F219" s="77" t="s">
        <v>2318</v>
      </c>
      <c r="G219" s="78" t="s">
        <v>2319</v>
      </c>
      <c r="H219" s="78" t="s">
        <v>3354</v>
      </c>
      <c r="I219" s="75">
        <v>18</v>
      </c>
      <c r="J219" s="75">
        <v>2012</v>
      </c>
      <c r="K219" s="75" t="s">
        <v>5101</v>
      </c>
      <c r="L219" s="75" t="str">
        <f ca="1">VLOOKUP(C219,'Gesamt 2010-2013'!C:K,9,0)</f>
        <v>verfügbar</v>
      </c>
      <c r="M219" s="96">
        <f ca="1">VLOOKUP(C219,'Gesamt 2010-2013'!C:L,10,0)</f>
        <v>21.99</v>
      </c>
      <c r="N219" s="75" t="s">
        <v>6551</v>
      </c>
      <c r="O219" s="77" t="s">
        <v>3322</v>
      </c>
      <c r="P219" s="75" t="s">
        <v>3841</v>
      </c>
      <c r="Q219" s="78" t="s">
        <v>2022</v>
      </c>
      <c r="R219" s="79">
        <v>1</v>
      </c>
    </row>
    <row r="220" spans="2:18" s="78" customFormat="1">
      <c r="B220" s="75" t="s">
        <v>2320</v>
      </c>
      <c r="C220" s="76">
        <v>9783839414163</v>
      </c>
      <c r="D220" s="75" t="s">
        <v>5096</v>
      </c>
      <c r="E220" s="75" t="s">
        <v>5097</v>
      </c>
      <c r="F220" s="77" t="s">
        <v>2321</v>
      </c>
      <c r="G220" s="78" t="s">
        <v>2322</v>
      </c>
      <c r="H220" s="78" t="s">
        <v>5029</v>
      </c>
      <c r="I220" s="75">
        <v>2</v>
      </c>
      <c r="J220" s="75">
        <v>2012</v>
      </c>
      <c r="K220" s="75" t="s">
        <v>5101</v>
      </c>
      <c r="L220" s="75" t="str">
        <f ca="1">VLOOKUP(C220,'Gesamt 2010-2013'!C:K,9,0)</f>
        <v>verfügbar</v>
      </c>
      <c r="M220" s="96">
        <f ca="1">VLOOKUP(C220,'Gesamt 2010-2013'!C:L,10,0)</f>
        <v>26.99</v>
      </c>
      <c r="N220" s="75" t="s">
        <v>6551</v>
      </c>
      <c r="O220" s="77" t="s">
        <v>3322</v>
      </c>
      <c r="P220" s="75" t="s">
        <v>3841</v>
      </c>
      <c r="Q220" s="78" t="s">
        <v>2022</v>
      </c>
      <c r="R220" s="79">
        <v>1</v>
      </c>
    </row>
    <row r="221" spans="2:18" s="78" customFormat="1">
      <c r="B221" s="75" t="s">
        <v>2323</v>
      </c>
      <c r="C221" s="76">
        <v>9783839421949</v>
      </c>
      <c r="D221" s="75" t="s">
        <v>5096</v>
      </c>
      <c r="E221" s="75" t="s">
        <v>5097</v>
      </c>
      <c r="F221" s="77" t="s">
        <v>2324</v>
      </c>
      <c r="G221" s="78" t="s">
        <v>2325</v>
      </c>
      <c r="H221" s="78" t="s">
        <v>5029</v>
      </c>
      <c r="I221" s="75">
        <v>21</v>
      </c>
      <c r="J221" s="75">
        <v>2012</v>
      </c>
      <c r="K221" s="75" t="s">
        <v>5101</v>
      </c>
      <c r="L221" s="75" t="str">
        <f ca="1">VLOOKUP(C221,'Gesamt 2010-2013'!C:K,9,0)</f>
        <v>verfügbar</v>
      </c>
      <c r="M221" s="96">
        <f ca="1">VLOOKUP(C221,'Gesamt 2010-2013'!C:L,10,0)</f>
        <v>22.99</v>
      </c>
      <c r="N221" s="75" t="s">
        <v>6551</v>
      </c>
      <c r="O221" s="77" t="s">
        <v>3322</v>
      </c>
      <c r="P221" s="75" t="s">
        <v>3841</v>
      </c>
      <c r="Q221" s="78" t="s">
        <v>2022</v>
      </c>
      <c r="R221" s="79">
        <v>1</v>
      </c>
    </row>
    <row r="222" spans="2:18" s="78" customFormat="1">
      <c r="B222" s="75" t="s">
        <v>2326</v>
      </c>
      <c r="C222" s="76">
        <v>9783839419243</v>
      </c>
      <c r="D222" s="75" t="s">
        <v>5096</v>
      </c>
      <c r="E222" s="75" t="s">
        <v>5097</v>
      </c>
      <c r="F222" s="77" t="s">
        <v>2327</v>
      </c>
      <c r="G222" s="78" t="s">
        <v>2328</v>
      </c>
      <c r="H222" s="78" t="s">
        <v>6570</v>
      </c>
      <c r="I222" s="75"/>
      <c r="J222" s="75">
        <v>2013</v>
      </c>
      <c r="K222" s="75" t="s">
        <v>5101</v>
      </c>
      <c r="L222" s="75" t="str">
        <f ca="1">VLOOKUP(C222,'Gesamt 2010-2013'!C:K,9,0)</f>
        <v>verfügbar</v>
      </c>
      <c r="M222" s="96">
        <f ca="1">VLOOKUP(C222,'Gesamt 2010-2013'!C:L,10,0)</f>
        <v>31.99</v>
      </c>
      <c r="N222" s="75" t="s">
        <v>6551</v>
      </c>
      <c r="O222" s="77" t="s">
        <v>3322</v>
      </c>
      <c r="P222" s="75" t="s">
        <v>3841</v>
      </c>
      <c r="Q222" s="78" t="s">
        <v>2022</v>
      </c>
      <c r="R222" s="79">
        <v>1</v>
      </c>
    </row>
    <row r="223" spans="2:18" s="78" customFormat="1">
      <c r="B223" s="75" t="s">
        <v>2329</v>
      </c>
      <c r="C223" s="76">
        <v>9783839418352</v>
      </c>
      <c r="D223" s="75" t="s">
        <v>5096</v>
      </c>
      <c r="E223" s="75" t="s">
        <v>5097</v>
      </c>
      <c r="F223" s="77" t="s">
        <v>2330</v>
      </c>
      <c r="G223" s="78" t="s">
        <v>2331</v>
      </c>
      <c r="H223" s="78" t="s">
        <v>5029</v>
      </c>
      <c r="I223" s="75">
        <v>13</v>
      </c>
      <c r="J223" s="75">
        <v>2013</v>
      </c>
      <c r="K223" s="75" t="s">
        <v>5101</v>
      </c>
      <c r="L223" s="75" t="str">
        <f ca="1">VLOOKUP(C223,'Gesamt 2010-2013'!C:K,9,0)</f>
        <v>verfügbar</v>
      </c>
      <c r="M223" s="96">
        <f ca="1">VLOOKUP(C223,'Gesamt 2010-2013'!C:L,10,0)</f>
        <v>33.99</v>
      </c>
      <c r="N223" s="75" t="s">
        <v>6551</v>
      </c>
      <c r="O223" s="77" t="s">
        <v>3322</v>
      </c>
      <c r="P223" s="75" t="s">
        <v>3841</v>
      </c>
      <c r="Q223" s="78" t="s">
        <v>2022</v>
      </c>
      <c r="R223" s="79">
        <v>1</v>
      </c>
    </row>
    <row r="224" spans="2:18" s="78" customFormat="1">
      <c r="B224" s="75" t="s">
        <v>2332</v>
      </c>
      <c r="C224" s="76">
        <v>9783839419397</v>
      </c>
      <c r="D224" s="75" t="s">
        <v>5096</v>
      </c>
      <c r="E224" s="75" t="s">
        <v>5097</v>
      </c>
      <c r="F224" s="77" t="s">
        <v>2333</v>
      </c>
      <c r="G224" s="78" t="s">
        <v>2334</v>
      </c>
      <c r="H224" s="78" t="s">
        <v>2333</v>
      </c>
      <c r="I224" s="75">
        <v>1</v>
      </c>
      <c r="J224" s="75">
        <v>2013</v>
      </c>
      <c r="K224" s="75" t="s">
        <v>5101</v>
      </c>
      <c r="L224" s="75" t="str">
        <f ca="1">VLOOKUP(C224,'Gesamt 2010-2013'!C:K,9,0)</f>
        <v>verfügbar</v>
      </c>
      <c r="M224" s="96">
        <f ca="1">VLOOKUP(C224,'Gesamt 2010-2013'!C:L,10,0)</f>
        <v>37.99</v>
      </c>
      <c r="N224" s="75" t="s">
        <v>6551</v>
      </c>
      <c r="O224" s="77" t="s">
        <v>3322</v>
      </c>
      <c r="P224" s="75" t="s">
        <v>3841</v>
      </c>
      <c r="Q224" s="78" t="s">
        <v>2022</v>
      </c>
      <c r="R224" s="79">
        <v>1</v>
      </c>
    </row>
    <row r="225" spans="2:18" s="78" customFormat="1">
      <c r="B225" s="75" t="s">
        <v>2335</v>
      </c>
      <c r="C225" s="76">
        <v>9783839420256</v>
      </c>
      <c r="D225" s="75" t="s">
        <v>5096</v>
      </c>
      <c r="E225" s="75" t="s">
        <v>5097</v>
      </c>
      <c r="F225" s="77" t="s">
        <v>2336</v>
      </c>
      <c r="G225" s="78" t="s">
        <v>2337</v>
      </c>
      <c r="H225" s="78" t="s">
        <v>6570</v>
      </c>
      <c r="I225" s="75"/>
      <c r="J225" s="75">
        <v>2013</v>
      </c>
      <c r="K225" s="75" t="s">
        <v>5101</v>
      </c>
      <c r="L225" s="75" t="str">
        <f ca="1">VLOOKUP(C225,'Gesamt 2010-2013'!C:K,9,0)</f>
        <v>verfügbar</v>
      </c>
      <c r="M225" s="96">
        <f ca="1">VLOOKUP(C225,'Gesamt 2010-2013'!C:L,10,0)</f>
        <v>31.99</v>
      </c>
      <c r="N225" s="75" t="s">
        <v>6551</v>
      </c>
      <c r="O225" s="77" t="s">
        <v>3322</v>
      </c>
      <c r="P225" s="75" t="s">
        <v>3841</v>
      </c>
      <c r="Q225" s="78" t="s">
        <v>2022</v>
      </c>
      <c r="R225" s="79">
        <v>1</v>
      </c>
    </row>
    <row r="226" spans="2:18" s="78" customFormat="1">
      <c r="B226" s="75" t="s">
        <v>2338</v>
      </c>
      <c r="C226" s="76">
        <v>9783839422601</v>
      </c>
      <c r="D226" s="75" t="s">
        <v>5096</v>
      </c>
      <c r="E226" s="75" t="s">
        <v>5097</v>
      </c>
      <c r="F226" s="77" t="s">
        <v>2339</v>
      </c>
      <c r="G226" s="78" t="s">
        <v>2340</v>
      </c>
      <c r="H226" s="78" t="s">
        <v>6552</v>
      </c>
      <c r="I226" s="75"/>
      <c r="J226" s="75">
        <v>2013</v>
      </c>
      <c r="K226" s="75" t="s">
        <v>5101</v>
      </c>
      <c r="L226" s="75" t="str">
        <f ca="1">VLOOKUP(C226,'Gesamt 2010-2013'!C:K,9,0)</f>
        <v>verfügbar</v>
      </c>
      <c r="M226" s="96">
        <f ca="1">VLOOKUP(C226,'Gesamt 2010-2013'!C:L,10,0)</f>
        <v>25.99</v>
      </c>
      <c r="N226" s="75" t="s">
        <v>6551</v>
      </c>
      <c r="O226" s="77" t="s">
        <v>3322</v>
      </c>
      <c r="P226" s="75" t="s">
        <v>3841</v>
      </c>
      <c r="Q226" s="78" t="s">
        <v>2022</v>
      </c>
      <c r="R226" s="79">
        <v>1</v>
      </c>
    </row>
    <row r="227" spans="2:18" s="78" customFormat="1">
      <c r="B227" s="75" t="s">
        <v>2341</v>
      </c>
      <c r="C227" s="76">
        <v>9783839422489</v>
      </c>
      <c r="D227" s="75" t="s">
        <v>5096</v>
      </c>
      <c r="E227" s="75" t="s">
        <v>5097</v>
      </c>
      <c r="F227" s="77" t="s">
        <v>2342</v>
      </c>
      <c r="G227" s="78" t="s">
        <v>2343</v>
      </c>
      <c r="H227" s="78" t="s">
        <v>3367</v>
      </c>
      <c r="I227" s="75">
        <v>15</v>
      </c>
      <c r="J227" s="75">
        <v>2013</v>
      </c>
      <c r="K227" s="75" t="s">
        <v>5101</v>
      </c>
      <c r="L227" s="75" t="str">
        <f ca="1">VLOOKUP(C227,'Gesamt 2010-2013'!C:K,9,0)</f>
        <v>verfügbar</v>
      </c>
      <c r="M227" s="96">
        <f ca="1">VLOOKUP(C227,'Gesamt 2010-2013'!C:L,10,0)</f>
        <v>38.99</v>
      </c>
      <c r="N227" s="75" t="s">
        <v>6551</v>
      </c>
      <c r="O227" s="77" t="s">
        <v>3322</v>
      </c>
      <c r="P227" s="75" t="s">
        <v>3841</v>
      </c>
      <c r="Q227" s="78" t="s">
        <v>2022</v>
      </c>
      <c r="R227" s="79">
        <v>1</v>
      </c>
    </row>
    <row r="228" spans="2:18" s="78" customFormat="1">
      <c r="B228" s="75" t="s">
        <v>2344</v>
      </c>
      <c r="C228" s="76">
        <v>9783839425329</v>
      </c>
      <c r="D228" s="75" t="s">
        <v>5096</v>
      </c>
      <c r="E228" s="75" t="s">
        <v>5097</v>
      </c>
      <c r="F228" s="77" t="s">
        <v>2345</v>
      </c>
      <c r="G228" s="78" t="s">
        <v>2346</v>
      </c>
      <c r="H228" s="78" t="s">
        <v>6570</v>
      </c>
      <c r="I228" s="75"/>
      <c r="J228" s="75">
        <v>2013</v>
      </c>
      <c r="K228" s="75" t="s">
        <v>5101</v>
      </c>
      <c r="L228" s="75" t="str">
        <f ca="1">VLOOKUP(C228,'Gesamt 2010-2013'!C:K,9,0)</f>
        <v>verfügbar</v>
      </c>
      <c r="M228" s="96">
        <f ca="1">VLOOKUP(C228,'Gesamt 2010-2013'!C:L,10,0)</f>
        <v>34.99</v>
      </c>
      <c r="N228" s="75" t="s">
        <v>6551</v>
      </c>
      <c r="O228" s="77" t="s">
        <v>3322</v>
      </c>
      <c r="P228" s="75" t="s">
        <v>3841</v>
      </c>
      <c r="Q228" s="78" t="s">
        <v>2022</v>
      </c>
      <c r="R228" s="79">
        <v>1</v>
      </c>
    </row>
    <row r="229" spans="2:18" s="78" customFormat="1">
      <c r="B229" s="75" t="s">
        <v>2347</v>
      </c>
      <c r="C229" s="76">
        <v>9783839424773</v>
      </c>
      <c r="D229" s="75" t="s">
        <v>5096</v>
      </c>
      <c r="E229" s="75" t="s">
        <v>5097</v>
      </c>
      <c r="F229" s="77" t="s">
        <v>2348</v>
      </c>
      <c r="G229" s="78" t="s">
        <v>2349</v>
      </c>
      <c r="H229" s="78" t="s">
        <v>6951</v>
      </c>
      <c r="I229" s="75"/>
      <c r="J229" s="75">
        <v>2013</v>
      </c>
      <c r="K229" s="75" t="s">
        <v>5101</v>
      </c>
      <c r="L229" s="75" t="str">
        <f ca="1">VLOOKUP(C229,'Gesamt 2010-2013'!C:K,9,0)</f>
        <v>verfügbar</v>
      </c>
      <c r="M229" s="96">
        <f ca="1">VLOOKUP(C229,'Gesamt 2010-2013'!C:L,10,0)</f>
        <v>26.99</v>
      </c>
      <c r="N229" s="75" t="s">
        <v>6551</v>
      </c>
      <c r="O229" s="77" t="s">
        <v>3322</v>
      </c>
      <c r="P229" s="75" t="s">
        <v>3841</v>
      </c>
      <c r="Q229" s="78" t="s">
        <v>2022</v>
      </c>
      <c r="R229" s="79">
        <v>1</v>
      </c>
    </row>
    <row r="230" spans="2:18" s="78" customFormat="1">
      <c r="B230" s="75" t="s">
        <v>2350</v>
      </c>
      <c r="C230" s="76">
        <v>9783839424537</v>
      </c>
      <c r="D230" s="75" t="s">
        <v>5096</v>
      </c>
      <c r="E230" s="75" t="s">
        <v>5097</v>
      </c>
      <c r="F230" s="77" t="s">
        <v>2351</v>
      </c>
      <c r="G230" s="78" t="s">
        <v>2352</v>
      </c>
      <c r="H230" s="78" t="s">
        <v>6570</v>
      </c>
      <c r="I230" s="75"/>
      <c r="J230" s="75">
        <v>2013</v>
      </c>
      <c r="K230" s="75" t="s">
        <v>5101</v>
      </c>
      <c r="L230" s="75" t="str">
        <f ca="1">VLOOKUP(C230,'Gesamt 2010-2013'!C:K,9,0)</f>
        <v>verfügbar</v>
      </c>
      <c r="M230" s="96">
        <f ca="1">VLOOKUP(C230,'Gesamt 2010-2013'!C:L,10,0)</f>
        <v>34.99</v>
      </c>
      <c r="N230" s="75" t="s">
        <v>6551</v>
      </c>
      <c r="O230" s="77" t="s">
        <v>3322</v>
      </c>
      <c r="P230" s="75" t="s">
        <v>3841</v>
      </c>
      <c r="Q230" s="78" t="s">
        <v>2022</v>
      </c>
      <c r="R230" s="79">
        <v>1</v>
      </c>
    </row>
    <row r="231" spans="2:18" s="78" customFormat="1">
      <c r="B231" s="75" t="s">
        <v>2353</v>
      </c>
      <c r="C231" s="76">
        <v>9783839423516</v>
      </c>
      <c r="D231" s="75" t="s">
        <v>5096</v>
      </c>
      <c r="E231" s="75" t="s">
        <v>5097</v>
      </c>
      <c r="F231" s="77" t="s">
        <v>2354</v>
      </c>
      <c r="G231" s="78" t="s">
        <v>2355</v>
      </c>
      <c r="H231" s="78" t="s">
        <v>6602</v>
      </c>
      <c r="I231" s="75"/>
      <c r="J231" s="75">
        <v>2013</v>
      </c>
      <c r="K231" s="75" t="s">
        <v>5101</v>
      </c>
      <c r="L231" s="75" t="str">
        <f ca="1">VLOOKUP(C231,'Gesamt 2010-2013'!C:K,9,0)</f>
        <v>verfügbar</v>
      </c>
      <c r="M231" s="96">
        <f ca="1">VLOOKUP(C231,'Gesamt 2010-2013'!C:L,10,0)</f>
        <v>15.99</v>
      </c>
      <c r="N231" s="75" t="s">
        <v>6551</v>
      </c>
      <c r="O231" s="77" t="s">
        <v>3322</v>
      </c>
      <c r="P231" s="75" t="s">
        <v>3841</v>
      </c>
      <c r="Q231" s="78" t="s">
        <v>2022</v>
      </c>
      <c r="R231" s="79">
        <v>1</v>
      </c>
    </row>
    <row r="232" spans="2:18" s="78" customFormat="1">
      <c r="B232" s="75" t="s">
        <v>2356</v>
      </c>
      <c r="C232" s="76">
        <v>9783839413951</v>
      </c>
      <c r="D232" s="75" t="s">
        <v>5096</v>
      </c>
      <c r="E232" s="75" t="s">
        <v>5097</v>
      </c>
      <c r="F232" s="77" t="s">
        <v>2357</v>
      </c>
      <c r="G232" s="78" t="s">
        <v>2358</v>
      </c>
      <c r="H232" s="78" t="s">
        <v>6552</v>
      </c>
      <c r="I232" s="75"/>
      <c r="J232" s="75">
        <v>2010</v>
      </c>
      <c r="K232" s="75" t="s">
        <v>5101</v>
      </c>
      <c r="L232" s="75" t="str">
        <f ca="1">VLOOKUP(C232,'Gesamt 2010-2013'!C:K,9,0)</f>
        <v>verfügbar</v>
      </c>
      <c r="M232" s="96">
        <f ca="1">VLOOKUP(C232,'Gesamt 2010-2013'!C:L,10,0)</f>
        <v>31.99</v>
      </c>
      <c r="N232" s="75" t="s">
        <v>6551</v>
      </c>
      <c r="O232" s="77" t="s">
        <v>3322</v>
      </c>
      <c r="P232" s="75" t="s">
        <v>3841</v>
      </c>
      <c r="Q232" s="78" t="s">
        <v>3842</v>
      </c>
      <c r="R232" s="79">
        <v>1</v>
      </c>
    </row>
    <row r="233" spans="2:18" s="78" customFormat="1">
      <c r="B233" s="75" t="s">
        <v>2359</v>
      </c>
      <c r="C233" s="76">
        <v>9783839405550</v>
      </c>
      <c r="D233" s="75" t="s">
        <v>5096</v>
      </c>
      <c r="E233" s="75" t="s">
        <v>5097</v>
      </c>
      <c r="F233" s="77" t="s">
        <v>2360</v>
      </c>
      <c r="G233" s="78" t="s">
        <v>2361</v>
      </c>
      <c r="H233" s="78" t="s">
        <v>6726</v>
      </c>
      <c r="I233" s="75">
        <v>21</v>
      </c>
      <c r="J233" s="75">
        <v>2010</v>
      </c>
      <c r="K233" s="75" t="s">
        <v>5101</v>
      </c>
      <c r="L233" s="75" t="str">
        <f ca="1">VLOOKUP(C233,'Gesamt 2010-2013'!C:K,9,0)</f>
        <v>verfügbar</v>
      </c>
      <c r="M233" s="96">
        <f ca="1">VLOOKUP(C233,'Gesamt 2010-2013'!C:L,10,0)</f>
        <v>16.989999999999998</v>
      </c>
      <c r="N233" s="75" t="s">
        <v>6551</v>
      </c>
      <c r="O233" s="77" t="s">
        <v>3322</v>
      </c>
      <c r="P233" s="75" t="s">
        <v>3841</v>
      </c>
      <c r="Q233" s="78" t="s">
        <v>3842</v>
      </c>
      <c r="R233" s="79">
        <v>1</v>
      </c>
    </row>
    <row r="234" spans="2:18" s="78" customFormat="1">
      <c r="B234" s="75" t="s">
        <v>2362</v>
      </c>
      <c r="C234" s="76">
        <v>9783839411872</v>
      </c>
      <c r="D234" s="75" t="s">
        <v>5096</v>
      </c>
      <c r="E234" s="75" t="s">
        <v>5097</v>
      </c>
      <c r="F234" s="77" t="s">
        <v>2363</v>
      </c>
      <c r="G234" s="78" t="s">
        <v>2364</v>
      </c>
      <c r="H234" s="78" t="s">
        <v>6552</v>
      </c>
      <c r="I234" s="75"/>
      <c r="J234" s="75">
        <v>2010</v>
      </c>
      <c r="K234" s="75" t="s">
        <v>5101</v>
      </c>
      <c r="L234" s="75" t="str">
        <f ca="1">VLOOKUP(C234,'Gesamt 2010-2013'!C:K,9,0)</f>
        <v>verfügbar</v>
      </c>
      <c r="M234" s="96">
        <f ca="1">VLOOKUP(C234,'Gesamt 2010-2013'!C:L,10,0)</f>
        <v>33.99</v>
      </c>
      <c r="N234" s="75" t="s">
        <v>6551</v>
      </c>
      <c r="O234" s="77" t="s">
        <v>3322</v>
      </c>
      <c r="P234" s="75" t="s">
        <v>3841</v>
      </c>
      <c r="Q234" s="78" t="s">
        <v>3842</v>
      </c>
      <c r="R234" s="79">
        <v>1</v>
      </c>
    </row>
    <row r="235" spans="2:18" s="78" customFormat="1">
      <c r="B235" s="75" t="s">
        <v>2365</v>
      </c>
      <c r="C235" s="76">
        <v>9783839414026</v>
      </c>
      <c r="D235" s="75" t="s">
        <v>5096</v>
      </c>
      <c r="E235" s="75" t="s">
        <v>5097</v>
      </c>
      <c r="F235" s="77" t="s">
        <v>2366</v>
      </c>
      <c r="G235" s="78" t="s">
        <v>2367</v>
      </c>
      <c r="H235" s="78" t="s">
        <v>6570</v>
      </c>
      <c r="I235" s="75"/>
      <c r="J235" s="75">
        <v>2010</v>
      </c>
      <c r="K235" s="75" t="s">
        <v>5101</v>
      </c>
      <c r="L235" s="75" t="str">
        <f ca="1">VLOOKUP(C235,'Gesamt 2010-2013'!C:K,9,0)</f>
        <v>verfügbar</v>
      </c>
      <c r="M235" s="96">
        <f ca="1">VLOOKUP(C235,'Gesamt 2010-2013'!C:L,10,0)</f>
        <v>26.99</v>
      </c>
      <c r="N235" s="75" t="s">
        <v>6551</v>
      </c>
      <c r="O235" s="77" t="s">
        <v>3322</v>
      </c>
      <c r="P235" s="75" t="s">
        <v>3841</v>
      </c>
      <c r="Q235" s="78" t="s">
        <v>3842</v>
      </c>
      <c r="R235" s="79">
        <v>1</v>
      </c>
    </row>
    <row r="236" spans="2:18" s="78" customFormat="1">
      <c r="B236" s="75" t="s">
        <v>2368</v>
      </c>
      <c r="C236" s="76">
        <v>9783839413678</v>
      </c>
      <c r="D236" s="75" t="s">
        <v>5096</v>
      </c>
      <c r="E236" s="75" t="s">
        <v>5097</v>
      </c>
      <c r="F236" s="77" t="s">
        <v>2369</v>
      </c>
      <c r="G236" s="78" t="s">
        <v>2370</v>
      </c>
      <c r="H236" s="78" t="s">
        <v>4159</v>
      </c>
      <c r="I236" s="75">
        <v>2</v>
      </c>
      <c r="J236" s="75">
        <v>2010</v>
      </c>
      <c r="K236" s="75" t="s">
        <v>5101</v>
      </c>
      <c r="L236" s="75" t="str">
        <f ca="1">VLOOKUP(C236,'Gesamt 2010-2013'!C:K,9,0)</f>
        <v>verfügbar</v>
      </c>
      <c r="M236" s="96">
        <f ca="1">VLOOKUP(C236,'Gesamt 2010-2013'!C:L,10,0)</f>
        <v>21.99</v>
      </c>
      <c r="N236" s="75" t="s">
        <v>6551</v>
      </c>
      <c r="O236" s="77" t="s">
        <v>3322</v>
      </c>
      <c r="P236" s="75" t="s">
        <v>3841</v>
      </c>
      <c r="Q236" s="78" t="s">
        <v>3842</v>
      </c>
      <c r="R236" s="79">
        <v>1</v>
      </c>
    </row>
    <row r="237" spans="2:18" s="78" customFormat="1">
      <c r="B237" s="75" t="s">
        <v>2371</v>
      </c>
      <c r="C237" s="76">
        <v>9783839417300</v>
      </c>
      <c r="D237" s="75" t="s">
        <v>5096</v>
      </c>
      <c r="E237" s="75" t="s">
        <v>5097</v>
      </c>
      <c r="F237" s="77" t="s">
        <v>2372</v>
      </c>
      <c r="G237" s="78" t="s">
        <v>2373</v>
      </c>
      <c r="H237" s="78" t="s">
        <v>6365</v>
      </c>
      <c r="I237" s="75">
        <v>7</v>
      </c>
      <c r="J237" s="75">
        <v>2011</v>
      </c>
      <c r="K237" s="75" t="s">
        <v>5101</v>
      </c>
      <c r="L237" s="75" t="str">
        <f ca="1">VLOOKUP(C237,'Gesamt 2010-2013'!C:K,9,0)</f>
        <v>verfügbar</v>
      </c>
      <c r="M237" s="96">
        <f ca="1">VLOOKUP(C237,'Gesamt 2010-2013'!C:L,10,0)</f>
        <v>17.989999999999998</v>
      </c>
      <c r="N237" s="75" t="s">
        <v>6551</v>
      </c>
      <c r="O237" s="77" t="s">
        <v>3322</v>
      </c>
      <c r="P237" s="75" t="s">
        <v>3841</v>
      </c>
      <c r="Q237" s="78" t="s">
        <v>3842</v>
      </c>
      <c r="R237" s="79">
        <v>1</v>
      </c>
    </row>
    <row r="238" spans="2:18" s="78" customFormat="1">
      <c r="B238" s="75" t="s">
        <v>2374</v>
      </c>
      <c r="C238" s="76">
        <v>9783839415108</v>
      </c>
      <c r="D238" s="75" t="s">
        <v>5096</v>
      </c>
      <c r="E238" s="75" t="s">
        <v>5097</v>
      </c>
      <c r="F238" s="77" t="s">
        <v>2375</v>
      </c>
      <c r="G238" s="78" t="s">
        <v>2376</v>
      </c>
      <c r="H238" s="78" t="s">
        <v>6570</v>
      </c>
      <c r="I238" s="75"/>
      <c r="J238" s="75">
        <v>2011</v>
      </c>
      <c r="K238" s="75" t="s">
        <v>5101</v>
      </c>
      <c r="L238" s="75" t="str">
        <f ca="1">VLOOKUP(C238,'Gesamt 2010-2013'!C:K,9,0)</f>
        <v>verfügbar</v>
      </c>
      <c r="M238" s="96">
        <f ca="1">VLOOKUP(C238,'Gesamt 2010-2013'!C:L,10,0)</f>
        <v>23.99</v>
      </c>
      <c r="N238" s="75" t="s">
        <v>6551</v>
      </c>
      <c r="O238" s="77" t="s">
        <v>3322</v>
      </c>
      <c r="P238" s="75" t="s">
        <v>3841</v>
      </c>
      <c r="Q238" s="78" t="s">
        <v>3842</v>
      </c>
      <c r="R238" s="79">
        <v>1</v>
      </c>
    </row>
    <row r="239" spans="2:18" s="78" customFormat="1">
      <c r="B239" s="75" t="s">
        <v>2377</v>
      </c>
      <c r="C239" s="76">
        <v>9783839416679</v>
      </c>
      <c r="D239" s="75" t="s">
        <v>5096</v>
      </c>
      <c r="E239" s="75" t="s">
        <v>5097</v>
      </c>
      <c r="F239" s="77" t="s">
        <v>2378</v>
      </c>
      <c r="G239" s="78" t="s">
        <v>3615</v>
      </c>
      <c r="H239" s="78" t="s">
        <v>6552</v>
      </c>
      <c r="I239" s="75"/>
      <c r="J239" s="75">
        <v>2011</v>
      </c>
      <c r="K239" s="75" t="s">
        <v>5101</v>
      </c>
      <c r="L239" s="75" t="str">
        <f ca="1">VLOOKUP(C239,'Gesamt 2010-2013'!C:K,9,0)</f>
        <v>verfügbar</v>
      </c>
      <c r="M239" s="96">
        <f ca="1">VLOOKUP(C239,'Gesamt 2010-2013'!C:L,10,0)</f>
        <v>26.99</v>
      </c>
      <c r="N239" s="75" t="s">
        <v>6551</v>
      </c>
      <c r="O239" s="77" t="s">
        <v>3322</v>
      </c>
      <c r="P239" s="75" t="s">
        <v>3841</v>
      </c>
      <c r="Q239" s="78" t="s">
        <v>3842</v>
      </c>
      <c r="R239" s="79">
        <v>1</v>
      </c>
    </row>
    <row r="240" spans="2:18" s="78" customFormat="1">
      <c r="B240" s="75" t="s">
        <v>2379</v>
      </c>
      <c r="C240" s="76">
        <v>9783839409855</v>
      </c>
      <c r="D240" s="75" t="s">
        <v>5096</v>
      </c>
      <c r="E240" s="75" t="s">
        <v>5097</v>
      </c>
      <c r="F240" s="77" t="s">
        <v>2380</v>
      </c>
      <c r="G240" s="78" t="s">
        <v>2381</v>
      </c>
      <c r="H240" s="78" t="s">
        <v>6726</v>
      </c>
      <c r="I240" s="75">
        <v>33</v>
      </c>
      <c r="J240" s="75">
        <v>2011</v>
      </c>
      <c r="K240" s="75" t="s">
        <v>5101</v>
      </c>
      <c r="L240" s="75" t="str">
        <f ca="1">VLOOKUP(C240,'Gesamt 2010-2013'!C:K,9,0)</f>
        <v>verfügbar</v>
      </c>
      <c r="M240" s="96">
        <f ca="1">VLOOKUP(C240,'Gesamt 2010-2013'!C:L,10,0)</f>
        <v>25.99</v>
      </c>
      <c r="N240" s="75" t="s">
        <v>6551</v>
      </c>
      <c r="O240" s="77" t="s">
        <v>3322</v>
      </c>
      <c r="P240" s="75" t="s">
        <v>3841</v>
      </c>
      <c r="Q240" s="78" t="s">
        <v>3842</v>
      </c>
      <c r="R240" s="79">
        <v>1</v>
      </c>
    </row>
    <row r="241" spans="2:18" s="78" customFormat="1">
      <c r="B241" s="75" t="s">
        <v>2382</v>
      </c>
      <c r="C241" s="76">
        <v>9783839418918</v>
      </c>
      <c r="D241" s="75" t="s">
        <v>5096</v>
      </c>
      <c r="E241" s="75" t="s">
        <v>5097</v>
      </c>
      <c r="F241" s="77" t="s">
        <v>2383</v>
      </c>
      <c r="G241" s="78" t="s">
        <v>2384</v>
      </c>
      <c r="H241" s="78" t="s">
        <v>6726</v>
      </c>
      <c r="I241" s="75">
        <v>40</v>
      </c>
      <c r="J241" s="75">
        <v>2011</v>
      </c>
      <c r="K241" s="75" t="s">
        <v>5101</v>
      </c>
      <c r="L241" s="75" t="str">
        <f ca="1">VLOOKUP(C241,'Gesamt 2010-2013'!C:K,9,0)</f>
        <v>verfügbar</v>
      </c>
      <c r="M241" s="96">
        <f ca="1">VLOOKUP(C241,'Gesamt 2010-2013'!C:L,10,0)</f>
        <v>30.99</v>
      </c>
      <c r="N241" s="75" t="s">
        <v>6551</v>
      </c>
      <c r="O241" s="77" t="s">
        <v>3322</v>
      </c>
      <c r="P241" s="75" t="s">
        <v>3841</v>
      </c>
      <c r="Q241" s="78" t="s">
        <v>3842</v>
      </c>
      <c r="R241" s="79">
        <v>1</v>
      </c>
    </row>
    <row r="242" spans="2:18" s="78" customFormat="1">
      <c r="B242" s="75" t="s">
        <v>2385</v>
      </c>
      <c r="C242" s="76">
        <v>9783839418192</v>
      </c>
      <c r="D242" s="75" t="s">
        <v>5096</v>
      </c>
      <c r="E242" s="75" t="s">
        <v>5097</v>
      </c>
      <c r="F242" s="77" t="s">
        <v>2386</v>
      </c>
      <c r="G242" s="78" t="s">
        <v>2387</v>
      </c>
      <c r="H242" s="78" t="s">
        <v>6570</v>
      </c>
      <c r="I242" s="75"/>
      <c r="J242" s="75">
        <v>2012</v>
      </c>
      <c r="K242" s="75" t="s">
        <v>5135</v>
      </c>
      <c r="L242" s="75" t="str">
        <f ca="1">VLOOKUP(C242,'Gesamt 2010-2013'!C:K,9,0)</f>
        <v>verfügbar</v>
      </c>
      <c r="M242" s="96">
        <f ca="1">VLOOKUP(C242,'Gesamt 2010-2013'!C:L,10,0)</f>
        <v>31.99</v>
      </c>
      <c r="N242" s="75" t="s">
        <v>6551</v>
      </c>
      <c r="O242" s="77" t="s">
        <v>3322</v>
      </c>
      <c r="P242" s="75" t="s">
        <v>3841</v>
      </c>
      <c r="Q242" s="78" t="s">
        <v>3842</v>
      </c>
      <c r="R242" s="79">
        <v>1</v>
      </c>
    </row>
    <row r="243" spans="2:18" s="78" customFormat="1">
      <c r="B243" s="75" t="s">
        <v>2388</v>
      </c>
      <c r="C243" s="76">
        <v>9783839417638</v>
      </c>
      <c r="D243" s="75" t="s">
        <v>5096</v>
      </c>
      <c r="E243" s="75" t="s">
        <v>5097</v>
      </c>
      <c r="F243" s="77" t="s">
        <v>2389</v>
      </c>
      <c r="G243" s="78" t="s">
        <v>2390</v>
      </c>
      <c r="H243" s="78" t="s">
        <v>6570</v>
      </c>
      <c r="I243" s="75"/>
      <c r="J243" s="75">
        <v>2012</v>
      </c>
      <c r="K243" s="75" t="s">
        <v>5101</v>
      </c>
      <c r="L243" s="75" t="str">
        <f ca="1">VLOOKUP(C243,'Gesamt 2010-2013'!C:K,9,0)</f>
        <v>verfügbar</v>
      </c>
      <c r="M243" s="96">
        <f ca="1">VLOOKUP(C243,'Gesamt 2010-2013'!C:L,10,0)</f>
        <v>32.99</v>
      </c>
      <c r="N243" s="75" t="s">
        <v>6551</v>
      </c>
      <c r="O243" s="77" t="s">
        <v>3322</v>
      </c>
      <c r="P243" s="75" t="s">
        <v>3841</v>
      </c>
      <c r="Q243" s="78" t="s">
        <v>3842</v>
      </c>
      <c r="R243" s="79">
        <v>1</v>
      </c>
    </row>
    <row r="244" spans="2:18" s="78" customFormat="1">
      <c r="B244" s="75" t="s">
        <v>2391</v>
      </c>
      <c r="C244" s="76">
        <v>9783839418666</v>
      </c>
      <c r="D244" s="75" t="s">
        <v>5096</v>
      </c>
      <c r="E244" s="75" t="s">
        <v>5097</v>
      </c>
      <c r="F244" s="77" t="s">
        <v>2392</v>
      </c>
      <c r="G244" s="78" t="s">
        <v>2393</v>
      </c>
      <c r="H244" s="78" t="s">
        <v>5029</v>
      </c>
      <c r="I244" s="75">
        <v>15</v>
      </c>
      <c r="J244" s="75">
        <v>2012</v>
      </c>
      <c r="K244" s="75" t="s">
        <v>5101</v>
      </c>
      <c r="L244" s="75" t="str">
        <f ca="1">VLOOKUP(C244,'Gesamt 2010-2013'!C:K,9,0)</f>
        <v>verfügbar</v>
      </c>
      <c r="M244" s="96">
        <f ca="1">VLOOKUP(C244,'Gesamt 2010-2013'!C:L,10,0)</f>
        <v>26.99</v>
      </c>
      <c r="N244" s="75" t="s">
        <v>6551</v>
      </c>
      <c r="O244" s="77" t="s">
        <v>3322</v>
      </c>
      <c r="P244" s="75" t="s">
        <v>3841</v>
      </c>
      <c r="Q244" s="78" t="s">
        <v>3842</v>
      </c>
      <c r="R244" s="79">
        <v>1</v>
      </c>
    </row>
    <row r="245" spans="2:18" s="78" customFormat="1">
      <c r="B245" s="75" t="s">
        <v>2394</v>
      </c>
      <c r="C245" s="76">
        <v>9783839421147</v>
      </c>
      <c r="D245" s="75" t="s">
        <v>5096</v>
      </c>
      <c r="E245" s="75" t="s">
        <v>5097</v>
      </c>
      <c r="F245" s="77" t="s">
        <v>2395</v>
      </c>
      <c r="G245" s="78" t="s">
        <v>2396</v>
      </c>
      <c r="H245" s="78" t="s">
        <v>5029</v>
      </c>
      <c r="I245" s="75">
        <v>20</v>
      </c>
      <c r="J245" s="75">
        <v>2012</v>
      </c>
      <c r="K245" s="75" t="s">
        <v>5101</v>
      </c>
      <c r="L245" s="75" t="str">
        <f ca="1">VLOOKUP(C245,'Gesamt 2010-2013'!C:K,9,0)</f>
        <v>verfügbar</v>
      </c>
      <c r="M245" s="96">
        <f ca="1">VLOOKUP(C245,'Gesamt 2010-2013'!C:L,10,0)</f>
        <v>26.99</v>
      </c>
      <c r="N245" s="75" t="s">
        <v>6551</v>
      </c>
      <c r="O245" s="77" t="s">
        <v>3322</v>
      </c>
      <c r="P245" s="75" t="s">
        <v>3841</v>
      </c>
      <c r="Q245" s="78" t="s">
        <v>3842</v>
      </c>
      <c r="R245" s="79">
        <v>1</v>
      </c>
    </row>
    <row r="246" spans="2:18" s="78" customFormat="1">
      <c r="B246" s="75" t="s">
        <v>2397</v>
      </c>
      <c r="C246" s="76">
        <v>9783839418963</v>
      </c>
      <c r="D246" s="75" t="s">
        <v>5096</v>
      </c>
      <c r="E246" s="75" t="s">
        <v>5097</v>
      </c>
      <c r="F246" s="77" t="s">
        <v>2398</v>
      </c>
      <c r="G246" s="78" t="s">
        <v>2399</v>
      </c>
      <c r="H246" s="78" t="s">
        <v>6726</v>
      </c>
      <c r="I246" s="75">
        <v>41</v>
      </c>
      <c r="J246" s="75">
        <v>2012</v>
      </c>
      <c r="K246" s="75" t="s">
        <v>5135</v>
      </c>
      <c r="L246" s="75" t="str">
        <f ca="1">VLOOKUP(C246,'Gesamt 2010-2013'!C:K,9,0)</f>
        <v>verfügbar</v>
      </c>
      <c r="M246" s="96">
        <f ca="1">VLOOKUP(C246,'Gesamt 2010-2013'!C:L,10,0)</f>
        <v>24.99</v>
      </c>
      <c r="N246" s="75" t="s">
        <v>6551</v>
      </c>
      <c r="O246" s="77" t="s">
        <v>3322</v>
      </c>
      <c r="P246" s="75" t="s">
        <v>3841</v>
      </c>
      <c r="Q246" s="78" t="s">
        <v>3842</v>
      </c>
      <c r="R246" s="79">
        <v>1</v>
      </c>
    </row>
    <row r="247" spans="2:18" s="78" customFormat="1">
      <c r="B247" s="75" t="s">
        <v>2400</v>
      </c>
      <c r="C247" s="76">
        <v>9783839422519</v>
      </c>
      <c r="D247" s="75" t="s">
        <v>5096</v>
      </c>
      <c r="E247" s="75" t="s">
        <v>5097</v>
      </c>
      <c r="F247" s="77" t="s">
        <v>2401</v>
      </c>
      <c r="G247" s="78" t="s">
        <v>2402</v>
      </c>
      <c r="H247" s="78" t="s">
        <v>6552</v>
      </c>
      <c r="I247" s="75"/>
      <c r="J247" s="75">
        <v>2013</v>
      </c>
      <c r="K247" s="75" t="s">
        <v>5101</v>
      </c>
      <c r="L247" s="75" t="str">
        <f ca="1">VLOOKUP(C247,'Gesamt 2010-2013'!C:K,9,0)</f>
        <v>verfügbar</v>
      </c>
      <c r="M247" s="96">
        <f ca="1">VLOOKUP(C247,'Gesamt 2010-2013'!C:L,10,0)</f>
        <v>26.99</v>
      </c>
      <c r="N247" s="75" t="s">
        <v>6551</v>
      </c>
      <c r="O247" s="77" t="s">
        <v>3322</v>
      </c>
      <c r="P247" s="75" t="s">
        <v>3841</v>
      </c>
      <c r="Q247" s="78" t="s">
        <v>3842</v>
      </c>
      <c r="R247" s="79">
        <v>1</v>
      </c>
    </row>
    <row r="248" spans="2:18" s="78" customFormat="1">
      <c r="B248" s="75" t="s">
        <v>2403</v>
      </c>
      <c r="C248" s="76">
        <v>9783839422731</v>
      </c>
      <c r="D248" s="75" t="s">
        <v>5096</v>
      </c>
      <c r="E248" s="75" t="s">
        <v>5097</v>
      </c>
      <c r="F248" s="77" t="s">
        <v>2404</v>
      </c>
      <c r="G248" s="78" t="s">
        <v>2405</v>
      </c>
      <c r="H248" s="78" t="s">
        <v>3840</v>
      </c>
      <c r="I248" s="75">
        <v>5</v>
      </c>
      <c r="J248" s="75">
        <v>2013</v>
      </c>
      <c r="K248" s="75" t="s">
        <v>5135</v>
      </c>
      <c r="L248" s="75" t="str">
        <f ca="1">VLOOKUP(C248,'Gesamt 2010-2013'!C:K,9,0)</f>
        <v>verfügbar</v>
      </c>
      <c r="M248" s="96">
        <f ca="1">VLOOKUP(C248,'Gesamt 2010-2013'!C:L,10,0)</f>
        <v>38.99</v>
      </c>
      <c r="N248" s="75" t="s">
        <v>6551</v>
      </c>
      <c r="O248" s="77" t="s">
        <v>3322</v>
      </c>
      <c r="P248" s="75" t="s">
        <v>3841</v>
      </c>
      <c r="Q248" s="78" t="s">
        <v>3842</v>
      </c>
      <c r="R248" s="79">
        <v>1</v>
      </c>
    </row>
    <row r="249" spans="2:18" s="78" customFormat="1">
      <c r="B249" s="75" t="s">
        <v>2406</v>
      </c>
      <c r="C249" s="76">
        <v>9783839426005</v>
      </c>
      <c r="D249" s="75" t="s">
        <v>5096</v>
      </c>
      <c r="E249" s="75" t="s">
        <v>5097</v>
      </c>
      <c r="F249" s="77" t="s">
        <v>2407</v>
      </c>
      <c r="G249" s="78" t="s">
        <v>2408</v>
      </c>
      <c r="H249" s="78" t="s">
        <v>5029</v>
      </c>
      <c r="I249" s="75">
        <v>36</v>
      </c>
      <c r="J249" s="75">
        <v>2013</v>
      </c>
      <c r="K249" s="75" t="s">
        <v>5135</v>
      </c>
      <c r="L249" s="75" t="str">
        <f ca="1">VLOOKUP(C249,'Gesamt 2010-2013'!C:K,9,0)</f>
        <v>verfügbar</v>
      </c>
      <c r="M249" s="96">
        <f ca="1">VLOOKUP(C249,'Gesamt 2010-2013'!C:L,10,0)</f>
        <v>34.99</v>
      </c>
      <c r="N249" s="75" t="s">
        <v>6551</v>
      </c>
      <c r="O249" s="77" t="s">
        <v>3322</v>
      </c>
      <c r="P249" s="75" t="s">
        <v>3841</v>
      </c>
      <c r="Q249" s="78" t="s">
        <v>3842</v>
      </c>
      <c r="R249" s="79">
        <v>1</v>
      </c>
    </row>
    <row r="250" spans="2:18" s="78" customFormat="1">
      <c r="B250" s="75" t="s">
        <v>2409</v>
      </c>
      <c r="C250" s="76">
        <v>9783839424223</v>
      </c>
      <c r="D250" s="75" t="s">
        <v>5096</v>
      </c>
      <c r="E250" s="75" t="s">
        <v>5097</v>
      </c>
      <c r="F250" s="77" t="s">
        <v>2410</v>
      </c>
      <c r="G250" s="78" t="s">
        <v>2411</v>
      </c>
      <c r="H250" s="78" t="s">
        <v>6570</v>
      </c>
      <c r="I250" s="75"/>
      <c r="J250" s="75">
        <v>2013</v>
      </c>
      <c r="K250" s="75" t="s">
        <v>5101</v>
      </c>
      <c r="L250" s="75" t="str">
        <f ca="1">VLOOKUP(C250,'Gesamt 2010-2013'!C:K,9,0)</f>
        <v>verfügbar</v>
      </c>
      <c r="M250" s="96">
        <f ca="1">VLOOKUP(C250,'Gesamt 2010-2013'!C:L,10,0)</f>
        <v>21.99</v>
      </c>
      <c r="N250" s="75" t="s">
        <v>6551</v>
      </c>
      <c r="O250" s="77" t="s">
        <v>3322</v>
      </c>
      <c r="P250" s="75" t="s">
        <v>3841</v>
      </c>
      <c r="Q250" s="78" t="s">
        <v>3842</v>
      </c>
      <c r="R250" s="79">
        <v>1</v>
      </c>
    </row>
    <row r="251" spans="2:18" s="78" customFormat="1">
      <c r="B251" s="75" t="s">
        <v>2412</v>
      </c>
      <c r="C251" s="76">
        <v>9783839421628</v>
      </c>
      <c r="D251" s="75" t="s">
        <v>5096</v>
      </c>
      <c r="E251" s="75" t="s">
        <v>5097</v>
      </c>
      <c r="F251" s="77" t="s">
        <v>2413</v>
      </c>
      <c r="G251" s="78" t="s">
        <v>2414</v>
      </c>
      <c r="H251" s="78" t="s">
        <v>6726</v>
      </c>
      <c r="I251" s="75">
        <v>44</v>
      </c>
      <c r="J251" s="75">
        <v>2013</v>
      </c>
      <c r="K251" s="75" t="s">
        <v>5101</v>
      </c>
      <c r="L251" s="75" t="str">
        <f ca="1">VLOOKUP(C251,'Gesamt 2010-2013'!C:K,9,0)</f>
        <v>verfügbar</v>
      </c>
      <c r="M251" s="96">
        <f ca="1">VLOOKUP(C251,'Gesamt 2010-2013'!C:L,10,0)</f>
        <v>26.99</v>
      </c>
      <c r="N251" s="75" t="s">
        <v>6551</v>
      </c>
      <c r="O251" s="77" t="s">
        <v>3322</v>
      </c>
      <c r="P251" s="75" t="s">
        <v>3841</v>
      </c>
      <c r="Q251" s="78" t="s">
        <v>3842</v>
      </c>
      <c r="R251" s="79">
        <v>1</v>
      </c>
    </row>
    <row r="252" spans="2:18" s="78" customFormat="1">
      <c r="B252" s="75" t="s">
        <v>2415</v>
      </c>
      <c r="C252" s="76">
        <v>9783839417287</v>
      </c>
      <c r="D252" s="75" t="s">
        <v>5096</v>
      </c>
      <c r="E252" s="75" t="s">
        <v>5097</v>
      </c>
      <c r="F252" s="77" t="s">
        <v>2416</v>
      </c>
      <c r="G252" s="78" t="s">
        <v>2417</v>
      </c>
      <c r="H252" s="78" t="s">
        <v>6570</v>
      </c>
      <c r="I252" s="75"/>
      <c r="J252" s="75">
        <v>2012</v>
      </c>
      <c r="K252" s="75" t="s">
        <v>5101</v>
      </c>
      <c r="L252" s="75" t="str">
        <f ca="1">VLOOKUP(C252,'Gesamt 2010-2013'!C:K,9,0)</f>
        <v>verfügbar</v>
      </c>
      <c r="M252" s="96">
        <f ca="1">VLOOKUP(C252,'Gesamt 2010-2013'!C:L,10,0)</f>
        <v>22.99</v>
      </c>
      <c r="N252" s="75" t="s">
        <v>6551</v>
      </c>
      <c r="O252" s="77" t="s">
        <v>3322</v>
      </c>
      <c r="P252" s="75" t="s">
        <v>3841</v>
      </c>
      <c r="Q252" s="78" t="s">
        <v>3842</v>
      </c>
      <c r="R252" s="79">
        <v>1</v>
      </c>
    </row>
    <row r="253" spans="2:18" s="78" customFormat="1">
      <c r="B253" s="75" t="s">
        <v>2418</v>
      </c>
      <c r="C253" s="76">
        <v>9783839420478</v>
      </c>
      <c r="D253" s="75" t="s">
        <v>5096</v>
      </c>
      <c r="E253" s="75" t="s">
        <v>5097</v>
      </c>
      <c r="F253" s="77" t="s">
        <v>2419</v>
      </c>
      <c r="G253" s="78" t="s">
        <v>2420</v>
      </c>
      <c r="H253" s="78" t="s">
        <v>6570</v>
      </c>
      <c r="I253" s="75"/>
      <c r="J253" s="75">
        <v>2012</v>
      </c>
      <c r="K253" s="75" t="s">
        <v>5101</v>
      </c>
      <c r="L253" s="75" t="str">
        <f ca="1">VLOOKUP(C253,'Gesamt 2010-2013'!C:K,9,0)</f>
        <v>verfügbar</v>
      </c>
      <c r="M253" s="96">
        <f ca="1">VLOOKUP(C253,'Gesamt 2010-2013'!C:L,10,0)</f>
        <v>17.989999999999998</v>
      </c>
      <c r="N253" s="75" t="s">
        <v>6551</v>
      </c>
      <c r="O253" s="77" t="s">
        <v>3322</v>
      </c>
      <c r="P253" s="75" t="s">
        <v>3841</v>
      </c>
      <c r="Q253" s="78" t="s">
        <v>3842</v>
      </c>
      <c r="R253" s="79">
        <v>1</v>
      </c>
    </row>
    <row r="254" spans="2:18" s="78" customFormat="1">
      <c r="B254" s="75" t="s">
        <v>2421</v>
      </c>
      <c r="C254" s="76">
        <v>9783839419908</v>
      </c>
      <c r="D254" s="75" t="s">
        <v>5096</v>
      </c>
      <c r="E254" s="75" t="s">
        <v>5097</v>
      </c>
      <c r="F254" s="77" t="s">
        <v>2422</v>
      </c>
      <c r="G254" s="78" t="s">
        <v>2423</v>
      </c>
      <c r="H254" s="78" t="s">
        <v>6726</v>
      </c>
      <c r="I254" s="75">
        <v>43</v>
      </c>
      <c r="J254" s="75">
        <v>2012</v>
      </c>
      <c r="K254" s="75" t="s">
        <v>5101</v>
      </c>
      <c r="L254" s="75" t="str">
        <f ca="1">VLOOKUP(C254,'Gesamt 2010-2013'!C:K,9,0)</f>
        <v>verfügbar</v>
      </c>
      <c r="M254" s="96">
        <f ca="1">VLOOKUP(C254,'Gesamt 2010-2013'!C:L,10,0)</f>
        <v>26.99</v>
      </c>
      <c r="N254" s="75" t="s">
        <v>6551</v>
      </c>
      <c r="O254" s="77" t="s">
        <v>3322</v>
      </c>
      <c r="P254" s="75" t="s">
        <v>3841</v>
      </c>
      <c r="Q254" s="78" t="s">
        <v>3842</v>
      </c>
      <c r="R254" s="79">
        <v>1</v>
      </c>
    </row>
    <row r="255" spans="2:18" s="78" customFormat="1">
      <c r="B255" s="75" t="s">
        <v>2424</v>
      </c>
      <c r="C255" s="76">
        <v>9783839421222</v>
      </c>
      <c r="D255" s="75" t="s">
        <v>5096</v>
      </c>
      <c r="E255" s="75" t="s">
        <v>5097</v>
      </c>
      <c r="F255" s="77" t="s">
        <v>2425</v>
      </c>
      <c r="G255" s="78" t="s">
        <v>2426</v>
      </c>
      <c r="H255" s="78" t="s">
        <v>6570</v>
      </c>
      <c r="I255" s="75"/>
      <c r="J255" s="75">
        <v>2012</v>
      </c>
      <c r="K255" s="75" t="s">
        <v>5135</v>
      </c>
      <c r="L255" s="75" t="str">
        <f ca="1">VLOOKUP(C255,'Gesamt 2010-2013'!C:K,9,0)</f>
        <v>verfügbar</v>
      </c>
      <c r="M255" s="96">
        <f ca="1">VLOOKUP(C255,'Gesamt 2010-2013'!C:L,10,0)</f>
        <v>32.99</v>
      </c>
      <c r="N255" s="75" t="s">
        <v>6551</v>
      </c>
      <c r="O255" s="77" t="s">
        <v>3322</v>
      </c>
      <c r="P255" s="75" t="s">
        <v>3841</v>
      </c>
      <c r="Q255" s="78" t="s">
        <v>3842</v>
      </c>
      <c r="R255" s="79">
        <v>1</v>
      </c>
    </row>
    <row r="256" spans="2:18" s="78" customFormat="1">
      <c r="B256" s="75" t="s">
        <v>2427</v>
      </c>
      <c r="C256" s="76">
        <v>9783839421482</v>
      </c>
      <c r="D256" s="75" t="s">
        <v>5096</v>
      </c>
      <c r="E256" s="75" t="s">
        <v>5097</v>
      </c>
      <c r="F256" s="77" t="s">
        <v>2428</v>
      </c>
      <c r="G256" s="78" t="s">
        <v>2429</v>
      </c>
      <c r="H256" s="78" t="s">
        <v>6570</v>
      </c>
      <c r="I256" s="75"/>
      <c r="J256" s="75">
        <v>2013</v>
      </c>
      <c r="K256" s="75" t="s">
        <v>5101</v>
      </c>
      <c r="L256" s="75" t="str">
        <f ca="1">VLOOKUP(C256,'Gesamt 2010-2013'!C:K,9,0)</f>
        <v>verfügbar</v>
      </c>
      <c r="M256" s="96">
        <f ca="1">VLOOKUP(C256,'Gesamt 2010-2013'!C:L,10,0)</f>
        <v>41.99</v>
      </c>
      <c r="N256" s="75" t="s">
        <v>6551</v>
      </c>
      <c r="O256" s="77" t="s">
        <v>3322</v>
      </c>
      <c r="P256" s="75" t="s">
        <v>3841</v>
      </c>
      <c r="Q256" s="78" t="s">
        <v>3842</v>
      </c>
      <c r="R256" s="79">
        <v>1</v>
      </c>
    </row>
    <row r="257" spans="2:18" s="78" customFormat="1">
      <c r="B257" s="75" t="s">
        <v>2430</v>
      </c>
      <c r="C257" s="76">
        <v>9783839422106</v>
      </c>
      <c r="D257" s="75" t="s">
        <v>5096</v>
      </c>
      <c r="E257" s="75" t="s">
        <v>5097</v>
      </c>
      <c r="F257" s="77" t="s">
        <v>2431</v>
      </c>
      <c r="G257" s="78" t="s">
        <v>2432</v>
      </c>
      <c r="H257" s="78" t="s">
        <v>6570</v>
      </c>
      <c r="I257" s="75"/>
      <c r="J257" s="75">
        <v>2013</v>
      </c>
      <c r="K257" s="75" t="s">
        <v>5101</v>
      </c>
      <c r="L257" s="75" t="str">
        <f ca="1">VLOOKUP(C257,'Gesamt 2010-2013'!C:K,9,0)</f>
        <v>verfügbar</v>
      </c>
      <c r="M257" s="96">
        <f ca="1">VLOOKUP(C257,'Gesamt 2010-2013'!C:L,10,0)</f>
        <v>26.99</v>
      </c>
      <c r="N257" s="75" t="s">
        <v>6551</v>
      </c>
      <c r="O257" s="77" t="s">
        <v>3322</v>
      </c>
      <c r="P257" s="75" t="s">
        <v>3841</v>
      </c>
      <c r="Q257" s="78" t="s">
        <v>3842</v>
      </c>
      <c r="R257" s="79">
        <v>1</v>
      </c>
    </row>
    <row r="258" spans="2:18" s="78" customFormat="1">
      <c r="B258" s="75" t="s">
        <v>2433</v>
      </c>
      <c r="C258" s="76">
        <v>9783839414811</v>
      </c>
      <c r="D258" s="75" t="s">
        <v>5096</v>
      </c>
      <c r="E258" s="75" t="s">
        <v>5097</v>
      </c>
      <c r="F258" s="77" t="s">
        <v>2434</v>
      </c>
      <c r="G258" s="78" t="s">
        <v>2435</v>
      </c>
      <c r="H258" s="78" t="s">
        <v>4142</v>
      </c>
      <c r="I258" s="75">
        <v>2</v>
      </c>
      <c r="J258" s="75">
        <v>2010</v>
      </c>
      <c r="K258" s="75" t="s">
        <v>5135</v>
      </c>
      <c r="L258" s="75" t="str">
        <f ca="1">VLOOKUP(C258,'Gesamt 2010-2013'!C:K,9,0)</f>
        <v>verfügbar</v>
      </c>
      <c r="M258" s="96">
        <f ca="1">VLOOKUP(C258,'Gesamt 2010-2013'!C:L,10,0)</f>
        <v>29.99</v>
      </c>
      <c r="N258" s="75" t="s">
        <v>6551</v>
      </c>
      <c r="O258" s="77" t="s">
        <v>3322</v>
      </c>
      <c r="P258" s="75" t="s">
        <v>3841</v>
      </c>
      <c r="Q258" s="78" t="s">
        <v>2436</v>
      </c>
      <c r="R258" s="79">
        <v>1</v>
      </c>
    </row>
    <row r="259" spans="2:18" s="78" customFormat="1">
      <c r="B259" s="75" t="s">
        <v>2437</v>
      </c>
      <c r="C259" s="76">
        <v>9783839416211</v>
      </c>
      <c r="D259" s="75" t="s">
        <v>5096</v>
      </c>
      <c r="E259" s="75" t="s">
        <v>5097</v>
      </c>
      <c r="F259" s="77" t="s">
        <v>2438</v>
      </c>
      <c r="G259" s="78" t="s">
        <v>2439</v>
      </c>
      <c r="H259" s="78" t="s">
        <v>4142</v>
      </c>
      <c r="I259" s="75">
        <v>4</v>
      </c>
      <c r="J259" s="75">
        <v>2010</v>
      </c>
      <c r="K259" s="75" t="s">
        <v>5101</v>
      </c>
      <c r="L259" s="75" t="str">
        <f ca="1">VLOOKUP(C259,'Gesamt 2010-2013'!C:K,9,0)</f>
        <v>verfügbar</v>
      </c>
      <c r="M259" s="96">
        <f ca="1">VLOOKUP(C259,'Gesamt 2010-2013'!C:L,10,0)</f>
        <v>26.99</v>
      </c>
      <c r="N259" s="75" t="s">
        <v>6551</v>
      </c>
      <c r="O259" s="77" t="s">
        <v>3322</v>
      </c>
      <c r="P259" s="75" t="s">
        <v>3841</v>
      </c>
      <c r="Q259" s="78" t="s">
        <v>2436</v>
      </c>
      <c r="R259" s="79">
        <v>1</v>
      </c>
    </row>
    <row r="260" spans="2:18" s="78" customFormat="1">
      <c r="B260" s="75" t="s">
        <v>2440</v>
      </c>
      <c r="C260" s="76">
        <v>9783839411797</v>
      </c>
      <c r="D260" s="75" t="s">
        <v>5096</v>
      </c>
      <c r="E260" s="75" t="s">
        <v>5097</v>
      </c>
      <c r="F260" s="77" t="s">
        <v>2441</v>
      </c>
      <c r="G260" s="78" t="s">
        <v>2442</v>
      </c>
      <c r="H260" s="78" t="s">
        <v>7718</v>
      </c>
      <c r="I260" s="75">
        <v>16</v>
      </c>
      <c r="J260" s="75">
        <v>2011</v>
      </c>
      <c r="K260" s="75" t="s">
        <v>5101</v>
      </c>
      <c r="L260" s="75" t="str">
        <f ca="1">VLOOKUP(C260,'Gesamt 2010-2013'!C:K,9,0)</f>
        <v>verfügbar</v>
      </c>
      <c r="M260" s="96">
        <f ca="1">VLOOKUP(C260,'Gesamt 2010-2013'!C:L,10,0)</f>
        <v>30.99</v>
      </c>
      <c r="N260" s="75" t="s">
        <v>6551</v>
      </c>
      <c r="O260" s="77" t="s">
        <v>3322</v>
      </c>
      <c r="P260" s="75" t="s">
        <v>3841</v>
      </c>
      <c r="Q260" s="78" t="s">
        <v>2436</v>
      </c>
      <c r="R260" s="79">
        <v>1</v>
      </c>
    </row>
    <row r="261" spans="2:18" s="78" customFormat="1">
      <c r="B261" s="75" t="s">
        <v>2443</v>
      </c>
      <c r="C261" s="76">
        <v>9783839418130</v>
      </c>
      <c r="D261" s="75" t="s">
        <v>5096</v>
      </c>
      <c r="E261" s="75" t="s">
        <v>5097</v>
      </c>
      <c r="F261" s="77" t="s">
        <v>2444</v>
      </c>
      <c r="G261" s="78" t="s">
        <v>2445</v>
      </c>
      <c r="H261" s="78" t="s">
        <v>5029</v>
      </c>
      <c r="I261" s="75">
        <v>12</v>
      </c>
      <c r="J261" s="75">
        <v>2011</v>
      </c>
      <c r="K261" s="75" t="s">
        <v>5101</v>
      </c>
      <c r="L261" s="75" t="str">
        <f ca="1">VLOOKUP(C261,'Gesamt 2010-2013'!C:K,9,0)</f>
        <v>verfügbar</v>
      </c>
      <c r="M261" s="96">
        <f ca="1">VLOOKUP(C261,'Gesamt 2010-2013'!C:L,10,0)</f>
        <v>34.99</v>
      </c>
      <c r="N261" s="75" t="s">
        <v>6551</v>
      </c>
      <c r="O261" s="77" t="s">
        <v>3322</v>
      </c>
      <c r="P261" s="75" t="s">
        <v>3841</v>
      </c>
      <c r="Q261" s="78" t="s">
        <v>2436</v>
      </c>
      <c r="R261" s="79">
        <v>1</v>
      </c>
    </row>
    <row r="262" spans="2:18" s="78" customFormat="1">
      <c r="B262" s="75" t="s">
        <v>2446</v>
      </c>
      <c r="C262" s="76">
        <v>9783839413258</v>
      </c>
      <c r="D262" s="75" t="s">
        <v>5096</v>
      </c>
      <c r="E262" s="75" t="s">
        <v>5097</v>
      </c>
      <c r="F262" s="77" t="s">
        <v>2447</v>
      </c>
      <c r="G262" s="78" t="s">
        <v>2448</v>
      </c>
      <c r="H262" s="78" t="s">
        <v>5582</v>
      </c>
      <c r="I262" s="75">
        <v>6</v>
      </c>
      <c r="J262" s="75">
        <v>2011</v>
      </c>
      <c r="K262" s="75" t="s">
        <v>5135</v>
      </c>
      <c r="L262" s="75" t="str">
        <f ca="1">VLOOKUP(C262,'Gesamt 2010-2013'!C:K,9,0)</f>
        <v>verfügbar</v>
      </c>
      <c r="M262" s="96">
        <f ca="1">VLOOKUP(C262,'Gesamt 2010-2013'!C:L,10,0)</f>
        <v>31.99</v>
      </c>
      <c r="N262" s="75" t="s">
        <v>6551</v>
      </c>
      <c r="O262" s="77" t="s">
        <v>3322</v>
      </c>
      <c r="P262" s="75" t="s">
        <v>3841</v>
      </c>
      <c r="Q262" s="78" t="s">
        <v>2436</v>
      </c>
      <c r="R262" s="79">
        <v>1</v>
      </c>
    </row>
    <row r="263" spans="2:18" s="78" customFormat="1">
      <c r="B263" s="75" t="s">
        <v>2449</v>
      </c>
      <c r="C263" s="76">
        <v>9783839417423</v>
      </c>
      <c r="D263" s="75" t="s">
        <v>5096</v>
      </c>
      <c r="E263" s="75" t="s">
        <v>5097</v>
      </c>
      <c r="F263" s="77" t="s">
        <v>2450</v>
      </c>
      <c r="G263" s="78" t="s">
        <v>2451</v>
      </c>
      <c r="H263" s="78" t="s">
        <v>3840</v>
      </c>
      <c r="I263" s="75">
        <v>2</v>
      </c>
      <c r="J263" s="75">
        <v>2011</v>
      </c>
      <c r="K263" s="75" t="s">
        <v>5101</v>
      </c>
      <c r="L263" s="75" t="str">
        <f ca="1">VLOOKUP(C263,'Gesamt 2010-2013'!C:K,9,0)</f>
        <v>verfügbar</v>
      </c>
      <c r="M263" s="96">
        <f ca="1">VLOOKUP(C263,'Gesamt 2010-2013'!C:L,10,0)</f>
        <v>26.99</v>
      </c>
      <c r="N263" s="75" t="s">
        <v>6551</v>
      </c>
      <c r="O263" s="77" t="s">
        <v>3322</v>
      </c>
      <c r="P263" s="75" t="s">
        <v>3841</v>
      </c>
      <c r="Q263" s="78" t="s">
        <v>2436</v>
      </c>
      <c r="R263" s="79">
        <v>1</v>
      </c>
    </row>
    <row r="264" spans="2:18" s="78" customFormat="1">
      <c r="B264" s="75" t="s">
        <v>2452</v>
      </c>
      <c r="C264" s="76">
        <v>9783839419359</v>
      </c>
      <c r="D264" s="75" t="s">
        <v>5096</v>
      </c>
      <c r="E264" s="75" t="s">
        <v>5097</v>
      </c>
      <c r="F264" s="77" t="s">
        <v>2453</v>
      </c>
      <c r="G264" s="78" t="s">
        <v>2454</v>
      </c>
      <c r="H264" s="78" t="s">
        <v>4142</v>
      </c>
      <c r="I264" s="75">
        <v>5</v>
      </c>
      <c r="J264" s="75">
        <v>2011</v>
      </c>
      <c r="K264" s="75" t="s">
        <v>5135</v>
      </c>
      <c r="L264" s="75" t="str">
        <f ca="1">VLOOKUP(C264,'Gesamt 2010-2013'!C:K,9,0)</f>
        <v>verfügbar</v>
      </c>
      <c r="M264" s="96">
        <f ca="1">VLOOKUP(C264,'Gesamt 2010-2013'!C:L,10,0)</f>
        <v>32.99</v>
      </c>
      <c r="N264" s="75" t="s">
        <v>6551</v>
      </c>
      <c r="O264" s="77" t="s">
        <v>3322</v>
      </c>
      <c r="P264" s="75" t="s">
        <v>3841</v>
      </c>
      <c r="Q264" s="78" t="s">
        <v>2436</v>
      </c>
      <c r="R264" s="79">
        <v>1</v>
      </c>
    </row>
    <row r="265" spans="2:18" s="78" customFormat="1">
      <c r="B265" s="75" t="s">
        <v>2455</v>
      </c>
      <c r="C265" s="76">
        <v>9783839420072</v>
      </c>
      <c r="D265" s="75" t="s">
        <v>5096</v>
      </c>
      <c r="E265" s="75" t="s">
        <v>5097</v>
      </c>
      <c r="F265" s="77" t="s">
        <v>2456</v>
      </c>
      <c r="G265" s="78" t="s">
        <v>2457</v>
      </c>
      <c r="H265" s="78" t="s">
        <v>4142</v>
      </c>
      <c r="I265" s="75">
        <v>6</v>
      </c>
      <c r="J265" s="75">
        <v>2012</v>
      </c>
      <c r="K265" s="75" t="s">
        <v>5135</v>
      </c>
      <c r="L265" s="75" t="str">
        <f ca="1">VLOOKUP(C265,'Gesamt 2010-2013'!C:K,9,0)</f>
        <v>verfügbar</v>
      </c>
      <c r="M265" s="96">
        <f ca="1">VLOOKUP(C265,'Gesamt 2010-2013'!C:L,10,0)</f>
        <v>34.99</v>
      </c>
      <c r="N265" s="75" t="s">
        <v>6551</v>
      </c>
      <c r="O265" s="77" t="s">
        <v>3322</v>
      </c>
      <c r="P265" s="75" t="s">
        <v>3841</v>
      </c>
      <c r="Q265" s="78" t="s">
        <v>2436</v>
      </c>
      <c r="R265" s="79">
        <v>1</v>
      </c>
    </row>
    <row r="266" spans="2:18" s="78" customFormat="1">
      <c r="B266" s="75" t="s">
        <v>2458</v>
      </c>
      <c r="C266" s="76">
        <v>9783839418581</v>
      </c>
      <c r="D266" s="75" t="s">
        <v>5096</v>
      </c>
      <c r="E266" s="75" t="s">
        <v>5097</v>
      </c>
      <c r="F266" s="77" t="s">
        <v>2459</v>
      </c>
      <c r="G266" s="78" t="s">
        <v>2460</v>
      </c>
      <c r="H266" s="78" t="s">
        <v>7115</v>
      </c>
      <c r="I266" s="75"/>
      <c r="J266" s="75">
        <v>2012</v>
      </c>
      <c r="K266" s="75" t="s">
        <v>5101</v>
      </c>
      <c r="L266" s="75" t="str">
        <f ca="1">VLOOKUP(C266,'Gesamt 2010-2013'!C:K,9,0)</f>
        <v>verfügbar</v>
      </c>
      <c r="M266" s="96">
        <f ca="1">VLOOKUP(C266,'Gesamt 2010-2013'!C:L,10,0)</f>
        <v>31.99</v>
      </c>
      <c r="N266" s="75" t="s">
        <v>6551</v>
      </c>
      <c r="O266" s="77" t="s">
        <v>3322</v>
      </c>
      <c r="P266" s="75" t="s">
        <v>3841</v>
      </c>
      <c r="Q266" s="78" t="s">
        <v>2436</v>
      </c>
      <c r="R266" s="79">
        <v>1</v>
      </c>
    </row>
    <row r="267" spans="2:18" s="78" customFormat="1">
      <c r="B267" s="75" t="s">
        <v>2461</v>
      </c>
      <c r="C267" s="76">
        <v>9783839420379</v>
      </c>
      <c r="D267" s="75" t="s">
        <v>5096</v>
      </c>
      <c r="E267" s="75" t="s">
        <v>5097</v>
      </c>
      <c r="F267" s="77" t="s">
        <v>2462</v>
      </c>
      <c r="G267" s="78" t="s">
        <v>2463</v>
      </c>
      <c r="H267" s="78" t="s">
        <v>4142</v>
      </c>
      <c r="I267" s="75">
        <v>7</v>
      </c>
      <c r="J267" s="75">
        <v>2012</v>
      </c>
      <c r="K267" s="75" t="s">
        <v>5101</v>
      </c>
      <c r="L267" s="75" t="str">
        <f ca="1">VLOOKUP(C267,'Gesamt 2010-2013'!C:K,9,0)</f>
        <v>verfügbar</v>
      </c>
      <c r="M267" s="96">
        <f ca="1">VLOOKUP(C267,'Gesamt 2010-2013'!C:L,10,0)</f>
        <v>31.99</v>
      </c>
      <c r="N267" s="75" t="s">
        <v>6551</v>
      </c>
      <c r="O267" s="77" t="s">
        <v>3322</v>
      </c>
      <c r="P267" s="75" t="s">
        <v>3841</v>
      </c>
      <c r="Q267" s="78" t="s">
        <v>2436</v>
      </c>
      <c r="R267" s="79">
        <v>1</v>
      </c>
    </row>
    <row r="268" spans="2:18" s="78" customFormat="1">
      <c r="B268" s="75" t="s">
        <v>2464</v>
      </c>
      <c r="C268" s="76">
        <v>9783839420621</v>
      </c>
      <c r="D268" s="75" t="s">
        <v>5096</v>
      </c>
      <c r="E268" s="75" t="s">
        <v>5097</v>
      </c>
      <c r="F268" s="77" t="s">
        <v>2465</v>
      </c>
      <c r="G268" s="78" t="s">
        <v>2466</v>
      </c>
      <c r="H268" s="78" t="s">
        <v>6552</v>
      </c>
      <c r="I268" s="75"/>
      <c r="J268" s="75">
        <v>2012</v>
      </c>
      <c r="K268" s="75" t="s">
        <v>5101</v>
      </c>
      <c r="L268" s="75" t="str">
        <f ca="1">VLOOKUP(C268,'Gesamt 2010-2013'!C:K,9,0)</f>
        <v>verfügbar</v>
      </c>
      <c r="M268" s="96">
        <f ca="1">VLOOKUP(C268,'Gesamt 2010-2013'!C:L,10,0)</f>
        <v>26.99</v>
      </c>
      <c r="N268" s="75" t="s">
        <v>6551</v>
      </c>
      <c r="O268" s="77" t="s">
        <v>3322</v>
      </c>
      <c r="P268" s="75" t="s">
        <v>3841</v>
      </c>
      <c r="Q268" s="78" t="s">
        <v>2436</v>
      </c>
      <c r="R268" s="79">
        <v>1</v>
      </c>
    </row>
    <row r="269" spans="2:18" s="78" customFormat="1">
      <c r="B269" s="75" t="s">
        <v>2467</v>
      </c>
      <c r="C269" s="76">
        <v>9783839421048</v>
      </c>
      <c r="D269" s="75" t="s">
        <v>5096</v>
      </c>
      <c r="E269" s="75" t="s">
        <v>5097</v>
      </c>
      <c r="F269" s="77" t="s">
        <v>2468</v>
      </c>
      <c r="G269" s="78" t="s">
        <v>2469</v>
      </c>
      <c r="H269" s="78" t="s">
        <v>4142</v>
      </c>
      <c r="I269" s="75">
        <v>8</v>
      </c>
      <c r="J269" s="75">
        <v>2012</v>
      </c>
      <c r="K269" s="75" t="s">
        <v>5101</v>
      </c>
      <c r="L269" s="75" t="str">
        <f ca="1">VLOOKUP(C269,'Gesamt 2010-2013'!C:K,9,0)</f>
        <v>verfügbar</v>
      </c>
      <c r="M269" s="96">
        <f ca="1">VLOOKUP(C269,'Gesamt 2010-2013'!C:L,10,0)</f>
        <v>32.99</v>
      </c>
      <c r="N269" s="75" t="s">
        <v>6551</v>
      </c>
      <c r="O269" s="77" t="s">
        <v>3322</v>
      </c>
      <c r="P269" s="75" t="s">
        <v>3841</v>
      </c>
      <c r="Q269" s="78" t="s">
        <v>2436</v>
      </c>
      <c r="R269" s="79">
        <v>1</v>
      </c>
    </row>
    <row r="270" spans="2:18" s="78" customFormat="1">
      <c r="B270" s="75" t="s">
        <v>2470</v>
      </c>
      <c r="C270" s="76">
        <v>9783839417126</v>
      </c>
      <c r="D270" s="75" t="s">
        <v>5096</v>
      </c>
      <c r="E270" s="75" t="s">
        <v>5097</v>
      </c>
      <c r="F270" s="77" t="s">
        <v>2471</v>
      </c>
      <c r="G270" s="78" t="s">
        <v>2472</v>
      </c>
      <c r="H270" s="78" t="s">
        <v>6570</v>
      </c>
      <c r="I270" s="75"/>
      <c r="J270" s="75">
        <v>2012</v>
      </c>
      <c r="K270" s="75" t="s">
        <v>5135</v>
      </c>
      <c r="L270" s="75" t="str">
        <f ca="1">VLOOKUP(C270,'Gesamt 2010-2013'!C:K,9,0)</f>
        <v>verfügbar</v>
      </c>
      <c r="M270" s="96">
        <f ca="1">VLOOKUP(C270,'Gesamt 2010-2013'!C:L,10,0)</f>
        <v>32.99</v>
      </c>
      <c r="N270" s="75" t="s">
        <v>6551</v>
      </c>
      <c r="O270" s="77" t="s">
        <v>3322</v>
      </c>
      <c r="P270" s="75" t="s">
        <v>3841</v>
      </c>
      <c r="Q270" s="78" t="s">
        <v>2436</v>
      </c>
      <c r="R270" s="79">
        <v>1</v>
      </c>
    </row>
    <row r="271" spans="2:18" s="78" customFormat="1">
      <c r="B271" s="75" t="s">
        <v>2473</v>
      </c>
      <c r="C271" s="76">
        <v>9783839419311</v>
      </c>
      <c r="D271" s="75" t="s">
        <v>5096</v>
      </c>
      <c r="E271" s="75" t="s">
        <v>5097</v>
      </c>
      <c r="F271" s="77" t="s">
        <v>2474</v>
      </c>
      <c r="G271" s="78" t="s">
        <v>2475</v>
      </c>
      <c r="H271" s="78" t="s">
        <v>2476</v>
      </c>
      <c r="I271" s="75">
        <v>2</v>
      </c>
      <c r="J271" s="75">
        <v>2012</v>
      </c>
      <c r="K271" s="75" t="s">
        <v>5135</v>
      </c>
      <c r="L271" s="75" t="str">
        <f ca="1">VLOOKUP(C271,'Gesamt 2010-2013'!C:K,9,0)</f>
        <v>verfügbar</v>
      </c>
      <c r="M271" s="96">
        <f ca="1">VLOOKUP(C271,'Gesamt 2010-2013'!C:L,10,0)</f>
        <v>35.99</v>
      </c>
      <c r="N271" s="75" t="s">
        <v>6551</v>
      </c>
      <c r="O271" s="77" t="s">
        <v>3322</v>
      </c>
      <c r="P271" s="75" t="s">
        <v>3841</v>
      </c>
      <c r="Q271" s="78" t="s">
        <v>2436</v>
      </c>
      <c r="R271" s="79">
        <v>1</v>
      </c>
    </row>
    <row r="272" spans="2:18" s="78" customFormat="1">
      <c r="B272" s="75" t="s">
        <v>2477</v>
      </c>
      <c r="C272" s="76">
        <v>9783839416723</v>
      </c>
      <c r="D272" s="75" t="s">
        <v>5096</v>
      </c>
      <c r="E272" s="75" t="s">
        <v>5097</v>
      </c>
      <c r="F272" s="77" t="s">
        <v>2478</v>
      </c>
      <c r="G272" s="78" t="s">
        <v>2479</v>
      </c>
      <c r="H272" s="78" t="s">
        <v>7281</v>
      </c>
      <c r="I272" s="75"/>
      <c r="J272" s="75">
        <v>2012</v>
      </c>
      <c r="K272" s="75" t="s">
        <v>5101</v>
      </c>
      <c r="L272" s="75" t="str">
        <f ca="1">VLOOKUP(C272,'Gesamt 2010-2013'!C:K,9,0)</f>
        <v>verfügbar</v>
      </c>
      <c r="M272" s="96">
        <f ca="1">VLOOKUP(C272,'Gesamt 2010-2013'!C:L,10,0)</f>
        <v>23.99</v>
      </c>
      <c r="N272" s="75" t="s">
        <v>6551</v>
      </c>
      <c r="O272" s="77" t="s">
        <v>3322</v>
      </c>
      <c r="P272" s="75" t="s">
        <v>3841</v>
      </c>
      <c r="Q272" s="78" t="s">
        <v>2436</v>
      </c>
      <c r="R272" s="79">
        <v>1</v>
      </c>
    </row>
    <row r="273" spans="2:18" s="78" customFormat="1">
      <c r="B273" s="75" t="s">
        <v>2480</v>
      </c>
      <c r="C273" s="76">
        <v>9783839417874</v>
      </c>
      <c r="D273" s="75" t="s">
        <v>5096</v>
      </c>
      <c r="E273" s="75" t="s">
        <v>5097</v>
      </c>
      <c r="F273" s="77" t="s">
        <v>2481</v>
      </c>
      <c r="G273" s="78" t="s">
        <v>2482</v>
      </c>
      <c r="H273" s="78" t="s">
        <v>2476</v>
      </c>
      <c r="I273" s="75">
        <v>1</v>
      </c>
      <c r="J273" s="75">
        <v>2012</v>
      </c>
      <c r="K273" s="75" t="s">
        <v>5101</v>
      </c>
      <c r="L273" s="75" t="str">
        <f ca="1">VLOOKUP(C273,'Gesamt 2010-2013'!C:K,9,0)</f>
        <v>verfügbar</v>
      </c>
      <c r="M273" s="96">
        <f ca="1">VLOOKUP(C273,'Gesamt 2010-2013'!C:L,10,0)</f>
        <v>31.99</v>
      </c>
      <c r="N273" s="75" t="s">
        <v>6551</v>
      </c>
      <c r="O273" s="77" t="s">
        <v>3322</v>
      </c>
      <c r="P273" s="75" t="s">
        <v>3841</v>
      </c>
      <c r="Q273" s="78" t="s">
        <v>2436</v>
      </c>
      <c r="R273" s="79">
        <v>1</v>
      </c>
    </row>
    <row r="274" spans="2:18" s="78" customFormat="1">
      <c r="B274" s="75" t="s">
        <v>2483</v>
      </c>
      <c r="C274" s="76">
        <v>9783839420911</v>
      </c>
      <c r="D274" s="75" t="s">
        <v>5096</v>
      </c>
      <c r="E274" s="75" t="s">
        <v>5097</v>
      </c>
      <c r="F274" s="77" t="s">
        <v>2484</v>
      </c>
      <c r="G274" s="78" t="s">
        <v>2485</v>
      </c>
      <c r="H274" s="78" t="s">
        <v>5100</v>
      </c>
      <c r="I274" s="75">
        <v>12</v>
      </c>
      <c r="J274" s="75">
        <v>2013</v>
      </c>
      <c r="K274" s="75" t="s">
        <v>5101</v>
      </c>
      <c r="L274" s="75" t="str">
        <f ca="1">VLOOKUP(C274,'Gesamt 2010-2013'!C:K,9,0)</f>
        <v>verfügbar</v>
      </c>
      <c r="M274" s="96">
        <f ca="1">VLOOKUP(C274,'Gesamt 2010-2013'!C:L,10,0)</f>
        <v>33.99</v>
      </c>
      <c r="N274" s="75" t="s">
        <v>6551</v>
      </c>
      <c r="O274" s="77" t="s">
        <v>3322</v>
      </c>
      <c r="P274" s="75" t="s">
        <v>3841</v>
      </c>
      <c r="Q274" s="78" t="s">
        <v>2436</v>
      </c>
      <c r="R274" s="79">
        <v>1</v>
      </c>
    </row>
    <row r="275" spans="2:18" s="78" customFormat="1">
      <c r="B275" s="75" t="s">
        <v>2486</v>
      </c>
      <c r="C275" s="76">
        <v>9783839424469</v>
      </c>
      <c r="D275" s="75" t="s">
        <v>5096</v>
      </c>
      <c r="E275" s="75" t="s">
        <v>5097</v>
      </c>
      <c r="F275" s="77" t="s">
        <v>2487</v>
      </c>
      <c r="G275" s="78" t="s">
        <v>2488</v>
      </c>
      <c r="H275" s="78" t="s">
        <v>4142</v>
      </c>
      <c r="I275" s="75">
        <v>10</v>
      </c>
      <c r="J275" s="75">
        <v>2013</v>
      </c>
      <c r="K275" s="75" t="s">
        <v>5101</v>
      </c>
      <c r="L275" s="75" t="str">
        <f ca="1">VLOOKUP(C275,'Gesamt 2010-2013'!C:K,9,0)</f>
        <v>verfügbar</v>
      </c>
      <c r="M275" s="96">
        <f ca="1">VLOOKUP(C275,'Gesamt 2010-2013'!C:L,10,0)</f>
        <v>20.99</v>
      </c>
      <c r="N275" s="75" t="s">
        <v>6551</v>
      </c>
      <c r="O275" s="77" t="s">
        <v>3322</v>
      </c>
      <c r="P275" s="75" t="s">
        <v>3841</v>
      </c>
      <c r="Q275" s="78" t="s">
        <v>2436</v>
      </c>
      <c r="R275" s="79">
        <v>1</v>
      </c>
    </row>
    <row r="276" spans="2:18" s="78" customFormat="1">
      <c r="B276" s="75" t="s">
        <v>2489</v>
      </c>
      <c r="C276" s="76">
        <v>9783839425930</v>
      </c>
      <c r="D276" s="75" t="s">
        <v>5096</v>
      </c>
      <c r="E276" s="75" t="s">
        <v>5097</v>
      </c>
      <c r="F276" s="77" t="s">
        <v>2490</v>
      </c>
      <c r="G276" s="78" t="s">
        <v>2491</v>
      </c>
      <c r="H276" s="78" t="s">
        <v>4142</v>
      </c>
      <c r="I276" s="75">
        <v>11</v>
      </c>
      <c r="J276" s="75">
        <v>2013</v>
      </c>
      <c r="K276" s="75" t="s">
        <v>5135</v>
      </c>
      <c r="L276" s="75" t="str">
        <f ca="1">VLOOKUP(C276,'Gesamt 2010-2013'!C:K,9,0)</f>
        <v>verfügbar</v>
      </c>
      <c r="M276" s="96">
        <f ca="1">VLOOKUP(C276,'Gesamt 2010-2013'!C:L,10,0)</f>
        <v>32.99</v>
      </c>
      <c r="N276" s="75" t="s">
        <v>6551</v>
      </c>
      <c r="O276" s="77" t="s">
        <v>3322</v>
      </c>
      <c r="P276" s="75" t="s">
        <v>3841</v>
      </c>
      <c r="Q276" s="78" t="s">
        <v>2436</v>
      </c>
      <c r="R276" s="79">
        <v>1</v>
      </c>
    </row>
    <row r="277" spans="2:18" s="78" customFormat="1">
      <c r="B277" s="75" t="s">
        <v>2492</v>
      </c>
      <c r="C277" s="76">
        <v>9783839418253</v>
      </c>
      <c r="D277" s="75" t="s">
        <v>5096</v>
      </c>
      <c r="E277" s="75" t="s">
        <v>5097</v>
      </c>
      <c r="F277" s="77" t="s">
        <v>2493</v>
      </c>
      <c r="G277" s="78" t="s">
        <v>2494</v>
      </c>
      <c r="H277" s="78" t="s">
        <v>7281</v>
      </c>
      <c r="I277" s="75"/>
      <c r="J277" s="75">
        <v>2011</v>
      </c>
      <c r="K277" s="75" t="s">
        <v>5101</v>
      </c>
      <c r="L277" s="75" t="str">
        <f ca="1">VLOOKUP(C277,'Gesamt 2010-2013'!C:K,9,0)</f>
        <v>verfügbar</v>
      </c>
      <c r="M277" s="96">
        <f ca="1">VLOOKUP(C277,'Gesamt 2010-2013'!C:L,10,0)</f>
        <v>34.99</v>
      </c>
      <c r="N277" s="75" t="s">
        <v>6551</v>
      </c>
      <c r="O277" s="77" t="s">
        <v>3322</v>
      </c>
      <c r="P277" s="75" t="s">
        <v>3841</v>
      </c>
      <c r="Q277" s="78" t="s">
        <v>2495</v>
      </c>
      <c r="R277" s="79">
        <v>1</v>
      </c>
    </row>
    <row r="278" spans="2:18" s="78" customFormat="1">
      <c r="B278" s="75" t="s">
        <v>2496</v>
      </c>
      <c r="C278" s="76">
        <v>9783839420515</v>
      </c>
      <c r="D278" s="75" t="s">
        <v>5096</v>
      </c>
      <c r="E278" s="75" t="s">
        <v>5097</v>
      </c>
      <c r="F278" s="77" t="s">
        <v>2497</v>
      </c>
      <c r="G278" s="78" t="s">
        <v>2498</v>
      </c>
      <c r="H278" s="78" t="s">
        <v>7788</v>
      </c>
      <c r="I278" s="75">
        <v>12</v>
      </c>
      <c r="J278" s="75">
        <v>2013</v>
      </c>
      <c r="K278" s="75" t="s">
        <v>5101</v>
      </c>
      <c r="L278" s="75" t="str">
        <f ca="1">VLOOKUP(C278,'Gesamt 2010-2013'!C:K,9,0)</f>
        <v>verfügbar</v>
      </c>
      <c r="M278" s="96">
        <f ca="1">VLOOKUP(C278,'Gesamt 2010-2013'!C:L,10,0)</f>
        <v>31.99</v>
      </c>
      <c r="N278" s="75" t="s">
        <v>6551</v>
      </c>
      <c r="O278" s="77" t="s">
        <v>3322</v>
      </c>
      <c r="P278" s="75" t="s">
        <v>3841</v>
      </c>
      <c r="Q278" s="78" t="s">
        <v>3853</v>
      </c>
      <c r="R278" s="79">
        <v>1</v>
      </c>
    </row>
    <row r="279" spans="2:18" s="78" customFormat="1">
      <c r="B279" s="75" t="s">
        <v>2499</v>
      </c>
      <c r="C279" s="76">
        <v>9783839413685</v>
      </c>
      <c r="D279" s="75" t="s">
        <v>5096</v>
      </c>
      <c r="E279" s="75" t="s">
        <v>5097</v>
      </c>
      <c r="F279" s="77" t="s">
        <v>2500</v>
      </c>
      <c r="G279" s="78" t="s">
        <v>2501</v>
      </c>
      <c r="H279" s="78" t="s">
        <v>6570</v>
      </c>
      <c r="I279" s="75"/>
      <c r="J279" s="75">
        <v>2010</v>
      </c>
      <c r="K279" s="75" t="s">
        <v>5101</v>
      </c>
      <c r="L279" s="75" t="str">
        <f ca="1">VLOOKUP(C279,'Gesamt 2010-2013'!C:K,9,0)</f>
        <v>verfügbar</v>
      </c>
      <c r="M279" s="96">
        <f ca="1">VLOOKUP(C279,'Gesamt 2010-2013'!C:L,10,0)</f>
        <v>32.99</v>
      </c>
      <c r="N279" s="75" t="s">
        <v>6696</v>
      </c>
      <c r="O279" s="77" t="s">
        <v>3330</v>
      </c>
      <c r="P279" s="75" t="s">
        <v>3841</v>
      </c>
      <c r="Q279" s="78" t="s">
        <v>3918</v>
      </c>
      <c r="R279" s="79">
        <v>1</v>
      </c>
    </row>
    <row r="280" spans="2:18" s="78" customFormat="1">
      <c r="B280" s="75" t="s">
        <v>2502</v>
      </c>
      <c r="C280" s="76">
        <v>9783839414781</v>
      </c>
      <c r="D280" s="75" t="s">
        <v>5096</v>
      </c>
      <c r="E280" s="75" t="s">
        <v>5097</v>
      </c>
      <c r="F280" s="77" t="s">
        <v>2503</v>
      </c>
      <c r="G280" s="78" t="s">
        <v>2504</v>
      </c>
      <c r="H280" s="78" t="s">
        <v>6570</v>
      </c>
      <c r="I280" s="75"/>
      <c r="J280" s="75">
        <v>2010</v>
      </c>
      <c r="K280" s="75" t="s">
        <v>5101</v>
      </c>
      <c r="L280" s="75" t="str">
        <f ca="1">VLOOKUP(C280,'Gesamt 2010-2013'!C:K,9,0)</f>
        <v>verfügbar</v>
      </c>
      <c r="M280" s="96">
        <f ca="1">VLOOKUP(C280,'Gesamt 2010-2013'!C:L,10,0)</f>
        <v>21.99</v>
      </c>
      <c r="N280" s="75" t="s">
        <v>6696</v>
      </c>
      <c r="O280" s="77" t="s">
        <v>3330</v>
      </c>
      <c r="P280" s="75" t="s">
        <v>3841</v>
      </c>
      <c r="Q280" s="78" t="s">
        <v>3846</v>
      </c>
      <c r="R280" s="79">
        <v>1</v>
      </c>
    </row>
    <row r="281" spans="2:18" s="78" customFormat="1">
      <c r="B281" s="75" t="s">
        <v>2505</v>
      </c>
      <c r="C281" s="76">
        <v>9783839415610</v>
      </c>
      <c r="D281" s="75" t="s">
        <v>5096</v>
      </c>
      <c r="E281" s="75" t="s">
        <v>5097</v>
      </c>
      <c r="F281" s="77" t="s">
        <v>2506</v>
      </c>
      <c r="G281" s="78" t="s">
        <v>2507</v>
      </c>
      <c r="H281" s="78" t="s">
        <v>6570</v>
      </c>
      <c r="I281" s="75"/>
      <c r="J281" s="75">
        <v>2010</v>
      </c>
      <c r="K281" s="75" t="s">
        <v>5101</v>
      </c>
      <c r="L281" s="75" t="str">
        <f ca="1">VLOOKUP(C281,'Gesamt 2010-2013'!C:K,9,0)</f>
        <v>verfügbar</v>
      </c>
      <c r="M281" s="96">
        <f ca="1">VLOOKUP(C281,'Gesamt 2010-2013'!C:L,10,0)</f>
        <v>26.99</v>
      </c>
      <c r="N281" s="75" t="s">
        <v>6696</v>
      </c>
      <c r="O281" s="77" t="s">
        <v>3330</v>
      </c>
      <c r="P281" s="75" t="s">
        <v>3841</v>
      </c>
      <c r="Q281" s="78" t="s">
        <v>3846</v>
      </c>
      <c r="R281" s="79">
        <v>1</v>
      </c>
    </row>
    <row r="282" spans="2:18" s="78" customFormat="1">
      <c r="B282" s="75" t="s">
        <v>2508</v>
      </c>
      <c r="C282" s="76">
        <v>9783839417430</v>
      </c>
      <c r="D282" s="75" t="s">
        <v>5096</v>
      </c>
      <c r="E282" s="75" t="s">
        <v>5097</v>
      </c>
      <c r="F282" s="77" t="s">
        <v>2509</v>
      </c>
      <c r="G282" s="78" t="s">
        <v>2510</v>
      </c>
      <c r="H282" s="78" t="s">
        <v>6570</v>
      </c>
      <c r="I282" s="75"/>
      <c r="J282" s="75">
        <v>2011</v>
      </c>
      <c r="K282" s="75" t="s">
        <v>5101</v>
      </c>
      <c r="L282" s="75" t="str">
        <f ca="1">VLOOKUP(C282,'Gesamt 2010-2013'!C:K,9,0)</f>
        <v>verfügbar</v>
      </c>
      <c r="M282" s="96">
        <f ca="1">VLOOKUP(C282,'Gesamt 2010-2013'!C:L,10,0)</f>
        <v>25.99</v>
      </c>
      <c r="N282" s="75" t="s">
        <v>6696</v>
      </c>
      <c r="O282" s="77" t="s">
        <v>3330</v>
      </c>
      <c r="P282" s="75" t="s">
        <v>3841</v>
      </c>
      <c r="Q282" s="78" t="s">
        <v>3846</v>
      </c>
      <c r="R282" s="79">
        <v>1</v>
      </c>
    </row>
    <row r="283" spans="2:18" s="78" customFormat="1">
      <c r="B283" s="75" t="s">
        <v>2511</v>
      </c>
      <c r="C283" s="76">
        <v>9783839419069</v>
      </c>
      <c r="D283" s="75" t="s">
        <v>5096</v>
      </c>
      <c r="E283" s="75" t="s">
        <v>5097</v>
      </c>
      <c r="F283" s="77" t="s">
        <v>2512</v>
      </c>
      <c r="G283" s="78" t="s">
        <v>2513</v>
      </c>
      <c r="H283" s="78" t="s">
        <v>6570</v>
      </c>
      <c r="I283" s="75"/>
      <c r="J283" s="75">
        <v>2012</v>
      </c>
      <c r="K283" s="75" t="s">
        <v>5101</v>
      </c>
      <c r="L283" s="75" t="str">
        <f ca="1">VLOOKUP(C283,'Gesamt 2010-2013'!C:K,9,0)</f>
        <v>verfügbar</v>
      </c>
      <c r="M283" s="96">
        <f ca="1">VLOOKUP(C283,'Gesamt 2010-2013'!C:L,10,0)</f>
        <v>31.99</v>
      </c>
      <c r="N283" s="75" t="s">
        <v>6696</v>
      </c>
      <c r="O283" s="77" t="s">
        <v>3330</v>
      </c>
      <c r="P283" s="75" t="s">
        <v>3841</v>
      </c>
      <c r="Q283" s="78" t="s">
        <v>3846</v>
      </c>
      <c r="R283" s="79">
        <v>1</v>
      </c>
    </row>
    <row r="284" spans="2:18" s="78" customFormat="1">
      <c r="B284" s="75" t="s">
        <v>2514</v>
      </c>
      <c r="C284" s="76">
        <v>9783839420058</v>
      </c>
      <c r="D284" s="75" t="s">
        <v>5096</v>
      </c>
      <c r="E284" s="75" t="s">
        <v>5097</v>
      </c>
      <c r="F284" s="77" t="s">
        <v>2515</v>
      </c>
      <c r="G284" s="78" t="s">
        <v>2516</v>
      </c>
      <c r="H284" s="78" t="s">
        <v>6570</v>
      </c>
      <c r="I284" s="75"/>
      <c r="J284" s="75">
        <v>2012</v>
      </c>
      <c r="K284" s="75" t="s">
        <v>5101</v>
      </c>
      <c r="L284" s="75" t="str">
        <f ca="1">VLOOKUP(C284,'Gesamt 2010-2013'!C:K,9,0)</f>
        <v>verfügbar</v>
      </c>
      <c r="M284" s="96">
        <f ca="1">VLOOKUP(C284,'Gesamt 2010-2013'!C:L,10,0)</f>
        <v>32.99</v>
      </c>
      <c r="N284" s="75" t="s">
        <v>6696</v>
      </c>
      <c r="O284" s="77" t="s">
        <v>3330</v>
      </c>
      <c r="P284" s="75" t="s">
        <v>3841</v>
      </c>
      <c r="Q284" s="78" t="s">
        <v>3846</v>
      </c>
      <c r="R284" s="79">
        <v>1</v>
      </c>
    </row>
    <row r="285" spans="2:18" s="78" customFormat="1">
      <c r="B285" s="75" t="s">
        <v>2517</v>
      </c>
      <c r="C285" s="76">
        <v>9783839419571</v>
      </c>
      <c r="D285" s="75" t="s">
        <v>5096</v>
      </c>
      <c r="E285" s="75" t="s">
        <v>5097</v>
      </c>
      <c r="F285" s="77" t="s">
        <v>2518</v>
      </c>
      <c r="G285" s="78" t="s">
        <v>2519</v>
      </c>
      <c r="H285" s="78" t="s">
        <v>2520</v>
      </c>
      <c r="I285" s="75">
        <v>2</v>
      </c>
      <c r="J285" s="75">
        <v>2012</v>
      </c>
      <c r="K285" s="75" t="s">
        <v>5101</v>
      </c>
      <c r="L285" s="75" t="str">
        <f ca="1">VLOOKUP(C285,'Gesamt 2010-2013'!C:K,9,0)</f>
        <v>verfügbar</v>
      </c>
      <c r="M285" s="96">
        <f ca="1">VLOOKUP(C285,'Gesamt 2010-2013'!C:L,10,0)</f>
        <v>20.99</v>
      </c>
      <c r="N285" s="75" t="s">
        <v>6696</v>
      </c>
      <c r="O285" s="77" t="s">
        <v>3330</v>
      </c>
      <c r="P285" s="75" t="s">
        <v>3841</v>
      </c>
      <c r="Q285" s="78" t="s">
        <v>3846</v>
      </c>
      <c r="R285" s="79">
        <v>1</v>
      </c>
    </row>
    <row r="286" spans="2:18" s="78" customFormat="1">
      <c r="B286" s="75" t="s">
        <v>2521</v>
      </c>
      <c r="C286" s="76">
        <v>9783839420041</v>
      </c>
      <c r="D286" s="75" t="s">
        <v>5096</v>
      </c>
      <c r="E286" s="75" t="s">
        <v>5097</v>
      </c>
      <c r="F286" s="77" t="s">
        <v>2522</v>
      </c>
      <c r="G286" s="78" t="s">
        <v>2523</v>
      </c>
      <c r="H286" s="78" t="s">
        <v>6570</v>
      </c>
      <c r="I286" s="75"/>
      <c r="J286" s="75">
        <v>2012</v>
      </c>
      <c r="K286" s="75" t="s">
        <v>5101</v>
      </c>
      <c r="L286" s="75" t="str">
        <f ca="1">VLOOKUP(C286,'Gesamt 2010-2013'!C:K,9,0)</f>
        <v>verfügbar</v>
      </c>
      <c r="M286" s="96">
        <f ca="1">VLOOKUP(C286,'Gesamt 2010-2013'!C:L,10,0)</f>
        <v>26.99</v>
      </c>
      <c r="N286" s="75" t="s">
        <v>6696</v>
      </c>
      <c r="O286" s="77" t="s">
        <v>3330</v>
      </c>
      <c r="P286" s="75" t="s">
        <v>3841</v>
      </c>
      <c r="Q286" s="78" t="s">
        <v>3846</v>
      </c>
      <c r="R286" s="79">
        <v>1</v>
      </c>
    </row>
    <row r="287" spans="2:18" s="78" customFormat="1">
      <c r="B287" s="75" t="s">
        <v>2524</v>
      </c>
      <c r="C287" s="76">
        <v>9783839423387</v>
      </c>
      <c r="D287" s="75" t="s">
        <v>5096</v>
      </c>
      <c r="E287" s="75" t="s">
        <v>5097</v>
      </c>
      <c r="F287" s="77" t="s">
        <v>2525</v>
      </c>
      <c r="G287" s="78" t="s">
        <v>2526</v>
      </c>
      <c r="H287" s="78" t="s">
        <v>6570</v>
      </c>
      <c r="I287" s="75"/>
      <c r="J287" s="75">
        <v>2012</v>
      </c>
      <c r="K287" s="75" t="s">
        <v>5101</v>
      </c>
      <c r="L287" s="75" t="str">
        <f ca="1">VLOOKUP(C287,'Gesamt 2010-2013'!C:K,9,0)</f>
        <v>verfügbar</v>
      </c>
      <c r="M287" s="96">
        <f ca="1">VLOOKUP(C287,'Gesamt 2010-2013'!C:L,10,0)</f>
        <v>35.99</v>
      </c>
      <c r="N287" s="75" t="s">
        <v>6696</v>
      </c>
      <c r="O287" s="77" t="s">
        <v>3330</v>
      </c>
      <c r="P287" s="75" t="s">
        <v>3841</v>
      </c>
      <c r="Q287" s="78" t="s">
        <v>3846</v>
      </c>
      <c r="R287" s="79">
        <v>1</v>
      </c>
    </row>
    <row r="288" spans="2:18" s="78" customFormat="1">
      <c r="B288" s="75" t="s">
        <v>2527</v>
      </c>
      <c r="C288" s="76">
        <v>9783839423325</v>
      </c>
      <c r="D288" s="75" t="s">
        <v>5096</v>
      </c>
      <c r="E288" s="75" t="s">
        <v>5097</v>
      </c>
      <c r="F288" s="77" t="s">
        <v>2528</v>
      </c>
      <c r="G288" s="78" t="s">
        <v>2529</v>
      </c>
      <c r="H288" s="78" t="s">
        <v>6570</v>
      </c>
      <c r="I288" s="75"/>
      <c r="J288" s="75">
        <v>2013</v>
      </c>
      <c r="K288" s="75" t="s">
        <v>5101</v>
      </c>
      <c r="L288" s="75" t="str">
        <f ca="1">VLOOKUP(C288,'Gesamt 2010-2013'!C:K,9,0)</f>
        <v>verfügbar</v>
      </c>
      <c r="M288" s="96">
        <f ca="1">VLOOKUP(C288,'Gesamt 2010-2013'!C:L,10,0)</f>
        <v>33.99</v>
      </c>
      <c r="N288" s="75" t="s">
        <v>6696</v>
      </c>
      <c r="O288" s="77" t="s">
        <v>3330</v>
      </c>
      <c r="P288" s="75" t="s">
        <v>3841</v>
      </c>
      <c r="Q288" s="78" t="s">
        <v>3846</v>
      </c>
      <c r="R288" s="79">
        <v>1</v>
      </c>
    </row>
    <row r="289" spans="2:18" s="78" customFormat="1">
      <c r="B289" s="75" t="s">
        <v>2530</v>
      </c>
      <c r="C289" s="76">
        <v>9783839422618</v>
      </c>
      <c r="D289" s="75" t="s">
        <v>5096</v>
      </c>
      <c r="E289" s="75" t="s">
        <v>5097</v>
      </c>
      <c r="F289" s="77" t="s">
        <v>2531</v>
      </c>
      <c r="G289" s="78" t="s">
        <v>2532</v>
      </c>
      <c r="H289" s="78" t="s">
        <v>6570</v>
      </c>
      <c r="I289" s="75"/>
      <c r="J289" s="75">
        <v>2013</v>
      </c>
      <c r="K289" s="75" t="s">
        <v>5101</v>
      </c>
      <c r="L289" s="75" t="str">
        <f ca="1">VLOOKUP(C289,'Gesamt 2010-2013'!C:K,9,0)</f>
        <v>verfügbar</v>
      </c>
      <c r="M289" s="96">
        <f ca="1">VLOOKUP(C289,'Gesamt 2010-2013'!C:L,10,0)</f>
        <v>37.99</v>
      </c>
      <c r="N289" s="75" t="s">
        <v>6696</v>
      </c>
      <c r="O289" s="77" t="s">
        <v>3330</v>
      </c>
      <c r="P289" s="75" t="s">
        <v>3841</v>
      </c>
      <c r="Q289" s="78" t="s">
        <v>3846</v>
      </c>
      <c r="R289" s="79">
        <v>1</v>
      </c>
    </row>
    <row r="290" spans="2:18" s="78" customFormat="1">
      <c r="B290" s="75" t="s">
        <v>2533</v>
      </c>
      <c r="C290" s="76">
        <v>9783839424582</v>
      </c>
      <c r="D290" s="75" t="s">
        <v>5096</v>
      </c>
      <c r="E290" s="75" t="s">
        <v>5097</v>
      </c>
      <c r="F290" s="77" t="s">
        <v>2534</v>
      </c>
      <c r="G290" s="78" t="s">
        <v>2535</v>
      </c>
      <c r="H290" s="78" t="s">
        <v>6365</v>
      </c>
      <c r="I290" s="75">
        <v>11</v>
      </c>
      <c r="J290" s="75">
        <v>2013</v>
      </c>
      <c r="K290" s="75" t="s">
        <v>5101</v>
      </c>
      <c r="L290" s="75" t="str">
        <f ca="1">VLOOKUP(C290,'Gesamt 2010-2013'!C:K,9,0)</f>
        <v>verfügbar</v>
      </c>
      <c r="M290" s="96">
        <f ca="1">VLOOKUP(C290,'Gesamt 2010-2013'!C:L,10,0)</f>
        <v>31.99</v>
      </c>
      <c r="N290" s="75" t="s">
        <v>6696</v>
      </c>
      <c r="O290" s="77" t="s">
        <v>3330</v>
      </c>
      <c r="P290" s="75" t="s">
        <v>3841</v>
      </c>
      <c r="Q290" s="78" t="s">
        <v>3846</v>
      </c>
      <c r="R290" s="79">
        <v>1</v>
      </c>
    </row>
    <row r="291" spans="2:18" s="78" customFormat="1">
      <c r="B291" s="75" t="s">
        <v>2536</v>
      </c>
      <c r="C291" s="76">
        <v>9783839421277</v>
      </c>
      <c r="D291" s="75" t="s">
        <v>5096</v>
      </c>
      <c r="E291" s="75" t="s">
        <v>5097</v>
      </c>
      <c r="F291" s="77" t="s">
        <v>2537</v>
      </c>
      <c r="G291" s="78" t="s">
        <v>2538</v>
      </c>
      <c r="H291" s="78" t="s">
        <v>2539</v>
      </c>
      <c r="I291" s="75">
        <v>2</v>
      </c>
      <c r="J291" s="75">
        <v>2013</v>
      </c>
      <c r="K291" s="75" t="s">
        <v>5101</v>
      </c>
      <c r="L291" s="75" t="str">
        <f ca="1">VLOOKUP(C291,'Gesamt 2010-2013'!C:K,9,0)</f>
        <v>verfügbar</v>
      </c>
      <c r="M291" s="96">
        <f ca="1">VLOOKUP(C291,'Gesamt 2010-2013'!C:L,10,0)</f>
        <v>21.99</v>
      </c>
      <c r="N291" s="75" t="s">
        <v>6696</v>
      </c>
      <c r="O291" s="77" t="s">
        <v>3330</v>
      </c>
      <c r="P291" s="75" t="s">
        <v>3841</v>
      </c>
      <c r="Q291" s="78" t="s">
        <v>3846</v>
      </c>
      <c r="R291" s="79">
        <v>1</v>
      </c>
    </row>
    <row r="292" spans="2:18" s="78" customFormat="1">
      <c r="B292" s="75" t="s">
        <v>2540</v>
      </c>
      <c r="C292" s="76">
        <v>9783839425138</v>
      </c>
      <c r="D292" s="75" t="s">
        <v>5096</v>
      </c>
      <c r="E292" s="75" t="s">
        <v>5097</v>
      </c>
      <c r="F292" s="77" t="s">
        <v>2541</v>
      </c>
      <c r="G292" s="78" t="s">
        <v>2542</v>
      </c>
      <c r="H292" s="78" t="s">
        <v>3612</v>
      </c>
      <c r="I292" s="75">
        <v>5</v>
      </c>
      <c r="J292" s="75">
        <v>2013</v>
      </c>
      <c r="K292" s="75" t="s">
        <v>5101</v>
      </c>
      <c r="L292" s="75" t="str">
        <f ca="1">VLOOKUP(C292,'Gesamt 2010-2013'!C:K,9,0)</f>
        <v>verfügbar</v>
      </c>
      <c r="M292" s="96">
        <f ca="1">VLOOKUP(C292,'Gesamt 2010-2013'!C:L,10,0)</f>
        <v>36.99</v>
      </c>
      <c r="N292" s="75" t="s">
        <v>6696</v>
      </c>
      <c r="O292" s="77" t="s">
        <v>3330</v>
      </c>
      <c r="P292" s="75" t="s">
        <v>3841</v>
      </c>
      <c r="Q292" s="78" t="s">
        <v>3846</v>
      </c>
      <c r="R292" s="79">
        <v>1</v>
      </c>
    </row>
    <row r="293" spans="2:18" s="78" customFormat="1">
      <c r="B293" s="75" t="s">
        <v>2543</v>
      </c>
      <c r="C293" s="76">
        <v>9783839422526</v>
      </c>
      <c r="D293" s="75" t="s">
        <v>5096</v>
      </c>
      <c r="E293" s="75" t="s">
        <v>5097</v>
      </c>
      <c r="F293" s="77" t="s">
        <v>2544</v>
      </c>
      <c r="G293" s="78" t="s">
        <v>2545</v>
      </c>
      <c r="H293" s="78" t="s">
        <v>6570</v>
      </c>
      <c r="I293" s="75"/>
      <c r="J293" s="75">
        <v>2013</v>
      </c>
      <c r="K293" s="75" t="s">
        <v>5101</v>
      </c>
      <c r="L293" s="75" t="str">
        <f ca="1">VLOOKUP(C293,'Gesamt 2010-2013'!C:K,9,0)</f>
        <v>verfügbar</v>
      </c>
      <c r="M293" s="96">
        <f ca="1">VLOOKUP(C293,'Gesamt 2010-2013'!C:L,10,0)</f>
        <v>21.99</v>
      </c>
      <c r="N293" s="75" t="s">
        <v>6696</v>
      </c>
      <c r="O293" s="77" t="s">
        <v>3330</v>
      </c>
      <c r="P293" s="75" t="s">
        <v>3841</v>
      </c>
      <c r="Q293" s="78" t="s">
        <v>3846</v>
      </c>
      <c r="R293" s="79">
        <v>1</v>
      </c>
    </row>
    <row r="294" spans="2:18" s="78" customFormat="1">
      <c r="B294" s="75" t="s">
        <v>2546</v>
      </c>
      <c r="C294" s="76">
        <v>9783839417768</v>
      </c>
      <c r="D294" s="75" t="s">
        <v>5096</v>
      </c>
      <c r="E294" s="75" t="s">
        <v>5097</v>
      </c>
      <c r="F294" s="77" t="s">
        <v>2547</v>
      </c>
      <c r="G294" s="78" t="s">
        <v>2548</v>
      </c>
      <c r="H294" s="78" t="s">
        <v>6726</v>
      </c>
      <c r="I294" s="75">
        <v>38</v>
      </c>
      <c r="J294" s="75">
        <v>2011</v>
      </c>
      <c r="K294" s="75" t="s">
        <v>5101</v>
      </c>
      <c r="L294" s="75" t="str">
        <f ca="1">VLOOKUP(C294,'Gesamt 2010-2013'!C:K,9,0)</f>
        <v>verfügbar</v>
      </c>
      <c r="M294" s="96">
        <f ca="1">VLOOKUP(C294,'Gesamt 2010-2013'!C:L,10,0)</f>
        <v>32.99</v>
      </c>
      <c r="N294" s="75" t="s">
        <v>6696</v>
      </c>
      <c r="O294" s="77" t="s">
        <v>3330</v>
      </c>
      <c r="P294" s="75" t="s">
        <v>3841</v>
      </c>
      <c r="Q294" s="78" t="s">
        <v>3846</v>
      </c>
      <c r="R294" s="79">
        <v>1</v>
      </c>
    </row>
    <row r="295" spans="2:18" s="78" customFormat="1">
      <c r="B295" s="75" t="s">
        <v>2549</v>
      </c>
      <c r="C295" s="76">
        <v>9783839418857</v>
      </c>
      <c r="D295" s="75" t="s">
        <v>5096</v>
      </c>
      <c r="E295" s="75" t="s">
        <v>5097</v>
      </c>
      <c r="F295" s="77" t="s">
        <v>2550</v>
      </c>
      <c r="G295" s="78" t="s">
        <v>2551</v>
      </c>
      <c r="H295" s="78" t="s">
        <v>6726</v>
      </c>
      <c r="I295" s="75">
        <v>39</v>
      </c>
      <c r="J295" s="75">
        <v>2011</v>
      </c>
      <c r="K295" s="75" t="s">
        <v>5101</v>
      </c>
      <c r="L295" s="75" t="str">
        <f ca="1">VLOOKUP(C295,'Gesamt 2010-2013'!C:K,9,0)</f>
        <v>verfügbar</v>
      </c>
      <c r="M295" s="96">
        <f ca="1">VLOOKUP(C295,'Gesamt 2010-2013'!C:L,10,0)</f>
        <v>34.99</v>
      </c>
      <c r="N295" s="75" t="s">
        <v>6696</v>
      </c>
      <c r="O295" s="77" t="s">
        <v>3330</v>
      </c>
      <c r="P295" s="75" t="s">
        <v>3841</v>
      </c>
      <c r="Q295" s="78" t="s">
        <v>3846</v>
      </c>
      <c r="R295" s="79">
        <v>1</v>
      </c>
    </row>
    <row r="296" spans="2:18" s="78" customFormat="1">
      <c r="B296" s="75" t="s">
        <v>2552</v>
      </c>
      <c r="C296" s="76">
        <v>9783839413722</v>
      </c>
      <c r="D296" s="75" t="s">
        <v>5096</v>
      </c>
      <c r="E296" s="75" t="s">
        <v>5097</v>
      </c>
      <c r="F296" s="77" t="s">
        <v>2553</v>
      </c>
      <c r="G296" s="78" t="s">
        <v>2554</v>
      </c>
      <c r="H296" s="78" t="s">
        <v>6570</v>
      </c>
      <c r="I296" s="75"/>
      <c r="J296" s="75">
        <v>2010</v>
      </c>
      <c r="K296" s="75" t="s">
        <v>5101</v>
      </c>
      <c r="L296" s="75" t="str">
        <f ca="1">VLOOKUP(C296,'Gesamt 2010-2013'!C:K,9,0)</f>
        <v>verfügbar</v>
      </c>
      <c r="M296" s="96">
        <f ca="1">VLOOKUP(C296,'Gesamt 2010-2013'!C:L,10,0)</f>
        <v>26.99</v>
      </c>
      <c r="N296" s="75" t="s">
        <v>6696</v>
      </c>
      <c r="O296" s="77" t="s">
        <v>3330</v>
      </c>
      <c r="P296" s="75" t="s">
        <v>3841</v>
      </c>
      <c r="Q296" s="78" t="s">
        <v>3846</v>
      </c>
      <c r="R296" s="79">
        <v>1</v>
      </c>
    </row>
    <row r="297" spans="2:18" s="78" customFormat="1">
      <c r="B297" s="75" t="s">
        <v>2555</v>
      </c>
      <c r="C297" s="76">
        <v>9783839416259</v>
      </c>
      <c r="D297" s="75" t="s">
        <v>5096</v>
      </c>
      <c r="E297" s="75" t="s">
        <v>5097</v>
      </c>
      <c r="F297" s="77" t="s">
        <v>2556</v>
      </c>
      <c r="G297" s="78" t="s">
        <v>2557</v>
      </c>
      <c r="H297" s="78" t="s">
        <v>6612</v>
      </c>
      <c r="I297" s="75">
        <v>9</v>
      </c>
      <c r="J297" s="75">
        <v>2011</v>
      </c>
      <c r="K297" s="75" t="s">
        <v>5101</v>
      </c>
      <c r="L297" s="75" t="str">
        <f ca="1">VLOOKUP(C297,'Gesamt 2010-2013'!C:K,9,0)</f>
        <v>verfügbar</v>
      </c>
      <c r="M297" s="96">
        <f ca="1">VLOOKUP(C297,'Gesamt 2010-2013'!C:L,10,0)</f>
        <v>17.989999999999998</v>
      </c>
      <c r="N297" s="75" t="s">
        <v>6696</v>
      </c>
      <c r="O297" s="77" t="s">
        <v>3330</v>
      </c>
      <c r="P297" s="75" t="s">
        <v>3841</v>
      </c>
      <c r="Q297" s="78" t="s">
        <v>3846</v>
      </c>
      <c r="R297" s="79">
        <v>1</v>
      </c>
    </row>
    <row r="298" spans="2:18" s="78" customFormat="1">
      <c r="B298" s="75" t="s">
        <v>2558</v>
      </c>
      <c r="C298" s="76">
        <v>9783839415559</v>
      </c>
      <c r="D298" s="75" t="s">
        <v>5096</v>
      </c>
      <c r="E298" s="75" t="s">
        <v>5097</v>
      </c>
      <c r="F298" s="77" t="s">
        <v>2559</v>
      </c>
      <c r="G298" s="78" t="s">
        <v>2560</v>
      </c>
      <c r="H298" s="78" t="s">
        <v>6570</v>
      </c>
      <c r="I298" s="75"/>
      <c r="J298" s="75">
        <v>2012</v>
      </c>
      <c r="K298" s="75" t="s">
        <v>5101</v>
      </c>
      <c r="L298" s="75" t="str">
        <f ca="1">VLOOKUP(C298,'Gesamt 2010-2013'!C:K,9,0)</f>
        <v>verfügbar</v>
      </c>
      <c r="M298" s="96">
        <f ca="1">VLOOKUP(C298,'Gesamt 2010-2013'!C:L,10,0)</f>
        <v>34.99</v>
      </c>
      <c r="N298" s="75" t="s">
        <v>6696</v>
      </c>
      <c r="O298" s="77" t="s">
        <v>3330</v>
      </c>
      <c r="P298" s="75" t="s">
        <v>3841</v>
      </c>
      <c r="Q298" s="78" t="s">
        <v>3846</v>
      </c>
      <c r="R298" s="79">
        <v>1</v>
      </c>
    </row>
    <row r="299" spans="2:18" s="78" customFormat="1">
      <c r="B299" s="75" t="s">
        <v>2561</v>
      </c>
      <c r="C299" s="76">
        <v>9783839413333</v>
      </c>
      <c r="D299" s="75" t="s">
        <v>5096</v>
      </c>
      <c r="E299" s="75" t="s">
        <v>5097</v>
      </c>
      <c r="F299" s="77" t="s">
        <v>2562</v>
      </c>
      <c r="G299" s="78" t="s">
        <v>2563</v>
      </c>
      <c r="H299" s="78" t="s">
        <v>4282</v>
      </c>
      <c r="I299" s="75">
        <v>10</v>
      </c>
      <c r="J299" s="75">
        <v>2012</v>
      </c>
      <c r="K299" s="75" t="s">
        <v>5101</v>
      </c>
      <c r="L299" s="75" t="str">
        <f ca="1">VLOOKUP(C299,'Gesamt 2010-2013'!C:K,9,0)</f>
        <v>verfügbar</v>
      </c>
      <c r="M299" s="96">
        <f ca="1">VLOOKUP(C299,'Gesamt 2010-2013'!C:L,10,0)</f>
        <v>26.99</v>
      </c>
      <c r="N299" s="75" t="s">
        <v>6696</v>
      </c>
      <c r="O299" s="77" t="s">
        <v>3330</v>
      </c>
      <c r="P299" s="75" t="s">
        <v>3841</v>
      </c>
      <c r="Q299" s="78" t="s">
        <v>3846</v>
      </c>
      <c r="R299" s="79">
        <v>1</v>
      </c>
    </row>
    <row r="300" spans="2:18" s="78" customFormat="1">
      <c r="B300" s="75" t="s">
        <v>2564</v>
      </c>
      <c r="C300" s="76">
        <v>9783839412251</v>
      </c>
      <c r="D300" s="75" t="s">
        <v>5096</v>
      </c>
      <c r="E300" s="75" t="s">
        <v>5097</v>
      </c>
      <c r="F300" s="77" t="s">
        <v>2565</v>
      </c>
      <c r="G300" s="78" t="s">
        <v>2566</v>
      </c>
      <c r="H300" s="78" t="s">
        <v>6570</v>
      </c>
      <c r="I300" s="75"/>
      <c r="J300" s="75">
        <v>2012</v>
      </c>
      <c r="K300" s="75" t="s">
        <v>5101</v>
      </c>
      <c r="L300" s="75" t="str">
        <f ca="1">VLOOKUP(C300,'Gesamt 2010-2013'!C:K,9,0)</f>
        <v>verfügbar</v>
      </c>
      <c r="M300" s="96">
        <f ca="1">VLOOKUP(C300,'Gesamt 2010-2013'!C:L,10,0)</f>
        <v>33.99</v>
      </c>
      <c r="N300" s="75" t="s">
        <v>6696</v>
      </c>
      <c r="O300" s="77" t="s">
        <v>3330</v>
      </c>
      <c r="P300" s="75" t="s">
        <v>3841</v>
      </c>
      <c r="Q300" s="78" t="s">
        <v>3846</v>
      </c>
      <c r="R300" s="79">
        <v>1</v>
      </c>
    </row>
    <row r="301" spans="2:18" s="78" customFormat="1">
      <c r="B301" s="75" t="s">
        <v>2567</v>
      </c>
      <c r="C301" s="76">
        <v>9783839418758</v>
      </c>
      <c r="D301" s="75" t="s">
        <v>5096</v>
      </c>
      <c r="E301" s="75" t="s">
        <v>5097</v>
      </c>
      <c r="F301" s="77" t="s">
        <v>2568</v>
      </c>
      <c r="G301" s="78" t="s">
        <v>2569</v>
      </c>
      <c r="H301" s="78" t="s">
        <v>6570</v>
      </c>
      <c r="I301" s="75"/>
      <c r="J301" s="75">
        <v>2012</v>
      </c>
      <c r="K301" s="75" t="s">
        <v>5101</v>
      </c>
      <c r="L301" s="75" t="str">
        <f ca="1">VLOOKUP(C301,'Gesamt 2010-2013'!C:K,9,0)</f>
        <v>verfügbar</v>
      </c>
      <c r="M301" s="96">
        <f ca="1">VLOOKUP(C301,'Gesamt 2010-2013'!C:L,10,0)</f>
        <v>25.99</v>
      </c>
      <c r="N301" s="75" t="s">
        <v>6696</v>
      </c>
      <c r="O301" s="77" t="s">
        <v>3330</v>
      </c>
      <c r="P301" s="75" t="s">
        <v>3841</v>
      </c>
      <c r="Q301" s="78" t="s">
        <v>3846</v>
      </c>
      <c r="R301" s="79">
        <v>1</v>
      </c>
    </row>
    <row r="302" spans="2:18" s="78" customFormat="1">
      <c r="B302" s="75" t="s">
        <v>2570</v>
      </c>
      <c r="C302" s="76">
        <v>9783839423905</v>
      </c>
      <c r="D302" s="75" t="s">
        <v>5096</v>
      </c>
      <c r="E302" s="75" t="s">
        <v>5097</v>
      </c>
      <c r="F302" s="77" t="s">
        <v>2571</v>
      </c>
      <c r="G302" s="78" t="s">
        <v>2572</v>
      </c>
      <c r="H302" s="78" t="s">
        <v>6570</v>
      </c>
      <c r="I302" s="75"/>
      <c r="J302" s="75">
        <v>2013</v>
      </c>
      <c r="K302" s="75" t="s">
        <v>5101</v>
      </c>
      <c r="L302" s="75" t="str">
        <f ca="1">VLOOKUP(C302,'Gesamt 2010-2013'!C:K,9,0)</f>
        <v>verfügbar</v>
      </c>
      <c r="M302" s="96">
        <f ca="1">VLOOKUP(C302,'Gesamt 2010-2013'!C:L,10,0)</f>
        <v>32.99</v>
      </c>
      <c r="N302" s="75" t="s">
        <v>6696</v>
      </c>
      <c r="O302" s="77" t="s">
        <v>3330</v>
      </c>
      <c r="P302" s="75" t="s">
        <v>3841</v>
      </c>
      <c r="Q302" s="78" t="s">
        <v>3846</v>
      </c>
      <c r="R302" s="79">
        <v>1</v>
      </c>
    </row>
    <row r="303" spans="2:18" s="78" customFormat="1">
      <c r="B303" s="75" t="s">
        <v>2573</v>
      </c>
      <c r="C303" s="76">
        <v>9783839413760</v>
      </c>
      <c r="D303" s="75" t="s">
        <v>5096</v>
      </c>
      <c r="E303" s="75" t="s">
        <v>5097</v>
      </c>
      <c r="F303" s="77" t="s">
        <v>2574</v>
      </c>
      <c r="G303" s="78" t="s">
        <v>2575</v>
      </c>
      <c r="H303" s="78" t="s">
        <v>6570</v>
      </c>
      <c r="I303" s="75"/>
      <c r="J303" s="75">
        <v>2010</v>
      </c>
      <c r="K303" s="75" t="s">
        <v>5101</v>
      </c>
      <c r="L303" s="75" t="str">
        <f ca="1">VLOOKUP(C303,'Gesamt 2010-2013'!C:K,9,0)</f>
        <v>verfügbar</v>
      </c>
      <c r="M303" s="96">
        <f ca="1">VLOOKUP(C303,'Gesamt 2010-2013'!C:L,10,0)</f>
        <v>38.99</v>
      </c>
      <c r="N303" s="75" t="s">
        <v>6696</v>
      </c>
      <c r="O303" s="77" t="s">
        <v>3330</v>
      </c>
      <c r="P303" s="75" t="s">
        <v>3841</v>
      </c>
      <c r="Q303" s="78" t="s">
        <v>3846</v>
      </c>
      <c r="R303" s="79">
        <v>1</v>
      </c>
    </row>
    <row r="304" spans="2:18" s="78" customFormat="1">
      <c r="B304" s="75" t="s">
        <v>2576</v>
      </c>
      <c r="C304" s="76">
        <v>9783839417799</v>
      </c>
      <c r="D304" s="75" t="s">
        <v>5096</v>
      </c>
      <c r="E304" s="75" t="s">
        <v>5097</v>
      </c>
      <c r="F304" s="77" t="s">
        <v>2577</v>
      </c>
      <c r="G304" s="78" t="s">
        <v>2578</v>
      </c>
      <c r="H304" s="78" t="s">
        <v>4282</v>
      </c>
      <c r="I304" s="75">
        <v>13</v>
      </c>
      <c r="J304" s="75">
        <v>2011</v>
      </c>
      <c r="K304" s="75" t="s">
        <v>5101</v>
      </c>
      <c r="L304" s="75" t="str">
        <f ca="1">VLOOKUP(C304,'Gesamt 2010-2013'!C:K,9,0)</f>
        <v>verfügbar</v>
      </c>
      <c r="M304" s="96">
        <f ca="1">VLOOKUP(C304,'Gesamt 2010-2013'!C:L,10,0)</f>
        <v>31.99</v>
      </c>
      <c r="N304" s="75" t="s">
        <v>6696</v>
      </c>
      <c r="O304" s="77" t="s">
        <v>3330</v>
      </c>
      <c r="P304" s="75" t="s">
        <v>3841</v>
      </c>
      <c r="Q304" s="78" t="s">
        <v>3846</v>
      </c>
      <c r="R304" s="79">
        <v>1</v>
      </c>
    </row>
    <row r="305" spans="2:18" s="78" customFormat="1">
      <c r="B305" s="75" t="s">
        <v>2579</v>
      </c>
      <c r="C305" s="76">
        <v>9783839418000</v>
      </c>
      <c r="D305" s="75" t="s">
        <v>5096</v>
      </c>
      <c r="E305" s="75" t="s">
        <v>5097</v>
      </c>
      <c r="F305" s="77" t="s">
        <v>2580</v>
      </c>
      <c r="G305" s="78" t="s">
        <v>2269</v>
      </c>
      <c r="H305" s="78" t="s">
        <v>6570</v>
      </c>
      <c r="I305" s="75"/>
      <c r="J305" s="75">
        <v>2011</v>
      </c>
      <c r="K305" s="75" t="s">
        <v>5135</v>
      </c>
      <c r="L305" s="75" t="str">
        <f ca="1">VLOOKUP(C305,'Gesamt 2010-2013'!C:K,9,0)</f>
        <v>verfügbar</v>
      </c>
      <c r="M305" s="96">
        <f ca="1">VLOOKUP(C305,'Gesamt 2010-2013'!C:L,10,0)</f>
        <v>26.99</v>
      </c>
      <c r="N305" s="75" t="s">
        <v>6696</v>
      </c>
      <c r="O305" s="77" t="s">
        <v>3330</v>
      </c>
      <c r="P305" s="75" t="s">
        <v>3841</v>
      </c>
      <c r="Q305" s="78" t="s">
        <v>3846</v>
      </c>
      <c r="R305" s="79">
        <v>1</v>
      </c>
    </row>
    <row r="306" spans="2:18" s="78" customFormat="1">
      <c r="B306" s="75" t="s">
        <v>2581</v>
      </c>
      <c r="C306" s="76">
        <v>9783839411810</v>
      </c>
      <c r="D306" s="75" t="s">
        <v>5096</v>
      </c>
      <c r="E306" s="75" t="s">
        <v>5097</v>
      </c>
      <c r="F306" s="77" t="s">
        <v>2582</v>
      </c>
      <c r="G306" s="78" t="s">
        <v>2583</v>
      </c>
      <c r="H306" s="78" t="s">
        <v>4282</v>
      </c>
      <c r="I306" s="75">
        <v>6</v>
      </c>
      <c r="J306" s="75">
        <v>2011</v>
      </c>
      <c r="K306" s="75" t="s">
        <v>5101</v>
      </c>
      <c r="L306" s="75" t="str">
        <f ca="1">VLOOKUP(C306,'Gesamt 2010-2013'!C:K,9,0)</f>
        <v>verfügbar</v>
      </c>
      <c r="M306" s="96">
        <f ca="1">VLOOKUP(C306,'Gesamt 2010-2013'!C:L,10,0)</f>
        <v>26.99</v>
      </c>
      <c r="N306" s="75" t="s">
        <v>6696</v>
      </c>
      <c r="O306" s="77" t="s">
        <v>3330</v>
      </c>
      <c r="P306" s="75" t="s">
        <v>3841</v>
      </c>
      <c r="Q306" s="78" t="s">
        <v>3846</v>
      </c>
      <c r="R306" s="79">
        <v>1</v>
      </c>
    </row>
    <row r="307" spans="2:18" s="78" customFormat="1">
      <c r="B307" s="75" t="s">
        <v>2584</v>
      </c>
      <c r="C307" s="76">
        <v>9783839416440</v>
      </c>
      <c r="D307" s="75" t="s">
        <v>5096</v>
      </c>
      <c r="E307" s="75" t="s">
        <v>5097</v>
      </c>
      <c r="F307" s="77" t="s">
        <v>2585</v>
      </c>
      <c r="G307" s="78" t="s">
        <v>2586</v>
      </c>
      <c r="H307" s="78" t="s">
        <v>3612</v>
      </c>
      <c r="I307" s="75">
        <v>3</v>
      </c>
      <c r="J307" s="75">
        <v>2012</v>
      </c>
      <c r="K307" s="75" t="s">
        <v>5101</v>
      </c>
      <c r="L307" s="75" t="str">
        <f ca="1">VLOOKUP(C307,'Gesamt 2010-2013'!C:K,9,0)</f>
        <v>verfügbar</v>
      </c>
      <c r="M307" s="96">
        <f ca="1">VLOOKUP(C307,'Gesamt 2010-2013'!C:L,10,0)</f>
        <v>33.99</v>
      </c>
      <c r="N307" s="75" t="s">
        <v>6696</v>
      </c>
      <c r="O307" s="77" t="s">
        <v>3330</v>
      </c>
      <c r="P307" s="75" t="s">
        <v>3841</v>
      </c>
      <c r="Q307" s="78" t="s">
        <v>3846</v>
      </c>
      <c r="R307" s="79">
        <v>1</v>
      </c>
    </row>
    <row r="308" spans="2:18" s="78" customFormat="1">
      <c r="B308" s="75" t="s">
        <v>2587</v>
      </c>
      <c r="C308" s="76">
        <v>9783839415580</v>
      </c>
      <c r="D308" s="75" t="s">
        <v>5096</v>
      </c>
      <c r="E308" s="75" t="s">
        <v>5097</v>
      </c>
      <c r="F308" s="77" t="s">
        <v>2588</v>
      </c>
      <c r="G308" s="78" t="s">
        <v>2589</v>
      </c>
      <c r="H308" s="78" t="s">
        <v>6570</v>
      </c>
      <c r="I308" s="75"/>
      <c r="J308" s="75">
        <v>2012</v>
      </c>
      <c r="K308" s="75" t="s">
        <v>5101</v>
      </c>
      <c r="L308" s="75" t="str">
        <f ca="1">VLOOKUP(C308,'Gesamt 2010-2013'!C:K,9,0)</f>
        <v>verfügbar</v>
      </c>
      <c r="M308" s="96">
        <f ca="1">VLOOKUP(C308,'Gesamt 2010-2013'!C:L,10,0)</f>
        <v>26.99</v>
      </c>
      <c r="N308" s="75" t="s">
        <v>6696</v>
      </c>
      <c r="O308" s="77" t="s">
        <v>3330</v>
      </c>
      <c r="P308" s="75" t="s">
        <v>3841</v>
      </c>
      <c r="Q308" s="78" t="s">
        <v>3846</v>
      </c>
      <c r="R308" s="79">
        <v>1</v>
      </c>
    </row>
    <row r="309" spans="2:18" s="78" customFormat="1">
      <c r="B309" s="75" t="s">
        <v>2590</v>
      </c>
      <c r="C309" s="76">
        <v>9783839419472</v>
      </c>
      <c r="D309" s="75" t="s">
        <v>5096</v>
      </c>
      <c r="E309" s="75" t="s">
        <v>5097</v>
      </c>
      <c r="F309" s="77" t="s">
        <v>2591</v>
      </c>
      <c r="G309" s="78" t="s">
        <v>2592</v>
      </c>
      <c r="H309" s="78" t="s">
        <v>3612</v>
      </c>
      <c r="I309" s="75">
        <v>2</v>
      </c>
      <c r="J309" s="75">
        <v>2013</v>
      </c>
      <c r="K309" s="75" t="s">
        <v>5101</v>
      </c>
      <c r="L309" s="75" t="str">
        <f ca="1">VLOOKUP(C309,'Gesamt 2010-2013'!C:K,9,0)</f>
        <v>verfügbar</v>
      </c>
      <c r="M309" s="96">
        <f ca="1">VLOOKUP(C309,'Gesamt 2010-2013'!C:L,10,0)</f>
        <v>33.99</v>
      </c>
      <c r="N309" s="75" t="s">
        <v>6696</v>
      </c>
      <c r="O309" s="77" t="s">
        <v>3330</v>
      </c>
      <c r="P309" s="75" t="s">
        <v>3841</v>
      </c>
      <c r="Q309" s="78" t="s">
        <v>3846</v>
      </c>
      <c r="R309" s="79">
        <v>1</v>
      </c>
    </row>
    <row r="310" spans="2:18" s="78" customFormat="1">
      <c r="B310" s="75" t="s">
        <v>2593</v>
      </c>
      <c r="C310" s="76">
        <v>9783839424391</v>
      </c>
      <c r="D310" s="75" t="s">
        <v>5096</v>
      </c>
      <c r="E310" s="75" t="s">
        <v>5097</v>
      </c>
      <c r="F310" s="77" t="s">
        <v>2594</v>
      </c>
      <c r="G310" s="78" t="s">
        <v>2595</v>
      </c>
      <c r="H310" s="78" t="s">
        <v>2539</v>
      </c>
      <c r="I310" s="75">
        <v>4</v>
      </c>
      <c r="J310" s="75">
        <v>2013</v>
      </c>
      <c r="K310" s="75" t="s">
        <v>5101</v>
      </c>
      <c r="L310" s="75" t="str">
        <f ca="1">VLOOKUP(C310,'Gesamt 2010-2013'!C:K,9,0)</f>
        <v>verfügbar</v>
      </c>
      <c r="M310" s="96">
        <f ca="1">VLOOKUP(C310,'Gesamt 2010-2013'!C:L,10,0)</f>
        <v>45.99</v>
      </c>
      <c r="N310" s="75" t="s">
        <v>6696</v>
      </c>
      <c r="O310" s="77" t="s">
        <v>3330</v>
      </c>
      <c r="P310" s="75" t="s">
        <v>3841</v>
      </c>
      <c r="Q310" s="78" t="s">
        <v>3846</v>
      </c>
      <c r="R310" s="79">
        <v>1</v>
      </c>
    </row>
    <row r="311" spans="2:18" s="78" customFormat="1">
      <c r="B311" s="75" t="s">
        <v>2596</v>
      </c>
      <c r="C311" s="76">
        <v>9783839417492</v>
      </c>
      <c r="D311" s="75" t="s">
        <v>5096</v>
      </c>
      <c r="E311" s="75" t="s">
        <v>5097</v>
      </c>
      <c r="F311" s="77" t="s">
        <v>2597</v>
      </c>
      <c r="G311" s="78" t="s">
        <v>2598</v>
      </c>
      <c r="H311" s="78" t="s">
        <v>6570</v>
      </c>
      <c r="I311" s="75"/>
      <c r="J311" s="75">
        <v>2011</v>
      </c>
      <c r="K311" s="75" t="s">
        <v>5101</v>
      </c>
      <c r="L311" s="75" t="str">
        <f ca="1">VLOOKUP(C311,'Gesamt 2010-2013'!C:K,9,0)</f>
        <v>verfügbar</v>
      </c>
      <c r="M311" s="96">
        <f ca="1">VLOOKUP(C311,'Gesamt 2010-2013'!C:L,10,0)</f>
        <v>33.99</v>
      </c>
      <c r="N311" s="75" t="s">
        <v>6696</v>
      </c>
      <c r="O311" s="77" t="s">
        <v>3330</v>
      </c>
      <c r="P311" s="75" t="s">
        <v>3841</v>
      </c>
      <c r="Q311" s="78" t="s">
        <v>3846</v>
      </c>
      <c r="R311" s="79">
        <v>1</v>
      </c>
    </row>
    <row r="312" spans="2:18" s="78" customFormat="1">
      <c r="B312" s="75" t="s">
        <v>2599</v>
      </c>
      <c r="C312" s="76">
        <v>9783839418086</v>
      </c>
      <c r="D312" s="75" t="s">
        <v>5096</v>
      </c>
      <c r="E312" s="75" t="s">
        <v>5097</v>
      </c>
      <c r="F312" s="77" t="s">
        <v>2600</v>
      </c>
      <c r="G312" s="78" t="s">
        <v>2601</v>
      </c>
      <c r="H312" s="78" t="s">
        <v>6570</v>
      </c>
      <c r="I312" s="75"/>
      <c r="J312" s="75">
        <v>2011</v>
      </c>
      <c r="K312" s="75" t="s">
        <v>5101</v>
      </c>
      <c r="L312" s="75" t="str">
        <f ca="1">VLOOKUP(C312,'Gesamt 2010-2013'!C:K,9,0)</f>
        <v>verfügbar</v>
      </c>
      <c r="M312" s="96">
        <f ca="1">VLOOKUP(C312,'Gesamt 2010-2013'!C:L,10,0)</f>
        <v>31.99</v>
      </c>
      <c r="N312" s="75" t="s">
        <v>6696</v>
      </c>
      <c r="O312" s="77" t="s">
        <v>3330</v>
      </c>
      <c r="P312" s="75" t="s">
        <v>3841</v>
      </c>
      <c r="Q312" s="78" t="s">
        <v>3846</v>
      </c>
      <c r="R312" s="79">
        <v>1</v>
      </c>
    </row>
    <row r="313" spans="2:18" s="78" customFormat="1">
      <c r="B313" s="75" t="s">
        <v>2602</v>
      </c>
      <c r="C313" s="76">
        <v>9783839407790</v>
      </c>
      <c r="D313" s="75" t="s">
        <v>5096</v>
      </c>
      <c r="E313" s="75" t="s">
        <v>5097</v>
      </c>
      <c r="F313" s="77" t="s">
        <v>2603</v>
      </c>
      <c r="G313" s="78" t="s">
        <v>2604</v>
      </c>
      <c r="H313" s="78" t="s">
        <v>5917</v>
      </c>
      <c r="I313" s="75">
        <v>4</v>
      </c>
      <c r="J313" s="75">
        <v>2011</v>
      </c>
      <c r="K313" s="75" t="s">
        <v>5101</v>
      </c>
      <c r="L313" s="75" t="str">
        <f ca="1">VLOOKUP(C313,'Gesamt 2010-2013'!C:K,9,0)</f>
        <v>verfügbar</v>
      </c>
      <c r="M313" s="96">
        <f ca="1">VLOOKUP(C313,'Gesamt 2010-2013'!C:L,10,0)</f>
        <v>23.99</v>
      </c>
      <c r="N313" s="75" t="s">
        <v>6696</v>
      </c>
      <c r="O313" s="77" t="s">
        <v>3330</v>
      </c>
      <c r="P313" s="75" t="s">
        <v>3841</v>
      </c>
      <c r="Q313" s="78" t="s">
        <v>3846</v>
      </c>
      <c r="R313" s="79">
        <v>1</v>
      </c>
    </row>
    <row r="314" spans="2:18" s="78" customFormat="1">
      <c r="B314" s="75" t="s">
        <v>2605</v>
      </c>
      <c r="C314" s="76">
        <v>9783839407288</v>
      </c>
      <c r="D314" s="75" t="s">
        <v>5096</v>
      </c>
      <c r="E314" s="75" t="s">
        <v>5097</v>
      </c>
      <c r="F314" s="77" t="s">
        <v>2606</v>
      </c>
      <c r="G314" s="78" t="s">
        <v>2607</v>
      </c>
      <c r="H314" s="78" t="s">
        <v>6570</v>
      </c>
      <c r="I314" s="75"/>
      <c r="J314" s="75">
        <v>2011</v>
      </c>
      <c r="K314" s="75" t="s">
        <v>5101</v>
      </c>
      <c r="L314" s="75" t="str">
        <f ca="1">VLOOKUP(C314,'Gesamt 2010-2013'!C:K,9,0)</f>
        <v>verfügbar</v>
      </c>
      <c r="M314" s="96">
        <f ca="1">VLOOKUP(C314,'Gesamt 2010-2013'!C:L,10,0)</f>
        <v>38.99</v>
      </c>
      <c r="N314" s="75" t="s">
        <v>6696</v>
      </c>
      <c r="O314" s="77" t="s">
        <v>3330</v>
      </c>
      <c r="P314" s="75" t="s">
        <v>3841</v>
      </c>
      <c r="Q314" s="78" t="s">
        <v>3846</v>
      </c>
      <c r="R314" s="79">
        <v>1</v>
      </c>
    </row>
    <row r="315" spans="2:18" s="78" customFormat="1">
      <c r="B315" s="75" t="s">
        <v>2608</v>
      </c>
      <c r="C315" s="76">
        <v>9783839418369</v>
      </c>
      <c r="D315" s="75" t="s">
        <v>5096</v>
      </c>
      <c r="E315" s="75" t="s">
        <v>5097</v>
      </c>
      <c r="F315" s="77" t="s">
        <v>2609</v>
      </c>
      <c r="G315" s="78" t="s">
        <v>2610</v>
      </c>
      <c r="H315" s="78" t="s">
        <v>6570</v>
      </c>
      <c r="I315" s="75"/>
      <c r="J315" s="75">
        <v>2011</v>
      </c>
      <c r="K315" s="75" t="s">
        <v>5101</v>
      </c>
      <c r="L315" s="75" t="str">
        <f ca="1">VLOOKUP(C315,'Gesamt 2010-2013'!C:K,9,0)</f>
        <v>verfügbar</v>
      </c>
      <c r="M315" s="96">
        <f ca="1">VLOOKUP(C315,'Gesamt 2010-2013'!C:L,10,0)</f>
        <v>32.99</v>
      </c>
      <c r="N315" s="75" t="s">
        <v>6696</v>
      </c>
      <c r="O315" s="77" t="s">
        <v>3330</v>
      </c>
      <c r="P315" s="75" t="s">
        <v>3841</v>
      </c>
      <c r="Q315" s="78" t="s">
        <v>3846</v>
      </c>
      <c r="R315" s="79">
        <v>1</v>
      </c>
    </row>
    <row r="316" spans="2:18" s="78" customFormat="1">
      <c r="B316" s="75" t="s">
        <v>2611</v>
      </c>
      <c r="C316" s="76">
        <v>9783839419885</v>
      </c>
      <c r="D316" s="75" t="s">
        <v>5096</v>
      </c>
      <c r="E316" s="75" t="s">
        <v>5097</v>
      </c>
      <c r="F316" s="77" t="s">
        <v>2612</v>
      </c>
      <c r="G316" s="78" t="s">
        <v>2613</v>
      </c>
      <c r="H316" s="78" t="s">
        <v>5917</v>
      </c>
      <c r="I316" s="75">
        <v>18</v>
      </c>
      <c r="J316" s="75">
        <v>2011</v>
      </c>
      <c r="K316" s="75" t="s">
        <v>5101</v>
      </c>
      <c r="L316" s="75" t="str">
        <f ca="1">VLOOKUP(C316,'Gesamt 2010-2013'!C:K,9,0)</f>
        <v>verfügbar</v>
      </c>
      <c r="M316" s="96">
        <f ca="1">VLOOKUP(C316,'Gesamt 2010-2013'!C:L,10,0)</f>
        <v>31.99</v>
      </c>
      <c r="N316" s="75" t="s">
        <v>6696</v>
      </c>
      <c r="O316" s="77" t="s">
        <v>3330</v>
      </c>
      <c r="P316" s="75" t="s">
        <v>3841</v>
      </c>
      <c r="Q316" s="78" t="s">
        <v>3846</v>
      </c>
      <c r="R316" s="79">
        <v>1</v>
      </c>
    </row>
    <row r="317" spans="2:18" s="78" customFormat="1">
      <c r="B317" s="75" t="s">
        <v>2614</v>
      </c>
      <c r="C317" s="76">
        <v>9783839417577</v>
      </c>
      <c r="D317" s="75" t="s">
        <v>5096</v>
      </c>
      <c r="E317" s="75" t="s">
        <v>5097</v>
      </c>
      <c r="F317" s="77" t="s">
        <v>2615</v>
      </c>
      <c r="G317" s="78" t="s">
        <v>2616</v>
      </c>
      <c r="H317" s="78" t="s">
        <v>6570</v>
      </c>
      <c r="I317" s="75"/>
      <c r="J317" s="75">
        <v>2012</v>
      </c>
      <c r="K317" s="75" t="s">
        <v>5135</v>
      </c>
      <c r="L317" s="75" t="str">
        <f ca="1">VLOOKUP(C317,'Gesamt 2010-2013'!C:K,9,0)</f>
        <v>verfügbar</v>
      </c>
      <c r="M317" s="96">
        <f ca="1">VLOOKUP(C317,'Gesamt 2010-2013'!C:L,10,0)</f>
        <v>32.99</v>
      </c>
      <c r="N317" s="75" t="s">
        <v>6696</v>
      </c>
      <c r="O317" s="77" t="s">
        <v>3330</v>
      </c>
      <c r="P317" s="75" t="s">
        <v>3841</v>
      </c>
      <c r="Q317" s="78" t="s">
        <v>3846</v>
      </c>
      <c r="R317" s="79">
        <v>1</v>
      </c>
    </row>
    <row r="318" spans="2:18" s="78" customFormat="1">
      <c r="B318" s="75" t="s">
        <v>2617</v>
      </c>
      <c r="C318" s="76">
        <v>9783839420980</v>
      </c>
      <c r="D318" s="75" t="s">
        <v>5096</v>
      </c>
      <c r="E318" s="75" t="s">
        <v>5097</v>
      </c>
      <c r="F318" s="77" t="s">
        <v>2618</v>
      </c>
      <c r="G318" s="78" t="s">
        <v>2619</v>
      </c>
      <c r="H318" s="78" t="s">
        <v>6570</v>
      </c>
      <c r="I318" s="75"/>
      <c r="J318" s="75">
        <v>2012</v>
      </c>
      <c r="K318" s="75" t="s">
        <v>5101</v>
      </c>
      <c r="L318" s="75" t="str">
        <f ca="1">VLOOKUP(C318,'Gesamt 2010-2013'!C:K,9,0)</f>
        <v>verfügbar</v>
      </c>
      <c r="M318" s="96">
        <f ca="1">VLOOKUP(C318,'Gesamt 2010-2013'!C:L,10,0)</f>
        <v>33.99</v>
      </c>
      <c r="N318" s="75" t="s">
        <v>6696</v>
      </c>
      <c r="O318" s="77" t="s">
        <v>3330</v>
      </c>
      <c r="P318" s="75" t="s">
        <v>3841</v>
      </c>
      <c r="Q318" s="78" t="s">
        <v>3846</v>
      </c>
      <c r="R318" s="79">
        <v>1</v>
      </c>
    </row>
    <row r="319" spans="2:18" s="78" customFormat="1">
      <c r="B319" s="75" t="s">
        <v>2620</v>
      </c>
      <c r="C319" s="76">
        <v>9783839421550</v>
      </c>
      <c r="D319" s="75" t="s">
        <v>5096</v>
      </c>
      <c r="E319" s="75" t="s">
        <v>5097</v>
      </c>
      <c r="F319" s="77" t="s">
        <v>2621</v>
      </c>
      <c r="G319" s="78" t="s">
        <v>2622</v>
      </c>
      <c r="H319" s="78" t="s">
        <v>6570</v>
      </c>
      <c r="I319" s="75"/>
      <c r="J319" s="75">
        <v>2012</v>
      </c>
      <c r="K319" s="75" t="s">
        <v>5101</v>
      </c>
      <c r="L319" s="75" t="str">
        <f ca="1">VLOOKUP(C319,'Gesamt 2010-2013'!C:K,9,0)</f>
        <v>verfügbar</v>
      </c>
      <c r="M319" s="96">
        <f ca="1">VLOOKUP(C319,'Gesamt 2010-2013'!C:L,10,0)</f>
        <v>24.99</v>
      </c>
      <c r="N319" s="75" t="s">
        <v>6696</v>
      </c>
      <c r="O319" s="77" t="s">
        <v>3330</v>
      </c>
      <c r="P319" s="75" t="s">
        <v>3841</v>
      </c>
      <c r="Q319" s="78" t="s">
        <v>3846</v>
      </c>
      <c r="R319" s="79">
        <v>1</v>
      </c>
    </row>
    <row r="320" spans="2:18" s="78" customFormat="1">
      <c r="B320" s="75" t="s">
        <v>2623</v>
      </c>
      <c r="C320" s="76">
        <v>9783839419809</v>
      </c>
      <c r="D320" s="75" t="s">
        <v>5096</v>
      </c>
      <c r="E320" s="75" t="s">
        <v>5097</v>
      </c>
      <c r="F320" s="77" t="s">
        <v>2624</v>
      </c>
      <c r="G320" s="78" t="s">
        <v>2625</v>
      </c>
      <c r="H320" s="78" t="s">
        <v>6570</v>
      </c>
      <c r="I320" s="75"/>
      <c r="J320" s="75">
        <v>2012</v>
      </c>
      <c r="K320" s="75" t="s">
        <v>5101</v>
      </c>
      <c r="L320" s="75" t="str">
        <f ca="1">VLOOKUP(C320,'Gesamt 2010-2013'!C:K,9,0)</f>
        <v>verfügbar</v>
      </c>
      <c r="M320" s="96">
        <f ca="1">VLOOKUP(C320,'Gesamt 2010-2013'!C:L,10,0)</f>
        <v>33.99</v>
      </c>
      <c r="N320" s="75" t="s">
        <v>6696</v>
      </c>
      <c r="O320" s="77" t="s">
        <v>3330</v>
      </c>
      <c r="P320" s="75" t="s">
        <v>3841</v>
      </c>
      <c r="Q320" s="78" t="s">
        <v>3846</v>
      </c>
      <c r="R320" s="79">
        <v>1</v>
      </c>
    </row>
    <row r="321" spans="2:18" s="78" customFormat="1">
      <c r="B321" s="75" t="s">
        <v>2626</v>
      </c>
      <c r="C321" s="76">
        <v>9783839421574</v>
      </c>
      <c r="D321" s="75" t="s">
        <v>5096</v>
      </c>
      <c r="E321" s="75" t="s">
        <v>5097</v>
      </c>
      <c r="F321" s="77" t="s">
        <v>2627</v>
      </c>
      <c r="G321" s="78" t="s">
        <v>2628</v>
      </c>
      <c r="H321" s="78" t="s">
        <v>6365</v>
      </c>
      <c r="I321" s="75">
        <v>9</v>
      </c>
      <c r="J321" s="75">
        <v>2012</v>
      </c>
      <c r="K321" s="75" t="s">
        <v>5101</v>
      </c>
      <c r="L321" s="75" t="str">
        <f ca="1">VLOOKUP(C321,'Gesamt 2010-2013'!C:K,9,0)</f>
        <v>verfügbar</v>
      </c>
      <c r="M321" s="96">
        <f ca="1">VLOOKUP(C321,'Gesamt 2010-2013'!C:L,10,0)</f>
        <v>31.99</v>
      </c>
      <c r="N321" s="75" t="s">
        <v>6696</v>
      </c>
      <c r="O321" s="77" t="s">
        <v>3330</v>
      </c>
      <c r="P321" s="75" t="s">
        <v>3841</v>
      </c>
      <c r="Q321" s="78" t="s">
        <v>3846</v>
      </c>
      <c r="R321" s="79">
        <v>1</v>
      </c>
    </row>
    <row r="322" spans="2:18" s="78" customFormat="1">
      <c r="B322" s="75" t="s">
        <v>2629</v>
      </c>
      <c r="C322" s="76">
        <v>9783839422359</v>
      </c>
      <c r="D322" s="75" t="s">
        <v>5096</v>
      </c>
      <c r="E322" s="75" t="s">
        <v>5097</v>
      </c>
      <c r="F322" s="77" t="s">
        <v>2630</v>
      </c>
      <c r="G322" s="78" t="s">
        <v>2631</v>
      </c>
      <c r="H322" s="78" t="s">
        <v>6570</v>
      </c>
      <c r="I322" s="75"/>
      <c r="J322" s="75">
        <v>2012</v>
      </c>
      <c r="K322" s="75" t="s">
        <v>5101</v>
      </c>
      <c r="L322" s="75" t="str">
        <f ca="1">VLOOKUP(C322,'Gesamt 2010-2013'!C:K,9,0)</f>
        <v>verfügbar</v>
      </c>
      <c r="M322" s="96">
        <f ca="1">VLOOKUP(C322,'Gesamt 2010-2013'!C:L,10,0)</f>
        <v>32.99</v>
      </c>
      <c r="N322" s="75" t="s">
        <v>6696</v>
      </c>
      <c r="O322" s="77" t="s">
        <v>3330</v>
      </c>
      <c r="P322" s="75" t="s">
        <v>3841</v>
      </c>
      <c r="Q322" s="78" t="s">
        <v>3846</v>
      </c>
      <c r="R322" s="79">
        <v>1</v>
      </c>
    </row>
    <row r="323" spans="2:18" s="78" customFormat="1">
      <c r="B323" s="75" t="s">
        <v>2632</v>
      </c>
      <c r="C323" s="76">
        <v>9783839421499</v>
      </c>
      <c r="D323" s="75" t="s">
        <v>5096</v>
      </c>
      <c r="E323" s="75" t="s">
        <v>5097</v>
      </c>
      <c r="F323" s="77" t="s">
        <v>2633</v>
      </c>
      <c r="G323" s="78" t="s">
        <v>2634</v>
      </c>
      <c r="H323" s="78" t="s">
        <v>6570</v>
      </c>
      <c r="I323" s="75"/>
      <c r="J323" s="75">
        <v>2013</v>
      </c>
      <c r="K323" s="75" t="s">
        <v>5101</v>
      </c>
      <c r="L323" s="75" t="str">
        <f ca="1">VLOOKUP(C323,'Gesamt 2010-2013'!C:K,9,0)</f>
        <v>verfügbar</v>
      </c>
      <c r="M323" s="96">
        <f ca="1">VLOOKUP(C323,'Gesamt 2010-2013'!C:L,10,0)</f>
        <v>31.99</v>
      </c>
      <c r="N323" s="75" t="s">
        <v>6696</v>
      </c>
      <c r="O323" s="77" t="s">
        <v>3330</v>
      </c>
      <c r="P323" s="75" t="s">
        <v>3841</v>
      </c>
      <c r="Q323" s="78" t="s">
        <v>3846</v>
      </c>
      <c r="R323" s="79">
        <v>1</v>
      </c>
    </row>
    <row r="324" spans="2:18" s="78" customFormat="1">
      <c r="B324" s="75" t="s">
        <v>2635</v>
      </c>
      <c r="C324" s="76">
        <v>9783839423707</v>
      </c>
      <c r="D324" s="75" t="s">
        <v>5096</v>
      </c>
      <c r="E324" s="75" t="s">
        <v>5097</v>
      </c>
      <c r="F324" s="77" t="s">
        <v>2636</v>
      </c>
      <c r="G324" s="78" t="s">
        <v>2637</v>
      </c>
      <c r="H324" s="78" t="s">
        <v>6570</v>
      </c>
      <c r="I324" s="75"/>
      <c r="J324" s="75">
        <v>2013</v>
      </c>
      <c r="K324" s="75" t="s">
        <v>5101</v>
      </c>
      <c r="L324" s="75" t="str">
        <f ca="1">VLOOKUP(C324,'Gesamt 2010-2013'!C:K,9,0)</f>
        <v>verfügbar</v>
      </c>
      <c r="M324" s="96">
        <f ca="1">VLOOKUP(C324,'Gesamt 2010-2013'!C:L,10,0)</f>
        <v>25.99</v>
      </c>
      <c r="N324" s="75" t="s">
        <v>6696</v>
      </c>
      <c r="O324" s="77" t="s">
        <v>3330</v>
      </c>
      <c r="P324" s="75" t="s">
        <v>3841</v>
      </c>
      <c r="Q324" s="78" t="s">
        <v>3846</v>
      </c>
      <c r="R324" s="79">
        <v>1</v>
      </c>
    </row>
    <row r="325" spans="2:18" s="78" customFormat="1">
      <c r="B325" s="75" t="s">
        <v>2638</v>
      </c>
      <c r="C325" s="76">
        <v>9783839424827</v>
      </c>
      <c r="D325" s="75" t="s">
        <v>5096</v>
      </c>
      <c r="E325" s="75" t="s">
        <v>5097</v>
      </c>
      <c r="F325" s="77" t="s">
        <v>2639</v>
      </c>
      <c r="G325" s="78" t="s">
        <v>2640</v>
      </c>
      <c r="H325" s="78" t="s">
        <v>4282</v>
      </c>
      <c r="I325" s="75">
        <v>15</v>
      </c>
      <c r="J325" s="75">
        <v>2013</v>
      </c>
      <c r="K325" s="75" t="s">
        <v>5101</v>
      </c>
      <c r="L325" s="75" t="str">
        <f ca="1">VLOOKUP(C325,'Gesamt 2010-2013'!C:K,9,0)</f>
        <v>verfügbar</v>
      </c>
      <c r="M325" s="96">
        <f ca="1">VLOOKUP(C325,'Gesamt 2010-2013'!C:L,10,0)</f>
        <v>43.99</v>
      </c>
      <c r="N325" s="75" t="s">
        <v>6696</v>
      </c>
      <c r="O325" s="77" t="s">
        <v>3330</v>
      </c>
      <c r="P325" s="75" t="s">
        <v>3841</v>
      </c>
      <c r="Q325" s="78" t="s">
        <v>3846</v>
      </c>
      <c r="R325" s="79">
        <v>1</v>
      </c>
    </row>
    <row r="326" spans="2:18" s="78" customFormat="1">
      <c r="B326" s="75" t="s">
        <v>2641</v>
      </c>
      <c r="C326" s="76">
        <v>9783839425060</v>
      </c>
      <c r="D326" s="75" t="s">
        <v>5096</v>
      </c>
      <c r="E326" s="75" t="s">
        <v>5097</v>
      </c>
      <c r="F326" s="77" t="s">
        <v>2642</v>
      </c>
      <c r="G326" s="78" t="s">
        <v>2643</v>
      </c>
      <c r="H326" s="78" t="s">
        <v>2539</v>
      </c>
      <c r="I326" s="75">
        <v>5</v>
      </c>
      <c r="J326" s="75">
        <v>2013</v>
      </c>
      <c r="K326" s="75" t="s">
        <v>5101</v>
      </c>
      <c r="L326" s="75" t="str">
        <f ca="1">VLOOKUP(C326,'Gesamt 2010-2013'!C:K,9,0)</f>
        <v>verfügbar</v>
      </c>
      <c r="M326" s="96">
        <f ca="1">VLOOKUP(C326,'Gesamt 2010-2013'!C:L,10,0)</f>
        <v>31.99</v>
      </c>
      <c r="N326" s="75" t="s">
        <v>6696</v>
      </c>
      <c r="O326" s="77" t="s">
        <v>3330</v>
      </c>
      <c r="P326" s="75" t="s">
        <v>3841</v>
      </c>
      <c r="Q326" s="78" t="s">
        <v>3846</v>
      </c>
      <c r="R326" s="79">
        <v>1</v>
      </c>
    </row>
    <row r="327" spans="2:18" s="62" customFormat="1">
      <c r="B327" s="63" t="s">
        <v>2644</v>
      </c>
      <c r="C327" s="64">
        <v>9783839423462</v>
      </c>
      <c r="D327" s="63" t="s">
        <v>5096</v>
      </c>
      <c r="E327" s="63" t="s">
        <v>5097</v>
      </c>
      <c r="F327" s="80" t="s">
        <v>2645</v>
      </c>
      <c r="G327" s="62" t="s">
        <v>2646</v>
      </c>
      <c r="H327" s="62" t="s">
        <v>6570</v>
      </c>
      <c r="I327" s="63"/>
      <c r="J327" s="63">
        <v>2013</v>
      </c>
      <c r="K327" s="63" t="s">
        <v>5101</v>
      </c>
      <c r="L327" s="63" t="str">
        <f ca="1">VLOOKUP(C327,'Gesamt 2010-2013'!C:K,9,0)</f>
        <v>verfügbar</v>
      </c>
      <c r="M327" s="65">
        <f ca="1">VLOOKUP(C327,'Gesamt 2010-2013'!C:L,10,0)</f>
        <v>25.99</v>
      </c>
      <c r="N327" s="63" t="s">
        <v>6696</v>
      </c>
      <c r="O327" s="80" t="s">
        <v>3330</v>
      </c>
      <c r="P327" s="63" t="s">
        <v>3841</v>
      </c>
      <c r="Q327" s="62" t="s">
        <v>3846</v>
      </c>
      <c r="R327" s="104">
        <v>1</v>
      </c>
    </row>
    <row r="328" spans="2:18" s="71" customFormat="1" ht="18.75" customHeight="1">
      <c r="B328" s="68"/>
      <c r="C328" s="69"/>
      <c r="D328" s="68"/>
      <c r="E328" s="68"/>
      <c r="F328" s="70"/>
      <c r="I328" s="68"/>
      <c r="J328" s="68"/>
      <c r="K328" s="68"/>
      <c r="L328" s="105"/>
      <c r="M328" s="106">
        <f>SUM(M7:M327)</f>
        <v>10001.789999999944</v>
      </c>
      <c r="N328" s="68"/>
      <c r="O328" s="70"/>
      <c r="P328" s="68"/>
      <c r="R328" s="67">
        <f>SUM(R7:R327)</f>
        <v>321</v>
      </c>
    </row>
  </sheetData>
  <sheetCalcPr fullCalcOnLoad="1"/>
  <phoneticPr fontId="0" type="noConversion"/>
  <printOptions gridLines="1"/>
  <pageMargins left="0.7" right="0.7" top="0.78740157499999996" bottom="0.78740157499999996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Übersicht</vt:lpstr>
      <vt:lpstr>Gesamt 2014</vt:lpstr>
      <vt:lpstr>Gesamt 2010-2013</vt:lpstr>
      <vt:lpstr>Gesamt 2000-2009</vt:lpstr>
      <vt:lpstr>Geschichte 2010-2013</vt:lpstr>
      <vt:lpstr>Geschichte 2000-2009</vt:lpstr>
      <vt:lpstr>Kunst &amp; Architektur 2010-2013</vt:lpstr>
      <vt:lpstr>Kunst &amp; Architektur 2000-2009</vt:lpstr>
      <vt:lpstr>Literatur &amp; Kultur 2010-2013</vt:lpstr>
      <vt:lpstr>Literatur &amp; Kultur 2000-2009</vt:lpstr>
      <vt:lpstr>Sozialwissenschaften 2010-2013</vt:lpstr>
      <vt:lpstr>Sozialwissenschaften 2000-2009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W7</dc:creator>
  <cp:lastModifiedBy>Bernhard</cp:lastModifiedBy>
  <cp:lastPrinted>2015-12-21T00:05:50Z</cp:lastPrinted>
  <dcterms:created xsi:type="dcterms:W3CDTF">2015-09-28T14:00:28Z</dcterms:created>
  <dcterms:modified xsi:type="dcterms:W3CDTF">2015-12-21T00:06:50Z</dcterms:modified>
</cp:coreProperties>
</file>